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120" yWindow="90" windowWidth="11910" windowHeight="6090" tabRatio="718" activeTab="3"/>
  </bookViews>
  <sheets>
    <sheet name="Mẫu biểu 2C-chi tiết" sheetId="59" r:id="rId1"/>
    <sheet name="Mẫu biểu 2C" sheetId="55" r:id="rId2"/>
    <sheet name="2a" sheetId="72" r:id="rId3"/>
    <sheet name="1a BB" sheetId="73" r:id="rId4"/>
    <sheet name="2b" sheetId="57" r:id="rId5"/>
    <sheet name="Thu VP" sheetId="62" state="hidden" r:id="rId6"/>
    <sheet name="ML" sheetId="61" state="hidden" r:id="rId7"/>
    <sheet name="Nhap" sheetId="63" state="hidden" r:id="rId8"/>
    <sheet name="00000000" sheetId="47" state="veryHidden" r:id="rId9"/>
    <sheet name="CT CTMTQG 2010" sheetId="64" state="hidden" r:id="rId10"/>
    <sheet name="TH" sheetId="70" state="hidden" r:id="rId11"/>
    <sheet name="TH nguon TC giao" sheetId="69" state="hidden" r:id="rId12"/>
    <sheet name="Sheet1" sheetId="65" state="hidden" r:id="rId13"/>
    <sheet name="Sheet2" sheetId="66" state="hidden" r:id="rId14"/>
    <sheet name="Sheet3" sheetId="68" state="hidden" r:id="rId15"/>
    <sheet name="TH thu - chi 2010 NSYTĐP" sheetId="67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 localSheetId="3">'[1]PNT-QUOT-#3'!#REF!</definedName>
    <definedName name="\0">'[1]PNT-QUOT-#3'!#REF!</definedName>
    <definedName name="\d" localSheetId="3">'[2]???????-BLDG'!#REF!</definedName>
    <definedName name="\d">'[2]???????-BLDG'!#REF!</definedName>
    <definedName name="\e" localSheetId="3">'[2]???????-BLDG'!#REF!</definedName>
    <definedName name="\e">'[2]???????-BLDG'!#REF!</definedName>
    <definedName name="\f" localSheetId="3">'[2]???????-BLDG'!#REF!</definedName>
    <definedName name="\f">'[2]???????-BLDG'!#REF!</definedName>
    <definedName name="\g" localSheetId="3">'[2]???????-BLDG'!#REF!</definedName>
    <definedName name="\g">'[2]???????-BLDG'!#REF!</definedName>
    <definedName name="\h" localSheetId="3">'[2]???????-BLDG'!#REF!</definedName>
    <definedName name="\h">'[2]???????-BLDG'!#REF!</definedName>
    <definedName name="\i" localSheetId="3">'[2]???????-BLDG'!#REF!</definedName>
    <definedName name="\i">'[2]???????-BLDG'!#REF!</definedName>
    <definedName name="\j" localSheetId="3">'[2]???????-BLDG'!#REF!</definedName>
    <definedName name="\j">'[2]???????-BLDG'!#REF!</definedName>
    <definedName name="\k" localSheetId="3">'[2]???????-BLDG'!#REF!</definedName>
    <definedName name="\k">'[2]???????-BLDG'!#REF!</definedName>
    <definedName name="\l" localSheetId="3">'[2]???????-BLDG'!#REF!</definedName>
    <definedName name="\l">'[2]???????-BLDG'!#REF!</definedName>
    <definedName name="\m" localSheetId="3">'[2]???????-BLDG'!#REF!</definedName>
    <definedName name="\m">'[2]???????-BLDG'!#REF!</definedName>
    <definedName name="\n" localSheetId="3">'[2]???????-BLDG'!#REF!</definedName>
    <definedName name="\n">'[2]???????-BLDG'!#REF!</definedName>
    <definedName name="\o" localSheetId="3">'[2]???????-BLDG'!#REF!</definedName>
    <definedName name="\o">'[2]???????-BLDG'!#REF!</definedName>
    <definedName name="\z" localSheetId="3">'[1]COAT&amp;WRAP-QIOT-#3'!#REF!</definedName>
    <definedName name="\z">'[1]COAT&amp;WRAP-QIOT-#3'!#REF!</definedName>
    <definedName name="_1" localSheetId="3">#REF!</definedName>
    <definedName name="_1">#REF!</definedName>
    <definedName name="_1000A01">#N/A</definedName>
    <definedName name="_2" localSheetId="3">#REF!</definedName>
    <definedName name="_2">#REF!</definedName>
    <definedName name="_A65700" localSheetId="3">'[3]MTO REV.2(ARMOR)'!#REF!</definedName>
    <definedName name="_A65700">'[3]MTO REV.2(ARMOR)'!#REF!</definedName>
    <definedName name="_A65800" localSheetId="3">'[3]MTO REV.2(ARMOR)'!#REF!</definedName>
    <definedName name="_A65800">'[3]MTO REV.2(ARMOR)'!#REF!</definedName>
    <definedName name="_A66000" localSheetId="3">'[3]MTO REV.2(ARMOR)'!#REF!</definedName>
    <definedName name="_A66000">'[3]MTO REV.2(ARMOR)'!#REF!</definedName>
    <definedName name="_A67000" localSheetId="3">'[3]MTO REV.2(ARMOR)'!#REF!</definedName>
    <definedName name="_A67000">'[3]MTO REV.2(ARMOR)'!#REF!</definedName>
    <definedName name="_A68000" localSheetId="3">'[3]MTO REV.2(ARMOR)'!#REF!</definedName>
    <definedName name="_A68000">'[3]MTO REV.2(ARMOR)'!#REF!</definedName>
    <definedName name="_A70000" localSheetId="3">'[3]MTO REV.2(ARMOR)'!#REF!</definedName>
    <definedName name="_A70000">'[3]MTO REV.2(ARMOR)'!#REF!</definedName>
    <definedName name="_A75000" localSheetId="3">'[3]MTO REV.2(ARMOR)'!#REF!</definedName>
    <definedName name="_A75000">'[3]MTO REV.2(ARMOR)'!#REF!</definedName>
    <definedName name="_A85000" localSheetId="3">'[3]MTO REV.2(ARMOR)'!#REF!</definedName>
    <definedName name="_A85000">'[3]MTO REV.2(ARMOR)'!#REF!</definedName>
    <definedName name="_abb91" localSheetId="3">[4]chitimc!#REF!</definedName>
    <definedName name="_abb91">[4]chitimc!#REF!</definedName>
    <definedName name="_CON1" localSheetId="3">#REF!</definedName>
    <definedName name="_CON1">#REF!</definedName>
    <definedName name="_CON2" localSheetId="3">#REF!</definedName>
    <definedName name="_CON2">#REF!</definedName>
    <definedName name="_CT250" localSheetId="3">'[5]dongia (2)'!#REF!</definedName>
    <definedName name="_CT250">'[5]dongia (2)'!#REF!</definedName>
    <definedName name="_ddn400" localSheetId="3">#REF!</definedName>
    <definedName name="_ddn400">#REF!</definedName>
    <definedName name="_ddn600" localSheetId="3">#REF!</definedName>
    <definedName name="_ddn600">#REF!</definedName>
    <definedName name="_dgt100" localSheetId="3">'[5]dongia (2)'!#REF!</definedName>
    <definedName name="_dgt100">'[5]dongia (2)'!#REF!</definedName>
    <definedName name="_Fill" localSheetId="3" hidden="1">#REF!</definedName>
    <definedName name="_Fill" hidden="1">#REF!</definedName>
    <definedName name="_xlnm._FilterDatabase" localSheetId="4" hidden="1">'2b'!$A$1:$AN$175</definedName>
    <definedName name="_GID1">'[5]LKVL-CK-HT-GD1'!$A$4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MAC12" localSheetId="3">#REF!</definedName>
    <definedName name="_MAC12">#REF!</definedName>
    <definedName name="_MAC46" localSheetId="3">#REF!</definedName>
    <definedName name="_MAC46">#REF!</definedName>
    <definedName name="_NCL100" localSheetId="3">#REF!</definedName>
    <definedName name="_NCL100">#REF!</definedName>
    <definedName name="_NCL200" localSheetId="3">#REF!</definedName>
    <definedName name="_NCL200">#REF!</definedName>
    <definedName name="_NCL250" localSheetId="3">#REF!</definedName>
    <definedName name="_NCL250">#REF!</definedName>
    <definedName name="_NET2" localSheetId="3">#REF!</definedName>
    <definedName name="_NET2">#REF!</definedName>
    <definedName name="_nin190" localSheetId="3">#REF!</definedName>
    <definedName name="_nin190">#REF!</definedName>
    <definedName name="_Order1" hidden="1">255</definedName>
    <definedName name="_Order2" hidden="1">255</definedName>
    <definedName name="_sat10" localSheetId="3">'[6]Bang chiet tinh TBA'!#REF!</definedName>
    <definedName name="_sat10">'[6]Bang chiet tinh TBA'!#REF!</definedName>
    <definedName name="_sat12" localSheetId="3">'[6]Bang chiet tinh TBA'!#REF!</definedName>
    <definedName name="_sat12">'[6]Bang chiet tinh TBA'!#REF!</definedName>
    <definedName name="_sat14" localSheetId="3">'[6]Bang chiet tinh TBA'!#REF!</definedName>
    <definedName name="_sat14">'[6]Bang chiet tinh TBA'!#REF!</definedName>
    <definedName name="_sat16" localSheetId="3">'[6]Bang chiet tinh TBA'!#REF!</definedName>
    <definedName name="_sat16">'[6]Bang chiet tinh TBA'!#REF!</definedName>
    <definedName name="_sat20" localSheetId="3">'[6]Bang chiet tinh TBA'!#REF!</definedName>
    <definedName name="_sat20">'[6]Bang chiet tinh TBA'!#REF!</definedName>
    <definedName name="_Sat27" localSheetId="3">#REF!</definedName>
    <definedName name="_Sat27">#REF!</definedName>
    <definedName name="_Sat6" localSheetId="3">#REF!</definedName>
    <definedName name="_Sat6">#REF!</definedName>
    <definedName name="_sat8" localSheetId="3">'[6]Bang chiet tinh TBA'!#REF!</definedName>
    <definedName name="_sat8">'[6]Bang chiet tinh TBA'!#REF!</definedName>
    <definedName name="_sc1" localSheetId="3">#REF!</definedName>
    <definedName name="_sc1">#REF!</definedName>
    <definedName name="_SC2" localSheetId="3">#REF!</definedName>
    <definedName name="_SC2">#REF!</definedName>
    <definedName name="_sc3" localSheetId="3">#REF!</definedName>
    <definedName name="_sc3">#REF!</definedName>
    <definedName name="_SN3" localSheetId="3">#REF!</definedName>
    <definedName name="_SN3">#REF!</definedName>
    <definedName name="_Sort" localSheetId="3" hidden="1">#REF!</definedName>
    <definedName name="_Sort" hidden="1">#REF!</definedName>
    <definedName name="_th100" localSheetId="3">'[5]dongia (2)'!#REF!</definedName>
    <definedName name="_th100">'[5]dongia (2)'!#REF!</definedName>
    <definedName name="_TH160" localSheetId="3">'[5]dongia (2)'!#REF!</definedName>
    <definedName name="_TH160">'[5]dongia (2)'!#REF!</definedName>
    <definedName name="_TL1" localSheetId="3">#REF!</definedName>
    <definedName name="_TL1">#REF!</definedName>
    <definedName name="_TL2" localSheetId="3">#REF!</definedName>
    <definedName name="_TL2">#REF!</definedName>
    <definedName name="_TL3" localSheetId="3">#REF!</definedName>
    <definedName name="_TL3">#REF!</definedName>
    <definedName name="_TLA120" localSheetId="3">#REF!</definedName>
    <definedName name="_TLA120">#REF!</definedName>
    <definedName name="_TLA35" localSheetId="3">#REF!</definedName>
    <definedName name="_TLA35">#REF!</definedName>
    <definedName name="_TLA50" localSheetId="3">#REF!</definedName>
    <definedName name="_TLA50">#REF!</definedName>
    <definedName name="_TLA70" localSheetId="3">#REF!</definedName>
    <definedName name="_TLA70">#REF!</definedName>
    <definedName name="_TLA95" localSheetId="3">#REF!</definedName>
    <definedName name="_TLA95">#REF!</definedName>
    <definedName name="_TR250" localSheetId="3">'[5]dongia (2)'!#REF!</definedName>
    <definedName name="_TR250">'[5]dongia (2)'!#REF!</definedName>
    <definedName name="_tr375" localSheetId="3">[5]giathanh1!#REF!</definedName>
    <definedName name="_tr375">[5]giathanh1!#REF!</definedName>
    <definedName name="_tz593" localSheetId="3">#REF!</definedName>
    <definedName name="_tz593">#REF!</definedName>
    <definedName name="_VL100" localSheetId="3">#REF!</definedName>
    <definedName name="_VL100">#REF!</definedName>
    <definedName name="_VL200" localSheetId="3">#REF!</definedName>
    <definedName name="_VL200">#REF!</definedName>
    <definedName name="_VL250" localSheetId="3">#REF!</definedName>
    <definedName name="_VL250">#REF!</definedName>
    <definedName name="A" localSheetId="3">#REF!</definedName>
    <definedName name="A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 localSheetId="3">#REF!</definedName>
    <definedName name="A120_">#REF!</definedName>
    <definedName name="A35_" localSheetId="3">#REF!</definedName>
    <definedName name="A35_">#REF!</definedName>
    <definedName name="A50_" localSheetId="3">#REF!</definedName>
    <definedName name="A50_">#REF!</definedName>
    <definedName name="A70_" localSheetId="3">#REF!</definedName>
    <definedName name="A70_">#REF!</definedName>
    <definedName name="A95_" localSheetId="3">#REF!</definedName>
    <definedName name="A95_">#REF!</definedName>
    <definedName name="AA" localSheetId="3">#REF!</definedName>
    <definedName name="AA">#REF!</definedName>
    <definedName name="AAA" localSheetId="3">'[7]MTL$-INTER'!#REF!</definedName>
    <definedName name="AAA">'[7]MTL$-INTER'!#REF!</definedName>
    <definedName name="AC120_" localSheetId="3">#REF!</definedName>
    <definedName name="AC120_">#REF!</definedName>
    <definedName name="AC35_" localSheetId="3">#REF!</definedName>
    <definedName name="AC35_">#REF!</definedName>
    <definedName name="AC50_" localSheetId="3">#REF!</definedName>
    <definedName name="AC50_">#REF!</definedName>
    <definedName name="AC70_" localSheetId="3">#REF!</definedName>
    <definedName name="AC70_">#REF!</definedName>
    <definedName name="AC95_" localSheetId="3">#REF!</definedName>
    <definedName name="AC95_">#REF!</definedName>
    <definedName name="æ76" localSheetId="3">[8]chitiet!#REF!</definedName>
    <definedName name="æ76">[8]chitiet!#REF!</definedName>
    <definedName name="ag142X42" localSheetId="3">[4]chitimc!#REF!</definedName>
    <definedName name="ag142X42">[4]chitimc!#REF!</definedName>
    <definedName name="ag15F80" localSheetId="3">#REF!</definedName>
    <definedName name="ag15F80">#REF!</definedName>
    <definedName name="ag267N59" localSheetId="3">[4]chitimc!#REF!</definedName>
    <definedName name="ag267N59">[4]chitimc!#REF!</definedName>
    <definedName name="All_Item" localSheetId="3">#REF!</definedName>
    <definedName name="All_Item">#REF!</definedName>
    <definedName name="ALPIN">#N/A</definedName>
    <definedName name="ALPJYOU">#N/A</definedName>
    <definedName name="ALPTOI">#N/A</definedName>
    <definedName name="B" localSheetId="3">'[1]PNT-QUOT-#3'!#REF!</definedName>
    <definedName name="B">'[1]PNT-QUOT-#3'!#REF!</definedName>
    <definedName name="b_240" localSheetId="3">'[5]THPDMoi  (2)'!#REF!</definedName>
    <definedName name="b_240">'[5]THPDMoi  (2)'!#REF!</definedName>
    <definedName name="b_280" localSheetId="3">'[5]THPDMoi  (2)'!#REF!</definedName>
    <definedName name="b_280">'[5]THPDMoi  (2)'!#REF!</definedName>
    <definedName name="b_320" localSheetId="3">'[5]THPDMoi  (2)'!#REF!</definedName>
    <definedName name="b_320">'[5]THPDMoi  (2)'!#REF!</definedName>
    <definedName name="bangciti" localSheetId="3">'[5]dongia (2)'!#REF!</definedName>
    <definedName name="bangciti">'[5]dongia (2)'!#REF!</definedName>
    <definedName name="BB" localSheetId="3">#REF!</definedName>
    <definedName name="BB">#REF!</definedName>
    <definedName name="bdht15nc" localSheetId="3">[5]gtrinh!#REF!</definedName>
    <definedName name="bdht15nc">[5]gtrinh!#REF!</definedName>
    <definedName name="bdht15vl" localSheetId="3">[5]gtrinh!#REF!</definedName>
    <definedName name="bdht15vl">[5]gtrinh!#REF!</definedName>
    <definedName name="bdht25nc" localSheetId="3">[5]gtrinh!#REF!</definedName>
    <definedName name="bdht25nc">[5]gtrinh!#REF!</definedName>
    <definedName name="bdht25vl" localSheetId="3">[5]gtrinh!#REF!</definedName>
    <definedName name="bdht25vl">[5]gtrinh!#REF!</definedName>
    <definedName name="bdht325nc" localSheetId="3">[5]gtrinh!#REF!</definedName>
    <definedName name="bdht325nc">[5]gtrinh!#REF!</definedName>
    <definedName name="bdht325vl" localSheetId="3">[5]gtrinh!#REF!</definedName>
    <definedName name="bdht325vl">[5]gtrinh!#REF!</definedName>
    <definedName name="BOQ" localSheetId="3">#REF!</definedName>
    <definedName name="BOQ">#REF!</definedName>
    <definedName name="buoc" localSheetId="3">#REF!</definedName>
    <definedName name="buoc">#REF!</definedName>
    <definedName name="BVCISUMMARY" localSheetId="3">#REF!</definedName>
    <definedName name="BVCISUMMARY">#REF!</definedName>
    <definedName name="C_" localSheetId="3">#REF!</definedName>
    <definedName name="C_">#REF!</definedName>
    <definedName name="CABLE2">'[9]MTO REV.0'!$A$1:$Q$570</definedName>
    <definedName name="CAPDAT" localSheetId="3">[5]phuluc1!#REF!</definedName>
    <definedName name="CAPDAT">[5]phuluc1!#REF!</definedName>
    <definedName name="Category_All" localSheetId="3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C" localSheetId="3">#REF!</definedName>
    <definedName name="CC">#REF!</definedName>
    <definedName name="CCS" localSheetId="3">#REF!</definedName>
    <definedName name="CCS">#REF!</definedName>
    <definedName name="CDD" localSheetId="3">#REF!</definedName>
    <definedName name="CDD">#REF!</definedName>
    <definedName name="CDDD" localSheetId="3">'[5]THPDMoi  (2)'!#REF!</definedName>
    <definedName name="CDDD">'[5]THPDMoi  (2)'!#REF!</definedName>
    <definedName name="cddd1p">'[5]TONG HOP VL-NC'!$C$3</definedName>
    <definedName name="cddd3p">'[5]TONG HOP VL-NC'!$C$2</definedName>
    <definedName name="cgionc" localSheetId="3">'[5]lam-moi'!#REF!</definedName>
    <definedName name="cgionc">'[5]lam-moi'!#REF!</definedName>
    <definedName name="cgiovl" localSheetId="3">'[5]lam-moi'!#REF!</definedName>
    <definedName name="cgiovl">'[5]lam-moi'!#REF!</definedName>
    <definedName name="CH" localSheetId="3">#REF!</definedName>
    <definedName name="CH">#REF!</definedName>
    <definedName name="chhtnc" localSheetId="3">'[5]lam-moi'!#REF!</definedName>
    <definedName name="chhtnc">'[5]lam-moi'!#REF!</definedName>
    <definedName name="chhtvl" localSheetId="3">'[5]lam-moi'!#REF!</definedName>
    <definedName name="chhtvl">'[5]lam-moi'!#REF!</definedName>
    <definedName name="chnc" localSheetId="3">'[5]lam-moi'!#REF!</definedName>
    <definedName name="chnc">'[5]lam-moi'!#REF!</definedName>
    <definedName name="chvl" localSheetId="3">'[5]lam-moi'!#REF!</definedName>
    <definedName name="chvl">'[5]lam-moi'!#REF!</definedName>
    <definedName name="citidd" localSheetId="3">'[5]dongia (2)'!#REF!</definedName>
    <definedName name="citidd">'[5]dongia (2)'!#REF!</definedName>
    <definedName name="CK" localSheetId="3">#REF!</definedName>
    <definedName name="CK">#REF!</definedName>
    <definedName name="cknc" localSheetId="3">'[5]lam-moi'!#REF!</definedName>
    <definedName name="cknc">'[5]lam-moi'!#REF!</definedName>
    <definedName name="ckvl" localSheetId="3">'[5]lam-moi'!#REF!</definedName>
    <definedName name="ckvl">'[5]lam-moi'!#REF!</definedName>
    <definedName name="clvc1">[5]chitiet!$D$3</definedName>
    <definedName name="CLVC3">0.1</definedName>
    <definedName name="CLVCTB" localSheetId="3">#REF!</definedName>
    <definedName name="CLVCTB">#REF!</definedName>
    <definedName name="CLVL" localSheetId="3">#REF!</definedName>
    <definedName name="CLVL">#REF!</definedName>
    <definedName name="CN3p">'[5]TONGKE3p '!$X$295</definedName>
    <definedName name="COAT" localSheetId="3">'[1]PNT-QUOT-#3'!#REF!</definedName>
    <definedName name="COAT">'[1]PNT-QUOT-#3'!#REF!</definedName>
    <definedName name="Cöï_ly_vaän_chuyeãn" localSheetId="3">#REF!</definedName>
    <definedName name="Cöï_ly_vaän_chuyeãn">#REF!</definedName>
    <definedName name="CÖÏ_LY_VAÄN_CHUYEÅN" localSheetId="3">#REF!</definedName>
    <definedName name="CÖÏ_LY_VAÄN_CHUYEÅN">#REF!</definedName>
    <definedName name="COMMON" localSheetId="3">#REF!</definedName>
    <definedName name="COMMON">#REF!</definedName>
    <definedName name="CON_EQP_COS" localSheetId="3">#REF!</definedName>
    <definedName name="CON_EQP_COS">#REF!</definedName>
    <definedName name="CON_EQP_COST" localSheetId="3">#REF!</definedName>
    <definedName name="CON_EQP_COST">#REF!</definedName>
    <definedName name="cong1x15" localSheetId="3">[5]giathanh1!#REF!</definedName>
    <definedName name="cong1x15">[5]giathanh1!#REF!</definedName>
    <definedName name="CONST_EQ" localSheetId="3">#REF!</definedName>
    <definedName name="CONST_EQ">#REF!</definedName>
    <definedName name="Cot_thep">[10]Du_lieu!$C$19</definedName>
    <definedName name="COVER" localSheetId="3">#REF!</definedName>
    <definedName name="COVER">#REF!</definedName>
    <definedName name="CPC" localSheetId="3">#REF!</definedName>
    <definedName name="CPC">#REF!</definedName>
    <definedName name="CPVC100" localSheetId="3">#REF!</definedName>
    <definedName name="CPVC100">#REF!</definedName>
    <definedName name="CPVC1KM">'[5]TH VL, NC, DDHT Thanhphuoc'!$J$19</definedName>
    <definedName name="CPVCDN">'[5]#REF'!$K$33</definedName>
    <definedName name="CRD" localSheetId="3">#REF!</definedName>
    <definedName name="CRD">#REF!</definedName>
    <definedName name="_xlnm.Criteria" localSheetId="3">[11]SILICATE!#REF!</definedName>
    <definedName name="_xlnm.Criteria">[11]SILICATE!#REF!</definedName>
    <definedName name="CRITINST" localSheetId="3">#REF!</definedName>
    <definedName name="CRITINST">#REF!</definedName>
    <definedName name="CRITPURC" localSheetId="3">#REF!</definedName>
    <definedName name="CRITPURC">#REF!</definedName>
    <definedName name="CRS" localSheetId="3">#REF!</definedName>
    <definedName name="CRS">#REF!</definedName>
    <definedName name="CS" localSheetId="3">#REF!</definedName>
    <definedName name="CS">#REF!</definedName>
    <definedName name="CS_10" localSheetId="3">#REF!</definedName>
    <definedName name="CS_10">#REF!</definedName>
    <definedName name="CS_100" localSheetId="3">#REF!</definedName>
    <definedName name="CS_100">#REF!</definedName>
    <definedName name="CS_10S" localSheetId="3">#REF!</definedName>
    <definedName name="CS_10S">#REF!</definedName>
    <definedName name="CS_120" localSheetId="3">#REF!</definedName>
    <definedName name="CS_120">#REF!</definedName>
    <definedName name="CS_140" localSheetId="3">#REF!</definedName>
    <definedName name="CS_140">#REF!</definedName>
    <definedName name="CS_160" localSheetId="3">#REF!</definedName>
    <definedName name="CS_160">#REF!</definedName>
    <definedName name="CS_20" localSheetId="3">#REF!</definedName>
    <definedName name="CS_20">#REF!</definedName>
    <definedName name="CS_30" localSheetId="3">#REF!</definedName>
    <definedName name="CS_30">#REF!</definedName>
    <definedName name="CS_40" localSheetId="3">#REF!</definedName>
    <definedName name="CS_40">#REF!</definedName>
    <definedName name="CS_40S" localSheetId="3">#REF!</definedName>
    <definedName name="CS_40S">#REF!</definedName>
    <definedName name="CS_5S" localSheetId="3">#REF!</definedName>
    <definedName name="CS_5S">#REF!</definedName>
    <definedName name="CS_60" localSheetId="3">#REF!</definedName>
    <definedName name="CS_60">#REF!</definedName>
    <definedName name="CS_80" localSheetId="3">#REF!</definedName>
    <definedName name="CS_80">#REF!</definedName>
    <definedName name="CS_80S" localSheetId="3">#REF!</definedName>
    <definedName name="CS_80S">#REF!</definedName>
    <definedName name="CS_STD" localSheetId="3">#REF!</definedName>
    <definedName name="CS_STD">#REF!</definedName>
    <definedName name="CS_XS" localSheetId="3">#REF!</definedName>
    <definedName name="CS_XS">#REF!</definedName>
    <definedName name="CS_XXS" localSheetId="3">#REF!</definedName>
    <definedName name="CS_XXS">#REF!</definedName>
    <definedName name="csd3p" localSheetId="3">#REF!</definedName>
    <definedName name="csd3p">#REF!</definedName>
    <definedName name="csddg1p" localSheetId="3">#REF!</definedName>
    <definedName name="csddg1p">#REF!</definedName>
    <definedName name="csddt1p" localSheetId="3">#REF!</definedName>
    <definedName name="csddt1p">#REF!</definedName>
    <definedName name="csht3p" localSheetId="3">#REF!</definedName>
    <definedName name="csht3p">#REF!</definedName>
    <definedName name="cti3x15" localSheetId="3">[5]giathanh1!#REF!</definedName>
    <definedName name="cti3x15">[5]giathanh1!#REF!</definedName>
    <definedName name="cto" localSheetId="3">[12]THCT!#REF!</definedName>
    <definedName name="cto">[12]THCT!#REF!</definedName>
    <definedName name="culy1" localSheetId="3">[5]DONGIA!#REF!</definedName>
    <definedName name="culy1">[5]DONGIA!#REF!</definedName>
    <definedName name="culy2" localSheetId="3">[5]DONGIA!#REF!</definedName>
    <definedName name="culy2">[5]DONGIA!#REF!</definedName>
    <definedName name="culy3" localSheetId="3">[5]DONGIA!#REF!</definedName>
    <definedName name="culy3">[5]DONGIA!#REF!</definedName>
    <definedName name="culy4" localSheetId="3">[5]DONGIA!#REF!</definedName>
    <definedName name="culy4">[5]DONGIA!#REF!</definedName>
    <definedName name="culy5" localSheetId="3">[5]DONGIA!#REF!</definedName>
    <definedName name="culy5">[5]DONGIA!#REF!</definedName>
    <definedName name="cuoc" localSheetId="3">[5]DONGIA!#REF!</definedName>
    <definedName name="cuoc">[5]DONGIA!#REF!</definedName>
    <definedName name="CURRENCY" localSheetId="3">#REF!</definedName>
    <definedName name="CURRENCY">#REF!</definedName>
    <definedName name="cv">[13]gvl!$N$17</definedName>
    <definedName name="CX" localSheetId="3">#REF!</definedName>
    <definedName name="CX">#REF!</definedName>
    <definedName name="cxhtnc" localSheetId="3">'[5]lam-moi'!#REF!</definedName>
    <definedName name="cxhtnc">'[5]lam-moi'!#REF!</definedName>
    <definedName name="cxhtvl" localSheetId="3">'[5]lam-moi'!#REF!</definedName>
    <definedName name="cxhtvl">'[5]lam-moi'!#REF!</definedName>
    <definedName name="cxnc" localSheetId="3">'[5]lam-moi'!#REF!</definedName>
    <definedName name="cxnc">'[5]lam-moi'!#REF!</definedName>
    <definedName name="cxvl" localSheetId="3">'[5]lam-moi'!#REF!</definedName>
    <definedName name="cxvl">'[5]lam-moi'!#REF!</definedName>
    <definedName name="cxxnc" localSheetId="3">'[5]lam-moi'!#REF!</definedName>
    <definedName name="cxxnc">'[5]lam-moi'!#REF!</definedName>
    <definedName name="cxxvl" localSheetId="3">'[5]lam-moi'!#REF!</definedName>
    <definedName name="cxxvl">'[5]lam-moi'!#REF!</definedName>
    <definedName name="D_7101A_B" localSheetId="3">#REF!</definedName>
    <definedName name="D_7101A_B">#REF!</definedName>
    <definedName name="D_Gia">'[14]Don gia'!$A$3:$F$240</definedName>
    <definedName name="D1x49" localSheetId="3">[4]chitimc!#REF!</definedName>
    <definedName name="D1x49">[4]chitimc!#REF!</definedName>
    <definedName name="D1x49x49" localSheetId="3">[4]chitimc!#REF!</definedName>
    <definedName name="D1x49x49">[4]chitimc!#REF!</definedName>
    <definedName name="d24nc" localSheetId="3">'[5]lam-moi'!#REF!</definedName>
    <definedName name="d24nc">'[5]lam-moi'!#REF!</definedName>
    <definedName name="d24vl" localSheetId="3">'[5]lam-moi'!#REF!</definedName>
    <definedName name="d24vl">'[5]lam-moi'!#REF!</definedName>
    <definedName name="_xlnm.Database" localSheetId="3">#REF!</definedName>
    <definedName name="_xlnm.Database">#REF!</definedName>
    <definedName name="DataFilter" localSheetId="3">[15]!DataFilter</definedName>
    <definedName name="DataFilter">[15]!DataFilter</definedName>
    <definedName name="DataSort" localSheetId="3">[15]!DataSort</definedName>
    <definedName name="DataSort">[15]!DataSort</definedName>
    <definedName name="DD" localSheetId="3">#REF!</definedName>
    <definedName name="DD">#REF!</definedName>
    <definedName name="dd1pnc">[5]chitiet!$G$404</definedName>
    <definedName name="dd1pvl">[5]chitiet!$G$383</definedName>
    <definedName name="dd1x2">[13]gvl!$N$9</definedName>
    <definedName name="dd3pctnc" localSheetId="3">'[5]lam-moi'!#REF!</definedName>
    <definedName name="dd3pctnc">'[5]lam-moi'!#REF!</definedName>
    <definedName name="dd3pctvl" localSheetId="3">'[5]lam-moi'!#REF!</definedName>
    <definedName name="dd3pctvl">'[5]lam-moi'!#REF!</definedName>
    <definedName name="dd3plmvl" localSheetId="3">'[5]lam-moi'!#REF!</definedName>
    <definedName name="dd3plmvl">'[5]lam-moi'!#REF!</definedName>
    <definedName name="dd3pnc" localSheetId="3">'[5]lam-moi'!#REF!</definedName>
    <definedName name="dd3pnc">'[5]lam-moi'!#REF!</definedName>
    <definedName name="dd3pvl" localSheetId="3">'[5]lam-moi'!#REF!</definedName>
    <definedName name="dd3pvl">'[5]lam-moi'!#REF!</definedName>
    <definedName name="ddhtnc" localSheetId="3">'[5]lam-moi'!#REF!</definedName>
    <definedName name="ddhtnc">'[5]lam-moi'!#REF!</definedName>
    <definedName name="ddhtvl" localSheetId="3">'[5]lam-moi'!#REF!</definedName>
    <definedName name="ddhtvl">'[5]lam-moi'!#REF!</definedName>
    <definedName name="ddt2nc" localSheetId="3">[5]gtrinh!#REF!</definedName>
    <definedName name="ddt2nc">[5]gtrinh!#REF!</definedName>
    <definedName name="ddt2vl" localSheetId="3">[5]gtrinh!#REF!</definedName>
    <definedName name="ddt2vl">[5]gtrinh!#REF!</definedName>
    <definedName name="ddtd3pnc" localSheetId="3">'[5]thao-go'!#REF!</definedName>
    <definedName name="ddtd3pnc">'[5]thao-go'!#REF!</definedName>
    <definedName name="ddtt1pnc" localSheetId="3">[5]gtrinh!#REF!</definedName>
    <definedName name="ddtt1pnc">[5]gtrinh!#REF!</definedName>
    <definedName name="ddtt1pvl" localSheetId="3">[5]gtrinh!#REF!</definedName>
    <definedName name="ddtt1pvl">[5]gtrinh!#REF!</definedName>
    <definedName name="ddtt3pnc" localSheetId="3">[5]gtrinh!#REF!</definedName>
    <definedName name="ddtt3pnc">[5]gtrinh!#REF!</definedName>
    <definedName name="ddtt3pvl" localSheetId="3">[5]gtrinh!#REF!</definedName>
    <definedName name="ddtt3pvl">[5]gtrinh!#REF!</definedName>
    <definedName name="det" localSheetId="3">'[6]Bang chiet tinh TBA'!#REF!</definedName>
    <definedName name="det">'[6]Bang chiet tinh TBA'!#REF!</definedName>
    <definedName name="DG">'[14]Don gia'!$B$3:$G$195</definedName>
    <definedName name="DGM">[5]DONGIA!$A$453:$F$459</definedName>
    <definedName name="dgnc" localSheetId="3">#REF!</definedName>
    <definedName name="dgnc">#REF!</definedName>
    <definedName name="DGTH" localSheetId="3">[5]DONGIA!#REF!</definedName>
    <definedName name="DGTH">[5]DONGIA!#REF!</definedName>
    <definedName name="DGTH1">[5]DONGIA!$A$414:$G$452</definedName>
    <definedName name="dgth2">[5]DONGIA!$A$414:$G$439</definedName>
    <definedName name="DGTR">[5]DONGIA!$A$472:$I$521</definedName>
    <definedName name="dgvl" localSheetId="3">#REF!</definedName>
    <definedName name="dgvl">#REF!</definedName>
    <definedName name="DGVL1">[5]DONGIA!$A$5:$F$235</definedName>
    <definedName name="DGVT">'[5]DON GIA'!$C$5:$G$137</definedName>
    <definedName name="DL15HT" localSheetId="3">'[5]TONGKE-HT'!#REF!</definedName>
    <definedName name="DL15HT">'[5]TONGKE-HT'!#REF!</definedName>
    <definedName name="DL16HT" localSheetId="3">'[5]TONGKE-HT'!#REF!</definedName>
    <definedName name="DL16HT">'[5]TONGKE-HT'!#REF!</definedName>
    <definedName name="DL19HT" localSheetId="3">'[5]TONGKE-HT'!#REF!</definedName>
    <definedName name="DL19HT">'[5]TONGKE-HT'!#REF!</definedName>
    <definedName name="DL20HT" localSheetId="3">'[5]TONGKE-HT'!#REF!</definedName>
    <definedName name="DL20HT">'[5]TONGKE-HT'!#REF!</definedName>
    <definedName name="Documents_array" localSheetId="3">#REF!</definedName>
    <definedName name="Documents_array">#REF!</definedName>
    <definedName name="dongia">[5]DG!$A$4:$I$567</definedName>
    <definedName name="dongia1">[5]DG!$A$4:$H$606</definedName>
    <definedName name="ds1pnc" localSheetId="3">#REF!</definedName>
    <definedName name="ds1pnc">#REF!</definedName>
    <definedName name="ds1pvl" localSheetId="3">#REF!</definedName>
    <definedName name="ds1pvl">#REF!</definedName>
    <definedName name="ds3pnc" localSheetId="3">#REF!</definedName>
    <definedName name="ds3pnc">#REF!</definedName>
    <definedName name="ds3pvl" localSheetId="3">#REF!</definedName>
    <definedName name="ds3pvl">#REF!</definedName>
    <definedName name="dsct3pnc" localSheetId="3">'[5]#REF'!#REF!</definedName>
    <definedName name="dsct3pnc">'[5]#REF'!#REF!</definedName>
    <definedName name="dsct3pvl" localSheetId="3">'[5]#REF'!#REF!</definedName>
    <definedName name="dsct3pvl">'[5]#REF'!#REF!</definedName>
    <definedName name="DSUMDATA" localSheetId="3">#REF!</definedName>
    <definedName name="DSUMDATA">#REF!</definedName>
    <definedName name="duong04" localSheetId="3">'[12]THDZ0,4'!#REF!</definedName>
    <definedName name="duong04">'[12]THDZ0,4'!#REF!</definedName>
    <definedName name="duong1" localSheetId="3">[5]DONGIA!#REF!</definedName>
    <definedName name="duong1">[5]DONGIA!#REF!</definedName>
    <definedName name="duong2" localSheetId="3">[5]DONGIA!#REF!</definedName>
    <definedName name="duong2">[5]DONGIA!#REF!</definedName>
    <definedName name="duong3" localSheetId="3">[5]DONGIA!#REF!</definedName>
    <definedName name="duong3">[5]DONGIA!#REF!</definedName>
    <definedName name="duong35" localSheetId="3">'[12]TH DZ35'!#REF!</definedName>
    <definedName name="duong35">'[12]TH DZ35'!#REF!</definedName>
    <definedName name="duong4" localSheetId="3">[5]DONGIA!#REF!</definedName>
    <definedName name="duong4">[5]DONGIA!#REF!</definedName>
    <definedName name="duong5" localSheetId="3">[5]DONGIA!#REF!</definedName>
    <definedName name="duong5">[5]DONGIA!#REF!</definedName>
    <definedName name="ë" localSheetId="3">[8]chitiet!#REF!</definedName>
    <definedName name="ë">[8]chitiet!#REF!</definedName>
    <definedName name="ë74" localSheetId="3">[8]chitiet!#REF!</definedName>
    <definedName name="ë74">[8]chitiet!#REF!</definedName>
    <definedName name="End_1" localSheetId="3">#REF!</definedName>
    <definedName name="End_1">#REF!</definedName>
    <definedName name="End_10" localSheetId="3">#REF!</definedName>
    <definedName name="End_10">#REF!</definedName>
    <definedName name="End_11" localSheetId="3">#REF!</definedName>
    <definedName name="End_11">#REF!</definedName>
    <definedName name="End_12" localSheetId="3">#REF!</definedName>
    <definedName name="End_12">#REF!</definedName>
    <definedName name="End_13" localSheetId="3">#REF!</definedName>
    <definedName name="End_13">#REF!</definedName>
    <definedName name="End_2" localSheetId="3">#REF!</definedName>
    <definedName name="End_2">#REF!</definedName>
    <definedName name="End_3" localSheetId="3">#REF!</definedName>
    <definedName name="End_3">#REF!</definedName>
    <definedName name="End_4" localSheetId="3">#REF!</definedName>
    <definedName name="End_4">#REF!</definedName>
    <definedName name="End_5" localSheetId="3">#REF!</definedName>
    <definedName name="End_5">#REF!</definedName>
    <definedName name="End_6" localSheetId="3">#REF!</definedName>
    <definedName name="End_6">#REF!</definedName>
    <definedName name="End_7" localSheetId="3">#REF!</definedName>
    <definedName name="End_7">#REF!</definedName>
    <definedName name="End_8" localSheetId="3">#REF!</definedName>
    <definedName name="End_8">#REF!</definedName>
    <definedName name="End_9" localSheetId="3">#REF!</definedName>
    <definedName name="End_9">#REF!</definedName>
    <definedName name="_xlnm.Extract" localSheetId="3">#REF!</definedName>
    <definedName name="_xlnm.Extract">#REF!</definedName>
    <definedName name="f" localSheetId="3">#REF!</definedName>
    <definedName name="f">#REF!</definedName>
    <definedName name="f92F56" localSheetId="3">#REF!</definedName>
    <definedName name="f92F56">#REF!</definedName>
    <definedName name="FACTOR" localSheetId="3">#REF!</definedName>
    <definedName name="FACTOR">#REF!</definedName>
    <definedName name="FP" localSheetId="3">'[1]COAT&amp;WRAP-QIOT-#3'!#REF!</definedName>
    <definedName name="FP">'[1]COAT&amp;WRAP-QIOT-#3'!#REF!</definedName>
    <definedName name="G" localSheetId="3">#REF!</definedName>
    <definedName name="G">#REF!</definedName>
    <definedName name="giacong" localSheetId="3">'[6]Bang chiet tinh TBA'!#REF!</definedName>
    <definedName name="giacong">'[6]Bang chiet tinh TBA'!#REF!</definedName>
    <definedName name="gl3p" localSheetId="3">#REF!</definedName>
    <definedName name="gl3p">#REF!</definedName>
    <definedName name="GoBack" localSheetId="3">[15]Sheet1!GoBack</definedName>
    <definedName name="GoBack">[15]Sheet1!GoBack</definedName>
    <definedName name="goc" localSheetId="3">'[6]Bang chiet tinh TBA'!#REF!</definedName>
    <definedName name="goc">'[6]Bang chiet tinh TBA'!#REF!</definedName>
    <definedName name="GPT_GROUNDING_PT" localSheetId="3">'[16]NEW-PANEL'!#REF!</definedName>
    <definedName name="GPT_GROUNDING_PT">'[16]NEW-PANEL'!#REF!</definedName>
    <definedName name="h" hidden="1">{"'Sheet1'!$L$16"}</definedName>
    <definedName name="Heä_soá_laép_xaø_H">1.7</definedName>
    <definedName name="heä_soá_sình_laày" localSheetId="3">#REF!</definedName>
    <definedName name="heä_soá_sình_laày">#REF!</definedName>
    <definedName name="HH15HT" localSheetId="3">'[5]TONGKE-HT'!#REF!</definedName>
    <definedName name="HH15HT">'[5]TONGKE-HT'!#REF!</definedName>
    <definedName name="HH16HT" localSheetId="3">'[5]TONGKE-HT'!#REF!</definedName>
    <definedName name="HH16HT">'[5]TONGKE-HT'!#REF!</definedName>
    <definedName name="HH19HT" localSheetId="3">'[5]TONGKE-HT'!#REF!</definedName>
    <definedName name="HH19HT">'[5]TONGKE-HT'!#REF!</definedName>
    <definedName name="HH20HT" localSheetId="3">'[5]TONGKE-HT'!#REF!</definedName>
    <definedName name="HH20HT">'[5]TONGKE-HT'!#REF!</definedName>
    <definedName name="HOME_MANP" localSheetId="3">#REF!</definedName>
    <definedName name="HOME_MANP">#REF!</definedName>
    <definedName name="HOMEOFFICE_COST" localSheetId="3">#REF!</definedName>
    <definedName name="HOMEOFFICE_COST">#REF!</definedName>
    <definedName name="hs" localSheetId="3">[17]BD!#REF!</definedName>
    <definedName name="hs">[17]BD!#REF!</definedName>
    <definedName name="HSCT3">0.1</definedName>
    <definedName name="hsdc1" localSheetId="3">#REF!</definedName>
    <definedName name="hsdc1">#REF!</definedName>
    <definedName name="HSDD" localSheetId="3">[5]phuluc1!#REF!</definedName>
    <definedName name="HSDD">[5]phuluc1!#REF!</definedName>
    <definedName name="HSDN">2.5</definedName>
    <definedName name="HSHH" localSheetId="3">#REF!</definedName>
    <definedName name="HSHH">#REF!</definedName>
    <definedName name="HSHHUT" localSheetId="3">#REF!</definedName>
    <definedName name="HSHHUT">#REF!</definedName>
    <definedName name="hskk1">[5]chitiet!$D$4</definedName>
    <definedName name="HSNC">[10]Du_lieu!$C$6</definedName>
    <definedName name="HSSL" localSheetId="3">#REF!</definedName>
    <definedName name="HSSL">#REF!</definedName>
    <definedName name="HSVC1" localSheetId="3">#REF!</definedName>
    <definedName name="HSVC1">#REF!</definedName>
    <definedName name="HSVC2" localSheetId="3">#REF!</definedName>
    <definedName name="HSVC2">#REF!</definedName>
    <definedName name="HSVC3" localSheetId="3">#REF!</definedName>
    <definedName name="HSVC3">#REF!</definedName>
    <definedName name="ht25nc" localSheetId="3">'[5]lam-moi'!#REF!</definedName>
    <definedName name="ht25nc">'[5]lam-moi'!#REF!</definedName>
    <definedName name="ht25vl" localSheetId="3">'[5]lam-moi'!#REF!</definedName>
    <definedName name="ht25vl">'[5]lam-moi'!#REF!</definedName>
    <definedName name="ht325nc" localSheetId="3">'[5]lam-moi'!#REF!</definedName>
    <definedName name="ht325nc">'[5]lam-moi'!#REF!</definedName>
    <definedName name="ht325vl" localSheetId="3">'[5]lam-moi'!#REF!</definedName>
    <definedName name="ht325vl">'[5]lam-moi'!#REF!</definedName>
    <definedName name="ht37k" localSheetId="3">'[5]lam-moi'!#REF!</definedName>
    <definedName name="ht37k">'[5]lam-moi'!#REF!</definedName>
    <definedName name="ht37nc" localSheetId="3">'[5]lam-moi'!#REF!</definedName>
    <definedName name="ht37nc">'[5]lam-moi'!#REF!</definedName>
    <definedName name="ht50nc" localSheetId="3">'[5]lam-moi'!#REF!</definedName>
    <definedName name="ht50nc">'[5]lam-moi'!#REF!</definedName>
    <definedName name="ht50vl" localSheetId="3">'[5]lam-moi'!#REF!</definedName>
    <definedName name="ht50vl">'[5]lam-moi'!#REF!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 localSheetId="3">#REF!</definedName>
    <definedName name="HTNC">#REF!</definedName>
    <definedName name="HTVL" localSheetId="3">#REF!</definedName>
    <definedName name="HTVL">#REF!</definedName>
    <definedName name="huy" hidden="1">{"'Sheet1'!$L$16"}</definedName>
    <definedName name="I2É6" localSheetId="3">[4]chitimc!#REF!</definedName>
    <definedName name="I2É6">[4]chitimc!#REF!</definedName>
    <definedName name="IDLAB_COST" localSheetId="3">#REF!</definedName>
    <definedName name="IDLAB_COST">#REF!</definedName>
    <definedName name="IND_LAB" localSheetId="3">#REF!</definedName>
    <definedName name="IND_LAB">#REF!</definedName>
    <definedName name="INDMANP" localSheetId="3">#REF!</definedName>
    <definedName name="INDMANP">#REF!</definedName>
    <definedName name="IO" localSheetId="3">'[1]COAT&amp;WRAP-QIOT-#3'!#REF!</definedName>
    <definedName name="IO">'[1]COAT&amp;WRAP-QIOT-#3'!#REF!</definedName>
    <definedName name="j" localSheetId="3">#REF!</definedName>
    <definedName name="j">#REF!</definedName>
    <definedName name="k" localSheetId="3">#REF!</definedName>
    <definedName name="k">#REF!</definedName>
    <definedName name="k2b" localSheetId="3">'[5]THPDMoi  (2)'!#REF!</definedName>
    <definedName name="k2b">'[5]THPDMoi  (2)'!#REF!</definedName>
    <definedName name="kldd1p" localSheetId="3">'[5]#REF'!#REF!</definedName>
    <definedName name="kldd1p">'[5]#REF'!#REF!</definedName>
    <definedName name="kldd3p" localSheetId="3">'[5]lam-moi'!#REF!</definedName>
    <definedName name="kldd3p">'[5]lam-moi'!#REF!</definedName>
    <definedName name="kmong" localSheetId="3">[5]giathanh1!#REF!</definedName>
    <definedName name="kmong">[5]giathanh1!#REF!</definedName>
    <definedName name="kp1ph" localSheetId="3">#REF!</definedName>
    <definedName name="kp1ph">#REF!</definedName>
    <definedName name="l" localSheetId="3">#REF!</definedName>
    <definedName name="l">#REF!</definedName>
    <definedName name="Lmk" localSheetId="3">#REF!</definedName>
    <definedName name="Lmk">#REF!</definedName>
    <definedName name="LN" localSheetId="3">#REF!</definedName>
    <definedName name="LN">#REF!</definedName>
    <definedName name="Lo" localSheetId="3">#REF!</definedName>
    <definedName name="Lo">#REF!</definedName>
    <definedName name="m" localSheetId="3">#REF!</definedName>
    <definedName name="m">#REF!</definedName>
    <definedName name="m102bnnc" localSheetId="3">'[5]lam-moi'!#REF!</definedName>
    <definedName name="m102bnnc">'[5]lam-moi'!#REF!</definedName>
    <definedName name="m102bnvl" localSheetId="3">'[5]lam-moi'!#REF!</definedName>
    <definedName name="m102bnvl">'[5]lam-moi'!#REF!</definedName>
    <definedName name="m10aamtc" localSheetId="3">'[5]t-h HA THE'!#REF!</definedName>
    <definedName name="m10aamtc">'[5]t-h HA THE'!#REF!</definedName>
    <definedName name="m10aanc" localSheetId="3">'[5]lam-moi'!#REF!</definedName>
    <definedName name="m10aanc">'[5]lam-moi'!#REF!</definedName>
    <definedName name="m10aavl" localSheetId="3">'[5]lam-moi'!#REF!</definedName>
    <definedName name="m10aavl">'[5]lam-moi'!#REF!</definedName>
    <definedName name="m10anc" localSheetId="3">'[5]lam-moi'!#REF!</definedName>
    <definedName name="m10anc">'[5]lam-moi'!#REF!</definedName>
    <definedName name="m10avl" localSheetId="3">'[5]lam-moi'!#REF!</definedName>
    <definedName name="m10avl">'[5]lam-moi'!#REF!</definedName>
    <definedName name="m10banc" localSheetId="3">'[5]lam-moi'!#REF!</definedName>
    <definedName name="m10banc">'[5]lam-moi'!#REF!</definedName>
    <definedName name="m10bavl" localSheetId="3">'[5]lam-moi'!#REF!</definedName>
    <definedName name="m10bavl">'[5]lam-moi'!#REF!</definedName>
    <definedName name="m122bnnc" localSheetId="3">'[5]lam-moi'!#REF!</definedName>
    <definedName name="m122bnnc">'[5]lam-moi'!#REF!</definedName>
    <definedName name="m122bnvl" localSheetId="3">'[5]lam-moi'!#REF!</definedName>
    <definedName name="m122bnvl">'[5]lam-moi'!#REF!</definedName>
    <definedName name="m12aanc" localSheetId="3">'[5]lam-moi'!#REF!</definedName>
    <definedName name="m12aanc">'[5]lam-moi'!#REF!</definedName>
    <definedName name="m12aavl" localSheetId="3">'[5]lam-moi'!#REF!</definedName>
    <definedName name="m12aavl">'[5]lam-moi'!#REF!</definedName>
    <definedName name="m12anc" localSheetId="3">'[5]lam-moi'!#REF!</definedName>
    <definedName name="m12anc">'[5]lam-moi'!#REF!</definedName>
    <definedName name="m12avl" localSheetId="3">'[5]lam-moi'!#REF!</definedName>
    <definedName name="m12avl">'[5]lam-moi'!#REF!</definedName>
    <definedName name="M12ba3p" localSheetId="3">#REF!</definedName>
    <definedName name="M12ba3p">#REF!</definedName>
    <definedName name="m12banc" localSheetId="3">'[5]lam-moi'!#REF!</definedName>
    <definedName name="m12banc">'[5]lam-moi'!#REF!</definedName>
    <definedName name="m12bavl" localSheetId="3">'[5]lam-moi'!#REF!</definedName>
    <definedName name="m12bavl">'[5]lam-moi'!#REF!</definedName>
    <definedName name="M12bb1p" localSheetId="3">#REF!</definedName>
    <definedName name="M12bb1p">#REF!</definedName>
    <definedName name="m12bbnc" localSheetId="3">'[5]lam-moi'!#REF!</definedName>
    <definedName name="m12bbnc">'[5]lam-moi'!#REF!</definedName>
    <definedName name="m12bbvl" localSheetId="3">'[5]lam-moi'!#REF!</definedName>
    <definedName name="m12bbvl">'[5]lam-moi'!#REF!</definedName>
    <definedName name="M12bnnc" localSheetId="3">'[5]#REF'!#REF!</definedName>
    <definedName name="M12bnnc">'[5]#REF'!#REF!</definedName>
    <definedName name="M12bnvl" localSheetId="3">'[5]#REF'!#REF!</definedName>
    <definedName name="M12bnvl">'[5]#REF'!#REF!</definedName>
    <definedName name="M12cbnc" localSheetId="3">#REF!</definedName>
    <definedName name="M12cbnc">#REF!</definedName>
    <definedName name="M12cbvl" localSheetId="3">#REF!</definedName>
    <definedName name="M12cbvl">#REF!</definedName>
    <definedName name="m142bnnc" localSheetId="3">'[5]lam-moi'!#REF!</definedName>
    <definedName name="m142bnnc">'[5]lam-moi'!#REF!</definedName>
    <definedName name="m142bnvl" localSheetId="3">'[5]lam-moi'!#REF!</definedName>
    <definedName name="m142bnvl">'[5]lam-moi'!#REF!</definedName>
    <definedName name="M14bb1p" localSheetId="3">#REF!</definedName>
    <definedName name="M14bb1p">#REF!</definedName>
    <definedName name="m14bbnc" localSheetId="3">'[5]lam-moi'!#REF!</definedName>
    <definedName name="m14bbnc">'[5]lam-moi'!#REF!</definedName>
    <definedName name="M14bbvc" localSheetId="3">'[5]CHITIET VL-NC-TT -1p'!#REF!</definedName>
    <definedName name="M14bbvc">'[5]CHITIET VL-NC-TT -1p'!#REF!</definedName>
    <definedName name="m14bbvl" localSheetId="3">'[5]lam-moi'!#REF!</definedName>
    <definedName name="m14bbvl">'[5]lam-moi'!#REF!</definedName>
    <definedName name="M8a" localSheetId="3">'[5]THPDMoi  (2)'!#REF!</definedName>
    <definedName name="M8a">'[5]THPDMoi  (2)'!#REF!</definedName>
    <definedName name="M8aa" localSheetId="3">'[5]THPDMoi  (2)'!#REF!</definedName>
    <definedName name="M8aa">'[5]THPDMoi  (2)'!#REF!</definedName>
    <definedName name="m8aanc" localSheetId="3">#REF!</definedName>
    <definedName name="m8aanc">#REF!</definedName>
    <definedName name="m8aavl" localSheetId="3">#REF!</definedName>
    <definedName name="m8aavl">#REF!</definedName>
    <definedName name="m8amtc" localSheetId="3">'[5]t-h HA THE'!#REF!</definedName>
    <definedName name="m8amtc">'[5]t-h HA THE'!#REF!</definedName>
    <definedName name="m8anc" localSheetId="3">'[5]lam-moi'!#REF!</definedName>
    <definedName name="m8anc">'[5]lam-moi'!#REF!</definedName>
    <definedName name="m8avl" localSheetId="3">'[5]lam-moi'!#REF!</definedName>
    <definedName name="m8avl">'[5]lam-moi'!#REF!</definedName>
    <definedName name="Ma3pnc" localSheetId="3">#REF!</definedName>
    <definedName name="Ma3pnc">#REF!</definedName>
    <definedName name="Ma3pvl" localSheetId="3">#REF!</definedName>
    <definedName name="Ma3pvl">#REF!</definedName>
    <definedName name="Maa3pnc" localSheetId="3">#REF!</definedName>
    <definedName name="Maa3pnc">#REF!</definedName>
    <definedName name="Maa3pvl" localSheetId="3">#REF!</definedName>
    <definedName name="Maa3pvl">#REF!</definedName>
    <definedName name="MAJ_CON_EQP" localSheetId="3">#REF!</definedName>
    <definedName name="MAJ_CON_EQP">#REF!</definedName>
    <definedName name="MAT" localSheetId="3">'[1]COAT&amp;WRAP-QIOT-#3'!#REF!</definedName>
    <definedName name="MAT">'[1]COAT&amp;WRAP-QIOT-#3'!#REF!</definedName>
    <definedName name="Mba1p" localSheetId="3">#REF!</definedName>
    <definedName name="Mba1p">#REF!</definedName>
    <definedName name="Mba3p" localSheetId="3">#REF!</definedName>
    <definedName name="Mba3p">#REF!</definedName>
    <definedName name="Mbb3p" localSheetId="3">#REF!</definedName>
    <definedName name="Mbb3p">#REF!</definedName>
    <definedName name="Mbn1p" localSheetId="3">#REF!</definedName>
    <definedName name="Mbn1p">#REF!</definedName>
    <definedName name="mbnc" localSheetId="3">'[5]lam-moi'!#REF!</definedName>
    <definedName name="mbnc">'[5]lam-moi'!#REF!</definedName>
    <definedName name="mbvl" localSheetId="3">'[5]lam-moi'!#REF!</definedName>
    <definedName name="mbvl">'[5]lam-moi'!#REF!</definedName>
    <definedName name="MF" localSheetId="3">'[1]COAT&amp;WRAP-QIOT-#3'!#REF!</definedName>
    <definedName name="MF">'[1]COAT&amp;WRAP-QIOT-#3'!#REF!</definedName>
    <definedName name="MG_A" localSheetId="3">#REF!</definedName>
    <definedName name="MG_A">#REF!</definedName>
    <definedName name="mmm" localSheetId="3">[5]giathanh1!#REF!</definedName>
    <definedName name="mmm">[5]giathanh1!#REF!</definedName>
    <definedName name="mp1x25" localSheetId="3">'[5]dongia (2)'!#REF!</definedName>
    <definedName name="mp1x25">'[5]dongia (2)'!#REF!</definedName>
    <definedName name="MTC1P" localSheetId="3">'[5]TONG HOP VL-NC TT'!#REF!</definedName>
    <definedName name="MTC1P">'[5]TONG HOP VL-NC TT'!#REF!</definedName>
    <definedName name="MTC3P" localSheetId="3">'[5]TONG HOP VL-NC TT'!#REF!</definedName>
    <definedName name="MTC3P">'[5]TONG HOP VL-NC TT'!#REF!</definedName>
    <definedName name="MTCHC">[5]TNHCHINH!$K$38</definedName>
    <definedName name="MTCMB" localSheetId="3">'[5]#REF'!#REF!</definedName>
    <definedName name="MTCMB">'[5]#REF'!#REF!</definedName>
    <definedName name="MTMAC12" localSheetId="3">#REF!</definedName>
    <definedName name="MTMAC12">#REF!</definedName>
    <definedName name="mtr" localSheetId="3">'[5]TH XL'!#REF!</definedName>
    <definedName name="mtr">'[5]TH XL'!#REF!</definedName>
    <definedName name="mtram" localSheetId="3">#REF!</definedName>
    <definedName name="mtram">#REF!</definedName>
    <definedName name="n" localSheetId="3">#REF!</definedName>
    <definedName name="n">#REF!</definedName>
    <definedName name="N1IN">'[5]TONGKE3p '!$U$295</definedName>
    <definedName name="n1pig" localSheetId="3">#REF!</definedName>
    <definedName name="n1pig">#REF!</definedName>
    <definedName name="n1pignc" localSheetId="3">'[5]lam-moi'!#REF!</definedName>
    <definedName name="n1pignc">'[5]lam-moi'!#REF!</definedName>
    <definedName name="n1pigvl" localSheetId="3">'[5]lam-moi'!#REF!</definedName>
    <definedName name="n1pigvl">'[5]lam-moi'!#REF!</definedName>
    <definedName name="n1pind" localSheetId="3">#REF!</definedName>
    <definedName name="n1pind">#REF!</definedName>
    <definedName name="n1pindnc" localSheetId="3">'[5]lam-moi'!#REF!</definedName>
    <definedName name="n1pindnc">'[5]lam-moi'!#REF!</definedName>
    <definedName name="n1pindvl" localSheetId="3">'[5]lam-moi'!#REF!</definedName>
    <definedName name="n1pindvl">'[5]lam-moi'!#REF!</definedName>
    <definedName name="n1ping" localSheetId="3">#REF!</definedName>
    <definedName name="n1ping">#REF!</definedName>
    <definedName name="n1pingnc" localSheetId="3">'[5]lam-moi'!#REF!</definedName>
    <definedName name="n1pingnc">'[5]lam-moi'!#REF!</definedName>
    <definedName name="n1pingvl" localSheetId="3">'[5]lam-moi'!#REF!</definedName>
    <definedName name="n1pingvl">'[5]lam-moi'!#REF!</definedName>
    <definedName name="n1pint" localSheetId="3">#REF!</definedName>
    <definedName name="n1pint">#REF!</definedName>
    <definedName name="n1pintnc" localSheetId="3">'[5]lam-moi'!#REF!</definedName>
    <definedName name="n1pintnc">'[5]lam-moi'!#REF!</definedName>
    <definedName name="n1pintvl" localSheetId="3">'[5]lam-moi'!#REF!</definedName>
    <definedName name="n1pintvl">'[5]lam-moi'!#REF!</definedName>
    <definedName name="n24nc" localSheetId="3">'[5]lam-moi'!#REF!</definedName>
    <definedName name="n24nc">'[5]lam-moi'!#REF!</definedName>
    <definedName name="n24vl" localSheetId="3">'[5]lam-moi'!#REF!</definedName>
    <definedName name="n24vl">'[5]lam-moi'!#REF!</definedName>
    <definedName name="n2mignc" localSheetId="3">'[5]lam-moi'!#REF!</definedName>
    <definedName name="n2mignc">'[5]lam-moi'!#REF!</definedName>
    <definedName name="n2migvl" localSheetId="3">'[5]lam-moi'!#REF!</definedName>
    <definedName name="n2migvl">'[5]lam-moi'!#REF!</definedName>
    <definedName name="n2min1nc" localSheetId="3">'[5]lam-moi'!#REF!</definedName>
    <definedName name="n2min1nc">'[5]lam-moi'!#REF!</definedName>
    <definedName name="n2min1vl" localSheetId="3">'[5]lam-moi'!#REF!</definedName>
    <definedName name="n2min1vl">'[5]lam-moi'!#REF!</definedName>
    <definedName name="nc1nc" localSheetId="3">'[5]lam-moi'!#REF!</definedName>
    <definedName name="nc1nc">'[5]lam-moi'!#REF!</definedName>
    <definedName name="nc1p" localSheetId="3">#REF!</definedName>
    <definedName name="nc1p">#REF!</definedName>
    <definedName name="nc1vl" localSheetId="3">'[5]lam-moi'!#REF!</definedName>
    <definedName name="nc1vl">'[5]lam-moi'!#REF!</definedName>
    <definedName name="nc24nc" localSheetId="3">'[5]lam-moi'!#REF!</definedName>
    <definedName name="nc24nc">'[5]lam-moi'!#REF!</definedName>
    <definedName name="nc24vl" localSheetId="3">'[5]lam-moi'!#REF!</definedName>
    <definedName name="nc24vl">'[5]lam-moi'!#REF!</definedName>
    <definedName name="nc3p" localSheetId="3">#REF!</definedName>
    <definedName name="nc3p">#REF!</definedName>
    <definedName name="NCBD100" localSheetId="3">#REF!</definedName>
    <definedName name="NCBD100">#REF!</definedName>
    <definedName name="NCBD200" localSheetId="3">#REF!</definedName>
    <definedName name="NCBD200">#REF!</definedName>
    <definedName name="NCBD250" localSheetId="3">#REF!</definedName>
    <definedName name="NCBD250">#REF!</definedName>
    <definedName name="ncdd" localSheetId="3">'[5]TH XL'!#REF!</definedName>
    <definedName name="ncdd">'[5]TH XL'!#REF!</definedName>
    <definedName name="NCDD2" localSheetId="3">'[5]TH XL'!#REF!</definedName>
    <definedName name="NCDD2">'[5]TH XL'!#REF!</definedName>
    <definedName name="NCHC">[5]TNHCHINH!$J$38</definedName>
    <definedName name="nctr" localSheetId="3">'[5]TH XL'!#REF!</definedName>
    <definedName name="nctr">'[5]TH XL'!#REF!</definedName>
    <definedName name="nctram" localSheetId="3">#REF!</definedName>
    <definedName name="nctram">#REF!</definedName>
    <definedName name="NCVC100" localSheetId="3">#REF!</definedName>
    <definedName name="NCVC100">#REF!</definedName>
    <definedName name="NCVC200" localSheetId="3">#REF!</definedName>
    <definedName name="NCVC200">#REF!</definedName>
    <definedName name="NCVC250" localSheetId="3">#REF!</definedName>
    <definedName name="NCVC250">#REF!</definedName>
    <definedName name="NCVC3P" localSheetId="3">#REF!</definedName>
    <definedName name="NCVC3P">#REF!</definedName>
    <definedName name="NET" localSheetId="3">#REF!</definedName>
    <definedName name="NET">#REF!</definedName>
    <definedName name="NET_1" localSheetId="3">#REF!</definedName>
    <definedName name="NET_1">#REF!</definedName>
    <definedName name="NET_ANA" localSheetId="3">#REF!</definedName>
    <definedName name="NET_ANA">#REF!</definedName>
    <definedName name="NET_ANA_1" localSheetId="3">#REF!</definedName>
    <definedName name="NET_ANA_1">#REF!</definedName>
    <definedName name="NET_ANA_2" localSheetId="3">#REF!</definedName>
    <definedName name="NET_ANA_2">#REF!</definedName>
    <definedName name="nhn" localSheetId="3">#REF!</definedName>
    <definedName name="nhn">#REF!</definedName>
    <definedName name="nhnnc" localSheetId="3">'[5]lam-moi'!#REF!</definedName>
    <definedName name="nhnnc">'[5]lam-moi'!#REF!</definedName>
    <definedName name="nhnvl" localSheetId="3">'[5]lam-moi'!#REF!</definedName>
    <definedName name="nhnvl">'[5]lam-moi'!#REF!</definedName>
    <definedName name="nig" localSheetId="3">#REF!</definedName>
    <definedName name="nig">#REF!</definedName>
    <definedName name="NIG13p">'[5]TONGKE3p '!$T$295</definedName>
    <definedName name="nig1p" localSheetId="3">#REF!</definedName>
    <definedName name="nig1p">#REF!</definedName>
    <definedName name="nig3p" localSheetId="3">#REF!</definedName>
    <definedName name="nig3p">#REF!</definedName>
    <definedName name="nightnc" localSheetId="3">[5]gtrinh!#REF!</definedName>
    <definedName name="nightnc">[5]gtrinh!#REF!</definedName>
    <definedName name="nightvl" localSheetId="3">[5]gtrinh!#REF!</definedName>
    <definedName name="nightvl">[5]gtrinh!#REF!</definedName>
    <definedName name="nignc1p" localSheetId="3">#REF!</definedName>
    <definedName name="nignc1p">#REF!</definedName>
    <definedName name="nignc3p">'[5]CHITIET VL-NC'!$G$107</definedName>
    <definedName name="nigvl1p" localSheetId="3">#REF!</definedName>
    <definedName name="nigvl1p">#REF!</definedName>
    <definedName name="nigvl3p">'[5]CHITIET VL-NC'!$G$99</definedName>
    <definedName name="nin" localSheetId="3">#REF!</definedName>
    <definedName name="nin">#REF!</definedName>
    <definedName name="nin14nc3p" localSheetId="3">#REF!</definedName>
    <definedName name="nin14nc3p">#REF!</definedName>
    <definedName name="nin14vl3p" localSheetId="3">#REF!</definedName>
    <definedName name="nin14vl3p">#REF!</definedName>
    <definedName name="nin1903p" localSheetId="3">#REF!</definedName>
    <definedName name="nin1903p">#REF!</definedName>
    <definedName name="nin190nc" localSheetId="3">'[5]lam-moi'!#REF!</definedName>
    <definedName name="nin190nc">'[5]lam-moi'!#REF!</definedName>
    <definedName name="nin190nc3p" localSheetId="3">#REF!</definedName>
    <definedName name="nin190nc3p">#REF!</definedName>
    <definedName name="nin190vl" localSheetId="3">'[5]lam-moi'!#REF!</definedName>
    <definedName name="nin190vl">'[5]lam-moi'!#REF!</definedName>
    <definedName name="nin190vl3p" localSheetId="3">#REF!</definedName>
    <definedName name="nin190vl3p">#REF!</definedName>
    <definedName name="nin1pnc" localSheetId="3">'[5]lam-moi'!#REF!</definedName>
    <definedName name="nin1pnc">'[5]lam-moi'!#REF!</definedName>
    <definedName name="nin1pvl" localSheetId="3">'[5]lam-moi'!#REF!</definedName>
    <definedName name="nin1pvl">'[5]lam-moi'!#REF!</definedName>
    <definedName name="nin2903p" localSheetId="3">#REF!</definedName>
    <definedName name="nin2903p">#REF!</definedName>
    <definedName name="nin290nc3p" localSheetId="3">#REF!</definedName>
    <definedName name="nin290nc3p">#REF!</definedName>
    <definedName name="nin290vl3p" localSheetId="3">#REF!</definedName>
    <definedName name="nin290vl3p">#REF!</definedName>
    <definedName name="nin3p" localSheetId="3">#REF!</definedName>
    <definedName name="nin3p">#REF!</definedName>
    <definedName name="nind" localSheetId="3">#REF!</definedName>
    <definedName name="nind">#REF!</definedName>
    <definedName name="nind1p" localSheetId="3">#REF!</definedName>
    <definedName name="nind1p">#REF!</definedName>
    <definedName name="nind3p" localSheetId="3">#REF!</definedName>
    <definedName name="nind3p">#REF!</definedName>
    <definedName name="nindnc" localSheetId="3">'[5]lam-moi'!#REF!</definedName>
    <definedName name="nindnc">'[5]lam-moi'!#REF!</definedName>
    <definedName name="nindnc1p" localSheetId="3">#REF!</definedName>
    <definedName name="nindnc1p">#REF!</definedName>
    <definedName name="nindnc3p" localSheetId="3">#REF!</definedName>
    <definedName name="nindnc3p">#REF!</definedName>
    <definedName name="nindvl" localSheetId="3">'[5]lam-moi'!#REF!</definedName>
    <definedName name="nindvl">'[5]lam-moi'!#REF!</definedName>
    <definedName name="nindvl1p" localSheetId="3">#REF!</definedName>
    <definedName name="nindvl1p">#REF!</definedName>
    <definedName name="nindvl3p" localSheetId="3">#REF!</definedName>
    <definedName name="nindvl3p">#REF!</definedName>
    <definedName name="ning1p" localSheetId="3">#REF!</definedName>
    <definedName name="ning1p">#REF!</definedName>
    <definedName name="ningnc1p" localSheetId="3">#REF!</definedName>
    <definedName name="ningnc1p">#REF!</definedName>
    <definedName name="ningvl1p" localSheetId="3">#REF!</definedName>
    <definedName name="ningvl1p">#REF!</definedName>
    <definedName name="ninnc" localSheetId="3">'[5]lam-moi'!#REF!</definedName>
    <definedName name="ninnc">'[5]lam-moi'!#REF!</definedName>
    <definedName name="ninnc3p" localSheetId="3">#REF!</definedName>
    <definedName name="ninnc3p">#REF!</definedName>
    <definedName name="nint1p" localSheetId="3">#REF!</definedName>
    <definedName name="nint1p">#REF!</definedName>
    <definedName name="nintnc1p" localSheetId="3">#REF!</definedName>
    <definedName name="nintnc1p">#REF!</definedName>
    <definedName name="nintvl1p" localSheetId="3">#REF!</definedName>
    <definedName name="nintvl1p">#REF!</definedName>
    <definedName name="ninvl" localSheetId="3">'[5]lam-moi'!#REF!</definedName>
    <definedName name="ninvl">'[5]lam-moi'!#REF!</definedName>
    <definedName name="ninvl3p" localSheetId="3">#REF!</definedName>
    <definedName name="ninvl3p">#REF!</definedName>
    <definedName name="nl" localSheetId="3">#REF!</definedName>
    <definedName name="nl">#REF!</definedName>
    <definedName name="NL12nc" localSheetId="3">'[5]#REF'!#REF!</definedName>
    <definedName name="NL12nc">'[5]#REF'!#REF!</definedName>
    <definedName name="NL12vl" localSheetId="3">'[5]#REF'!#REF!</definedName>
    <definedName name="NL12vl">'[5]#REF'!#REF!</definedName>
    <definedName name="nl1p" localSheetId="3">#REF!</definedName>
    <definedName name="nl1p">#REF!</definedName>
    <definedName name="nl3p" localSheetId="3">#REF!</definedName>
    <definedName name="nl3p">#REF!</definedName>
    <definedName name="nlht" localSheetId="3">'[5]THPDMoi  (2)'!#REF!</definedName>
    <definedName name="nlht">'[5]THPDMoi  (2)'!#REF!</definedName>
    <definedName name="nlmtc" localSheetId="3">'[5]t-h HA THE'!#REF!</definedName>
    <definedName name="nlmtc">'[5]t-h HA THE'!#REF!</definedName>
    <definedName name="nlnc" localSheetId="3">'[5]lam-moi'!#REF!</definedName>
    <definedName name="nlnc">'[5]lam-moi'!#REF!</definedName>
    <definedName name="nlnc3p" localSheetId="3">#REF!</definedName>
    <definedName name="nlnc3p">#REF!</definedName>
    <definedName name="nlnc3pha" localSheetId="3">#REF!</definedName>
    <definedName name="nlnc3pha">#REF!</definedName>
    <definedName name="NLTK1p" localSheetId="3">#REF!</definedName>
    <definedName name="NLTK1p">#REF!</definedName>
    <definedName name="nlvl" localSheetId="3">'[5]lam-moi'!#REF!</definedName>
    <definedName name="nlvl">'[5]lam-moi'!#REF!</definedName>
    <definedName name="nlvl1">[5]chitiet!$G$302</definedName>
    <definedName name="nlvl3p" localSheetId="3">#REF!</definedName>
    <definedName name="nlvl3p">#REF!</definedName>
    <definedName name="nn" localSheetId="3">#REF!</definedName>
    <definedName name="nn">#REF!</definedName>
    <definedName name="nn1p" localSheetId="3">#REF!</definedName>
    <definedName name="nn1p">#REF!</definedName>
    <definedName name="nn3p" localSheetId="3">#REF!</definedName>
    <definedName name="nn3p">#REF!</definedName>
    <definedName name="nnnc" localSheetId="3">'[5]lam-moi'!#REF!</definedName>
    <definedName name="nnnc">'[5]lam-moi'!#REF!</definedName>
    <definedName name="nnnc3p" localSheetId="3">#REF!</definedName>
    <definedName name="nnnc3p">#REF!</definedName>
    <definedName name="nnvl" localSheetId="3">'[5]lam-moi'!#REF!</definedName>
    <definedName name="nnvl">'[5]lam-moi'!#REF!</definedName>
    <definedName name="nnvl3p" localSheetId="3">#REF!</definedName>
    <definedName name="nnvl3p">#REF!</definedName>
    <definedName name="nuoc">[13]gvl!$N$38</definedName>
    <definedName name="nx" localSheetId="3">'[5]THPDMoi  (2)'!#REF!</definedName>
    <definedName name="nx">'[5]THPDMoi  (2)'!#REF!</definedName>
    <definedName name="nxmtc" localSheetId="3">'[5]t-h HA THE'!#REF!</definedName>
    <definedName name="nxmtc">'[5]t-h HA THE'!#REF!</definedName>
    <definedName name="osc" localSheetId="3">'[5]THPDMoi  (2)'!#REF!</definedName>
    <definedName name="osc">'[5]THPDMoi  (2)'!#REF!</definedName>
    <definedName name="OTHER_PANEL" localSheetId="3">'[16]NEW-PANEL'!#REF!</definedName>
    <definedName name="OTHER_PANEL">'[16]NEW-PANEL'!#REF!</definedName>
    <definedName name="Óu75" localSheetId="3">[8]chitiet!#REF!</definedName>
    <definedName name="Óu75">[8]chitiet!#REF!</definedName>
    <definedName name="P" localSheetId="3">'[1]PNT-QUOT-#3'!#REF!</definedName>
    <definedName name="P">'[1]PNT-QUOT-#3'!#REF!</definedName>
    <definedName name="PChe" localSheetId="3">#REF!</definedName>
    <definedName name="PChe">#REF!</definedName>
    <definedName name="PEJM" localSheetId="3">'[1]COAT&amp;WRAP-QIOT-#3'!#REF!</definedName>
    <definedName name="PEJM">'[1]COAT&amp;WRAP-QIOT-#3'!#REF!</definedName>
    <definedName name="PF" localSheetId="3">'[1]PNT-QUOT-#3'!#REF!</definedName>
    <definedName name="PF">'[1]PNT-QUOT-#3'!#REF!</definedName>
    <definedName name="PK" localSheetId="3">#REF!</definedName>
    <definedName name="PK">#REF!</definedName>
    <definedName name="PL_???___P.B.___REST_P.B._????" localSheetId="3">'[16]NEW-PANEL'!#REF!</definedName>
    <definedName name="PL_???___P.B.___REST_P.B._????">'[16]NEW-PANEL'!#REF!</definedName>
    <definedName name="PL_指示燈___P.B.___REST_P.B._壓扣開關" localSheetId="3">'[16]NEW-PANEL'!#REF!</definedName>
    <definedName name="PL_指示燈___P.B.___REST_P.B._壓扣開關">'[16]NEW-PANEL'!#REF!</definedName>
    <definedName name="PM">[18]IBASE!$AH$16:$AV$110</definedName>
    <definedName name="PRICE" localSheetId="3">#REF!</definedName>
    <definedName name="PRICE">#REF!</definedName>
    <definedName name="PRICE1" localSheetId="3">#REF!</definedName>
    <definedName name="PRICE1">#REF!</definedName>
    <definedName name="_xlnm.Print_Area" localSheetId="3">'1a BB'!$A$1:$N$23</definedName>
    <definedName name="_xlnm.Print_Area" localSheetId="2">'2a'!$A$1:$N$23</definedName>
    <definedName name="_xlnm.Print_Area" localSheetId="4">'2b'!$A$1:$AN$161</definedName>
    <definedName name="_xlnm.Print_Area" localSheetId="1">'Mẫu biểu 2C'!$A$1:$EP$87</definedName>
    <definedName name="_xlnm.Print_Area" localSheetId="0">'Mẫu biểu 2C-chi tiết'!$A$1:$EQ$385</definedName>
    <definedName name="_xlnm.Print_Area">#REF!</definedName>
    <definedName name="PRINT_AREA_MI" localSheetId="3">#REF!</definedName>
    <definedName name="PRINT_AREA_MI">#REF!</definedName>
    <definedName name="_xlnm.Print_Titles" localSheetId="3">#REF!</definedName>
    <definedName name="_xlnm.Print_Titles" localSheetId="4">'2b'!$A:$B</definedName>
    <definedName name="_xlnm.Print_Titles" localSheetId="1">'Mẫu biểu 2C'!$A:$B,'Mẫu biểu 2C'!$6:$10</definedName>
    <definedName name="_xlnm.Print_Titles" localSheetId="0">'Mẫu biểu 2C-chi tiết'!$A:$C,'Mẫu biểu 2C-chi tiết'!$3:$6</definedName>
    <definedName name="_xlnm.Print_Titles" localSheetId="13">Sheet2!$A:$C</definedName>
    <definedName name="_xlnm.Print_Titles" localSheetId="15">'TH thu - chi 2010 NSYTĐP'!$3:$5</definedName>
    <definedName name="_xlnm.Print_Titles">#REF!</definedName>
    <definedName name="PRINT_TITLES_MI" localSheetId="3">#REF!</definedName>
    <definedName name="PRINT_TITLES_MI">#REF!</definedName>
    <definedName name="PRINTA" localSheetId="3">#REF!</definedName>
    <definedName name="PRINTA">#REF!</definedName>
    <definedName name="PRINTB" localSheetId="3">#REF!</definedName>
    <definedName name="PRINTB">#REF!</definedName>
    <definedName name="PRINTC" localSheetId="3">#REF!</definedName>
    <definedName name="PRINTC">#REF!</definedName>
    <definedName name="PROPOSAL" localSheetId="3">#REF!</definedName>
    <definedName name="PROPOSAL">#REF!</definedName>
    <definedName name="PTNC">'[5]DON GIA'!$G$227</definedName>
    <definedName name="Q" localSheetId="3">[5]giathanh1!#REF!</definedName>
    <definedName name="Q">[5]giathanh1!#REF!</definedName>
    <definedName name="ra11p" localSheetId="3">#REF!</definedName>
    <definedName name="ra11p">#REF!</definedName>
    <definedName name="ra13p" localSheetId="3">#REF!</definedName>
    <definedName name="ra13p">#REF!</definedName>
    <definedName name="rack1" localSheetId="3">'[5]THPDMoi  (2)'!#REF!</definedName>
    <definedName name="rack1">'[5]THPDMoi  (2)'!#REF!</definedName>
    <definedName name="rack2" localSheetId="3">'[5]THPDMoi  (2)'!#REF!</definedName>
    <definedName name="rack2">'[5]THPDMoi  (2)'!#REF!</definedName>
    <definedName name="rack3" localSheetId="3">'[5]THPDMoi  (2)'!#REF!</definedName>
    <definedName name="rack3">'[5]THPDMoi  (2)'!#REF!</definedName>
    <definedName name="rack4" localSheetId="3">'[5]THPDMoi  (2)'!#REF!</definedName>
    <definedName name="rack4">'[5]THPDMoi  (2)'!#REF!</definedName>
    <definedName name="RECOUT">#N/A</definedName>
    <definedName name="RFP003A" localSheetId="3">#REF!</definedName>
    <definedName name="RFP003A">#REF!</definedName>
    <definedName name="RFP003B" localSheetId="3">#REF!</definedName>
    <definedName name="RFP003B">#REF!</definedName>
    <definedName name="RFP003C" localSheetId="3">#REF!</definedName>
    <definedName name="RFP003C">#REF!</definedName>
    <definedName name="RFP003D" localSheetId="3">#REF!</definedName>
    <definedName name="RFP003D">#REF!</definedName>
    <definedName name="RFP003E" localSheetId="3">#REF!</definedName>
    <definedName name="RFP003E">#REF!</definedName>
    <definedName name="RFP003F" localSheetId="3">#REF!</definedName>
    <definedName name="RFP003F">#REF!</definedName>
    <definedName name="RT" localSheetId="3">'[1]COAT&amp;WRAP-QIOT-#3'!#REF!</definedName>
    <definedName name="RT">'[1]COAT&amp;WRAP-QIOT-#3'!#REF!</definedName>
    <definedName name="s75F29" localSheetId="3">[8]chitiet!#REF!</definedName>
    <definedName name="s75F29">[8]chitiet!#REF!</definedName>
    <definedName name="satu" localSheetId="3">'[6]Bang chiet tinh TBA'!#REF!</definedName>
    <definedName name="satu">'[6]Bang chiet tinh TBA'!#REF!</definedName>
    <definedName name="SB">[18]IBASE!$AH$7:$AL$14</definedName>
    <definedName name="SCH" localSheetId="3">#REF!</definedName>
    <definedName name="SCH">#REF!</definedName>
    <definedName name="sd3p" localSheetId="3">'[5]lam-moi'!#REF!</definedName>
    <definedName name="sd3p">'[5]lam-moi'!#REF!</definedName>
    <definedName name="SDMONG" localSheetId="3">#REF!</definedName>
    <definedName name="SDMONG">#REF!</definedName>
    <definedName name="sgnc" localSheetId="3">[5]gtrinh!#REF!</definedName>
    <definedName name="sgnc">[5]gtrinh!#REF!</definedName>
    <definedName name="sgvl" localSheetId="3">[5]gtrinh!#REF!</definedName>
    <definedName name="sgvl">[5]gtrinh!#REF!</definedName>
    <definedName name="sht" localSheetId="3">'[5]THPDMoi  (2)'!#REF!</definedName>
    <definedName name="sht">'[5]THPDMoi  (2)'!#REF!</definedName>
    <definedName name="sht3p" localSheetId="3">'[5]lam-moi'!#REF!</definedName>
    <definedName name="sht3p">'[5]lam-moi'!#REF!</definedName>
    <definedName name="SIZE" localSheetId="3">#REF!</definedName>
    <definedName name="SIZE">#REF!</definedName>
    <definedName name="SL_CRD" localSheetId="3">#REF!</definedName>
    <definedName name="SL_CRD">#REF!</definedName>
    <definedName name="SL_CRS" localSheetId="3">#REF!</definedName>
    <definedName name="SL_CRS">#REF!</definedName>
    <definedName name="SL_CS" localSheetId="3">#REF!</definedName>
    <definedName name="SL_CS">#REF!</definedName>
    <definedName name="SL_DD" localSheetId="3">#REF!</definedName>
    <definedName name="SL_DD">#REF!</definedName>
    <definedName name="soc3p" localSheetId="3">#REF!</definedName>
    <definedName name="soc3p">#REF!</definedName>
    <definedName name="SORT" localSheetId="3">#REF!</definedName>
    <definedName name="SORT">#REF!</definedName>
    <definedName name="SORT_AREA">'[19]DI-ESTI'!$A$8:$R$489</definedName>
    <definedName name="SP" localSheetId="3">'[1]PNT-QUOT-#3'!#REF!</definedName>
    <definedName name="SP">'[1]PNT-QUOT-#3'!#REF!</definedName>
    <definedName name="SPEC" localSheetId="3">#REF!</definedName>
    <definedName name="SPEC">#REF!</definedName>
    <definedName name="SPECSUMMARY" localSheetId="3">#REF!</definedName>
    <definedName name="SPECSUMMARY">#REF!</definedName>
    <definedName name="spk1p" localSheetId="3">'[5]#REF'!#REF!</definedName>
    <definedName name="spk1p">'[5]#REF'!#REF!</definedName>
    <definedName name="spk3p" localSheetId="3">'[5]lam-moi'!#REF!</definedName>
    <definedName name="spk3p">'[5]lam-moi'!#REF!</definedName>
    <definedName name="st3p" localSheetId="3">'[5]lam-moi'!#REF!</definedName>
    <definedName name="st3p">'[5]lam-moi'!#REF!</definedName>
    <definedName name="Start_1" localSheetId="3">#REF!</definedName>
    <definedName name="Start_1">#REF!</definedName>
    <definedName name="Start_10" localSheetId="3">#REF!</definedName>
    <definedName name="Start_10">#REF!</definedName>
    <definedName name="Start_11" localSheetId="3">#REF!</definedName>
    <definedName name="Start_11">#REF!</definedName>
    <definedName name="Start_12" localSheetId="3">#REF!</definedName>
    <definedName name="Start_12">#REF!</definedName>
    <definedName name="Start_13" localSheetId="3">#REF!</definedName>
    <definedName name="Start_13">#REF!</definedName>
    <definedName name="Start_2" localSheetId="3">#REF!</definedName>
    <definedName name="Start_2">#REF!</definedName>
    <definedName name="Start_3" localSheetId="3">#REF!</definedName>
    <definedName name="Start_3">#REF!</definedName>
    <definedName name="Start_4" localSheetId="3">#REF!</definedName>
    <definedName name="Start_4">#REF!</definedName>
    <definedName name="Start_5" localSheetId="3">#REF!</definedName>
    <definedName name="Start_5">#REF!</definedName>
    <definedName name="Start_6" localSheetId="3">#REF!</definedName>
    <definedName name="Start_6">#REF!</definedName>
    <definedName name="Start_7" localSheetId="3">#REF!</definedName>
    <definedName name="Start_7">#REF!</definedName>
    <definedName name="Start_8" localSheetId="3">#REF!</definedName>
    <definedName name="Start_8">#REF!</definedName>
    <definedName name="Start_9" localSheetId="3">#REF!</definedName>
    <definedName name="Start_9">#REF!</definedName>
    <definedName name="SUMMARY" localSheetId="3">#REF!</definedName>
    <definedName name="SUMMARY">#REF!</definedName>
    <definedName name="T" localSheetId="3">#REF!</definedName>
    <definedName name="T">#REF!</definedName>
    <definedName name="t101p" localSheetId="3">#REF!</definedName>
    <definedName name="t101p">#REF!</definedName>
    <definedName name="t103p" localSheetId="3">#REF!</definedName>
    <definedName name="t103p">#REF!</definedName>
    <definedName name="t105mnc" localSheetId="3">'[5]thao-go'!#REF!</definedName>
    <definedName name="t105mnc">'[5]thao-go'!#REF!</definedName>
    <definedName name="t10m" localSheetId="3">'[5]lam-moi'!#REF!</definedName>
    <definedName name="t10m">'[5]lam-moi'!#REF!</definedName>
    <definedName name="t10nc" localSheetId="3">'[5]lam-moi'!#REF!</definedName>
    <definedName name="t10nc">'[5]lam-moi'!#REF!</definedName>
    <definedName name="t10nc1p" localSheetId="3">#REF!</definedName>
    <definedName name="t10nc1p">#REF!</definedName>
    <definedName name="t10ncm" localSheetId="3">'[5]lam-moi'!#REF!</definedName>
    <definedName name="t10ncm">'[5]lam-moi'!#REF!</definedName>
    <definedName name="t10vl" localSheetId="3">'[5]lam-moi'!#REF!</definedName>
    <definedName name="t10vl">'[5]lam-moi'!#REF!</definedName>
    <definedName name="t10vl1p" localSheetId="3">#REF!</definedName>
    <definedName name="t10vl1p">#REF!</definedName>
    <definedName name="t121p" localSheetId="3">#REF!</definedName>
    <definedName name="t121p">#REF!</definedName>
    <definedName name="t123p" localSheetId="3">#REF!</definedName>
    <definedName name="t123p">#REF!</definedName>
    <definedName name="t12m" localSheetId="3">'[5]lam-moi'!#REF!</definedName>
    <definedName name="t12m">'[5]lam-moi'!#REF!</definedName>
    <definedName name="t12mnc" localSheetId="3">'[5]thao-go'!#REF!</definedName>
    <definedName name="t12mnc">'[5]thao-go'!#REF!</definedName>
    <definedName name="t12nc" localSheetId="3">'[5]lam-moi'!#REF!</definedName>
    <definedName name="t12nc">'[5]lam-moi'!#REF!</definedName>
    <definedName name="t12nc3p">'[5]CHITIET VL-NC'!$G$38</definedName>
    <definedName name="t12ncm" localSheetId="3">'[5]lam-moi'!#REF!</definedName>
    <definedName name="t12ncm">'[5]lam-moi'!#REF!</definedName>
    <definedName name="t12vl" localSheetId="3">'[5]lam-moi'!#REF!</definedName>
    <definedName name="t12vl">'[5]lam-moi'!#REF!</definedName>
    <definedName name="t12vl3p">'[5]CHITIET VL-NC'!$G$34</definedName>
    <definedName name="t141p" localSheetId="3">#REF!</definedName>
    <definedName name="t141p">#REF!</definedName>
    <definedName name="t143p" localSheetId="3">#REF!</definedName>
    <definedName name="t143p">#REF!</definedName>
    <definedName name="t14m" localSheetId="3">'[5]lam-moi'!#REF!</definedName>
    <definedName name="t14m">'[5]lam-moi'!#REF!</definedName>
    <definedName name="t14mnc" localSheetId="3">'[5]thao-go'!#REF!</definedName>
    <definedName name="t14mnc">'[5]thao-go'!#REF!</definedName>
    <definedName name="t14nc" localSheetId="3">'[5]lam-moi'!#REF!</definedName>
    <definedName name="t14nc">'[5]lam-moi'!#REF!</definedName>
    <definedName name="t14nc3p" localSheetId="3">#REF!</definedName>
    <definedName name="t14nc3p">#REF!</definedName>
    <definedName name="t14ncm" localSheetId="3">'[5]lam-moi'!#REF!</definedName>
    <definedName name="t14ncm">'[5]lam-moi'!#REF!</definedName>
    <definedName name="T14vc" localSheetId="3">'[5]CHITIET VL-NC-TT -1p'!#REF!</definedName>
    <definedName name="T14vc">'[5]CHITIET VL-NC-TT -1p'!#REF!</definedName>
    <definedName name="t14vl" localSheetId="3">'[5]lam-moi'!#REF!</definedName>
    <definedName name="t14vl">'[5]lam-moi'!#REF!</definedName>
    <definedName name="t14vl3p" localSheetId="3">#REF!</definedName>
    <definedName name="t14vl3p">#REF!</definedName>
    <definedName name="T203P" localSheetId="3">[5]VC!#REF!</definedName>
    <definedName name="T203P">[5]VC!#REF!</definedName>
    <definedName name="t20m" localSheetId="3">'[5]lam-moi'!#REF!</definedName>
    <definedName name="t20m">'[5]lam-moi'!#REF!</definedName>
    <definedName name="t20ncm" localSheetId="3">'[5]lam-moi'!#REF!</definedName>
    <definedName name="t20ncm">'[5]lam-moi'!#REF!</definedName>
    <definedName name="t7m" localSheetId="3">'[5]THPDMoi  (2)'!#REF!</definedName>
    <definedName name="t7m">'[5]THPDMoi  (2)'!#REF!</definedName>
    <definedName name="t7nc" localSheetId="3">'[5]lam-moi'!#REF!</definedName>
    <definedName name="t7nc">'[5]lam-moi'!#REF!</definedName>
    <definedName name="t7vl" localSheetId="3">'[5]lam-moi'!#REF!</definedName>
    <definedName name="t7vl">'[5]lam-moi'!#REF!</definedName>
    <definedName name="t84mnc" localSheetId="3">'[5]thao-go'!#REF!</definedName>
    <definedName name="t84mnc">'[5]thao-go'!#REF!</definedName>
    <definedName name="t8m" localSheetId="3">'[5]THPDMoi  (2)'!#REF!</definedName>
    <definedName name="t8m">'[5]THPDMoi  (2)'!#REF!</definedName>
    <definedName name="t8nc" localSheetId="3">'[5]lam-moi'!#REF!</definedName>
    <definedName name="t8nc">'[5]lam-moi'!#REF!</definedName>
    <definedName name="t8vl" localSheetId="3">'[5]lam-moi'!#REF!</definedName>
    <definedName name="t8vl">'[5]lam-moi'!#REF!</definedName>
    <definedName name="tbdd1p" localSheetId="3">'[5]lam-moi'!#REF!</definedName>
    <definedName name="tbdd1p">'[5]lam-moi'!#REF!</definedName>
    <definedName name="tbdd3p" localSheetId="3">'[5]lam-moi'!#REF!</definedName>
    <definedName name="tbdd3p">'[5]lam-moi'!#REF!</definedName>
    <definedName name="tbddsdl" localSheetId="3">'[5]lam-moi'!#REF!</definedName>
    <definedName name="tbddsdl">'[5]lam-moi'!#REF!</definedName>
    <definedName name="TBI" localSheetId="3">'[5]TH XL'!#REF!</definedName>
    <definedName name="TBI">'[5]TH XL'!#REF!</definedName>
    <definedName name="tbtr" localSheetId="3">'[5]TH XL'!#REF!</definedName>
    <definedName name="tbtr">'[5]TH XL'!#REF!</definedName>
    <definedName name="tbtram" localSheetId="3">#REF!</definedName>
    <definedName name="tbtram">#REF!</definedName>
    <definedName name="TC" localSheetId="3">#REF!</definedName>
    <definedName name="TC">#REF!</definedName>
    <definedName name="TC_NHANH1" localSheetId="3">#REF!</definedName>
    <definedName name="TC_NHANH1">#REF!</definedName>
    <definedName name="tcxxnc" localSheetId="3">'[5]thao-go'!#REF!</definedName>
    <definedName name="tcxxnc">'[5]thao-go'!#REF!</definedName>
    <definedName name="td" localSheetId="3">'[5]THPDMoi  (2)'!#REF!</definedName>
    <definedName name="td">'[5]THPDMoi  (2)'!#REF!</definedName>
    <definedName name="td10vl" localSheetId="3">'[5]#REF'!#REF!</definedName>
    <definedName name="td10vl">'[5]#REF'!#REF!</definedName>
    <definedName name="td12nc" localSheetId="3">'[5]#REF'!#REF!</definedName>
    <definedName name="td12nc">'[5]#REF'!#REF!</definedName>
    <definedName name="td1cnc" localSheetId="3">'[5]lam-moi'!#REF!</definedName>
    <definedName name="td1cnc">'[5]lam-moi'!#REF!</definedName>
    <definedName name="td1cvl" localSheetId="3">'[5]lam-moi'!#REF!</definedName>
    <definedName name="td1cvl">'[5]lam-moi'!#REF!</definedName>
    <definedName name="td1p" localSheetId="3">#REF!</definedName>
    <definedName name="td1p">#REF!</definedName>
    <definedName name="TD1pnc" localSheetId="3">'[5]CHITIET VL-NC-TT -1p'!#REF!</definedName>
    <definedName name="TD1pnc">'[5]CHITIET VL-NC-TT -1p'!#REF!</definedName>
    <definedName name="TD1pvl" localSheetId="3">'[5]CHITIET VL-NC-TT -1p'!#REF!</definedName>
    <definedName name="TD1pvl">'[5]CHITIET VL-NC-TT -1p'!#REF!</definedName>
    <definedName name="td3p" localSheetId="3">#REF!</definedName>
    <definedName name="td3p">#REF!</definedName>
    <definedName name="tdc84nc" localSheetId="3">'[5]thao-go'!#REF!</definedName>
    <definedName name="tdc84nc">'[5]thao-go'!#REF!</definedName>
    <definedName name="tdcnc" localSheetId="3">'[5]thao-go'!#REF!</definedName>
    <definedName name="tdcnc">'[5]thao-go'!#REF!</definedName>
    <definedName name="tdgnc" localSheetId="3">'[5]lam-moi'!#REF!</definedName>
    <definedName name="tdgnc">'[5]lam-moi'!#REF!</definedName>
    <definedName name="tdgvl" localSheetId="3">'[5]lam-moi'!#REF!</definedName>
    <definedName name="tdgvl">'[5]lam-moi'!#REF!</definedName>
    <definedName name="tdhtnc" localSheetId="3">'[5]lam-moi'!#REF!</definedName>
    <definedName name="tdhtnc">'[5]lam-moi'!#REF!</definedName>
    <definedName name="tdhtvl" localSheetId="3">'[5]lam-moi'!#REF!</definedName>
    <definedName name="tdhtvl">'[5]lam-moi'!#REF!</definedName>
    <definedName name="tdnc" localSheetId="3">[5]gtrinh!#REF!</definedName>
    <definedName name="tdnc">[5]gtrinh!#REF!</definedName>
    <definedName name="tdnc1p" localSheetId="3">#REF!</definedName>
    <definedName name="tdnc1p">#REF!</definedName>
    <definedName name="tdnc3p">'[5]CHITIET VL-NC'!$G$28</definedName>
    <definedName name="tdt1pnc" localSheetId="3">[5]gtrinh!#REF!</definedName>
    <definedName name="tdt1pnc">[5]gtrinh!#REF!</definedName>
    <definedName name="tdt1pvl" localSheetId="3">[5]gtrinh!#REF!</definedName>
    <definedName name="tdt1pvl">[5]gtrinh!#REF!</definedName>
    <definedName name="tdt2cnc" localSheetId="3">'[5]lam-moi'!#REF!</definedName>
    <definedName name="tdt2cnc">'[5]lam-moi'!#REF!</definedName>
    <definedName name="tdt2cvl" localSheetId="3">[5]chitiet!#REF!</definedName>
    <definedName name="tdt2cvl">[5]chitiet!#REF!</definedName>
    <definedName name="tdtr2cnc" localSheetId="3">#REF!</definedName>
    <definedName name="tdtr2cnc">#REF!</definedName>
    <definedName name="tdtr2cvl" localSheetId="3">#REF!</definedName>
    <definedName name="tdtr2cvl">#REF!</definedName>
    <definedName name="tdtrnc" localSheetId="3">[5]gtrinh!#REF!</definedName>
    <definedName name="tdtrnc">[5]gtrinh!#REF!</definedName>
    <definedName name="tdtrvl" localSheetId="3">[5]gtrinh!#REF!</definedName>
    <definedName name="tdtrvl">[5]gtrinh!#REF!</definedName>
    <definedName name="tdvl" localSheetId="3">[5]gtrinh!#REF!</definedName>
    <definedName name="tdvl">[5]gtrinh!#REF!</definedName>
    <definedName name="tdvl1p" localSheetId="3">#REF!</definedName>
    <definedName name="tdvl1p">#REF!</definedName>
    <definedName name="tdvl3p">'[5]CHITIET VL-NC'!$G$23</definedName>
    <definedName name="th3x15" localSheetId="3">[5]giathanh1!#REF!</definedName>
    <definedName name="th3x15">[5]giathanh1!#REF!</definedName>
    <definedName name="ThanhXuan110" localSheetId="3">'[20]KH-Q1,Q2,01'!#REF!</definedName>
    <definedName name="ThanhXuan110">'[20]KH-Q1,Q2,01'!#REF!</definedName>
    <definedName name="thepU" localSheetId="3">[21]TTDZ22!#REF!</definedName>
    <definedName name="thepU">[21]TTDZ22!#REF!</definedName>
    <definedName name="THGO1pnc" localSheetId="3">#REF!</definedName>
    <definedName name="THGO1pnc">#REF!</definedName>
    <definedName name="thht" localSheetId="3">#REF!</definedName>
    <definedName name="thht">#REF!</definedName>
    <definedName name="THI" localSheetId="3">#REF!</definedName>
    <definedName name="THI">#REF!</definedName>
    <definedName name="THK" localSheetId="3">'[1]COAT&amp;WRAP-QIOT-#3'!#REF!</definedName>
    <definedName name="THK">'[1]COAT&amp;WRAP-QIOT-#3'!#REF!</definedName>
    <definedName name="THKP160" localSheetId="3">'[5]dongia (2)'!#REF!</definedName>
    <definedName name="THKP160">'[5]dongia (2)'!#REF!</definedName>
    <definedName name="thkp3" localSheetId="3">#REF!</definedName>
    <definedName name="thkp3">#REF!</definedName>
    <definedName name="thtr15" localSheetId="3">[5]giathanh1!#REF!</definedName>
    <definedName name="thtr15">[5]giathanh1!#REF!</definedName>
    <definedName name="thtt" localSheetId="3">#REF!</definedName>
    <definedName name="thtt">#REF!</definedName>
    <definedName name="Tiepdia">[5]Tiepdia!$A:$IV</definedName>
    <definedName name="TITAN" localSheetId="3">#REF!</definedName>
    <definedName name="TITAN">#REF!</definedName>
    <definedName name="TK" localSheetId="3">#REF!</definedName>
    <definedName name="TK">#REF!</definedName>
    <definedName name="TLAC120" localSheetId="3">#REF!</definedName>
    <definedName name="TLAC120">#REF!</definedName>
    <definedName name="TLAC35" localSheetId="3">#REF!</definedName>
    <definedName name="TLAC35">#REF!</definedName>
    <definedName name="TLAC50" localSheetId="3">#REF!</definedName>
    <definedName name="TLAC50">#REF!</definedName>
    <definedName name="TLAC70" localSheetId="3">#REF!</definedName>
    <definedName name="TLAC70">#REF!</definedName>
    <definedName name="TLAC95" localSheetId="3">#REF!</definedName>
    <definedName name="TLAC95">#REF!</definedName>
    <definedName name="tn1pinnc" localSheetId="3">'[5]thao-go'!#REF!</definedName>
    <definedName name="tn1pinnc">'[5]thao-go'!#REF!</definedName>
    <definedName name="tn2mhnnc" localSheetId="3">'[5]thao-go'!#REF!</definedName>
    <definedName name="tn2mhnnc">'[5]thao-go'!#REF!</definedName>
    <definedName name="TNCM" localSheetId="3">'[5]CHITIET VL-NC-TT-3p'!#REF!</definedName>
    <definedName name="TNCM">'[5]CHITIET VL-NC-TT-3p'!#REF!</definedName>
    <definedName name="tnhnnc" localSheetId="3">'[5]thao-go'!#REF!</definedName>
    <definedName name="tnhnnc">'[5]thao-go'!#REF!</definedName>
    <definedName name="tnignc" localSheetId="3">'[5]thao-go'!#REF!</definedName>
    <definedName name="tnignc">'[5]thao-go'!#REF!</definedName>
    <definedName name="tnin190nc" localSheetId="3">'[5]thao-go'!#REF!</definedName>
    <definedName name="tnin190nc">'[5]thao-go'!#REF!</definedName>
    <definedName name="tnlnc" localSheetId="3">'[5]thao-go'!#REF!</definedName>
    <definedName name="tnlnc">'[5]thao-go'!#REF!</definedName>
    <definedName name="tnnnc" localSheetId="3">'[5]thao-go'!#REF!</definedName>
    <definedName name="tnnnc">'[5]thao-go'!#REF!</definedName>
    <definedName name="TPLRP" localSheetId="3">#REF!</definedName>
    <definedName name="TPLRP">#REF!</definedName>
    <definedName name="TR15HT" localSheetId="3">'[5]TONGKE-HT'!#REF!</definedName>
    <definedName name="TR15HT">'[5]TONGKE-HT'!#REF!</definedName>
    <definedName name="TR16HT" localSheetId="3">'[5]TONGKE-HT'!#REF!</definedName>
    <definedName name="TR16HT">'[5]TONGKE-HT'!#REF!</definedName>
    <definedName name="TR19HT" localSheetId="3">'[5]TONGKE-HT'!#REF!</definedName>
    <definedName name="TR19HT">'[5]TONGKE-HT'!#REF!</definedName>
    <definedName name="tr1x15" localSheetId="3">[5]giathanh1!#REF!</definedName>
    <definedName name="tr1x15">[5]giathanh1!#REF!</definedName>
    <definedName name="TR20HT" localSheetId="3">'[5]TONGKE-HT'!#REF!</definedName>
    <definedName name="TR20HT">'[5]TONGKE-HT'!#REF!</definedName>
    <definedName name="tr3x100" localSheetId="3">'[5]dongia (2)'!#REF!</definedName>
    <definedName name="tr3x100">'[5]dongia (2)'!#REF!</definedName>
    <definedName name="TRADE2" localSheetId="3">#REF!</definedName>
    <definedName name="TRADE2">#REF!</definedName>
    <definedName name="tram" localSheetId="3">[12]THTram!#REF!</definedName>
    <definedName name="tram">[12]THTram!#REF!</definedName>
    <definedName name="tram100" localSheetId="3">'[5]dongia (2)'!#REF!</definedName>
    <definedName name="tram100">'[5]dongia (2)'!#REF!</definedName>
    <definedName name="tram1x25" localSheetId="3">'[5]dongia (2)'!#REF!</definedName>
    <definedName name="tram1x25">'[5]dongia (2)'!#REF!</definedName>
    <definedName name="TRANSFORMER" localSheetId="3">'[16]NEW-PANEL'!#REF!</definedName>
    <definedName name="TRANSFORMER">'[16]NEW-PANEL'!#REF!</definedName>
    <definedName name="tru10mtc" localSheetId="3">'[5]t-h HA THE'!#REF!</definedName>
    <definedName name="tru10mtc">'[5]t-h HA THE'!#REF!</definedName>
    <definedName name="tru8mtc" localSheetId="3">'[5]t-h HA THE'!#REF!</definedName>
    <definedName name="tru8mtc">'[5]t-h HA THE'!#REF!</definedName>
    <definedName name="TT_1P" localSheetId="3">#REF!</definedName>
    <definedName name="TT_1P">#REF!</definedName>
    <definedName name="TT_3p" localSheetId="3">#REF!</definedName>
    <definedName name="TT_3p">#REF!</definedName>
    <definedName name="tt1pnc" localSheetId="3">'[5]lam-moi'!#REF!</definedName>
    <definedName name="tt1pnc">'[5]lam-moi'!#REF!</definedName>
    <definedName name="tt1pvl" localSheetId="3">'[5]lam-moi'!#REF!</definedName>
    <definedName name="tt1pvl">'[5]lam-moi'!#REF!</definedName>
    <definedName name="tt3pnc" localSheetId="3">'[5]lam-moi'!#REF!</definedName>
    <definedName name="tt3pnc">'[5]lam-moi'!#REF!</definedName>
    <definedName name="tt3pvl" localSheetId="3">'[5]lam-moi'!#REF!</definedName>
    <definedName name="tt3pvl">'[5]lam-moi'!#REF!</definedName>
    <definedName name="TTDD">[5]TDTKP!$E$44+[5]TDTKP!$F$44+[5]TDTKP!$G$44</definedName>
    <definedName name="TTDD3P" localSheetId="3">[5]TDTKP1!#REF!</definedName>
    <definedName name="TTDD3P">[5]TDTKP1!#REF!</definedName>
    <definedName name="TTDDCT3p" localSheetId="3">[5]TDTKP1!#REF!</definedName>
    <definedName name="TTDDCT3p">[5]TDTKP1!#REF!</definedName>
    <definedName name="TTK3p">'[5]TONGKE3p '!$C$295</definedName>
    <definedName name="ttronmk" localSheetId="3">#REF!</definedName>
    <definedName name="ttronmk">#REF!</definedName>
    <definedName name="tv75nc" localSheetId="3">#REF!</definedName>
    <definedName name="tv75nc">#REF!</definedName>
    <definedName name="tv75vl" localSheetId="3">#REF!</definedName>
    <definedName name="tv75vl">#REF!</definedName>
    <definedName name="tx1pignc" localSheetId="3">'[5]thao-go'!#REF!</definedName>
    <definedName name="tx1pignc">'[5]thao-go'!#REF!</definedName>
    <definedName name="tx1pindnc" localSheetId="3">'[5]thao-go'!#REF!</definedName>
    <definedName name="tx1pindnc">'[5]thao-go'!#REF!</definedName>
    <definedName name="tx1pingnc" localSheetId="3">'[5]thao-go'!#REF!</definedName>
    <definedName name="tx1pingnc">'[5]thao-go'!#REF!</definedName>
    <definedName name="tx1pintnc" localSheetId="3">'[5]thao-go'!#REF!</definedName>
    <definedName name="tx1pintnc">'[5]thao-go'!#REF!</definedName>
    <definedName name="tx1pitnc" localSheetId="3">'[5]thao-go'!#REF!</definedName>
    <definedName name="tx1pitnc">'[5]thao-go'!#REF!</definedName>
    <definedName name="tx2mhnnc" localSheetId="3">'[5]thao-go'!#REF!</definedName>
    <definedName name="tx2mhnnc">'[5]thao-go'!#REF!</definedName>
    <definedName name="tx2mitnc" localSheetId="3">'[5]thao-go'!#REF!</definedName>
    <definedName name="tx2mitnc">'[5]thao-go'!#REF!</definedName>
    <definedName name="txhnnc" localSheetId="3">'[5]thao-go'!#REF!</definedName>
    <definedName name="txhnnc">'[5]thao-go'!#REF!</definedName>
    <definedName name="txig1nc" localSheetId="3">'[5]thao-go'!#REF!</definedName>
    <definedName name="txig1nc">'[5]thao-go'!#REF!</definedName>
    <definedName name="txin190nc" localSheetId="3">'[5]thao-go'!#REF!</definedName>
    <definedName name="txin190nc">'[5]thao-go'!#REF!</definedName>
    <definedName name="txinnc" localSheetId="3">'[5]thao-go'!#REF!</definedName>
    <definedName name="txinnc">'[5]thao-go'!#REF!</definedName>
    <definedName name="txit1nc" localSheetId="3">'[5]thao-go'!#REF!</definedName>
    <definedName name="txit1nc">'[5]thao-go'!#REF!</definedName>
    <definedName name="VARIINST" localSheetId="3">#REF!</definedName>
    <definedName name="VARIINST">#REF!</definedName>
    <definedName name="VARIPURC" localSheetId="3">#REF!</definedName>
    <definedName name="VARIPURC">#REF!</definedName>
    <definedName name="VCDD3p" localSheetId="3">'[5]KPVC-BD '!#REF!</definedName>
    <definedName name="VCDD3p">'[5]KPVC-BD '!#REF!</definedName>
    <definedName name="VCHT" localSheetId="3">#REF!</definedName>
    <definedName name="VCHT">#REF!</definedName>
    <definedName name="VCTT" localSheetId="3">#REF!</definedName>
    <definedName name="VCTT">#REF!</definedName>
    <definedName name="VCVBT1">'[5]VCV-BE-TONG'!$G$11</definedName>
    <definedName name="VCVBT2">'[5]VCV-BE-TONG'!$G$17</definedName>
    <definedName name="vd3p" localSheetId="3">#REF!</definedName>
    <definedName name="vd3p">#REF!</definedName>
    <definedName name="vl1p" localSheetId="3">#REF!</definedName>
    <definedName name="vl1p">#REF!</definedName>
    <definedName name="vl3p" localSheetId="3">#REF!</definedName>
    <definedName name="vl3p">#REF!</definedName>
    <definedName name="vldd" localSheetId="3">'[5]TH XL'!#REF!</definedName>
    <definedName name="vldd">'[5]TH XL'!#REF!</definedName>
    <definedName name="vldn400" localSheetId="3">#REF!</definedName>
    <definedName name="vldn400">#REF!</definedName>
    <definedName name="vldn600" localSheetId="3">#REF!</definedName>
    <definedName name="vldn600">#REF!</definedName>
    <definedName name="VLHC">[5]TNHCHINH!$I$38</definedName>
    <definedName name="vltr" localSheetId="3">'[5]TH XL'!#REF!</definedName>
    <definedName name="vltr">'[5]TH XL'!#REF!</definedName>
    <definedName name="vltram" localSheetId="3">#REF!</definedName>
    <definedName name="vltram">#REF!</definedName>
    <definedName name="vr3p" localSheetId="3">#REF!</definedName>
    <definedName name="vr3p">#REF!</definedName>
    <definedName name="vt1pbs" localSheetId="3">'[5]lam-moi'!#REF!</definedName>
    <definedName name="vt1pbs">'[5]lam-moi'!#REF!</definedName>
    <definedName name="vtbs" localSheetId="3">'[5]lam-moi'!#REF!</definedName>
    <definedName name="vtbs">'[5]lam-moi'!#REF!</definedName>
    <definedName name="W" localSheetId="3">#REF!</definedName>
    <definedName name="W">#REF!</definedName>
    <definedName name="wrn.chi._.tiÆt." hidden="1">{#N/A,#N/A,FALSE,"Chi tiÆt"}</definedName>
    <definedName name="X" localSheetId="3">#REF!</definedName>
    <definedName name="X">#REF!</definedName>
    <definedName name="x17dnc" localSheetId="3">[5]chitiet!#REF!</definedName>
    <definedName name="x17dnc">[5]chitiet!#REF!</definedName>
    <definedName name="x17dvl" localSheetId="3">[5]chitiet!#REF!</definedName>
    <definedName name="x17dvl">[5]chitiet!#REF!</definedName>
    <definedName name="x17knc" localSheetId="3">[5]chitiet!#REF!</definedName>
    <definedName name="x17knc">[5]chitiet!#REF!</definedName>
    <definedName name="x17kvl" localSheetId="3">[5]chitiet!#REF!</definedName>
    <definedName name="x17kvl">[5]chitiet!#REF!</definedName>
    <definedName name="X1pFCOnc" localSheetId="3">'[5]CHITIET VL-NC-TT -1p'!#REF!</definedName>
    <definedName name="X1pFCOnc">'[5]CHITIET VL-NC-TT -1p'!#REF!</definedName>
    <definedName name="X1pFCOvc" localSheetId="3">'[5]CHITIET VL-NC-TT -1p'!#REF!</definedName>
    <definedName name="X1pFCOvc">'[5]CHITIET VL-NC-TT -1p'!#REF!</definedName>
    <definedName name="X1pFCOvl" localSheetId="3">'[5]CHITIET VL-NC-TT -1p'!#REF!</definedName>
    <definedName name="X1pFCOvl">'[5]CHITIET VL-NC-TT -1p'!#REF!</definedName>
    <definedName name="x1pignc" localSheetId="3">'[5]lam-moi'!#REF!</definedName>
    <definedName name="x1pignc">'[5]lam-moi'!#REF!</definedName>
    <definedName name="X1pIGvc" localSheetId="3">'[5]CHITIET VL-NC-TT -1p'!#REF!</definedName>
    <definedName name="X1pIGvc">'[5]CHITIET VL-NC-TT -1p'!#REF!</definedName>
    <definedName name="x1pigvl" localSheetId="3">'[5]lam-moi'!#REF!</definedName>
    <definedName name="x1pigvl">'[5]lam-moi'!#REF!</definedName>
    <definedName name="x1pind" localSheetId="3">#REF!</definedName>
    <definedName name="x1pind">#REF!</definedName>
    <definedName name="x1pindnc" localSheetId="3">'[5]lam-moi'!#REF!</definedName>
    <definedName name="x1pindnc">'[5]lam-moi'!#REF!</definedName>
    <definedName name="x1pindvl" localSheetId="3">'[5]lam-moi'!#REF!</definedName>
    <definedName name="x1pindvl">'[5]lam-moi'!#REF!</definedName>
    <definedName name="x1ping" localSheetId="3">#REF!</definedName>
    <definedName name="x1ping">#REF!</definedName>
    <definedName name="x1pingnc" localSheetId="3">'[5]lam-moi'!#REF!</definedName>
    <definedName name="x1pingnc">'[5]lam-moi'!#REF!</definedName>
    <definedName name="x1pingvl" localSheetId="3">'[5]lam-moi'!#REF!</definedName>
    <definedName name="x1pingvl">'[5]lam-moi'!#REF!</definedName>
    <definedName name="x1pint" localSheetId="3">#REF!</definedName>
    <definedName name="x1pint">#REF!</definedName>
    <definedName name="x1pintnc" localSheetId="3">'[5]lam-moi'!#REF!</definedName>
    <definedName name="x1pintnc">'[5]lam-moi'!#REF!</definedName>
    <definedName name="X1pINTvc" localSheetId="3">'[5]CHITIET VL-NC-TT -1p'!#REF!</definedName>
    <definedName name="X1pINTvc">'[5]CHITIET VL-NC-TT -1p'!#REF!</definedName>
    <definedName name="x1pintvl" localSheetId="3">'[5]lam-moi'!#REF!</definedName>
    <definedName name="x1pintvl">'[5]lam-moi'!#REF!</definedName>
    <definedName name="x1pitnc" localSheetId="3">'[5]lam-moi'!#REF!</definedName>
    <definedName name="x1pitnc">'[5]lam-moi'!#REF!</definedName>
    <definedName name="X1pITvc" localSheetId="3">'[5]CHITIET VL-NC-TT -1p'!#REF!</definedName>
    <definedName name="X1pITvc">'[5]CHITIET VL-NC-TT -1p'!#REF!</definedName>
    <definedName name="x1pitvl" localSheetId="3">'[5]lam-moi'!#REF!</definedName>
    <definedName name="x1pitvl">'[5]lam-moi'!#REF!</definedName>
    <definedName name="x20knc" localSheetId="3">[5]chitiet!#REF!</definedName>
    <definedName name="x20knc">[5]chitiet!#REF!</definedName>
    <definedName name="x20kvl" localSheetId="3">[5]chitiet!#REF!</definedName>
    <definedName name="x20kvl">[5]chitiet!#REF!</definedName>
    <definedName name="x22knc" localSheetId="3">[5]chitiet!#REF!</definedName>
    <definedName name="x22knc">[5]chitiet!#REF!</definedName>
    <definedName name="x22kvl" localSheetId="3">[5]chitiet!#REF!</definedName>
    <definedName name="x22kvl">[5]chitiet!#REF!</definedName>
    <definedName name="x2mig1nc" localSheetId="3">'[5]lam-moi'!#REF!</definedName>
    <definedName name="x2mig1nc">'[5]lam-moi'!#REF!</definedName>
    <definedName name="x2mig1vl" localSheetId="3">'[5]lam-moi'!#REF!</definedName>
    <definedName name="x2mig1vl">'[5]lam-moi'!#REF!</definedName>
    <definedName name="x2min1nc" localSheetId="3">'[5]lam-moi'!#REF!</definedName>
    <definedName name="x2min1nc">'[5]lam-moi'!#REF!</definedName>
    <definedName name="x2min1vl" localSheetId="3">'[5]lam-moi'!#REF!</definedName>
    <definedName name="x2min1vl">'[5]lam-moi'!#REF!</definedName>
    <definedName name="x2mit1vl" localSheetId="3">'[5]lam-moi'!#REF!</definedName>
    <definedName name="x2mit1vl">'[5]lam-moi'!#REF!</definedName>
    <definedName name="x2mitnc" localSheetId="3">'[5]lam-moi'!#REF!</definedName>
    <definedName name="x2mitnc">'[5]lam-moi'!#REF!</definedName>
    <definedName name="XCCT">0.5</definedName>
    <definedName name="xdsnc" localSheetId="3">[5]gtrinh!#REF!</definedName>
    <definedName name="xdsnc">[5]gtrinh!#REF!</definedName>
    <definedName name="xdsvl" localSheetId="3">[5]gtrinh!#REF!</definedName>
    <definedName name="xdsvl">[5]gtrinh!#REF!</definedName>
    <definedName name="xfco" localSheetId="3">#REF!</definedName>
    <definedName name="xfco">#REF!</definedName>
    <definedName name="xfco3p" localSheetId="3">#REF!</definedName>
    <definedName name="xfco3p">#REF!</definedName>
    <definedName name="xfconc" localSheetId="3">'[5]lam-moi'!#REF!</definedName>
    <definedName name="xfconc">'[5]lam-moi'!#REF!</definedName>
    <definedName name="xfconc3p">'[5]CHITIET VL-NC'!$G$94</definedName>
    <definedName name="xfcotnc" localSheetId="3">#REF!</definedName>
    <definedName name="xfcotnc">#REF!</definedName>
    <definedName name="xfcotvl" localSheetId="3">#REF!</definedName>
    <definedName name="xfcotvl">#REF!</definedName>
    <definedName name="xfcovl" localSheetId="3">'[5]lam-moi'!#REF!</definedName>
    <definedName name="xfcovl">'[5]lam-moi'!#REF!</definedName>
    <definedName name="xfcovl3p">'[5]CHITIET VL-NC'!$G$90</definedName>
    <definedName name="xfnc" localSheetId="3">'[5]lam-moi'!#REF!</definedName>
    <definedName name="xfnc">'[5]lam-moi'!#REF!</definedName>
    <definedName name="xfvl" localSheetId="3">'[5]lam-moi'!#REF!</definedName>
    <definedName name="xfvl">'[5]lam-moi'!#REF!</definedName>
    <definedName name="xhn" localSheetId="3">#REF!</definedName>
    <definedName name="xhn">#REF!</definedName>
    <definedName name="xhnnc" localSheetId="3">'[5]lam-moi'!#REF!</definedName>
    <definedName name="xhnnc">'[5]lam-moi'!#REF!</definedName>
    <definedName name="xhnvl" localSheetId="3">'[5]lam-moi'!#REF!</definedName>
    <definedName name="xhnvl">'[5]lam-moi'!#REF!</definedName>
    <definedName name="xig" localSheetId="3">#REF!</definedName>
    <definedName name="xig">#REF!</definedName>
    <definedName name="xig1" localSheetId="3">#REF!</definedName>
    <definedName name="xig1">#REF!</definedName>
    <definedName name="xig1nc" localSheetId="3">'[5]lam-moi'!#REF!</definedName>
    <definedName name="xig1nc">'[5]lam-moi'!#REF!</definedName>
    <definedName name="xig1p" localSheetId="3">#REF!</definedName>
    <definedName name="xig1p">#REF!</definedName>
    <definedName name="xig1pnc" localSheetId="3">'[5]lam-moi'!#REF!</definedName>
    <definedName name="xig1pnc">'[5]lam-moi'!#REF!</definedName>
    <definedName name="xig1pvl" localSheetId="3">'[5]lam-moi'!#REF!</definedName>
    <definedName name="xig1pvl">'[5]lam-moi'!#REF!</definedName>
    <definedName name="xig1vl" localSheetId="3">'[5]lam-moi'!#REF!</definedName>
    <definedName name="xig1vl">'[5]lam-moi'!#REF!</definedName>
    <definedName name="xig2nc" localSheetId="3">'[5]lam-moi'!#REF!</definedName>
    <definedName name="xig2nc">'[5]lam-moi'!#REF!</definedName>
    <definedName name="xig2vl" localSheetId="3">'[5]lam-moi'!#REF!</definedName>
    <definedName name="xig2vl">'[5]lam-moi'!#REF!</definedName>
    <definedName name="xig3p" localSheetId="3">#REF!</definedName>
    <definedName name="xig3p">#REF!</definedName>
    <definedName name="xiggnc">'[5]CHITIET VL-NC'!$G$57</definedName>
    <definedName name="xiggvl">'[5]CHITIET VL-NC'!$G$53</definedName>
    <definedName name="xignc" localSheetId="3">'[5]lam-moi'!#REF!</definedName>
    <definedName name="xignc">'[5]lam-moi'!#REF!</definedName>
    <definedName name="xignc3p" localSheetId="3">#REF!</definedName>
    <definedName name="xignc3p">#REF!</definedName>
    <definedName name="xigvl" localSheetId="3">'[5]lam-moi'!#REF!</definedName>
    <definedName name="xigvl">'[5]lam-moi'!#REF!</definedName>
    <definedName name="xigvl3p" localSheetId="3">#REF!</definedName>
    <definedName name="xigvl3p">#REF!</definedName>
    <definedName name="xin" localSheetId="3">#REF!</definedName>
    <definedName name="xin">#REF!</definedName>
    <definedName name="xin190" localSheetId="3">#REF!</definedName>
    <definedName name="xin190">#REF!</definedName>
    <definedName name="xin1903p" localSheetId="3">#REF!</definedName>
    <definedName name="xin1903p">#REF!</definedName>
    <definedName name="xin190nc" localSheetId="3">'[5]lam-moi'!#REF!</definedName>
    <definedName name="xin190nc">'[5]lam-moi'!#REF!</definedName>
    <definedName name="xin190nc3p">'[5]CHITIET VL-NC'!$G$76</definedName>
    <definedName name="xin190vl" localSheetId="3">'[5]lam-moi'!#REF!</definedName>
    <definedName name="xin190vl">'[5]lam-moi'!#REF!</definedName>
    <definedName name="xin190vl3p">'[5]CHITIET VL-NC'!$G$72</definedName>
    <definedName name="xin2903p" localSheetId="3">#REF!</definedName>
    <definedName name="xin2903p">#REF!</definedName>
    <definedName name="xin290nc3p" localSheetId="3">#REF!</definedName>
    <definedName name="xin290nc3p">#REF!</definedName>
    <definedName name="xin290vl3p" localSheetId="3">#REF!</definedName>
    <definedName name="xin290vl3p">#REF!</definedName>
    <definedName name="xin3p" localSheetId="3">#REF!</definedName>
    <definedName name="xin3p">#REF!</definedName>
    <definedName name="xin901nc" localSheetId="3">'[5]lam-moi'!#REF!</definedName>
    <definedName name="xin901nc">'[5]lam-moi'!#REF!</definedName>
    <definedName name="xin901vl" localSheetId="3">'[5]lam-moi'!#REF!</definedName>
    <definedName name="xin901vl">'[5]lam-moi'!#REF!</definedName>
    <definedName name="xind" localSheetId="3">#REF!</definedName>
    <definedName name="xind">#REF!</definedName>
    <definedName name="xind1p" localSheetId="3">#REF!</definedName>
    <definedName name="xind1p">#REF!</definedName>
    <definedName name="xind1pnc" localSheetId="3">'[5]lam-moi'!#REF!</definedName>
    <definedName name="xind1pnc">'[5]lam-moi'!#REF!</definedName>
    <definedName name="xind1pvl" localSheetId="3">'[5]lam-moi'!#REF!</definedName>
    <definedName name="xind1pvl">'[5]lam-moi'!#REF!</definedName>
    <definedName name="xind3p" localSheetId="3">#REF!</definedName>
    <definedName name="xind3p">#REF!</definedName>
    <definedName name="xindnc" localSheetId="3">'[5]lam-moi'!#REF!</definedName>
    <definedName name="xindnc">'[5]lam-moi'!#REF!</definedName>
    <definedName name="xindnc1p" localSheetId="3">#REF!</definedName>
    <definedName name="xindnc1p">#REF!</definedName>
    <definedName name="xindnc3p">'[5]CHITIET VL-NC'!$G$85</definedName>
    <definedName name="xindvl" localSheetId="3">'[5]lam-moi'!#REF!</definedName>
    <definedName name="xindvl">'[5]lam-moi'!#REF!</definedName>
    <definedName name="xindvl1p" localSheetId="3">#REF!</definedName>
    <definedName name="xindvl1p">#REF!</definedName>
    <definedName name="xindvl3p">'[5]CHITIET VL-NC'!$G$80</definedName>
    <definedName name="xing1p" localSheetId="3">#REF!</definedName>
    <definedName name="xing1p">#REF!</definedName>
    <definedName name="xing1pnc" localSheetId="3">'[5]lam-moi'!#REF!</definedName>
    <definedName name="xing1pnc">'[5]lam-moi'!#REF!</definedName>
    <definedName name="xing1pvl" localSheetId="3">'[5]lam-moi'!#REF!</definedName>
    <definedName name="xing1pvl">'[5]lam-moi'!#REF!</definedName>
    <definedName name="xingnc1p" localSheetId="3">#REF!</definedName>
    <definedName name="xingnc1p">#REF!</definedName>
    <definedName name="xingvl1p" localSheetId="3">#REF!</definedName>
    <definedName name="xingvl1p">#REF!</definedName>
    <definedName name="xinnc" localSheetId="3">'[5]lam-moi'!#REF!</definedName>
    <definedName name="xinnc">'[5]lam-moi'!#REF!</definedName>
    <definedName name="xinnc3p" localSheetId="3">#REF!</definedName>
    <definedName name="xinnc3p">#REF!</definedName>
    <definedName name="xint1p" localSheetId="3">#REF!</definedName>
    <definedName name="xint1p">#REF!</definedName>
    <definedName name="xinvl" localSheetId="3">'[5]lam-moi'!#REF!</definedName>
    <definedName name="xinvl">'[5]lam-moi'!#REF!</definedName>
    <definedName name="xinvl3p" localSheetId="3">#REF!</definedName>
    <definedName name="xinvl3p">#REF!</definedName>
    <definedName name="xit" localSheetId="3">#REF!</definedName>
    <definedName name="xit">#REF!</definedName>
    <definedName name="xit1" localSheetId="3">#REF!</definedName>
    <definedName name="xit1">#REF!</definedName>
    <definedName name="xit1nc" localSheetId="3">'[5]lam-moi'!#REF!</definedName>
    <definedName name="xit1nc">'[5]lam-moi'!#REF!</definedName>
    <definedName name="xit1p" localSheetId="3">#REF!</definedName>
    <definedName name="xit1p">#REF!</definedName>
    <definedName name="xit1pnc" localSheetId="3">'[5]lam-moi'!#REF!</definedName>
    <definedName name="xit1pnc">'[5]lam-moi'!#REF!</definedName>
    <definedName name="xit1pvl" localSheetId="3">'[5]lam-moi'!#REF!</definedName>
    <definedName name="xit1pvl">'[5]lam-moi'!#REF!</definedName>
    <definedName name="xit1vl" localSheetId="3">'[5]lam-moi'!#REF!</definedName>
    <definedName name="xit1vl">'[5]lam-moi'!#REF!</definedName>
    <definedName name="xit2nc" localSheetId="3">'[5]lam-moi'!#REF!</definedName>
    <definedName name="xit2nc">'[5]lam-moi'!#REF!</definedName>
    <definedName name="xit2nc3p" localSheetId="3">#REF!</definedName>
    <definedName name="xit2nc3p">#REF!</definedName>
    <definedName name="xit2vl" localSheetId="3">'[5]lam-moi'!#REF!</definedName>
    <definedName name="xit2vl">'[5]lam-moi'!#REF!</definedName>
    <definedName name="xit2vl3p" localSheetId="3">#REF!</definedName>
    <definedName name="xit2vl3p">#REF!</definedName>
    <definedName name="xit3p" localSheetId="3">#REF!</definedName>
    <definedName name="xit3p">#REF!</definedName>
    <definedName name="xitnc" localSheetId="3">'[5]lam-moi'!#REF!</definedName>
    <definedName name="xitnc">'[5]lam-moi'!#REF!</definedName>
    <definedName name="xitnc3p" localSheetId="3">#REF!</definedName>
    <definedName name="xitnc3p">#REF!</definedName>
    <definedName name="xittnc">'[5]CHITIET VL-NC'!$G$48</definedName>
    <definedName name="xittvl">'[5]CHITIET VL-NC'!$G$44</definedName>
    <definedName name="xitvl" localSheetId="3">'[5]lam-moi'!#REF!</definedName>
    <definedName name="xitvl">'[5]lam-moi'!#REF!</definedName>
    <definedName name="xitvl3p" localSheetId="3">#REF!</definedName>
    <definedName name="xitvl3p">#REF!</definedName>
    <definedName name="xm">[13]gvl!$N$16</definedName>
    <definedName name="xr1nc" localSheetId="3">'[5]lam-moi'!#REF!</definedName>
    <definedName name="xr1nc">'[5]lam-moi'!#REF!</definedName>
    <definedName name="xr1vl" localSheetId="3">'[5]lam-moi'!#REF!</definedName>
    <definedName name="xr1vl">'[5]lam-moi'!#REF!</definedName>
    <definedName name="xtr3pnc" localSheetId="3">[5]gtrinh!#REF!</definedName>
    <definedName name="xtr3pnc">[5]gtrinh!#REF!</definedName>
    <definedName name="xtr3pvl" localSheetId="3">[5]gtrinh!#REF!</definedName>
    <definedName name="xtr3pvl">[5]gtrinh!#REF!</definedName>
    <definedName name="Z" localSheetId="3">#REF!</definedName>
    <definedName name="Z">#REF!</definedName>
    <definedName name="ZYX" localSheetId="3">#REF!</definedName>
    <definedName name="ZYX">#REF!</definedName>
    <definedName name="ZZZ" localSheetId="3">#REF!</definedName>
    <definedName name="ZZZ">#REF!</definedName>
  </definedNames>
  <calcPr calcId="144525"/>
</workbook>
</file>

<file path=xl/calcChain.xml><?xml version="1.0" encoding="utf-8"?>
<calcChain xmlns="http://schemas.openxmlformats.org/spreadsheetml/2006/main">
  <c r="E13" i="72" l="1"/>
  <c r="E14" i="72"/>
  <c r="E12" i="72"/>
  <c r="N13" i="72"/>
  <c r="N14" i="72"/>
  <c r="N12" i="72"/>
  <c r="H9" i="72"/>
  <c r="H10" i="72"/>
  <c r="H8" i="72"/>
  <c r="E9" i="72"/>
  <c r="E10" i="72"/>
  <c r="E8" i="72"/>
  <c r="M14" i="73" l="1"/>
  <c r="D14" i="73" s="1"/>
  <c r="L14" i="73"/>
  <c r="C14" i="73" s="1"/>
  <c r="M13" i="73"/>
  <c r="L13" i="73"/>
  <c r="C13" i="73" s="1"/>
  <c r="D13" i="73"/>
  <c r="M12" i="73"/>
  <c r="L12" i="73"/>
  <c r="C12" i="73" s="1"/>
  <c r="D12" i="73"/>
  <c r="D11" i="73"/>
  <c r="C11" i="73"/>
  <c r="J10" i="73"/>
  <c r="D10" i="73" s="1"/>
  <c r="I10" i="73"/>
  <c r="G10" i="73"/>
  <c r="F10" i="73"/>
  <c r="C10" i="73"/>
  <c r="J9" i="73"/>
  <c r="I9" i="73"/>
  <c r="G9" i="73"/>
  <c r="D9" i="73" s="1"/>
  <c r="F9" i="73"/>
  <c r="J8" i="73"/>
  <c r="I8" i="73"/>
  <c r="G8" i="73"/>
  <c r="F8" i="73"/>
  <c r="D8" i="73"/>
  <c r="C8" i="73"/>
  <c r="C9" i="73" l="1"/>
  <c r="D11" i="72"/>
  <c r="C11" i="72"/>
  <c r="L14" i="72"/>
  <c r="C14" i="72" s="1"/>
  <c r="L13" i="72"/>
  <c r="C13" i="72" s="1"/>
  <c r="L12" i="72"/>
  <c r="C12" i="72" s="1"/>
  <c r="DP18" i="55" l="1"/>
  <c r="DP19" i="55"/>
  <c r="DP20" i="55"/>
  <c r="DP21" i="55"/>
  <c r="DP22" i="55"/>
  <c r="DP23" i="55"/>
  <c r="DP24" i="55"/>
  <c r="DP25" i="55"/>
  <c r="DP26" i="55"/>
  <c r="DP27" i="55"/>
  <c r="DP28" i="55"/>
  <c r="DP29" i="55"/>
  <c r="DP30" i="55"/>
  <c r="DP31" i="55"/>
  <c r="DP32" i="55"/>
  <c r="DP33" i="55"/>
  <c r="DP34" i="55"/>
  <c r="DP35" i="55"/>
  <c r="DP36" i="55"/>
  <c r="DP37" i="55"/>
  <c r="DP38" i="55"/>
  <c r="DP39" i="55"/>
  <c r="DP40" i="55"/>
  <c r="DP41" i="55"/>
  <c r="DP42" i="55"/>
  <c r="DP43" i="55"/>
  <c r="DP44" i="55"/>
  <c r="DP45" i="55"/>
  <c r="DP46" i="55"/>
  <c r="DP47" i="55"/>
  <c r="DP48" i="55"/>
  <c r="DP49" i="55"/>
  <c r="DP50" i="55"/>
  <c r="DP51" i="55"/>
  <c r="DP52" i="55"/>
  <c r="DP53" i="55"/>
  <c r="DP54" i="55"/>
  <c r="DP55" i="55"/>
  <c r="DP56" i="55"/>
  <c r="DP57" i="55"/>
  <c r="DP58" i="55"/>
  <c r="DP59" i="55"/>
  <c r="DP60" i="55"/>
  <c r="EP87" i="55" l="1"/>
  <c r="AF87" i="55" l="1"/>
  <c r="DS81" i="55" l="1"/>
  <c r="BY81" i="55" l="1"/>
  <c r="AR81" i="55" l="1"/>
  <c r="R18" i="57" l="1"/>
  <c r="BP76" i="55"/>
  <c r="BP79" i="55" l="1"/>
  <c r="J26" i="57" l="1"/>
  <c r="P29" i="57" l="1"/>
  <c r="P30" i="57"/>
  <c r="O29" i="57" l="1"/>
  <c r="O30" i="57"/>
  <c r="N29" i="57" l="1"/>
  <c r="N30" i="57"/>
  <c r="O27" i="57" l="1"/>
  <c r="N27" i="57" l="1"/>
  <c r="EP64" i="55" l="1"/>
  <c r="EP63" i="55" s="1"/>
  <c r="AM64" i="55" l="1"/>
  <c r="AF64" i="55" l="1"/>
  <c r="DD26" i="55" l="1"/>
  <c r="M14" i="72" l="1"/>
  <c r="D14" i="72" s="1"/>
  <c r="M13" i="72"/>
  <c r="D13" i="72" s="1"/>
  <c r="M12" i="72"/>
  <c r="D12" i="72" s="1"/>
  <c r="DO19" i="55" l="1"/>
  <c r="R19" i="55" s="1"/>
  <c r="DO20" i="55"/>
  <c r="R20" i="55" s="1"/>
  <c r="DO21" i="55"/>
  <c r="R21" i="55" s="1"/>
  <c r="DO22" i="55"/>
  <c r="R22" i="55" s="1"/>
  <c r="DO23" i="55"/>
  <c r="R23" i="55" s="1"/>
  <c r="DO24" i="55"/>
  <c r="R24" i="55" s="1"/>
  <c r="DO25" i="55"/>
  <c r="R25" i="55" s="1"/>
  <c r="DO26" i="55"/>
  <c r="R26" i="55" s="1"/>
  <c r="DO27" i="55"/>
  <c r="R27" i="55" s="1"/>
  <c r="DO28" i="55"/>
  <c r="R28" i="55" s="1"/>
  <c r="DO29" i="55"/>
  <c r="R29" i="55" s="1"/>
  <c r="DO30" i="55"/>
  <c r="R30" i="55" s="1"/>
  <c r="DO31" i="55"/>
  <c r="R31" i="55" s="1"/>
  <c r="DO32" i="55"/>
  <c r="R32" i="55" s="1"/>
  <c r="DO33" i="55"/>
  <c r="R33" i="55" s="1"/>
  <c r="DO34" i="55"/>
  <c r="R34" i="55" s="1"/>
  <c r="DO35" i="55"/>
  <c r="R35" i="55" s="1"/>
  <c r="DO36" i="55"/>
  <c r="R36" i="55" s="1"/>
  <c r="DO37" i="55"/>
  <c r="R37" i="55" s="1"/>
  <c r="DO38" i="55"/>
  <c r="R38" i="55" s="1"/>
  <c r="DO39" i="55"/>
  <c r="R39" i="55" s="1"/>
  <c r="DO40" i="55"/>
  <c r="R40" i="55" s="1"/>
  <c r="DO41" i="55"/>
  <c r="R41" i="55" s="1"/>
  <c r="DO42" i="55"/>
  <c r="R42" i="55" s="1"/>
  <c r="DO43" i="55"/>
  <c r="R43" i="55" s="1"/>
  <c r="DO44" i="55"/>
  <c r="R44" i="55" s="1"/>
  <c r="DO45" i="55"/>
  <c r="R45" i="55" s="1"/>
  <c r="DO46" i="55"/>
  <c r="R46" i="55" s="1"/>
  <c r="DO47" i="55"/>
  <c r="R47" i="55" s="1"/>
  <c r="DO48" i="55"/>
  <c r="R48" i="55" s="1"/>
  <c r="DO49" i="55"/>
  <c r="R49" i="55" s="1"/>
  <c r="DO50" i="55"/>
  <c r="R50" i="55" s="1"/>
  <c r="DO51" i="55"/>
  <c r="R51" i="55" s="1"/>
  <c r="DO52" i="55"/>
  <c r="R52" i="55" s="1"/>
  <c r="DO53" i="55"/>
  <c r="R53" i="55" s="1"/>
  <c r="DO54" i="55"/>
  <c r="R54" i="55" s="1"/>
  <c r="DO55" i="55"/>
  <c r="R55" i="55" s="1"/>
  <c r="DO56" i="55"/>
  <c r="R56" i="55" s="1"/>
  <c r="DO57" i="55"/>
  <c r="R57" i="55" s="1"/>
  <c r="DO58" i="55"/>
  <c r="R58" i="55" s="1"/>
  <c r="DO59" i="55"/>
  <c r="R59" i="55" s="1"/>
  <c r="DO60" i="55"/>
  <c r="R60" i="55" s="1"/>
  <c r="DO61" i="55"/>
  <c r="R61" i="55" s="1"/>
  <c r="DO62" i="55"/>
  <c r="R62" i="55" s="1"/>
  <c r="DO63" i="55"/>
  <c r="R63" i="55" s="1"/>
  <c r="DO64" i="55"/>
  <c r="R64" i="55" s="1"/>
  <c r="DO65" i="55"/>
  <c r="R65" i="55" s="1"/>
  <c r="DO66" i="55"/>
  <c r="R66" i="55" s="1"/>
  <c r="DO67" i="55"/>
  <c r="R67" i="55" s="1"/>
  <c r="DO68" i="55"/>
  <c r="R68" i="55" s="1"/>
  <c r="DO69" i="55"/>
  <c r="R69" i="55" s="1"/>
  <c r="DO70" i="55"/>
  <c r="R70" i="55" s="1"/>
  <c r="DO71" i="55"/>
  <c r="R71" i="55" s="1"/>
  <c r="DO72" i="55"/>
  <c r="R72" i="55" s="1"/>
  <c r="DO73" i="55"/>
  <c r="R73" i="55" s="1"/>
  <c r="DO74" i="55"/>
  <c r="R74" i="55" s="1"/>
  <c r="DO75" i="55"/>
  <c r="R75" i="55" s="1"/>
  <c r="DO76" i="55"/>
  <c r="R76" i="55" s="1"/>
  <c r="DO77" i="55"/>
  <c r="R77" i="55" s="1"/>
  <c r="DO78" i="55"/>
  <c r="R78" i="55" s="1"/>
  <c r="DO79" i="55"/>
  <c r="R79" i="55" s="1"/>
  <c r="DO80" i="55"/>
  <c r="R80" i="55" s="1"/>
  <c r="DO81" i="55"/>
  <c r="R81" i="55" s="1"/>
  <c r="DO82" i="55"/>
  <c r="R82" i="55" s="1"/>
  <c r="DO83" i="55"/>
  <c r="R83" i="55" s="1"/>
  <c r="DO84" i="55"/>
  <c r="R84" i="55" s="1"/>
  <c r="DO85" i="55"/>
  <c r="R85" i="55" s="1"/>
  <c r="DO86" i="55"/>
  <c r="R86" i="55" s="1"/>
  <c r="DO87" i="55"/>
  <c r="R87" i="55" s="1"/>
  <c r="DO18" i="55"/>
  <c r="R18" i="55" s="1"/>
  <c r="AF197" i="59" l="1"/>
  <c r="AE197" i="59"/>
  <c r="AF198" i="59"/>
  <c r="AE198" i="59"/>
  <c r="AF199" i="59"/>
  <c r="AE199" i="59"/>
  <c r="AF203" i="59"/>
  <c r="AE203" i="59"/>
  <c r="AF206" i="59"/>
  <c r="AE206" i="59"/>
  <c r="AF223" i="59"/>
  <c r="AE223" i="59"/>
  <c r="AF231" i="59"/>
  <c r="AE231" i="59"/>
  <c r="AF235" i="59"/>
  <c r="AE235" i="59"/>
  <c r="AF241" i="59"/>
  <c r="AE241" i="59"/>
  <c r="AF247" i="59"/>
  <c r="AE247" i="59"/>
  <c r="AF250" i="59"/>
  <c r="AE250" i="59"/>
  <c r="AF256" i="59"/>
  <c r="AE256" i="59" l="1"/>
  <c r="AF257" i="59"/>
  <c r="AE257" i="59"/>
  <c r="AF264" i="59"/>
  <c r="AE264" i="59"/>
  <c r="AF269" i="59"/>
  <c r="AE269" i="59"/>
  <c r="AF277" i="59"/>
  <c r="AE277" i="59"/>
  <c r="AF287" i="59"/>
  <c r="AE287" i="59"/>
  <c r="AF294" i="59"/>
  <c r="AE294" i="59"/>
  <c r="AF304" i="59"/>
  <c r="AE304" i="59"/>
  <c r="AF311" i="59"/>
  <c r="AE311" i="59"/>
  <c r="AF317" i="59"/>
  <c r="AE317" i="59"/>
  <c r="AF330" i="59"/>
  <c r="AE330" i="59"/>
  <c r="AF338" i="59"/>
  <c r="AE338" i="59"/>
  <c r="AF347" i="59"/>
  <c r="AE347" i="59"/>
  <c r="AF353" i="59"/>
  <c r="AE353" i="59"/>
  <c r="AF354" i="59"/>
  <c r="AE354" i="59"/>
  <c r="AF368" i="59"/>
  <c r="AE368" i="59"/>
  <c r="AF374" i="59"/>
  <c r="AE374" i="59"/>
  <c r="AF380" i="59"/>
  <c r="AE380" i="59"/>
  <c r="AE7" i="59"/>
  <c r="AF7" i="59"/>
  <c r="DS8" i="59" l="1"/>
  <c r="DS9" i="59"/>
  <c r="DS10" i="59"/>
  <c r="DS11" i="59"/>
  <c r="DS12" i="59"/>
  <c r="DS13" i="59"/>
  <c r="DS14" i="59"/>
  <c r="DS15" i="59"/>
  <c r="DS16" i="59"/>
  <c r="DS17" i="59"/>
  <c r="DS18" i="59"/>
  <c r="DS19" i="59"/>
  <c r="DS20" i="59"/>
  <c r="DS21" i="59"/>
  <c r="DS22" i="59"/>
  <c r="DS23" i="59"/>
  <c r="DS24" i="59"/>
  <c r="DS25" i="59"/>
  <c r="DS26" i="59"/>
  <c r="DS27" i="59"/>
  <c r="DS28" i="59"/>
  <c r="DS29" i="59"/>
  <c r="DS30" i="59"/>
  <c r="DS31" i="59"/>
  <c r="DS32" i="59"/>
  <c r="DS33" i="59"/>
  <c r="DS34" i="59"/>
  <c r="DS35" i="59"/>
  <c r="DS36" i="59"/>
  <c r="DS37" i="59"/>
  <c r="DS38" i="59"/>
  <c r="DS39" i="59"/>
  <c r="DS40" i="59"/>
  <c r="DS41" i="59"/>
  <c r="DS42" i="59"/>
  <c r="DS43" i="59"/>
  <c r="DS44" i="59"/>
  <c r="DS45" i="59"/>
  <c r="DS46" i="59"/>
  <c r="DS47" i="59"/>
  <c r="DS48" i="59"/>
  <c r="DS49" i="59"/>
  <c r="DS50" i="59"/>
  <c r="DS51" i="59"/>
  <c r="DS52" i="59"/>
  <c r="DS53" i="59"/>
  <c r="DS54" i="59"/>
  <c r="DS55" i="59"/>
  <c r="DS56" i="59"/>
  <c r="DS57" i="59"/>
  <c r="DS58" i="59"/>
  <c r="DS59" i="59"/>
  <c r="DS60" i="59"/>
  <c r="DS61" i="59"/>
  <c r="DS62" i="59"/>
  <c r="DS63" i="59"/>
  <c r="DS64" i="59"/>
  <c r="DS65" i="59"/>
  <c r="DS66" i="59"/>
  <c r="DS67" i="59"/>
  <c r="DS68" i="59"/>
  <c r="DS69" i="59"/>
  <c r="DS70" i="59"/>
  <c r="DS71" i="59"/>
  <c r="DS72" i="59"/>
  <c r="DS73" i="59"/>
  <c r="DS74" i="59"/>
  <c r="DS75" i="59"/>
  <c r="DS76" i="59"/>
  <c r="DS77" i="59"/>
  <c r="DS78" i="59"/>
  <c r="DS79" i="59"/>
  <c r="DS80" i="59"/>
  <c r="DS81" i="59"/>
  <c r="DS82" i="59"/>
  <c r="DS83" i="59"/>
  <c r="DS84" i="59"/>
  <c r="DS85" i="59"/>
  <c r="DS86" i="59"/>
  <c r="DS87" i="59"/>
  <c r="DS88" i="59"/>
  <c r="DS89" i="59"/>
  <c r="DS90" i="59"/>
  <c r="DS91" i="59"/>
  <c r="DS92" i="59"/>
  <c r="DS93" i="59"/>
  <c r="DS94" i="59"/>
  <c r="DS95" i="59"/>
  <c r="DS96" i="59"/>
  <c r="DS97" i="59"/>
  <c r="DS98" i="59"/>
  <c r="DS99" i="59"/>
  <c r="DS100" i="59"/>
  <c r="DS101" i="59"/>
  <c r="DS102" i="59"/>
  <c r="DS103" i="59"/>
  <c r="DS104" i="59"/>
  <c r="DS105" i="59"/>
  <c r="DS106" i="59"/>
  <c r="DS107" i="59"/>
  <c r="DS108" i="59"/>
  <c r="DS109" i="59"/>
  <c r="DS110" i="59"/>
  <c r="DS111" i="59"/>
  <c r="DS112" i="59"/>
  <c r="DS113" i="59"/>
  <c r="DS114" i="59"/>
  <c r="DS115" i="59"/>
  <c r="DS116" i="59"/>
  <c r="DS117" i="59"/>
  <c r="DS118" i="59"/>
  <c r="DS119" i="59"/>
  <c r="DS120" i="59"/>
  <c r="DS121" i="59"/>
  <c r="DS122" i="59"/>
  <c r="DS123" i="59"/>
  <c r="DS124" i="59"/>
  <c r="DS125" i="59"/>
  <c r="DS126" i="59"/>
  <c r="DS127" i="59"/>
  <c r="DS128" i="59"/>
  <c r="DS129" i="59"/>
  <c r="DS130" i="59"/>
  <c r="DS131" i="59"/>
  <c r="DS132" i="59"/>
  <c r="DS133" i="59"/>
  <c r="DS134" i="59"/>
  <c r="DS135" i="59"/>
  <c r="DS136" i="59"/>
  <c r="DS137" i="59"/>
  <c r="DS138" i="59"/>
  <c r="DS139" i="59"/>
  <c r="DS140" i="59"/>
  <c r="DS141" i="59"/>
  <c r="DS142" i="59"/>
  <c r="DS143" i="59"/>
  <c r="DS144" i="59"/>
  <c r="DS145" i="59"/>
  <c r="DS146" i="59"/>
  <c r="DS147" i="59"/>
  <c r="DS148" i="59"/>
  <c r="DS149" i="59"/>
  <c r="DS150" i="59"/>
  <c r="DS151" i="59"/>
  <c r="DS152" i="59"/>
  <c r="DS153" i="59"/>
  <c r="DS154" i="59"/>
  <c r="DS155" i="59"/>
  <c r="DS156" i="59"/>
  <c r="DS157" i="59"/>
  <c r="DS158" i="59"/>
  <c r="DS159" i="59"/>
  <c r="DS160" i="59"/>
  <c r="DS161" i="59"/>
  <c r="DS162" i="59"/>
  <c r="DS163" i="59"/>
  <c r="DS164" i="59"/>
  <c r="DS165" i="59"/>
  <c r="DS166" i="59"/>
  <c r="DS167" i="59"/>
  <c r="DS168" i="59"/>
  <c r="DS169" i="59"/>
  <c r="DS170" i="59"/>
  <c r="DS171" i="59"/>
  <c r="DS172" i="59"/>
  <c r="DS173" i="59"/>
  <c r="DS174" i="59"/>
  <c r="DS175" i="59"/>
  <c r="DS176" i="59"/>
  <c r="DS177" i="59"/>
  <c r="DS178" i="59"/>
  <c r="DS179" i="59"/>
  <c r="DS180" i="59"/>
  <c r="DS181" i="59"/>
  <c r="DS182" i="59"/>
  <c r="DS183" i="59"/>
  <c r="DS184" i="59"/>
  <c r="DS185" i="59"/>
  <c r="DS186" i="59"/>
  <c r="DS187" i="59"/>
  <c r="DS188" i="59"/>
  <c r="DS189" i="59"/>
  <c r="DS190" i="59"/>
  <c r="DS191" i="59"/>
  <c r="DS192" i="59"/>
  <c r="DS193" i="59"/>
  <c r="DS194" i="59"/>
  <c r="DS195" i="59"/>
  <c r="DS196" i="59"/>
  <c r="DS197" i="59"/>
  <c r="DS198" i="59"/>
  <c r="DS199" i="59"/>
  <c r="DS200" i="59"/>
  <c r="DS201" i="59"/>
  <c r="DS202" i="59"/>
  <c r="DS203" i="59"/>
  <c r="DS204" i="59"/>
  <c r="DS205" i="59"/>
  <c r="DS206" i="59"/>
  <c r="DS207" i="59"/>
  <c r="DS208" i="59"/>
  <c r="DS209" i="59"/>
  <c r="DS210" i="59"/>
  <c r="DS211" i="59"/>
  <c r="DS212" i="59"/>
  <c r="DS213" i="59"/>
  <c r="DS214" i="59"/>
  <c r="DS215" i="59"/>
  <c r="DS216" i="59"/>
  <c r="DS217" i="59"/>
  <c r="DS218" i="59"/>
  <c r="DS219" i="59"/>
  <c r="DS220" i="59"/>
  <c r="DS221" i="59"/>
  <c r="DS222" i="59"/>
  <c r="DS223" i="59"/>
  <c r="DS224" i="59"/>
  <c r="DS225" i="59"/>
  <c r="DS226" i="59"/>
  <c r="DS227" i="59"/>
  <c r="DS228" i="59"/>
  <c r="DS229" i="59"/>
  <c r="DS230" i="59"/>
  <c r="DS231" i="59"/>
  <c r="DS232" i="59"/>
  <c r="DS233" i="59"/>
  <c r="DS234" i="59"/>
  <c r="DS235" i="59"/>
  <c r="DS236" i="59"/>
  <c r="DS237" i="59"/>
  <c r="DS238" i="59"/>
  <c r="DS239" i="59"/>
  <c r="DS240" i="59"/>
  <c r="DS241" i="59"/>
  <c r="DS242" i="59"/>
  <c r="DS243" i="59"/>
  <c r="DS244" i="59"/>
  <c r="DS245" i="59"/>
  <c r="DS246" i="59"/>
  <c r="DS247" i="59"/>
  <c r="DS248" i="59"/>
  <c r="DS249" i="59"/>
  <c r="DS250" i="59"/>
  <c r="DS251" i="59"/>
  <c r="DS252" i="59"/>
  <c r="DS253" i="59"/>
  <c r="DS254" i="59"/>
  <c r="DS255" i="59"/>
  <c r="DS256" i="59"/>
  <c r="DS257" i="59"/>
  <c r="DS258" i="59"/>
  <c r="DS259" i="59"/>
  <c r="DS260" i="59"/>
  <c r="DS261" i="59"/>
  <c r="DS262" i="59"/>
  <c r="DS263" i="59"/>
  <c r="DS264" i="59"/>
  <c r="DS265" i="59"/>
  <c r="DS266" i="59"/>
  <c r="DS267" i="59"/>
  <c r="DS268" i="59"/>
  <c r="DS269" i="59"/>
  <c r="DS270" i="59"/>
  <c r="DS271" i="59"/>
  <c r="DS272" i="59"/>
  <c r="DS273" i="59"/>
  <c r="DS274" i="59"/>
  <c r="DS275" i="59"/>
  <c r="DS276" i="59"/>
  <c r="DS277" i="59"/>
  <c r="DS278" i="59"/>
  <c r="DS279" i="59"/>
  <c r="DS280" i="59"/>
  <c r="DS281" i="59"/>
  <c r="DS282" i="59"/>
  <c r="DS283" i="59"/>
  <c r="DS284" i="59"/>
  <c r="DS285" i="59"/>
  <c r="DS286" i="59"/>
  <c r="DS287" i="59"/>
  <c r="DS288" i="59"/>
  <c r="DS289" i="59"/>
  <c r="DS290" i="59"/>
  <c r="DS291" i="59"/>
  <c r="DS292" i="59"/>
  <c r="DS293" i="59"/>
  <c r="DS294" i="59"/>
  <c r="DS295" i="59"/>
  <c r="DS296" i="59"/>
  <c r="DS297" i="59"/>
  <c r="DS298" i="59"/>
  <c r="DS299" i="59"/>
  <c r="DS300" i="59"/>
  <c r="DS301" i="59"/>
  <c r="DS302" i="59"/>
  <c r="DS303" i="59"/>
  <c r="DS304" i="59"/>
  <c r="DS305" i="59"/>
  <c r="DS306" i="59"/>
  <c r="DS307" i="59"/>
  <c r="DS308" i="59"/>
  <c r="DS309" i="59"/>
  <c r="DS310" i="59"/>
  <c r="DS311" i="59"/>
  <c r="DS312" i="59"/>
  <c r="DS313" i="59"/>
  <c r="DS314" i="59"/>
  <c r="DS315" i="59"/>
  <c r="DS316" i="59"/>
  <c r="DS317" i="59"/>
  <c r="DS318" i="59"/>
  <c r="DS319" i="59"/>
  <c r="DS320" i="59"/>
  <c r="DS321" i="59"/>
  <c r="DS322" i="59"/>
  <c r="DS323" i="59"/>
  <c r="DS324" i="59"/>
  <c r="DS325" i="59"/>
  <c r="DS326" i="59"/>
  <c r="DS327" i="59"/>
  <c r="DS328" i="59"/>
  <c r="DS329" i="59"/>
  <c r="DS330" i="59"/>
  <c r="DS331" i="59"/>
  <c r="DS332" i="59"/>
  <c r="DS333" i="59"/>
  <c r="DS334" i="59"/>
  <c r="DS335" i="59"/>
  <c r="DS336" i="59"/>
  <c r="DS337" i="59"/>
  <c r="DS338" i="59"/>
  <c r="DS339" i="59"/>
  <c r="DS340" i="59"/>
  <c r="DS341" i="59"/>
  <c r="DS342" i="59"/>
  <c r="DS343" i="59"/>
  <c r="DS344" i="59"/>
  <c r="DS345" i="59"/>
  <c r="DS346" i="59"/>
  <c r="DS347" i="59"/>
  <c r="DS348" i="59"/>
  <c r="DS349" i="59"/>
  <c r="DS350" i="59"/>
  <c r="DS351" i="59"/>
  <c r="DS352" i="59"/>
  <c r="DS353" i="59"/>
  <c r="DS354" i="59"/>
  <c r="DS355" i="59"/>
  <c r="DS356" i="59"/>
  <c r="DS357" i="59"/>
  <c r="DS358" i="59"/>
  <c r="DS359" i="59"/>
  <c r="DS360" i="59"/>
  <c r="DS361" i="59"/>
  <c r="DS362" i="59"/>
  <c r="DS363" i="59"/>
  <c r="DS364" i="59"/>
  <c r="DS365" i="59"/>
  <c r="DS366" i="59"/>
  <c r="DS367" i="59"/>
  <c r="DS368" i="59"/>
  <c r="DS369" i="59"/>
  <c r="DS370" i="59"/>
  <c r="DS371" i="59"/>
  <c r="DS372" i="59"/>
  <c r="DS373" i="59"/>
  <c r="DS374" i="59"/>
  <c r="DS375" i="59"/>
  <c r="DS376" i="59"/>
  <c r="DS377" i="59"/>
  <c r="DS378" i="59"/>
  <c r="DS379" i="59"/>
  <c r="DS380" i="59"/>
  <c r="DS381" i="59"/>
  <c r="DS382" i="59"/>
  <c r="DS383" i="59"/>
  <c r="DS384" i="59"/>
  <c r="DS385" i="59"/>
  <c r="DS386" i="59"/>
  <c r="AK19" i="55" l="1"/>
  <c r="AK20" i="55"/>
  <c r="AK21" i="55"/>
  <c r="AK22" i="55"/>
  <c r="AK23" i="55"/>
  <c r="AK24" i="55"/>
  <c r="AK25" i="55"/>
  <c r="AK26" i="55"/>
  <c r="AK27" i="55"/>
  <c r="AK28" i="55"/>
  <c r="AK29" i="55"/>
  <c r="AK30" i="55"/>
  <c r="AK31" i="55"/>
  <c r="AK32" i="55"/>
  <c r="AK33" i="55"/>
  <c r="AK34" i="55"/>
  <c r="AK35" i="55"/>
  <c r="AK36" i="55"/>
  <c r="AK37" i="55"/>
  <c r="AK38" i="55"/>
  <c r="AK39" i="55"/>
  <c r="AK40" i="55"/>
  <c r="AK41" i="55"/>
  <c r="AK42" i="55"/>
  <c r="AK43" i="55"/>
  <c r="AK44" i="55"/>
  <c r="AK45" i="55"/>
  <c r="AK18" i="55"/>
  <c r="AM7" i="59"/>
  <c r="AL8" i="59"/>
  <c r="Y8" i="59" s="1"/>
  <c r="AL9" i="59"/>
  <c r="Y9" i="59" s="1"/>
  <c r="AL10" i="59"/>
  <c r="Y10" i="59" s="1"/>
  <c r="AL11" i="59"/>
  <c r="Y11" i="59" s="1"/>
  <c r="AL12" i="59"/>
  <c r="Y12" i="59" s="1"/>
  <c r="AL13" i="59"/>
  <c r="Y13" i="59" s="1"/>
  <c r="AL14" i="59"/>
  <c r="Y14" i="59" s="1"/>
  <c r="AL15" i="59"/>
  <c r="Y15" i="59" s="1"/>
  <c r="AL16" i="59"/>
  <c r="Y16" i="59" s="1"/>
  <c r="AL17" i="59"/>
  <c r="Y17" i="59" s="1"/>
  <c r="AL18" i="59"/>
  <c r="Y18" i="59" s="1"/>
  <c r="AL19" i="59"/>
  <c r="Y19" i="59" s="1"/>
  <c r="AL20" i="59"/>
  <c r="Y20" i="59" s="1"/>
  <c r="AL21" i="59"/>
  <c r="Y21" i="59" s="1"/>
  <c r="AL22" i="59"/>
  <c r="Y22" i="59" s="1"/>
  <c r="AL23" i="59"/>
  <c r="Y23" i="59" s="1"/>
  <c r="AL24" i="59"/>
  <c r="Y24" i="59" s="1"/>
  <c r="AL25" i="59"/>
  <c r="Y25" i="59" s="1"/>
  <c r="AL26" i="59"/>
  <c r="Y26" i="59" s="1"/>
  <c r="AL27" i="59"/>
  <c r="Y27" i="59" s="1"/>
  <c r="AL28" i="59"/>
  <c r="Y28" i="59" s="1"/>
  <c r="AL29" i="59"/>
  <c r="Y29" i="59" s="1"/>
  <c r="AL30" i="59"/>
  <c r="Y30" i="59" s="1"/>
  <c r="AL31" i="59"/>
  <c r="Y31" i="59" s="1"/>
  <c r="AL32" i="59"/>
  <c r="Y32" i="59" s="1"/>
  <c r="AL33" i="59"/>
  <c r="Y33" i="59" s="1"/>
  <c r="AL34" i="59"/>
  <c r="Y34" i="59" s="1"/>
  <c r="AL35" i="59"/>
  <c r="Y35" i="59" s="1"/>
  <c r="AL36" i="59"/>
  <c r="Y36" i="59" s="1"/>
  <c r="AL37" i="59"/>
  <c r="Y37" i="59" s="1"/>
  <c r="AL38" i="59"/>
  <c r="Y38" i="59" s="1"/>
  <c r="AL39" i="59"/>
  <c r="Y39" i="59" s="1"/>
  <c r="AL40" i="59"/>
  <c r="Y40" i="59" s="1"/>
  <c r="AL41" i="59"/>
  <c r="Y41" i="59" s="1"/>
  <c r="AL42" i="59"/>
  <c r="Y42" i="59" s="1"/>
  <c r="AL43" i="59"/>
  <c r="Y43" i="59" s="1"/>
  <c r="AL44" i="59"/>
  <c r="Y44" i="59" s="1"/>
  <c r="AL45" i="59"/>
  <c r="Y45" i="59" s="1"/>
  <c r="AL46" i="59"/>
  <c r="Y46" i="59" s="1"/>
  <c r="AL47" i="59"/>
  <c r="Y47" i="59" s="1"/>
  <c r="AL48" i="59"/>
  <c r="Y48" i="59" s="1"/>
  <c r="AL49" i="59"/>
  <c r="Y49" i="59" s="1"/>
  <c r="AL50" i="59"/>
  <c r="Y50" i="59" s="1"/>
  <c r="AL51" i="59"/>
  <c r="Y51" i="59" s="1"/>
  <c r="AL52" i="59"/>
  <c r="Y52" i="59" s="1"/>
  <c r="AL53" i="59"/>
  <c r="Y53" i="59" s="1"/>
  <c r="AL54" i="59"/>
  <c r="Y54" i="59" s="1"/>
  <c r="AL55" i="59"/>
  <c r="Y55" i="59" s="1"/>
  <c r="AL56" i="59"/>
  <c r="Y56" i="59" s="1"/>
  <c r="AL57" i="59"/>
  <c r="Y57" i="59" s="1"/>
  <c r="AL58" i="59"/>
  <c r="Y58" i="59" s="1"/>
  <c r="AL59" i="59"/>
  <c r="Y59" i="59" s="1"/>
  <c r="AL60" i="59"/>
  <c r="Y60" i="59" s="1"/>
  <c r="AL61" i="59"/>
  <c r="Y61" i="59" s="1"/>
  <c r="AL62" i="59"/>
  <c r="Y62" i="59" s="1"/>
  <c r="AL63" i="59"/>
  <c r="Y63" i="59" s="1"/>
  <c r="AL64" i="59"/>
  <c r="Y64" i="59" s="1"/>
  <c r="AL65" i="59"/>
  <c r="Y65" i="59" s="1"/>
  <c r="AL66" i="59"/>
  <c r="Y66" i="59" s="1"/>
  <c r="AL67" i="59"/>
  <c r="Y67" i="59" s="1"/>
  <c r="AL68" i="59"/>
  <c r="Y68" i="59" s="1"/>
  <c r="AL69" i="59"/>
  <c r="Y69" i="59" s="1"/>
  <c r="AL70" i="59"/>
  <c r="Y70" i="59" s="1"/>
  <c r="AL71" i="59"/>
  <c r="Y71" i="59" s="1"/>
  <c r="AL72" i="59"/>
  <c r="Y72" i="59" s="1"/>
  <c r="AL73" i="59"/>
  <c r="Y73" i="59" s="1"/>
  <c r="AL74" i="59"/>
  <c r="Y74" i="59" s="1"/>
  <c r="AL75" i="59"/>
  <c r="Y75" i="59" s="1"/>
  <c r="AL76" i="59"/>
  <c r="Y76" i="59" s="1"/>
  <c r="AL77" i="59"/>
  <c r="Y77" i="59" s="1"/>
  <c r="AL78" i="59"/>
  <c r="Y78" i="59" s="1"/>
  <c r="AL79" i="59"/>
  <c r="Y79" i="59" s="1"/>
  <c r="AL80" i="59"/>
  <c r="Y80" i="59" s="1"/>
  <c r="AL81" i="59"/>
  <c r="Y81" i="59" s="1"/>
  <c r="AL82" i="59"/>
  <c r="Y82" i="59" s="1"/>
  <c r="AL83" i="59"/>
  <c r="Y83" i="59" s="1"/>
  <c r="AL84" i="59"/>
  <c r="Y84" i="59" s="1"/>
  <c r="AL85" i="59"/>
  <c r="Y85" i="59" s="1"/>
  <c r="AL86" i="59"/>
  <c r="Y86" i="59" s="1"/>
  <c r="AL87" i="59"/>
  <c r="Y87" i="59" s="1"/>
  <c r="AL88" i="59"/>
  <c r="Y88" i="59" s="1"/>
  <c r="AL89" i="59"/>
  <c r="Y89" i="59" s="1"/>
  <c r="AL90" i="59"/>
  <c r="Y90" i="59" s="1"/>
  <c r="AL91" i="59"/>
  <c r="Y91" i="59" s="1"/>
  <c r="AL92" i="59"/>
  <c r="Y92" i="59" s="1"/>
  <c r="AL93" i="59"/>
  <c r="Y93" i="59" s="1"/>
  <c r="AL94" i="59"/>
  <c r="Y94" i="59" s="1"/>
  <c r="AL95" i="59"/>
  <c r="Y95" i="59" s="1"/>
  <c r="AL96" i="59"/>
  <c r="Y96" i="59" s="1"/>
  <c r="AL97" i="59"/>
  <c r="Y97" i="59" s="1"/>
  <c r="AL98" i="59"/>
  <c r="Y98" i="59" s="1"/>
  <c r="AL99" i="59"/>
  <c r="Y99" i="59" s="1"/>
  <c r="AL100" i="59"/>
  <c r="Y100" i="59" s="1"/>
  <c r="AL101" i="59"/>
  <c r="Y101" i="59" s="1"/>
  <c r="AL102" i="59"/>
  <c r="Y102" i="59" s="1"/>
  <c r="AL103" i="59"/>
  <c r="Y103" i="59" s="1"/>
  <c r="AL104" i="59"/>
  <c r="Y104" i="59" s="1"/>
  <c r="AL105" i="59"/>
  <c r="Y105" i="59" s="1"/>
  <c r="AL106" i="59"/>
  <c r="Y106" i="59" s="1"/>
  <c r="AL107" i="59"/>
  <c r="Y107" i="59" s="1"/>
  <c r="AL108" i="59"/>
  <c r="Y108" i="59" s="1"/>
  <c r="AL109" i="59"/>
  <c r="Y109" i="59" s="1"/>
  <c r="AL110" i="59"/>
  <c r="Y110" i="59" s="1"/>
  <c r="AL111" i="59"/>
  <c r="Y111" i="59" s="1"/>
  <c r="AL112" i="59"/>
  <c r="Y112" i="59" s="1"/>
  <c r="AL113" i="59"/>
  <c r="Y113" i="59" s="1"/>
  <c r="AL114" i="59"/>
  <c r="Y114" i="59" s="1"/>
  <c r="AL115" i="59"/>
  <c r="Y115" i="59" s="1"/>
  <c r="AL116" i="59"/>
  <c r="Y116" i="59" s="1"/>
  <c r="AL117" i="59"/>
  <c r="Y117" i="59" s="1"/>
  <c r="AL118" i="59"/>
  <c r="Y118" i="59" s="1"/>
  <c r="AL119" i="59"/>
  <c r="Y119" i="59" s="1"/>
  <c r="AL120" i="59"/>
  <c r="Y120" i="59" s="1"/>
  <c r="AL121" i="59"/>
  <c r="Y121" i="59" s="1"/>
  <c r="AL122" i="59"/>
  <c r="Y122" i="59" s="1"/>
  <c r="AL123" i="59"/>
  <c r="Y123" i="59" s="1"/>
  <c r="AL124" i="59"/>
  <c r="Y124" i="59" s="1"/>
  <c r="AL125" i="59"/>
  <c r="Y125" i="59" s="1"/>
  <c r="AL126" i="59"/>
  <c r="Y126" i="59" s="1"/>
  <c r="AL127" i="59"/>
  <c r="Y127" i="59" s="1"/>
  <c r="AL128" i="59"/>
  <c r="Y128" i="59" s="1"/>
  <c r="AL129" i="59"/>
  <c r="Y129" i="59" s="1"/>
  <c r="AL130" i="59"/>
  <c r="Y130" i="59" s="1"/>
  <c r="AL131" i="59"/>
  <c r="Y131" i="59" s="1"/>
  <c r="AL132" i="59"/>
  <c r="Y132" i="59" s="1"/>
  <c r="AL133" i="59"/>
  <c r="Y133" i="59" s="1"/>
  <c r="AL134" i="59"/>
  <c r="Y134" i="59" s="1"/>
  <c r="AL135" i="59"/>
  <c r="Y135" i="59" s="1"/>
  <c r="AL136" i="59"/>
  <c r="Y136" i="59" s="1"/>
  <c r="AL137" i="59"/>
  <c r="Y137" i="59" s="1"/>
  <c r="AL138" i="59"/>
  <c r="Y138" i="59" s="1"/>
  <c r="AL139" i="59"/>
  <c r="Y139" i="59" s="1"/>
  <c r="AL140" i="59"/>
  <c r="Y140" i="59" s="1"/>
  <c r="AL141" i="59"/>
  <c r="Y141" i="59" s="1"/>
  <c r="AL142" i="59"/>
  <c r="Y142" i="59" s="1"/>
  <c r="AL143" i="59"/>
  <c r="Y143" i="59" s="1"/>
  <c r="AL144" i="59"/>
  <c r="Y144" i="59" s="1"/>
  <c r="AL145" i="59"/>
  <c r="Y145" i="59" s="1"/>
  <c r="AL146" i="59"/>
  <c r="Y146" i="59" s="1"/>
  <c r="AL147" i="59"/>
  <c r="Y147" i="59" s="1"/>
  <c r="AL148" i="59"/>
  <c r="Y148" i="59" s="1"/>
  <c r="AL149" i="59"/>
  <c r="Y149" i="59" s="1"/>
  <c r="AL150" i="59"/>
  <c r="Y150" i="59" s="1"/>
  <c r="AL151" i="59"/>
  <c r="Y151" i="59" s="1"/>
  <c r="AL152" i="59"/>
  <c r="Y152" i="59" s="1"/>
  <c r="AL153" i="59"/>
  <c r="Y153" i="59" s="1"/>
  <c r="AL154" i="59"/>
  <c r="Y154" i="59" s="1"/>
  <c r="AL155" i="59"/>
  <c r="Y155" i="59" s="1"/>
  <c r="AL156" i="59"/>
  <c r="Y156" i="59" s="1"/>
  <c r="AL157" i="59"/>
  <c r="Y157" i="59" s="1"/>
  <c r="AL158" i="59"/>
  <c r="Y158" i="59" s="1"/>
  <c r="AL159" i="59"/>
  <c r="Y159" i="59" s="1"/>
  <c r="AL160" i="59"/>
  <c r="Y160" i="59" s="1"/>
  <c r="AL161" i="59"/>
  <c r="Y161" i="59" s="1"/>
  <c r="AL162" i="59"/>
  <c r="Y162" i="59" s="1"/>
  <c r="AL163" i="59"/>
  <c r="Y163" i="59" s="1"/>
  <c r="AL164" i="59"/>
  <c r="Y164" i="59" s="1"/>
  <c r="AL165" i="59"/>
  <c r="Y165" i="59" s="1"/>
  <c r="AL166" i="59"/>
  <c r="Y166" i="59" s="1"/>
  <c r="AL167" i="59"/>
  <c r="Y167" i="59" s="1"/>
  <c r="AL168" i="59"/>
  <c r="Y168" i="59" s="1"/>
  <c r="AL169" i="59"/>
  <c r="Y169" i="59" s="1"/>
  <c r="AL170" i="59"/>
  <c r="Y170" i="59" s="1"/>
  <c r="AL171" i="59"/>
  <c r="Y171" i="59" s="1"/>
  <c r="AL172" i="59"/>
  <c r="Y172" i="59" s="1"/>
  <c r="AL173" i="59"/>
  <c r="Y173" i="59" s="1"/>
  <c r="AL174" i="59"/>
  <c r="Y174" i="59" s="1"/>
  <c r="AL175" i="59"/>
  <c r="Y175" i="59" s="1"/>
  <c r="AL176" i="59"/>
  <c r="Y176" i="59" s="1"/>
  <c r="AL177" i="59"/>
  <c r="Y177" i="59" s="1"/>
  <c r="AL178" i="59"/>
  <c r="Y178" i="59" s="1"/>
  <c r="AL179" i="59"/>
  <c r="Y179" i="59" s="1"/>
  <c r="AL180" i="59"/>
  <c r="Y180" i="59" s="1"/>
  <c r="AL181" i="59"/>
  <c r="Y181" i="59" s="1"/>
  <c r="AL182" i="59"/>
  <c r="Y182" i="59" s="1"/>
  <c r="AL183" i="59"/>
  <c r="Y183" i="59" s="1"/>
  <c r="AL184" i="59"/>
  <c r="Y184" i="59" s="1"/>
  <c r="AL185" i="59"/>
  <c r="Y185" i="59" s="1"/>
  <c r="AL186" i="59"/>
  <c r="Y186" i="59" s="1"/>
  <c r="AL187" i="59"/>
  <c r="Y187" i="59" s="1"/>
  <c r="AL188" i="59"/>
  <c r="Y188" i="59" s="1"/>
  <c r="AL189" i="59"/>
  <c r="Y189" i="59" s="1"/>
  <c r="AL190" i="59"/>
  <c r="Y190" i="59" s="1"/>
  <c r="AL191" i="59"/>
  <c r="Y191" i="59" s="1"/>
  <c r="AL192" i="59"/>
  <c r="Y192" i="59" s="1"/>
  <c r="AL193" i="59"/>
  <c r="Y193" i="59" s="1"/>
  <c r="AL194" i="59"/>
  <c r="Y194" i="59" s="1"/>
  <c r="AL195" i="59"/>
  <c r="Y195" i="59" s="1"/>
  <c r="AL196" i="59"/>
  <c r="Y196" i="59" s="1"/>
  <c r="AL197" i="59"/>
  <c r="Y197" i="59" s="1"/>
  <c r="AL198" i="59"/>
  <c r="Y198" i="59" s="1"/>
  <c r="AL199" i="59"/>
  <c r="Y199" i="59" s="1"/>
  <c r="AL200" i="59"/>
  <c r="Y200" i="59" s="1"/>
  <c r="AL201" i="59"/>
  <c r="Y201" i="59" s="1"/>
  <c r="AL202" i="59"/>
  <c r="Y202" i="59" s="1"/>
  <c r="AL203" i="59"/>
  <c r="Y203" i="59" s="1"/>
  <c r="AL204" i="59"/>
  <c r="Y204" i="59" s="1"/>
  <c r="AL205" i="59"/>
  <c r="Y205" i="59" s="1"/>
  <c r="AL206" i="59"/>
  <c r="Y206" i="59" s="1"/>
  <c r="AL207" i="59"/>
  <c r="Y207" i="59" s="1"/>
  <c r="AL208" i="59"/>
  <c r="Y208" i="59" s="1"/>
  <c r="AL209" i="59"/>
  <c r="Y209" i="59" s="1"/>
  <c r="AL210" i="59"/>
  <c r="Y210" i="59" s="1"/>
  <c r="AL211" i="59"/>
  <c r="Y211" i="59" s="1"/>
  <c r="AL212" i="59"/>
  <c r="Y212" i="59" s="1"/>
  <c r="AL213" i="59"/>
  <c r="Y213" i="59" s="1"/>
  <c r="AL214" i="59"/>
  <c r="Y214" i="59" s="1"/>
  <c r="AL215" i="59"/>
  <c r="Y215" i="59" s="1"/>
  <c r="AL216" i="59"/>
  <c r="Y216" i="59" s="1"/>
  <c r="AL217" i="59"/>
  <c r="Y217" i="59" s="1"/>
  <c r="AL218" i="59"/>
  <c r="Y218" i="59" s="1"/>
  <c r="AL219" i="59"/>
  <c r="Y219" i="59" s="1"/>
  <c r="AL220" i="59"/>
  <c r="Y220" i="59" s="1"/>
  <c r="AL221" i="59"/>
  <c r="Y221" i="59" s="1"/>
  <c r="AL222" i="59"/>
  <c r="Y222" i="59" s="1"/>
  <c r="AL223" i="59"/>
  <c r="Y223" i="59" s="1"/>
  <c r="AL224" i="59"/>
  <c r="Y224" i="59" s="1"/>
  <c r="AL225" i="59"/>
  <c r="Y225" i="59" s="1"/>
  <c r="AL226" i="59"/>
  <c r="Y226" i="59" s="1"/>
  <c r="AL227" i="59"/>
  <c r="Y227" i="59" s="1"/>
  <c r="AL228" i="59"/>
  <c r="Y228" i="59" s="1"/>
  <c r="AL229" i="59"/>
  <c r="Y229" i="59" s="1"/>
  <c r="AL230" i="59"/>
  <c r="Y230" i="59" s="1"/>
  <c r="AL231" i="59"/>
  <c r="Y231" i="59" s="1"/>
  <c r="AL232" i="59"/>
  <c r="Y232" i="59" s="1"/>
  <c r="AL233" i="59"/>
  <c r="Y233" i="59" s="1"/>
  <c r="AL234" i="59"/>
  <c r="Y234" i="59" s="1"/>
  <c r="AL235" i="59"/>
  <c r="Y235" i="59" s="1"/>
  <c r="AL236" i="59"/>
  <c r="Y236" i="59" s="1"/>
  <c r="AL237" i="59"/>
  <c r="Y237" i="59" s="1"/>
  <c r="AL238" i="59"/>
  <c r="Y238" i="59" s="1"/>
  <c r="AL239" i="59"/>
  <c r="Y239" i="59" s="1"/>
  <c r="AL240" i="59"/>
  <c r="Y240" i="59" s="1"/>
  <c r="AL241" i="59"/>
  <c r="Y241" i="59" s="1"/>
  <c r="AL242" i="59"/>
  <c r="Y242" i="59" s="1"/>
  <c r="AL243" i="59"/>
  <c r="Y243" i="59" s="1"/>
  <c r="AL244" i="59"/>
  <c r="Y244" i="59" s="1"/>
  <c r="AL245" i="59"/>
  <c r="Y245" i="59" s="1"/>
  <c r="AL246" i="59"/>
  <c r="Y246" i="59" s="1"/>
  <c r="AL247" i="59"/>
  <c r="Y247" i="59" s="1"/>
  <c r="AL248" i="59"/>
  <c r="Y248" i="59" s="1"/>
  <c r="AL249" i="59"/>
  <c r="Y249" i="59" s="1"/>
  <c r="AL250" i="59"/>
  <c r="Y250" i="59" s="1"/>
  <c r="AL251" i="59"/>
  <c r="Y251" i="59" s="1"/>
  <c r="AL252" i="59"/>
  <c r="Y252" i="59" s="1"/>
  <c r="AL253" i="59"/>
  <c r="Y253" i="59" s="1"/>
  <c r="AL254" i="59"/>
  <c r="Y254" i="59" s="1"/>
  <c r="AL255" i="59"/>
  <c r="Y255" i="59" s="1"/>
  <c r="AL256" i="59"/>
  <c r="Y256" i="59" s="1"/>
  <c r="AL257" i="59"/>
  <c r="Y257" i="59" s="1"/>
  <c r="AL258" i="59"/>
  <c r="Y258" i="59" s="1"/>
  <c r="AL259" i="59"/>
  <c r="Y259" i="59" s="1"/>
  <c r="AL260" i="59"/>
  <c r="Y260" i="59" s="1"/>
  <c r="AL261" i="59"/>
  <c r="Y261" i="59" s="1"/>
  <c r="AL262" i="59"/>
  <c r="Y262" i="59" s="1"/>
  <c r="AL263" i="59"/>
  <c r="Y263" i="59" s="1"/>
  <c r="AL264" i="59"/>
  <c r="Y264" i="59" s="1"/>
  <c r="AL265" i="59"/>
  <c r="Y265" i="59" s="1"/>
  <c r="AL266" i="59"/>
  <c r="Y266" i="59" s="1"/>
  <c r="AL267" i="59"/>
  <c r="Y267" i="59" s="1"/>
  <c r="AL268" i="59"/>
  <c r="Y268" i="59" s="1"/>
  <c r="AL269" i="59"/>
  <c r="Y269" i="59" s="1"/>
  <c r="AL270" i="59"/>
  <c r="Y270" i="59" s="1"/>
  <c r="AL271" i="59"/>
  <c r="Y271" i="59" s="1"/>
  <c r="AL272" i="59"/>
  <c r="Y272" i="59" s="1"/>
  <c r="AL273" i="59"/>
  <c r="Y273" i="59" s="1"/>
  <c r="AL274" i="59"/>
  <c r="Y274" i="59" s="1"/>
  <c r="AL275" i="59"/>
  <c r="Y275" i="59" s="1"/>
  <c r="AL276" i="59"/>
  <c r="Y276" i="59" s="1"/>
  <c r="AL277" i="59"/>
  <c r="Y277" i="59" s="1"/>
  <c r="AL278" i="59"/>
  <c r="Y278" i="59" s="1"/>
  <c r="AL279" i="59"/>
  <c r="Y279" i="59" s="1"/>
  <c r="AL280" i="59"/>
  <c r="Y280" i="59" s="1"/>
  <c r="AL281" i="59"/>
  <c r="Y281" i="59" s="1"/>
  <c r="AL282" i="59"/>
  <c r="Y282" i="59" s="1"/>
  <c r="AL283" i="59"/>
  <c r="Y283" i="59" s="1"/>
  <c r="AL284" i="59"/>
  <c r="Y284" i="59" s="1"/>
  <c r="AL285" i="59"/>
  <c r="Y285" i="59" s="1"/>
  <c r="AL286" i="59"/>
  <c r="Y286" i="59" s="1"/>
  <c r="AL287" i="59"/>
  <c r="Y287" i="59" s="1"/>
  <c r="AL288" i="59"/>
  <c r="Y288" i="59" s="1"/>
  <c r="AL289" i="59"/>
  <c r="Y289" i="59" s="1"/>
  <c r="AL290" i="59"/>
  <c r="Y290" i="59" s="1"/>
  <c r="AL291" i="59"/>
  <c r="Y291" i="59" s="1"/>
  <c r="AL292" i="59"/>
  <c r="Y292" i="59" s="1"/>
  <c r="AL293" i="59"/>
  <c r="Y293" i="59" s="1"/>
  <c r="AL294" i="59"/>
  <c r="Y294" i="59" s="1"/>
  <c r="AL295" i="59"/>
  <c r="Y295" i="59" s="1"/>
  <c r="AL296" i="59"/>
  <c r="Y296" i="59" s="1"/>
  <c r="AL297" i="59"/>
  <c r="Y297" i="59" s="1"/>
  <c r="AL298" i="59"/>
  <c r="Y298" i="59" s="1"/>
  <c r="AL299" i="59"/>
  <c r="Y299" i="59" s="1"/>
  <c r="AL300" i="59"/>
  <c r="Y300" i="59" s="1"/>
  <c r="AL301" i="59"/>
  <c r="Y301" i="59" s="1"/>
  <c r="AL302" i="59"/>
  <c r="Y302" i="59" s="1"/>
  <c r="AL303" i="59"/>
  <c r="Y303" i="59" s="1"/>
  <c r="AL304" i="59"/>
  <c r="Y304" i="59" s="1"/>
  <c r="AL305" i="59"/>
  <c r="Y305" i="59" s="1"/>
  <c r="AL306" i="59"/>
  <c r="Y306" i="59" s="1"/>
  <c r="AL307" i="59"/>
  <c r="Y307" i="59" s="1"/>
  <c r="AL308" i="59"/>
  <c r="Y308" i="59" s="1"/>
  <c r="AL309" i="59"/>
  <c r="Y309" i="59" s="1"/>
  <c r="AL310" i="59"/>
  <c r="Y310" i="59" s="1"/>
  <c r="AL311" i="59"/>
  <c r="Y311" i="59" s="1"/>
  <c r="AL312" i="59"/>
  <c r="Y312" i="59" s="1"/>
  <c r="AL313" i="59"/>
  <c r="Y313" i="59" s="1"/>
  <c r="AL314" i="59"/>
  <c r="Y314" i="59" s="1"/>
  <c r="AL315" i="59"/>
  <c r="Y315" i="59" s="1"/>
  <c r="AL316" i="59"/>
  <c r="Y316" i="59" s="1"/>
  <c r="AL317" i="59"/>
  <c r="Y317" i="59" s="1"/>
  <c r="AL318" i="59"/>
  <c r="Y318" i="59" s="1"/>
  <c r="AL319" i="59"/>
  <c r="Y319" i="59" s="1"/>
  <c r="AL320" i="59"/>
  <c r="Y320" i="59" s="1"/>
  <c r="AL321" i="59"/>
  <c r="Y321" i="59" s="1"/>
  <c r="AL322" i="59"/>
  <c r="Y322" i="59" s="1"/>
  <c r="AL323" i="59"/>
  <c r="Y323" i="59" s="1"/>
  <c r="AL324" i="59"/>
  <c r="Y324" i="59" s="1"/>
  <c r="AL325" i="59"/>
  <c r="Y325" i="59" s="1"/>
  <c r="AL326" i="59"/>
  <c r="Y326" i="59" s="1"/>
  <c r="AL327" i="59"/>
  <c r="Y327" i="59" s="1"/>
  <c r="AL328" i="59"/>
  <c r="Y328" i="59" s="1"/>
  <c r="AL329" i="59"/>
  <c r="Y329" i="59" s="1"/>
  <c r="AL330" i="59"/>
  <c r="Y330" i="59" s="1"/>
  <c r="AL331" i="59"/>
  <c r="Y331" i="59" s="1"/>
  <c r="AL332" i="59"/>
  <c r="Y332" i="59" s="1"/>
  <c r="AL333" i="59"/>
  <c r="Y333" i="59" s="1"/>
  <c r="AL334" i="59"/>
  <c r="Y334" i="59" s="1"/>
  <c r="AL335" i="59"/>
  <c r="Y335" i="59" s="1"/>
  <c r="AL336" i="59"/>
  <c r="Y336" i="59" s="1"/>
  <c r="AL337" i="59"/>
  <c r="Y337" i="59" s="1"/>
  <c r="AL338" i="59"/>
  <c r="Y338" i="59" s="1"/>
  <c r="AL339" i="59"/>
  <c r="Y339" i="59" s="1"/>
  <c r="AL340" i="59"/>
  <c r="Y340" i="59" s="1"/>
  <c r="AL341" i="59"/>
  <c r="Y341" i="59" s="1"/>
  <c r="AL342" i="59"/>
  <c r="Y342" i="59" s="1"/>
  <c r="AL343" i="59"/>
  <c r="Y343" i="59" s="1"/>
  <c r="AL344" i="59"/>
  <c r="Y344" i="59" s="1"/>
  <c r="AL345" i="59"/>
  <c r="Y345" i="59" s="1"/>
  <c r="AL346" i="59"/>
  <c r="Y346" i="59" s="1"/>
  <c r="AL347" i="59"/>
  <c r="Y347" i="59" s="1"/>
  <c r="AL348" i="59"/>
  <c r="Y348" i="59" s="1"/>
  <c r="AL349" i="59"/>
  <c r="Y349" i="59" s="1"/>
  <c r="AL350" i="59"/>
  <c r="Y350" i="59" s="1"/>
  <c r="AL351" i="59"/>
  <c r="Y351" i="59" s="1"/>
  <c r="AL352" i="59"/>
  <c r="Y352" i="59" s="1"/>
  <c r="AL353" i="59"/>
  <c r="Y353" i="59" s="1"/>
  <c r="AL354" i="59"/>
  <c r="Y354" i="59" s="1"/>
  <c r="AL355" i="59"/>
  <c r="Y355" i="59" s="1"/>
  <c r="AL356" i="59"/>
  <c r="Y356" i="59" s="1"/>
  <c r="AL357" i="59"/>
  <c r="Y357" i="59" s="1"/>
  <c r="AL358" i="59"/>
  <c r="Y358" i="59" s="1"/>
  <c r="AL359" i="59"/>
  <c r="Y359" i="59" s="1"/>
  <c r="AL360" i="59"/>
  <c r="Y360" i="59" s="1"/>
  <c r="AL361" i="59"/>
  <c r="Y361" i="59" s="1"/>
  <c r="AL362" i="59"/>
  <c r="Y362" i="59" s="1"/>
  <c r="AL363" i="59"/>
  <c r="Y363" i="59" s="1"/>
  <c r="AL364" i="59"/>
  <c r="Y364" i="59" s="1"/>
  <c r="AL365" i="59"/>
  <c r="Y365" i="59" s="1"/>
  <c r="AL366" i="59"/>
  <c r="Y366" i="59" s="1"/>
  <c r="AL367" i="59"/>
  <c r="Y367" i="59" s="1"/>
  <c r="AL368" i="59"/>
  <c r="Y368" i="59" s="1"/>
  <c r="AL369" i="59"/>
  <c r="Y369" i="59" s="1"/>
  <c r="AL370" i="59"/>
  <c r="Y370" i="59" s="1"/>
  <c r="AL371" i="59"/>
  <c r="Y371" i="59" s="1"/>
  <c r="AL372" i="59"/>
  <c r="Y372" i="59" s="1"/>
  <c r="AL373" i="59"/>
  <c r="Y373" i="59" s="1"/>
  <c r="AL374" i="59"/>
  <c r="Y374" i="59" s="1"/>
  <c r="AL375" i="59"/>
  <c r="Y375" i="59" s="1"/>
  <c r="AL376" i="59"/>
  <c r="Y376" i="59" s="1"/>
  <c r="AL377" i="59"/>
  <c r="Y377" i="59" s="1"/>
  <c r="AL378" i="59"/>
  <c r="Y378" i="59" s="1"/>
  <c r="AL379" i="59"/>
  <c r="Y379" i="59" s="1"/>
  <c r="AL380" i="59"/>
  <c r="Y380" i="59" s="1"/>
  <c r="AL381" i="59"/>
  <c r="Y381" i="59" s="1"/>
  <c r="AL382" i="59"/>
  <c r="Y382" i="59" s="1"/>
  <c r="AL383" i="59"/>
  <c r="Y383" i="59" s="1"/>
  <c r="AL384" i="59"/>
  <c r="Y384" i="59" s="1"/>
  <c r="AL385" i="59"/>
  <c r="Y385" i="59" s="1"/>
  <c r="AL386" i="59"/>
  <c r="Y386" i="59" s="1"/>
  <c r="AL7" i="59"/>
  <c r="DP61" i="55" l="1"/>
  <c r="DP62" i="55"/>
  <c r="DP63" i="55"/>
  <c r="DP64" i="55"/>
  <c r="DP65" i="55"/>
  <c r="DP66" i="55"/>
  <c r="DP67" i="55"/>
  <c r="DP68" i="55"/>
  <c r="DP69" i="55"/>
  <c r="DP70" i="55"/>
  <c r="DP71" i="55"/>
  <c r="DP72" i="55"/>
  <c r="DP73" i="55"/>
  <c r="DP74" i="55"/>
  <c r="DP75" i="55"/>
  <c r="EH7" i="59" l="1"/>
  <c r="EQ8" i="59"/>
  <c r="EQ9" i="59"/>
  <c r="EQ10" i="59"/>
  <c r="EQ11" i="59"/>
  <c r="EQ12" i="59"/>
  <c r="EQ13" i="59"/>
  <c r="EQ14" i="59"/>
  <c r="EQ15" i="59"/>
  <c r="EQ16" i="59"/>
  <c r="EQ17" i="59"/>
  <c r="EQ18" i="59"/>
  <c r="EQ19" i="59"/>
  <c r="EQ20" i="59"/>
  <c r="EQ21" i="59"/>
  <c r="EQ22" i="59"/>
  <c r="EQ23" i="59"/>
  <c r="EQ24" i="59"/>
  <c r="EQ25" i="59"/>
  <c r="EQ26" i="59"/>
  <c r="EQ27" i="59"/>
  <c r="EQ28" i="59"/>
  <c r="EQ29" i="59"/>
  <c r="EQ30" i="59"/>
  <c r="EQ31" i="59"/>
  <c r="EQ32" i="59"/>
  <c r="EQ33" i="59"/>
  <c r="EQ34" i="59"/>
  <c r="EQ35" i="59"/>
  <c r="EQ36" i="59"/>
  <c r="EQ37" i="59"/>
  <c r="EQ38" i="59"/>
  <c r="EQ39" i="59"/>
  <c r="EQ40" i="59"/>
  <c r="EQ41" i="59"/>
  <c r="EQ42" i="59"/>
  <c r="EQ43" i="59"/>
  <c r="EQ44" i="59"/>
  <c r="EQ45" i="59"/>
  <c r="EQ46" i="59"/>
  <c r="EQ47" i="59"/>
  <c r="EQ48" i="59"/>
  <c r="EQ49" i="59"/>
  <c r="EQ50" i="59"/>
  <c r="EQ51" i="59"/>
  <c r="EQ52" i="59"/>
  <c r="EQ53" i="59"/>
  <c r="EQ54" i="59"/>
  <c r="EQ55" i="59"/>
  <c r="EQ56" i="59"/>
  <c r="EQ57" i="59"/>
  <c r="EQ58" i="59"/>
  <c r="EQ59" i="59"/>
  <c r="EQ60" i="59"/>
  <c r="EQ61" i="59"/>
  <c r="EQ62" i="59"/>
  <c r="EQ63" i="59"/>
  <c r="EQ64" i="59"/>
  <c r="EQ65" i="59"/>
  <c r="EQ66" i="59"/>
  <c r="EQ67" i="59"/>
  <c r="EQ68" i="59"/>
  <c r="EQ69" i="59"/>
  <c r="EQ70" i="59"/>
  <c r="EQ71" i="59"/>
  <c r="EQ72" i="59"/>
  <c r="EQ73" i="59"/>
  <c r="EQ74" i="59"/>
  <c r="EQ75" i="59"/>
  <c r="EQ76" i="59"/>
  <c r="EQ77" i="59"/>
  <c r="EQ78" i="59"/>
  <c r="EQ79" i="59"/>
  <c r="EQ80" i="59"/>
  <c r="EQ81" i="59"/>
  <c r="EQ82" i="59"/>
  <c r="EQ83" i="59"/>
  <c r="EQ84" i="59"/>
  <c r="EQ85" i="59"/>
  <c r="EQ86" i="59"/>
  <c r="EQ87" i="59"/>
  <c r="EQ88" i="59"/>
  <c r="EQ89" i="59"/>
  <c r="EQ90" i="59"/>
  <c r="EQ91" i="59"/>
  <c r="EQ92" i="59"/>
  <c r="EQ93" i="59"/>
  <c r="EQ94" i="59"/>
  <c r="EQ95" i="59"/>
  <c r="EQ96" i="59"/>
  <c r="EQ97" i="59"/>
  <c r="EQ98" i="59"/>
  <c r="EQ99" i="59"/>
  <c r="EQ100" i="59"/>
  <c r="EQ101" i="59"/>
  <c r="EQ102" i="59"/>
  <c r="EQ103" i="59"/>
  <c r="EQ104" i="59"/>
  <c r="EQ105" i="59"/>
  <c r="EQ106" i="59"/>
  <c r="EQ107" i="59"/>
  <c r="EQ108" i="59"/>
  <c r="EQ109" i="59"/>
  <c r="EQ110" i="59"/>
  <c r="EQ111" i="59"/>
  <c r="EQ112" i="59"/>
  <c r="EQ113" i="59"/>
  <c r="EQ114" i="59"/>
  <c r="EQ115" i="59"/>
  <c r="EQ116" i="59"/>
  <c r="EQ117" i="59"/>
  <c r="EQ118" i="59"/>
  <c r="EQ119" i="59"/>
  <c r="EQ120" i="59"/>
  <c r="EQ121" i="59"/>
  <c r="EQ122" i="59"/>
  <c r="EQ123" i="59"/>
  <c r="EQ124" i="59"/>
  <c r="EQ125" i="59"/>
  <c r="EQ126" i="59"/>
  <c r="EQ127" i="59"/>
  <c r="EQ128" i="59"/>
  <c r="EQ129" i="59"/>
  <c r="EQ130" i="59"/>
  <c r="EQ131" i="59"/>
  <c r="EQ132" i="59"/>
  <c r="EQ133" i="59"/>
  <c r="EQ134" i="59"/>
  <c r="EQ135" i="59"/>
  <c r="EQ136" i="59"/>
  <c r="EQ137" i="59"/>
  <c r="EQ138" i="59"/>
  <c r="EQ139" i="59"/>
  <c r="EQ140" i="59"/>
  <c r="EQ141" i="59"/>
  <c r="EQ142" i="59"/>
  <c r="EQ143" i="59"/>
  <c r="EQ144" i="59"/>
  <c r="EQ145" i="59"/>
  <c r="EQ146" i="59"/>
  <c r="EQ147" i="59"/>
  <c r="EQ148" i="59"/>
  <c r="EQ149" i="59"/>
  <c r="EQ150" i="59"/>
  <c r="EQ151" i="59"/>
  <c r="EQ152" i="59"/>
  <c r="EQ153" i="59"/>
  <c r="EQ154" i="59"/>
  <c r="EQ155" i="59"/>
  <c r="EQ156" i="59"/>
  <c r="EQ157" i="59"/>
  <c r="EQ158" i="59"/>
  <c r="EQ159" i="59"/>
  <c r="EQ160" i="59"/>
  <c r="EQ161" i="59"/>
  <c r="EQ162" i="59"/>
  <c r="EQ163" i="59"/>
  <c r="EQ164" i="59"/>
  <c r="EQ165" i="59"/>
  <c r="EQ166" i="59"/>
  <c r="EQ167" i="59"/>
  <c r="EQ168" i="59"/>
  <c r="EQ169" i="59"/>
  <c r="EQ170" i="59"/>
  <c r="EQ171" i="59"/>
  <c r="EQ172" i="59"/>
  <c r="EQ173" i="59"/>
  <c r="EQ174" i="59"/>
  <c r="EQ175" i="59"/>
  <c r="EQ176" i="59"/>
  <c r="EQ177" i="59"/>
  <c r="EQ178" i="59"/>
  <c r="EQ179" i="59"/>
  <c r="EQ180" i="59"/>
  <c r="EQ181" i="59"/>
  <c r="EQ182" i="59"/>
  <c r="EQ183" i="59"/>
  <c r="EQ184" i="59"/>
  <c r="EQ185" i="59"/>
  <c r="EQ186" i="59"/>
  <c r="EQ187" i="59"/>
  <c r="EQ188" i="59"/>
  <c r="EQ189" i="59"/>
  <c r="EQ190" i="59"/>
  <c r="EQ191" i="59"/>
  <c r="EQ192" i="59"/>
  <c r="EQ193" i="59"/>
  <c r="EQ194" i="59"/>
  <c r="EQ195" i="59"/>
  <c r="EQ196" i="59"/>
  <c r="EQ197" i="59"/>
  <c r="EQ198" i="59"/>
  <c r="EQ199" i="59"/>
  <c r="EQ200" i="59"/>
  <c r="EQ201" i="59"/>
  <c r="EQ202" i="59"/>
  <c r="EQ203" i="59"/>
  <c r="EQ204" i="59"/>
  <c r="EQ205" i="59"/>
  <c r="EQ206" i="59"/>
  <c r="EQ207" i="59"/>
  <c r="EQ208" i="59"/>
  <c r="EQ209" i="59"/>
  <c r="EQ210" i="59"/>
  <c r="EQ211" i="59"/>
  <c r="EQ212" i="59"/>
  <c r="EQ213" i="59"/>
  <c r="EQ214" i="59"/>
  <c r="EQ215" i="59"/>
  <c r="EQ216" i="59"/>
  <c r="EQ217" i="59"/>
  <c r="EQ218" i="59"/>
  <c r="EQ219" i="59"/>
  <c r="EQ220" i="59"/>
  <c r="EQ221" i="59"/>
  <c r="EQ222" i="59"/>
  <c r="EQ223" i="59"/>
  <c r="EQ224" i="59"/>
  <c r="EQ225" i="59"/>
  <c r="EQ226" i="59"/>
  <c r="EQ227" i="59"/>
  <c r="EQ228" i="59"/>
  <c r="EQ229" i="59"/>
  <c r="EQ230" i="59"/>
  <c r="EQ231" i="59"/>
  <c r="EQ232" i="59"/>
  <c r="EQ233" i="59"/>
  <c r="EQ234" i="59"/>
  <c r="EQ235" i="59"/>
  <c r="EQ236" i="59"/>
  <c r="EQ237" i="59"/>
  <c r="EQ238" i="59"/>
  <c r="EQ239" i="59"/>
  <c r="EQ240" i="59"/>
  <c r="EQ241" i="59"/>
  <c r="EQ242" i="59"/>
  <c r="EQ243" i="59"/>
  <c r="EQ244" i="59"/>
  <c r="EQ245" i="59"/>
  <c r="EQ246" i="59"/>
  <c r="EQ247" i="59"/>
  <c r="EQ248" i="59"/>
  <c r="EQ249" i="59"/>
  <c r="EQ250" i="59"/>
  <c r="EQ251" i="59"/>
  <c r="EQ252" i="59"/>
  <c r="EQ253" i="59"/>
  <c r="EQ254" i="59"/>
  <c r="EQ255" i="59"/>
  <c r="EQ256" i="59"/>
  <c r="EQ257" i="59"/>
  <c r="EQ258" i="59"/>
  <c r="EQ259" i="59"/>
  <c r="EQ260" i="59"/>
  <c r="EQ261" i="59"/>
  <c r="EQ262" i="59"/>
  <c r="EQ263" i="59"/>
  <c r="EQ264" i="59"/>
  <c r="EQ265" i="59"/>
  <c r="EQ266" i="59"/>
  <c r="EQ267" i="59"/>
  <c r="EQ268" i="59"/>
  <c r="EQ269" i="59"/>
  <c r="EQ270" i="59"/>
  <c r="EQ271" i="59"/>
  <c r="EQ272" i="59"/>
  <c r="EQ273" i="59"/>
  <c r="EQ274" i="59"/>
  <c r="EQ275" i="59"/>
  <c r="EQ276" i="59"/>
  <c r="EQ277" i="59"/>
  <c r="EQ278" i="59"/>
  <c r="EQ279" i="59"/>
  <c r="EQ280" i="59"/>
  <c r="EQ281" i="59"/>
  <c r="EQ282" i="59"/>
  <c r="EQ283" i="59"/>
  <c r="EQ284" i="59"/>
  <c r="EQ285" i="59"/>
  <c r="EQ286" i="59"/>
  <c r="EQ287" i="59"/>
  <c r="EQ288" i="59"/>
  <c r="EQ289" i="59"/>
  <c r="EQ290" i="59"/>
  <c r="EQ291" i="59"/>
  <c r="EQ292" i="59"/>
  <c r="EQ293" i="59"/>
  <c r="EQ294" i="59"/>
  <c r="EQ295" i="59"/>
  <c r="EQ296" i="59"/>
  <c r="EQ297" i="59"/>
  <c r="EQ298" i="59"/>
  <c r="EQ299" i="59"/>
  <c r="EQ300" i="59"/>
  <c r="EQ301" i="59"/>
  <c r="EQ302" i="59"/>
  <c r="EQ303" i="59"/>
  <c r="EQ304" i="59"/>
  <c r="EQ305" i="59"/>
  <c r="EQ306" i="59"/>
  <c r="EQ307" i="59"/>
  <c r="EQ308" i="59"/>
  <c r="EQ309" i="59"/>
  <c r="EQ310" i="59"/>
  <c r="EQ311" i="59"/>
  <c r="EQ312" i="59"/>
  <c r="EQ313" i="59"/>
  <c r="EQ314" i="59"/>
  <c r="EQ315" i="59"/>
  <c r="EQ316" i="59"/>
  <c r="EQ317" i="59"/>
  <c r="EQ318" i="59"/>
  <c r="EQ319" i="59"/>
  <c r="EQ320" i="59"/>
  <c r="EQ321" i="59"/>
  <c r="EQ322" i="59"/>
  <c r="EQ323" i="59"/>
  <c r="EQ324" i="59"/>
  <c r="EQ325" i="59"/>
  <c r="EQ326" i="59"/>
  <c r="EQ327" i="59"/>
  <c r="EQ328" i="59"/>
  <c r="EQ329" i="59"/>
  <c r="EQ330" i="59"/>
  <c r="EQ331" i="59"/>
  <c r="EQ332" i="59"/>
  <c r="EQ333" i="59"/>
  <c r="EQ334" i="59"/>
  <c r="EQ335" i="59"/>
  <c r="EQ336" i="59"/>
  <c r="EQ337" i="59"/>
  <c r="EQ338" i="59"/>
  <c r="EQ339" i="59"/>
  <c r="EQ340" i="59"/>
  <c r="EQ341" i="59"/>
  <c r="EQ342" i="59"/>
  <c r="EQ343" i="59"/>
  <c r="EQ344" i="59"/>
  <c r="EQ345" i="59"/>
  <c r="EQ346" i="59"/>
  <c r="EQ347" i="59"/>
  <c r="EQ348" i="59"/>
  <c r="EQ349" i="59"/>
  <c r="EQ350" i="59"/>
  <c r="EQ351" i="59"/>
  <c r="EQ352" i="59"/>
  <c r="EQ353" i="59"/>
  <c r="EQ354" i="59"/>
  <c r="EQ355" i="59"/>
  <c r="EQ356" i="59"/>
  <c r="EQ357" i="59"/>
  <c r="EQ358" i="59"/>
  <c r="EQ359" i="59"/>
  <c r="EQ360" i="59"/>
  <c r="EQ361" i="59"/>
  <c r="EQ362" i="59"/>
  <c r="EQ363" i="59"/>
  <c r="EQ364" i="59"/>
  <c r="EQ365" i="59"/>
  <c r="EQ366" i="59"/>
  <c r="EQ367" i="59"/>
  <c r="EQ368" i="59"/>
  <c r="EQ369" i="59"/>
  <c r="EQ370" i="59"/>
  <c r="EQ371" i="59"/>
  <c r="EQ372" i="59"/>
  <c r="EQ373" i="59"/>
  <c r="EQ374" i="59"/>
  <c r="EQ375" i="59"/>
  <c r="EQ376" i="59"/>
  <c r="EQ377" i="59"/>
  <c r="EQ378" i="59"/>
  <c r="EQ379" i="59"/>
  <c r="EQ380" i="59"/>
  <c r="EQ381" i="59"/>
  <c r="EQ382" i="59"/>
  <c r="EQ383" i="59"/>
  <c r="EQ384" i="59"/>
  <c r="EQ385" i="59"/>
  <c r="EQ7" i="59"/>
  <c r="EP8" i="59" l="1"/>
  <c r="EP9" i="59"/>
  <c r="EP10" i="59"/>
  <c r="EP11" i="59"/>
  <c r="EP12" i="59"/>
  <c r="EP13" i="59"/>
  <c r="EP14" i="59"/>
  <c r="EP15" i="59"/>
  <c r="EP16" i="59"/>
  <c r="EP17" i="59"/>
  <c r="EP18" i="59"/>
  <c r="EP19" i="59"/>
  <c r="EP20" i="59"/>
  <c r="EP21" i="59"/>
  <c r="EP22" i="59"/>
  <c r="EP23" i="59"/>
  <c r="EP24" i="59"/>
  <c r="EP25" i="59"/>
  <c r="EP26" i="59"/>
  <c r="EP27" i="59"/>
  <c r="EP28" i="59"/>
  <c r="EP29" i="59"/>
  <c r="EP30" i="59"/>
  <c r="EP31" i="59"/>
  <c r="EP32" i="59"/>
  <c r="EP33" i="59"/>
  <c r="EP34" i="59"/>
  <c r="EP35" i="59"/>
  <c r="EP36" i="59"/>
  <c r="EP37" i="59"/>
  <c r="EP38" i="59"/>
  <c r="EP39" i="59"/>
  <c r="EP40" i="59"/>
  <c r="EP41" i="59"/>
  <c r="EP42" i="59"/>
  <c r="EP43" i="59"/>
  <c r="EP44" i="59"/>
  <c r="EP45" i="59"/>
  <c r="EP46" i="59"/>
  <c r="EP47" i="59"/>
  <c r="EP48" i="59"/>
  <c r="EP49" i="59"/>
  <c r="EP50" i="59"/>
  <c r="EP51" i="59"/>
  <c r="EP52" i="59"/>
  <c r="EP53" i="59"/>
  <c r="EP54" i="59"/>
  <c r="EP55" i="59"/>
  <c r="EP56" i="59"/>
  <c r="EP57" i="59"/>
  <c r="EP58" i="59"/>
  <c r="EP59" i="59"/>
  <c r="EP60" i="59"/>
  <c r="EP61" i="59"/>
  <c r="EP62" i="59"/>
  <c r="EP63" i="59"/>
  <c r="EP64" i="59"/>
  <c r="EP65" i="59"/>
  <c r="EP66" i="59"/>
  <c r="EP67" i="59"/>
  <c r="EP68" i="59"/>
  <c r="EP69" i="59"/>
  <c r="EP70" i="59"/>
  <c r="EP71" i="59"/>
  <c r="EP72" i="59"/>
  <c r="EP73" i="59"/>
  <c r="EP74" i="59"/>
  <c r="EP75" i="59"/>
  <c r="EP76" i="59"/>
  <c r="EP77" i="59"/>
  <c r="EP78" i="59"/>
  <c r="EP79" i="59"/>
  <c r="EP80" i="59"/>
  <c r="EP81" i="59"/>
  <c r="EP82" i="59"/>
  <c r="EP83" i="59"/>
  <c r="EP84" i="59"/>
  <c r="EP85" i="59"/>
  <c r="EP86" i="59"/>
  <c r="EP87" i="59"/>
  <c r="EP88" i="59"/>
  <c r="EP89" i="59"/>
  <c r="EP90" i="59"/>
  <c r="EP91" i="59"/>
  <c r="EP92" i="59"/>
  <c r="EP93" i="59"/>
  <c r="EP94" i="59"/>
  <c r="EP95" i="59"/>
  <c r="EP96" i="59"/>
  <c r="EP97" i="59"/>
  <c r="EP98" i="59"/>
  <c r="EP99" i="59"/>
  <c r="EP100" i="59"/>
  <c r="EP101" i="59"/>
  <c r="EP102" i="59"/>
  <c r="EP103" i="59"/>
  <c r="EP104" i="59"/>
  <c r="EP105" i="59"/>
  <c r="EP106" i="59"/>
  <c r="EP107" i="59"/>
  <c r="EP108" i="59"/>
  <c r="EP109" i="59"/>
  <c r="EP110" i="59"/>
  <c r="EP111" i="59"/>
  <c r="EP112" i="59"/>
  <c r="EP113" i="59"/>
  <c r="EP114" i="59"/>
  <c r="EP115" i="59"/>
  <c r="EP116" i="59"/>
  <c r="EP117" i="59"/>
  <c r="EP118" i="59"/>
  <c r="EP119" i="59"/>
  <c r="EP120" i="59"/>
  <c r="EP121" i="59"/>
  <c r="EP122" i="59"/>
  <c r="EP123" i="59"/>
  <c r="EP124" i="59"/>
  <c r="EP125" i="59"/>
  <c r="EP126" i="59"/>
  <c r="EP127" i="59"/>
  <c r="EP128" i="59"/>
  <c r="EP129" i="59"/>
  <c r="EP130" i="59"/>
  <c r="EP131" i="59"/>
  <c r="EP132" i="59"/>
  <c r="EP133" i="59"/>
  <c r="EP134" i="59"/>
  <c r="EP135" i="59"/>
  <c r="EP136" i="59"/>
  <c r="EP137" i="59"/>
  <c r="EP138" i="59"/>
  <c r="EP139" i="59"/>
  <c r="EP140" i="59"/>
  <c r="EP141" i="59"/>
  <c r="EP142" i="59"/>
  <c r="EP143" i="59"/>
  <c r="EP144" i="59"/>
  <c r="EP145" i="59"/>
  <c r="EP146" i="59"/>
  <c r="EP147" i="59"/>
  <c r="EP148" i="59"/>
  <c r="EP149" i="59"/>
  <c r="EP150" i="59"/>
  <c r="EP151" i="59"/>
  <c r="EP152" i="59"/>
  <c r="EP153" i="59"/>
  <c r="EP154" i="59"/>
  <c r="EP155" i="59"/>
  <c r="EP156" i="59"/>
  <c r="EP157" i="59"/>
  <c r="EP158" i="59"/>
  <c r="EP159" i="59"/>
  <c r="EP160" i="59"/>
  <c r="EP161" i="59"/>
  <c r="EP162" i="59"/>
  <c r="EP163" i="59"/>
  <c r="EP164" i="59"/>
  <c r="EP165" i="59"/>
  <c r="EP166" i="59"/>
  <c r="EP167" i="59"/>
  <c r="EP168" i="59"/>
  <c r="EP169" i="59"/>
  <c r="EP170" i="59"/>
  <c r="EP171" i="59"/>
  <c r="EP172" i="59"/>
  <c r="EP173" i="59"/>
  <c r="EP174" i="59"/>
  <c r="EP175" i="59"/>
  <c r="EP176" i="59"/>
  <c r="EP177" i="59"/>
  <c r="EP178" i="59"/>
  <c r="EP179" i="59"/>
  <c r="EP180" i="59"/>
  <c r="EP181" i="59"/>
  <c r="EP182" i="59"/>
  <c r="EP183" i="59"/>
  <c r="EP184" i="59"/>
  <c r="EP185" i="59"/>
  <c r="EP186" i="59"/>
  <c r="EP187" i="59"/>
  <c r="EP188" i="59"/>
  <c r="EP189" i="59"/>
  <c r="EP190" i="59"/>
  <c r="EP191" i="59"/>
  <c r="EP192" i="59"/>
  <c r="EP193" i="59"/>
  <c r="EP194" i="59"/>
  <c r="EP195" i="59"/>
  <c r="EP196" i="59"/>
  <c r="EP197" i="59"/>
  <c r="EP198" i="59"/>
  <c r="EP199" i="59"/>
  <c r="EP200" i="59"/>
  <c r="EP201" i="59"/>
  <c r="EP202" i="59"/>
  <c r="EP203" i="59"/>
  <c r="EP204" i="59"/>
  <c r="EP205" i="59"/>
  <c r="EP206" i="59"/>
  <c r="EP207" i="59"/>
  <c r="EP208" i="59"/>
  <c r="EP209" i="59"/>
  <c r="EP210" i="59"/>
  <c r="EP211" i="59"/>
  <c r="EP212" i="59"/>
  <c r="EP213" i="59"/>
  <c r="EP214" i="59"/>
  <c r="EP215" i="59"/>
  <c r="EP216" i="59"/>
  <c r="EP217" i="59"/>
  <c r="EP218" i="59"/>
  <c r="EP219" i="59"/>
  <c r="EP220" i="59"/>
  <c r="EP221" i="59"/>
  <c r="EP222" i="59"/>
  <c r="EP223" i="59"/>
  <c r="EP224" i="59"/>
  <c r="EP225" i="59"/>
  <c r="EP226" i="59"/>
  <c r="EP227" i="59"/>
  <c r="EP228" i="59"/>
  <c r="EP229" i="59"/>
  <c r="EP230" i="59"/>
  <c r="EP231" i="59"/>
  <c r="EP232" i="59"/>
  <c r="EP233" i="59"/>
  <c r="EP234" i="59"/>
  <c r="EP235" i="59"/>
  <c r="EP236" i="59"/>
  <c r="EP237" i="59"/>
  <c r="EP238" i="59"/>
  <c r="EP239" i="59"/>
  <c r="EP240" i="59"/>
  <c r="EP241" i="59"/>
  <c r="EP242" i="59"/>
  <c r="EP243" i="59"/>
  <c r="EP244" i="59"/>
  <c r="EP245" i="59"/>
  <c r="EP246" i="59"/>
  <c r="EP247" i="59"/>
  <c r="EP248" i="59"/>
  <c r="EP249" i="59"/>
  <c r="EP250" i="59"/>
  <c r="EP251" i="59"/>
  <c r="EP252" i="59"/>
  <c r="EP253" i="59"/>
  <c r="EP254" i="59"/>
  <c r="EP255" i="59"/>
  <c r="EP256" i="59"/>
  <c r="EP257" i="59"/>
  <c r="EP258" i="59"/>
  <c r="EP259" i="59"/>
  <c r="EP260" i="59"/>
  <c r="EP261" i="59"/>
  <c r="EP262" i="59"/>
  <c r="EP263" i="59"/>
  <c r="EP264" i="59"/>
  <c r="EP265" i="59"/>
  <c r="EP266" i="59"/>
  <c r="EP267" i="59"/>
  <c r="EP268" i="59"/>
  <c r="EP269" i="59"/>
  <c r="EP270" i="59"/>
  <c r="EP271" i="59"/>
  <c r="EP272" i="59"/>
  <c r="EP273" i="59"/>
  <c r="EP274" i="59"/>
  <c r="EP275" i="59"/>
  <c r="EP276" i="59"/>
  <c r="EP277" i="59"/>
  <c r="EP278" i="59"/>
  <c r="EP279" i="59"/>
  <c r="EP280" i="59"/>
  <c r="EP281" i="59"/>
  <c r="EP282" i="59"/>
  <c r="EP283" i="59"/>
  <c r="EP284" i="59"/>
  <c r="EP285" i="59"/>
  <c r="EP286" i="59"/>
  <c r="EP287" i="59"/>
  <c r="EP288" i="59"/>
  <c r="EP289" i="59"/>
  <c r="EP290" i="59"/>
  <c r="EP291" i="59"/>
  <c r="EP292" i="59"/>
  <c r="EP293" i="59"/>
  <c r="EP294" i="59"/>
  <c r="EP295" i="59"/>
  <c r="EP296" i="59"/>
  <c r="EP297" i="59"/>
  <c r="EP298" i="59"/>
  <c r="EP299" i="59"/>
  <c r="EP300" i="59"/>
  <c r="EP301" i="59"/>
  <c r="EP302" i="59"/>
  <c r="EP303" i="59"/>
  <c r="EP304" i="59"/>
  <c r="EP305" i="59"/>
  <c r="EP306" i="59"/>
  <c r="EP307" i="59"/>
  <c r="EP308" i="59"/>
  <c r="EP309" i="59"/>
  <c r="EP310" i="59"/>
  <c r="EP311" i="59"/>
  <c r="EP312" i="59"/>
  <c r="EP313" i="59"/>
  <c r="EP314" i="59"/>
  <c r="EP315" i="59"/>
  <c r="EP316" i="59"/>
  <c r="EP317" i="59"/>
  <c r="EP318" i="59"/>
  <c r="EP319" i="59"/>
  <c r="EP320" i="59"/>
  <c r="EP321" i="59"/>
  <c r="EP322" i="59"/>
  <c r="EP323" i="59"/>
  <c r="EP324" i="59"/>
  <c r="EP325" i="59"/>
  <c r="EP326" i="59"/>
  <c r="EP327" i="59"/>
  <c r="EP328" i="59"/>
  <c r="EP329" i="59"/>
  <c r="EP330" i="59"/>
  <c r="EP331" i="59"/>
  <c r="EP332" i="59"/>
  <c r="EP333" i="59"/>
  <c r="EP334" i="59"/>
  <c r="EP335" i="59"/>
  <c r="EP336" i="59"/>
  <c r="EP337" i="59"/>
  <c r="EP338" i="59"/>
  <c r="EP339" i="59"/>
  <c r="EP340" i="59"/>
  <c r="EP341" i="59"/>
  <c r="EP342" i="59"/>
  <c r="EP343" i="59"/>
  <c r="EP344" i="59"/>
  <c r="EP345" i="59"/>
  <c r="EP346" i="59"/>
  <c r="EP347" i="59"/>
  <c r="EP348" i="59"/>
  <c r="EP349" i="59"/>
  <c r="EP350" i="59"/>
  <c r="EP351" i="59"/>
  <c r="EP352" i="59"/>
  <c r="EP353" i="59"/>
  <c r="EP354" i="59"/>
  <c r="EP355" i="59"/>
  <c r="EP356" i="59"/>
  <c r="EP357" i="59"/>
  <c r="EP358" i="59"/>
  <c r="EP359" i="59"/>
  <c r="EP360" i="59"/>
  <c r="EP361" i="59"/>
  <c r="EP362" i="59"/>
  <c r="EP363" i="59"/>
  <c r="EP364" i="59"/>
  <c r="EP365" i="59"/>
  <c r="EP366" i="59"/>
  <c r="EP367" i="59"/>
  <c r="EP368" i="59"/>
  <c r="EP369" i="59"/>
  <c r="EP370" i="59"/>
  <c r="EP371" i="59"/>
  <c r="EP372" i="59"/>
  <c r="EP373" i="59"/>
  <c r="EP374" i="59"/>
  <c r="EP375" i="59"/>
  <c r="EP376" i="59"/>
  <c r="EP377" i="59"/>
  <c r="EP378" i="59"/>
  <c r="EP379" i="59"/>
  <c r="EP380" i="59"/>
  <c r="EP381" i="59"/>
  <c r="EP382" i="59"/>
  <c r="EP383" i="59"/>
  <c r="EP384" i="59"/>
  <c r="EP385" i="59"/>
  <c r="EP7" i="59"/>
  <c r="EO8" i="59" l="1"/>
  <c r="EO9" i="59"/>
  <c r="EO10" i="59"/>
  <c r="EO11" i="59"/>
  <c r="EO12" i="59"/>
  <c r="EO13" i="59"/>
  <c r="EO14" i="59"/>
  <c r="EO15" i="59"/>
  <c r="EO16" i="59"/>
  <c r="EO17" i="59"/>
  <c r="EO18" i="59"/>
  <c r="EO19" i="59"/>
  <c r="EO20" i="59"/>
  <c r="EO21" i="59"/>
  <c r="EO22" i="59"/>
  <c r="EO23" i="59"/>
  <c r="EO24" i="59"/>
  <c r="EO25" i="59"/>
  <c r="EO26" i="59"/>
  <c r="EO27" i="59"/>
  <c r="EO28" i="59"/>
  <c r="EO29" i="59"/>
  <c r="EO30" i="59"/>
  <c r="EO31" i="59"/>
  <c r="EO32" i="59"/>
  <c r="EO33" i="59"/>
  <c r="EO34" i="59"/>
  <c r="EO35" i="59"/>
  <c r="EO36" i="59"/>
  <c r="EO37" i="59"/>
  <c r="EO38" i="59"/>
  <c r="EO39" i="59"/>
  <c r="EO40" i="59"/>
  <c r="EO41" i="59"/>
  <c r="EO42" i="59"/>
  <c r="EO43" i="59"/>
  <c r="EO44" i="59"/>
  <c r="EO45" i="59"/>
  <c r="EO46" i="59"/>
  <c r="EO47" i="59"/>
  <c r="EO48" i="59"/>
  <c r="EO49" i="59"/>
  <c r="EO50" i="59"/>
  <c r="EO51" i="59"/>
  <c r="EO52" i="59"/>
  <c r="EO53" i="59"/>
  <c r="EO54" i="59"/>
  <c r="EO55" i="59"/>
  <c r="EO56" i="59"/>
  <c r="EO57" i="59"/>
  <c r="EO58" i="59"/>
  <c r="EO59" i="59"/>
  <c r="EO60" i="59"/>
  <c r="EO61" i="59"/>
  <c r="EO62" i="59"/>
  <c r="EO63" i="59"/>
  <c r="EO64" i="59"/>
  <c r="EO65" i="59"/>
  <c r="EO66" i="59"/>
  <c r="EO67" i="59"/>
  <c r="EO68" i="59"/>
  <c r="EO69" i="59"/>
  <c r="EO70" i="59"/>
  <c r="EO71" i="59"/>
  <c r="EO72" i="59"/>
  <c r="EO73" i="59"/>
  <c r="EO74" i="59"/>
  <c r="EO75" i="59"/>
  <c r="EO76" i="59"/>
  <c r="EO77" i="59"/>
  <c r="EO78" i="59"/>
  <c r="EO79" i="59"/>
  <c r="EO80" i="59"/>
  <c r="EO81" i="59"/>
  <c r="EO82" i="59"/>
  <c r="EO83" i="59"/>
  <c r="EO84" i="59"/>
  <c r="EO85" i="59"/>
  <c r="EO86" i="59"/>
  <c r="EO87" i="59"/>
  <c r="EO88" i="59"/>
  <c r="EO89" i="59"/>
  <c r="EO90" i="59"/>
  <c r="EO91" i="59"/>
  <c r="EO92" i="59"/>
  <c r="EO93" i="59"/>
  <c r="EO94" i="59"/>
  <c r="EO95" i="59"/>
  <c r="EO96" i="59"/>
  <c r="EO97" i="59"/>
  <c r="EO98" i="59"/>
  <c r="EO99" i="59"/>
  <c r="EO100" i="59"/>
  <c r="EO101" i="59"/>
  <c r="EO102" i="59"/>
  <c r="EO103" i="59"/>
  <c r="EO104" i="59"/>
  <c r="EO105" i="59"/>
  <c r="EO106" i="59"/>
  <c r="EO107" i="59"/>
  <c r="EO108" i="59"/>
  <c r="EO109" i="59"/>
  <c r="EO110" i="59"/>
  <c r="EO111" i="59"/>
  <c r="EO112" i="59"/>
  <c r="EO113" i="59"/>
  <c r="EO114" i="59"/>
  <c r="EO115" i="59"/>
  <c r="EO116" i="59"/>
  <c r="EO117" i="59"/>
  <c r="EO118" i="59"/>
  <c r="EO119" i="59"/>
  <c r="EO120" i="59"/>
  <c r="EO121" i="59"/>
  <c r="EO122" i="59"/>
  <c r="EO123" i="59"/>
  <c r="EO124" i="59"/>
  <c r="EO125" i="59"/>
  <c r="EO126" i="59"/>
  <c r="EO127" i="59"/>
  <c r="EO128" i="59"/>
  <c r="EO129" i="59"/>
  <c r="EO130" i="59"/>
  <c r="EO131" i="59"/>
  <c r="EO132" i="59"/>
  <c r="EO133" i="59"/>
  <c r="EO134" i="59"/>
  <c r="EO135" i="59"/>
  <c r="EO136" i="59"/>
  <c r="EO137" i="59"/>
  <c r="EO138" i="59"/>
  <c r="EO139" i="59"/>
  <c r="EO140" i="59"/>
  <c r="EO141" i="59"/>
  <c r="EO142" i="59"/>
  <c r="EO143" i="59"/>
  <c r="EO144" i="59"/>
  <c r="EO145" i="59"/>
  <c r="EO146" i="59"/>
  <c r="EO147" i="59"/>
  <c r="EO148" i="59"/>
  <c r="EO149" i="59"/>
  <c r="EO150" i="59"/>
  <c r="EO151" i="59"/>
  <c r="EO152" i="59"/>
  <c r="EO153" i="59"/>
  <c r="EO154" i="59"/>
  <c r="EO155" i="59"/>
  <c r="EO156" i="59"/>
  <c r="EO157" i="59"/>
  <c r="EO158" i="59"/>
  <c r="EO159" i="59"/>
  <c r="EO160" i="59"/>
  <c r="EO161" i="59"/>
  <c r="EO162" i="59"/>
  <c r="EO163" i="59"/>
  <c r="EO164" i="59"/>
  <c r="EO165" i="59"/>
  <c r="EO166" i="59"/>
  <c r="EO167" i="59"/>
  <c r="EO168" i="59"/>
  <c r="EO169" i="59"/>
  <c r="EO170" i="59"/>
  <c r="EO171" i="59"/>
  <c r="EO172" i="59"/>
  <c r="EO173" i="59"/>
  <c r="EO174" i="59"/>
  <c r="EO175" i="59"/>
  <c r="EO176" i="59"/>
  <c r="EO177" i="59"/>
  <c r="EO178" i="59"/>
  <c r="EO179" i="59"/>
  <c r="EO180" i="59"/>
  <c r="EO181" i="59"/>
  <c r="EO182" i="59"/>
  <c r="EO183" i="59"/>
  <c r="EO184" i="59"/>
  <c r="EO185" i="59"/>
  <c r="EO186" i="59"/>
  <c r="EO187" i="59"/>
  <c r="EO188" i="59"/>
  <c r="EO189" i="59"/>
  <c r="EO190" i="59"/>
  <c r="EO191" i="59"/>
  <c r="EO192" i="59"/>
  <c r="EO193" i="59"/>
  <c r="EO194" i="59"/>
  <c r="EO195" i="59"/>
  <c r="EO196" i="59"/>
  <c r="EO197" i="59"/>
  <c r="EO198" i="59"/>
  <c r="EO199" i="59"/>
  <c r="EO200" i="59"/>
  <c r="EO201" i="59"/>
  <c r="EO202" i="59"/>
  <c r="EO203" i="59"/>
  <c r="EO204" i="59"/>
  <c r="EO205" i="59"/>
  <c r="EO206" i="59"/>
  <c r="EO207" i="59"/>
  <c r="EO208" i="59"/>
  <c r="EO209" i="59"/>
  <c r="EO210" i="59"/>
  <c r="EO211" i="59"/>
  <c r="EO212" i="59"/>
  <c r="EO213" i="59"/>
  <c r="EO214" i="59"/>
  <c r="EO215" i="59"/>
  <c r="EO216" i="59"/>
  <c r="EO217" i="59"/>
  <c r="EO218" i="59"/>
  <c r="EO219" i="59"/>
  <c r="EO220" i="59"/>
  <c r="EO221" i="59"/>
  <c r="EO222" i="59"/>
  <c r="EO223" i="59"/>
  <c r="EO224" i="59"/>
  <c r="EO225" i="59"/>
  <c r="EO226" i="59"/>
  <c r="EO227" i="59"/>
  <c r="EO228" i="59"/>
  <c r="EO229" i="59"/>
  <c r="EO230" i="59"/>
  <c r="EO231" i="59"/>
  <c r="EO232" i="59"/>
  <c r="EO233" i="59"/>
  <c r="EO234" i="59"/>
  <c r="EO235" i="59"/>
  <c r="EO236" i="59"/>
  <c r="EO237" i="59"/>
  <c r="EO238" i="59"/>
  <c r="EO239" i="59"/>
  <c r="EO240" i="59"/>
  <c r="EO241" i="59"/>
  <c r="EO242" i="59"/>
  <c r="EO243" i="59"/>
  <c r="EO244" i="59"/>
  <c r="EO245" i="59"/>
  <c r="EO246" i="59"/>
  <c r="EO247" i="59"/>
  <c r="EO248" i="59"/>
  <c r="EO249" i="59"/>
  <c r="EO250" i="59"/>
  <c r="EO251" i="59"/>
  <c r="EO252" i="59"/>
  <c r="EO253" i="59"/>
  <c r="EO254" i="59"/>
  <c r="EO255" i="59"/>
  <c r="EO256" i="59"/>
  <c r="N256" i="59" s="1"/>
  <c r="EO257" i="59"/>
  <c r="EO258" i="59"/>
  <c r="EO259" i="59"/>
  <c r="EO260" i="59"/>
  <c r="EO261" i="59"/>
  <c r="EO262" i="59"/>
  <c r="EO263" i="59"/>
  <c r="EO264" i="59"/>
  <c r="EO265" i="59"/>
  <c r="EO266" i="59"/>
  <c r="EO267" i="59"/>
  <c r="EO268" i="59"/>
  <c r="EO269" i="59"/>
  <c r="EO270" i="59"/>
  <c r="EO271" i="59"/>
  <c r="EO272" i="59"/>
  <c r="EO273" i="59"/>
  <c r="EO274" i="59"/>
  <c r="EO275" i="59"/>
  <c r="EO276" i="59"/>
  <c r="EO277" i="59"/>
  <c r="EO278" i="59"/>
  <c r="EO279" i="59"/>
  <c r="EO280" i="59"/>
  <c r="EO281" i="59"/>
  <c r="EO282" i="59"/>
  <c r="EO283" i="59"/>
  <c r="EO284" i="59"/>
  <c r="EO285" i="59"/>
  <c r="EO286" i="59"/>
  <c r="EO287" i="59"/>
  <c r="EO288" i="59"/>
  <c r="EO289" i="59"/>
  <c r="EO290" i="59"/>
  <c r="EO291" i="59"/>
  <c r="EO292" i="59"/>
  <c r="EO293" i="59"/>
  <c r="EO294" i="59"/>
  <c r="EO295" i="59"/>
  <c r="EO296" i="59"/>
  <c r="EO297" i="59"/>
  <c r="EO298" i="59"/>
  <c r="EO299" i="59"/>
  <c r="EO300" i="59"/>
  <c r="EO301" i="59"/>
  <c r="EO302" i="59"/>
  <c r="EO303" i="59"/>
  <c r="EO304" i="59"/>
  <c r="EO305" i="59"/>
  <c r="EO306" i="59"/>
  <c r="EO307" i="59"/>
  <c r="EO308" i="59"/>
  <c r="EO309" i="59"/>
  <c r="EO310" i="59"/>
  <c r="EO311" i="59"/>
  <c r="EO312" i="59"/>
  <c r="EO313" i="59"/>
  <c r="EO314" i="59"/>
  <c r="EO315" i="59"/>
  <c r="EO316" i="59"/>
  <c r="EO317" i="59"/>
  <c r="EO318" i="59"/>
  <c r="EO319" i="59"/>
  <c r="EO320" i="59"/>
  <c r="EO321" i="59"/>
  <c r="EO322" i="59"/>
  <c r="EO323" i="59"/>
  <c r="EO324" i="59"/>
  <c r="EO325" i="59"/>
  <c r="EO326" i="59"/>
  <c r="EO327" i="59"/>
  <c r="EO328" i="59"/>
  <c r="EO329" i="59"/>
  <c r="EO330" i="59"/>
  <c r="EO331" i="59"/>
  <c r="EO332" i="59"/>
  <c r="EO333" i="59"/>
  <c r="EO334" i="59"/>
  <c r="EO335" i="59"/>
  <c r="EO336" i="59"/>
  <c r="EO337" i="59"/>
  <c r="EO338" i="59"/>
  <c r="EO339" i="59"/>
  <c r="EO340" i="59"/>
  <c r="EO341" i="59"/>
  <c r="EO342" i="59"/>
  <c r="EO343" i="59"/>
  <c r="EO344" i="59"/>
  <c r="EO345" i="59"/>
  <c r="EO346" i="59"/>
  <c r="EO347" i="59"/>
  <c r="EO348" i="59"/>
  <c r="EO349" i="59"/>
  <c r="EO350" i="59"/>
  <c r="EO351" i="59"/>
  <c r="EO352" i="59"/>
  <c r="EO353" i="59"/>
  <c r="EO354" i="59"/>
  <c r="EO355" i="59"/>
  <c r="EO356" i="59"/>
  <c r="EO357" i="59"/>
  <c r="EO358" i="59"/>
  <c r="EO359" i="59"/>
  <c r="EO360" i="59"/>
  <c r="EO361" i="59"/>
  <c r="EO362" i="59"/>
  <c r="EO363" i="59"/>
  <c r="EO364" i="59"/>
  <c r="EO365" i="59"/>
  <c r="EO366" i="59"/>
  <c r="EO367" i="59"/>
  <c r="EO368" i="59"/>
  <c r="EO369" i="59"/>
  <c r="EO370" i="59"/>
  <c r="EO371" i="59"/>
  <c r="EO372" i="59"/>
  <c r="EO373" i="59"/>
  <c r="EO374" i="59"/>
  <c r="EO375" i="59"/>
  <c r="EO376" i="59"/>
  <c r="EO377" i="59"/>
  <c r="EO378" i="59"/>
  <c r="EO379" i="59"/>
  <c r="EO380" i="59"/>
  <c r="EO381" i="59"/>
  <c r="EO382" i="59"/>
  <c r="EO383" i="59"/>
  <c r="EO384" i="59"/>
  <c r="EO385" i="59"/>
  <c r="EO7" i="59"/>
  <c r="EN8" i="59" l="1"/>
  <c r="EN9" i="59"/>
  <c r="EN10" i="59"/>
  <c r="EN11" i="59"/>
  <c r="EN12" i="59"/>
  <c r="EN13" i="59"/>
  <c r="EN14" i="59"/>
  <c r="EN15" i="59"/>
  <c r="EN16" i="59"/>
  <c r="EN17" i="59"/>
  <c r="EN18" i="59"/>
  <c r="EN19" i="59"/>
  <c r="EN20" i="59"/>
  <c r="EN21" i="59"/>
  <c r="EN22" i="59"/>
  <c r="EN23" i="59"/>
  <c r="EN24" i="59"/>
  <c r="EN25" i="59"/>
  <c r="EN26" i="59"/>
  <c r="EN27" i="59"/>
  <c r="EN28" i="59"/>
  <c r="EN29" i="59"/>
  <c r="EN30" i="59"/>
  <c r="EN31" i="59"/>
  <c r="EN32" i="59"/>
  <c r="EN33" i="59"/>
  <c r="EN34" i="59"/>
  <c r="EN35" i="59"/>
  <c r="EN36" i="59"/>
  <c r="EN37" i="59"/>
  <c r="EN38" i="59"/>
  <c r="EN39" i="59"/>
  <c r="EN40" i="59"/>
  <c r="EN41" i="59"/>
  <c r="EN42" i="59"/>
  <c r="EN43" i="59"/>
  <c r="EN44" i="59"/>
  <c r="EN45" i="59"/>
  <c r="EN46" i="59"/>
  <c r="EN47" i="59"/>
  <c r="EN48" i="59"/>
  <c r="EN49" i="59"/>
  <c r="EN50" i="59"/>
  <c r="EN51" i="59"/>
  <c r="EN52" i="59"/>
  <c r="EN53" i="59"/>
  <c r="EN54" i="59"/>
  <c r="EN55" i="59"/>
  <c r="EN56" i="59"/>
  <c r="EN57" i="59"/>
  <c r="EN58" i="59"/>
  <c r="EN59" i="59"/>
  <c r="EN60" i="59"/>
  <c r="EN61" i="59"/>
  <c r="EN62" i="59"/>
  <c r="EN63" i="59"/>
  <c r="EN64" i="59"/>
  <c r="EN65" i="59"/>
  <c r="EN66" i="59"/>
  <c r="EN67" i="59"/>
  <c r="EN68" i="59"/>
  <c r="EN69" i="59"/>
  <c r="EN70" i="59"/>
  <c r="EN71" i="59"/>
  <c r="EN72" i="59"/>
  <c r="EN73" i="59"/>
  <c r="EN74" i="59"/>
  <c r="EN75" i="59"/>
  <c r="EN76" i="59"/>
  <c r="EN77" i="59"/>
  <c r="EN78" i="59"/>
  <c r="EN79" i="59"/>
  <c r="EN80" i="59"/>
  <c r="EN81" i="59"/>
  <c r="EN82" i="59"/>
  <c r="EN83" i="59"/>
  <c r="EN84" i="59"/>
  <c r="EN85" i="59"/>
  <c r="EN86" i="59"/>
  <c r="EN87" i="59"/>
  <c r="EN88" i="59"/>
  <c r="EN89" i="59"/>
  <c r="EN90" i="59"/>
  <c r="EN91" i="59"/>
  <c r="EN92" i="59"/>
  <c r="EN93" i="59"/>
  <c r="EN94" i="59"/>
  <c r="EN95" i="59"/>
  <c r="EN96" i="59"/>
  <c r="EN97" i="59"/>
  <c r="EN98" i="59"/>
  <c r="EN99" i="59"/>
  <c r="EN100" i="59"/>
  <c r="EN101" i="59"/>
  <c r="EN102" i="59"/>
  <c r="EN103" i="59"/>
  <c r="EN104" i="59"/>
  <c r="EN105" i="59"/>
  <c r="EN106" i="59"/>
  <c r="EN107" i="59"/>
  <c r="EN108" i="59"/>
  <c r="EN109" i="59"/>
  <c r="EN110" i="59"/>
  <c r="EN111" i="59"/>
  <c r="EN112" i="59"/>
  <c r="EN113" i="59"/>
  <c r="EN114" i="59"/>
  <c r="EN115" i="59"/>
  <c r="EN116" i="59"/>
  <c r="EN117" i="59"/>
  <c r="EN118" i="59"/>
  <c r="EN119" i="59"/>
  <c r="EN120" i="59"/>
  <c r="EN121" i="59"/>
  <c r="EN122" i="59"/>
  <c r="EN123" i="59"/>
  <c r="EN124" i="59"/>
  <c r="EN125" i="59"/>
  <c r="EN126" i="59"/>
  <c r="EN127" i="59"/>
  <c r="EN128" i="59"/>
  <c r="EN129" i="59"/>
  <c r="EN130" i="59"/>
  <c r="EN131" i="59"/>
  <c r="EN132" i="59"/>
  <c r="EN133" i="59"/>
  <c r="EN134" i="59"/>
  <c r="EN135" i="59"/>
  <c r="EN136" i="59"/>
  <c r="EN137" i="59"/>
  <c r="EN138" i="59"/>
  <c r="EN139" i="59"/>
  <c r="EN140" i="59"/>
  <c r="EN141" i="59"/>
  <c r="EN142" i="59"/>
  <c r="EN143" i="59"/>
  <c r="EN144" i="59"/>
  <c r="EN145" i="59"/>
  <c r="EN146" i="59"/>
  <c r="EN147" i="59"/>
  <c r="EN148" i="59"/>
  <c r="EN149" i="59"/>
  <c r="EN150" i="59"/>
  <c r="EN151" i="59"/>
  <c r="EN152" i="59"/>
  <c r="EN153" i="59"/>
  <c r="EN154" i="59"/>
  <c r="EN155" i="59"/>
  <c r="EN156" i="59"/>
  <c r="EN157" i="59"/>
  <c r="EN158" i="59"/>
  <c r="EN159" i="59"/>
  <c r="EN160" i="59"/>
  <c r="EN161" i="59"/>
  <c r="EN162" i="59"/>
  <c r="EN163" i="59"/>
  <c r="EN164" i="59"/>
  <c r="EN165" i="59"/>
  <c r="EN166" i="59"/>
  <c r="EN167" i="59"/>
  <c r="EN168" i="59"/>
  <c r="EN169" i="59"/>
  <c r="EN170" i="59"/>
  <c r="EN171" i="59"/>
  <c r="EN172" i="59"/>
  <c r="EN173" i="59"/>
  <c r="EN174" i="59"/>
  <c r="EN175" i="59"/>
  <c r="EN176" i="59"/>
  <c r="EN177" i="59"/>
  <c r="EN178" i="59"/>
  <c r="EN179" i="59"/>
  <c r="EN180" i="59"/>
  <c r="EN181" i="59"/>
  <c r="EN182" i="59"/>
  <c r="EN183" i="59"/>
  <c r="EN184" i="59"/>
  <c r="EN185" i="59"/>
  <c r="EN186" i="59"/>
  <c r="EN187" i="59"/>
  <c r="EN188" i="59"/>
  <c r="EN189" i="59"/>
  <c r="EN190" i="59"/>
  <c r="EN191" i="59"/>
  <c r="EN192" i="59"/>
  <c r="EN193" i="59"/>
  <c r="EN194" i="59"/>
  <c r="EN195" i="59"/>
  <c r="EN196" i="59"/>
  <c r="EN197" i="59"/>
  <c r="EN198" i="59"/>
  <c r="EN199" i="59"/>
  <c r="EN200" i="59"/>
  <c r="EN201" i="59"/>
  <c r="EN202" i="59"/>
  <c r="EN203" i="59"/>
  <c r="EN204" i="59"/>
  <c r="EN205" i="59"/>
  <c r="EN206" i="59"/>
  <c r="EN207" i="59"/>
  <c r="EN208" i="59"/>
  <c r="EN209" i="59"/>
  <c r="EN210" i="59"/>
  <c r="EN211" i="59"/>
  <c r="EN212" i="59"/>
  <c r="EN213" i="59"/>
  <c r="EN214" i="59"/>
  <c r="EN215" i="59"/>
  <c r="EN216" i="59"/>
  <c r="EN217" i="59"/>
  <c r="EN218" i="59"/>
  <c r="EN219" i="59"/>
  <c r="EN220" i="59"/>
  <c r="EN221" i="59"/>
  <c r="EN222" i="59"/>
  <c r="EN223" i="59"/>
  <c r="EN224" i="59"/>
  <c r="EN225" i="59"/>
  <c r="EN226" i="59"/>
  <c r="EN227" i="59"/>
  <c r="EN228" i="59"/>
  <c r="EN229" i="59"/>
  <c r="EN230" i="59"/>
  <c r="EN231" i="59"/>
  <c r="EN232" i="59"/>
  <c r="EN233" i="59"/>
  <c r="EN234" i="59"/>
  <c r="EN235" i="59"/>
  <c r="EN236" i="59"/>
  <c r="EN237" i="59"/>
  <c r="EN238" i="59"/>
  <c r="EN239" i="59"/>
  <c r="EN240" i="59"/>
  <c r="EN241" i="59"/>
  <c r="EN242" i="59"/>
  <c r="EN243" i="59"/>
  <c r="EN244" i="59"/>
  <c r="EN245" i="59"/>
  <c r="EN246" i="59"/>
  <c r="EN247" i="59"/>
  <c r="EN248" i="59"/>
  <c r="EN249" i="59"/>
  <c r="EN250" i="59"/>
  <c r="EN251" i="59"/>
  <c r="EN252" i="59"/>
  <c r="EN253" i="59"/>
  <c r="EN254" i="59"/>
  <c r="EN255" i="59"/>
  <c r="EN256" i="59"/>
  <c r="EN257" i="59"/>
  <c r="EN258" i="59"/>
  <c r="EN259" i="59"/>
  <c r="EN260" i="59"/>
  <c r="EN261" i="59"/>
  <c r="EN262" i="59"/>
  <c r="EN263" i="59"/>
  <c r="EN264" i="59"/>
  <c r="EN265" i="59"/>
  <c r="EN266" i="59"/>
  <c r="EN267" i="59"/>
  <c r="EN268" i="59"/>
  <c r="EN269" i="59"/>
  <c r="EN270" i="59"/>
  <c r="EN271" i="59"/>
  <c r="EN272" i="59"/>
  <c r="EN273" i="59"/>
  <c r="EN274" i="59"/>
  <c r="EN275" i="59"/>
  <c r="EN276" i="59"/>
  <c r="EN277" i="59"/>
  <c r="EN278" i="59"/>
  <c r="EN279" i="59"/>
  <c r="EN280" i="59"/>
  <c r="EN281" i="59"/>
  <c r="EN282" i="59"/>
  <c r="EN283" i="59"/>
  <c r="EN284" i="59"/>
  <c r="EN285" i="59"/>
  <c r="EN286" i="59"/>
  <c r="EN287" i="59"/>
  <c r="EN288" i="59"/>
  <c r="EN289" i="59"/>
  <c r="EN290" i="59"/>
  <c r="EN291" i="59"/>
  <c r="EN292" i="59"/>
  <c r="EN293" i="59"/>
  <c r="EN294" i="59"/>
  <c r="EN295" i="59"/>
  <c r="EN296" i="59"/>
  <c r="EN297" i="59"/>
  <c r="EN298" i="59"/>
  <c r="EN299" i="59"/>
  <c r="EN300" i="59"/>
  <c r="EN301" i="59"/>
  <c r="EN302" i="59"/>
  <c r="EN303" i="59"/>
  <c r="EN304" i="59"/>
  <c r="EN305" i="59"/>
  <c r="EN306" i="59"/>
  <c r="EN307" i="59"/>
  <c r="EN308" i="59"/>
  <c r="EN309" i="59"/>
  <c r="EN310" i="59"/>
  <c r="EN311" i="59"/>
  <c r="EN312" i="59"/>
  <c r="EN313" i="59"/>
  <c r="EN314" i="59"/>
  <c r="EN315" i="59"/>
  <c r="EN316" i="59"/>
  <c r="EN317" i="59"/>
  <c r="EN318" i="59"/>
  <c r="EN319" i="59"/>
  <c r="EN320" i="59"/>
  <c r="EN321" i="59"/>
  <c r="EN322" i="59"/>
  <c r="EN323" i="59"/>
  <c r="EN324" i="59"/>
  <c r="EN325" i="59"/>
  <c r="EN326" i="59"/>
  <c r="EN327" i="59"/>
  <c r="EN328" i="59"/>
  <c r="EN329" i="59"/>
  <c r="EN330" i="59"/>
  <c r="EN331" i="59"/>
  <c r="EN332" i="59"/>
  <c r="EN333" i="59"/>
  <c r="EN334" i="59"/>
  <c r="EN335" i="59"/>
  <c r="EN336" i="59"/>
  <c r="EN337" i="59"/>
  <c r="EN338" i="59"/>
  <c r="EN339" i="59"/>
  <c r="EN340" i="59"/>
  <c r="EN341" i="59"/>
  <c r="EN342" i="59"/>
  <c r="EN343" i="59"/>
  <c r="EN344" i="59"/>
  <c r="EN345" i="59"/>
  <c r="EN346" i="59"/>
  <c r="EN347" i="59"/>
  <c r="EN348" i="59"/>
  <c r="EN349" i="59"/>
  <c r="EN350" i="59"/>
  <c r="EN351" i="59"/>
  <c r="EN352" i="59"/>
  <c r="EN353" i="59"/>
  <c r="EN354" i="59"/>
  <c r="EN355" i="59"/>
  <c r="EN356" i="59"/>
  <c r="EN357" i="59"/>
  <c r="EN358" i="59"/>
  <c r="EN359" i="59"/>
  <c r="EN360" i="59"/>
  <c r="EN361" i="59"/>
  <c r="EN362" i="59"/>
  <c r="EN363" i="59"/>
  <c r="EN364" i="59"/>
  <c r="EN365" i="59"/>
  <c r="EN366" i="59"/>
  <c r="EN367" i="59"/>
  <c r="EN368" i="59"/>
  <c r="EN369" i="59"/>
  <c r="EN370" i="59"/>
  <c r="EN371" i="59"/>
  <c r="EN372" i="59"/>
  <c r="EN373" i="59"/>
  <c r="EN374" i="59"/>
  <c r="EN375" i="59"/>
  <c r="EN376" i="59"/>
  <c r="EN377" i="59"/>
  <c r="EN378" i="59"/>
  <c r="EN379" i="59"/>
  <c r="EN380" i="59"/>
  <c r="EN381" i="59"/>
  <c r="EN382" i="59"/>
  <c r="EN383" i="59"/>
  <c r="EN384" i="59"/>
  <c r="EN385" i="59"/>
  <c r="EN386" i="59"/>
  <c r="EN7" i="59"/>
  <c r="EM8" i="59"/>
  <c r="EM9" i="59"/>
  <c r="EM10" i="59"/>
  <c r="EM11" i="59"/>
  <c r="EM12" i="59"/>
  <c r="EM13" i="59"/>
  <c r="EM14" i="59"/>
  <c r="EM15" i="59"/>
  <c r="EM16" i="59"/>
  <c r="EM17" i="59"/>
  <c r="EM18" i="59"/>
  <c r="EM19" i="59"/>
  <c r="EM20" i="59"/>
  <c r="EM21" i="59"/>
  <c r="EM22" i="59"/>
  <c r="EM23" i="59"/>
  <c r="EM24" i="59"/>
  <c r="EM25" i="59"/>
  <c r="EM26" i="59"/>
  <c r="EM27" i="59"/>
  <c r="EM28" i="59"/>
  <c r="EM29" i="59"/>
  <c r="EM30" i="59"/>
  <c r="EM31" i="59"/>
  <c r="EM32" i="59"/>
  <c r="EM33" i="59"/>
  <c r="EM34" i="59"/>
  <c r="EM35" i="59"/>
  <c r="EM36" i="59"/>
  <c r="EM37" i="59"/>
  <c r="EM38" i="59"/>
  <c r="EM39" i="59"/>
  <c r="EM40" i="59"/>
  <c r="EM41" i="59"/>
  <c r="EM42" i="59"/>
  <c r="EM43" i="59"/>
  <c r="EM44" i="59"/>
  <c r="EM45" i="59"/>
  <c r="EM46" i="59"/>
  <c r="EM47" i="59"/>
  <c r="EM48" i="59"/>
  <c r="EM49" i="59"/>
  <c r="EM50" i="59"/>
  <c r="EM51" i="59"/>
  <c r="EM52" i="59"/>
  <c r="EM53" i="59"/>
  <c r="EM54" i="59"/>
  <c r="EM55" i="59"/>
  <c r="EM56" i="59"/>
  <c r="EM57" i="59"/>
  <c r="EM58" i="59"/>
  <c r="EM59" i="59"/>
  <c r="EM60" i="59"/>
  <c r="EM61" i="59"/>
  <c r="EM62" i="59"/>
  <c r="EM63" i="59"/>
  <c r="EM64" i="59"/>
  <c r="EM65" i="59"/>
  <c r="EM66" i="59"/>
  <c r="EM67" i="59"/>
  <c r="EM68" i="59"/>
  <c r="EM69" i="59"/>
  <c r="EM70" i="59"/>
  <c r="EM71" i="59"/>
  <c r="EM72" i="59"/>
  <c r="EM73" i="59"/>
  <c r="EM74" i="59"/>
  <c r="EM75" i="59"/>
  <c r="EM76" i="59"/>
  <c r="EM77" i="59"/>
  <c r="EM78" i="59"/>
  <c r="EM79" i="59"/>
  <c r="EM80" i="59"/>
  <c r="EM81" i="59"/>
  <c r="EM82" i="59"/>
  <c r="EM83" i="59"/>
  <c r="EM84" i="59"/>
  <c r="EM85" i="59"/>
  <c r="EM86" i="59"/>
  <c r="EM87" i="59"/>
  <c r="EM88" i="59"/>
  <c r="EM89" i="59"/>
  <c r="EM90" i="59"/>
  <c r="EM91" i="59"/>
  <c r="EM92" i="59"/>
  <c r="EM93" i="59"/>
  <c r="EM94" i="59"/>
  <c r="EM95" i="59"/>
  <c r="EM96" i="59"/>
  <c r="EM97" i="59"/>
  <c r="EM98" i="59"/>
  <c r="EM99" i="59"/>
  <c r="EM100" i="59"/>
  <c r="EM101" i="59"/>
  <c r="EM102" i="59"/>
  <c r="EM103" i="59"/>
  <c r="EM104" i="59"/>
  <c r="EM105" i="59"/>
  <c r="EM106" i="59"/>
  <c r="EM107" i="59"/>
  <c r="EM108" i="59"/>
  <c r="EM109" i="59"/>
  <c r="EM110" i="59"/>
  <c r="EM111" i="59"/>
  <c r="EM112" i="59"/>
  <c r="EM113" i="59"/>
  <c r="EM114" i="59"/>
  <c r="EM115" i="59"/>
  <c r="EM116" i="59"/>
  <c r="EM117" i="59"/>
  <c r="EM118" i="59"/>
  <c r="EM119" i="59"/>
  <c r="EM120" i="59"/>
  <c r="EM121" i="59"/>
  <c r="EM122" i="59"/>
  <c r="EM123" i="59"/>
  <c r="EM124" i="59"/>
  <c r="EM125" i="59"/>
  <c r="EM126" i="59"/>
  <c r="EM127" i="59"/>
  <c r="EM128" i="59"/>
  <c r="EM129" i="59"/>
  <c r="EM130" i="59"/>
  <c r="EM131" i="59"/>
  <c r="EM132" i="59"/>
  <c r="EM133" i="59"/>
  <c r="EM134" i="59"/>
  <c r="EM135" i="59"/>
  <c r="EM136" i="59"/>
  <c r="EM137" i="59"/>
  <c r="EM138" i="59"/>
  <c r="EM139" i="59"/>
  <c r="EM140" i="59"/>
  <c r="EM141" i="59"/>
  <c r="EM142" i="59"/>
  <c r="EM143" i="59"/>
  <c r="EM144" i="59"/>
  <c r="EM145" i="59"/>
  <c r="EM146" i="59"/>
  <c r="EM147" i="59"/>
  <c r="EM148" i="59"/>
  <c r="EM149" i="59"/>
  <c r="EM150" i="59"/>
  <c r="EM151" i="59"/>
  <c r="EM152" i="59"/>
  <c r="EM153" i="59"/>
  <c r="EM154" i="59"/>
  <c r="EM155" i="59"/>
  <c r="EM156" i="59"/>
  <c r="EM157" i="59"/>
  <c r="EM158" i="59"/>
  <c r="EM159" i="59"/>
  <c r="EM160" i="59"/>
  <c r="EM161" i="59"/>
  <c r="EM162" i="59"/>
  <c r="EM163" i="59"/>
  <c r="EM164" i="59"/>
  <c r="EM165" i="59"/>
  <c r="EM166" i="59"/>
  <c r="EM167" i="59"/>
  <c r="EM168" i="59"/>
  <c r="EM169" i="59"/>
  <c r="EM170" i="59"/>
  <c r="EM171" i="59"/>
  <c r="EM172" i="59"/>
  <c r="EM173" i="59"/>
  <c r="EM174" i="59"/>
  <c r="EM175" i="59"/>
  <c r="EM176" i="59"/>
  <c r="EM177" i="59"/>
  <c r="EM178" i="59"/>
  <c r="EM179" i="59"/>
  <c r="EM180" i="59"/>
  <c r="EM181" i="59"/>
  <c r="EM182" i="59"/>
  <c r="EM183" i="59"/>
  <c r="EM184" i="59"/>
  <c r="EM185" i="59"/>
  <c r="EM186" i="59"/>
  <c r="EM187" i="59"/>
  <c r="EM188" i="59"/>
  <c r="EM189" i="59"/>
  <c r="EM190" i="59"/>
  <c r="EM191" i="59"/>
  <c r="EM192" i="59"/>
  <c r="EM193" i="59"/>
  <c r="EM194" i="59"/>
  <c r="EM195" i="59"/>
  <c r="EM196" i="59"/>
  <c r="EM197" i="59"/>
  <c r="EM198" i="59"/>
  <c r="EM199" i="59"/>
  <c r="EM200" i="59"/>
  <c r="EM201" i="59"/>
  <c r="EM202" i="59"/>
  <c r="EM203" i="59"/>
  <c r="EM204" i="59"/>
  <c r="EM205" i="59"/>
  <c r="EM206" i="59"/>
  <c r="EM207" i="59"/>
  <c r="EM208" i="59"/>
  <c r="EM209" i="59"/>
  <c r="EM210" i="59"/>
  <c r="EM211" i="59"/>
  <c r="EM212" i="59"/>
  <c r="EM213" i="59"/>
  <c r="EM214" i="59"/>
  <c r="EM215" i="59"/>
  <c r="EM216" i="59"/>
  <c r="EM217" i="59"/>
  <c r="EM218" i="59"/>
  <c r="EM219" i="59"/>
  <c r="EM220" i="59"/>
  <c r="EM221" i="59"/>
  <c r="EM222" i="59"/>
  <c r="EM223" i="59"/>
  <c r="EM224" i="59"/>
  <c r="EM225" i="59"/>
  <c r="EM226" i="59"/>
  <c r="EM227" i="59"/>
  <c r="EM228" i="59"/>
  <c r="EM229" i="59"/>
  <c r="EM230" i="59"/>
  <c r="EM231" i="59"/>
  <c r="EM232" i="59"/>
  <c r="EM233" i="59"/>
  <c r="EM234" i="59"/>
  <c r="EM235" i="59"/>
  <c r="EM236" i="59"/>
  <c r="EM237" i="59"/>
  <c r="EM238" i="59"/>
  <c r="EM239" i="59"/>
  <c r="EM240" i="59"/>
  <c r="EM241" i="59"/>
  <c r="EM242" i="59"/>
  <c r="EM243" i="59"/>
  <c r="EM244" i="59"/>
  <c r="EM245" i="59"/>
  <c r="EM246" i="59"/>
  <c r="EM247" i="59"/>
  <c r="EM248" i="59"/>
  <c r="EM249" i="59"/>
  <c r="EM250" i="59"/>
  <c r="EM251" i="59"/>
  <c r="EM252" i="59"/>
  <c r="EM253" i="59"/>
  <c r="EM254" i="59"/>
  <c r="EM255" i="59"/>
  <c r="EM256" i="59"/>
  <c r="P256" i="59" s="1"/>
  <c r="EM257" i="59"/>
  <c r="EM258" i="59"/>
  <c r="EM259" i="59"/>
  <c r="EM260" i="59"/>
  <c r="EM261" i="59"/>
  <c r="EM262" i="59"/>
  <c r="EM263" i="59"/>
  <c r="EM264" i="59"/>
  <c r="EM265" i="59"/>
  <c r="EM266" i="59"/>
  <c r="EM267" i="59"/>
  <c r="EM268" i="59"/>
  <c r="EM269" i="59"/>
  <c r="EM270" i="59"/>
  <c r="EM271" i="59"/>
  <c r="EM272" i="59"/>
  <c r="EM273" i="59"/>
  <c r="EM274" i="59"/>
  <c r="EM275" i="59"/>
  <c r="EM276" i="59"/>
  <c r="EM277" i="59"/>
  <c r="EM278" i="59"/>
  <c r="EM279" i="59"/>
  <c r="EM280" i="59"/>
  <c r="EM281" i="59"/>
  <c r="EM282" i="59"/>
  <c r="EM283" i="59"/>
  <c r="EM284" i="59"/>
  <c r="EM285" i="59"/>
  <c r="EM286" i="59"/>
  <c r="EM287" i="59"/>
  <c r="EM288" i="59"/>
  <c r="EM289" i="59"/>
  <c r="EM290" i="59"/>
  <c r="EM291" i="59"/>
  <c r="EM292" i="59"/>
  <c r="EM293" i="59"/>
  <c r="EM294" i="59"/>
  <c r="EM295" i="59"/>
  <c r="EM296" i="59"/>
  <c r="EM297" i="59"/>
  <c r="EM298" i="59"/>
  <c r="EM299" i="59"/>
  <c r="EM300" i="59"/>
  <c r="EM301" i="59"/>
  <c r="EM302" i="59"/>
  <c r="EM303" i="59"/>
  <c r="EM304" i="59"/>
  <c r="EM305" i="59"/>
  <c r="EM306" i="59"/>
  <c r="EM307" i="59"/>
  <c r="EM308" i="59"/>
  <c r="EM309" i="59"/>
  <c r="EM310" i="59"/>
  <c r="EM311" i="59"/>
  <c r="EM312" i="59"/>
  <c r="EM313" i="59"/>
  <c r="EM314" i="59"/>
  <c r="EM315" i="59"/>
  <c r="EM316" i="59"/>
  <c r="EM317" i="59"/>
  <c r="EM318" i="59"/>
  <c r="EM319" i="59"/>
  <c r="EM320" i="59"/>
  <c r="EM321" i="59"/>
  <c r="EM322" i="59"/>
  <c r="EM323" i="59"/>
  <c r="EM324" i="59"/>
  <c r="EM325" i="59"/>
  <c r="EM326" i="59"/>
  <c r="EM327" i="59"/>
  <c r="EM328" i="59"/>
  <c r="EM329" i="59"/>
  <c r="EM330" i="59"/>
  <c r="EM331" i="59"/>
  <c r="EM332" i="59"/>
  <c r="EM333" i="59"/>
  <c r="EM334" i="59"/>
  <c r="EM335" i="59"/>
  <c r="EM336" i="59"/>
  <c r="EM337" i="59"/>
  <c r="EM338" i="59"/>
  <c r="EM339" i="59"/>
  <c r="EM340" i="59"/>
  <c r="EM341" i="59"/>
  <c r="EM342" i="59"/>
  <c r="EM343" i="59"/>
  <c r="EM344" i="59"/>
  <c r="EM345" i="59"/>
  <c r="EM346" i="59"/>
  <c r="EM347" i="59"/>
  <c r="EM348" i="59"/>
  <c r="EM349" i="59"/>
  <c r="EM350" i="59"/>
  <c r="EM351" i="59"/>
  <c r="EM352" i="59"/>
  <c r="EM353" i="59"/>
  <c r="EM354" i="59"/>
  <c r="EM355" i="59"/>
  <c r="EM356" i="59"/>
  <c r="EM357" i="59"/>
  <c r="EM358" i="59"/>
  <c r="EM359" i="59"/>
  <c r="EM360" i="59"/>
  <c r="EM361" i="59"/>
  <c r="EM362" i="59"/>
  <c r="EM363" i="59"/>
  <c r="EM364" i="59"/>
  <c r="EM365" i="59"/>
  <c r="EM366" i="59"/>
  <c r="EM367" i="59"/>
  <c r="EM368" i="59"/>
  <c r="EM369" i="59"/>
  <c r="EM370" i="59"/>
  <c r="EM371" i="59"/>
  <c r="EM372" i="59"/>
  <c r="EM373" i="59"/>
  <c r="EM374" i="59"/>
  <c r="EM375" i="59"/>
  <c r="EM376" i="59"/>
  <c r="EM377" i="59"/>
  <c r="EM378" i="59"/>
  <c r="EM379" i="59"/>
  <c r="EM380" i="59"/>
  <c r="EM381" i="59"/>
  <c r="EM382" i="59"/>
  <c r="EM383" i="59"/>
  <c r="EM384" i="59"/>
  <c r="EM385" i="59"/>
  <c r="EM7" i="59"/>
  <c r="EL8" i="59"/>
  <c r="EL9" i="59"/>
  <c r="EL10" i="59"/>
  <c r="EL11" i="59"/>
  <c r="EL12" i="59"/>
  <c r="EL13" i="59"/>
  <c r="EL14" i="59"/>
  <c r="EL15" i="59"/>
  <c r="EL16" i="59"/>
  <c r="EL17" i="59"/>
  <c r="EL18" i="59"/>
  <c r="EL19" i="59"/>
  <c r="EL20" i="59"/>
  <c r="EL21" i="59"/>
  <c r="EL22" i="59"/>
  <c r="EL23" i="59"/>
  <c r="EL24" i="59"/>
  <c r="EL25" i="59"/>
  <c r="EL26" i="59"/>
  <c r="EL27" i="59"/>
  <c r="EL28" i="59"/>
  <c r="EL29" i="59"/>
  <c r="EL30" i="59"/>
  <c r="EL31" i="59"/>
  <c r="EL32" i="59"/>
  <c r="EL33" i="59"/>
  <c r="EL34" i="59"/>
  <c r="EL35" i="59"/>
  <c r="EL36" i="59"/>
  <c r="EL37" i="59"/>
  <c r="EL38" i="59"/>
  <c r="EL39" i="59"/>
  <c r="EL40" i="59"/>
  <c r="EL41" i="59"/>
  <c r="EL42" i="59"/>
  <c r="EL43" i="59"/>
  <c r="EL44" i="59"/>
  <c r="EL45" i="59"/>
  <c r="EL46" i="59"/>
  <c r="EL47" i="59"/>
  <c r="EL48" i="59"/>
  <c r="EL49" i="59"/>
  <c r="EL50" i="59"/>
  <c r="EL51" i="59"/>
  <c r="EL52" i="59"/>
  <c r="EL53" i="59"/>
  <c r="EL54" i="59"/>
  <c r="EL55" i="59"/>
  <c r="EL56" i="59"/>
  <c r="EL57" i="59"/>
  <c r="EL58" i="59"/>
  <c r="EL59" i="59"/>
  <c r="EL60" i="59"/>
  <c r="EL61" i="59"/>
  <c r="EL62" i="59"/>
  <c r="EL63" i="59"/>
  <c r="EL64" i="59"/>
  <c r="EL65" i="59"/>
  <c r="EL66" i="59"/>
  <c r="EL67" i="59"/>
  <c r="EL68" i="59"/>
  <c r="EL69" i="59"/>
  <c r="EL70" i="59"/>
  <c r="EL71" i="59"/>
  <c r="EL72" i="59"/>
  <c r="EL73" i="59"/>
  <c r="EL74" i="59"/>
  <c r="EL75" i="59"/>
  <c r="EL76" i="59"/>
  <c r="EL77" i="59"/>
  <c r="EL78" i="59"/>
  <c r="EL79" i="59"/>
  <c r="EL80" i="59"/>
  <c r="EL81" i="59"/>
  <c r="EL82" i="59"/>
  <c r="EL83" i="59"/>
  <c r="EL84" i="59"/>
  <c r="EL85" i="59"/>
  <c r="EL86" i="59"/>
  <c r="EL87" i="59"/>
  <c r="EL88" i="59"/>
  <c r="EL89" i="59"/>
  <c r="EL90" i="59"/>
  <c r="EL91" i="59"/>
  <c r="EL92" i="59"/>
  <c r="EL93" i="59"/>
  <c r="EL94" i="59"/>
  <c r="EL95" i="59"/>
  <c r="EL96" i="59"/>
  <c r="EL97" i="59"/>
  <c r="EL98" i="59"/>
  <c r="EL99" i="59"/>
  <c r="EL100" i="59"/>
  <c r="EL101" i="59"/>
  <c r="EL102" i="59"/>
  <c r="EL103" i="59"/>
  <c r="EL104" i="59"/>
  <c r="EL105" i="59"/>
  <c r="EL106" i="59"/>
  <c r="EL107" i="59"/>
  <c r="EL108" i="59"/>
  <c r="EL109" i="59"/>
  <c r="EL110" i="59"/>
  <c r="EL111" i="59"/>
  <c r="EL112" i="59"/>
  <c r="EL113" i="59"/>
  <c r="EL114" i="59"/>
  <c r="EL115" i="59"/>
  <c r="EL116" i="59"/>
  <c r="EL117" i="59"/>
  <c r="EL118" i="59"/>
  <c r="EL119" i="59"/>
  <c r="EL120" i="59"/>
  <c r="EL121" i="59"/>
  <c r="EL122" i="59"/>
  <c r="EL123" i="59"/>
  <c r="EL124" i="59"/>
  <c r="EL125" i="59"/>
  <c r="EL126" i="59"/>
  <c r="EL127" i="59"/>
  <c r="EL128" i="59"/>
  <c r="EL129" i="59"/>
  <c r="EL130" i="59"/>
  <c r="EL131" i="59"/>
  <c r="EL132" i="59"/>
  <c r="EL133" i="59"/>
  <c r="EL134" i="59"/>
  <c r="EL135" i="59"/>
  <c r="EL136" i="59"/>
  <c r="EL137" i="59"/>
  <c r="EL138" i="59"/>
  <c r="EL139" i="59"/>
  <c r="EL140" i="59"/>
  <c r="EL141" i="59"/>
  <c r="EL142" i="59"/>
  <c r="EL143" i="59"/>
  <c r="EL144" i="59"/>
  <c r="EL145" i="59"/>
  <c r="EL146" i="59"/>
  <c r="EL147" i="59"/>
  <c r="EL148" i="59"/>
  <c r="EL149" i="59"/>
  <c r="EL150" i="59"/>
  <c r="EL151" i="59"/>
  <c r="EL152" i="59"/>
  <c r="EL153" i="59"/>
  <c r="EL154" i="59"/>
  <c r="EL155" i="59"/>
  <c r="EL156" i="59"/>
  <c r="EL157" i="59"/>
  <c r="EL158" i="59"/>
  <c r="EL159" i="59"/>
  <c r="EL160" i="59"/>
  <c r="EL161" i="59"/>
  <c r="EL162" i="59"/>
  <c r="EL163" i="59"/>
  <c r="EL164" i="59"/>
  <c r="EL165" i="59"/>
  <c r="EL166" i="59"/>
  <c r="EL167" i="59"/>
  <c r="EL168" i="59"/>
  <c r="EL169" i="59"/>
  <c r="EL170" i="59"/>
  <c r="EL171" i="59"/>
  <c r="EL172" i="59"/>
  <c r="EL173" i="59"/>
  <c r="EL174" i="59"/>
  <c r="EL175" i="59"/>
  <c r="EL176" i="59"/>
  <c r="EL177" i="59"/>
  <c r="EL178" i="59"/>
  <c r="EL179" i="59"/>
  <c r="EL180" i="59"/>
  <c r="EL181" i="59"/>
  <c r="EL182" i="59"/>
  <c r="EL183" i="59"/>
  <c r="EL184" i="59"/>
  <c r="EL185" i="59"/>
  <c r="EL186" i="59"/>
  <c r="EL187" i="59"/>
  <c r="EL188" i="59"/>
  <c r="EL189" i="59"/>
  <c r="EL190" i="59"/>
  <c r="EL191" i="59"/>
  <c r="EL192" i="59"/>
  <c r="EL193" i="59"/>
  <c r="EL194" i="59"/>
  <c r="EL195" i="59"/>
  <c r="EL196" i="59"/>
  <c r="EL197" i="59"/>
  <c r="EL198" i="59"/>
  <c r="EL199" i="59"/>
  <c r="EL200" i="59"/>
  <c r="EL201" i="59"/>
  <c r="EL202" i="59"/>
  <c r="EL203" i="59"/>
  <c r="EL204" i="59"/>
  <c r="EL205" i="59"/>
  <c r="EL206" i="59"/>
  <c r="EL207" i="59"/>
  <c r="EL208" i="59"/>
  <c r="EL209" i="59"/>
  <c r="EL210" i="59"/>
  <c r="EL211" i="59"/>
  <c r="EL212" i="59"/>
  <c r="EL213" i="59"/>
  <c r="EL214" i="59"/>
  <c r="EL215" i="59"/>
  <c r="EL216" i="59"/>
  <c r="EL217" i="59"/>
  <c r="EL218" i="59"/>
  <c r="EL219" i="59"/>
  <c r="EL220" i="59"/>
  <c r="EL221" i="59"/>
  <c r="EL222" i="59"/>
  <c r="EL223" i="59"/>
  <c r="EL224" i="59"/>
  <c r="EL225" i="59"/>
  <c r="EL226" i="59"/>
  <c r="EL227" i="59"/>
  <c r="EL228" i="59"/>
  <c r="EL229" i="59"/>
  <c r="EL230" i="59"/>
  <c r="EL231" i="59"/>
  <c r="EL232" i="59"/>
  <c r="EL233" i="59"/>
  <c r="EL234" i="59"/>
  <c r="EL235" i="59"/>
  <c r="EL236" i="59"/>
  <c r="EL237" i="59"/>
  <c r="EL238" i="59"/>
  <c r="EL239" i="59"/>
  <c r="EL240" i="59"/>
  <c r="EL241" i="59"/>
  <c r="EL242" i="59"/>
  <c r="EL243" i="59"/>
  <c r="EL244" i="59"/>
  <c r="EL245" i="59"/>
  <c r="EL246" i="59"/>
  <c r="EL247" i="59"/>
  <c r="EL248" i="59"/>
  <c r="EL249" i="59"/>
  <c r="EL250" i="59"/>
  <c r="EL251" i="59"/>
  <c r="EL252" i="59"/>
  <c r="EL253" i="59"/>
  <c r="EL254" i="59"/>
  <c r="EL255" i="59"/>
  <c r="EL256" i="59"/>
  <c r="EL257" i="59"/>
  <c r="EL258" i="59"/>
  <c r="EL259" i="59"/>
  <c r="EL260" i="59"/>
  <c r="EL261" i="59"/>
  <c r="EL262" i="59"/>
  <c r="EL263" i="59"/>
  <c r="EL264" i="59"/>
  <c r="EL265" i="59"/>
  <c r="EL266" i="59"/>
  <c r="EL267" i="59"/>
  <c r="EL268" i="59"/>
  <c r="EL269" i="59"/>
  <c r="EL270" i="59"/>
  <c r="EL271" i="59"/>
  <c r="EL272" i="59"/>
  <c r="EL273" i="59"/>
  <c r="EL274" i="59"/>
  <c r="EL275" i="59"/>
  <c r="EL276" i="59"/>
  <c r="EL277" i="59"/>
  <c r="EL278" i="59"/>
  <c r="EL279" i="59"/>
  <c r="EL280" i="59"/>
  <c r="EL281" i="59"/>
  <c r="EL282" i="59"/>
  <c r="EL283" i="59"/>
  <c r="EL284" i="59"/>
  <c r="EL285" i="59"/>
  <c r="EL286" i="59"/>
  <c r="EL287" i="59"/>
  <c r="EL288" i="59"/>
  <c r="EL289" i="59"/>
  <c r="EL290" i="59"/>
  <c r="EL291" i="59"/>
  <c r="EL292" i="59"/>
  <c r="EL293" i="59"/>
  <c r="EL294" i="59"/>
  <c r="EL295" i="59"/>
  <c r="EL296" i="59"/>
  <c r="EL297" i="59"/>
  <c r="EL298" i="59"/>
  <c r="EL299" i="59"/>
  <c r="EL300" i="59"/>
  <c r="EL301" i="59"/>
  <c r="EL302" i="59"/>
  <c r="EL303" i="59"/>
  <c r="EL304" i="59"/>
  <c r="EL305" i="59"/>
  <c r="EL306" i="59"/>
  <c r="EL307" i="59"/>
  <c r="EL308" i="59"/>
  <c r="EL309" i="59"/>
  <c r="EL310" i="59"/>
  <c r="EL311" i="59"/>
  <c r="EL312" i="59"/>
  <c r="EL313" i="59"/>
  <c r="EL314" i="59"/>
  <c r="EL315" i="59"/>
  <c r="EL316" i="59"/>
  <c r="EL317" i="59"/>
  <c r="EL318" i="59"/>
  <c r="EL319" i="59"/>
  <c r="EL320" i="59"/>
  <c r="EL321" i="59"/>
  <c r="EL322" i="59"/>
  <c r="EL323" i="59"/>
  <c r="EL324" i="59"/>
  <c r="EL325" i="59"/>
  <c r="EL326" i="59"/>
  <c r="EL327" i="59"/>
  <c r="EL328" i="59"/>
  <c r="EL329" i="59"/>
  <c r="EL330" i="59"/>
  <c r="EL331" i="59"/>
  <c r="EL332" i="59"/>
  <c r="EL333" i="59"/>
  <c r="EL334" i="59"/>
  <c r="EL335" i="59"/>
  <c r="EL336" i="59"/>
  <c r="EL337" i="59"/>
  <c r="EL338" i="59"/>
  <c r="EL339" i="59"/>
  <c r="EL340" i="59"/>
  <c r="EL341" i="59"/>
  <c r="EL342" i="59"/>
  <c r="EL343" i="59"/>
  <c r="EL344" i="59"/>
  <c r="EL345" i="59"/>
  <c r="EL346" i="59"/>
  <c r="EL347" i="59"/>
  <c r="EL348" i="59"/>
  <c r="EL349" i="59"/>
  <c r="EL350" i="59"/>
  <c r="EL351" i="59"/>
  <c r="EL352" i="59"/>
  <c r="EL353" i="59"/>
  <c r="EL354" i="59"/>
  <c r="EL355" i="59"/>
  <c r="EL356" i="59"/>
  <c r="EL357" i="59"/>
  <c r="EL358" i="59"/>
  <c r="EL359" i="59"/>
  <c r="EL360" i="59"/>
  <c r="EL361" i="59"/>
  <c r="EL362" i="59"/>
  <c r="EL363" i="59"/>
  <c r="EL364" i="59"/>
  <c r="EL365" i="59"/>
  <c r="EL366" i="59"/>
  <c r="EL367" i="59"/>
  <c r="EL368" i="59"/>
  <c r="EL369" i="59"/>
  <c r="EL370" i="59"/>
  <c r="EL371" i="59"/>
  <c r="EL372" i="59"/>
  <c r="EL373" i="59"/>
  <c r="EL374" i="59"/>
  <c r="EL375" i="59"/>
  <c r="EL376" i="59"/>
  <c r="EL377" i="59"/>
  <c r="EL378" i="59"/>
  <c r="EL379" i="59"/>
  <c r="EL380" i="59"/>
  <c r="EL381" i="59"/>
  <c r="EL382" i="59"/>
  <c r="EL383" i="59"/>
  <c r="EL384" i="59"/>
  <c r="EL385" i="59"/>
  <c r="EL7" i="59"/>
  <c r="EK8" i="59"/>
  <c r="EK9" i="59"/>
  <c r="EK10" i="59"/>
  <c r="EK11" i="59"/>
  <c r="EK12" i="59"/>
  <c r="EK13" i="59"/>
  <c r="EK14" i="59"/>
  <c r="EK15" i="59"/>
  <c r="EK16" i="59"/>
  <c r="EK17" i="59"/>
  <c r="EK18" i="59"/>
  <c r="EK19" i="59"/>
  <c r="EK20" i="59"/>
  <c r="EK21" i="59"/>
  <c r="EK22" i="59"/>
  <c r="EK23" i="59"/>
  <c r="EK24" i="59"/>
  <c r="EK25" i="59"/>
  <c r="EK26" i="59"/>
  <c r="EK27" i="59"/>
  <c r="EK28" i="59"/>
  <c r="EK29" i="59"/>
  <c r="EK30" i="59"/>
  <c r="EK31" i="59"/>
  <c r="EK32" i="59"/>
  <c r="EK33" i="59"/>
  <c r="EK34" i="59"/>
  <c r="EK35" i="59"/>
  <c r="EK36" i="59"/>
  <c r="EK37" i="59"/>
  <c r="EK38" i="59"/>
  <c r="EK39" i="59"/>
  <c r="EK40" i="59"/>
  <c r="EK41" i="59"/>
  <c r="EK42" i="59"/>
  <c r="EK43" i="59"/>
  <c r="EK44" i="59"/>
  <c r="EK45" i="59"/>
  <c r="EK46" i="59"/>
  <c r="EK47" i="59"/>
  <c r="EK48" i="59"/>
  <c r="EK49" i="59"/>
  <c r="EK50" i="59"/>
  <c r="EK51" i="59"/>
  <c r="EK52" i="59"/>
  <c r="EK53" i="59"/>
  <c r="EK54" i="59"/>
  <c r="EK55" i="59"/>
  <c r="EK56" i="59"/>
  <c r="EK57" i="59"/>
  <c r="EK58" i="59"/>
  <c r="EK59" i="59"/>
  <c r="EK60" i="59"/>
  <c r="EK61" i="59"/>
  <c r="EK62" i="59"/>
  <c r="EK63" i="59"/>
  <c r="EK64" i="59"/>
  <c r="EK65" i="59"/>
  <c r="EK66" i="59"/>
  <c r="EK67" i="59"/>
  <c r="EK68" i="59"/>
  <c r="EK69" i="59"/>
  <c r="EK70" i="59"/>
  <c r="EK71" i="59"/>
  <c r="EK72" i="59"/>
  <c r="EK73" i="59"/>
  <c r="EK74" i="59"/>
  <c r="EK75" i="59"/>
  <c r="EK76" i="59"/>
  <c r="EK77" i="59"/>
  <c r="EK78" i="59"/>
  <c r="EK79" i="59"/>
  <c r="EK80" i="59"/>
  <c r="EK81" i="59"/>
  <c r="EK82" i="59"/>
  <c r="EK83" i="59"/>
  <c r="EK84" i="59"/>
  <c r="EK85" i="59"/>
  <c r="EK86" i="59"/>
  <c r="EK87" i="59"/>
  <c r="EK88" i="59"/>
  <c r="EK89" i="59"/>
  <c r="EK90" i="59"/>
  <c r="EK91" i="59"/>
  <c r="EK92" i="59"/>
  <c r="EK93" i="59"/>
  <c r="EK94" i="59"/>
  <c r="EK95" i="59"/>
  <c r="EK96" i="59"/>
  <c r="EK97" i="59"/>
  <c r="EK98" i="59"/>
  <c r="EK99" i="59"/>
  <c r="EK100" i="59"/>
  <c r="EK101" i="59"/>
  <c r="EK102" i="59"/>
  <c r="EK103" i="59"/>
  <c r="EK104" i="59"/>
  <c r="EK105" i="59"/>
  <c r="EK106" i="59"/>
  <c r="EK107" i="59"/>
  <c r="EK108" i="59"/>
  <c r="EK109" i="59"/>
  <c r="EK110" i="59"/>
  <c r="EK111" i="59"/>
  <c r="EK112" i="59"/>
  <c r="EK113" i="59"/>
  <c r="EK114" i="59"/>
  <c r="EK115" i="59"/>
  <c r="EK116" i="59"/>
  <c r="EK117" i="59"/>
  <c r="EK118" i="59"/>
  <c r="EK119" i="59"/>
  <c r="EK120" i="59"/>
  <c r="EK121" i="59"/>
  <c r="EK122" i="59"/>
  <c r="EK123" i="59"/>
  <c r="EK124" i="59"/>
  <c r="EK125" i="59"/>
  <c r="EK126" i="59"/>
  <c r="EK127" i="59"/>
  <c r="EK128" i="59"/>
  <c r="EK129" i="59"/>
  <c r="EK130" i="59"/>
  <c r="EK131" i="59"/>
  <c r="EK132" i="59"/>
  <c r="EK133" i="59"/>
  <c r="EK134" i="59"/>
  <c r="EK135" i="59"/>
  <c r="EK136" i="59"/>
  <c r="EK137" i="59"/>
  <c r="EK138" i="59"/>
  <c r="EK139" i="59"/>
  <c r="EK140" i="59"/>
  <c r="EK141" i="59"/>
  <c r="EK142" i="59"/>
  <c r="EK143" i="59"/>
  <c r="EK144" i="59"/>
  <c r="EK145" i="59"/>
  <c r="EK146" i="59"/>
  <c r="EK147" i="59"/>
  <c r="EK148" i="59"/>
  <c r="EK149" i="59"/>
  <c r="EK150" i="59"/>
  <c r="EK151" i="59"/>
  <c r="EK152" i="59"/>
  <c r="EK153" i="59"/>
  <c r="EK154" i="59"/>
  <c r="EK155" i="59"/>
  <c r="EK156" i="59"/>
  <c r="EK157" i="59"/>
  <c r="EK158" i="59"/>
  <c r="EK159" i="59"/>
  <c r="EK160" i="59"/>
  <c r="EK161" i="59"/>
  <c r="EK162" i="59"/>
  <c r="EK163" i="59"/>
  <c r="EK164" i="59"/>
  <c r="EK165" i="59"/>
  <c r="EK166" i="59"/>
  <c r="EK167" i="59"/>
  <c r="EK168" i="59"/>
  <c r="EK169" i="59"/>
  <c r="EK170" i="59"/>
  <c r="EK171" i="59"/>
  <c r="EK172" i="59"/>
  <c r="EK173" i="59"/>
  <c r="EK174" i="59"/>
  <c r="EK175" i="59"/>
  <c r="EK176" i="59"/>
  <c r="EK177" i="59"/>
  <c r="EK178" i="59"/>
  <c r="EK179" i="59"/>
  <c r="EK180" i="59"/>
  <c r="EK181" i="59"/>
  <c r="EK182" i="59"/>
  <c r="EK183" i="59"/>
  <c r="EK184" i="59"/>
  <c r="EK185" i="59"/>
  <c r="EK186" i="59"/>
  <c r="EK187" i="59"/>
  <c r="EK188" i="59"/>
  <c r="EK189" i="59"/>
  <c r="EK190" i="59"/>
  <c r="EK191" i="59"/>
  <c r="EK192" i="59"/>
  <c r="EK193" i="59"/>
  <c r="EK194" i="59"/>
  <c r="EK195" i="59"/>
  <c r="EK196" i="59"/>
  <c r="EK197" i="59"/>
  <c r="EK198" i="59"/>
  <c r="EK199" i="59"/>
  <c r="EK200" i="59"/>
  <c r="EK201" i="59"/>
  <c r="EK202" i="59"/>
  <c r="EK203" i="59"/>
  <c r="EK204" i="59"/>
  <c r="EK205" i="59"/>
  <c r="EK206" i="59"/>
  <c r="EK207" i="59"/>
  <c r="EK208" i="59"/>
  <c r="EK209" i="59"/>
  <c r="EK210" i="59"/>
  <c r="EK211" i="59"/>
  <c r="EK212" i="59"/>
  <c r="EK213" i="59"/>
  <c r="EK214" i="59"/>
  <c r="EK215" i="59"/>
  <c r="EK216" i="59"/>
  <c r="EK217" i="59"/>
  <c r="EK218" i="59"/>
  <c r="EK219" i="59"/>
  <c r="EK220" i="59"/>
  <c r="EK221" i="59"/>
  <c r="EK222" i="59"/>
  <c r="EK223" i="59"/>
  <c r="EK224" i="59"/>
  <c r="EK225" i="59"/>
  <c r="EK226" i="59"/>
  <c r="EK227" i="59"/>
  <c r="EK228" i="59"/>
  <c r="EK229" i="59"/>
  <c r="EK230" i="59"/>
  <c r="EK231" i="59"/>
  <c r="EK232" i="59"/>
  <c r="EK233" i="59"/>
  <c r="EK234" i="59"/>
  <c r="EK235" i="59"/>
  <c r="EK236" i="59"/>
  <c r="EK237" i="59"/>
  <c r="EK238" i="59"/>
  <c r="EK239" i="59"/>
  <c r="EK240" i="59"/>
  <c r="EK241" i="59"/>
  <c r="EK242" i="59"/>
  <c r="EK243" i="59"/>
  <c r="EK244" i="59"/>
  <c r="EK245" i="59"/>
  <c r="EK246" i="59"/>
  <c r="EK247" i="59"/>
  <c r="EK248" i="59"/>
  <c r="EK249" i="59"/>
  <c r="EK250" i="59"/>
  <c r="EK251" i="59"/>
  <c r="EK252" i="59"/>
  <c r="EK253" i="59"/>
  <c r="EK254" i="59"/>
  <c r="EK255" i="59"/>
  <c r="EK256" i="59"/>
  <c r="EK257" i="59"/>
  <c r="EK258" i="59"/>
  <c r="EK259" i="59"/>
  <c r="EK260" i="59"/>
  <c r="EK261" i="59"/>
  <c r="EK262" i="59"/>
  <c r="EK263" i="59"/>
  <c r="EK264" i="59"/>
  <c r="EK265" i="59"/>
  <c r="EK266" i="59"/>
  <c r="EK267" i="59"/>
  <c r="EK268" i="59"/>
  <c r="EK269" i="59"/>
  <c r="EK270" i="59"/>
  <c r="EK271" i="59"/>
  <c r="EK272" i="59"/>
  <c r="EK273" i="59"/>
  <c r="EK274" i="59"/>
  <c r="EK275" i="59"/>
  <c r="EK276" i="59"/>
  <c r="EK277" i="59"/>
  <c r="EK278" i="59"/>
  <c r="EK279" i="59"/>
  <c r="EK280" i="59"/>
  <c r="EK281" i="59"/>
  <c r="EK282" i="59"/>
  <c r="EK283" i="59"/>
  <c r="EK284" i="59"/>
  <c r="EK285" i="59"/>
  <c r="EK286" i="59"/>
  <c r="EK287" i="59"/>
  <c r="EK288" i="59"/>
  <c r="EK289" i="59"/>
  <c r="EK290" i="59"/>
  <c r="EK291" i="59"/>
  <c r="EK292" i="59"/>
  <c r="EK293" i="59"/>
  <c r="EK294" i="59"/>
  <c r="EK295" i="59"/>
  <c r="EK296" i="59"/>
  <c r="EK297" i="59"/>
  <c r="EK298" i="59"/>
  <c r="EK299" i="59"/>
  <c r="EK300" i="59"/>
  <c r="EK301" i="59"/>
  <c r="EK302" i="59"/>
  <c r="EK303" i="59"/>
  <c r="EK304" i="59"/>
  <c r="EK305" i="59"/>
  <c r="EK306" i="59"/>
  <c r="EK307" i="59"/>
  <c r="EK308" i="59"/>
  <c r="EK309" i="59"/>
  <c r="EK310" i="59"/>
  <c r="EK311" i="59"/>
  <c r="EK312" i="59"/>
  <c r="EK313" i="59"/>
  <c r="EK314" i="59"/>
  <c r="EK315" i="59"/>
  <c r="EK316" i="59"/>
  <c r="EK317" i="59"/>
  <c r="EK318" i="59"/>
  <c r="EK319" i="59"/>
  <c r="EK320" i="59"/>
  <c r="EK321" i="59"/>
  <c r="EK322" i="59"/>
  <c r="EK323" i="59"/>
  <c r="EK324" i="59"/>
  <c r="EK325" i="59"/>
  <c r="EK326" i="59"/>
  <c r="EK327" i="59"/>
  <c r="EK328" i="59"/>
  <c r="EK329" i="59"/>
  <c r="EK330" i="59"/>
  <c r="EK331" i="59"/>
  <c r="EK332" i="59"/>
  <c r="EK333" i="59"/>
  <c r="EK334" i="59"/>
  <c r="EK335" i="59"/>
  <c r="EK336" i="59"/>
  <c r="EK337" i="59"/>
  <c r="EK338" i="59"/>
  <c r="EK339" i="59"/>
  <c r="EK340" i="59"/>
  <c r="EK341" i="59"/>
  <c r="EK342" i="59"/>
  <c r="EK343" i="59"/>
  <c r="EK344" i="59"/>
  <c r="EK345" i="59"/>
  <c r="EK346" i="59"/>
  <c r="EK347" i="59"/>
  <c r="EK348" i="59"/>
  <c r="EK349" i="59"/>
  <c r="EK350" i="59"/>
  <c r="EK351" i="59"/>
  <c r="EK352" i="59"/>
  <c r="EK353" i="59"/>
  <c r="EK354" i="59"/>
  <c r="EK355" i="59"/>
  <c r="EK356" i="59"/>
  <c r="EK357" i="59"/>
  <c r="EK358" i="59"/>
  <c r="EK359" i="59"/>
  <c r="EK360" i="59"/>
  <c r="EK361" i="59"/>
  <c r="EK362" i="59"/>
  <c r="EK363" i="59"/>
  <c r="EK364" i="59"/>
  <c r="EK365" i="59"/>
  <c r="EK366" i="59"/>
  <c r="EK367" i="59"/>
  <c r="EK368" i="59"/>
  <c r="EK369" i="59"/>
  <c r="EK370" i="59"/>
  <c r="EK371" i="59"/>
  <c r="EK372" i="59"/>
  <c r="EK373" i="59"/>
  <c r="EK374" i="59"/>
  <c r="EK375" i="59"/>
  <c r="EK376" i="59"/>
  <c r="EK377" i="59"/>
  <c r="EK378" i="59"/>
  <c r="EK379" i="59"/>
  <c r="EK380" i="59"/>
  <c r="EK381" i="59"/>
  <c r="EK382" i="59"/>
  <c r="EK383" i="59"/>
  <c r="EK384" i="59"/>
  <c r="EK385" i="59"/>
  <c r="EK7" i="59"/>
  <c r="EJ8" i="59" l="1"/>
  <c r="EJ9" i="59"/>
  <c r="EJ10" i="59"/>
  <c r="EJ11" i="59"/>
  <c r="EJ12" i="59"/>
  <c r="EJ13" i="59"/>
  <c r="EJ14" i="59"/>
  <c r="EJ15" i="59"/>
  <c r="EJ16" i="59"/>
  <c r="EJ17" i="59"/>
  <c r="EJ18" i="59"/>
  <c r="EJ19" i="59"/>
  <c r="EJ20" i="59"/>
  <c r="EJ21" i="59"/>
  <c r="EJ22" i="59"/>
  <c r="EJ23" i="59"/>
  <c r="EJ24" i="59"/>
  <c r="EJ25" i="59"/>
  <c r="EJ26" i="59"/>
  <c r="EJ27" i="59"/>
  <c r="EJ28" i="59"/>
  <c r="EJ29" i="59"/>
  <c r="EJ30" i="59"/>
  <c r="EJ31" i="59"/>
  <c r="EJ32" i="59"/>
  <c r="EJ33" i="59"/>
  <c r="EJ34" i="59"/>
  <c r="EJ35" i="59"/>
  <c r="EJ36" i="59"/>
  <c r="EJ37" i="59"/>
  <c r="EJ38" i="59"/>
  <c r="EJ39" i="59"/>
  <c r="EJ40" i="59"/>
  <c r="EJ41" i="59"/>
  <c r="EJ42" i="59"/>
  <c r="EJ43" i="59"/>
  <c r="EJ44" i="59"/>
  <c r="EJ45" i="59"/>
  <c r="EJ46" i="59"/>
  <c r="EJ47" i="59"/>
  <c r="EJ48" i="59"/>
  <c r="EJ49" i="59"/>
  <c r="EJ50" i="59"/>
  <c r="EJ51" i="59"/>
  <c r="EJ52" i="59"/>
  <c r="EJ53" i="59"/>
  <c r="EJ54" i="59"/>
  <c r="EJ55" i="59"/>
  <c r="EJ56" i="59"/>
  <c r="EJ57" i="59"/>
  <c r="EJ58" i="59"/>
  <c r="EJ59" i="59"/>
  <c r="EJ60" i="59"/>
  <c r="EJ61" i="59"/>
  <c r="EJ62" i="59"/>
  <c r="EJ63" i="59"/>
  <c r="EJ64" i="59"/>
  <c r="EJ65" i="59"/>
  <c r="EJ66" i="59"/>
  <c r="EJ67" i="59"/>
  <c r="EJ68" i="59"/>
  <c r="EJ69" i="59"/>
  <c r="EJ70" i="59"/>
  <c r="EJ71" i="59"/>
  <c r="EJ72" i="59"/>
  <c r="EJ73" i="59"/>
  <c r="EJ74" i="59"/>
  <c r="EJ75" i="59"/>
  <c r="EJ76" i="59"/>
  <c r="EJ77" i="59"/>
  <c r="EJ78" i="59"/>
  <c r="EJ79" i="59"/>
  <c r="EJ80" i="59"/>
  <c r="EJ81" i="59"/>
  <c r="EJ82" i="59"/>
  <c r="EJ83" i="59"/>
  <c r="EJ84" i="59"/>
  <c r="EJ85" i="59"/>
  <c r="EJ86" i="59"/>
  <c r="EJ87" i="59"/>
  <c r="EJ88" i="59"/>
  <c r="EJ89" i="59"/>
  <c r="EJ90" i="59"/>
  <c r="EJ91" i="59"/>
  <c r="EJ92" i="59"/>
  <c r="EJ93" i="59"/>
  <c r="EJ94" i="59"/>
  <c r="EJ95" i="59"/>
  <c r="EJ96" i="59"/>
  <c r="EJ97" i="59"/>
  <c r="EJ98" i="59"/>
  <c r="EJ99" i="59"/>
  <c r="EJ100" i="59"/>
  <c r="EJ101" i="59"/>
  <c r="EJ102" i="59"/>
  <c r="EJ103" i="59"/>
  <c r="EJ104" i="59"/>
  <c r="EJ105" i="59"/>
  <c r="EJ106" i="59"/>
  <c r="EJ107" i="59"/>
  <c r="EJ108" i="59"/>
  <c r="EJ109" i="59"/>
  <c r="EJ110" i="59"/>
  <c r="EJ111" i="59"/>
  <c r="EJ112" i="59"/>
  <c r="EJ113" i="59"/>
  <c r="EJ114" i="59"/>
  <c r="EJ115" i="59"/>
  <c r="EJ116" i="59"/>
  <c r="EJ117" i="59"/>
  <c r="EJ118" i="59"/>
  <c r="EJ119" i="59"/>
  <c r="EJ120" i="59"/>
  <c r="EJ121" i="59"/>
  <c r="EJ122" i="59"/>
  <c r="EJ123" i="59"/>
  <c r="EJ124" i="59"/>
  <c r="EJ125" i="59"/>
  <c r="EJ126" i="59"/>
  <c r="EJ127" i="59"/>
  <c r="EJ128" i="59"/>
  <c r="EJ129" i="59"/>
  <c r="EJ130" i="59"/>
  <c r="EJ131" i="59"/>
  <c r="EJ132" i="59"/>
  <c r="EJ133" i="59"/>
  <c r="EJ134" i="59"/>
  <c r="EJ135" i="59"/>
  <c r="EJ136" i="59"/>
  <c r="EJ137" i="59"/>
  <c r="EJ138" i="59"/>
  <c r="EJ139" i="59"/>
  <c r="EJ140" i="59"/>
  <c r="EJ141" i="59"/>
  <c r="EJ142" i="59"/>
  <c r="EJ143" i="59"/>
  <c r="EJ144" i="59"/>
  <c r="EJ145" i="59"/>
  <c r="EJ146" i="59"/>
  <c r="EJ147" i="59"/>
  <c r="EJ148" i="59"/>
  <c r="EJ149" i="59"/>
  <c r="EJ150" i="59"/>
  <c r="EJ151" i="59"/>
  <c r="EJ152" i="59"/>
  <c r="EJ153" i="59"/>
  <c r="EJ154" i="59"/>
  <c r="EJ155" i="59"/>
  <c r="EJ156" i="59"/>
  <c r="EJ157" i="59"/>
  <c r="EJ158" i="59"/>
  <c r="EJ159" i="59"/>
  <c r="EJ160" i="59"/>
  <c r="EJ161" i="59"/>
  <c r="EJ162" i="59"/>
  <c r="EJ163" i="59"/>
  <c r="EJ164" i="59"/>
  <c r="EJ165" i="59"/>
  <c r="EJ166" i="59"/>
  <c r="EJ167" i="59"/>
  <c r="EJ168" i="59"/>
  <c r="EJ169" i="59"/>
  <c r="EJ170" i="59"/>
  <c r="EJ171" i="59"/>
  <c r="EJ172" i="59"/>
  <c r="EJ173" i="59"/>
  <c r="EJ174" i="59"/>
  <c r="EJ175" i="59"/>
  <c r="EJ176" i="59"/>
  <c r="EJ177" i="59"/>
  <c r="EJ178" i="59"/>
  <c r="EJ179" i="59"/>
  <c r="EJ180" i="59"/>
  <c r="EJ181" i="59"/>
  <c r="EJ182" i="59"/>
  <c r="EJ183" i="59"/>
  <c r="EJ184" i="59"/>
  <c r="EJ185" i="59"/>
  <c r="EJ186" i="59"/>
  <c r="EJ187" i="59"/>
  <c r="EJ188" i="59"/>
  <c r="EJ189" i="59"/>
  <c r="EJ190" i="59"/>
  <c r="EJ191" i="59"/>
  <c r="EJ192" i="59"/>
  <c r="EJ193" i="59"/>
  <c r="EJ194" i="59"/>
  <c r="EJ195" i="59"/>
  <c r="EJ196" i="59"/>
  <c r="EJ197" i="59"/>
  <c r="EJ198" i="59"/>
  <c r="EJ199" i="59"/>
  <c r="EJ200" i="59"/>
  <c r="EJ201" i="59"/>
  <c r="EJ202" i="59"/>
  <c r="EJ203" i="59"/>
  <c r="EJ204" i="59"/>
  <c r="EJ205" i="59"/>
  <c r="EJ206" i="59"/>
  <c r="EJ207" i="59"/>
  <c r="EJ208" i="59"/>
  <c r="EJ209" i="59"/>
  <c r="EJ210" i="59"/>
  <c r="EJ211" i="59"/>
  <c r="EJ212" i="59"/>
  <c r="EJ213" i="59"/>
  <c r="EJ214" i="59"/>
  <c r="EJ215" i="59"/>
  <c r="EJ216" i="59"/>
  <c r="EJ217" i="59"/>
  <c r="EJ218" i="59"/>
  <c r="EJ219" i="59"/>
  <c r="EJ220" i="59"/>
  <c r="EJ221" i="59"/>
  <c r="EJ222" i="59"/>
  <c r="EJ223" i="59"/>
  <c r="EJ224" i="59"/>
  <c r="EJ225" i="59"/>
  <c r="EJ226" i="59"/>
  <c r="EJ227" i="59"/>
  <c r="EJ228" i="59"/>
  <c r="EJ229" i="59"/>
  <c r="EJ230" i="59"/>
  <c r="EJ231" i="59"/>
  <c r="EJ232" i="59"/>
  <c r="EJ233" i="59"/>
  <c r="EJ234" i="59"/>
  <c r="EJ235" i="59"/>
  <c r="EJ236" i="59"/>
  <c r="EJ237" i="59"/>
  <c r="EJ238" i="59"/>
  <c r="EJ239" i="59"/>
  <c r="EJ240" i="59"/>
  <c r="EJ241" i="59"/>
  <c r="EJ242" i="59"/>
  <c r="EJ243" i="59"/>
  <c r="EJ244" i="59"/>
  <c r="EJ245" i="59"/>
  <c r="EJ246" i="59"/>
  <c r="EJ247" i="59"/>
  <c r="EJ248" i="59"/>
  <c r="EJ249" i="59"/>
  <c r="EJ250" i="59"/>
  <c r="EJ251" i="59"/>
  <c r="EJ252" i="59"/>
  <c r="EJ253" i="59"/>
  <c r="EJ254" i="59"/>
  <c r="EJ255" i="59"/>
  <c r="EJ256" i="59"/>
  <c r="EJ257" i="59"/>
  <c r="EJ258" i="59"/>
  <c r="EJ259" i="59"/>
  <c r="EJ260" i="59"/>
  <c r="EJ261" i="59"/>
  <c r="EJ262" i="59"/>
  <c r="EJ263" i="59"/>
  <c r="EJ264" i="59"/>
  <c r="EJ265" i="59"/>
  <c r="EJ266" i="59"/>
  <c r="EJ267" i="59"/>
  <c r="EJ268" i="59"/>
  <c r="EJ269" i="59"/>
  <c r="EJ270" i="59"/>
  <c r="EJ271" i="59"/>
  <c r="EJ272" i="59"/>
  <c r="EJ273" i="59"/>
  <c r="EJ274" i="59"/>
  <c r="EJ275" i="59"/>
  <c r="EJ276" i="59"/>
  <c r="EJ277" i="59"/>
  <c r="EJ278" i="59"/>
  <c r="EJ279" i="59"/>
  <c r="EJ280" i="59"/>
  <c r="EJ281" i="59"/>
  <c r="EJ282" i="59"/>
  <c r="EJ283" i="59"/>
  <c r="EJ284" i="59"/>
  <c r="EJ285" i="59"/>
  <c r="EJ286" i="59"/>
  <c r="EJ287" i="59"/>
  <c r="EJ288" i="59"/>
  <c r="EJ289" i="59"/>
  <c r="EJ290" i="59"/>
  <c r="EJ291" i="59"/>
  <c r="EJ292" i="59"/>
  <c r="EJ293" i="59"/>
  <c r="EJ294" i="59"/>
  <c r="EJ295" i="59"/>
  <c r="EJ296" i="59"/>
  <c r="EJ297" i="59"/>
  <c r="EJ298" i="59"/>
  <c r="EJ299" i="59"/>
  <c r="EJ300" i="59"/>
  <c r="EJ301" i="59"/>
  <c r="EJ302" i="59"/>
  <c r="EJ303" i="59"/>
  <c r="EJ304" i="59"/>
  <c r="EJ305" i="59"/>
  <c r="EJ306" i="59"/>
  <c r="EJ307" i="59"/>
  <c r="EJ308" i="59"/>
  <c r="EJ309" i="59"/>
  <c r="EJ310" i="59"/>
  <c r="EJ311" i="59"/>
  <c r="EJ312" i="59"/>
  <c r="EJ313" i="59"/>
  <c r="EJ314" i="59"/>
  <c r="EJ315" i="59"/>
  <c r="EJ316" i="59"/>
  <c r="EJ317" i="59"/>
  <c r="EJ318" i="59"/>
  <c r="EJ319" i="59"/>
  <c r="EJ320" i="59"/>
  <c r="EJ321" i="59"/>
  <c r="EJ322" i="59"/>
  <c r="EJ323" i="59"/>
  <c r="EJ324" i="59"/>
  <c r="EJ325" i="59"/>
  <c r="EJ326" i="59"/>
  <c r="EJ327" i="59"/>
  <c r="EJ328" i="59"/>
  <c r="EJ329" i="59"/>
  <c r="EJ330" i="59"/>
  <c r="EJ331" i="59"/>
  <c r="EJ332" i="59"/>
  <c r="EJ333" i="59"/>
  <c r="EJ334" i="59"/>
  <c r="EJ335" i="59"/>
  <c r="EJ336" i="59"/>
  <c r="EJ337" i="59"/>
  <c r="EJ338" i="59"/>
  <c r="EJ339" i="59"/>
  <c r="EJ340" i="59"/>
  <c r="EJ341" i="59"/>
  <c r="EJ342" i="59"/>
  <c r="EJ343" i="59"/>
  <c r="EJ344" i="59"/>
  <c r="EJ345" i="59"/>
  <c r="EJ346" i="59"/>
  <c r="EJ347" i="59"/>
  <c r="EJ348" i="59"/>
  <c r="EJ349" i="59"/>
  <c r="EJ350" i="59"/>
  <c r="EJ351" i="59"/>
  <c r="EJ352" i="59"/>
  <c r="EJ353" i="59"/>
  <c r="EJ354" i="59"/>
  <c r="EJ355" i="59"/>
  <c r="EJ356" i="59"/>
  <c r="EJ357" i="59"/>
  <c r="EJ358" i="59"/>
  <c r="EJ359" i="59"/>
  <c r="EJ360" i="59"/>
  <c r="EJ361" i="59"/>
  <c r="EJ362" i="59"/>
  <c r="EJ363" i="59"/>
  <c r="EJ364" i="59"/>
  <c r="EJ365" i="59"/>
  <c r="EJ366" i="59"/>
  <c r="EJ367" i="59"/>
  <c r="EJ368" i="59"/>
  <c r="EJ369" i="59"/>
  <c r="EJ370" i="59"/>
  <c r="EJ371" i="59"/>
  <c r="EJ372" i="59"/>
  <c r="EJ373" i="59"/>
  <c r="EJ374" i="59"/>
  <c r="EJ375" i="59"/>
  <c r="EJ376" i="59"/>
  <c r="EJ377" i="59"/>
  <c r="EJ378" i="59"/>
  <c r="EJ379" i="59"/>
  <c r="EJ380" i="59"/>
  <c r="EJ381" i="59"/>
  <c r="EJ382" i="59"/>
  <c r="EJ383" i="59"/>
  <c r="EJ384" i="59"/>
  <c r="EJ385" i="59"/>
  <c r="EJ7" i="59"/>
  <c r="EI8" i="59"/>
  <c r="EI9" i="59"/>
  <c r="EI10" i="59"/>
  <c r="EI11" i="59"/>
  <c r="EI12" i="59"/>
  <c r="EI13" i="59"/>
  <c r="EI14" i="59"/>
  <c r="EI15" i="59"/>
  <c r="EI16" i="59"/>
  <c r="EI17" i="59"/>
  <c r="EI18" i="59"/>
  <c r="EI19" i="59"/>
  <c r="EI20" i="59"/>
  <c r="EI21" i="59"/>
  <c r="EI22" i="59"/>
  <c r="EI23" i="59"/>
  <c r="EI24" i="59"/>
  <c r="EI25" i="59"/>
  <c r="EI26" i="59"/>
  <c r="EI27" i="59"/>
  <c r="EI28" i="59"/>
  <c r="EI29" i="59"/>
  <c r="EI30" i="59"/>
  <c r="EI31" i="59"/>
  <c r="EI32" i="59"/>
  <c r="EI33" i="59"/>
  <c r="EI34" i="59"/>
  <c r="EI35" i="59"/>
  <c r="EI36" i="59"/>
  <c r="EI37" i="59"/>
  <c r="EI38" i="59"/>
  <c r="EI39" i="59"/>
  <c r="EI40" i="59"/>
  <c r="EI41" i="59"/>
  <c r="EI42" i="59"/>
  <c r="EI43" i="59"/>
  <c r="EI44" i="59"/>
  <c r="EI45" i="59"/>
  <c r="EI46" i="59"/>
  <c r="EI47" i="59"/>
  <c r="EI48" i="59"/>
  <c r="EI49" i="59"/>
  <c r="EI50" i="59"/>
  <c r="EI51" i="59"/>
  <c r="EI52" i="59"/>
  <c r="EI53" i="59"/>
  <c r="EI54" i="59"/>
  <c r="EI55" i="59"/>
  <c r="EI56" i="59"/>
  <c r="EI57" i="59"/>
  <c r="EI58" i="59"/>
  <c r="EI59" i="59"/>
  <c r="EI60" i="59"/>
  <c r="EI61" i="59"/>
  <c r="EI62" i="59"/>
  <c r="EI63" i="59"/>
  <c r="EI64" i="59"/>
  <c r="EI65" i="59"/>
  <c r="EI66" i="59"/>
  <c r="EI67" i="59"/>
  <c r="EI68" i="59"/>
  <c r="EI69" i="59"/>
  <c r="EI70" i="59"/>
  <c r="EI71" i="59"/>
  <c r="EI72" i="59"/>
  <c r="EI73" i="59"/>
  <c r="EI74" i="59"/>
  <c r="EI75" i="59"/>
  <c r="EI76" i="59"/>
  <c r="EI77" i="59"/>
  <c r="EI78" i="59"/>
  <c r="EI79" i="59"/>
  <c r="EI80" i="59"/>
  <c r="EI81" i="59"/>
  <c r="EI82" i="59"/>
  <c r="EI83" i="59"/>
  <c r="EI84" i="59"/>
  <c r="EI85" i="59"/>
  <c r="EI86" i="59"/>
  <c r="EI87" i="59"/>
  <c r="EI88" i="59"/>
  <c r="EI89" i="59"/>
  <c r="EI90" i="59"/>
  <c r="EI91" i="59"/>
  <c r="EI92" i="59"/>
  <c r="EI93" i="59"/>
  <c r="EI94" i="59"/>
  <c r="EI95" i="59"/>
  <c r="EI96" i="59"/>
  <c r="EI97" i="59"/>
  <c r="EI98" i="59"/>
  <c r="EI99" i="59"/>
  <c r="EI100" i="59"/>
  <c r="EI101" i="59"/>
  <c r="EI102" i="59"/>
  <c r="EI103" i="59"/>
  <c r="EI104" i="59"/>
  <c r="EI105" i="59"/>
  <c r="EI106" i="59"/>
  <c r="EI107" i="59"/>
  <c r="EI108" i="59"/>
  <c r="EI109" i="59"/>
  <c r="EI110" i="59"/>
  <c r="EI111" i="59"/>
  <c r="EI112" i="59"/>
  <c r="EI113" i="59"/>
  <c r="EI114" i="59"/>
  <c r="EI115" i="59"/>
  <c r="EI116" i="59"/>
  <c r="EI117" i="59"/>
  <c r="EI118" i="59"/>
  <c r="EI119" i="59"/>
  <c r="EI120" i="59"/>
  <c r="EI121" i="59"/>
  <c r="EI122" i="59"/>
  <c r="EI123" i="59"/>
  <c r="EI124" i="59"/>
  <c r="EI125" i="59"/>
  <c r="EI126" i="59"/>
  <c r="EI127" i="59"/>
  <c r="EI128" i="59"/>
  <c r="EI129" i="59"/>
  <c r="EI130" i="59"/>
  <c r="EI131" i="59"/>
  <c r="EI132" i="59"/>
  <c r="EI133" i="59"/>
  <c r="EI134" i="59"/>
  <c r="EI135" i="59"/>
  <c r="EI136" i="59"/>
  <c r="EI137" i="59"/>
  <c r="EI138" i="59"/>
  <c r="EI139" i="59"/>
  <c r="EI140" i="59"/>
  <c r="EI141" i="59"/>
  <c r="EI142" i="59"/>
  <c r="EI143" i="59"/>
  <c r="EI144" i="59"/>
  <c r="EI145" i="59"/>
  <c r="EI146" i="59"/>
  <c r="EI147" i="59"/>
  <c r="EI148" i="59"/>
  <c r="EI149" i="59"/>
  <c r="EI150" i="59"/>
  <c r="EI151" i="59"/>
  <c r="EI152" i="59"/>
  <c r="EI153" i="59"/>
  <c r="EI154" i="59"/>
  <c r="EI155" i="59"/>
  <c r="EI156" i="59"/>
  <c r="EI157" i="59"/>
  <c r="EI158" i="59"/>
  <c r="EI159" i="59"/>
  <c r="EI160" i="59"/>
  <c r="EI161" i="59"/>
  <c r="EI162" i="59"/>
  <c r="EI163" i="59"/>
  <c r="EI164" i="59"/>
  <c r="EI165" i="59"/>
  <c r="EI166" i="59"/>
  <c r="EI167" i="59"/>
  <c r="EI168" i="59"/>
  <c r="EI169" i="59"/>
  <c r="EI170" i="59"/>
  <c r="EI171" i="59"/>
  <c r="EI172" i="59"/>
  <c r="EI173" i="59"/>
  <c r="EI174" i="59"/>
  <c r="EI175" i="59"/>
  <c r="EI176" i="59"/>
  <c r="EI177" i="59"/>
  <c r="EI178" i="59"/>
  <c r="EI179" i="59"/>
  <c r="EI180" i="59"/>
  <c r="EI181" i="59"/>
  <c r="EI182" i="59"/>
  <c r="EI183" i="59"/>
  <c r="EI184" i="59"/>
  <c r="EI185" i="59"/>
  <c r="EI186" i="59"/>
  <c r="EI187" i="59"/>
  <c r="EI188" i="59"/>
  <c r="EI189" i="59"/>
  <c r="EI190" i="59"/>
  <c r="EI191" i="59"/>
  <c r="EI192" i="59"/>
  <c r="EI193" i="59"/>
  <c r="EI194" i="59"/>
  <c r="EI195" i="59"/>
  <c r="EI196" i="59"/>
  <c r="EI197" i="59"/>
  <c r="EI198" i="59"/>
  <c r="EI199" i="59"/>
  <c r="EI200" i="59"/>
  <c r="EI201" i="59"/>
  <c r="EI202" i="59"/>
  <c r="EI203" i="59"/>
  <c r="EI204" i="59"/>
  <c r="EI205" i="59"/>
  <c r="EI206" i="59"/>
  <c r="EI207" i="59"/>
  <c r="EI208" i="59"/>
  <c r="EI209" i="59"/>
  <c r="EI210" i="59"/>
  <c r="EI211" i="59"/>
  <c r="EI212" i="59"/>
  <c r="EI213" i="59"/>
  <c r="EI214" i="59"/>
  <c r="EI215" i="59"/>
  <c r="EI216" i="59"/>
  <c r="EI217" i="59"/>
  <c r="EI218" i="59"/>
  <c r="EI219" i="59"/>
  <c r="EI220" i="59"/>
  <c r="EI221" i="59"/>
  <c r="EI222" i="59"/>
  <c r="EI223" i="59"/>
  <c r="EI224" i="59"/>
  <c r="EI225" i="59"/>
  <c r="EI226" i="59"/>
  <c r="EI227" i="59"/>
  <c r="EI228" i="59"/>
  <c r="EI229" i="59"/>
  <c r="EI230" i="59"/>
  <c r="EI231" i="59"/>
  <c r="EI232" i="59"/>
  <c r="EI233" i="59"/>
  <c r="EI234" i="59"/>
  <c r="EI235" i="59"/>
  <c r="EI236" i="59"/>
  <c r="EI237" i="59"/>
  <c r="EI238" i="59"/>
  <c r="EI239" i="59"/>
  <c r="EI240" i="59"/>
  <c r="EI241" i="59"/>
  <c r="EI242" i="59"/>
  <c r="EI243" i="59"/>
  <c r="EI244" i="59"/>
  <c r="EI245" i="59"/>
  <c r="EI246" i="59"/>
  <c r="EI247" i="59"/>
  <c r="EI248" i="59"/>
  <c r="EI249" i="59"/>
  <c r="EI250" i="59"/>
  <c r="EI251" i="59"/>
  <c r="EI252" i="59"/>
  <c r="EI253" i="59"/>
  <c r="EI254" i="59"/>
  <c r="EI255" i="59"/>
  <c r="EI256" i="59"/>
  <c r="EI257" i="59"/>
  <c r="EI258" i="59"/>
  <c r="EI259" i="59"/>
  <c r="EI260" i="59"/>
  <c r="EI261" i="59"/>
  <c r="EI262" i="59"/>
  <c r="EI263" i="59"/>
  <c r="EI264" i="59"/>
  <c r="EI265" i="59"/>
  <c r="EI266" i="59"/>
  <c r="EI267" i="59"/>
  <c r="EI268" i="59"/>
  <c r="EI269" i="59"/>
  <c r="EI270" i="59"/>
  <c r="EI271" i="59"/>
  <c r="EI272" i="59"/>
  <c r="EI273" i="59"/>
  <c r="EI274" i="59"/>
  <c r="EI275" i="59"/>
  <c r="EI276" i="59"/>
  <c r="EI277" i="59"/>
  <c r="EI278" i="59"/>
  <c r="EI279" i="59"/>
  <c r="EI280" i="59"/>
  <c r="EI281" i="59"/>
  <c r="EI282" i="59"/>
  <c r="EI283" i="59"/>
  <c r="EI284" i="59"/>
  <c r="EI285" i="59"/>
  <c r="EI286" i="59"/>
  <c r="EI287" i="59"/>
  <c r="EI288" i="59"/>
  <c r="EI289" i="59"/>
  <c r="EI290" i="59"/>
  <c r="EI291" i="59"/>
  <c r="EI292" i="59"/>
  <c r="EI293" i="59"/>
  <c r="EI294" i="59"/>
  <c r="EI295" i="59"/>
  <c r="EI296" i="59"/>
  <c r="EI297" i="59"/>
  <c r="EI298" i="59"/>
  <c r="EI299" i="59"/>
  <c r="EI300" i="59"/>
  <c r="EI301" i="59"/>
  <c r="EI302" i="59"/>
  <c r="EI303" i="59"/>
  <c r="EI304" i="59"/>
  <c r="EI305" i="59"/>
  <c r="EI306" i="59"/>
  <c r="EI307" i="59"/>
  <c r="EI308" i="59"/>
  <c r="EI309" i="59"/>
  <c r="EI310" i="59"/>
  <c r="EI311" i="59"/>
  <c r="EI312" i="59"/>
  <c r="EI313" i="59"/>
  <c r="EI314" i="59"/>
  <c r="EI315" i="59"/>
  <c r="EI316" i="59"/>
  <c r="EI317" i="59"/>
  <c r="EI318" i="59"/>
  <c r="EI319" i="59"/>
  <c r="EI320" i="59"/>
  <c r="EI321" i="59"/>
  <c r="EI322" i="59"/>
  <c r="EI323" i="59"/>
  <c r="EI324" i="59"/>
  <c r="EI325" i="59"/>
  <c r="EI326" i="59"/>
  <c r="EI327" i="59"/>
  <c r="EI328" i="59"/>
  <c r="EI329" i="59"/>
  <c r="EI330" i="59"/>
  <c r="EI331" i="59"/>
  <c r="EI332" i="59"/>
  <c r="EI333" i="59"/>
  <c r="EI334" i="59"/>
  <c r="EI335" i="59"/>
  <c r="EI336" i="59"/>
  <c r="EI337" i="59"/>
  <c r="EI338" i="59"/>
  <c r="EI339" i="59"/>
  <c r="EI340" i="59"/>
  <c r="EI341" i="59"/>
  <c r="EI342" i="59"/>
  <c r="EI343" i="59"/>
  <c r="EI344" i="59"/>
  <c r="EI345" i="59"/>
  <c r="EI346" i="59"/>
  <c r="EI347" i="59"/>
  <c r="EI348" i="59"/>
  <c r="EI349" i="59"/>
  <c r="EI350" i="59"/>
  <c r="EI351" i="59"/>
  <c r="EI352" i="59"/>
  <c r="EI353" i="59"/>
  <c r="EI354" i="59"/>
  <c r="EI355" i="59"/>
  <c r="EI356" i="59"/>
  <c r="EI357" i="59"/>
  <c r="EI358" i="59"/>
  <c r="EI359" i="59"/>
  <c r="EI360" i="59"/>
  <c r="EI361" i="59"/>
  <c r="EI362" i="59"/>
  <c r="EI363" i="59"/>
  <c r="EI364" i="59"/>
  <c r="EI365" i="59"/>
  <c r="EI366" i="59"/>
  <c r="EI367" i="59"/>
  <c r="EI368" i="59"/>
  <c r="EI369" i="59"/>
  <c r="EI370" i="59"/>
  <c r="EI371" i="59"/>
  <c r="EI372" i="59"/>
  <c r="EI373" i="59"/>
  <c r="EI374" i="59"/>
  <c r="EI375" i="59"/>
  <c r="EI376" i="59"/>
  <c r="EI377" i="59"/>
  <c r="EI378" i="59"/>
  <c r="EI379" i="59"/>
  <c r="EI380" i="59"/>
  <c r="EI381" i="59"/>
  <c r="EI382" i="59"/>
  <c r="EI383" i="59"/>
  <c r="EI384" i="59"/>
  <c r="EI385" i="59"/>
  <c r="EI386" i="59"/>
  <c r="EI7" i="59"/>
  <c r="EH8" i="59"/>
  <c r="EH9" i="59"/>
  <c r="EH10" i="59"/>
  <c r="EH11" i="59"/>
  <c r="EH12" i="59"/>
  <c r="EH13" i="59"/>
  <c r="EH14" i="59"/>
  <c r="EH15" i="59"/>
  <c r="EH16" i="59"/>
  <c r="EH17" i="59"/>
  <c r="EH18" i="59"/>
  <c r="EH19" i="59"/>
  <c r="EH20" i="59"/>
  <c r="EH21" i="59"/>
  <c r="EH22" i="59"/>
  <c r="EH23" i="59"/>
  <c r="EH24" i="59"/>
  <c r="EH25" i="59"/>
  <c r="EH26" i="59"/>
  <c r="EH27" i="59"/>
  <c r="EH28" i="59"/>
  <c r="EH29" i="59"/>
  <c r="EH30" i="59"/>
  <c r="EH31" i="59"/>
  <c r="EH32" i="59"/>
  <c r="EH33" i="59"/>
  <c r="EH34" i="59"/>
  <c r="EH35" i="59"/>
  <c r="EH36" i="59"/>
  <c r="EH37" i="59"/>
  <c r="EH38" i="59"/>
  <c r="EH39" i="59"/>
  <c r="EH40" i="59"/>
  <c r="EH41" i="59"/>
  <c r="EH42" i="59"/>
  <c r="EH43" i="59"/>
  <c r="EH44" i="59"/>
  <c r="EH45" i="59"/>
  <c r="EH46" i="59"/>
  <c r="EH47" i="59"/>
  <c r="EH48" i="59"/>
  <c r="EH49" i="59"/>
  <c r="EH50" i="59"/>
  <c r="EH51" i="59"/>
  <c r="EH52" i="59"/>
  <c r="EH53" i="59"/>
  <c r="EH54" i="59"/>
  <c r="EH55" i="59"/>
  <c r="EH56" i="59"/>
  <c r="EH57" i="59"/>
  <c r="EH58" i="59"/>
  <c r="EH59" i="59"/>
  <c r="EH60" i="59"/>
  <c r="EH61" i="59"/>
  <c r="EH62" i="59"/>
  <c r="EH63" i="59"/>
  <c r="EH64" i="59"/>
  <c r="EH65" i="59"/>
  <c r="EH66" i="59"/>
  <c r="EH67" i="59"/>
  <c r="EH68" i="59"/>
  <c r="EH69" i="59"/>
  <c r="EH70" i="59"/>
  <c r="EH71" i="59"/>
  <c r="EH72" i="59"/>
  <c r="EH73" i="59"/>
  <c r="EH74" i="59"/>
  <c r="EH75" i="59"/>
  <c r="EH76" i="59"/>
  <c r="EH77" i="59"/>
  <c r="EH78" i="59"/>
  <c r="EH79" i="59"/>
  <c r="EH80" i="59"/>
  <c r="EH81" i="59"/>
  <c r="EH82" i="59"/>
  <c r="EH83" i="59"/>
  <c r="EH84" i="59"/>
  <c r="EH85" i="59"/>
  <c r="EH86" i="59"/>
  <c r="EH87" i="59"/>
  <c r="EH88" i="59"/>
  <c r="EH89" i="59"/>
  <c r="EH90" i="59"/>
  <c r="EH91" i="59"/>
  <c r="EH92" i="59"/>
  <c r="EH93" i="59"/>
  <c r="EH94" i="59"/>
  <c r="EH95" i="59"/>
  <c r="EH96" i="59"/>
  <c r="EH97" i="59"/>
  <c r="EH98" i="59"/>
  <c r="EH99" i="59"/>
  <c r="EH100" i="59"/>
  <c r="EH101" i="59"/>
  <c r="EH102" i="59"/>
  <c r="EH103" i="59"/>
  <c r="EH104" i="59"/>
  <c r="EH105" i="59"/>
  <c r="EH106" i="59"/>
  <c r="EH107" i="59"/>
  <c r="EH108" i="59"/>
  <c r="EH109" i="59"/>
  <c r="EH110" i="59"/>
  <c r="EH111" i="59"/>
  <c r="EH112" i="59"/>
  <c r="EH113" i="59"/>
  <c r="EH114" i="59"/>
  <c r="EH115" i="59"/>
  <c r="EH116" i="59"/>
  <c r="EH117" i="59"/>
  <c r="EH118" i="59"/>
  <c r="EH119" i="59"/>
  <c r="EH120" i="59"/>
  <c r="EH121" i="59"/>
  <c r="EH122" i="59"/>
  <c r="EH123" i="59"/>
  <c r="EH124" i="59"/>
  <c r="EH125" i="59"/>
  <c r="EH126" i="59"/>
  <c r="EH127" i="59"/>
  <c r="EH128" i="59"/>
  <c r="EH129" i="59"/>
  <c r="EH130" i="59"/>
  <c r="EH131" i="59"/>
  <c r="EH132" i="59"/>
  <c r="EH133" i="59"/>
  <c r="EH134" i="59"/>
  <c r="EH135" i="59"/>
  <c r="EH136" i="59"/>
  <c r="EH137" i="59"/>
  <c r="EH138" i="59"/>
  <c r="EH139" i="59"/>
  <c r="EH140" i="59"/>
  <c r="EH141" i="59"/>
  <c r="EH142" i="59"/>
  <c r="EH143" i="59"/>
  <c r="EH144" i="59"/>
  <c r="EH145" i="59"/>
  <c r="EH146" i="59"/>
  <c r="EH147" i="59"/>
  <c r="EH148" i="59"/>
  <c r="EH149" i="59"/>
  <c r="EH150" i="59"/>
  <c r="EH151" i="59"/>
  <c r="EH152" i="59"/>
  <c r="EH153" i="59"/>
  <c r="EH154" i="59"/>
  <c r="EH155" i="59"/>
  <c r="EH156" i="59"/>
  <c r="EH157" i="59"/>
  <c r="EH158" i="59"/>
  <c r="EH159" i="59"/>
  <c r="EH160" i="59"/>
  <c r="EH161" i="59"/>
  <c r="EH162" i="59"/>
  <c r="EH163" i="59"/>
  <c r="EH164" i="59"/>
  <c r="EH165" i="59"/>
  <c r="EH166" i="59"/>
  <c r="EH167" i="59"/>
  <c r="EH168" i="59"/>
  <c r="EH169" i="59"/>
  <c r="EH170" i="59"/>
  <c r="EH171" i="59"/>
  <c r="EH172" i="59"/>
  <c r="EH173" i="59"/>
  <c r="EH174" i="59"/>
  <c r="EH175" i="59"/>
  <c r="EH176" i="59"/>
  <c r="EH177" i="59"/>
  <c r="EH178" i="59"/>
  <c r="EH179" i="59"/>
  <c r="EH180" i="59"/>
  <c r="EH181" i="59"/>
  <c r="EH182" i="59"/>
  <c r="EH183" i="59"/>
  <c r="EH184" i="59"/>
  <c r="EH185" i="59"/>
  <c r="EH186" i="59"/>
  <c r="EH187" i="59"/>
  <c r="EH188" i="59"/>
  <c r="EH189" i="59"/>
  <c r="EH190" i="59"/>
  <c r="EH191" i="59"/>
  <c r="EH192" i="59"/>
  <c r="EH193" i="59"/>
  <c r="EH194" i="59"/>
  <c r="EH195" i="59"/>
  <c r="EH196" i="59"/>
  <c r="EH197" i="59"/>
  <c r="EH198" i="59"/>
  <c r="EH199" i="59"/>
  <c r="EH200" i="59"/>
  <c r="EH201" i="59"/>
  <c r="EH202" i="59"/>
  <c r="EH203" i="59"/>
  <c r="EH204" i="59"/>
  <c r="EH205" i="59"/>
  <c r="EH206" i="59"/>
  <c r="EH207" i="59"/>
  <c r="EH208" i="59"/>
  <c r="EH209" i="59"/>
  <c r="EH210" i="59"/>
  <c r="EH211" i="59"/>
  <c r="EH212" i="59"/>
  <c r="EH213" i="59"/>
  <c r="EH214" i="59"/>
  <c r="EH215" i="59"/>
  <c r="EH216" i="59"/>
  <c r="EH217" i="59"/>
  <c r="EH218" i="59"/>
  <c r="EH219" i="59"/>
  <c r="EH220" i="59"/>
  <c r="EH221" i="59"/>
  <c r="EH222" i="59"/>
  <c r="EH223" i="59"/>
  <c r="EH224" i="59"/>
  <c r="EH225" i="59"/>
  <c r="EH226" i="59"/>
  <c r="EH227" i="59"/>
  <c r="EH228" i="59"/>
  <c r="EH229" i="59"/>
  <c r="EH230" i="59"/>
  <c r="EH231" i="59"/>
  <c r="EH232" i="59"/>
  <c r="EH233" i="59"/>
  <c r="EH234" i="59"/>
  <c r="EH235" i="59"/>
  <c r="EH236" i="59"/>
  <c r="EH237" i="59"/>
  <c r="EH238" i="59"/>
  <c r="EH239" i="59"/>
  <c r="EH240" i="59"/>
  <c r="EH241" i="59"/>
  <c r="EH242" i="59"/>
  <c r="EH243" i="59"/>
  <c r="EH244" i="59"/>
  <c r="EH245" i="59"/>
  <c r="EH246" i="59"/>
  <c r="EH247" i="59"/>
  <c r="EH248" i="59"/>
  <c r="EH249" i="59"/>
  <c r="EH250" i="59"/>
  <c r="EH251" i="59"/>
  <c r="EH252" i="59"/>
  <c r="EH253" i="59"/>
  <c r="EH254" i="59"/>
  <c r="EH255" i="59"/>
  <c r="EH256" i="59"/>
  <c r="EH257" i="59"/>
  <c r="EH258" i="59"/>
  <c r="EH259" i="59"/>
  <c r="EH260" i="59"/>
  <c r="EH261" i="59"/>
  <c r="EH262" i="59"/>
  <c r="EH263" i="59"/>
  <c r="EH264" i="59"/>
  <c r="EH265" i="59"/>
  <c r="EH266" i="59"/>
  <c r="EH267" i="59"/>
  <c r="EH268" i="59"/>
  <c r="EH269" i="59"/>
  <c r="EH270" i="59"/>
  <c r="EH271" i="59"/>
  <c r="EH272" i="59"/>
  <c r="EH273" i="59"/>
  <c r="EH274" i="59"/>
  <c r="EH275" i="59"/>
  <c r="EH276" i="59"/>
  <c r="EH277" i="59"/>
  <c r="EH278" i="59"/>
  <c r="EH279" i="59"/>
  <c r="EH280" i="59"/>
  <c r="EH281" i="59"/>
  <c r="EH282" i="59"/>
  <c r="EH283" i="59"/>
  <c r="EH284" i="59"/>
  <c r="EH285" i="59"/>
  <c r="EH286" i="59"/>
  <c r="EH287" i="59"/>
  <c r="EH288" i="59"/>
  <c r="EH289" i="59"/>
  <c r="EH290" i="59"/>
  <c r="EH291" i="59"/>
  <c r="EH292" i="59"/>
  <c r="EH293" i="59"/>
  <c r="EH294" i="59"/>
  <c r="EH295" i="59"/>
  <c r="EH296" i="59"/>
  <c r="EH297" i="59"/>
  <c r="EH298" i="59"/>
  <c r="EH299" i="59"/>
  <c r="EH300" i="59"/>
  <c r="EH301" i="59"/>
  <c r="EH302" i="59"/>
  <c r="EH303" i="59"/>
  <c r="EH304" i="59"/>
  <c r="EH305" i="59"/>
  <c r="EH306" i="59"/>
  <c r="EH307" i="59"/>
  <c r="EH308" i="59"/>
  <c r="EH309" i="59"/>
  <c r="EH310" i="59"/>
  <c r="EH311" i="59"/>
  <c r="EH312" i="59"/>
  <c r="EH313" i="59"/>
  <c r="EH314" i="59"/>
  <c r="EH315" i="59"/>
  <c r="EH316" i="59"/>
  <c r="EH317" i="59"/>
  <c r="EH318" i="59"/>
  <c r="EH319" i="59"/>
  <c r="EH320" i="59"/>
  <c r="EH321" i="59"/>
  <c r="EH322" i="59"/>
  <c r="EH323" i="59"/>
  <c r="EH324" i="59"/>
  <c r="EH325" i="59"/>
  <c r="EH326" i="59"/>
  <c r="EH327" i="59"/>
  <c r="EH328" i="59"/>
  <c r="EH329" i="59"/>
  <c r="EH330" i="59"/>
  <c r="EH331" i="59"/>
  <c r="EH332" i="59"/>
  <c r="EH333" i="59"/>
  <c r="EH334" i="59"/>
  <c r="EH335" i="59"/>
  <c r="EH336" i="59"/>
  <c r="EH337" i="59"/>
  <c r="EH338" i="59"/>
  <c r="EH339" i="59"/>
  <c r="EH340" i="59"/>
  <c r="EH341" i="59"/>
  <c r="EH342" i="59"/>
  <c r="EH343" i="59"/>
  <c r="EH344" i="59"/>
  <c r="EH345" i="59"/>
  <c r="EH346" i="59"/>
  <c r="EH347" i="59"/>
  <c r="EH348" i="59"/>
  <c r="EH349" i="59"/>
  <c r="EH350" i="59"/>
  <c r="EH351" i="59"/>
  <c r="EH352" i="59"/>
  <c r="EH353" i="59"/>
  <c r="EH354" i="59"/>
  <c r="EH355" i="59"/>
  <c r="EH356" i="59"/>
  <c r="EH357" i="59"/>
  <c r="EH358" i="59"/>
  <c r="EH359" i="59"/>
  <c r="EH360" i="59"/>
  <c r="EH361" i="59"/>
  <c r="EH362" i="59"/>
  <c r="EH363" i="59"/>
  <c r="EH364" i="59"/>
  <c r="EH365" i="59"/>
  <c r="EH366" i="59"/>
  <c r="EH367" i="59"/>
  <c r="EH368" i="59"/>
  <c r="EH369" i="59"/>
  <c r="EH370" i="59"/>
  <c r="EH371" i="59"/>
  <c r="EH372" i="59"/>
  <c r="EH373" i="59"/>
  <c r="EH374" i="59"/>
  <c r="EH375" i="59"/>
  <c r="EH376" i="59"/>
  <c r="EH377" i="59"/>
  <c r="EH378" i="59"/>
  <c r="EH379" i="59"/>
  <c r="EH380" i="59"/>
  <c r="EH381" i="59"/>
  <c r="EH382" i="59"/>
  <c r="EH383" i="59"/>
  <c r="EH384" i="59"/>
  <c r="EH385" i="59"/>
  <c r="EH386" i="59"/>
  <c r="EG8" i="59"/>
  <c r="EG9" i="59"/>
  <c r="EG10" i="59"/>
  <c r="EG11" i="59"/>
  <c r="EG12" i="59"/>
  <c r="EG13" i="59"/>
  <c r="EG14" i="59"/>
  <c r="EG15" i="59"/>
  <c r="EG16" i="59"/>
  <c r="EG17" i="59"/>
  <c r="EG18" i="59"/>
  <c r="EG19" i="59"/>
  <c r="EG20" i="59"/>
  <c r="EG21" i="59"/>
  <c r="EG22" i="59"/>
  <c r="EG23" i="59"/>
  <c r="EG24" i="59"/>
  <c r="EG25" i="59"/>
  <c r="EG26" i="59"/>
  <c r="EG27" i="59"/>
  <c r="EG28" i="59"/>
  <c r="EG29" i="59"/>
  <c r="EG30" i="59"/>
  <c r="EG31" i="59"/>
  <c r="EG32" i="59"/>
  <c r="EG33" i="59"/>
  <c r="EG34" i="59"/>
  <c r="EG35" i="59"/>
  <c r="EG36" i="59"/>
  <c r="EG37" i="59"/>
  <c r="EG38" i="59"/>
  <c r="EG39" i="59"/>
  <c r="EG40" i="59"/>
  <c r="EG41" i="59"/>
  <c r="EG42" i="59"/>
  <c r="EG43" i="59"/>
  <c r="EG44" i="59"/>
  <c r="EG45" i="59"/>
  <c r="EG46" i="59"/>
  <c r="EG47" i="59"/>
  <c r="EG48" i="59"/>
  <c r="EG49" i="59"/>
  <c r="EG50" i="59"/>
  <c r="EG51" i="59"/>
  <c r="EG52" i="59"/>
  <c r="EG53" i="59"/>
  <c r="EG54" i="59"/>
  <c r="EG55" i="59"/>
  <c r="EG56" i="59"/>
  <c r="EG57" i="59"/>
  <c r="EG58" i="59"/>
  <c r="EG59" i="59"/>
  <c r="EG60" i="59"/>
  <c r="EG61" i="59"/>
  <c r="EG62" i="59"/>
  <c r="EG63" i="59"/>
  <c r="EG64" i="59"/>
  <c r="EG65" i="59"/>
  <c r="EG66" i="59"/>
  <c r="EG67" i="59"/>
  <c r="EG68" i="59"/>
  <c r="EG69" i="59"/>
  <c r="EG70" i="59"/>
  <c r="EG71" i="59"/>
  <c r="EG72" i="59"/>
  <c r="EG73" i="59"/>
  <c r="EG74" i="59"/>
  <c r="EG75" i="59"/>
  <c r="EG76" i="59"/>
  <c r="EG77" i="59"/>
  <c r="EG78" i="59"/>
  <c r="EG79" i="59"/>
  <c r="EG80" i="59"/>
  <c r="EG81" i="59"/>
  <c r="EG82" i="59"/>
  <c r="EG83" i="59"/>
  <c r="EG84" i="59"/>
  <c r="EG85" i="59"/>
  <c r="EG86" i="59"/>
  <c r="EG87" i="59"/>
  <c r="EG88" i="59"/>
  <c r="EG89" i="59"/>
  <c r="EG90" i="59"/>
  <c r="EG91" i="59"/>
  <c r="EG92" i="59"/>
  <c r="EG93" i="59"/>
  <c r="EG94" i="59"/>
  <c r="EG95" i="59"/>
  <c r="EG96" i="59"/>
  <c r="EG97" i="59"/>
  <c r="EG98" i="59"/>
  <c r="EG99" i="59"/>
  <c r="EG100" i="59"/>
  <c r="EG101" i="59"/>
  <c r="EG102" i="59"/>
  <c r="EG103" i="59"/>
  <c r="EG104" i="59"/>
  <c r="EG105" i="59"/>
  <c r="EG106" i="59"/>
  <c r="EG107" i="59"/>
  <c r="EG108" i="59"/>
  <c r="EG109" i="59"/>
  <c r="EG110" i="59"/>
  <c r="EG111" i="59"/>
  <c r="EG112" i="59"/>
  <c r="EG113" i="59"/>
  <c r="EG114" i="59"/>
  <c r="EG115" i="59"/>
  <c r="EG116" i="59"/>
  <c r="EG117" i="59"/>
  <c r="EG118" i="59"/>
  <c r="EG119" i="59"/>
  <c r="EG120" i="59"/>
  <c r="EG121" i="59"/>
  <c r="EG122" i="59"/>
  <c r="EG123" i="59"/>
  <c r="EG124" i="59"/>
  <c r="EG125" i="59"/>
  <c r="EG126" i="59"/>
  <c r="EG127" i="59"/>
  <c r="EG128" i="59"/>
  <c r="EG129" i="59"/>
  <c r="EG130" i="59"/>
  <c r="EG131" i="59"/>
  <c r="EG132" i="59"/>
  <c r="EG133" i="59"/>
  <c r="EG134" i="59"/>
  <c r="EG135" i="59"/>
  <c r="EG136" i="59"/>
  <c r="EG137" i="59"/>
  <c r="EG138" i="59"/>
  <c r="EG139" i="59"/>
  <c r="EG140" i="59"/>
  <c r="EG141" i="59"/>
  <c r="EG142" i="59"/>
  <c r="EG143" i="59"/>
  <c r="EG144" i="59"/>
  <c r="EG145" i="59"/>
  <c r="EG146" i="59"/>
  <c r="EG147" i="59"/>
  <c r="EG148" i="59"/>
  <c r="EG149" i="59"/>
  <c r="EG150" i="59"/>
  <c r="EG151" i="59"/>
  <c r="EG152" i="59"/>
  <c r="EG153" i="59"/>
  <c r="EG154" i="59"/>
  <c r="EG155" i="59"/>
  <c r="EG156" i="59"/>
  <c r="EG157" i="59"/>
  <c r="EG158" i="59"/>
  <c r="EG159" i="59"/>
  <c r="EG160" i="59"/>
  <c r="EG161" i="59"/>
  <c r="EG162" i="59"/>
  <c r="EG163" i="59"/>
  <c r="EG164" i="59"/>
  <c r="EG165" i="59"/>
  <c r="EG166" i="59"/>
  <c r="EG167" i="59"/>
  <c r="EG168" i="59"/>
  <c r="EG169" i="59"/>
  <c r="EG170" i="59"/>
  <c r="EG171" i="59"/>
  <c r="EG172" i="59"/>
  <c r="EG173" i="59"/>
  <c r="EG174" i="59"/>
  <c r="EG175" i="59"/>
  <c r="EG176" i="59"/>
  <c r="EG177" i="59"/>
  <c r="EG178" i="59"/>
  <c r="EG179" i="59"/>
  <c r="EG180" i="59"/>
  <c r="EG181" i="59"/>
  <c r="EG182" i="59"/>
  <c r="EG183" i="59"/>
  <c r="EG184" i="59"/>
  <c r="EG185" i="59"/>
  <c r="EG186" i="59"/>
  <c r="EG187" i="59"/>
  <c r="EG188" i="59"/>
  <c r="EG189" i="59"/>
  <c r="EG190" i="59"/>
  <c r="EG191" i="59"/>
  <c r="EG192" i="59"/>
  <c r="EG193" i="59"/>
  <c r="EG194" i="59"/>
  <c r="EG195" i="59"/>
  <c r="EG196" i="59"/>
  <c r="EG197" i="59"/>
  <c r="EG198" i="59"/>
  <c r="EG199" i="59"/>
  <c r="EG200" i="59"/>
  <c r="EG201" i="59"/>
  <c r="EG202" i="59"/>
  <c r="EG203" i="59"/>
  <c r="EG204" i="59"/>
  <c r="EG205" i="59"/>
  <c r="EG206" i="59"/>
  <c r="EG207" i="59"/>
  <c r="EG208" i="59"/>
  <c r="EG209" i="59"/>
  <c r="EG210" i="59"/>
  <c r="EG211" i="59"/>
  <c r="EG212" i="59"/>
  <c r="EG213" i="59"/>
  <c r="EG214" i="59"/>
  <c r="EG215" i="59"/>
  <c r="EG216" i="59"/>
  <c r="EG217" i="59"/>
  <c r="EG218" i="59"/>
  <c r="EG219" i="59"/>
  <c r="EG220" i="59"/>
  <c r="EG221" i="59"/>
  <c r="EG222" i="59"/>
  <c r="EG223" i="59"/>
  <c r="EG224" i="59"/>
  <c r="EG225" i="59"/>
  <c r="EG226" i="59"/>
  <c r="EG227" i="59"/>
  <c r="EG228" i="59"/>
  <c r="EG229" i="59"/>
  <c r="EG230" i="59"/>
  <c r="EG231" i="59"/>
  <c r="EG232" i="59"/>
  <c r="EG233" i="59"/>
  <c r="EG234" i="59"/>
  <c r="EG235" i="59"/>
  <c r="EG236" i="59"/>
  <c r="EG237" i="59"/>
  <c r="EG238" i="59"/>
  <c r="EG239" i="59"/>
  <c r="EG240" i="59"/>
  <c r="EG241" i="59"/>
  <c r="EG242" i="59"/>
  <c r="EG243" i="59"/>
  <c r="EG244" i="59"/>
  <c r="EG245" i="59"/>
  <c r="EG246" i="59"/>
  <c r="EG247" i="59"/>
  <c r="EG248" i="59"/>
  <c r="EG249" i="59"/>
  <c r="EG250" i="59"/>
  <c r="EG251" i="59"/>
  <c r="EG252" i="59"/>
  <c r="EG253" i="59"/>
  <c r="EG254" i="59"/>
  <c r="EG255" i="59"/>
  <c r="EG256" i="59"/>
  <c r="EG257" i="59"/>
  <c r="EG258" i="59"/>
  <c r="EG259" i="59"/>
  <c r="EG260" i="59"/>
  <c r="EG261" i="59"/>
  <c r="EG262" i="59"/>
  <c r="EG263" i="59"/>
  <c r="EG264" i="59"/>
  <c r="EG265" i="59"/>
  <c r="EG266" i="59"/>
  <c r="EG267" i="59"/>
  <c r="EG268" i="59"/>
  <c r="EG269" i="59"/>
  <c r="EG270" i="59"/>
  <c r="EG271" i="59"/>
  <c r="EG272" i="59"/>
  <c r="EG273" i="59"/>
  <c r="EG274" i="59"/>
  <c r="EG275" i="59"/>
  <c r="EG276" i="59"/>
  <c r="EG277" i="59"/>
  <c r="EG278" i="59"/>
  <c r="EG279" i="59"/>
  <c r="EG280" i="59"/>
  <c r="EG281" i="59"/>
  <c r="EG282" i="59"/>
  <c r="EG283" i="59"/>
  <c r="EG284" i="59"/>
  <c r="EG285" i="59"/>
  <c r="EG286" i="59"/>
  <c r="EG287" i="59"/>
  <c r="EG288" i="59"/>
  <c r="EG289" i="59"/>
  <c r="EG290" i="59"/>
  <c r="EG291" i="59"/>
  <c r="EG292" i="59"/>
  <c r="EG293" i="59"/>
  <c r="EG294" i="59"/>
  <c r="EG295" i="59"/>
  <c r="EG296" i="59"/>
  <c r="EG297" i="59"/>
  <c r="EG298" i="59"/>
  <c r="EG299" i="59"/>
  <c r="EG300" i="59"/>
  <c r="EG301" i="59"/>
  <c r="EG302" i="59"/>
  <c r="EG303" i="59"/>
  <c r="EG304" i="59"/>
  <c r="EG305" i="59"/>
  <c r="EG306" i="59"/>
  <c r="EG307" i="59"/>
  <c r="EG308" i="59"/>
  <c r="EG309" i="59"/>
  <c r="EG310" i="59"/>
  <c r="EG311" i="59"/>
  <c r="EG312" i="59"/>
  <c r="EG313" i="59"/>
  <c r="EG314" i="59"/>
  <c r="EG315" i="59"/>
  <c r="EG316" i="59"/>
  <c r="EG317" i="59"/>
  <c r="EG318" i="59"/>
  <c r="EG319" i="59"/>
  <c r="EG320" i="59"/>
  <c r="EG321" i="59"/>
  <c r="EG322" i="59"/>
  <c r="EG323" i="59"/>
  <c r="EG324" i="59"/>
  <c r="EG325" i="59"/>
  <c r="EG326" i="59"/>
  <c r="EG327" i="59"/>
  <c r="EG328" i="59"/>
  <c r="EG329" i="59"/>
  <c r="EG330" i="59"/>
  <c r="EG331" i="59"/>
  <c r="EG332" i="59"/>
  <c r="EG333" i="59"/>
  <c r="EG334" i="59"/>
  <c r="EG335" i="59"/>
  <c r="EG336" i="59"/>
  <c r="EG337" i="59"/>
  <c r="EG338" i="59"/>
  <c r="EG339" i="59"/>
  <c r="EG340" i="59"/>
  <c r="EG341" i="59"/>
  <c r="EG342" i="59"/>
  <c r="EG343" i="59"/>
  <c r="EG344" i="59"/>
  <c r="EG345" i="59"/>
  <c r="EG346" i="59"/>
  <c r="EG347" i="59"/>
  <c r="EG348" i="59"/>
  <c r="EG349" i="59"/>
  <c r="EG350" i="59"/>
  <c r="EG351" i="59"/>
  <c r="EG352" i="59"/>
  <c r="EG353" i="59"/>
  <c r="EG354" i="59"/>
  <c r="EG355" i="59"/>
  <c r="EG356" i="59"/>
  <c r="EG357" i="59"/>
  <c r="EG358" i="59"/>
  <c r="EG359" i="59"/>
  <c r="EG360" i="59"/>
  <c r="EG361" i="59"/>
  <c r="EG362" i="59"/>
  <c r="EG363" i="59"/>
  <c r="EG364" i="59"/>
  <c r="EG365" i="59"/>
  <c r="EG366" i="59"/>
  <c r="EG367" i="59"/>
  <c r="EG368" i="59"/>
  <c r="EG369" i="59"/>
  <c r="EG370" i="59"/>
  <c r="EG371" i="59"/>
  <c r="EG372" i="59"/>
  <c r="EG373" i="59"/>
  <c r="EG374" i="59"/>
  <c r="EG375" i="59"/>
  <c r="EG376" i="59"/>
  <c r="EG377" i="59"/>
  <c r="EG378" i="59"/>
  <c r="EG379" i="59"/>
  <c r="EG380" i="59"/>
  <c r="EG381" i="59"/>
  <c r="EG382" i="59"/>
  <c r="EG383" i="59"/>
  <c r="EG384" i="59"/>
  <c r="EG385" i="59"/>
  <c r="EG7" i="59"/>
  <c r="EF8" i="59"/>
  <c r="EF9" i="59"/>
  <c r="EF10" i="59"/>
  <c r="EF11" i="59"/>
  <c r="EF12" i="59"/>
  <c r="EF13" i="59"/>
  <c r="EF14" i="59"/>
  <c r="EF15" i="59"/>
  <c r="EF16" i="59"/>
  <c r="EF17" i="59"/>
  <c r="EF18" i="59"/>
  <c r="EF19" i="59"/>
  <c r="EF20" i="59"/>
  <c r="EF21" i="59"/>
  <c r="EF22" i="59"/>
  <c r="EF23" i="59"/>
  <c r="EF24" i="59"/>
  <c r="EF25" i="59"/>
  <c r="EF26" i="59"/>
  <c r="EF27" i="59"/>
  <c r="EF28" i="59"/>
  <c r="EF29" i="59"/>
  <c r="EF30" i="59"/>
  <c r="EF31" i="59"/>
  <c r="EF32" i="59"/>
  <c r="EF33" i="59"/>
  <c r="EF34" i="59"/>
  <c r="EF35" i="59"/>
  <c r="EF36" i="59"/>
  <c r="EF37" i="59"/>
  <c r="EF38" i="59"/>
  <c r="EF39" i="59"/>
  <c r="EF40" i="59"/>
  <c r="EF41" i="59"/>
  <c r="EF42" i="59"/>
  <c r="EF43" i="59"/>
  <c r="EF44" i="59"/>
  <c r="EF45" i="59"/>
  <c r="EF46" i="59"/>
  <c r="EF47" i="59"/>
  <c r="EF48" i="59"/>
  <c r="EF49" i="59"/>
  <c r="EF50" i="59"/>
  <c r="EF51" i="59"/>
  <c r="EF52" i="59"/>
  <c r="EF53" i="59"/>
  <c r="EF54" i="59"/>
  <c r="EF55" i="59"/>
  <c r="EF56" i="59"/>
  <c r="EF57" i="59"/>
  <c r="EF58" i="59"/>
  <c r="EF59" i="59"/>
  <c r="EF60" i="59"/>
  <c r="EF61" i="59"/>
  <c r="EF62" i="59"/>
  <c r="EF63" i="59"/>
  <c r="EF64" i="59"/>
  <c r="EF65" i="59"/>
  <c r="EF66" i="59"/>
  <c r="EF67" i="59"/>
  <c r="EF68" i="59"/>
  <c r="EF69" i="59"/>
  <c r="EF70" i="59"/>
  <c r="EF71" i="59"/>
  <c r="EF72" i="59"/>
  <c r="EF73" i="59"/>
  <c r="EF74" i="59"/>
  <c r="EF75" i="59"/>
  <c r="EF76" i="59"/>
  <c r="EF77" i="59"/>
  <c r="EF78" i="59"/>
  <c r="EF79" i="59"/>
  <c r="EF80" i="59"/>
  <c r="EF81" i="59"/>
  <c r="EF82" i="59"/>
  <c r="EF83" i="59"/>
  <c r="EF84" i="59"/>
  <c r="EF85" i="59"/>
  <c r="EF86" i="59"/>
  <c r="EF87" i="59"/>
  <c r="EF88" i="59"/>
  <c r="EF89" i="59"/>
  <c r="EF90" i="59"/>
  <c r="EF91" i="59"/>
  <c r="EF92" i="59"/>
  <c r="EF93" i="59"/>
  <c r="EF94" i="59"/>
  <c r="EF95" i="59"/>
  <c r="EF96" i="59"/>
  <c r="EF97" i="59"/>
  <c r="EF98" i="59"/>
  <c r="EF99" i="59"/>
  <c r="EF100" i="59"/>
  <c r="EF101" i="59"/>
  <c r="EF102" i="59"/>
  <c r="EF103" i="59"/>
  <c r="EF104" i="59"/>
  <c r="EF105" i="59"/>
  <c r="EF106" i="59"/>
  <c r="EF107" i="59"/>
  <c r="EF108" i="59"/>
  <c r="EF109" i="59"/>
  <c r="EF110" i="59"/>
  <c r="EF111" i="59"/>
  <c r="EF112" i="59"/>
  <c r="EF113" i="59"/>
  <c r="EF114" i="59"/>
  <c r="EF115" i="59"/>
  <c r="EF116" i="59"/>
  <c r="EF117" i="59"/>
  <c r="EF118" i="59"/>
  <c r="EF119" i="59"/>
  <c r="EF120" i="59"/>
  <c r="EF121" i="59"/>
  <c r="EF122" i="59"/>
  <c r="EF123" i="59"/>
  <c r="EF124" i="59"/>
  <c r="EF125" i="59"/>
  <c r="EF126" i="59"/>
  <c r="EF127" i="59"/>
  <c r="EF128" i="59"/>
  <c r="EF129" i="59"/>
  <c r="EF130" i="59"/>
  <c r="EF131" i="59"/>
  <c r="EF132" i="59"/>
  <c r="EF133" i="59"/>
  <c r="EF134" i="59"/>
  <c r="EF135" i="59"/>
  <c r="EF136" i="59"/>
  <c r="EF137" i="59"/>
  <c r="EF138" i="59"/>
  <c r="EF139" i="59"/>
  <c r="EF140" i="59"/>
  <c r="EF141" i="59"/>
  <c r="EF142" i="59"/>
  <c r="EF143" i="59"/>
  <c r="EF144" i="59"/>
  <c r="EF145" i="59"/>
  <c r="EF146" i="59"/>
  <c r="EF147" i="59"/>
  <c r="EF148" i="59"/>
  <c r="EF149" i="59"/>
  <c r="EF150" i="59"/>
  <c r="EF151" i="59"/>
  <c r="EF152" i="59"/>
  <c r="EF153" i="59"/>
  <c r="EF154" i="59"/>
  <c r="EF155" i="59"/>
  <c r="EF156" i="59"/>
  <c r="EF157" i="59"/>
  <c r="EF158" i="59"/>
  <c r="EF159" i="59"/>
  <c r="EF160" i="59"/>
  <c r="EF161" i="59"/>
  <c r="EF162" i="59"/>
  <c r="EF163" i="59"/>
  <c r="EF164" i="59"/>
  <c r="EF165" i="59"/>
  <c r="EF166" i="59"/>
  <c r="EF167" i="59"/>
  <c r="EF168" i="59"/>
  <c r="EF169" i="59"/>
  <c r="EF170" i="59"/>
  <c r="EF171" i="59"/>
  <c r="EF172" i="59"/>
  <c r="EF173" i="59"/>
  <c r="EF174" i="59"/>
  <c r="EF175" i="59"/>
  <c r="EF176" i="59"/>
  <c r="EF177" i="59"/>
  <c r="EF178" i="59"/>
  <c r="EF179" i="59"/>
  <c r="EF180" i="59"/>
  <c r="EF181" i="59"/>
  <c r="EF182" i="59"/>
  <c r="EF183" i="59"/>
  <c r="EF184" i="59"/>
  <c r="EF185" i="59"/>
  <c r="EF186" i="59"/>
  <c r="EF187" i="59"/>
  <c r="EF188" i="59"/>
  <c r="EF189" i="59"/>
  <c r="EF190" i="59"/>
  <c r="EF191" i="59"/>
  <c r="EF192" i="59"/>
  <c r="EF193" i="59"/>
  <c r="EF194" i="59"/>
  <c r="EF195" i="59"/>
  <c r="EF196" i="59"/>
  <c r="EF197" i="59"/>
  <c r="EF198" i="59"/>
  <c r="EF199" i="59"/>
  <c r="EF200" i="59"/>
  <c r="EF201" i="59"/>
  <c r="EF202" i="59"/>
  <c r="EF203" i="59"/>
  <c r="EF204" i="59"/>
  <c r="EF205" i="59"/>
  <c r="EF206" i="59"/>
  <c r="EF207" i="59"/>
  <c r="EF208" i="59"/>
  <c r="EF209" i="59"/>
  <c r="EF210" i="59"/>
  <c r="EF211" i="59"/>
  <c r="EF212" i="59"/>
  <c r="EF213" i="59"/>
  <c r="EF214" i="59"/>
  <c r="EF215" i="59"/>
  <c r="EF216" i="59"/>
  <c r="EF217" i="59"/>
  <c r="EF218" i="59"/>
  <c r="EF219" i="59"/>
  <c r="EF220" i="59"/>
  <c r="EF221" i="59"/>
  <c r="EF222" i="59"/>
  <c r="EF223" i="59"/>
  <c r="EF224" i="59"/>
  <c r="EF225" i="59"/>
  <c r="EF226" i="59"/>
  <c r="EF227" i="59"/>
  <c r="EF228" i="59"/>
  <c r="EF229" i="59"/>
  <c r="EF230" i="59"/>
  <c r="EF231" i="59"/>
  <c r="EF232" i="59"/>
  <c r="EF233" i="59"/>
  <c r="EF234" i="59"/>
  <c r="EF235" i="59"/>
  <c r="EF236" i="59"/>
  <c r="EF237" i="59"/>
  <c r="EF238" i="59"/>
  <c r="EF239" i="59"/>
  <c r="EF240" i="59"/>
  <c r="EF241" i="59"/>
  <c r="EF242" i="59"/>
  <c r="EF243" i="59"/>
  <c r="EF244" i="59"/>
  <c r="EF245" i="59"/>
  <c r="EF246" i="59"/>
  <c r="EF247" i="59"/>
  <c r="EF248" i="59"/>
  <c r="EF249" i="59"/>
  <c r="EF250" i="59"/>
  <c r="EF251" i="59"/>
  <c r="EF252" i="59"/>
  <c r="EF253" i="59"/>
  <c r="EF254" i="59"/>
  <c r="EF255" i="59"/>
  <c r="EF256" i="59"/>
  <c r="EF257" i="59"/>
  <c r="EF258" i="59"/>
  <c r="EF259" i="59"/>
  <c r="EF260" i="59"/>
  <c r="EF261" i="59"/>
  <c r="EF262" i="59"/>
  <c r="EF263" i="59"/>
  <c r="EF264" i="59"/>
  <c r="EF265" i="59"/>
  <c r="EF266" i="59"/>
  <c r="EF267" i="59"/>
  <c r="EF268" i="59"/>
  <c r="EF269" i="59"/>
  <c r="EF270" i="59"/>
  <c r="EF271" i="59"/>
  <c r="EF272" i="59"/>
  <c r="EF273" i="59"/>
  <c r="EF274" i="59"/>
  <c r="EF275" i="59"/>
  <c r="EF276" i="59"/>
  <c r="EF277" i="59"/>
  <c r="EF278" i="59"/>
  <c r="EF279" i="59"/>
  <c r="EF280" i="59"/>
  <c r="EF281" i="59"/>
  <c r="EF282" i="59"/>
  <c r="EF283" i="59"/>
  <c r="EF284" i="59"/>
  <c r="EF285" i="59"/>
  <c r="EF286" i="59"/>
  <c r="EF287" i="59"/>
  <c r="EF288" i="59"/>
  <c r="EF289" i="59"/>
  <c r="EF290" i="59"/>
  <c r="EF291" i="59"/>
  <c r="EF292" i="59"/>
  <c r="EF293" i="59"/>
  <c r="EF294" i="59"/>
  <c r="EF295" i="59"/>
  <c r="EF296" i="59"/>
  <c r="EF297" i="59"/>
  <c r="EF298" i="59"/>
  <c r="EF299" i="59"/>
  <c r="EF300" i="59"/>
  <c r="EF301" i="59"/>
  <c r="EF302" i="59"/>
  <c r="EF303" i="59"/>
  <c r="EF304" i="59"/>
  <c r="EF305" i="59"/>
  <c r="EF306" i="59"/>
  <c r="EF307" i="59"/>
  <c r="EF308" i="59"/>
  <c r="EF309" i="59"/>
  <c r="EF310" i="59"/>
  <c r="EF311" i="59"/>
  <c r="EF312" i="59"/>
  <c r="EF313" i="59"/>
  <c r="EF314" i="59"/>
  <c r="EF315" i="59"/>
  <c r="EF316" i="59"/>
  <c r="EF317" i="59"/>
  <c r="EF318" i="59"/>
  <c r="EF319" i="59"/>
  <c r="EF320" i="59"/>
  <c r="EF321" i="59"/>
  <c r="EF322" i="59"/>
  <c r="EF323" i="59"/>
  <c r="EF324" i="59"/>
  <c r="EF325" i="59"/>
  <c r="EF326" i="59"/>
  <c r="EF327" i="59"/>
  <c r="EF328" i="59"/>
  <c r="EF329" i="59"/>
  <c r="EF330" i="59"/>
  <c r="EF331" i="59"/>
  <c r="EF332" i="59"/>
  <c r="EF333" i="59"/>
  <c r="EF334" i="59"/>
  <c r="EF335" i="59"/>
  <c r="EF336" i="59"/>
  <c r="EF337" i="59"/>
  <c r="EF338" i="59"/>
  <c r="EF339" i="59"/>
  <c r="EF340" i="59"/>
  <c r="EF341" i="59"/>
  <c r="EF342" i="59"/>
  <c r="EF343" i="59"/>
  <c r="EF344" i="59"/>
  <c r="EF345" i="59"/>
  <c r="EF346" i="59"/>
  <c r="EF347" i="59"/>
  <c r="EF348" i="59"/>
  <c r="EF349" i="59"/>
  <c r="EF350" i="59"/>
  <c r="EF351" i="59"/>
  <c r="EF352" i="59"/>
  <c r="EF353" i="59"/>
  <c r="EF354" i="59"/>
  <c r="EF355" i="59"/>
  <c r="EF356" i="59"/>
  <c r="EF357" i="59"/>
  <c r="EF358" i="59"/>
  <c r="EF359" i="59"/>
  <c r="EF360" i="59"/>
  <c r="EF361" i="59"/>
  <c r="EF362" i="59"/>
  <c r="EF363" i="59"/>
  <c r="EF364" i="59"/>
  <c r="EF365" i="59"/>
  <c r="EF366" i="59"/>
  <c r="EF367" i="59"/>
  <c r="EF368" i="59"/>
  <c r="EF369" i="59"/>
  <c r="EF370" i="59"/>
  <c r="EF371" i="59"/>
  <c r="EF372" i="59"/>
  <c r="EF373" i="59"/>
  <c r="EF374" i="59"/>
  <c r="EF375" i="59"/>
  <c r="EF376" i="59"/>
  <c r="EF377" i="59"/>
  <c r="EF378" i="59"/>
  <c r="EF379" i="59"/>
  <c r="EF380" i="59"/>
  <c r="EF381" i="59"/>
  <c r="EF382" i="59"/>
  <c r="EF383" i="59"/>
  <c r="EF384" i="59"/>
  <c r="EF385" i="59"/>
  <c r="EF7" i="59"/>
  <c r="EE8" i="59"/>
  <c r="EE9" i="59"/>
  <c r="EE10" i="59"/>
  <c r="EE11" i="59"/>
  <c r="EE12" i="59"/>
  <c r="EE13" i="59"/>
  <c r="EE14" i="59"/>
  <c r="EE15" i="59"/>
  <c r="EE16" i="59"/>
  <c r="EE17" i="59"/>
  <c r="EE18" i="59"/>
  <c r="EE19" i="59"/>
  <c r="EE20" i="59"/>
  <c r="EE21" i="59"/>
  <c r="EE22" i="59"/>
  <c r="EE23" i="59"/>
  <c r="EE24" i="59"/>
  <c r="EE25" i="59"/>
  <c r="EE26" i="59"/>
  <c r="EE27" i="59"/>
  <c r="EE28" i="59"/>
  <c r="EE29" i="59"/>
  <c r="EE30" i="59"/>
  <c r="EE31" i="59"/>
  <c r="EE32" i="59"/>
  <c r="EE33" i="59"/>
  <c r="EE34" i="59"/>
  <c r="EE35" i="59"/>
  <c r="EE36" i="59"/>
  <c r="EE37" i="59"/>
  <c r="EE38" i="59"/>
  <c r="EE39" i="59"/>
  <c r="EE40" i="59"/>
  <c r="EE41" i="59"/>
  <c r="EE42" i="59"/>
  <c r="EE43" i="59"/>
  <c r="EE44" i="59"/>
  <c r="EE45" i="59"/>
  <c r="EE46" i="59"/>
  <c r="EE47" i="59"/>
  <c r="EE48" i="59"/>
  <c r="EE49" i="59"/>
  <c r="EE50" i="59"/>
  <c r="EE51" i="59"/>
  <c r="EE52" i="59"/>
  <c r="EE53" i="59"/>
  <c r="EE54" i="59"/>
  <c r="EE55" i="59"/>
  <c r="EE56" i="59"/>
  <c r="EE57" i="59"/>
  <c r="EE58" i="59"/>
  <c r="EE59" i="59"/>
  <c r="EE60" i="59"/>
  <c r="EE61" i="59"/>
  <c r="EE62" i="59"/>
  <c r="EE63" i="59"/>
  <c r="EE64" i="59"/>
  <c r="EE65" i="59"/>
  <c r="EE66" i="59"/>
  <c r="EE67" i="59"/>
  <c r="EE68" i="59"/>
  <c r="EE69" i="59"/>
  <c r="EE70" i="59"/>
  <c r="EE71" i="59"/>
  <c r="EE72" i="59"/>
  <c r="EE73" i="59"/>
  <c r="EE74" i="59"/>
  <c r="EE75" i="59"/>
  <c r="EE76" i="59"/>
  <c r="EE77" i="59"/>
  <c r="EE78" i="59"/>
  <c r="EE79" i="59"/>
  <c r="EE80" i="59"/>
  <c r="EE81" i="59"/>
  <c r="EE82" i="59"/>
  <c r="EE83" i="59"/>
  <c r="EE84" i="59"/>
  <c r="EE85" i="59"/>
  <c r="EE86" i="59"/>
  <c r="EE87" i="59"/>
  <c r="EE88" i="59"/>
  <c r="EE89" i="59"/>
  <c r="EE90" i="59"/>
  <c r="EE91" i="59"/>
  <c r="EE92" i="59"/>
  <c r="EE93" i="59"/>
  <c r="EE94" i="59"/>
  <c r="EE95" i="59"/>
  <c r="EE96" i="59"/>
  <c r="EE97" i="59"/>
  <c r="EE98" i="59"/>
  <c r="EE99" i="59"/>
  <c r="EE100" i="59"/>
  <c r="EE101" i="59"/>
  <c r="EE102" i="59"/>
  <c r="EE103" i="59"/>
  <c r="EE104" i="59"/>
  <c r="EE105" i="59"/>
  <c r="EE106" i="59"/>
  <c r="EE107" i="59"/>
  <c r="EE108" i="59"/>
  <c r="EE109" i="59"/>
  <c r="EE110" i="59"/>
  <c r="EE111" i="59"/>
  <c r="EE112" i="59"/>
  <c r="EE113" i="59"/>
  <c r="EE114" i="59"/>
  <c r="EE115" i="59"/>
  <c r="EE116" i="59"/>
  <c r="EE117" i="59"/>
  <c r="EE118" i="59"/>
  <c r="EE119" i="59"/>
  <c r="EE120" i="59"/>
  <c r="EE121" i="59"/>
  <c r="EE122" i="59"/>
  <c r="EE123" i="59"/>
  <c r="EE124" i="59"/>
  <c r="EE125" i="59"/>
  <c r="EE126" i="59"/>
  <c r="EE127" i="59"/>
  <c r="EE128" i="59"/>
  <c r="EE129" i="59"/>
  <c r="EE130" i="59"/>
  <c r="EE131" i="59"/>
  <c r="EE132" i="59"/>
  <c r="EE133" i="59"/>
  <c r="EE134" i="59"/>
  <c r="EE135" i="59"/>
  <c r="EE136" i="59"/>
  <c r="EE137" i="59"/>
  <c r="EE138" i="59"/>
  <c r="EE139" i="59"/>
  <c r="EE140" i="59"/>
  <c r="EE141" i="59"/>
  <c r="EE142" i="59"/>
  <c r="EE143" i="59"/>
  <c r="EE144" i="59"/>
  <c r="EE145" i="59"/>
  <c r="EE146" i="59"/>
  <c r="EE147" i="59"/>
  <c r="EE148" i="59"/>
  <c r="EE149" i="59"/>
  <c r="EE150" i="59"/>
  <c r="EE151" i="59"/>
  <c r="EE152" i="59"/>
  <c r="EE153" i="59"/>
  <c r="EE154" i="59"/>
  <c r="EE155" i="59"/>
  <c r="EE156" i="59"/>
  <c r="EE157" i="59"/>
  <c r="EE158" i="59"/>
  <c r="EE159" i="59"/>
  <c r="EE160" i="59"/>
  <c r="EE161" i="59"/>
  <c r="EE162" i="59"/>
  <c r="EE163" i="59"/>
  <c r="EE164" i="59"/>
  <c r="EE165" i="59"/>
  <c r="EE166" i="59"/>
  <c r="EE167" i="59"/>
  <c r="EE168" i="59"/>
  <c r="EE169" i="59"/>
  <c r="EE170" i="59"/>
  <c r="EE171" i="59"/>
  <c r="EE172" i="59"/>
  <c r="EE173" i="59"/>
  <c r="EE174" i="59"/>
  <c r="EE175" i="59"/>
  <c r="EE176" i="59"/>
  <c r="EE177" i="59"/>
  <c r="EE178" i="59"/>
  <c r="EE179" i="59"/>
  <c r="EE180" i="59"/>
  <c r="EE181" i="59"/>
  <c r="EE182" i="59"/>
  <c r="EE183" i="59"/>
  <c r="EE184" i="59"/>
  <c r="EE185" i="59"/>
  <c r="EE186" i="59"/>
  <c r="EE187" i="59"/>
  <c r="EE188" i="59"/>
  <c r="EE189" i="59"/>
  <c r="EE190" i="59"/>
  <c r="EE191" i="59"/>
  <c r="EE192" i="59"/>
  <c r="EE193" i="59"/>
  <c r="EE194" i="59"/>
  <c r="EE195" i="59"/>
  <c r="EE196" i="59"/>
  <c r="EE197" i="59"/>
  <c r="EE198" i="59"/>
  <c r="EE199" i="59"/>
  <c r="EE200" i="59"/>
  <c r="EE201" i="59"/>
  <c r="EE202" i="59"/>
  <c r="EE203" i="59"/>
  <c r="EE204" i="59"/>
  <c r="EE205" i="59"/>
  <c r="EE206" i="59"/>
  <c r="EE207" i="59"/>
  <c r="EE208" i="59"/>
  <c r="EE209" i="59"/>
  <c r="EE210" i="59"/>
  <c r="EE211" i="59"/>
  <c r="EE212" i="59"/>
  <c r="EE213" i="59"/>
  <c r="EE214" i="59"/>
  <c r="EE215" i="59"/>
  <c r="EE216" i="59"/>
  <c r="EE217" i="59"/>
  <c r="EE218" i="59"/>
  <c r="EE219" i="59"/>
  <c r="EE220" i="59"/>
  <c r="EE221" i="59"/>
  <c r="EE222" i="59"/>
  <c r="EE223" i="59"/>
  <c r="EE224" i="59"/>
  <c r="EE225" i="59"/>
  <c r="EE226" i="59"/>
  <c r="EE227" i="59"/>
  <c r="EE228" i="59"/>
  <c r="EE229" i="59"/>
  <c r="EE230" i="59"/>
  <c r="EE231" i="59"/>
  <c r="EE232" i="59"/>
  <c r="EE233" i="59"/>
  <c r="EE234" i="59"/>
  <c r="EE235" i="59"/>
  <c r="EE236" i="59"/>
  <c r="EE237" i="59"/>
  <c r="EE238" i="59"/>
  <c r="EE239" i="59"/>
  <c r="EE240" i="59"/>
  <c r="EE241" i="59"/>
  <c r="EE242" i="59"/>
  <c r="EE243" i="59"/>
  <c r="EE244" i="59"/>
  <c r="EE245" i="59"/>
  <c r="EE246" i="59"/>
  <c r="EE247" i="59"/>
  <c r="EE248" i="59"/>
  <c r="EE249" i="59"/>
  <c r="EE250" i="59"/>
  <c r="EE251" i="59"/>
  <c r="EE252" i="59"/>
  <c r="EE253" i="59"/>
  <c r="EE254" i="59"/>
  <c r="EE255" i="59"/>
  <c r="EE256" i="59"/>
  <c r="EE257" i="59"/>
  <c r="EE258" i="59"/>
  <c r="EE259" i="59"/>
  <c r="EE260" i="59"/>
  <c r="EE261" i="59"/>
  <c r="EE262" i="59"/>
  <c r="EE263" i="59"/>
  <c r="EE264" i="59"/>
  <c r="EE265" i="59"/>
  <c r="EE266" i="59"/>
  <c r="EE267" i="59"/>
  <c r="EE268" i="59"/>
  <c r="EE269" i="59"/>
  <c r="EE270" i="59"/>
  <c r="EE271" i="59"/>
  <c r="EE272" i="59"/>
  <c r="EE273" i="59"/>
  <c r="EE274" i="59"/>
  <c r="EE275" i="59"/>
  <c r="EE276" i="59"/>
  <c r="EE277" i="59"/>
  <c r="EE278" i="59"/>
  <c r="EE279" i="59"/>
  <c r="EE280" i="59"/>
  <c r="EE281" i="59"/>
  <c r="EE282" i="59"/>
  <c r="EE283" i="59"/>
  <c r="EE284" i="59"/>
  <c r="EE285" i="59"/>
  <c r="EE286" i="59"/>
  <c r="EE287" i="59"/>
  <c r="EE288" i="59"/>
  <c r="EE289" i="59"/>
  <c r="EE290" i="59"/>
  <c r="EE291" i="59"/>
  <c r="EE292" i="59"/>
  <c r="EE293" i="59"/>
  <c r="EE294" i="59"/>
  <c r="EE295" i="59"/>
  <c r="EE296" i="59"/>
  <c r="EE297" i="59"/>
  <c r="EE298" i="59"/>
  <c r="EE299" i="59"/>
  <c r="EE300" i="59"/>
  <c r="EE301" i="59"/>
  <c r="EE302" i="59"/>
  <c r="EE303" i="59"/>
  <c r="EE304" i="59"/>
  <c r="EE305" i="59"/>
  <c r="EE306" i="59"/>
  <c r="EE307" i="59"/>
  <c r="EE308" i="59"/>
  <c r="EE309" i="59"/>
  <c r="EE310" i="59"/>
  <c r="EE311" i="59"/>
  <c r="EE312" i="59"/>
  <c r="EE313" i="59"/>
  <c r="EE314" i="59"/>
  <c r="EE315" i="59"/>
  <c r="EE316" i="59"/>
  <c r="EE317" i="59"/>
  <c r="EE318" i="59"/>
  <c r="EE319" i="59"/>
  <c r="EE320" i="59"/>
  <c r="EE321" i="59"/>
  <c r="EE322" i="59"/>
  <c r="EE323" i="59"/>
  <c r="EE324" i="59"/>
  <c r="EE325" i="59"/>
  <c r="EE326" i="59"/>
  <c r="EE327" i="59"/>
  <c r="EE328" i="59"/>
  <c r="EE329" i="59"/>
  <c r="EE330" i="59"/>
  <c r="EE331" i="59"/>
  <c r="EE332" i="59"/>
  <c r="EE333" i="59"/>
  <c r="EE334" i="59"/>
  <c r="EE335" i="59"/>
  <c r="EE336" i="59"/>
  <c r="EE337" i="59"/>
  <c r="EE338" i="59"/>
  <c r="EE339" i="59"/>
  <c r="EE340" i="59"/>
  <c r="EE341" i="59"/>
  <c r="EE342" i="59"/>
  <c r="EE343" i="59"/>
  <c r="EE344" i="59"/>
  <c r="EE345" i="59"/>
  <c r="EE346" i="59"/>
  <c r="EE347" i="59"/>
  <c r="EE348" i="59"/>
  <c r="EE349" i="59"/>
  <c r="EE350" i="59"/>
  <c r="EE351" i="59"/>
  <c r="EE352" i="59"/>
  <c r="EE353" i="59"/>
  <c r="EE354" i="59"/>
  <c r="EE355" i="59"/>
  <c r="EE356" i="59"/>
  <c r="EE357" i="59"/>
  <c r="EE358" i="59"/>
  <c r="EE359" i="59"/>
  <c r="EE360" i="59"/>
  <c r="EE361" i="59"/>
  <c r="EE362" i="59"/>
  <c r="EE363" i="59"/>
  <c r="EE364" i="59"/>
  <c r="EE365" i="59"/>
  <c r="EE366" i="59"/>
  <c r="EE367" i="59"/>
  <c r="EE368" i="59"/>
  <c r="EE369" i="59"/>
  <c r="EE370" i="59"/>
  <c r="EE371" i="59"/>
  <c r="EE372" i="59"/>
  <c r="EE373" i="59"/>
  <c r="EE374" i="59"/>
  <c r="EE375" i="59"/>
  <c r="EE376" i="59"/>
  <c r="EE377" i="59"/>
  <c r="EE378" i="59"/>
  <c r="EE379" i="59"/>
  <c r="EE380" i="59"/>
  <c r="EE381" i="59"/>
  <c r="EE382" i="59"/>
  <c r="EE383" i="59"/>
  <c r="EE384" i="59"/>
  <c r="EE385" i="59"/>
  <c r="EE7" i="59"/>
  <c r="ED8" i="59"/>
  <c r="ED9" i="59"/>
  <c r="ED10" i="59"/>
  <c r="ED11" i="59"/>
  <c r="ED12" i="59"/>
  <c r="ED13" i="59"/>
  <c r="ED14" i="59"/>
  <c r="ED15" i="59"/>
  <c r="ED16" i="59"/>
  <c r="ED17" i="59"/>
  <c r="ED18" i="59"/>
  <c r="ED19" i="59"/>
  <c r="ED20" i="59"/>
  <c r="ED21" i="59"/>
  <c r="ED22" i="59"/>
  <c r="ED23" i="59"/>
  <c r="ED24" i="59"/>
  <c r="ED25" i="59"/>
  <c r="ED26" i="59"/>
  <c r="ED27" i="59"/>
  <c r="ED28" i="59"/>
  <c r="ED29" i="59"/>
  <c r="ED30" i="59"/>
  <c r="ED31" i="59"/>
  <c r="ED32" i="59"/>
  <c r="ED33" i="59"/>
  <c r="ED34" i="59"/>
  <c r="ED35" i="59"/>
  <c r="ED36" i="59"/>
  <c r="ED37" i="59"/>
  <c r="ED38" i="59"/>
  <c r="ED39" i="59"/>
  <c r="ED40" i="59"/>
  <c r="ED41" i="59"/>
  <c r="ED42" i="59"/>
  <c r="ED43" i="59"/>
  <c r="ED44" i="59"/>
  <c r="ED45" i="59"/>
  <c r="ED46" i="59"/>
  <c r="ED47" i="59"/>
  <c r="ED48" i="59"/>
  <c r="ED49" i="59"/>
  <c r="ED50" i="59"/>
  <c r="ED51" i="59"/>
  <c r="ED52" i="59"/>
  <c r="ED53" i="59"/>
  <c r="ED54" i="59"/>
  <c r="ED55" i="59"/>
  <c r="ED56" i="59"/>
  <c r="ED57" i="59"/>
  <c r="ED58" i="59"/>
  <c r="ED59" i="59"/>
  <c r="ED60" i="59"/>
  <c r="ED61" i="59"/>
  <c r="ED62" i="59"/>
  <c r="ED63" i="59"/>
  <c r="ED64" i="59"/>
  <c r="ED65" i="59"/>
  <c r="ED66" i="59"/>
  <c r="ED67" i="59"/>
  <c r="ED68" i="59"/>
  <c r="ED69" i="59"/>
  <c r="ED70" i="59"/>
  <c r="ED71" i="59"/>
  <c r="ED72" i="59"/>
  <c r="ED73" i="59"/>
  <c r="ED74" i="59"/>
  <c r="ED75" i="59"/>
  <c r="ED76" i="59"/>
  <c r="ED77" i="59"/>
  <c r="ED78" i="59"/>
  <c r="ED79" i="59"/>
  <c r="ED80" i="59"/>
  <c r="ED81" i="59"/>
  <c r="ED82" i="59"/>
  <c r="ED83" i="59"/>
  <c r="ED84" i="59"/>
  <c r="ED85" i="59"/>
  <c r="ED86" i="59"/>
  <c r="ED87" i="59"/>
  <c r="ED88" i="59"/>
  <c r="ED89" i="59"/>
  <c r="ED90" i="59"/>
  <c r="ED91" i="59"/>
  <c r="ED92" i="59"/>
  <c r="ED93" i="59"/>
  <c r="ED94" i="59"/>
  <c r="ED95" i="59"/>
  <c r="ED96" i="59"/>
  <c r="ED97" i="59"/>
  <c r="ED98" i="59"/>
  <c r="ED99" i="59"/>
  <c r="ED100" i="59"/>
  <c r="ED101" i="59"/>
  <c r="ED102" i="59"/>
  <c r="ED103" i="59"/>
  <c r="ED104" i="59"/>
  <c r="ED105" i="59"/>
  <c r="ED106" i="59"/>
  <c r="ED107" i="59"/>
  <c r="ED108" i="59"/>
  <c r="ED109" i="59"/>
  <c r="ED110" i="59"/>
  <c r="ED111" i="59"/>
  <c r="ED112" i="59"/>
  <c r="ED113" i="59"/>
  <c r="ED114" i="59"/>
  <c r="ED115" i="59"/>
  <c r="ED116" i="59"/>
  <c r="ED117" i="59"/>
  <c r="ED118" i="59"/>
  <c r="ED119" i="59"/>
  <c r="ED120" i="59"/>
  <c r="ED121" i="59"/>
  <c r="ED122" i="59"/>
  <c r="ED123" i="59"/>
  <c r="ED124" i="59"/>
  <c r="ED125" i="59"/>
  <c r="ED126" i="59"/>
  <c r="ED127" i="59"/>
  <c r="ED128" i="59"/>
  <c r="ED129" i="59"/>
  <c r="ED130" i="59"/>
  <c r="ED131" i="59"/>
  <c r="ED132" i="59"/>
  <c r="ED133" i="59"/>
  <c r="ED134" i="59"/>
  <c r="ED135" i="59"/>
  <c r="ED136" i="59"/>
  <c r="ED137" i="59"/>
  <c r="ED138" i="59"/>
  <c r="ED139" i="59"/>
  <c r="ED140" i="59"/>
  <c r="ED141" i="59"/>
  <c r="ED142" i="59"/>
  <c r="ED143" i="59"/>
  <c r="ED144" i="59"/>
  <c r="ED145" i="59"/>
  <c r="ED146" i="59"/>
  <c r="ED147" i="59"/>
  <c r="ED148" i="59"/>
  <c r="ED149" i="59"/>
  <c r="ED150" i="59"/>
  <c r="ED151" i="59"/>
  <c r="ED152" i="59"/>
  <c r="ED153" i="59"/>
  <c r="ED154" i="59"/>
  <c r="ED155" i="59"/>
  <c r="ED156" i="59"/>
  <c r="ED157" i="59"/>
  <c r="ED158" i="59"/>
  <c r="ED159" i="59"/>
  <c r="ED160" i="59"/>
  <c r="ED161" i="59"/>
  <c r="ED162" i="59"/>
  <c r="ED163" i="59"/>
  <c r="ED164" i="59"/>
  <c r="ED165" i="59"/>
  <c r="ED166" i="59"/>
  <c r="ED167" i="59"/>
  <c r="ED168" i="59"/>
  <c r="ED169" i="59"/>
  <c r="ED170" i="59"/>
  <c r="ED171" i="59"/>
  <c r="ED172" i="59"/>
  <c r="ED173" i="59"/>
  <c r="ED174" i="59"/>
  <c r="ED175" i="59"/>
  <c r="ED176" i="59"/>
  <c r="ED177" i="59"/>
  <c r="ED178" i="59"/>
  <c r="ED179" i="59"/>
  <c r="ED180" i="59"/>
  <c r="ED181" i="59"/>
  <c r="ED182" i="59"/>
  <c r="ED183" i="59"/>
  <c r="ED184" i="59"/>
  <c r="ED185" i="59"/>
  <c r="ED186" i="59"/>
  <c r="ED187" i="59"/>
  <c r="ED188" i="59"/>
  <c r="ED189" i="59"/>
  <c r="ED190" i="59"/>
  <c r="ED191" i="59"/>
  <c r="ED192" i="59"/>
  <c r="ED193" i="59"/>
  <c r="ED194" i="59"/>
  <c r="ED195" i="59"/>
  <c r="ED196" i="59"/>
  <c r="ED197" i="59"/>
  <c r="ED198" i="59"/>
  <c r="ED199" i="59"/>
  <c r="ED200" i="59"/>
  <c r="ED201" i="59"/>
  <c r="ED202" i="59"/>
  <c r="ED203" i="59"/>
  <c r="ED204" i="59"/>
  <c r="ED205" i="59"/>
  <c r="ED206" i="59"/>
  <c r="ED207" i="59"/>
  <c r="ED208" i="59"/>
  <c r="ED209" i="59"/>
  <c r="ED210" i="59"/>
  <c r="ED211" i="59"/>
  <c r="ED212" i="59"/>
  <c r="ED213" i="59"/>
  <c r="ED214" i="59"/>
  <c r="ED215" i="59"/>
  <c r="ED216" i="59"/>
  <c r="ED217" i="59"/>
  <c r="ED218" i="59"/>
  <c r="ED219" i="59"/>
  <c r="ED220" i="59"/>
  <c r="ED221" i="59"/>
  <c r="ED222" i="59"/>
  <c r="ED223" i="59"/>
  <c r="ED224" i="59"/>
  <c r="ED225" i="59"/>
  <c r="ED226" i="59"/>
  <c r="ED227" i="59"/>
  <c r="ED228" i="59"/>
  <c r="ED229" i="59"/>
  <c r="ED230" i="59"/>
  <c r="ED231" i="59"/>
  <c r="ED232" i="59"/>
  <c r="ED233" i="59"/>
  <c r="ED234" i="59"/>
  <c r="ED235" i="59"/>
  <c r="ED236" i="59"/>
  <c r="ED237" i="59"/>
  <c r="ED238" i="59"/>
  <c r="ED239" i="59"/>
  <c r="ED240" i="59"/>
  <c r="ED241" i="59"/>
  <c r="ED242" i="59"/>
  <c r="ED243" i="59"/>
  <c r="ED244" i="59"/>
  <c r="ED245" i="59"/>
  <c r="ED246" i="59"/>
  <c r="ED247" i="59"/>
  <c r="ED248" i="59"/>
  <c r="ED249" i="59"/>
  <c r="ED250" i="59"/>
  <c r="ED251" i="59"/>
  <c r="ED252" i="59"/>
  <c r="ED253" i="59"/>
  <c r="ED254" i="59"/>
  <c r="ED255" i="59"/>
  <c r="ED256" i="59"/>
  <c r="ED257" i="59"/>
  <c r="ED258" i="59"/>
  <c r="ED259" i="59"/>
  <c r="ED260" i="59"/>
  <c r="ED261" i="59"/>
  <c r="ED262" i="59"/>
  <c r="ED263" i="59"/>
  <c r="ED264" i="59"/>
  <c r="ED265" i="59"/>
  <c r="ED266" i="59"/>
  <c r="ED267" i="59"/>
  <c r="ED268" i="59"/>
  <c r="ED269" i="59"/>
  <c r="ED270" i="59"/>
  <c r="ED271" i="59"/>
  <c r="ED272" i="59"/>
  <c r="ED273" i="59"/>
  <c r="ED274" i="59"/>
  <c r="ED275" i="59"/>
  <c r="ED276" i="59"/>
  <c r="ED277" i="59"/>
  <c r="ED278" i="59"/>
  <c r="ED279" i="59"/>
  <c r="ED280" i="59"/>
  <c r="ED281" i="59"/>
  <c r="ED282" i="59"/>
  <c r="ED283" i="59"/>
  <c r="ED284" i="59"/>
  <c r="ED285" i="59"/>
  <c r="ED286" i="59"/>
  <c r="ED287" i="59"/>
  <c r="ED288" i="59"/>
  <c r="ED289" i="59"/>
  <c r="ED290" i="59"/>
  <c r="ED291" i="59"/>
  <c r="ED292" i="59"/>
  <c r="ED293" i="59"/>
  <c r="ED294" i="59"/>
  <c r="ED295" i="59"/>
  <c r="ED296" i="59"/>
  <c r="ED297" i="59"/>
  <c r="ED298" i="59"/>
  <c r="ED299" i="59"/>
  <c r="ED300" i="59"/>
  <c r="ED301" i="59"/>
  <c r="ED302" i="59"/>
  <c r="ED303" i="59"/>
  <c r="ED304" i="59"/>
  <c r="ED305" i="59"/>
  <c r="ED306" i="59"/>
  <c r="ED307" i="59"/>
  <c r="ED308" i="59"/>
  <c r="ED309" i="59"/>
  <c r="ED310" i="59"/>
  <c r="ED311" i="59"/>
  <c r="ED312" i="59"/>
  <c r="ED313" i="59"/>
  <c r="ED314" i="59"/>
  <c r="ED315" i="59"/>
  <c r="ED316" i="59"/>
  <c r="ED317" i="59"/>
  <c r="ED318" i="59"/>
  <c r="ED319" i="59"/>
  <c r="ED320" i="59"/>
  <c r="ED321" i="59"/>
  <c r="ED322" i="59"/>
  <c r="ED323" i="59"/>
  <c r="ED324" i="59"/>
  <c r="ED325" i="59"/>
  <c r="ED326" i="59"/>
  <c r="ED327" i="59"/>
  <c r="ED328" i="59"/>
  <c r="ED329" i="59"/>
  <c r="ED330" i="59"/>
  <c r="ED331" i="59"/>
  <c r="ED332" i="59"/>
  <c r="ED333" i="59"/>
  <c r="ED334" i="59"/>
  <c r="ED335" i="59"/>
  <c r="ED336" i="59"/>
  <c r="ED337" i="59"/>
  <c r="ED338" i="59"/>
  <c r="ED339" i="59"/>
  <c r="ED340" i="59"/>
  <c r="ED341" i="59"/>
  <c r="ED342" i="59"/>
  <c r="ED343" i="59"/>
  <c r="ED344" i="59"/>
  <c r="ED345" i="59"/>
  <c r="ED346" i="59"/>
  <c r="ED347" i="59"/>
  <c r="ED348" i="59"/>
  <c r="ED349" i="59"/>
  <c r="ED350" i="59"/>
  <c r="ED351" i="59"/>
  <c r="ED352" i="59"/>
  <c r="ED353" i="59"/>
  <c r="ED354" i="59"/>
  <c r="ED355" i="59"/>
  <c r="ED356" i="59"/>
  <c r="ED357" i="59"/>
  <c r="ED358" i="59"/>
  <c r="ED359" i="59"/>
  <c r="ED360" i="59"/>
  <c r="ED361" i="59"/>
  <c r="ED362" i="59"/>
  <c r="ED363" i="59"/>
  <c r="ED364" i="59"/>
  <c r="ED365" i="59"/>
  <c r="ED366" i="59"/>
  <c r="ED367" i="59"/>
  <c r="ED368" i="59"/>
  <c r="ED369" i="59"/>
  <c r="ED370" i="59"/>
  <c r="ED371" i="59"/>
  <c r="ED372" i="59"/>
  <c r="ED373" i="59"/>
  <c r="ED374" i="59"/>
  <c r="ED375" i="59"/>
  <c r="ED376" i="59"/>
  <c r="ED377" i="59"/>
  <c r="ED378" i="59"/>
  <c r="ED379" i="59"/>
  <c r="ED380" i="59"/>
  <c r="ED381" i="59"/>
  <c r="ED382" i="59"/>
  <c r="ED383" i="59"/>
  <c r="ED384" i="59"/>
  <c r="ED385" i="59"/>
  <c r="ED7" i="59"/>
  <c r="EC8" i="59"/>
  <c r="EC9" i="59"/>
  <c r="EC10" i="59"/>
  <c r="EC11" i="59"/>
  <c r="EC12" i="59"/>
  <c r="EC13" i="59"/>
  <c r="EC14" i="59"/>
  <c r="EC15" i="59"/>
  <c r="EC16" i="59"/>
  <c r="EC17" i="59"/>
  <c r="EC18" i="59"/>
  <c r="EC19" i="59"/>
  <c r="EC20" i="59"/>
  <c r="EC21" i="59"/>
  <c r="EC22" i="59"/>
  <c r="EC23" i="59"/>
  <c r="EC24" i="59"/>
  <c r="EC25" i="59"/>
  <c r="EC26" i="59"/>
  <c r="EC27" i="59"/>
  <c r="EC28" i="59"/>
  <c r="EC29" i="59"/>
  <c r="EC30" i="59"/>
  <c r="EC31" i="59"/>
  <c r="EC32" i="59"/>
  <c r="EC33" i="59"/>
  <c r="EC34" i="59"/>
  <c r="EC35" i="59"/>
  <c r="EC36" i="59"/>
  <c r="EC37" i="59"/>
  <c r="EC38" i="59"/>
  <c r="EC39" i="59"/>
  <c r="EC40" i="59"/>
  <c r="EC41" i="59"/>
  <c r="EC42" i="59"/>
  <c r="EC43" i="59"/>
  <c r="EC44" i="59"/>
  <c r="EC45" i="59"/>
  <c r="EC46" i="59"/>
  <c r="EC47" i="59"/>
  <c r="EC48" i="59"/>
  <c r="EC49" i="59"/>
  <c r="EC50" i="59"/>
  <c r="EC51" i="59"/>
  <c r="EC52" i="59"/>
  <c r="EC53" i="59"/>
  <c r="EC54" i="59"/>
  <c r="EC55" i="59"/>
  <c r="EC56" i="59"/>
  <c r="EC57" i="59"/>
  <c r="EC58" i="59"/>
  <c r="EC59" i="59"/>
  <c r="EC60" i="59"/>
  <c r="EC61" i="59"/>
  <c r="EC62" i="59"/>
  <c r="EC63" i="59"/>
  <c r="EC64" i="59"/>
  <c r="EC65" i="59"/>
  <c r="EC66" i="59"/>
  <c r="EC67" i="59"/>
  <c r="EC68" i="59"/>
  <c r="EC69" i="59"/>
  <c r="EC70" i="59"/>
  <c r="EC71" i="59"/>
  <c r="EC72" i="59"/>
  <c r="EC73" i="59"/>
  <c r="EC74" i="59"/>
  <c r="EC75" i="59"/>
  <c r="EC76" i="59"/>
  <c r="EC77" i="59"/>
  <c r="EC78" i="59"/>
  <c r="EC79" i="59"/>
  <c r="EC80" i="59"/>
  <c r="EC81" i="59"/>
  <c r="EC82" i="59"/>
  <c r="EC83" i="59"/>
  <c r="EC84" i="59"/>
  <c r="EC85" i="59"/>
  <c r="EC86" i="59"/>
  <c r="EC87" i="59"/>
  <c r="EC88" i="59"/>
  <c r="EC89" i="59"/>
  <c r="EC90" i="59"/>
  <c r="EC91" i="59"/>
  <c r="EC92" i="59"/>
  <c r="EC93" i="59"/>
  <c r="EC94" i="59"/>
  <c r="EC95" i="59"/>
  <c r="EC96" i="59"/>
  <c r="EC97" i="59"/>
  <c r="EC98" i="59"/>
  <c r="EC99" i="59"/>
  <c r="EC100" i="59"/>
  <c r="EC101" i="59"/>
  <c r="EC102" i="59"/>
  <c r="EC103" i="59"/>
  <c r="EC104" i="59"/>
  <c r="EC105" i="59"/>
  <c r="EC106" i="59"/>
  <c r="EC107" i="59"/>
  <c r="EC108" i="59"/>
  <c r="EC109" i="59"/>
  <c r="EC110" i="59"/>
  <c r="EC111" i="59"/>
  <c r="EC112" i="59"/>
  <c r="EC113" i="59"/>
  <c r="EC114" i="59"/>
  <c r="EC115" i="59"/>
  <c r="EC116" i="59"/>
  <c r="EC117" i="59"/>
  <c r="EC118" i="59"/>
  <c r="EC119" i="59"/>
  <c r="EC120" i="59"/>
  <c r="EC121" i="59"/>
  <c r="EC122" i="59"/>
  <c r="EC123" i="59"/>
  <c r="EC124" i="59"/>
  <c r="EC125" i="59"/>
  <c r="EC126" i="59"/>
  <c r="EC127" i="59"/>
  <c r="EC128" i="59"/>
  <c r="EC129" i="59"/>
  <c r="EC130" i="59"/>
  <c r="EC131" i="59"/>
  <c r="EC132" i="59"/>
  <c r="EC133" i="59"/>
  <c r="EC134" i="59"/>
  <c r="EC135" i="59"/>
  <c r="EC136" i="59"/>
  <c r="EC137" i="59"/>
  <c r="EC138" i="59"/>
  <c r="EC139" i="59"/>
  <c r="EC140" i="59"/>
  <c r="EC141" i="59"/>
  <c r="EC142" i="59"/>
  <c r="EC143" i="59"/>
  <c r="EC144" i="59"/>
  <c r="EC145" i="59"/>
  <c r="EC146" i="59"/>
  <c r="EC147" i="59"/>
  <c r="EC148" i="59"/>
  <c r="EC149" i="59"/>
  <c r="EC150" i="59"/>
  <c r="EC151" i="59"/>
  <c r="EC152" i="59"/>
  <c r="EC153" i="59"/>
  <c r="EC154" i="59"/>
  <c r="EC155" i="59"/>
  <c r="EC156" i="59"/>
  <c r="EC157" i="59"/>
  <c r="EC158" i="59"/>
  <c r="EC159" i="59"/>
  <c r="EC160" i="59"/>
  <c r="EC161" i="59"/>
  <c r="EC162" i="59"/>
  <c r="EC163" i="59"/>
  <c r="EC164" i="59"/>
  <c r="EC165" i="59"/>
  <c r="EC166" i="59"/>
  <c r="EC167" i="59"/>
  <c r="EC168" i="59"/>
  <c r="EC169" i="59"/>
  <c r="EC170" i="59"/>
  <c r="EC171" i="59"/>
  <c r="EC172" i="59"/>
  <c r="EC173" i="59"/>
  <c r="EC174" i="59"/>
  <c r="EC175" i="59"/>
  <c r="EC176" i="59"/>
  <c r="EC177" i="59"/>
  <c r="EC178" i="59"/>
  <c r="EC179" i="59"/>
  <c r="EC180" i="59"/>
  <c r="EC181" i="59"/>
  <c r="EC182" i="59"/>
  <c r="EC183" i="59"/>
  <c r="EC184" i="59"/>
  <c r="EC185" i="59"/>
  <c r="EC186" i="59"/>
  <c r="EC187" i="59"/>
  <c r="EC188" i="59"/>
  <c r="EC189" i="59"/>
  <c r="EC190" i="59"/>
  <c r="EC191" i="59"/>
  <c r="EC192" i="59"/>
  <c r="EC193" i="59"/>
  <c r="EC194" i="59"/>
  <c r="EC195" i="59"/>
  <c r="EC196" i="59"/>
  <c r="EC197" i="59"/>
  <c r="EC198" i="59"/>
  <c r="EC199" i="59"/>
  <c r="EC200" i="59"/>
  <c r="EC201" i="59"/>
  <c r="EC202" i="59"/>
  <c r="EC203" i="59"/>
  <c r="EC204" i="59"/>
  <c r="EC205" i="59"/>
  <c r="EC206" i="59"/>
  <c r="EC207" i="59"/>
  <c r="EC208" i="59"/>
  <c r="EC209" i="59"/>
  <c r="EC210" i="59"/>
  <c r="EC211" i="59"/>
  <c r="EC212" i="59"/>
  <c r="EC213" i="59"/>
  <c r="EC214" i="59"/>
  <c r="EC215" i="59"/>
  <c r="EC216" i="59"/>
  <c r="EC217" i="59"/>
  <c r="EC218" i="59"/>
  <c r="EC219" i="59"/>
  <c r="EC220" i="59"/>
  <c r="EC221" i="59"/>
  <c r="EC222" i="59"/>
  <c r="EC223" i="59"/>
  <c r="EC224" i="59"/>
  <c r="EC225" i="59"/>
  <c r="EC226" i="59"/>
  <c r="EC227" i="59"/>
  <c r="EC228" i="59"/>
  <c r="EC229" i="59"/>
  <c r="EC230" i="59"/>
  <c r="EC231" i="59"/>
  <c r="EC232" i="59"/>
  <c r="EC233" i="59"/>
  <c r="EC234" i="59"/>
  <c r="EC235" i="59"/>
  <c r="EC236" i="59"/>
  <c r="EC237" i="59"/>
  <c r="EC238" i="59"/>
  <c r="EC239" i="59"/>
  <c r="EC240" i="59"/>
  <c r="EC241" i="59"/>
  <c r="EC242" i="59"/>
  <c r="EC243" i="59"/>
  <c r="EC244" i="59"/>
  <c r="EC245" i="59"/>
  <c r="EC246" i="59"/>
  <c r="EC247" i="59"/>
  <c r="EC248" i="59"/>
  <c r="EC249" i="59"/>
  <c r="EC250" i="59"/>
  <c r="EC251" i="59"/>
  <c r="EC252" i="59"/>
  <c r="EC253" i="59"/>
  <c r="EC254" i="59"/>
  <c r="EC255" i="59"/>
  <c r="EC256" i="59"/>
  <c r="EC257" i="59"/>
  <c r="EC258" i="59"/>
  <c r="EC259" i="59"/>
  <c r="EC260" i="59"/>
  <c r="EC261" i="59"/>
  <c r="EC262" i="59"/>
  <c r="EC263" i="59"/>
  <c r="EC264" i="59"/>
  <c r="EC265" i="59"/>
  <c r="EC266" i="59"/>
  <c r="EC267" i="59"/>
  <c r="EC268" i="59"/>
  <c r="EC269" i="59"/>
  <c r="EC270" i="59"/>
  <c r="EC271" i="59"/>
  <c r="EC272" i="59"/>
  <c r="EC273" i="59"/>
  <c r="EC274" i="59"/>
  <c r="EC275" i="59"/>
  <c r="EC276" i="59"/>
  <c r="EC277" i="59"/>
  <c r="EC278" i="59"/>
  <c r="EC279" i="59"/>
  <c r="EC280" i="59"/>
  <c r="EC281" i="59"/>
  <c r="EC282" i="59"/>
  <c r="EC283" i="59"/>
  <c r="EC284" i="59"/>
  <c r="EC285" i="59"/>
  <c r="EC286" i="59"/>
  <c r="EC287" i="59"/>
  <c r="EC288" i="59"/>
  <c r="EC289" i="59"/>
  <c r="EC290" i="59"/>
  <c r="EC291" i="59"/>
  <c r="EC292" i="59"/>
  <c r="EC293" i="59"/>
  <c r="EC294" i="59"/>
  <c r="EC295" i="59"/>
  <c r="EC296" i="59"/>
  <c r="EC297" i="59"/>
  <c r="EC298" i="59"/>
  <c r="EC299" i="59"/>
  <c r="EC300" i="59"/>
  <c r="EC301" i="59"/>
  <c r="EC302" i="59"/>
  <c r="EC303" i="59"/>
  <c r="EC304" i="59"/>
  <c r="EC305" i="59"/>
  <c r="EC306" i="59"/>
  <c r="EC307" i="59"/>
  <c r="EC308" i="59"/>
  <c r="EC309" i="59"/>
  <c r="EC310" i="59"/>
  <c r="EC311" i="59"/>
  <c r="EC312" i="59"/>
  <c r="EC313" i="59"/>
  <c r="EC314" i="59"/>
  <c r="EC315" i="59"/>
  <c r="EC316" i="59"/>
  <c r="EC317" i="59"/>
  <c r="EC318" i="59"/>
  <c r="EC319" i="59"/>
  <c r="EC320" i="59"/>
  <c r="EC321" i="59"/>
  <c r="EC322" i="59"/>
  <c r="EC323" i="59"/>
  <c r="EC324" i="59"/>
  <c r="EC325" i="59"/>
  <c r="EC326" i="59"/>
  <c r="EC327" i="59"/>
  <c r="EC328" i="59"/>
  <c r="EC329" i="59"/>
  <c r="EC330" i="59"/>
  <c r="EC331" i="59"/>
  <c r="EC332" i="59"/>
  <c r="EC333" i="59"/>
  <c r="EC334" i="59"/>
  <c r="EC335" i="59"/>
  <c r="EC336" i="59"/>
  <c r="EC337" i="59"/>
  <c r="EC338" i="59"/>
  <c r="EC339" i="59"/>
  <c r="EC340" i="59"/>
  <c r="EC341" i="59"/>
  <c r="EC342" i="59"/>
  <c r="EC343" i="59"/>
  <c r="EC344" i="59"/>
  <c r="EC345" i="59"/>
  <c r="EC346" i="59"/>
  <c r="EC347" i="59"/>
  <c r="EC348" i="59"/>
  <c r="EC349" i="59"/>
  <c r="EC350" i="59"/>
  <c r="EC351" i="59"/>
  <c r="EC352" i="59"/>
  <c r="EC353" i="59"/>
  <c r="EC354" i="59"/>
  <c r="EC355" i="59"/>
  <c r="EC356" i="59"/>
  <c r="EC357" i="59"/>
  <c r="EC358" i="59"/>
  <c r="EC359" i="59"/>
  <c r="EC360" i="59"/>
  <c r="EC361" i="59"/>
  <c r="EC362" i="59"/>
  <c r="EC363" i="59"/>
  <c r="EC364" i="59"/>
  <c r="EC365" i="59"/>
  <c r="EC366" i="59"/>
  <c r="EC367" i="59"/>
  <c r="EC368" i="59"/>
  <c r="EC369" i="59"/>
  <c r="EC370" i="59"/>
  <c r="EC371" i="59"/>
  <c r="EC372" i="59"/>
  <c r="EC373" i="59"/>
  <c r="EC374" i="59"/>
  <c r="EC375" i="59"/>
  <c r="EC376" i="59"/>
  <c r="EC377" i="59"/>
  <c r="EC378" i="59"/>
  <c r="EC379" i="59"/>
  <c r="EC380" i="59"/>
  <c r="EC381" i="59"/>
  <c r="EC382" i="59"/>
  <c r="EC383" i="59"/>
  <c r="EC384" i="59"/>
  <c r="EC385" i="59"/>
  <c r="EC7" i="59"/>
  <c r="EB8" i="59" l="1"/>
  <c r="EB9" i="59"/>
  <c r="EB10" i="59"/>
  <c r="EB11" i="59"/>
  <c r="EB12" i="59"/>
  <c r="EB13" i="59"/>
  <c r="EB14" i="59"/>
  <c r="EB15" i="59"/>
  <c r="EB16" i="59"/>
  <c r="EB17" i="59"/>
  <c r="EB18" i="59"/>
  <c r="EB19" i="59"/>
  <c r="EB20" i="59"/>
  <c r="EB21" i="59"/>
  <c r="EB22" i="59"/>
  <c r="EB23" i="59"/>
  <c r="EB24" i="59"/>
  <c r="EB25" i="59"/>
  <c r="EB26" i="59"/>
  <c r="EB27" i="59"/>
  <c r="EB28" i="59"/>
  <c r="EB29" i="59"/>
  <c r="EB30" i="59"/>
  <c r="EB31" i="59"/>
  <c r="EB32" i="59"/>
  <c r="EB33" i="59"/>
  <c r="EB34" i="59"/>
  <c r="EB35" i="59"/>
  <c r="EB36" i="59"/>
  <c r="EB37" i="59"/>
  <c r="EB38" i="59"/>
  <c r="EB39" i="59"/>
  <c r="EB40" i="59"/>
  <c r="EB41" i="59"/>
  <c r="EB42" i="59"/>
  <c r="EB43" i="59"/>
  <c r="EB44" i="59"/>
  <c r="EB45" i="59"/>
  <c r="EB46" i="59"/>
  <c r="EB47" i="59"/>
  <c r="EB48" i="59"/>
  <c r="EB49" i="59"/>
  <c r="EB50" i="59"/>
  <c r="EB51" i="59"/>
  <c r="EB52" i="59"/>
  <c r="EB53" i="59"/>
  <c r="EB54" i="59"/>
  <c r="EB55" i="59"/>
  <c r="EB56" i="59"/>
  <c r="EB57" i="59"/>
  <c r="EB58" i="59"/>
  <c r="EB59" i="59"/>
  <c r="EB60" i="59"/>
  <c r="EB61" i="59"/>
  <c r="EB62" i="59"/>
  <c r="EB63" i="59"/>
  <c r="EB64" i="59"/>
  <c r="EB65" i="59"/>
  <c r="EB66" i="59"/>
  <c r="EB67" i="59"/>
  <c r="EB68" i="59"/>
  <c r="EB69" i="59"/>
  <c r="EB70" i="59"/>
  <c r="EB71" i="59"/>
  <c r="EB72" i="59"/>
  <c r="EB73" i="59"/>
  <c r="EB74" i="59"/>
  <c r="EB75" i="59"/>
  <c r="EB76" i="59"/>
  <c r="EB77" i="59"/>
  <c r="EB78" i="59"/>
  <c r="EB79" i="59"/>
  <c r="EB80" i="59"/>
  <c r="EB81" i="59"/>
  <c r="EB82" i="59"/>
  <c r="EB83" i="59"/>
  <c r="EB84" i="59"/>
  <c r="EB85" i="59"/>
  <c r="EB86" i="59"/>
  <c r="EB87" i="59"/>
  <c r="EB88" i="59"/>
  <c r="EB89" i="59"/>
  <c r="EB90" i="59"/>
  <c r="EB91" i="59"/>
  <c r="EB92" i="59"/>
  <c r="EB93" i="59"/>
  <c r="EB94" i="59"/>
  <c r="EB95" i="59"/>
  <c r="EB96" i="59"/>
  <c r="EB97" i="59"/>
  <c r="EB98" i="59"/>
  <c r="EB99" i="59"/>
  <c r="EB100" i="59"/>
  <c r="EB101" i="59"/>
  <c r="EB102" i="59"/>
  <c r="EB103" i="59"/>
  <c r="EB104" i="59"/>
  <c r="EB105" i="59"/>
  <c r="EB106" i="59"/>
  <c r="EB107" i="59"/>
  <c r="EB108" i="59"/>
  <c r="EB109" i="59"/>
  <c r="EB110" i="59"/>
  <c r="EB111" i="59"/>
  <c r="EB112" i="59"/>
  <c r="EB113" i="59"/>
  <c r="EB114" i="59"/>
  <c r="EB115" i="59"/>
  <c r="EB116" i="59"/>
  <c r="EB117" i="59"/>
  <c r="EB118" i="59"/>
  <c r="EB119" i="59"/>
  <c r="EB120" i="59"/>
  <c r="EB121" i="59"/>
  <c r="EB122" i="59"/>
  <c r="EB123" i="59"/>
  <c r="EB124" i="59"/>
  <c r="EB125" i="59"/>
  <c r="EB126" i="59"/>
  <c r="EB127" i="59"/>
  <c r="EB128" i="59"/>
  <c r="EB129" i="59"/>
  <c r="EB130" i="59"/>
  <c r="EB131" i="59"/>
  <c r="EB132" i="59"/>
  <c r="EB133" i="59"/>
  <c r="EB134" i="59"/>
  <c r="EB135" i="59"/>
  <c r="EB136" i="59"/>
  <c r="EB137" i="59"/>
  <c r="EB138" i="59"/>
  <c r="EB139" i="59"/>
  <c r="EB140" i="59"/>
  <c r="EB141" i="59"/>
  <c r="EB142" i="59"/>
  <c r="EB143" i="59"/>
  <c r="EB144" i="59"/>
  <c r="EB145" i="59"/>
  <c r="EB146" i="59"/>
  <c r="EB147" i="59"/>
  <c r="EB148" i="59"/>
  <c r="EB149" i="59"/>
  <c r="EB150" i="59"/>
  <c r="EB151" i="59"/>
  <c r="EB152" i="59"/>
  <c r="EB153" i="59"/>
  <c r="EB154" i="59"/>
  <c r="EB155" i="59"/>
  <c r="EB156" i="59"/>
  <c r="EB157" i="59"/>
  <c r="EB158" i="59"/>
  <c r="EB159" i="59"/>
  <c r="EB160" i="59"/>
  <c r="EB161" i="59"/>
  <c r="EB162" i="59"/>
  <c r="EB163" i="59"/>
  <c r="EB164" i="59"/>
  <c r="EB165" i="59"/>
  <c r="EB166" i="59"/>
  <c r="EB167" i="59"/>
  <c r="EB168" i="59"/>
  <c r="EB169" i="59"/>
  <c r="EB170" i="59"/>
  <c r="EB171" i="59"/>
  <c r="EB172" i="59"/>
  <c r="EB173" i="59"/>
  <c r="EB174" i="59"/>
  <c r="EB175" i="59"/>
  <c r="EB176" i="59"/>
  <c r="EB177" i="59"/>
  <c r="EB178" i="59"/>
  <c r="EB179" i="59"/>
  <c r="EB180" i="59"/>
  <c r="EB181" i="59"/>
  <c r="EB182" i="59"/>
  <c r="EB183" i="59"/>
  <c r="EB184" i="59"/>
  <c r="EB185" i="59"/>
  <c r="EB186" i="59"/>
  <c r="EB187" i="59"/>
  <c r="EB188" i="59"/>
  <c r="EB189" i="59"/>
  <c r="EB190" i="59"/>
  <c r="EB191" i="59"/>
  <c r="EB192" i="59"/>
  <c r="EB193" i="59"/>
  <c r="EB194" i="59"/>
  <c r="EB195" i="59"/>
  <c r="EB196" i="59"/>
  <c r="EB197" i="59"/>
  <c r="EB198" i="59"/>
  <c r="EB199" i="59"/>
  <c r="EB200" i="59"/>
  <c r="EB201" i="59"/>
  <c r="EB202" i="59"/>
  <c r="EB203" i="59"/>
  <c r="EB204" i="59"/>
  <c r="EB205" i="59"/>
  <c r="EB206" i="59"/>
  <c r="EB207" i="59"/>
  <c r="EB208" i="59"/>
  <c r="EB209" i="59"/>
  <c r="EB210" i="59"/>
  <c r="EB211" i="59"/>
  <c r="EB212" i="59"/>
  <c r="EB213" i="59"/>
  <c r="EB214" i="59"/>
  <c r="EB215" i="59"/>
  <c r="EB216" i="59"/>
  <c r="EB217" i="59"/>
  <c r="EB218" i="59"/>
  <c r="EB219" i="59"/>
  <c r="EB220" i="59"/>
  <c r="EB221" i="59"/>
  <c r="EB222" i="59"/>
  <c r="EB223" i="59"/>
  <c r="EB224" i="59"/>
  <c r="EB225" i="59"/>
  <c r="EB226" i="59"/>
  <c r="EB227" i="59"/>
  <c r="EB228" i="59"/>
  <c r="EB229" i="59"/>
  <c r="EB230" i="59"/>
  <c r="EB231" i="59"/>
  <c r="EB232" i="59"/>
  <c r="EB233" i="59"/>
  <c r="EB234" i="59"/>
  <c r="EB235" i="59"/>
  <c r="EB236" i="59"/>
  <c r="EB237" i="59"/>
  <c r="EB238" i="59"/>
  <c r="EB239" i="59"/>
  <c r="EB240" i="59"/>
  <c r="EB241" i="59"/>
  <c r="EB242" i="59"/>
  <c r="EB243" i="59"/>
  <c r="EB244" i="59"/>
  <c r="EB245" i="59"/>
  <c r="EB246" i="59"/>
  <c r="EB247" i="59"/>
  <c r="EB248" i="59"/>
  <c r="EB249" i="59"/>
  <c r="EB250" i="59"/>
  <c r="EB251" i="59"/>
  <c r="EB252" i="59"/>
  <c r="EB253" i="59"/>
  <c r="EB254" i="59"/>
  <c r="EB255" i="59"/>
  <c r="EB256" i="59"/>
  <c r="EB257" i="59"/>
  <c r="EB258" i="59"/>
  <c r="EB259" i="59"/>
  <c r="EB260" i="59"/>
  <c r="EB261" i="59"/>
  <c r="EB262" i="59"/>
  <c r="EB263" i="59"/>
  <c r="EB264" i="59"/>
  <c r="EB265" i="59"/>
  <c r="EB266" i="59"/>
  <c r="EB267" i="59"/>
  <c r="EB268" i="59"/>
  <c r="EB269" i="59"/>
  <c r="EB270" i="59"/>
  <c r="EB271" i="59"/>
  <c r="EB272" i="59"/>
  <c r="EB273" i="59"/>
  <c r="EB274" i="59"/>
  <c r="EB275" i="59"/>
  <c r="EB276" i="59"/>
  <c r="EB277" i="59"/>
  <c r="EB278" i="59"/>
  <c r="EB279" i="59"/>
  <c r="EB280" i="59"/>
  <c r="EB281" i="59"/>
  <c r="EB282" i="59"/>
  <c r="EB283" i="59"/>
  <c r="EB284" i="59"/>
  <c r="EB285" i="59"/>
  <c r="EB286" i="59"/>
  <c r="EB287" i="59"/>
  <c r="EB288" i="59"/>
  <c r="EB289" i="59"/>
  <c r="EB290" i="59"/>
  <c r="EB291" i="59"/>
  <c r="EB292" i="59"/>
  <c r="EB293" i="59"/>
  <c r="EB294" i="59"/>
  <c r="EB295" i="59"/>
  <c r="EB296" i="59"/>
  <c r="EB297" i="59"/>
  <c r="EB298" i="59"/>
  <c r="EB299" i="59"/>
  <c r="EB300" i="59"/>
  <c r="EB301" i="59"/>
  <c r="EB302" i="59"/>
  <c r="EB303" i="59"/>
  <c r="EB304" i="59"/>
  <c r="EB305" i="59"/>
  <c r="EB306" i="59"/>
  <c r="EB307" i="59"/>
  <c r="EB308" i="59"/>
  <c r="EB309" i="59"/>
  <c r="EB310" i="59"/>
  <c r="EB311" i="59"/>
  <c r="EB312" i="59"/>
  <c r="EB313" i="59"/>
  <c r="EB314" i="59"/>
  <c r="EB315" i="59"/>
  <c r="EB316" i="59"/>
  <c r="EB317" i="59"/>
  <c r="EB318" i="59"/>
  <c r="EB319" i="59"/>
  <c r="EB320" i="59"/>
  <c r="EB321" i="59"/>
  <c r="EB322" i="59"/>
  <c r="EB323" i="59"/>
  <c r="EB324" i="59"/>
  <c r="EB325" i="59"/>
  <c r="EB326" i="59"/>
  <c r="EB327" i="59"/>
  <c r="EB328" i="59"/>
  <c r="EB329" i="59"/>
  <c r="EB330" i="59"/>
  <c r="EB331" i="59"/>
  <c r="EB332" i="59"/>
  <c r="EB333" i="59"/>
  <c r="EB334" i="59"/>
  <c r="EB335" i="59"/>
  <c r="EB336" i="59"/>
  <c r="EB337" i="59"/>
  <c r="EB338" i="59"/>
  <c r="EB339" i="59"/>
  <c r="EB340" i="59"/>
  <c r="EB341" i="59"/>
  <c r="EB342" i="59"/>
  <c r="EB343" i="59"/>
  <c r="EB344" i="59"/>
  <c r="EB345" i="59"/>
  <c r="EB346" i="59"/>
  <c r="EB347" i="59"/>
  <c r="EB348" i="59"/>
  <c r="EB349" i="59"/>
  <c r="EB350" i="59"/>
  <c r="EB351" i="59"/>
  <c r="EB352" i="59"/>
  <c r="EB353" i="59"/>
  <c r="EB354" i="59"/>
  <c r="EB355" i="59"/>
  <c r="EB356" i="59"/>
  <c r="EB357" i="59"/>
  <c r="EB358" i="59"/>
  <c r="EB359" i="59"/>
  <c r="EB360" i="59"/>
  <c r="EB361" i="59"/>
  <c r="EB362" i="59"/>
  <c r="EB363" i="59"/>
  <c r="EB364" i="59"/>
  <c r="EB365" i="59"/>
  <c r="EB366" i="59"/>
  <c r="EB367" i="59"/>
  <c r="EB368" i="59"/>
  <c r="EB369" i="59"/>
  <c r="EB370" i="59"/>
  <c r="EB371" i="59"/>
  <c r="EB372" i="59"/>
  <c r="EB373" i="59"/>
  <c r="EB374" i="59"/>
  <c r="EB375" i="59"/>
  <c r="EB376" i="59"/>
  <c r="EB377" i="59"/>
  <c r="EB378" i="59"/>
  <c r="EB379" i="59"/>
  <c r="EB380" i="59"/>
  <c r="EB381" i="59"/>
  <c r="EB382" i="59"/>
  <c r="EB383" i="59"/>
  <c r="EB384" i="59"/>
  <c r="EB385" i="59"/>
  <c r="EB386" i="59"/>
  <c r="EB7" i="59"/>
  <c r="EA8" i="59"/>
  <c r="EA9" i="59"/>
  <c r="EA10" i="59"/>
  <c r="EA11" i="59"/>
  <c r="EA12" i="59"/>
  <c r="EA13" i="59"/>
  <c r="EA14" i="59"/>
  <c r="EA15" i="59"/>
  <c r="EA16" i="59"/>
  <c r="EA17" i="59"/>
  <c r="EA18" i="59"/>
  <c r="EA19" i="59"/>
  <c r="EA20" i="59"/>
  <c r="EA21" i="59"/>
  <c r="EA22" i="59"/>
  <c r="EA23" i="59"/>
  <c r="EA24" i="59"/>
  <c r="EA25" i="59"/>
  <c r="EA26" i="59"/>
  <c r="EA27" i="59"/>
  <c r="EA28" i="59"/>
  <c r="EA29" i="59"/>
  <c r="EA30" i="59"/>
  <c r="EA31" i="59"/>
  <c r="EA32" i="59"/>
  <c r="EA33" i="59"/>
  <c r="EA34" i="59"/>
  <c r="EA35" i="59"/>
  <c r="EA36" i="59"/>
  <c r="EA37" i="59"/>
  <c r="EA38" i="59"/>
  <c r="EA39" i="59"/>
  <c r="EA40" i="59"/>
  <c r="EA41" i="59"/>
  <c r="EA42" i="59"/>
  <c r="EA43" i="59"/>
  <c r="EA44" i="59"/>
  <c r="EA45" i="59"/>
  <c r="EA46" i="59"/>
  <c r="EA47" i="59"/>
  <c r="EA48" i="59"/>
  <c r="EA49" i="59"/>
  <c r="EA50" i="59"/>
  <c r="EA51" i="59"/>
  <c r="EA52" i="59"/>
  <c r="EA53" i="59"/>
  <c r="EA54" i="59"/>
  <c r="EA55" i="59"/>
  <c r="EA56" i="59"/>
  <c r="EA57" i="59"/>
  <c r="EA58" i="59"/>
  <c r="EA59" i="59"/>
  <c r="EA60" i="59"/>
  <c r="EA61" i="59"/>
  <c r="EA62" i="59"/>
  <c r="EA63" i="59"/>
  <c r="EA64" i="59"/>
  <c r="EA65" i="59"/>
  <c r="EA66" i="59"/>
  <c r="EA67" i="59"/>
  <c r="EA68" i="59"/>
  <c r="EA69" i="59"/>
  <c r="EA70" i="59"/>
  <c r="EA71" i="59"/>
  <c r="EA72" i="59"/>
  <c r="EA73" i="59"/>
  <c r="EA74" i="59"/>
  <c r="EA75" i="59"/>
  <c r="EA76" i="59"/>
  <c r="EA77" i="59"/>
  <c r="EA78" i="59"/>
  <c r="EA79" i="59"/>
  <c r="EA80" i="59"/>
  <c r="EA81" i="59"/>
  <c r="EA82" i="59"/>
  <c r="EA83" i="59"/>
  <c r="EA84" i="59"/>
  <c r="EA85" i="59"/>
  <c r="EA86" i="59"/>
  <c r="EA87" i="59"/>
  <c r="EA88" i="59"/>
  <c r="EA89" i="59"/>
  <c r="EA90" i="59"/>
  <c r="EA91" i="59"/>
  <c r="EA92" i="59"/>
  <c r="EA93" i="59"/>
  <c r="EA94" i="59"/>
  <c r="EA95" i="59"/>
  <c r="EA96" i="59"/>
  <c r="EA97" i="59"/>
  <c r="EA98" i="59"/>
  <c r="EA99" i="59"/>
  <c r="EA100" i="59"/>
  <c r="EA101" i="59"/>
  <c r="EA102" i="59"/>
  <c r="EA103" i="59"/>
  <c r="EA104" i="59"/>
  <c r="EA105" i="59"/>
  <c r="EA106" i="59"/>
  <c r="EA107" i="59"/>
  <c r="EA108" i="59"/>
  <c r="EA109" i="59"/>
  <c r="EA110" i="59"/>
  <c r="EA111" i="59"/>
  <c r="EA112" i="59"/>
  <c r="EA113" i="59"/>
  <c r="EA114" i="59"/>
  <c r="EA115" i="59"/>
  <c r="EA116" i="59"/>
  <c r="EA117" i="59"/>
  <c r="EA118" i="59"/>
  <c r="EA119" i="59"/>
  <c r="EA120" i="59"/>
  <c r="EA121" i="59"/>
  <c r="EA122" i="59"/>
  <c r="EA123" i="59"/>
  <c r="EA124" i="59"/>
  <c r="EA125" i="59"/>
  <c r="EA126" i="59"/>
  <c r="EA127" i="59"/>
  <c r="EA128" i="59"/>
  <c r="EA129" i="59"/>
  <c r="EA130" i="59"/>
  <c r="EA131" i="59"/>
  <c r="EA132" i="59"/>
  <c r="EA133" i="59"/>
  <c r="EA134" i="59"/>
  <c r="EA135" i="59"/>
  <c r="EA136" i="59"/>
  <c r="EA137" i="59"/>
  <c r="EA138" i="59"/>
  <c r="EA139" i="59"/>
  <c r="EA140" i="59"/>
  <c r="EA141" i="59"/>
  <c r="EA142" i="59"/>
  <c r="EA143" i="59"/>
  <c r="EA144" i="59"/>
  <c r="EA145" i="59"/>
  <c r="EA146" i="59"/>
  <c r="EA147" i="59"/>
  <c r="EA148" i="59"/>
  <c r="EA149" i="59"/>
  <c r="EA150" i="59"/>
  <c r="EA151" i="59"/>
  <c r="EA152" i="59"/>
  <c r="EA153" i="59"/>
  <c r="EA154" i="59"/>
  <c r="EA155" i="59"/>
  <c r="EA156" i="59"/>
  <c r="EA157" i="59"/>
  <c r="EA158" i="59"/>
  <c r="EA159" i="59"/>
  <c r="EA160" i="59"/>
  <c r="EA161" i="59"/>
  <c r="EA162" i="59"/>
  <c r="EA163" i="59"/>
  <c r="EA164" i="59"/>
  <c r="EA165" i="59"/>
  <c r="EA166" i="59"/>
  <c r="EA167" i="59"/>
  <c r="EA168" i="59"/>
  <c r="EA169" i="59"/>
  <c r="EA170" i="59"/>
  <c r="EA171" i="59"/>
  <c r="EA172" i="59"/>
  <c r="EA173" i="59"/>
  <c r="EA174" i="59"/>
  <c r="EA175" i="59"/>
  <c r="EA176" i="59"/>
  <c r="EA177" i="59"/>
  <c r="EA178" i="59"/>
  <c r="EA179" i="59"/>
  <c r="EA180" i="59"/>
  <c r="EA181" i="59"/>
  <c r="EA182" i="59"/>
  <c r="EA183" i="59"/>
  <c r="EA184" i="59"/>
  <c r="EA185" i="59"/>
  <c r="EA186" i="59"/>
  <c r="EA187" i="59"/>
  <c r="EA188" i="59"/>
  <c r="EA189" i="59"/>
  <c r="EA190" i="59"/>
  <c r="EA191" i="59"/>
  <c r="EA192" i="59"/>
  <c r="EA193" i="59"/>
  <c r="EA194" i="59"/>
  <c r="EA195" i="59"/>
  <c r="EA196" i="59"/>
  <c r="EA197" i="59"/>
  <c r="EA198" i="59"/>
  <c r="EA199" i="59"/>
  <c r="EA200" i="59"/>
  <c r="EA201" i="59"/>
  <c r="EA202" i="59"/>
  <c r="EA203" i="59"/>
  <c r="EA204" i="59"/>
  <c r="EA205" i="59"/>
  <c r="EA206" i="59"/>
  <c r="EA207" i="59"/>
  <c r="EA208" i="59"/>
  <c r="EA209" i="59"/>
  <c r="EA210" i="59"/>
  <c r="EA211" i="59"/>
  <c r="EA212" i="59"/>
  <c r="EA213" i="59"/>
  <c r="EA214" i="59"/>
  <c r="EA215" i="59"/>
  <c r="EA216" i="59"/>
  <c r="EA217" i="59"/>
  <c r="EA218" i="59"/>
  <c r="EA219" i="59"/>
  <c r="EA220" i="59"/>
  <c r="EA221" i="59"/>
  <c r="EA222" i="59"/>
  <c r="EA223" i="59"/>
  <c r="EA224" i="59"/>
  <c r="EA225" i="59"/>
  <c r="EA226" i="59"/>
  <c r="EA227" i="59"/>
  <c r="EA228" i="59"/>
  <c r="EA229" i="59"/>
  <c r="EA230" i="59"/>
  <c r="EA231" i="59"/>
  <c r="EA232" i="59"/>
  <c r="EA233" i="59"/>
  <c r="EA234" i="59"/>
  <c r="EA235" i="59"/>
  <c r="EA236" i="59"/>
  <c r="EA237" i="59"/>
  <c r="EA238" i="59"/>
  <c r="EA239" i="59"/>
  <c r="EA240" i="59"/>
  <c r="EA241" i="59"/>
  <c r="EA242" i="59"/>
  <c r="EA243" i="59"/>
  <c r="EA244" i="59"/>
  <c r="EA245" i="59"/>
  <c r="EA246" i="59"/>
  <c r="EA247" i="59"/>
  <c r="EA248" i="59"/>
  <c r="EA249" i="59"/>
  <c r="EA250" i="59"/>
  <c r="EA251" i="59"/>
  <c r="EA252" i="59"/>
  <c r="EA253" i="59"/>
  <c r="EA254" i="59"/>
  <c r="EA255" i="59"/>
  <c r="EA256" i="59"/>
  <c r="EA257" i="59"/>
  <c r="EA258" i="59"/>
  <c r="EA259" i="59"/>
  <c r="EA260" i="59"/>
  <c r="EA261" i="59"/>
  <c r="EA262" i="59"/>
  <c r="EA263" i="59"/>
  <c r="EA264" i="59"/>
  <c r="EA265" i="59"/>
  <c r="EA266" i="59"/>
  <c r="EA267" i="59"/>
  <c r="EA268" i="59"/>
  <c r="EA269" i="59"/>
  <c r="EA270" i="59"/>
  <c r="EA271" i="59"/>
  <c r="EA272" i="59"/>
  <c r="EA273" i="59"/>
  <c r="EA274" i="59"/>
  <c r="EA275" i="59"/>
  <c r="EA276" i="59"/>
  <c r="EA277" i="59"/>
  <c r="EA278" i="59"/>
  <c r="EA279" i="59"/>
  <c r="EA280" i="59"/>
  <c r="EA281" i="59"/>
  <c r="EA282" i="59"/>
  <c r="EA283" i="59"/>
  <c r="EA284" i="59"/>
  <c r="EA285" i="59"/>
  <c r="EA286" i="59"/>
  <c r="EA287" i="59"/>
  <c r="EA288" i="59"/>
  <c r="EA289" i="59"/>
  <c r="EA290" i="59"/>
  <c r="EA291" i="59"/>
  <c r="EA292" i="59"/>
  <c r="EA293" i="59"/>
  <c r="EA294" i="59"/>
  <c r="EA295" i="59"/>
  <c r="EA296" i="59"/>
  <c r="EA297" i="59"/>
  <c r="EA298" i="59"/>
  <c r="EA299" i="59"/>
  <c r="EA300" i="59"/>
  <c r="EA301" i="59"/>
  <c r="EA302" i="59"/>
  <c r="EA303" i="59"/>
  <c r="EA304" i="59"/>
  <c r="EA305" i="59"/>
  <c r="EA306" i="59"/>
  <c r="EA307" i="59"/>
  <c r="EA308" i="59"/>
  <c r="EA309" i="59"/>
  <c r="EA310" i="59"/>
  <c r="EA311" i="59"/>
  <c r="EA312" i="59"/>
  <c r="EA313" i="59"/>
  <c r="EA314" i="59"/>
  <c r="EA315" i="59"/>
  <c r="EA316" i="59"/>
  <c r="EA317" i="59"/>
  <c r="EA318" i="59"/>
  <c r="EA319" i="59"/>
  <c r="EA320" i="59"/>
  <c r="EA321" i="59"/>
  <c r="EA322" i="59"/>
  <c r="EA323" i="59"/>
  <c r="EA324" i="59"/>
  <c r="EA325" i="59"/>
  <c r="EA326" i="59"/>
  <c r="EA327" i="59"/>
  <c r="EA328" i="59"/>
  <c r="EA329" i="59"/>
  <c r="EA330" i="59"/>
  <c r="EA331" i="59"/>
  <c r="EA332" i="59"/>
  <c r="EA333" i="59"/>
  <c r="EA334" i="59"/>
  <c r="EA335" i="59"/>
  <c r="EA336" i="59"/>
  <c r="EA337" i="59"/>
  <c r="EA338" i="59"/>
  <c r="EA339" i="59"/>
  <c r="EA340" i="59"/>
  <c r="EA341" i="59"/>
  <c r="EA342" i="59"/>
  <c r="EA343" i="59"/>
  <c r="EA344" i="59"/>
  <c r="EA345" i="59"/>
  <c r="EA346" i="59"/>
  <c r="EA347" i="59"/>
  <c r="EA348" i="59"/>
  <c r="EA349" i="59"/>
  <c r="EA350" i="59"/>
  <c r="EA351" i="59"/>
  <c r="EA352" i="59"/>
  <c r="EA353" i="59"/>
  <c r="EA354" i="59"/>
  <c r="EA355" i="59"/>
  <c r="EA356" i="59"/>
  <c r="EA357" i="59"/>
  <c r="EA358" i="59"/>
  <c r="EA359" i="59"/>
  <c r="EA360" i="59"/>
  <c r="EA361" i="59"/>
  <c r="EA362" i="59"/>
  <c r="EA363" i="59"/>
  <c r="EA364" i="59"/>
  <c r="EA365" i="59"/>
  <c r="EA366" i="59"/>
  <c r="EA367" i="59"/>
  <c r="EA368" i="59"/>
  <c r="EA369" i="59"/>
  <c r="EA370" i="59"/>
  <c r="EA371" i="59"/>
  <c r="EA372" i="59"/>
  <c r="EA373" i="59"/>
  <c r="EA374" i="59"/>
  <c r="EA375" i="59"/>
  <c r="EA376" i="59"/>
  <c r="EA377" i="59"/>
  <c r="EA378" i="59"/>
  <c r="EA379" i="59"/>
  <c r="EA380" i="59"/>
  <c r="EA381" i="59"/>
  <c r="EA382" i="59"/>
  <c r="EA383" i="59"/>
  <c r="EA384" i="59"/>
  <c r="EA385" i="59"/>
  <c r="EA386" i="59"/>
  <c r="EA7" i="59"/>
  <c r="DZ8" i="59"/>
  <c r="DZ9" i="59"/>
  <c r="DZ10" i="59"/>
  <c r="DZ11" i="59"/>
  <c r="DZ12" i="59"/>
  <c r="DZ13" i="59"/>
  <c r="DZ14" i="59"/>
  <c r="DZ15" i="59"/>
  <c r="DZ16" i="59"/>
  <c r="DZ17" i="59"/>
  <c r="DZ18" i="59"/>
  <c r="DZ19" i="59"/>
  <c r="DZ20" i="59"/>
  <c r="DZ21" i="59"/>
  <c r="DZ22" i="59"/>
  <c r="DZ23" i="59"/>
  <c r="DZ24" i="59"/>
  <c r="DZ25" i="59"/>
  <c r="DZ26" i="59"/>
  <c r="DZ27" i="59"/>
  <c r="DZ28" i="59"/>
  <c r="DZ29" i="59"/>
  <c r="DZ30" i="59"/>
  <c r="DZ31" i="59"/>
  <c r="DZ32" i="59"/>
  <c r="DZ33" i="59"/>
  <c r="DZ34" i="59"/>
  <c r="DZ35" i="59"/>
  <c r="DZ36" i="59"/>
  <c r="DZ37" i="59"/>
  <c r="DZ38" i="59"/>
  <c r="DZ39" i="59"/>
  <c r="DZ40" i="59"/>
  <c r="DZ41" i="59"/>
  <c r="DZ42" i="59"/>
  <c r="DZ43" i="59"/>
  <c r="DZ44" i="59"/>
  <c r="DZ45" i="59"/>
  <c r="DZ46" i="59"/>
  <c r="DZ47" i="59"/>
  <c r="DZ48" i="59"/>
  <c r="DZ49" i="59"/>
  <c r="DZ50" i="59"/>
  <c r="DZ51" i="59"/>
  <c r="DZ52" i="59"/>
  <c r="DZ53" i="59"/>
  <c r="DZ54" i="59"/>
  <c r="DZ55" i="59"/>
  <c r="DZ56" i="59"/>
  <c r="DZ57" i="59"/>
  <c r="DZ58" i="59"/>
  <c r="DZ59" i="59"/>
  <c r="DZ60" i="59"/>
  <c r="DZ61" i="59"/>
  <c r="DZ62" i="59"/>
  <c r="DZ63" i="59"/>
  <c r="DZ64" i="59"/>
  <c r="DZ65" i="59"/>
  <c r="DZ66" i="59"/>
  <c r="DZ67" i="59"/>
  <c r="DZ68" i="59"/>
  <c r="DZ69" i="59"/>
  <c r="DZ70" i="59"/>
  <c r="DZ71" i="59"/>
  <c r="DZ72" i="59"/>
  <c r="DZ73" i="59"/>
  <c r="DZ74" i="59"/>
  <c r="DZ75" i="59"/>
  <c r="DZ76" i="59"/>
  <c r="DZ77" i="59"/>
  <c r="DZ78" i="59"/>
  <c r="DZ79" i="59"/>
  <c r="DZ80" i="59"/>
  <c r="DZ81" i="59"/>
  <c r="DZ82" i="59"/>
  <c r="DZ83" i="59"/>
  <c r="DZ84" i="59"/>
  <c r="DZ85" i="59"/>
  <c r="DZ86" i="59"/>
  <c r="DZ87" i="59"/>
  <c r="DZ88" i="59"/>
  <c r="DZ89" i="59"/>
  <c r="DZ90" i="59"/>
  <c r="DZ91" i="59"/>
  <c r="DZ92" i="59"/>
  <c r="DZ93" i="59"/>
  <c r="DZ94" i="59"/>
  <c r="DZ95" i="59"/>
  <c r="DZ96" i="59"/>
  <c r="DZ97" i="59"/>
  <c r="DZ98" i="59"/>
  <c r="DZ99" i="59"/>
  <c r="DZ100" i="59"/>
  <c r="DZ101" i="59"/>
  <c r="DZ102" i="59"/>
  <c r="DZ103" i="59"/>
  <c r="DZ104" i="59"/>
  <c r="DZ105" i="59"/>
  <c r="DZ106" i="59"/>
  <c r="DZ107" i="59"/>
  <c r="DZ108" i="59"/>
  <c r="DZ109" i="59"/>
  <c r="DZ110" i="59"/>
  <c r="DZ111" i="59"/>
  <c r="DZ112" i="59"/>
  <c r="DZ113" i="59"/>
  <c r="DZ114" i="59"/>
  <c r="DZ115" i="59"/>
  <c r="DZ116" i="59"/>
  <c r="DZ117" i="59"/>
  <c r="DZ118" i="59"/>
  <c r="DZ119" i="59"/>
  <c r="DZ120" i="59"/>
  <c r="DZ121" i="59"/>
  <c r="DZ122" i="59"/>
  <c r="DZ123" i="59"/>
  <c r="DZ124" i="59"/>
  <c r="DZ125" i="59"/>
  <c r="DZ126" i="59"/>
  <c r="DZ127" i="59"/>
  <c r="DZ128" i="59"/>
  <c r="DZ129" i="59"/>
  <c r="DZ130" i="59"/>
  <c r="DZ131" i="59"/>
  <c r="DZ132" i="59"/>
  <c r="DZ133" i="59"/>
  <c r="DZ134" i="59"/>
  <c r="DZ135" i="59"/>
  <c r="DZ136" i="59"/>
  <c r="DZ137" i="59"/>
  <c r="DZ138" i="59"/>
  <c r="DZ139" i="59"/>
  <c r="DZ140" i="59"/>
  <c r="DZ141" i="59"/>
  <c r="DZ142" i="59"/>
  <c r="DZ143" i="59"/>
  <c r="DZ144" i="59"/>
  <c r="DZ145" i="59"/>
  <c r="DZ146" i="59"/>
  <c r="DZ147" i="59"/>
  <c r="DZ148" i="59"/>
  <c r="DZ149" i="59"/>
  <c r="DZ150" i="59"/>
  <c r="DZ151" i="59"/>
  <c r="DZ152" i="59"/>
  <c r="DZ153" i="59"/>
  <c r="DZ154" i="59"/>
  <c r="DZ155" i="59"/>
  <c r="DZ156" i="59"/>
  <c r="DZ157" i="59"/>
  <c r="DZ158" i="59"/>
  <c r="DZ159" i="59"/>
  <c r="DZ160" i="59"/>
  <c r="DZ161" i="59"/>
  <c r="DZ162" i="59"/>
  <c r="DZ163" i="59"/>
  <c r="DZ164" i="59"/>
  <c r="DZ165" i="59"/>
  <c r="DZ166" i="59"/>
  <c r="DZ167" i="59"/>
  <c r="DZ168" i="59"/>
  <c r="DZ169" i="59"/>
  <c r="DZ170" i="59"/>
  <c r="DZ171" i="59"/>
  <c r="DZ172" i="59"/>
  <c r="DZ173" i="59"/>
  <c r="DZ174" i="59"/>
  <c r="DZ175" i="59"/>
  <c r="DZ176" i="59"/>
  <c r="DZ177" i="59"/>
  <c r="DZ178" i="59"/>
  <c r="DZ179" i="59"/>
  <c r="DZ180" i="59"/>
  <c r="DZ181" i="59"/>
  <c r="DZ182" i="59"/>
  <c r="DZ183" i="59"/>
  <c r="DZ184" i="59"/>
  <c r="DZ185" i="59"/>
  <c r="DZ186" i="59"/>
  <c r="DZ187" i="59"/>
  <c r="DZ188" i="59"/>
  <c r="DZ189" i="59"/>
  <c r="DZ190" i="59"/>
  <c r="DZ191" i="59"/>
  <c r="DZ192" i="59"/>
  <c r="DZ193" i="59"/>
  <c r="DZ194" i="59"/>
  <c r="DZ195" i="59"/>
  <c r="DZ196" i="59"/>
  <c r="DZ197" i="59"/>
  <c r="DZ198" i="59"/>
  <c r="DZ199" i="59"/>
  <c r="DZ200" i="59"/>
  <c r="DZ201" i="59"/>
  <c r="DZ202" i="59"/>
  <c r="DZ203" i="59"/>
  <c r="DZ204" i="59"/>
  <c r="DZ205" i="59"/>
  <c r="DZ206" i="59"/>
  <c r="DZ207" i="59"/>
  <c r="DZ208" i="59"/>
  <c r="DZ209" i="59"/>
  <c r="DZ210" i="59"/>
  <c r="DZ211" i="59"/>
  <c r="DZ212" i="59"/>
  <c r="DZ213" i="59"/>
  <c r="DZ214" i="59"/>
  <c r="DZ215" i="59"/>
  <c r="DZ216" i="59"/>
  <c r="DZ217" i="59"/>
  <c r="DZ218" i="59"/>
  <c r="DZ219" i="59"/>
  <c r="DZ220" i="59"/>
  <c r="DZ221" i="59"/>
  <c r="DZ222" i="59"/>
  <c r="DZ223" i="59"/>
  <c r="DZ224" i="59"/>
  <c r="DZ225" i="59"/>
  <c r="DZ226" i="59"/>
  <c r="DZ227" i="59"/>
  <c r="DZ228" i="59"/>
  <c r="DZ229" i="59"/>
  <c r="DZ230" i="59"/>
  <c r="DZ231" i="59"/>
  <c r="DZ232" i="59"/>
  <c r="DZ233" i="59"/>
  <c r="DZ234" i="59"/>
  <c r="DZ235" i="59"/>
  <c r="DZ236" i="59"/>
  <c r="DZ237" i="59"/>
  <c r="DZ238" i="59"/>
  <c r="DZ239" i="59"/>
  <c r="DZ240" i="59"/>
  <c r="DZ241" i="59"/>
  <c r="DZ242" i="59"/>
  <c r="DZ243" i="59"/>
  <c r="DZ244" i="59"/>
  <c r="DZ245" i="59"/>
  <c r="DZ246" i="59"/>
  <c r="DZ247" i="59"/>
  <c r="DZ248" i="59"/>
  <c r="DZ249" i="59"/>
  <c r="DZ250" i="59"/>
  <c r="DZ251" i="59"/>
  <c r="DZ252" i="59"/>
  <c r="DZ253" i="59"/>
  <c r="DZ254" i="59"/>
  <c r="DZ255" i="59"/>
  <c r="DZ256" i="59"/>
  <c r="DZ257" i="59"/>
  <c r="DZ258" i="59"/>
  <c r="DZ259" i="59"/>
  <c r="DZ260" i="59"/>
  <c r="DZ261" i="59"/>
  <c r="DZ262" i="59"/>
  <c r="DZ263" i="59"/>
  <c r="DZ264" i="59"/>
  <c r="DZ265" i="59"/>
  <c r="DZ266" i="59"/>
  <c r="DZ267" i="59"/>
  <c r="DZ268" i="59"/>
  <c r="DZ269" i="59"/>
  <c r="DZ270" i="59"/>
  <c r="DZ271" i="59"/>
  <c r="DZ272" i="59"/>
  <c r="DZ273" i="59"/>
  <c r="DZ274" i="59"/>
  <c r="DZ275" i="59"/>
  <c r="DZ276" i="59"/>
  <c r="DZ277" i="59"/>
  <c r="DZ278" i="59"/>
  <c r="DZ279" i="59"/>
  <c r="DZ280" i="59"/>
  <c r="DZ281" i="59"/>
  <c r="DZ282" i="59"/>
  <c r="DZ283" i="59"/>
  <c r="DZ284" i="59"/>
  <c r="DZ285" i="59"/>
  <c r="DZ286" i="59"/>
  <c r="DZ287" i="59"/>
  <c r="DZ288" i="59"/>
  <c r="DZ289" i="59"/>
  <c r="DZ290" i="59"/>
  <c r="DZ291" i="59"/>
  <c r="DZ292" i="59"/>
  <c r="DZ293" i="59"/>
  <c r="DZ294" i="59"/>
  <c r="DZ295" i="59"/>
  <c r="DZ296" i="59"/>
  <c r="DZ297" i="59"/>
  <c r="DZ298" i="59"/>
  <c r="DZ299" i="59"/>
  <c r="DZ300" i="59"/>
  <c r="DZ301" i="59"/>
  <c r="DZ302" i="59"/>
  <c r="DZ303" i="59"/>
  <c r="DZ304" i="59"/>
  <c r="DZ305" i="59"/>
  <c r="DZ306" i="59"/>
  <c r="DZ307" i="59"/>
  <c r="DZ308" i="59"/>
  <c r="DZ309" i="59"/>
  <c r="DZ310" i="59"/>
  <c r="DZ311" i="59"/>
  <c r="DZ312" i="59"/>
  <c r="DZ313" i="59"/>
  <c r="DZ314" i="59"/>
  <c r="DZ315" i="59"/>
  <c r="DZ316" i="59"/>
  <c r="DZ317" i="59"/>
  <c r="DZ318" i="59"/>
  <c r="DZ319" i="59"/>
  <c r="DZ320" i="59"/>
  <c r="DZ321" i="59"/>
  <c r="DZ322" i="59"/>
  <c r="DZ323" i="59"/>
  <c r="DZ324" i="59"/>
  <c r="DZ325" i="59"/>
  <c r="DZ326" i="59"/>
  <c r="DZ327" i="59"/>
  <c r="DZ328" i="59"/>
  <c r="DZ329" i="59"/>
  <c r="DZ330" i="59"/>
  <c r="DZ331" i="59"/>
  <c r="DZ332" i="59"/>
  <c r="DZ333" i="59"/>
  <c r="DZ334" i="59"/>
  <c r="DZ335" i="59"/>
  <c r="DZ336" i="59"/>
  <c r="DZ337" i="59"/>
  <c r="DZ338" i="59"/>
  <c r="DZ339" i="59"/>
  <c r="DZ340" i="59"/>
  <c r="DZ341" i="59"/>
  <c r="DZ342" i="59"/>
  <c r="DZ343" i="59"/>
  <c r="DZ344" i="59"/>
  <c r="DZ345" i="59"/>
  <c r="DZ346" i="59"/>
  <c r="DZ347" i="59"/>
  <c r="DZ348" i="59"/>
  <c r="DZ349" i="59"/>
  <c r="DZ350" i="59"/>
  <c r="DZ351" i="59"/>
  <c r="DZ352" i="59"/>
  <c r="DZ353" i="59"/>
  <c r="DZ354" i="59"/>
  <c r="DZ355" i="59"/>
  <c r="DZ356" i="59"/>
  <c r="DZ357" i="59"/>
  <c r="DZ358" i="59"/>
  <c r="DZ359" i="59"/>
  <c r="DZ360" i="59"/>
  <c r="DZ361" i="59"/>
  <c r="DZ362" i="59"/>
  <c r="DZ363" i="59"/>
  <c r="DZ364" i="59"/>
  <c r="DZ365" i="59"/>
  <c r="DZ366" i="59"/>
  <c r="DZ367" i="59"/>
  <c r="DZ368" i="59"/>
  <c r="DZ369" i="59"/>
  <c r="DZ370" i="59"/>
  <c r="DZ371" i="59"/>
  <c r="DZ372" i="59"/>
  <c r="DZ373" i="59"/>
  <c r="DZ374" i="59"/>
  <c r="DZ375" i="59"/>
  <c r="DZ376" i="59"/>
  <c r="DZ377" i="59"/>
  <c r="DZ378" i="59"/>
  <c r="DZ379" i="59"/>
  <c r="DZ380" i="59"/>
  <c r="DZ381" i="59"/>
  <c r="DZ382" i="59"/>
  <c r="DZ383" i="59"/>
  <c r="DZ384" i="59"/>
  <c r="DZ385" i="59"/>
  <c r="DZ7" i="59"/>
  <c r="DY8" i="59"/>
  <c r="DY9" i="59"/>
  <c r="DY10" i="59"/>
  <c r="DY11" i="59"/>
  <c r="DY12" i="59"/>
  <c r="DY13" i="59"/>
  <c r="DY14" i="59"/>
  <c r="DY15" i="59"/>
  <c r="DY16" i="59"/>
  <c r="DY17" i="59"/>
  <c r="DY18" i="59"/>
  <c r="DY19" i="59"/>
  <c r="DY20" i="59"/>
  <c r="DY21" i="59"/>
  <c r="DY22" i="59"/>
  <c r="DY23" i="59"/>
  <c r="DY24" i="59"/>
  <c r="DY25" i="59"/>
  <c r="DY26" i="59"/>
  <c r="DY27" i="59"/>
  <c r="DY28" i="59"/>
  <c r="DY29" i="59"/>
  <c r="DY30" i="59"/>
  <c r="DY31" i="59"/>
  <c r="DY32" i="59"/>
  <c r="DY33" i="59"/>
  <c r="DY34" i="59"/>
  <c r="DY35" i="59"/>
  <c r="DY36" i="59"/>
  <c r="DY37" i="59"/>
  <c r="DY38" i="59"/>
  <c r="DY39" i="59"/>
  <c r="DY40" i="59"/>
  <c r="DY41" i="59"/>
  <c r="DY42" i="59"/>
  <c r="DY43" i="59"/>
  <c r="DY44" i="59"/>
  <c r="DY45" i="59"/>
  <c r="DY46" i="59"/>
  <c r="DY47" i="59"/>
  <c r="DY48" i="59"/>
  <c r="DY49" i="59"/>
  <c r="DY50" i="59"/>
  <c r="DY51" i="59"/>
  <c r="DY52" i="59"/>
  <c r="DY53" i="59"/>
  <c r="DY54" i="59"/>
  <c r="DY55" i="59"/>
  <c r="DY56" i="59"/>
  <c r="DY57" i="59"/>
  <c r="DY58" i="59"/>
  <c r="DY59" i="59"/>
  <c r="DY60" i="59"/>
  <c r="DY61" i="59"/>
  <c r="DY62" i="59"/>
  <c r="DY63" i="59"/>
  <c r="DY64" i="59"/>
  <c r="DY65" i="59"/>
  <c r="DY66" i="59"/>
  <c r="DY67" i="59"/>
  <c r="DY68" i="59"/>
  <c r="DY69" i="59"/>
  <c r="DY70" i="59"/>
  <c r="DY71" i="59"/>
  <c r="DY72" i="59"/>
  <c r="DY73" i="59"/>
  <c r="DY74" i="59"/>
  <c r="DY75" i="59"/>
  <c r="DY76" i="59"/>
  <c r="DY77" i="59"/>
  <c r="DY78" i="59"/>
  <c r="DY79" i="59"/>
  <c r="DY80" i="59"/>
  <c r="DY81" i="59"/>
  <c r="DY82" i="59"/>
  <c r="DY83" i="59"/>
  <c r="DY84" i="59"/>
  <c r="DY85" i="59"/>
  <c r="DY86" i="59"/>
  <c r="DY87" i="59"/>
  <c r="DY88" i="59"/>
  <c r="DY89" i="59"/>
  <c r="DY90" i="59"/>
  <c r="DY91" i="59"/>
  <c r="DY92" i="59"/>
  <c r="DY93" i="59"/>
  <c r="DY94" i="59"/>
  <c r="DY95" i="59"/>
  <c r="DY96" i="59"/>
  <c r="DY97" i="59"/>
  <c r="DY98" i="59"/>
  <c r="DY99" i="59"/>
  <c r="DY100" i="59"/>
  <c r="DY101" i="59"/>
  <c r="DY102" i="59"/>
  <c r="DY103" i="59"/>
  <c r="DY104" i="59"/>
  <c r="DY105" i="59"/>
  <c r="DY106" i="59"/>
  <c r="DY107" i="59"/>
  <c r="DY108" i="59"/>
  <c r="DY109" i="59"/>
  <c r="DY110" i="59"/>
  <c r="DY111" i="59"/>
  <c r="DY112" i="59"/>
  <c r="DY113" i="59"/>
  <c r="DY114" i="59"/>
  <c r="DY115" i="59"/>
  <c r="DY116" i="59"/>
  <c r="DY117" i="59"/>
  <c r="DY118" i="59"/>
  <c r="DY119" i="59"/>
  <c r="DY120" i="59"/>
  <c r="DY121" i="59"/>
  <c r="DY122" i="59"/>
  <c r="DY123" i="59"/>
  <c r="DY124" i="59"/>
  <c r="DY125" i="59"/>
  <c r="DY126" i="59"/>
  <c r="DY127" i="59"/>
  <c r="DY128" i="59"/>
  <c r="DY129" i="59"/>
  <c r="DY130" i="59"/>
  <c r="DY131" i="59"/>
  <c r="DY132" i="59"/>
  <c r="DY133" i="59"/>
  <c r="DY134" i="59"/>
  <c r="DY135" i="59"/>
  <c r="DY136" i="59"/>
  <c r="DY137" i="59"/>
  <c r="DY138" i="59"/>
  <c r="DY139" i="59"/>
  <c r="DY140" i="59"/>
  <c r="DY141" i="59"/>
  <c r="DY142" i="59"/>
  <c r="DY143" i="59"/>
  <c r="DY144" i="59"/>
  <c r="DY145" i="59"/>
  <c r="DY146" i="59"/>
  <c r="DY147" i="59"/>
  <c r="DY148" i="59"/>
  <c r="DY149" i="59"/>
  <c r="DY150" i="59"/>
  <c r="DY151" i="59"/>
  <c r="DY152" i="59"/>
  <c r="DY153" i="59"/>
  <c r="DY154" i="59"/>
  <c r="DY155" i="59"/>
  <c r="DY156" i="59"/>
  <c r="DY157" i="59"/>
  <c r="DY158" i="59"/>
  <c r="DY159" i="59"/>
  <c r="DY160" i="59"/>
  <c r="DY161" i="59"/>
  <c r="DY162" i="59"/>
  <c r="DY163" i="59"/>
  <c r="DY164" i="59"/>
  <c r="DY165" i="59"/>
  <c r="DY166" i="59"/>
  <c r="DY167" i="59"/>
  <c r="DY168" i="59"/>
  <c r="DY169" i="59"/>
  <c r="DY170" i="59"/>
  <c r="DY171" i="59"/>
  <c r="DY172" i="59"/>
  <c r="DY173" i="59"/>
  <c r="DY174" i="59"/>
  <c r="DY175" i="59"/>
  <c r="DY176" i="59"/>
  <c r="DY177" i="59"/>
  <c r="DY178" i="59"/>
  <c r="DY179" i="59"/>
  <c r="DY180" i="59"/>
  <c r="DY181" i="59"/>
  <c r="DY182" i="59"/>
  <c r="DY183" i="59"/>
  <c r="DY184" i="59"/>
  <c r="DY185" i="59"/>
  <c r="DY186" i="59"/>
  <c r="DY187" i="59"/>
  <c r="DY188" i="59"/>
  <c r="DY189" i="59"/>
  <c r="DY190" i="59"/>
  <c r="DY191" i="59"/>
  <c r="DY192" i="59"/>
  <c r="DY193" i="59"/>
  <c r="DY194" i="59"/>
  <c r="DY195" i="59"/>
  <c r="DY196" i="59"/>
  <c r="DY197" i="59"/>
  <c r="DY198" i="59"/>
  <c r="DY199" i="59"/>
  <c r="DY200" i="59"/>
  <c r="DY201" i="59"/>
  <c r="DY202" i="59"/>
  <c r="DY203" i="59"/>
  <c r="DY204" i="59"/>
  <c r="DY205" i="59"/>
  <c r="DY206" i="59"/>
  <c r="DY207" i="59"/>
  <c r="DY208" i="59"/>
  <c r="DY209" i="59"/>
  <c r="DY210" i="59"/>
  <c r="DY211" i="59"/>
  <c r="DY212" i="59"/>
  <c r="DY213" i="59"/>
  <c r="DY214" i="59"/>
  <c r="DY215" i="59"/>
  <c r="DY216" i="59"/>
  <c r="DY217" i="59"/>
  <c r="DY218" i="59"/>
  <c r="DY219" i="59"/>
  <c r="DY220" i="59"/>
  <c r="DY221" i="59"/>
  <c r="DY222" i="59"/>
  <c r="DY223" i="59"/>
  <c r="DY224" i="59"/>
  <c r="DY225" i="59"/>
  <c r="DY226" i="59"/>
  <c r="DY227" i="59"/>
  <c r="DY228" i="59"/>
  <c r="DY229" i="59"/>
  <c r="DY230" i="59"/>
  <c r="DY231" i="59"/>
  <c r="DY232" i="59"/>
  <c r="DY233" i="59"/>
  <c r="DY234" i="59"/>
  <c r="DY235" i="59"/>
  <c r="DY236" i="59"/>
  <c r="DY237" i="59"/>
  <c r="DY238" i="59"/>
  <c r="DY239" i="59"/>
  <c r="DY240" i="59"/>
  <c r="DY241" i="59"/>
  <c r="DY242" i="59"/>
  <c r="DY243" i="59"/>
  <c r="DY244" i="59"/>
  <c r="DY245" i="59"/>
  <c r="DY246" i="59"/>
  <c r="DY247" i="59"/>
  <c r="DY248" i="59"/>
  <c r="DY249" i="59"/>
  <c r="DY250" i="59"/>
  <c r="DY251" i="59"/>
  <c r="DY252" i="59"/>
  <c r="DY253" i="59"/>
  <c r="DY254" i="59"/>
  <c r="DY255" i="59"/>
  <c r="DY256" i="59"/>
  <c r="DY257" i="59"/>
  <c r="DY258" i="59"/>
  <c r="DY259" i="59"/>
  <c r="DY260" i="59"/>
  <c r="DY261" i="59"/>
  <c r="DY262" i="59"/>
  <c r="DY263" i="59"/>
  <c r="DY264" i="59"/>
  <c r="DY265" i="59"/>
  <c r="DY266" i="59"/>
  <c r="DY267" i="59"/>
  <c r="DY268" i="59"/>
  <c r="DY269" i="59"/>
  <c r="DY270" i="59"/>
  <c r="DY271" i="59"/>
  <c r="DY272" i="59"/>
  <c r="DY273" i="59"/>
  <c r="DY274" i="59"/>
  <c r="DY275" i="59"/>
  <c r="DY276" i="59"/>
  <c r="DY277" i="59"/>
  <c r="DY278" i="59"/>
  <c r="DY279" i="59"/>
  <c r="DY280" i="59"/>
  <c r="DY281" i="59"/>
  <c r="DY282" i="59"/>
  <c r="DY283" i="59"/>
  <c r="DY284" i="59"/>
  <c r="DY285" i="59"/>
  <c r="DY286" i="59"/>
  <c r="DY287" i="59"/>
  <c r="DY288" i="59"/>
  <c r="DY289" i="59"/>
  <c r="DY290" i="59"/>
  <c r="DY291" i="59"/>
  <c r="DY292" i="59"/>
  <c r="DY293" i="59"/>
  <c r="DY294" i="59"/>
  <c r="DY295" i="59"/>
  <c r="DY296" i="59"/>
  <c r="DY297" i="59"/>
  <c r="DY298" i="59"/>
  <c r="DY299" i="59"/>
  <c r="DY300" i="59"/>
  <c r="DY301" i="59"/>
  <c r="DY302" i="59"/>
  <c r="DY303" i="59"/>
  <c r="DY304" i="59"/>
  <c r="DY305" i="59"/>
  <c r="DY306" i="59"/>
  <c r="DY307" i="59"/>
  <c r="DY308" i="59"/>
  <c r="DY309" i="59"/>
  <c r="DY310" i="59"/>
  <c r="DY311" i="59"/>
  <c r="DY312" i="59"/>
  <c r="DY313" i="59"/>
  <c r="DY314" i="59"/>
  <c r="DY315" i="59"/>
  <c r="DY316" i="59"/>
  <c r="DY317" i="59"/>
  <c r="DY318" i="59"/>
  <c r="DY319" i="59"/>
  <c r="DY320" i="59"/>
  <c r="DY321" i="59"/>
  <c r="DY322" i="59"/>
  <c r="DY323" i="59"/>
  <c r="DY324" i="59"/>
  <c r="DY325" i="59"/>
  <c r="DY326" i="59"/>
  <c r="DY327" i="59"/>
  <c r="DY328" i="59"/>
  <c r="DY329" i="59"/>
  <c r="DY330" i="59"/>
  <c r="DY331" i="59"/>
  <c r="DY332" i="59"/>
  <c r="DY333" i="59"/>
  <c r="DY334" i="59"/>
  <c r="DY335" i="59"/>
  <c r="DY336" i="59"/>
  <c r="DY337" i="59"/>
  <c r="DY338" i="59"/>
  <c r="DY339" i="59"/>
  <c r="DY340" i="59"/>
  <c r="DY341" i="59"/>
  <c r="DY342" i="59"/>
  <c r="DY343" i="59"/>
  <c r="DY344" i="59"/>
  <c r="DY345" i="59"/>
  <c r="DY346" i="59"/>
  <c r="DY347" i="59"/>
  <c r="DY348" i="59"/>
  <c r="DY349" i="59"/>
  <c r="DY350" i="59"/>
  <c r="DY351" i="59"/>
  <c r="DY352" i="59"/>
  <c r="DY353" i="59"/>
  <c r="DY354" i="59"/>
  <c r="DY355" i="59"/>
  <c r="DY356" i="59"/>
  <c r="DY357" i="59"/>
  <c r="DY358" i="59"/>
  <c r="DY359" i="59"/>
  <c r="DY360" i="59"/>
  <c r="DY361" i="59"/>
  <c r="DY362" i="59"/>
  <c r="DY363" i="59"/>
  <c r="DY364" i="59"/>
  <c r="DY365" i="59"/>
  <c r="DY366" i="59"/>
  <c r="DY367" i="59"/>
  <c r="DY368" i="59"/>
  <c r="DY369" i="59"/>
  <c r="DY370" i="59"/>
  <c r="DY371" i="59"/>
  <c r="DY372" i="59"/>
  <c r="DY373" i="59"/>
  <c r="DY374" i="59"/>
  <c r="DY375" i="59"/>
  <c r="DY376" i="59"/>
  <c r="DY377" i="59"/>
  <c r="DY378" i="59"/>
  <c r="DY379" i="59"/>
  <c r="DY380" i="59"/>
  <c r="DY381" i="59"/>
  <c r="DY382" i="59"/>
  <c r="DY383" i="59"/>
  <c r="DY384" i="59"/>
  <c r="DY385" i="59"/>
  <c r="DY7" i="59"/>
  <c r="DX8" i="59"/>
  <c r="DX9" i="59"/>
  <c r="DX10" i="59"/>
  <c r="DX11" i="59"/>
  <c r="DX12" i="59"/>
  <c r="DX13" i="59"/>
  <c r="DX14" i="59"/>
  <c r="DX15" i="59"/>
  <c r="DX16" i="59"/>
  <c r="DX17" i="59"/>
  <c r="DX18" i="59"/>
  <c r="DX19" i="59"/>
  <c r="DX20" i="59"/>
  <c r="DX21" i="59"/>
  <c r="DX22" i="59"/>
  <c r="DX23" i="59"/>
  <c r="DX24" i="59"/>
  <c r="DX25" i="59"/>
  <c r="DX26" i="59"/>
  <c r="DX27" i="59"/>
  <c r="DX28" i="59"/>
  <c r="DX29" i="59"/>
  <c r="DX30" i="59"/>
  <c r="DX31" i="59"/>
  <c r="DX32" i="59"/>
  <c r="DX33" i="59"/>
  <c r="DX34" i="59"/>
  <c r="DX35" i="59"/>
  <c r="DX36" i="59"/>
  <c r="DX37" i="59"/>
  <c r="DX38" i="59"/>
  <c r="DX39" i="59"/>
  <c r="DX40" i="59"/>
  <c r="DX41" i="59"/>
  <c r="DX42" i="59"/>
  <c r="DX43" i="59"/>
  <c r="DX44" i="59"/>
  <c r="DX45" i="59"/>
  <c r="DX46" i="59"/>
  <c r="DX47" i="59"/>
  <c r="DX48" i="59"/>
  <c r="DX49" i="59"/>
  <c r="DX50" i="59"/>
  <c r="DX51" i="59"/>
  <c r="DX52" i="59"/>
  <c r="DX53" i="59"/>
  <c r="DX54" i="59"/>
  <c r="DX55" i="59"/>
  <c r="DX56" i="59"/>
  <c r="DX57" i="59"/>
  <c r="DX58" i="59"/>
  <c r="DX59" i="59"/>
  <c r="DX60" i="59"/>
  <c r="DX61" i="59"/>
  <c r="DX62" i="59"/>
  <c r="DX63" i="59"/>
  <c r="DX64" i="59"/>
  <c r="DX65" i="59"/>
  <c r="DX66" i="59"/>
  <c r="DX67" i="59"/>
  <c r="DX68" i="59"/>
  <c r="DX69" i="59"/>
  <c r="DX70" i="59"/>
  <c r="DX71" i="59"/>
  <c r="DX72" i="59"/>
  <c r="DX73" i="59"/>
  <c r="DX74" i="59"/>
  <c r="DX75" i="59"/>
  <c r="DX76" i="59"/>
  <c r="DX77" i="59"/>
  <c r="DX78" i="59"/>
  <c r="DX79" i="59"/>
  <c r="DX80" i="59"/>
  <c r="DX81" i="59"/>
  <c r="DX82" i="59"/>
  <c r="DX83" i="59"/>
  <c r="DX84" i="59"/>
  <c r="DX85" i="59"/>
  <c r="DX86" i="59"/>
  <c r="DX87" i="59"/>
  <c r="DX88" i="59"/>
  <c r="DX89" i="59"/>
  <c r="DX90" i="59"/>
  <c r="DX91" i="59"/>
  <c r="DX92" i="59"/>
  <c r="DX93" i="59"/>
  <c r="DX94" i="59"/>
  <c r="DX95" i="59"/>
  <c r="DX96" i="59"/>
  <c r="DX97" i="59"/>
  <c r="DX98" i="59"/>
  <c r="DX99" i="59"/>
  <c r="DX100" i="59"/>
  <c r="DX101" i="59"/>
  <c r="DX102" i="59"/>
  <c r="DX103" i="59"/>
  <c r="DX104" i="59"/>
  <c r="DX105" i="59"/>
  <c r="DX106" i="59"/>
  <c r="DX107" i="59"/>
  <c r="DX108" i="59"/>
  <c r="DX109" i="59"/>
  <c r="DX110" i="59"/>
  <c r="DX111" i="59"/>
  <c r="DX112" i="59"/>
  <c r="DX113" i="59"/>
  <c r="DX114" i="59"/>
  <c r="DX115" i="59"/>
  <c r="DX116" i="59"/>
  <c r="DX117" i="59"/>
  <c r="DX118" i="59"/>
  <c r="DX119" i="59"/>
  <c r="DX120" i="59"/>
  <c r="DX121" i="59"/>
  <c r="DX122" i="59"/>
  <c r="DX123" i="59"/>
  <c r="DX124" i="59"/>
  <c r="DX125" i="59"/>
  <c r="DX126" i="59"/>
  <c r="DX127" i="59"/>
  <c r="DX128" i="59"/>
  <c r="DX129" i="59"/>
  <c r="DX130" i="59"/>
  <c r="DX131" i="59"/>
  <c r="DX132" i="59"/>
  <c r="DX133" i="59"/>
  <c r="DX134" i="59"/>
  <c r="DX135" i="59"/>
  <c r="DX136" i="59"/>
  <c r="DX137" i="59"/>
  <c r="DX138" i="59"/>
  <c r="DX139" i="59"/>
  <c r="DX140" i="59"/>
  <c r="DX141" i="59"/>
  <c r="DX142" i="59"/>
  <c r="DX143" i="59"/>
  <c r="DX144" i="59"/>
  <c r="DX145" i="59"/>
  <c r="DX146" i="59"/>
  <c r="DX147" i="59"/>
  <c r="DX148" i="59"/>
  <c r="DX149" i="59"/>
  <c r="DX150" i="59"/>
  <c r="DX151" i="59"/>
  <c r="DX152" i="59"/>
  <c r="DX153" i="59"/>
  <c r="DX154" i="59"/>
  <c r="DX155" i="59"/>
  <c r="DX156" i="59"/>
  <c r="DX157" i="59"/>
  <c r="DX158" i="59"/>
  <c r="DX159" i="59"/>
  <c r="DX160" i="59"/>
  <c r="DX161" i="59"/>
  <c r="DX162" i="59"/>
  <c r="DX163" i="59"/>
  <c r="DX164" i="59"/>
  <c r="DX165" i="59"/>
  <c r="DX166" i="59"/>
  <c r="DX167" i="59"/>
  <c r="DX168" i="59"/>
  <c r="DX169" i="59"/>
  <c r="DX170" i="59"/>
  <c r="DX171" i="59"/>
  <c r="DX172" i="59"/>
  <c r="DX173" i="59"/>
  <c r="DX174" i="59"/>
  <c r="DX175" i="59"/>
  <c r="DX176" i="59"/>
  <c r="DX177" i="59"/>
  <c r="DX178" i="59"/>
  <c r="DX179" i="59"/>
  <c r="DX180" i="59"/>
  <c r="DX181" i="59"/>
  <c r="DX182" i="59"/>
  <c r="DX183" i="59"/>
  <c r="DX184" i="59"/>
  <c r="DX185" i="59"/>
  <c r="DX186" i="59"/>
  <c r="DX187" i="59"/>
  <c r="DX188" i="59"/>
  <c r="DX189" i="59"/>
  <c r="DX190" i="59"/>
  <c r="DX191" i="59"/>
  <c r="DX192" i="59"/>
  <c r="DX193" i="59"/>
  <c r="DX194" i="59"/>
  <c r="DX195" i="59"/>
  <c r="DX196" i="59"/>
  <c r="DX197" i="59"/>
  <c r="DX198" i="59"/>
  <c r="DX199" i="59"/>
  <c r="DX200" i="59"/>
  <c r="DX201" i="59"/>
  <c r="DX202" i="59"/>
  <c r="DX203" i="59"/>
  <c r="DX204" i="59"/>
  <c r="DX205" i="59"/>
  <c r="DX206" i="59"/>
  <c r="DX207" i="59"/>
  <c r="DX208" i="59"/>
  <c r="DX209" i="59"/>
  <c r="DX210" i="59"/>
  <c r="DX211" i="59"/>
  <c r="DX212" i="59"/>
  <c r="DX213" i="59"/>
  <c r="DX214" i="59"/>
  <c r="DX215" i="59"/>
  <c r="DX216" i="59"/>
  <c r="DX217" i="59"/>
  <c r="DX218" i="59"/>
  <c r="DX219" i="59"/>
  <c r="DX220" i="59"/>
  <c r="DX221" i="59"/>
  <c r="DX222" i="59"/>
  <c r="DX223" i="59"/>
  <c r="DX224" i="59"/>
  <c r="DX225" i="59"/>
  <c r="DX226" i="59"/>
  <c r="DX227" i="59"/>
  <c r="DX228" i="59"/>
  <c r="DX229" i="59"/>
  <c r="DX230" i="59"/>
  <c r="DX231" i="59"/>
  <c r="DX232" i="59"/>
  <c r="DX233" i="59"/>
  <c r="DX234" i="59"/>
  <c r="DX235" i="59"/>
  <c r="DX236" i="59"/>
  <c r="DX237" i="59"/>
  <c r="DX238" i="59"/>
  <c r="DX239" i="59"/>
  <c r="DX240" i="59"/>
  <c r="DX241" i="59"/>
  <c r="DX242" i="59"/>
  <c r="DX243" i="59"/>
  <c r="DX244" i="59"/>
  <c r="DX245" i="59"/>
  <c r="DX246" i="59"/>
  <c r="DX247" i="59"/>
  <c r="DX248" i="59"/>
  <c r="DX249" i="59"/>
  <c r="DX250" i="59"/>
  <c r="DX251" i="59"/>
  <c r="DX252" i="59"/>
  <c r="DX253" i="59"/>
  <c r="DX254" i="59"/>
  <c r="DX255" i="59"/>
  <c r="DX256" i="59"/>
  <c r="DX257" i="59"/>
  <c r="DX258" i="59"/>
  <c r="DX259" i="59"/>
  <c r="DX260" i="59"/>
  <c r="DX261" i="59"/>
  <c r="DX262" i="59"/>
  <c r="DX263" i="59"/>
  <c r="DX264" i="59"/>
  <c r="DX265" i="59"/>
  <c r="DX266" i="59"/>
  <c r="DX267" i="59"/>
  <c r="DX268" i="59"/>
  <c r="DX269" i="59"/>
  <c r="DX270" i="59"/>
  <c r="DX271" i="59"/>
  <c r="DX272" i="59"/>
  <c r="DX273" i="59"/>
  <c r="DX274" i="59"/>
  <c r="DX275" i="59"/>
  <c r="DX276" i="59"/>
  <c r="DX277" i="59"/>
  <c r="DX278" i="59"/>
  <c r="DX279" i="59"/>
  <c r="DX280" i="59"/>
  <c r="DX281" i="59"/>
  <c r="DX282" i="59"/>
  <c r="DX283" i="59"/>
  <c r="DX284" i="59"/>
  <c r="DX285" i="59"/>
  <c r="DX286" i="59"/>
  <c r="DX287" i="59"/>
  <c r="DX288" i="59"/>
  <c r="DX289" i="59"/>
  <c r="DX290" i="59"/>
  <c r="DX291" i="59"/>
  <c r="DX292" i="59"/>
  <c r="DX293" i="59"/>
  <c r="DX294" i="59"/>
  <c r="DX295" i="59"/>
  <c r="DX296" i="59"/>
  <c r="DX297" i="59"/>
  <c r="DX298" i="59"/>
  <c r="DX299" i="59"/>
  <c r="DX300" i="59"/>
  <c r="DX301" i="59"/>
  <c r="DX302" i="59"/>
  <c r="DX303" i="59"/>
  <c r="DX304" i="59"/>
  <c r="DX305" i="59"/>
  <c r="DX306" i="59"/>
  <c r="DX307" i="59"/>
  <c r="DX308" i="59"/>
  <c r="DX309" i="59"/>
  <c r="DX310" i="59"/>
  <c r="DX311" i="59"/>
  <c r="DX312" i="59"/>
  <c r="DX313" i="59"/>
  <c r="DX314" i="59"/>
  <c r="DX315" i="59"/>
  <c r="DX316" i="59"/>
  <c r="DX317" i="59"/>
  <c r="DX318" i="59"/>
  <c r="DX319" i="59"/>
  <c r="DX320" i="59"/>
  <c r="DX321" i="59"/>
  <c r="DX322" i="59"/>
  <c r="DX323" i="59"/>
  <c r="DX324" i="59"/>
  <c r="DX325" i="59"/>
  <c r="DX326" i="59"/>
  <c r="DX327" i="59"/>
  <c r="DX328" i="59"/>
  <c r="DX329" i="59"/>
  <c r="DX330" i="59"/>
  <c r="DX331" i="59"/>
  <c r="DX332" i="59"/>
  <c r="DX333" i="59"/>
  <c r="DX334" i="59"/>
  <c r="DX335" i="59"/>
  <c r="DX336" i="59"/>
  <c r="DX337" i="59"/>
  <c r="DX338" i="59"/>
  <c r="DX339" i="59"/>
  <c r="DX340" i="59"/>
  <c r="DX341" i="59"/>
  <c r="DX342" i="59"/>
  <c r="DX343" i="59"/>
  <c r="DX344" i="59"/>
  <c r="DX345" i="59"/>
  <c r="DX346" i="59"/>
  <c r="DX347" i="59"/>
  <c r="DX348" i="59"/>
  <c r="DX349" i="59"/>
  <c r="DX350" i="59"/>
  <c r="DX351" i="59"/>
  <c r="DX352" i="59"/>
  <c r="DX353" i="59"/>
  <c r="DX354" i="59"/>
  <c r="DX355" i="59"/>
  <c r="DX356" i="59"/>
  <c r="DX357" i="59"/>
  <c r="DX358" i="59"/>
  <c r="DX359" i="59"/>
  <c r="DX360" i="59"/>
  <c r="DX361" i="59"/>
  <c r="DX362" i="59"/>
  <c r="DX363" i="59"/>
  <c r="DX364" i="59"/>
  <c r="DX365" i="59"/>
  <c r="DX366" i="59"/>
  <c r="DX367" i="59"/>
  <c r="DX368" i="59"/>
  <c r="DX369" i="59"/>
  <c r="DX370" i="59"/>
  <c r="DX371" i="59"/>
  <c r="DX372" i="59"/>
  <c r="DX373" i="59"/>
  <c r="DX374" i="59"/>
  <c r="DX375" i="59"/>
  <c r="DX376" i="59"/>
  <c r="DX377" i="59"/>
  <c r="DX378" i="59"/>
  <c r="DX379" i="59"/>
  <c r="DX380" i="59"/>
  <c r="DX381" i="59"/>
  <c r="DX382" i="59"/>
  <c r="DX383" i="59"/>
  <c r="DX384" i="59"/>
  <c r="DX385" i="59"/>
  <c r="DX7" i="59"/>
  <c r="DW8" i="59"/>
  <c r="DW9" i="59"/>
  <c r="DW10" i="59"/>
  <c r="DW11" i="59"/>
  <c r="DW12" i="59"/>
  <c r="DW13" i="59"/>
  <c r="DW14" i="59"/>
  <c r="DW15" i="59"/>
  <c r="DW16" i="59"/>
  <c r="DW17" i="59"/>
  <c r="DW18" i="59"/>
  <c r="DW19" i="59"/>
  <c r="DW20" i="59"/>
  <c r="DW21" i="59"/>
  <c r="DW22" i="59"/>
  <c r="DW23" i="59"/>
  <c r="DW24" i="59"/>
  <c r="DW25" i="59"/>
  <c r="DW26" i="59"/>
  <c r="DW27" i="59"/>
  <c r="DW28" i="59"/>
  <c r="DW29" i="59"/>
  <c r="DW30" i="59"/>
  <c r="DW31" i="59"/>
  <c r="DW32" i="59"/>
  <c r="DW33" i="59"/>
  <c r="DW34" i="59"/>
  <c r="DW35" i="59"/>
  <c r="DW36" i="59"/>
  <c r="DW37" i="59"/>
  <c r="DW38" i="59"/>
  <c r="DW39" i="59"/>
  <c r="DW40" i="59"/>
  <c r="DW41" i="59"/>
  <c r="DW42" i="59"/>
  <c r="DW43" i="59"/>
  <c r="DW44" i="59"/>
  <c r="DW45" i="59"/>
  <c r="DW46" i="59"/>
  <c r="DW47" i="59"/>
  <c r="DW48" i="59"/>
  <c r="DW49" i="59"/>
  <c r="DW50" i="59"/>
  <c r="DW51" i="59"/>
  <c r="DW52" i="59"/>
  <c r="DW53" i="59"/>
  <c r="DW54" i="59"/>
  <c r="DW55" i="59"/>
  <c r="DW56" i="59"/>
  <c r="DW57" i="59"/>
  <c r="DW58" i="59"/>
  <c r="DW59" i="59"/>
  <c r="DW60" i="59"/>
  <c r="DW61" i="59"/>
  <c r="DW62" i="59"/>
  <c r="DW63" i="59"/>
  <c r="DW64" i="59"/>
  <c r="DW65" i="59"/>
  <c r="DW66" i="59"/>
  <c r="DW67" i="59"/>
  <c r="DW68" i="59"/>
  <c r="DW69" i="59"/>
  <c r="DW70" i="59"/>
  <c r="DW71" i="59"/>
  <c r="DW72" i="59"/>
  <c r="DW73" i="59"/>
  <c r="DW74" i="59"/>
  <c r="DW75" i="59"/>
  <c r="DW76" i="59"/>
  <c r="DW77" i="59"/>
  <c r="DW78" i="59"/>
  <c r="DW79" i="59"/>
  <c r="DW80" i="59"/>
  <c r="DW81" i="59"/>
  <c r="DW82" i="59"/>
  <c r="DW83" i="59"/>
  <c r="DW84" i="59"/>
  <c r="DW85" i="59"/>
  <c r="DW86" i="59"/>
  <c r="DW87" i="59"/>
  <c r="DW88" i="59"/>
  <c r="DW89" i="59"/>
  <c r="DW90" i="59"/>
  <c r="DW91" i="59"/>
  <c r="DW92" i="59"/>
  <c r="DW93" i="59"/>
  <c r="DW94" i="59"/>
  <c r="DW95" i="59"/>
  <c r="DW96" i="59"/>
  <c r="DW97" i="59"/>
  <c r="DW98" i="59"/>
  <c r="DW99" i="59"/>
  <c r="DW100" i="59"/>
  <c r="DW101" i="59"/>
  <c r="DW102" i="59"/>
  <c r="DW103" i="59"/>
  <c r="DW104" i="59"/>
  <c r="DW105" i="59"/>
  <c r="DW106" i="59"/>
  <c r="DW107" i="59"/>
  <c r="DW108" i="59"/>
  <c r="DW109" i="59"/>
  <c r="DW110" i="59"/>
  <c r="DW111" i="59"/>
  <c r="DW112" i="59"/>
  <c r="DW113" i="59"/>
  <c r="DW114" i="59"/>
  <c r="DW115" i="59"/>
  <c r="DW116" i="59"/>
  <c r="DW117" i="59"/>
  <c r="DW118" i="59"/>
  <c r="DW119" i="59"/>
  <c r="DW120" i="59"/>
  <c r="DW121" i="59"/>
  <c r="DW122" i="59"/>
  <c r="DW123" i="59"/>
  <c r="DW124" i="59"/>
  <c r="DW125" i="59"/>
  <c r="DW126" i="59"/>
  <c r="DW127" i="59"/>
  <c r="DW128" i="59"/>
  <c r="DW129" i="59"/>
  <c r="DW130" i="59"/>
  <c r="DW131" i="59"/>
  <c r="DW132" i="59"/>
  <c r="DW133" i="59"/>
  <c r="DW134" i="59"/>
  <c r="DW135" i="59"/>
  <c r="DW136" i="59"/>
  <c r="DW137" i="59"/>
  <c r="DW138" i="59"/>
  <c r="DW139" i="59"/>
  <c r="DW140" i="59"/>
  <c r="DW141" i="59"/>
  <c r="DW142" i="59"/>
  <c r="DW143" i="59"/>
  <c r="DW144" i="59"/>
  <c r="DW145" i="59"/>
  <c r="DW146" i="59"/>
  <c r="DW147" i="59"/>
  <c r="DW148" i="59"/>
  <c r="DW149" i="59"/>
  <c r="DW150" i="59"/>
  <c r="DW151" i="59"/>
  <c r="DW152" i="59"/>
  <c r="DW153" i="59"/>
  <c r="DW154" i="59"/>
  <c r="DW155" i="59"/>
  <c r="DW156" i="59"/>
  <c r="DW157" i="59"/>
  <c r="DW158" i="59"/>
  <c r="DW159" i="59"/>
  <c r="DW160" i="59"/>
  <c r="DW161" i="59"/>
  <c r="DW162" i="59"/>
  <c r="DW163" i="59"/>
  <c r="DW164" i="59"/>
  <c r="DW165" i="59"/>
  <c r="DW166" i="59"/>
  <c r="DW167" i="59"/>
  <c r="DW168" i="59"/>
  <c r="DW169" i="59"/>
  <c r="DW170" i="59"/>
  <c r="DW171" i="59"/>
  <c r="DW172" i="59"/>
  <c r="DW173" i="59"/>
  <c r="DW174" i="59"/>
  <c r="DW175" i="59"/>
  <c r="DW176" i="59"/>
  <c r="DW177" i="59"/>
  <c r="DW178" i="59"/>
  <c r="DW179" i="59"/>
  <c r="DW180" i="59"/>
  <c r="DW181" i="59"/>
  <c r="DW182" i="59"/>
  <c r="DW183" i="59"/>
  <c r="DW184" i="59"/>
  <c r="DW185" i="59"/>
  <c r="DW186" i="59"/>
  <c r="DW187" i="59"/>
  <c r="DW188" i="59"/>
  <c r="DW189" i="59"/>
  <c r="DW190" i="59"/>
  <c r="DW191" i="59"/>
  <c r="DW192" i="59"/>
  <c r="DW193" i="59"/>
  <c r="DW194" i="59"/>
  <c r="DW195" i="59"/>
  <c r="DW196" i="59"/>
  <c r="DW197" i="59"/>
  <c r="DW198" i="59"/>
  <c r="DW199" i="59"/>
  <c r="DW200" i="59"/>
  <c r="DW201" i="59"/>
  <c r="DW202" i="59"/>
  <c r="DW203" i="59"/>
  <c r="DW204" i="59"/>
  <c r="DW205" i="59"/>
  <c r="DW206" i="59"/>
  <c r="DW207" i="59"/>
  <c r="DW208" i="59"/>
  <c r="DW209" i="59"/>
  <c r="DW210" i="59"/>
  <c r="DW211" i="59"/>
  <c r="DW212" i="59"/>
  <c r="DW213" i="59"/>
  <c r="DW214" i="59"/>
  <c r="DW215" i="59"/>
  <c r="DW216" i="59"/>
  <c r="DW217" i="59"/>
  <c r="DW218" i="59"/>
  <c r="DW219" i="59"/>
  <c r="DW220" i="59"/>
  <c r="DW221" i="59"/>
  <c r="DW222" i="59"/>
  <c r="DW223" i="59"/>
  <c r="DW224" i="59"/>
  <c r="DW225" i="59"/>
  <c r="DW226" i="59"/>
  <c r="DW227" i="59"/>
  <c r="DW228" i="59"/>
  <c r="DW229" i="59"/>
  <c r="DW230" i="59"/>
  <c r="DW231" i="59"/>
  <c r="DW232" i="59"/>
  <c r="DW233" i="59"/>
  <c r="DW234" i="59"/>
  <c r="DW235" i="59"/>
  <c r="DW236" i="59"/>
  <c r="DW237" i="59"/>
  <c r="DW238" i="59"/>
  <c r="DW239" i="59"/>
  <c r="DW240" i="59"/>
  <c r="DW241" i="59"/>
  <c r="DW242" i="59"/>
  <c r="DW243" i="59"/>
  <c r="DW244" i="59"/>
  <c r="DW245" i="59"/>
  <c r="DW246" i="59"/>
  <c r="DW247" i="59"/>
  <c r="DW248" i="59"/>
  <c r="DW249" i="59"/>
  <c r="DW250" i="59"/>
  <c r="DW251" i="59"/>
  <c r="DW252" i="59"/>
  <c r="DW253" i="59"/>
  <c r="DW254" i="59"/>
  <c r="DW255" i="59"/>
  <c r="DW256" i="59"/>
  <c r="DW257" i="59"/>
  <c r="DW258" i="59"/>
  <c r="DW259" i="59"/>
  <c r="DW260" i="59"/>
  <c r="DW261" i="59"/>
  <c r="DW262" i="59"/>
  <c r="DW263" i="59"/>
  <c r="DW264" i="59"/>
  <c r="DW265" i="59"/>
  <c r="DW266" i="59"/>
  <c r="DW267" i="59"/>
  <c r="DW268" i="59"/>
  <c r="DW269" i="59"/>
  <c r="DW270" i="59"/>
  <c r="DW271" i="59"/>
  <c r="DW272" i="59"/>
  <c r="DW273" i="59"/>
  <c r="DW274" i="59"/>
  <c r="DW275" i="59"/>
  <c r="DW276" i="59"/>
  <c r="DW277" i="59"/>
  <c r="DW278" i="59"/>
  <c r="DW279" i="59"/>
  <c r="DW280" i="59"/>
  <c r="DW281" i="59"/>
  <c r="DW282" i="59"/>
  <c r="DW283" i="59"/>
  <c r="DW284" i="59"/>
  <c r="DW285" i="59"/>
  <c r="DW286" i="59"/>
  <c r="DW287" i="59"/>
  <c r="DW288" i="59"/>
  <c r="DW289" i="59"/>
  <c r="DW290" i="59"/>
  <c r="DW291" i="59"/>
  <c r="DW292" i="59"/>
  <c r="DW293" i="59"/>
  <c r="DW294" i="59"/>
  <c r="DW295" i="59"/>
  <c r="DW296" i="59"/>
  <c r="DW297" i="59"/>
  <c r="DW298" i="59"/>
  <c r="DW299" i="59"/>
  <c r="DW300" i="59"/>
  <c r="DW301" i="59"/>
  <c r="DW302" i="59"/>
  <c r="DW303" i="59"/>
  <c r="DW304" i="59"/>
  <c r="DW305" i="59"/>
  <c r="DW306" i="59"/>
  <c r="DW307" i="59"/>
  <c r="DW308" i="59"/>
  <c r="DW309" i="59"/>
  <c r="DW310" i="59"/>
  <c r="DW311" i="59"/>
  <c r="DW312" i="59"/>
  <c r="DW313" i="59"/>
  <c r="DW314" i="59"/>
  <c r="DW315" i="59"/>
  <c r="DW316" i="59"/>
  <c r="DW317" i="59"/>
  <c r="DW318" i="59"/>
  <c r="DW319" i="59"/>
  <c r="DW320" i="59"/>
  <c r="DW321" i="59"/>
  <c r="DW322" i="59"/>
  <c r="DW323" i="59"/>
  <c r="DW324" i="59"/>
  <c r="DW325" i="59"/>
  <c r="DW326" i="59"/>
  <c r="DW327" i="59"/>
  <c r="DW328" i="59"/>
  <c r="DW329" i="59"/>
  <c r="DW330" i="59"/>
  <c r="DW331" i="59"/>
  <c r="DW332" i="59"/>
  <c r="DW333" i="59"/>
  <c r="DW334" i="59"/>
  <c r="DW335" i="59"/>
  <c r="DW336" i="59"/>
  <c r="DW337" i="59"/>
  <c r="DW338" i="59"/>
  <c r="DW339" i="59"/>
  <c r="DW340" i="59"/>
  <c r="DW341" i="59"/>
  <c r="DW342" i="59"/>
  <c r="DW343" i="59"/>
  <c r="DW344" i="59"/>
  <c r="DW345" i="59"/>
  <c r="DW346" i="59"/>
  <c r="DW347" i="59"/>
  <c r="DW348" i="59"/>
  <c r="DW349" i="59"/>
  <c r="DW350" i="59"/>
  <c r="DW351" i="59"/>
  <c r="DW352" i="59"/>
  <c r="DW353" i="59"/>
  <c r="DW354" i="59"/>
  <c r="DW355" i="59"/>
  <c r="DW356" i="59"/>
  <c r="DW357" i="59"/>
  <c r="DW358" i="59"/>
  <c r="DW359" i="59"/>
  <c r="DW360" i="59"/>
  <c r="DW361" i="59"/>
  <c r="DW362" i="59"/>
  <c r="DW363" i="59"/>
  <c r="DW364" i="59"/>
  <c r="DW365" i="59"/>
  <c r="DW366" i="59"/>
  <c r="DW367" i="59"/>
  <c r="DW368" i="59"/>
  <c r="DW369" i="59"/>
  <c r="DW370" i="59"/>
  <c r="DW371" i="59"/>
  <c r="DW372" i="59"/>
  <c r="DW373" i="59"/>
  <c r="DW374" i="59"/>
  <c r="DW375" i="59"/>
  <c r="DW376" i="59"/>
  <c r="DW377" i="59"/>
  <c r="DW378" i="59"/>
  <c r="DW379" i="59"/>
  <c r="DW380" i="59"/>
  <c r="DW381" i="59"/>
  <c r="DW382" i="59"/>
  <c r="DW383" i="59"/>
  <c r="DW384" i="59"/>
  <c r="DW385" i="59"/>
  <c r="DW7" i="59"/>
  <c r="DV8" i="59"/>
  <c r="DV9" i="59"/>
  <c r="DV10" i="59"/>
  <c r="DV11" i="59"/>
  <c r="DV12" i="59"/>
  <c r="DV13" i="59"/>
  <c r="DV14" i="59"/>
  <c r="DV15" i="59"/>
  <c r="DV16" i="59"/>
  <c r="DV17" i="59"/>
  <c r="DV18" i="59"/>
  <c r="DV19" i="59"/>
  <c r="DV20" i="59"/>
  <c r="DV21" i="59"/>
  <c r="DV22" i="59"/>
  <c r="DV23" i="59"/>
  <c r="DV24" i="59"/>
  <c r="DV25" i="59"/>
  <c r="DV26" i="59"/>
  <c r="DV27" i="59"/>
  <c r="DV28" i="59"/>
  <c r="DV29" i="59"/>
  <c r="DV30" i="59"/>
  <c r="DV31" i="59"/>
  <c r="DV32" i="59"/>
  <c r="DV33" i="59"/>
  <c r="DV34" i="59"/>
  <c r="DV35" i="59"/>
  <c r="DV36" i="59"/>
  <c r="DV37" i="59"/>
  <c r="DV38" i="59"/>
  <c r="DV39" i="59"/>
  <c r="DV40" i="59"/>
  <c r="DV41" i="59"/>
  <c r="DV42" i="59"/>
  <c r="DV43" i="59"/>
  <c r="DV44" i="59"/>
  <c r="DV45" i="59"/>
  <c r="DV46" i="59"/>
  <c r="DV47" i="59"/>
  <c r="DV48" i="59"/>
  <c r="DV49" i="59"/>
  <c r="DV50" i="59"/>
  <c r="DV51" i="59"/>
  <c r="DV52" i="59"/>
  <c r="DV53" i="59"/>
  <c r="DV54" i="59"/>
  <c r="DV55" i="59"/>
  <c r="DV56" i="59"/>
  <c r="DV57" i="59"/>
  <c r="DV58" i="59"/>
  <c r="DV59" i="59"/>
  <c r="DV60" i="59"/>
  <c r="DV61" i="59"/>
  <c r="DV62" i="59"/>
  <c r="DV63" i="59"/>
  <c r="DV64" i="59"/>
  <c r="DV65" i="59"/>
  <c r="DV66" i="59"/>
  <c r="DV67" i="59"/>
  <c r="DV68" i="59"/>
  <c r="DV69" i="59"/>
  <c r="DV70" i="59"/>
  <c r="DV71" i="59"/>
  <c r="DV72" i="59"/>
  <c r="DV73" i="59"/>
  <c r="DV74" i="59"/>
  <c r="DV75" i="59"/>
  <c r="DV76" i="59"/>
  <c r="DV77" i="59"/>
  <c r="DV78" i="59"/>
  <c r="DV79" i="59"/>
  <c r="DV80" i="59"/>
  <c r="DV81" i="59"/>
  <c r="DV82" i="59"/>
  <c r="DV83" i="59"/>
  <c r="DV84" i="59"/>
  <c r="DV85" i="59"/>
  <c r="DV86" i="59"/>
  <c r="DV87" i="59"/>
  <c r="DV88" i="59"/>
  <c r="DV89" i="59"/>
  <c r="DV90" i="59"/>
  <c r="DV91" i="59"/>
  <c r="DV92" i="59"/>
  <c r="DV93" i="59"/>
  <c r="DV94" i="59"/>
  <c r="DV95" i="59"/>
  <c r="DV96" i="59"/>
  <c r="DV97" i="59"/>
  <c r="DV98" i="59"/>
  <c r="DV99" i="59"/>
  <c r="DV100" i="59"/>
  <c r="DV101" i="59"/>
  <c r="DV102" i="59"/>
  <c r="DV103" i="59"/>
  <c r="DV104" i="59"/>
  <c r="DV105" i="59"/>
  <c r="DV106" i="59"/>
  <c r="DV107" i="59"/>
  <c r="DV108" i="59"/>
  <c r="DV109" i="59"/>
  <c r="DV110" i="59"/>
  <c r="DV111" i="59"/>
  <c r="DV112" i="59"/>
  <c r="DV113" i="59"/>
  <c r="DV114" i="59"/>
  <c r="DV115" i="59"/>
  <c r="DV116" i="59"/>
  <c r="DV117" i="59"/>
  <c r="DV118" i="59"/>
  <c r="DV119" i="59"/>
  <c r="DV120" i="59"/>
  <c r="DV121" i="59"/>
  <c r="DV122" i="59"/>
  <c r="DV123" i="59"/>
  <c r="DV124" i="59"/>
  <c r="DV125" i="59"/>
  <c r="DV126" i="59"/>
  <c r="DV127" i="59"/>
  <c r="DV128" i="59"/>
  <c r="DV129" i="59"/>
  <c r="DV130" i="59"/>
  <c r="DV131" i="59"/>
  <c r="DV132" i="59"/>
  <c r="DV133" i="59"/>
  <c r="DV134" i="59"/>
  <c r="DV135" i="59"/>
  <c r="DV136" i="59"/>
  <c r="DV137" i="59"/>
  <c r="DV138" i="59"/>
  <c r="DV139" i="59"/>
  <c r="DV140" i="59"/>
  <c r="DV141" i="59"/>
  <c r="DV142" i="59"/>
  <c r="DV143" i="59"/>
  <c r="DV144" i="59"/>
  <c r="DV145" i="59"/>
  <c r="DV146" i="59"/>
  <c r="DV147" i="59"/>
  <c r="DV148" i="59"/>
  <c r="DV149" i="59"/>
  <c r="DV150" i="59"/>
  <c r="DV151" i="59"/>
  <c r="DV152" i="59"/>
  <c r="DV153" i="59"/>
  <c r="DV154" i="59"/>
  <c r="DV155" i="59"/>
  <c r="DV156" i="59"/>
  <c r="DV157" i="59"/>
  <c r="DV158" i="59"/>
  <c r="DV159" i="59"/>
  <c r="DV160" i="59"/>
  <c r="DV161" i="59"/>
  <c r="DV162" i="59"/>
  <c r="DV163" i="59"/>
  <c r="DV164" i="59"/>
  <c r="DV165" i="59"/>
  <c r="DV166" i="59"/>
  <c r="DV167" i="59"/>
  <c r="DV168" i="59"/>
  <c r="DV169" i="59"/>
  <c r="DV170" i="59"/>
  <c r="DV171" i="59"/>
  <c r="DV172" i="59"/>
  <c r="DV173" i="59"/>
  <c r="DV174" i="59"/>
  <c r="DV175" i="59"/>
  <c r="DV176" i="59"/>
  <c r="DV177" i="59"/>
  <c r="DV178" i="59"/>
  <c r="DV179" i="59"/>
  <c r="DV180" i="59"/>
  <c r="DV181" i="59"/>
  <c r="DV182" i="59"/>
  <c r="DV183" i="59"/>
  <c r="DV184" i="59"/>
  <c r="DV185" i="59"/>
  <c r="DV186" i="59"/>
  <c r="DV187" i="59"/>
  <c r="DV188" i="59"/>
  <c r="DV189" i="59"/>
  <c r="DV190" i="59"/>
  <c r="DV191" i="59"/>
  <c r="DV192" i="59"/>
  <c r="DV193" i="59"/>
  <c r="DV194" i="59"/>
  <c r="DV195" i="59"/>
  <c r="DV196" i="59"/>
  <c r="DV197" i="59"/>
  <c r="DV198" i="59"/>
  <c r="DV199" i="59"/>
  <c r="DV200" i="59"/>
  <c r="DV201" i="59"/>
  <c r="DV202" i="59"/>
  <c r="DV203" i="59"/>
  <c r="DV204" i="59"/>
  <c r="DV205" i="59"/>
  <c r="DV206" i="59"/>
  <c r="DV207" i="59"/>
  <c r="DV208" i="59"/>
  <c r="DV209" i="59"/>
  <c r="DV210" i="59"/>
  <c r="DV211" i="59"/>
  <c r="DV212" i="59"/>
  <c r="DV213" i="59"/>
  <c r="DV214" i="59"/>
  <c r="DV215" i="59"/>
  <c r="DV216" i="59"/>
  <c r="DV217" i="59"/>
  <c r="DV218" i="59"/>
  <c r="DV219" i="59"/>
  <c r="DV220" i="59"/>
  <c r="DV221" i="59"/>
  <c r="DV222" i="59"/>
  <c r="DV223" i="59"/>
  <c r="DV224" i="59"/>
  <c r="DV225" i="59"/>
  <c r="DV226" i="59"/>
  <c r="DV227" i="59"/>
  <c r="DV228" i="59"/>
  <c r="DV229" i="59"/>
  <c r="DV230" i="59"/>
  <c r="DV231" i="59"/>
  <c r="DV232" i="59"/>
  <c r="DV233" i="59"/>
  <c r="DV234" i="59"/>
  <c r="DV235" i="59"/>
  <c r="DV236" i="59"/>
  <c r="DV237" i="59"/>
  <c r="DV238" i="59"/>
  <c r="DV239" i="59"/>
  <c r="DV240" i="59"/>
  <c r="DV241" i="59"/>
  <c r="DV242" i="59"/>
  <c r="DV243" i="59"/>
  <c r="DV244" i="59"/>
  <c r="DV245" i="59"/>
  <c r="DV246" i="59"/>
  <c r="DV247" i="59"/>
  <c r="DV248" i="59"/>
  <c r="DV249" i="59"/>
  <c r="DV250" i="59"/>
  <c r="DV251" i="59"/>
  <c r="DV252" i="59"/>
  <c r="DV253" i="59"/>
  <c r="DV254" i="59"/>
  <c r="DV255" i="59"/>
  <c r="DV256" i="59"/>
  <c r="DV257" i="59"/>
  <c r="DV258" i="59"/>
  <c r="DV259" i="59"/>
  <c r="DV260" i="59"/>
  <c r="DV261" i="59"/>
  <c r="DV262" i="59"/>
  <c r="DV263" i="59"/>
  <c r="DV264" i="59"/>
  <c r="DV265" i="59"/>
  <c r="DV266" i="59"/>
  <c r="DV267" i="59"/>
  <c r="DV268" i="59"/>
  <c r="DV269" i="59"/>
  <c r="DV270" i="59"/>
  <c r="DV271" i="59"/>
  <c r="DV272" i="59"/>
  <c r="DV273" i="59"/>
  <c r="DV274" i="59"/>
  <c r="DV275" i="59"/>
  <c r="DV276" i="59"/>
  <c r="DV277" i="59"/>
  <c r="DV278" i="59"/>
  <c r="DV279" i="59"/>
  <c r="DV280" i="59"/>
  <c r="DV281" i="59"/>
  <c r="DV282" i="59"/>
  <c r="DV283" i="59"/>
  <c r="DV284" i="59"/>
  <c r="DV285" i="59"/>
  <c r="DV286" i="59"/>
  <c r="DV287" i="59"/>
  <c r="DV288" i="59"/>
  <c r="DV289" i="59"/>
  <c r="DV290" i="59"/>
  <c r="DV291" i="59"/>
  <c r="DV292" i="59"/>
  <c r="DV293" i="59"/>
  <c r="DV294" i="59"/>
  <c r="DV295" i="59"/>
  <c r="DV296" i="59"/>
  <c r="DV297" i="59"/>
  <c r="DV298" i="59"/>
  <c r="DV299" i="59"/>
  <c r="DV300" i="59"/>
  <c r="DV301" i="59"/>
  <c r="DV302" i="59"/>
  <c r="DV303" i="59"/>
  <c r="DV304" i="59"/>
  <c r="DV305" i="59"/>
  <c r="DV306" i="59"/>
  <c r="DV307" i="59"/>
  <c r="DV308" i="59"/>
  <c r="DV309" i="59"/>
  <c r="DV310" i="59"/>
  <c r="DV311" i="59"/>
  <c r="DV312" i="59"/>
  <c r="DV313" i="59"/>
  <c r="DV314" i="59"/>
  <c r="DV315" i="59"/>
  <c r="DV316" i="59"/>
  <c r="DV317" i="59"/>
  <c r="DV318" i="59"/>
  <c r="DV319" i="59"/>
  <c r="DV320" i="59"/>
  <c r="DV321" i="59"/>
  <c r="DV322" i="59"/>
  <c r="DV323" i="59"/>
  <c r="DV324" i="59"/>
  <c r="DV325" i="59"/>
  <c r="DV326" i="59"/>
  <c r="DV327" i="59"/>
  <c r="DV328" i="59"/>
  <c r="DV329" i="59"/>
  <c r="DV330" i="59"/>
  <c r="DV331" i="59"/>
  <c r="DV332" i="59"/>
  <c r="DV333" i="59"/>
  <c r="DV334" i="59"/>
  <c r="DV335" i="59"/>
  <c r="DV336" i="59"/>
  <c r="DV337" i="59"/>
  <c r="DV338" i="59"/>
  <c r="DV339" i="59"/>
  <c r="DV340" i="59"/>
  <c r="DV341" i="59"/>
  <c r="DV342" i="59"/>
  <c r="DV343" i="59"/>
  <c r="DV344" i="59"/>
  <c r="DV345" i="59"/>
  <c r="DV346" i="59"/>
  <c r="DV347" i="59"/>
  <c r="DV348" i="59"/>
  <c r="DV349" i="59"/>
  <c r="DV350" i="59"/>
  <c r="DV351" i="59"/>
  <c r="DV352" i="59"/>
  <c r="DV353" i="59"/>
  <c r="DV354" i="59"/>
  <c r="DV355" i="59"/>
  <c r="DV356" i="59"/>
  <c r="DV357" i="59"/>
  <c r="DV358" i="59"/>
  <c r="DV359" i="59"/>
  <c r="DV360" i="59"/>
  <c r="DV361" i="59"/>
  <c r="DV362" i="59"/>
  <c r="DV363" i="59"/>
  <c r="DV364" i="59"/>
  <c r="DV365" i="59"/>
  <c r="DV366" i="59"/>
  <c r="DV367" i="59"/>
  <c r="DV368" i="59"/>
  <c r="DV369" i="59"/>
  <c r="DV370" i="59"/>
  <c r="DV371" i="59"/>
  <c r="DV372" i="59"/>
  <c r="DV373" i="59"/>
  <c r="DV374" i="59"/>
  <c r="DV375" i="59"/>
  <c r="DV376" i="59"/>
  <c r="DV377" i="59"/>
  <c r="DV378" i="59"/>
  <c r="DV379" i="59"/>
  <c r="DV380" i="59"/>
  <c r="DV381" i="59"/>
  <c r="DV382" i="59"/>
  <c r="DV383" i="59"/>
  <c r="DV384" i="59"/>
  <c r="DV385" i="59"/>
  <c r="DV7" i="59"/>
  <c r="DU8" i="59"/>
  <c r="DU9" i="59"/>
  <c r="DU10" i="59"/>
  <c r="DU11" i="59"/>
  <c r="DU12" i="59"/>
  <c r="DU13" i="59"/>
  <c r="DU14" i="59"/>
  <c r="DU15" i="59"/>
  <c r="DU16" i="59"/>
  <c r="DU17" i="59"/>
  <c r="DU18" i="59"/>
  <c r="DU19" i="59"/>
  <c r="DU20" i="59"/>
  <c r="DU21" i="59"/>
  <c r="DU22" i="59"/>
  <c r="DU23" i="59"/>
  <c r="DU24" i="59"/>
  <c r="DU25" i="59"/>
  <c r="DU26" i="59"/>
  <c r="DU27" i="59"/>
  <c r="DU28" i="59"/>
  <c r="DU29" i="59"/>
  <c r="DU30" i="59"/>
  <c r="DU31" i="59"/>
  <c r="DU32" i="59"/>
  <c r="DU33" i="59"/>
  <c r="DU34" i="59"/>
  <c r="DU35" i="59"/>
  <c r="DU36" i="59"/>
  <c r="DU37" i="59"/>
  <c r="DU38" i="59"/>
  <c r="DU39" i="59"/>
  <c r="DU40" i="59"/>
  <c r="DU41" i="59"/>
  <c r="DU42" i="59"/>
  <c r="DU43" i="59"/>
  <c r="DU44" i="59"/>
  <c r="DU45" i="59"/>
  <c r="DU46" i="59"/>
  <c r="DU47" i="59"/>
  <c r="DU48" i="59"/>
  <c r="DU49" i="59"/>
  <c r="DU50" i="59"/>
  <c r="DU51" i="59"/>
  <c r="DU52" i="59"/>
  <c r="DU53" i="59"/>
  <c r="DU54" i="59"/>
  <c r="DU55" i="59"/>
  <c r="DU56" i="59"/>
  <c r="DU57" i="59"/>
  <c r="DU58" i="59"/>
  <c r="DU59" i="59"/>
  <c r="DU60" i="59"/>
  <c r="DU61" i="59"/>
  <c r="DU62" i="59"/>
  <c r="DU63" i="59"/>
  <c r="DU64" i="59"/>
  <c r="DU65" i="59"/>
  <c r="DU66" i="59"/>
  <c r="DU67" i="59"/>
  <c r="DU68" i="59"/>
  <c r="DU69" i="59"/>
  <c r="DU70" i="59"/>
  <c r="DU71" i="59"/>
  <c r="DU72" i="59"/>
  <c r="DU73" i="59"/>
  <c r="DU74" i="59"/>
  <c r="DU75" i="59"/>
  <c r="DU76" i="59"/>
  <c r="DU77" i="59"/>
  <c r="DU78" i="59"/>
  <c r="DU79" i="59"/>
  <c r="DU80" i="59"/>
  <c r="DU81" i="59"/>
  <c r="DU82" i="59"/>
  <c r="DU83" i="59"/>
  <c r="DU84" i="59"/>
  <c r="DU85" i="59"/>
  <c r="DU86" i="59"/>
  <c r="DU87" i="59"/>
  <c r="DU88" i="59"/>
  <c r="DU89" i="59"/>
  <c r="DU90" i="59"/>
  <c r="DU91" i="59"/>
  <c r="DU92" i="59"/>
  <c r="DU93" i="59"/>
  <c r="DU94" i="59"/>
  <c r="DU95" i="59"/>
  <c r="DU96" i="59"/>
  <c r="DU97" i="59"/>
  <c r="DU98" i="59"/>
  <c r="DU99" i="59"/>
  <c r="DU100" i="59"/>
  <c r="DU101" i="59"/>
  <c r="DU102" i="59"/>
  <c r="DU103" i="59"/>
  <c r="DU104" i="59"/>
  <c r="DU105" i="59"/>
  <c r="DU106" i="59"/>
  <c r="DU107" i="59"/>
  <c r="DU108" i="59"/>
  <c r="DU109" i="59"/>
  <c r="DU110" i="59"/>
  <c r="DU111" i="59"/>
  <c r="DU112" i="59"/>
  <c r="DU113" i="59"/>
  <c r="DU114" i="59"/>
  <c r="DU115" i="59"/>
  <c r="DU116" i="59"/>
  <c r="DU117" i="59"/>
  <c r="DU118" i="59"/>
  <c r="DU119" i="59"/>
  <c r="DU120" i="59"/>
  <c r="DU121" i="59"/>
  <c r="DU122" i="59"/>
  <c r="DU123" i="59"/>
  <c r="DU124" i="59"/>
  <c r="DU125" i="59"/>
  <c r="DU126" i="59"/>
  <c r="DU127" i="59"/>
  <c r="DU128" i="59"/>
  <c r="DU129" i="59"/>
  <c r="DU130" i="59"/>
  <c r="DU131" i="59"/>
  <c r="DU132" i="59"/>
  <c r="DU133" i="59"/>
  <c r="DU134" i="59"/>
  <c r="DU135" i="59"/>
  <c r="DU136" i="59"/>
  <c r="DU137" i="59"/>
  <c r="DU138" i="59"/>
  <c r="DU139" i="59"/>
  <c r="DU140" i="59"/>
  <c r="DU141" i="59"/>
  <c r="DU142" i="59"/>
  <c r="DU143" i="59"/>
  <c r="DU144" i="59"/>
  <c r="DU145" i="59"/>
  <c r="DU146" i="59"/>
  <c r="DU147" i="59"/>
  <c r="DU148" i="59"/>
  <c r="DU149" i="59"/>
  <c r="DU150" i="59"/>
  <c r="DU151" i="59"/>
  <c r="DU152" i="59"/>
  <c r="DU153" i="59"/>
  <c r="DU154" i="59"/>
  <c r="DU155" i="59"/>
  <c r="DU156" i="59"/>
  <c r="DU157" i="59"/>
  <c r="DU158" i="59"/>
  <c r="DU159" i="59"/>
  <c r="DU160" i="59"/>
  <c r="DU161" i="59"/>
  <c r="DU162" i="59"/>
  <c r="DU163" i="59"/>
  <c r="DU164" i="59"/>
  <c r="DU165" i="59"/>
  <c r="DU166" i="59"/>
  <c r="DU167" i="59"/>
  <c r="DU168" i="59"/>
  <c r="DU169" i="59"/>
  <c r="DU170" i="59"/>
  <c r="DU171" i="59"/>
  <c r="DU172" i="59"/>
  <c r="DU173" i="59"/>
  <c r="DU174" i="59"/>
  <c r="DU175" i="59"/>
  <c r="DU176" i="59"/>
  <c r="DU177" i="59"/>
  <c r="DU178" i="59"/>
  <c r="DU179" i="59"/>
  <c r="DU180" i="59"/>
  <c r="DU181" i="59"/>
  <c r="DU182" i="59"/>
  <c r="DU183" i="59"/>
  <c r="DU184" i="59"/>
  <c r="DU185" i="59"/>
  <c r="DU186" i="59"/>
  <c r="DU187" i="59"/>
  <c r="DU188" i="59"/>
  <c r="DU189" i="59"/>
  <c r="DU190" i="59"/>
  <c r="DU191" i="59"/>
  <c r="DU192" i="59"/>
  <c r="DU193" i="59"/>
  <c r="DU194" i="59"/>
  <c r="DU195" i="59"/>
  <c r="DU196" i="59"/>
  <c r="DU197" i="59"/>
  <c r="DU198" i="59"/>
  <c r="DU199" i="59"/>
  <c r="DU200" i="59"/>
  <c r="DU201" i="59"/>
  <c r="DU202" i="59"/>
  <c r="DU203" i="59"/>
  <c r="DU204" i="59"/>
  <c r="DU205" i="59"/>
  <c r="DU206" i="59"/>
  <c r="DU207" i="59"/>
  <c r="DU208" i="59"/>
  <c r="DU209" i="59"/>
  <c r="DU210" i="59"/>
  <c r="DU211" i="59"/>
  <c r="DU212" i="59"/>
  <c r="DU213" i="59"/>
  <c r="DU214" i="59"/>
  <c r="DU215" i="59"/>
  <c r="DU216" i="59"/>
  <c r="DU217" i="59"/>
  <c r="DU218" i="59"/>
  <c r="DU219" i="59"/>
  <c r="DU220" i="59"/>
  <c r="DU221" i="59"/>
  <c r="DU222" i="59"/>
  <c r="DU223" i="59"/>
  <c r="DU224" i="59"/>
  <c r="DU225" i="59"/>
  <c r="DU226" i="59"/>
  <c r="DU227" i="59"/>
  <c r="DU228" i="59"/>
  <c r="DU229" i="59"/>
  <c r="DU230" i="59"/>
  <c r="DU231" i="59"/>
  <c r="DU232" i="59"/>
  <c r="DU233" i="59"/>
  <c r="DU234" i="59"/>
  <c r="DU235" i="59"/>
  <c r="DU236" i="59"/>
  <c r="DU237" i="59"/>
  <c r="DU238" i="59"/>
  <c r="DU239" i="59"/>
  <c r="DU240" i="59"/>
  <c r="DU241" i="59"/>
  <c r="DU242" i="59"/>
  <c r="DU243" i="59"/>
  <c r="DU244" i="59"/>
  <c r="DU245" i="59"/>
  <c r="DU246" i="59"/>
  <c r="DU247" i="59"/>
  <c r="DU248" i="59"/>
  <c r="DU249" i="59"/>
  <c r="DU250" i="59"/>
  <c r="DU251" i="59"/>
  <c r="DU252" i="59"/>
  <c r="DU253" i="59"/>
  <c r="DU254" i="59"/>
  <c r="DU255" i="59"/>
  <c r="DU256" i="59"/>
  <c r="DU257" i="59"/>
  <c r="DU258" i="59"/>
  <c r="DU259" i="59"/>
  <c r="DU260" i="59"/>
  <c r="DU261" i="59"/>
  <c r="DU262" i="59"/>
  <c r="DU263" i="59"/>
  <c r="DU264" i="59"/>
  <c r="DU265" i="59"/>
  <c r="DU266" i="59"/>
  <c r="DU267" i="59"/>
  <c r="DU268" i="59"/>
  <c r="DU269" i="59"/>
  <c r="DU270" i="59"/>
  <c r="DU271" i="59"/>
  <c r="DU272" i="59"/>
  <c r="DU273" i="59"/>
  <c r="DU274" i="59"/>
  <c r="DU275" i="59"/>
  <c r="DU276" i="59"/>
  <c r="DU277" i="59"/>
  <c r="DU278" i="59"/>
  <c r="DU279" i="59"/>
  <c r="DU280" i="59"/>
  <c r="DU281" i="59"/>
  <c r="DU282" i="59"/>
  <c r="DU283" i="59"/>
  <c r="DU284" i="59"/>
  <c r="DU285" i="59"/>
  <c r="DU286" i="59"/>
  <c r="DU287" i="59"/>
  <c r="DU288" i="59"/>
  <c r="DU289" i="59"/>
  <c r="DU290" i="59"/>
  <c r="DU291" i="59"/>
  <c r="DU292" i="59"/>
  <c r="DU293" i="59"/>
  <c r="DU294" i="59"/>
  <c r="DU295" i="59"/>
  <c r="DU296" i="59"/>
  <c r="DU297" i="59"/>
  <c r="DU298" i="59"/>
  <c r="DU299" i="59"/>
  <c r="DU300" i="59"/>
  <c r="DU301" i="59"/>
  <c r="DU302" i="59"/>
  <c r="DU303" i="59"/>
  <c r="DU304" i="59"/>
  <c r="DU305" i="59"/>
  <c r="DU306" i="59"/>
  <c r="DU307" i="59"/>
  <c r="DU308" i="59"/>
  <c r="DU309" i="59"/>
  <c r="DU310" i="59"/>
  <c r="DU311" i="59"/>
  <c r="DU312" i="59"/>
  <c r="DU313" i="59"/>
  <c r="DU314" i="59"/>
  <c r="DU315" i="59"/>
  <c r="DU316" i="59"/>
  <c r="DU317" i="59"/>
  <c r="DU318" i="59"/>
  <c r="DU319" i="59"/>
  <c r="DU320" i="59"/>
  <c r="DU321" i="59"/>
  <c r="DU322" i="59"/>
  <c r="DU323" i="59"/>
  <c r="DU324" i="59"/>
  <c r="DU325" i="59"/>
  <c r="DU326" i="59"/>
  <c r="DU327" i="59"/>
  <c r="DU328" i="59"/>
  <c r="DU329" i="59"/>
  <c r="DU330" i="59"/>
  <c r="DU331" i="59"/>
  <c r="DU332" i="59"/>
  <c r="DU333" i="59"/>
  <c r="DU334" i="59"/>
  <c r="DU335" i="59"/>
  <c r="DU336" i="59"/>
  <c r="DU337" i="59"/>
  <c r="DU338" i="59"/>
  <c r="DU339" i="59"/>
  <c r="DU340" i="59"/>
  <c r="DU341" i="59"/>
  <c r="DU342" i="59"/>
  <c r="DU343" i="59"/>
  <c r="DU344" i="59"/>
  <c r="DU345" i="59"/>
  <c r="DU346" i="59"/>
  <c r="DU347" i="59"/>
  <c r="DU348" i="59"/>
  <c r="DU349" i="59"/>
  <c r="DU350" i="59"/>
  <c r="DU351" i="59"/>
  <c r="DU352" i="59"/>
  <c r="DU353" i="59"/>
  <c r="DU354" i="59"/>
  <c r="DU355" i="59"/>
  <c r="DU356" i="59"/>
  <c r="DU357" i="59"/>
  <c r="DU358" i="59"/>
  <c r="DU359" i="59"/>
  <c r="DU360" i="59"/>
  <c r="DU361" i="59"/>
  <c r="DU362" i="59"/>
  <c r="DU363" i="59"/>
  <c r="DU364" i="59"/>
  <c r="DU365" i="59"/>
  <c r="DU366" i="59"/>
  <c r="DU367" i="59"/>
  <c r="DU368" i="59"/>
  <c r="DU369" i="59"/>
  <c r="DU370" i="59"/>
  <c r="DU371" i="59"/>
  <c r="DU372" i="59"/>
  <c r="DU373" i="59"/>
  <c r="DU374" i="59"/>
  <c r="DU375" i="59"/>
  <c r="DU376" i="59"/>
  <c r="DU377" i="59"/>
  <c r="DU378" i="59"/>
  <c r="DU379" i="59"/>
  <c r="DU380" i="59"/>
  <c r="DU381" i="59"/>
  <c r="DU382" i="59"/>
  <c r="DU383" i="59"/>
  <c r="DU384" i="59"/>
  <c r="DU385" i="59"/>
  <c r="DU7" i="59"/>
  <c r="DT8" i="59"/>
  <c r="DT9" i="59"/>
  <c r="DT10" i="59"/>
  <c r="DT11" i="59"/>
  <c r="DT12" i="59"/>
  <c r="DT13" i="59"/>
  <c r="DT14" i="59"/>
  <c r="DT15" i="59"/>
  <c r="DT16" i="59"/>
  <c r="DT17" i="59"/>
  <c r="DT18" i="59"/>
  <c r="DT19" i="59"/>
  <c r="DT20" i="59"/>
  <c r="DT21" i="59"/>
  <c r="DT22" i="59"/>
  <c r="DT23" i="59"/>
  <c r="DT24" i="59"/>
  <c r="DT25" i="59"/>
  <c r="DT26" i="59"/>
  <c r="DT27" i="59"/>
  <c r="DT28" i="59"/>
  <c r="DT29" i="59"/>
  <c r="DT30" i="59"/>
  <c r="DT31" i="59"/>
  <c r="DT32" i="59"/>
  <c r="DT33" i="59"/>
  <c r="DT34" i="59"/>
  <c r="DT35" i="59"/>
  <c r="DT36" i="59"/>
  <c r="DT37" i="59"/>
  <c r="DT38" i="59"/>
  <c r="DT39" i="59"/>
  <c r="DT40" i="59"/>
  <c r="DT41" i="59"/>
  <c r="DT42" i="59"/>
  <c r="DT43" i="59"/>
  <c r="DT44" i="59"/>
  <c r="DT45" i="59"/>
  <c r="DT46" i="59"/>
  <c r="DT47" i="59"/>
  <c r="DT48" i="59"/>
  <c r="DT49" i="59"/>
  <c r="DT50" i="59"/>
  <c r="DT51" i="59"/>
  <c r="DT52" i="59"/>
  <c r="DT53" i="59"/>
  <c r="DT54" i="59"/>
  <c r="DT55" i="59"/>
  <c r="DT56" i="59"/>
  <c r="DT57" i="59"/>
  <c r="DT58" i="59"/>
  <c r="DT59" i="59"/>
  <c r="DT60" i="59"/>
  <c r="DT61" i="59"/>
  <c r="DT62" i="59"/>
  <c r="DT63" i="59"/>
  <c r="DT64" i="59"/>
  <c r="DT65" i="59"/>
  <c r="DT66" i="59"/>
  <c r="DT67" i="59"/>
  <c r="DT68" i="59"/>
  <c r="DT69" i="59"/>
  <c r="DT70" i="59"/>
  <c r="DT71" i="59"/>
  <c r="DT72" i="59"/>
  <c r="DT73" i="59"/>
  <c r="DT74" i="59"/>
  <c r="DT75" i="59"/>
  <c r="DT76" i="59"/>
  <c r="DT77" i="59"/>
  <c r="DT78" i="59"/>
  <c r="DT79" i="59"/>
  <c r="DT80" i="59"/>
  <c r="DT81" i="59"/>
  <c r="DT82" i="59"/>
  <c r="DT83" i="59"/>
  <c r="DT84" i="59"/>
  <c r="DT85" i="59"/>
  <c r="DT86" i="59"/>
  <c r="DT87" i="59"/>
  <c r="DT88" i="59"/>
  <c r="DT89" i="59"/>
  <c r="DT90" i="59"/>
  <c r="DT91" i="59"/>
  <c r="DT92" i="59"/>
  <c r="DT93" i="59"/>
  <c r="DT94" i="59"/>
  <c r="DT95" i="59"/>
  <c r="DT96" i="59"/>
  <c r="DT97" i="59"/>
  <c r="DT98" i="59"/>
  <c r="DT99" i="59"/>
  <c r="DT100" i="59"/>
  <c r="DT101" i="59"/>
  <c r="DT102" i="59"/>
  <c r="DT103" i="59"/>
  <c r="DT104" i="59"/>
  <c r="DT105" i="59"/>
  <c r="DT106" i="59"/>
  <c r="DT107" i="59"/>
  <c r="DT108" i="59"/>
  <c r="DT109" i="59"/>
  <c r="DT110" i="59"/>
  <c r="DT111" i="59"/>
  <c r="DT112" i="59"/>
  <c r="DT113" i="59"/>
  <c r="DT114" i="59"/>
  <c r="DT115" i="59"/>
  <c r="DT116" i="59"/>
  <c r="DT117" i="59"/>
  <c r="DT118" i="59"/>
  <c r="DT119" i="59"/>
  <c r="DT120" i="59"/>
  <c r="DT121" i="59"/>
  <c r="DT122" i="59"/>
  <c r="DT123" i="59"/>
  <c r="DT124" i="59"/>
  <c r="DT125" i="59"/>
  <c r="DT126" i="59"/>
  <c r="DT127" i="59"/>
  <c r="DT128" i="59"/>
  <c r="DT129" i="59"/>
  <c r="DT130" i="59"/>
  <c r="DT131" i="59"/>
  <c r="DT132" i="59"/>
  <c r="DT133" i="59"/>
  <c r="DT134" i="59"/>
  <c r="DT135" i="59"/>
  <c r="DT136" i="59"/>
  <c r="DT137" i="59"/>
  <c r="DT138" i="59"/>
  <c r="DT139" i="59"/>
  <c r="DT140" i="59"/>
  <c r="DT141" i="59"/>
  <c r="DT142" i="59"/>
  <c r="DT143" i="59"/>
  <c r="DT144" i="59"/>
  <c r="DT145" i="59"/>
  <c r="DT146" i="59"/>
  <c r="DT147" i="59"/>
  <c r="DT148" i="59"/>
  <c r="DT149" i="59"/>
  <c r="DT150" i="59"/>
  <c r="DT151" i="59"/>
  <c r="DT152" i="59"/>
  <c r="DT153" i="59"/>
  <c r="DT154" i="59"/>
  <c r="DT155" i="59"/>
  <c r="DT156" i="59"/>
  <c r="DT157" i="59"/>
  <c r="DT158" i="59"/>
  <c r="DT159" i="59"/>
  <c r="DT160" i="59"/>
  <c r="DT161" i="59"/>
  <c r="DT162" i="59"/>
  <c r="DT163" i="59"/>
  <c r="DT164" i="59"/>
  <c r="DT165" i="59"/>
  <c r="DT166" i="59"/>
  <c r="DT167" i="59"/>
  <c r="DT168" i="59"/>
  <c r="DT169" i="59"/>
  <c r="DT170" i="59"/>
  <c r="DT171" i="59"/>
  <c r="DT172" i="59"/>
  <c r="DT173" i="59"/>
  <c r="DT174" i="59"/>
  <c r="DT175" i="59"/>
  <c r="DT176" i="59"/>
  <c r="DT177" i="59"/>
  <c r="DT178" i="59"/>
  <c r="DT179" i="59"/>
  <c r="DT180" i="59"/>
  <c r="DT181" i="59"/>
  <c r="DT182" i="59"/>
  <c r="DT183" i="59"/>
  <c r="DT184" i="59"/>
  <c r="DT185" i="59"/>
  <c r="DT186" i="59"/>
  <c r="DT187" i="59"/>
  <c r="DT188" i="59"/>
  <c r="DT189" i="59"/>
  <c r="DT190" i="59"/>
  <c r="DT191" i="59"/>
  <c r="DT192" i="59"/>
  <c r="DT193" i="59"/>
  <c r="DT194" i="59"/>
  <c r="DT195" i="59"/>
  <c r="DT196" i="59"/>
  <c r="DT197" i="59"/>
  <c r="DT198" i="59"/>
  <c r="DT199" i="59"/>
  <c r="DT200" i="59"/>
  <c r="DT201" i="59"/>
  <c r="DT202" i="59"/>
  <c r="DT203" i="59"/>
  <c r="DT204" i="59"/>
  <c r="DT205" i="59"/>
  <c r="DT206" i="59"/>
  <c r="DT207" i="59"/>
  <c r="DT208" i="59"/>
  <c r="DT209" i="59"/>
  <c r="DT210" i="59"/>
  <c r="DT211" i="59"/>
  <c r="DT212" i="59"/>
  <c r="DT213" i="59"/>
  <c r="DT214" i="59"/>
  <c r="DT215" i="59"/>
  <c r="DT216" i="59"/>
  <c r="DT217" i="59"/>
  <c r="DT218" i="59"/>
  <c r="DT219" i="59"/>
  <c r="DT220" i="59"/>
  <c r="DT221" i="59"/>
  <c r="DT222" i="59"/>
  <c r="DT223" i="59"/>
  <c r="DT224" i="59"/>
  <c r="DT225" i="59"/>
  <c r="DT226" i="59"/>
  <c r="DT227" i="59"/>
  <c r="DT228" i="59"/>
  <c r="DT229" i="59"/>
  <c r="DT230" i="59"/>
  <c r="DT231" i="59"/>
  <c r="DT232" i="59"/>
  <c r="DT233" i="59"/>
  <c r="DT234" i="59"/>
  <c r="DT235" i="59"/>
  <c r="DT236" i="59"/>
  <c r="DT237" i="59"/>
  <c r="DT238" i="59"/>
  <c r="DT239" i="59"/>
  <c r="DT240" i="59"/>
  <c r="DT241" i="59"/>
  <c r="DT242" i="59"/>
  <c r="DT243" i="59"/>
  <c r="DT244" i="59"/>
  <c r="DT245" i="59"/>
  <c r="DT246" i="59"/>
  <c r="DT247" i="59"/>
  <c r="DT248" i="59"/>
  <c r="DT249" i="59"/>
  <c r="DT250" i="59"/>
  <c r="DT251" i="59"/>
  <c r="DT252" i="59"/>
  <c r="DT253" i="59"/>
  <c r="DT254" i="59"/>
  <c r="DT255" i="59"/>
  <c r="DT256" i="59"/>
  <c r="DT257" i="59"/>
  <c r="DT258" i="59"/>
  <c r="DT259" i="59"/>
  <c r="DT260" i="59"/>
  <c r="DT261" i="59"/>
  <c r="DT262" i="59"/>
  <c r="DT263" i="59"/>
  <c r="DT264" i="59"/>
  <c r="DT265" i="59"/>
  <c r="DT266" i="59"/>
  <c r="DT267" i="59"/>
  <c r="DT268" i="59"/>
  <c r="DT269" i="59"/>
  <c r="DT270" i="59"/>
  <c r="DT271" i="59"/>
  <c r="DT272" i="59"/>
  <c r="DT273" i="59"/>
  <c r="DT274" i="59"/>
  <c r="DT275" i="59"/>
  <c r="DT276" i="59"/>
  <c r="DT277" i="59"/>
  <c r="DT278" i="59"/>
  <c r="DT279" i="59"/>
  <c r="DT280" i="59"/>
  <c r="DT281" i="59"/>
  <c r="DT282" i="59"/>
  <c r="DT283" i="59"/>
  <c r="DT284" i="59"/>
  <c r="DT285" i="59"/>
  <c r="DT286" i="59"/>
  <c r="DT287" i="59"/>
  <c r="DT288" i="59"/>
  <c r="DT289" i="59"/>
  <c r="DT290" i="59"/>
  <c r="DT291" i="59"/>
  <c r="DT292" i="59"/>
  <c r="DT293" i="59"/>
  <c r="DT294" i="59"/>
  <c r="DT295" i="59"/>
  <c r="DT296" i="59"/>
  <c r="DT297" i="59"/>
  <c r="DT298" i="59"/>
  <c r="DT299" i="59"/>
  <c r="DT300" i="59"/>
  <c r="DT301" i="59"/>
  <c r="DT302" i="59"/>
  <c r="DT303" i="59"/>
  <c r="DT304" i="59"/>
  <c r="DT305" i="59"/>
  <c r="DT306" i="59"/>
  <c r="DT307" i="59"/>
  <c r="DT308" i="59"/>
  <c r="DT309" i="59"/>
  <c r="DT310" i="59"/>
  <c r="DT311" i="59"/>
  <c r="DT312" i="59"/>
  <c r="DT313" i="59"/>
  <c r="DT314" i="59"/>
  <c r="DT315" i="59"/>
  <c r="DT316" i="59"/>
  <c r="DT317" i="59"/>
  <c r="DT318" i="59"/>
  <c r="DT319" i="59"/>
  <c r="DT320" i="59"/>
  <c r="DT321" i="59"/>
  <c r="DT322" i="59"/>
  <c r="DT323" i="59"/>
  <c r="DT324" i="59"/>
  <c r="DT325" i="59"/>
  <c r="DT326" i="59"/>
  <c r="DT327" i="59"/>
  <c r="DT328" i="59"/>
  <c r="DT329" i="59"/>
  <c r="DT330" i="59"/>
  <c r="DT331" i="59"/>
  <c r="DT332" i="59"/>
  <c r="DT333" i="59"/>
  <c r="DT334" i="59"/>
  <c r="DT335" i="59"/>
  <c r="DT336" i="59"/>
  <c r="DT337" i="59"/>
  <c r="DT338" i="59"/>
  <c r="DT339" i="59"/>
  <c r="DT340" i="59"/>
  <c r="DT341" i="59"/>
  <c r="DT342" i="59"/>
  <c r="DT343" i="59"/>
  <c r="DT344" i="59"/>
  <c r="DT345" i="59"/>
  <c r="DT346" i="59"/>
  <c r="DT347" i="59"/>
  <c r="DT348" i="59"/>
  <c r="DT349" i="59"/>
  <c r="DT350" i="59"/>
  <c r="DT351" i="59"/>
  <c r="DT352" i="59"/>
  <c r="DT353" i="59"/>
  <c r="DT354" i="59"/>
  <c r="DT355" i="59"/>
  <c r="DT356" i="59"/>
  <c r="DT357" i="59"/>
  <c r="DT358" i="59"/>
  <c r="DT359" i="59"/>
  <c r="DT360" i="59"/>
  <c r="DT361" i="59"/>
  <c r="DT362" i="59"/>
  <c r="DT363" i="59"/>
  <c r="DT364" i="59"/>
  <c r="DT365" i="59"/>
  <c r="DT366" i="59"/>
  <c r="DT367" i="59"/>
  <c r="DT368" i="59"/>
  <c r="DT369" i="59"/>
  <c r="DT370" i="59"/>
  <c r="DT371" i="59"/>
  <c r="DT372" i="59"/>
  <c r="DT373" i="59"/>
  <c r="DT374" i="59"/>
  <c r="DT375" i="59"/>
  <c r="DT376" i="59"/>
  <c r="DT377" i="59"/>
  <c r="DT378" i="59"/>
  <c r="DT379" i="59"/>
  <c r="DT380" i="59"/>
  <c r="DT381" i="59"/>
  <c r="DT382" i="59"/>
  <c r="DT383" i="59"/>
  <c r="DT384" i="59"/>
  <c r="DT385" i="59"/>
  <c r="DT7" i="59"/>
  <c r="DS7" i="59" l="1"/>
  <c r="DR8" i="59"/>
  <c r="DR9" i="59"/>
  <c r="DR10" i="59"/>
  <c r="DR11" i="59"/>
  <c r="DR12" i="59"/>
  <c r="DR13" i="59"/>
  <c r="DR14" i="59"/>
  <c r="DR15" i="59"/>
  <c r="DR16" i="59"/>
  <c r="DR17" i="59"/>
  <c r="DR18" i="59"/>
  <c r="DR19" i="59"/>
  <c r="DR20" i="59"/>
  <c r="DR21" i="59"/>
  <c r="DR22" i="59"/>
  <c r="DR23" i="59"/>
  <c r="DR24" i="59"/>
  <c r="DR25" i="59"/>
  <c r="DR26" i="59"/>
  <c r="DR27" i="59"/>
  <c r="DR28" i="59"/>
  <c r="DR29" i="59"/>
  <c r="DR30" i="59"/>
  <c r="DR31" i="59"/>
  <c r="DR32" i="59"/>
  <c r="DR33" i="59"/>
  <c r="DR34" i="59"/>
  <c r="DR35" i="59"/>
  <c r="DR36" i="59"/>
  <c r="DR37" i="59"/>
  <c r="DR38" i="59"/>
  <c r="DR39" i="59"/>
  <c r="DR40" i="59"/>
  <c r="DR41" i="59"/>
  <c r="DR42" i="59"/>
  <c r="DR43" i="59"/>
  <c r="DR44" i="59"/>
  <c r="DR45" i="59"/>
  <c r="DR46" i="59"/>
  <c r="DR47" i="59"/>
  <c r="DR48" i="59"/>
  <c r="DR49" i="59"/>
  <c r="DR50" i="59"/>
  <c r="DR51" i="59"/>
  <c r="DR52" i="59"/>
  <c r="DR53" i="59"/>
  <c r="DR54" i="59"/>
  <c r="DR55" i="59"/>
  <c r="DR56" i="59"/>
  <c r="DR57" i="59"/>
  <c r="DR58" i="59"/>
  <c r="DR59" i="59"/>
  <c r="DR60" i="59"/>
  <c r="DR61" i="59"/>
  <c r="DR62" i="59"/>
  <c r="DR63" i="59"/>
  <c r="DR64" i="59"/>
  <c r="DR65" i="59"/>
  <c r="DR66" i="59"/>
  <c r="DR67" i="59"/>
  <c r="DR68" i="59"/>
  <c r="DR69" i="59"/>
  <c r="DR70" i="59"/>
  <c r="DR71" i="59"/>
  <c r="DR72" i="59"/>
  <c r="DR73" i="59"/>
  <c r="DR74" i="59"/>
  <c r="DR75" i="59"/>
  <c r="DR76" i="59"/>
  <c r="DR77" i="59"/>
  <c r="DR78" i="59"/>
  <c r="DR79" i="59"/>
  <c r="DR80" i="59"/>
  <c r="DR81" i="59"/>
  <c r="DR82" i="59"/>
  <c r="DR83" i="59"/>
  <c r="DR84" i="59"/>
  <c r="DR85" i="59"/>
  <c r="DR86" i="59"/>
  <c r="DR87" i="59"/>
  <c r="DR88" i="59"/>
  <c r="DR89" i="59"/>
  <c r="DR90" i="59"/>
  <c r="DR91" i="59"/>
  <c r="DR92" i="59"/>
  <c r="DR93" i="59"/>
  <c r="DR94" i="59"/>
  <c r="DR95" i="59"/>
  <c r="DR96" i="59"/>
  <c r="DR97" i="59"/>
  <c r="DR98" i="59"/>
  <c r="DR99" i="59"/>
  <c r="DR100" i="59"/>
  <c r="DR101" i="59"/>
  <c r="DR102" i="59"/>
  <c r="DR103" i="59"/>
  <c r="DR104" i="59"/>
  <c r="DR105" i="59"/>
  <c r="DR106" i="59"/>
  <c r="DR107" i="59"/>
  <c r="DR108" i="59"/>
  <c r="DR109" i="59"/>
  <c r="DR110" i="59"/>
  <c r="DR111" i="59"/>
  <c r="DR112" i="59"/>
  <c r="DR113" i="59"/>
  <c r="DR114" i="59"/>
  <c r="DR115" i="59"/>
  <c r="DR116" i="59"/>
  <c r="DR117" i="59"/>
  <c r="DR118" i="59"/>
  <c r="DR119" i="59"/>
  <c r="DR120" i="59"/>
  <c r="DR121" i="59"/>
  <c r="DR122" i="59"/>
  <c r="DR123" i="59"/>
  <c r="DR124" i="59"/>
  <c r="DR125" i="59"/>
  <c r="DR126" i="59"/>
  <c r="DR127" i="59"/>
  <c r="DR128" i="59"/>
  <c r="DR129" i="59"/>
  <c r="DR130" i="59"/>
  <c r="DR131" i="59"/>
  <c r="DR132" i="59"/>
  <c r="DR133" i="59"/>
  <c r="DR134" i="59"/>
  <c r="DR135" i="59"/>
  <c r="DR136" i="59"/>
  <c r="DR137" i="59"/>
  <c r="DR138" i="59"/>
  <c r="DR139" i="59"/>
  <c r="DR140" i="59"/>
  <c r="DR141" i="59"/>
  <c r="DR142" i="59"/>
  <c r="DR143" i="59"/>
  <c r="DR144" i="59"/>
  <c r="DR145" i="59"/>
  <c r="DR146" i="59"/>
  <c r="DR147" i="59"/>
  <c r="DR148" i="59"/>
  <c r="DR149" i="59"/>
  <c r="DR150" i="59"/>
  <c r="DR151" i="59"/>
  <c r="DR152" i="59"/>
  <c r="DR153" i="59"/>
  <c r="DR154" i="59"/>
  <c r="DR155" i="59"/>
  <c r="DR156" i="59"/>
  <c r="DR157" i="59"/>
  <c r="DR158" i="59"/>
  <c r="DR159" i="59"/>
  <c r="DR160" i="59"/>
  <c r="DR161" i="59"/>
  <c r="DR162" i="59"/>
  <c r="DR163" i="59"/>
  <c r="DR164" i="59"/>
  <c r="DR165" i="59"/>
  <c r="DR166" i="59"/>
  <c r="DR167" i="59"/>
  <c r="DR168" i="59"/>
  <c r="DR169" i="59"/>
  <c r="DR170" i="59"/>
  <c r="DR171" i="59"/>
  <c r="DR172" i="59"/>
  <c r="DR173" i="59"/>
  <c r="DR174" i="59"/>
  <c r="DR175" i="59"/>
  <c r="DR176" i="59"/>
  <c r="DR177" i="59"/>
  <c r="DR178" i="59"/>
  <c r="DR179" i="59"/>
  <c r="DR180" i="59"/>
  <c r="DR181" i="59"/>
  <c r="DR182" i="59"/>
  <c r="DR183" i="59"/>
  <c r="DR184" i="59"/>
  <c r="DR185" i="59"/>
  <c r="DR186" i="59"/>
  <c r="DR187" i="59"/>
  <c r="DR188" i="59"/>
  <c r="DR189" i="59"/>
  <c r="DR190" i="59"/>
  <c r="DR191" i="59"/>
  <c r="DR192" i="59"/>
  <c r="DR193" i="59"/>
  <c r="DR194" i="59"/>
  <c r="DR195" i="59"/>
  <c r="DR196" i="59"/>
  <c r="DR197" i="59"/>
  <c r="DR198" i="59"/>
  <c r="DR199" i="59"/>
  <c r="DR200" i="59"/>
  <c r="DR201" i="59"/>
  <c r="DR202" i="59"/>
  <c r="DR203" i="59"/>
  <c r="DR204" i="59"/>
  <c r="DR205" i="59"/>
  <c r="DR206" i="59"/>
  <c r="DR207" i="59"/>
  <c r="DR208" i="59"/>
  <c r="DR209" i="59"/>
  <c r="DR210" i="59"/>
  <c r="DR211" i="59"/>
  <c r="DR212" i="59"/>
  <c r="DR213" i="59"/>
  <c r="DR214" i="59"/>
  <c r="DR215" i="59"/>
  <c r="DR216" i="59"/>
  <c r="DR217" i="59"/>
  <c r="DR218" i="59"/>
  <c r="DR219" i="59"/>
  <c r="DR220" i="59"/>
  <c r="DR221" i="59"/>
  <c r="DR222" i="59"/>
  <c r="DR223" i="59"/>
  <c r="DR224" i="59"/>
  <c r="DR225" i="59"/>
  <c r="DR226" i="59"/>
  <c r="DR227" i="59"/>
  <c r="DR228" i="59"/>
  <c r="DR229" i="59"/>
  <c r="DR230" i="59"/>
  <c r="DR231" i="59"/>
  <c r="DR232" i="59"/>
  <c r="DR233" i="59"/>
  <c r="DR234" i="59"/>
  <c r="DR235" i="59"/>
  <c r="DR236" i="59"/>
  <c r="DR237" i="59"/>
  <c r="DR238" i="59"/>
  <c r="DR239" i="59"/>
  <c r="DR240" i="59"/>
  <c r="DR241" i="59"/>
  <c r="DR242" i="59"/>
  <c r="DR243" i="59"/>
  <c r="DR244" i="59"/>
  <c r="DR245" i="59"/>
  <c r="DR246" i="59"/>
  <c r="DR247" i="59"/>
  <c r="DR248" i="59"/>
  <c r="DR249" i="59"/>
  <c r="DR250" i="59"/>
  <c r="DR251" i="59"/>
  <c r="DR252" i="59"/>
  <c r="DR253" i="59"/>
  <c r="DR254" i="59"/>
  <c r="DR255" i="59"/>
  <c r="DR256" i="59"/>
  <c r="DR257" i="59"/>
  <c r="DR258" i="59"/>
  <c r="DR259" i="59"/>
  <c r="DR260" i="59"/>
  <c r="DR261" i="59"/>
  <c r="DR262" i="59"/>
  <c r="DR263" i="59"/>
  <c r="DR264" i="59"/>
  <c r="DR265" i="59"/>
  <c r="DR266" i="59"/>
  <c r="DR267" i="59"/>
  <c r="DR268" i="59"/>
  <c r="DR269" i="59"/>
  <c r="DR270" i="59"/>
  <c r="DR271" i="59"/>
  <c r="DR272" i="59"/>
  <c r="DR273" i="59"/>
  <c r="DR274" i="59"/>
  <c r="DR275" i="59"/>
  <c r="DR276" i="59"/>
  <c r="DR277" i="59"/>
  <c r="DR278" i="59"/>
  <c r="DR279" i="59"/>
  <c r="DR280" i="59"/>
  <c r="DR281" i="59"/>
  <c r="DR282" i="59"/>
  <c r="DR283" i="59"/>
  <c r="DR284" i="59"/>
  <c r="DR285" i="59"/>
  <c r="DR286" i="59"/>
  <c r="DR287" i="59"/>
  <c r="DR288" i="59"/>
  <c r="DR289" i="59"/>
  <c r="DR290" i="59"/>
  <c r="DR291" i="59"/>
  <c r="DR292" i="59"/>
  <c r="DR293" i="59"/>
  <c r="DR294" i="59"/>
  <c r="DR295" i="59"/>
  <c r="DR296" i="59"/>
  <c r="DR297" i="59"/>
  <c r="DR298" i="59"/>
  <c r="DR299" i="59"/>
  <c r="DR300" i="59"/>
  <c r="DR301" i="59"/>
  <c r="DR302" i="59"/>
  <c r="DR303" i="59"/>
  <c r="DR304" i="59"/>
  <c r="DR305" i="59"/>
  <c r="DR306" i="59"/>
  <c r="DR307" i="59"/>
  <c r="DR308" i="59"/>
  <c r="DR309" i="59"/>
  <c r="DR310" i="59"/>
  <c r="DR311" i="59"/>
  <c r="DR312" i="59"/>
  <c r="DR313" i="59"/>
  <c r="DR314" i="59"/>
  <c r="DR315" i="59"/>
  <c r="DR316" i="59"/>
  <c r="DR317" i="59"/>
  <c r="DR318" i="59"/>
  <c r="DR319" i="59"/>
  <c r="DR320" i="59"/>
  <c r="DR321" i="59"/>
  <c r="DR322" i="59"/>
  <c r="DR323" i="59"/>
  <c r="DR324" i="59"/>
  <c r="DR325" i="59"/>
  <c r="DR326" i="59"/>
  <c r="DR327" i="59"/>
  <c r="DR328" i="59"/>
  <c r="DR329" i="59"/>
  <c r="DR330" i="59"/>
  <c r="DR331" i="59"/>
  <c r="DR332" i="59"/>
  <c r="DR333" i="59"/>
  <c r="DR334" i="59"/>
  <c r="DR335" i="59"/>
  <c r="DR336" i="59"/>
  <c r="DR337" i="59"/>
  <c r="DR338" i="59"/>
  <c r="DR339" i="59"/>
  <c r="DR340" i="59"/>
  <c r="DR341" i="59"/>
  <c r="DR342" i="59"/>
  <c r="DR343" i="59"/>
  <c r="DR344" i="59"/>
  <c r="DR345" i="59"/>
  <c r="DR346" i="59"/>
  <c r="DR347" i="59"/>
  <c r="DR348" i="59"/>
  <c r="DR349" i="59"/>
  <c r="DR350" i="59"/>
  <c r="DR351" i="59"/>
  <c r="DR352" i="59"/>
  <c r="DR353" i="59"/>
  <c r="DR354" i="59"/>
  <c r="DR355" i="59"/>
  <c r="DR356" i="59"/>
  <c r="DR357" i="59"/>
  <c r="DR358" i="59"/>
  <c r="DR359" i="59"/>
  <c r="DR360" i="59"/>
  <c r="DR361" i="59"/>
  <c r="DR362" i="59"/>
  <c r="DR363" i="59"/>
  <c r="DR364" i="59"/>
  <c r="DR365" i="59"/>
  <c r="DR366" i="59"/>
  <c r="DR367" i="59"/>
  <c r="DR368" i="59"/>
  <c r="DR369" i="59"/>
  <c r="DR370" i="59"/>
  <c r="DR371" i="59"/>
  <c r="DR372" i="59"/>
  <c r="DR373" i="59"/>
  <c r="DR374" i="59"/>
  <c r="DR375" i="59"/>
  <c r="DR376" i="59"/>
  <c r="DR377" i="59"/>
  <c r="DR378" i="59"/>
  <c r="DR379" i="59"/>
  <c r="DR380" i="59"/>
  <c r="DR381" i="59"/>
  <c r="DR382" i="59"/>
  <c r="DR383" i="59"/>
  <c r="DR384" i="59"/>
  <c r="DR385" i="59"/>
  <c r="DR386" i="59"/>
  <c r="DR7" i="59"/>
  <c r="DQ8" i="59"/>
  <c r="DQ9" i="59"/>
  <c r="DQ10" i="59"/>
  <c r="DQ11" i="59"/>
  <c r="DQ12" i="59"/>
  <c r="DQ13" i="59"/>
  <c r="DQ14" i="59"/>
  <c r="DQ15" i="59"/>
  <c r="DQ16" i="59"/>
  <c r="DQ17" i="59"/>
  <c r="DQ18" i="59"/>
  <c r="DQ19" i="59"/>
  <c r="DQ20" i="59"/>
  <c r="DQ21" i="59"/>
  <c r="DQ22" i="59"/>
  <c r="DQ23" i="59"/>
  <c r="DQ24" i="59"/>
  <c r="DQ25" i="59"/>
  <c r="DQ26" i="59"/>
  <c r="DQ27" i="59"/>
  <c r="DQ28" i="59"/>
  <c r="DQ29" i="59"/>
  <c r="DQ30" i="59"/>
  <c r="DQ31" i="59"/>
  <c r="DQ32" i="59"/>
  <c r="DQ33" i="59"/>
  <c r="DQ34" i="59"/>
  <c r="DQ35" i="59"/>
  <c r="DQ36" i="59"/>
  <c r="DQ37" i="59"/>
  <c r="DQ38" i="59"/>
  <c r="DQ39" i="59"/>
  <c r="DQ40" i="59"/>
  <c r="DQ41" i="59"/>
  <c r="DQ42" i="59"/>
  <c r="DQ43" i="59"/>
  <c r="DQ44" i="59"/>
  <c r="DQ45" i="59"/>
  <c r="DQ46" i="59"/>
  <c r="DQ47" i="59"/>
  <c r="DQ48" i="59"/>
  <c r="DQ49" i="59"/>
  <c r="DQ50" i="59"/>
  <c r="DQ51" i="59"/>
  <c r="DQ52" i="59"/>
  <c r="DQ53" i="59"/>
  <c r="DQ54" i="59"/>
  <c r="DQ55" i="59"/>
  <c r="DQ56" i="59"/>
  <c r="DQ57" i="59"/>
  <c r="DQ58" i="59"/>
  <c r="DQ59" i="59"/>
  <c r="DQ60" i="59"/>
  <c r="DQ61" i="59"/>
  <c r="DQ62" i="59"/>
  <c r="DQ63" i="59"/>
  <c r="DQ64" i="59"/>
  <c r="DQ65" i="59"/>
  <c r="DQ66" i="59"/>
  <c r="DQ67" i="59"/>
  <c r="DQ68" i="59"/>
  <c r="DQ69" i="59"/>
  <c r="DQ70" i="59"/>
  <c r="DQ71" i="59"/>
  <c r="DQ72" i="59"/>
  <c r="DQ73" i="59"/>
  <c r="DQ74" i="59"/>
  <c r="DQ75" i="59"/>
  <c r="DQ76" i="59"/>
  <c r="DQ77" i="59"/>
  <c r="DQ78" i="59"/>
  <c r="DQ79" i="59"/>
  <c r="DQ80" i="59"/>
  <c r="DQ81" i="59"/>
  <c r="DQ82" i="59"/>
  <c r="DQ83" i="59"/>
  <c r="DQ84" i="59"/>
  <c r="DQ85" i="59"/>
  <c r="DQ86" i="59"/>
  <c r="DQ87" i="59"/>
  <c r="DQ88" i="59"/>
  <c r="DQ89" i="59"/>
  <c r="DQ90" i="59"/>
  <c r="DQ91" i="59"/>
  <c r="DQ92" i="59"/>
  <c r="DQ93" i="59"/>
  <c r="DQ94" i="59"/>
  <c r="DQ95" i="59"/>
  <c r="DQ96" i="59"/>
  <c r="DQ97" i="59"/>
  <c r="DQ98" i="59"/>
  <c r="DQ99" i="59"/>
  <c r="DQ100" i="59"/>
  <c r="DQ101" i="59"/>
  <c r="DQ102" i="59"/>
  <c r="DQ103" i="59"/>
  <c r="DQ104" i="59"/>
  <c r="DQ105" i="59"/>
  <c r="DQ106" i="59"/>
  <c r="DQ107" i="59"/>
  <c r="DQ108" i="59"/>
  <c r="DQ109" i="59"/>
  <c r="DQ110" i="59"/>
  <c r="DQ111" i="59"/>
  <c r="DQ112" i="59"/>
  <c r="DQ113" i="59"/>
  <c r="DQ114" i="59"/>
  <c r="DQ115" i="59"/>
  <c r="DQ116" i="59"/>
  <c r="DQ117" i="59"/>
  <c r="DQ118" i="59"/>
  <c r="DQ119" i="59"/>
  <c r="DQ120" i="59"/>
  <c r="DQ121" i="59"/>
  <c r="DQ122" i="59"/>
  <c r="DQ123" i="59"/>
  <c r="DQ124" i="59"/>
  <c r="DQ125" i="59"/>
  <c r="DQ126" i="59"/>
  <c r="DQ127" i="59"/>
  <c r="DQ128" i="59"/>
  <c r="DQ129" i="59"/>
  <c r="DQ130" i="59"/>
  <c r="DQ131" i="59"/>
  <c r="DQ132" i="59"/>
  <c r="DQ133" i="59"/>
  <c r="DQ134" i="59"/>
  <c r="DQ135" i="59"/>
  <c r="DQ136" i="59"/>
  <c r="DQ137" i="59"/>
  <c r="DQ138" i="59"/>
  <c r="DQ139" i="59"/>
  <c r="DQ140" i="59"/>
  <c r="DQ141" i="59"/>
  <c r="DQ142" i="59"/>
  <c r="DQ143" i="59"/>
  <c r="DQ144" i="59"/>
  <c r="DQ145" i="59"/>
  <c r="DQ146" i="59"/>
  <c r="DQ147" i="59"/>
  <c r="DQ148" i="59"/>
  <c r="DQ149" i="59"/>
  <c r="DQ150" i="59"/>
  <c r="DQ151" i="59"/>
  <c r="DQ152" i="59"/>
  <c r="DQ153" i="59"/>
  <c r="DQ154" i="59"/>
  <c r="DQ155" i="59"/>
  <c r="DQ156" i="59"/>
  <c r="DQ157" i="59"/>
  <c r="DQ158" i="59"/>
  <c r="DQ159" i="59"/>
  <c r="DQ160" i="59"/>
  <c r="DQ161" i="59"/>
  <c r="DQ162" i="59"/>
  <c r="DQ163" i="59"/>
  <c r="DQ164" i="59"/>
  <c r="DQ165" i="59"/>
  <c r="DQ166" i="59"/>
  <c r="DQ167" i="59"/>
  <c r="DQ168" i="59"/>
  <c r="DQ169" i="59"/>
  <c r="DQ170" i="59"/>
  <c r="DQ171" i="59"/>
  <c r="DQ172" i="59"/>
  <c r="DQ173" i="59"/>
  <c r="DQ174" i="59"/>
  <c r="DQ175" i="59"/>
  <c r="DQ176" i="59"/>
  <c r="DQ177" i="59"/>
  <c r="DQ178" i="59"/>
  <c r="DQ179" i="59"/>
  <c r="DQ180" i="59"/>
  <c r="DQ181" i="59"/>
  <c r="DQ182" i="59"/>
  <c r="DQ183" i="59"/>
  <c r="DQ184" i="59"/>
  <c r="DQ185" i="59"/>
  <c r="DQ186" i="59"/>
  <c r="DQ187" i="59"/>
  <c r="DQ188" i="59"/>
  <c r="DQ189" i="59"/>
  <c r="DQ190" i="59"/>
  <c r="DQ191" i="59"/>
  <c r="DQ192" i="59"/>
  <c r="DQ193" i="59"/>
  <c r="DQ194" i="59"/>
  <c r="DQ195" i="59"/>
  <c r="DQ196" i="59"/>
  <c r="DQ197" i="59"/>
  <c r="DQ198" i="59"/>
  <c r="DQ199" i="59"/>
  <c r="DQ200" i="59"/>
  <c r="DQ201" i="59"/>
  <c r="DQ202" i="59"/>
  <c r="DQ203" i="59"/>
  <c r="DQ204" i="59"/>
  <c r="DQ205" i="59"/>
  <c r="DQ206" i="59"/>
  <c r="DQ207" i="59"/>
  <c r="DQ208" i="59"/>
  <c r="DQ209" i="59"/>
  <c r="DQ210" i="59"/>
  <c r="DQ211" i="59"/>
  <c r="DQ212" i="59"/>
  <c r="DQ213" i="59"/>
  <c r="DQ214" i="59"/>
  <c r="DQ215" i="59"/>
  <c r="DQ216" i="59"/>
  <c r="DQ217" i="59"/>
  <c r="DQ218" i="59"/>
  <c r="DQ219" i="59"/>
  <c r="DQ220" i="59"/>
  <c r="DQ221" i="59"/>
  <c r="DQ222" i="59"/>
  <c r="DQ223" i="59"/>
  <c r="DQ224" i="59"/>
  <c r="DQ225" i="59"/>
  <c r="DQ226" i="59"/>
  <c r="DQ227" i="59"/>
  <c r="DQ228" i="59"/>
  <c r="DQ229" i="59"/>
  <c r="DQ230" i="59"/>
  <c r="DQ231" i="59"/>
  <c r="DQ232" i="59"/>
  <c r="DQ233" i="59"/>
  <c r="DQ234" i="59"/>
  <c r="DQ235" i="59"/>
  <c r="DQ236" i="59"/>
  <c r="DQ237" i="59"/>
  <c r="DQ238" i="59"/>
  <c r="DQ239" i="59"/>
  <c r="DQ240" i="59"/>
  <c r="DQ241" i="59"/>
  <c r="DQ242" i="59"/>
  <c r="DQ243" i="59"/>
  <c r="DQ244" i="59"/>
  <c r="DQ245" i="59"/>
  <c r="DQ246" i="59"/>
  <c r="DQ247" i="59"/>
  <c r="DQ248" i="59"/>
  <c r="DQ249" i="59"/>
  <c r="DQ250" i="59"/>
  <c r="DQ251" i="59"/>
  <c r="DQ252" i="59"/>
  <c r="DQ253" i="59"/>
  <c r="DQ254" i="59"/>
  <c r="DQ255" i="59"/>
  <c r="DQ256" i="59"/>
  <c r="DQ257" i="59"/>
  <c r="DQ258" i="59"/>
  <c r="DQ259" i="59"/>
  <c r="DQ260" i="59"/>
  <c r="DQ261" i="59"/>
  <c r="DQ262" i="59"/>
  <c r="DQ263" i="59"/>
  <c r="DQ264" i="59"/>
  <c r="DQ265" i="59"/>
  <c r="DQ266" i="59"/>
  <c r="DQ267" i="59"/>
  <c r="DQ268" i="59"/>
  <c r="DQ269" i="59"/>
  <c r="DQ270" i="59"/>
  <c r="DQ271" i="59"/>
  <c r="DQ272" i="59"/>
  <c r="DQ273" i="59"/>
  <c r="DQ274" i="59"/>
  <c r="DQ275" i="59"/>
  <c r="DQ276" i="59"/>
  <c r="DQ277" i="59"/>
  <c r="DQ278" i="59"/>
  <c r="DQ279" i="59"/>
  <c r="DQ280" i="59"/>
  <c r="DQ281" i="59"/>
  <c r="DQ282" i="59"/>
  <c r="DQ283" i="59"/>
  <c r="DQ284" i="59"/>
  <c r="S284" i="59" s="1"/>
  <c r="DQ285" i="59"/>
  <c r="DQ286" i="59"/>
  <c r="DQ287" i="59"/>
  <c r="DQ288" i="59"/>
  <c r="DQ289" i="59"/>
  <c r="DQ290" i="59"/>
  <c r="DQ291" i="59"/>
  <c r="DQ292" i="59"/>
  <c r="DQ293" i="59"/>
  <c r="DQ294" i="59"/>
  <c r="DQ295" i="59"/>
  <c r="DQ296" i="59"/>
  <c r="DQ297" i="59"/>
  <c r="DQ298" i="59"/>
  <c r="DQ299" i="59"/>
  <c r="DQ300" i="59"/>
  <c r="DQ301" i="59"/>
  <c r="DQ302" i="59"/>
  <c r="DQ303" i="59"/>
  <c r="DQ304" i="59"/>
  <c r="DQ305" i="59"/>
  <c r="DQ306" i="59"/>
  <c r="DQ307" i="59"/>
  <c r="DQ308" i="59"/>
  <c r="DQ309" i="59"/>
  <c r="DQ310" i="59"/>
  <c r="DQ311" i="59"/>
  <c r="DQ312" i="59"/>
  <c r="DQ313" i="59"/>
  <c r="DQ314" i="59"/>
  <c r="DQ315" i="59"/>
  <c r="DQ316" i="59"/>
  <c r="DQ317" i="59"/>
  <c r="DQ318" i="59"/>
  <c r="DQ319" i="59"/>
  <c r="DQ320" i="59"/>
  <c r="DQ321" i="59"/>
  <c r="DQ322" i="59"/>
  <c r="DQ323" i="59"/>
  <c r="DQ324" i="59"/>
  <c r="DQ325" i="59"/>
  <c r="DQ326" i="59"/>
  <c r="DQ327" i="59"/>
  <c r="DQ328" i="59"/>
  <c r="DQ329" i="59"/>
  <c r="DQ330" i="59"/>
  <c r="DQ331" i="59"/>
  <c r="DQ332" i="59"/>
  <c r="DQ333" i="59"/>
  <c r="DQ334" i="59"/>
  <c r="DQ335" i="59"/>
  <c r="DQ336" i="59"/>
  <c r="DQ337" i="59"/>
  <c r="DQ338" i="59"/>
  <c r="DQ339" i="59"/>
  <c r="DQ340" i="59"/>
  <c r="DQ341" i="59"/>
  <c r="DQ342" i="59"/>
  <c r="DQ343" i="59"/>
  <c r="DQ344" i="59"/>
  <c r="DQ345" i="59"/>
  <c r="DQ346" i="59"/>
  <c r="DQ347" i="59"/>
  <c r="DQ348" i="59"/>
  <c r="DQ349" i="59"/>
  <c r="DQ350" i="59"/>
  <c r="DQ351" i="59"/>
  <c r="DQ352" i="59"/>
  <c r="DQ353" i="59"/>
  <c r="DQ354" i="59"/>
  <c r="DQ355" i="59"/>
  <c r="DQ356" i="59"/>
  <c r="DQ357" i="59"/>
  <c r="DQ358" i="59"/>
  <c r="DQ359" i="59"/>
  <c r="DQ360" i="59"/>
  <c r="DQ361" i="59"/>
  <c r="DQ362" i="59"/>
  <c r="DQ363" i="59"/>
  <c r="DQ364" i="59"/>
  <c r="DQ365" i="59"/>
  <c r="DQ366" i="59"/>
  <c r="DQ367" i="59"/>
  <c r="DQ368" i="59"/>
  <c r="DQ369" i="59"/>
  <c r="DQ370" i="59"/>
  <c r="DQ371" i="59"/>
  <c r="DQ372" i="59"/>
  <c r="DQ373" i="59"/>
  <c r="DQ374" i="59"/>
  <c r="DQ375" i="59"/>
  <c r="DQ376" i="59"/>
  <c r="DQ377" i="59"/>
  <c r="DQ378" i="59"/>
  <c r="DQ379" i="59"/>
  <c r="DQ380" i="59"/>
  <c r="DQ381" i="59"/>
  <c r="DQ382" i="59"/>
  <c r="DQ383" i="59"/>
  <c r="DQ384" i="59"/>
  <c r="DQ385" i="59"/>
  <c r="DQ386" i="59"/>
  <c r="DQ7" i="59"/>
  <c r="DP8" i="59"/>
  <c r="DP9" i="59"/>
  <c r="DP10" i="59"/>
  <c r="DP11" i="59"/>
  <c r="DP12" i="59"/>
  <c r="DP13" i="59"/>
  <c r="DP14" i="59"/>
  <c r="DP15" i="59"/>
  <c r="DP16" i="59"/>
  <c r="DP17" i="59"/>
  <c r="DP18" i="59"/>
  <c r="DP19" i="59"/>
  <c r="DP20" i="59"/>
  <c r="DP21" i="59"/>
  <c r="DP22" i="59"/>
  <c r="DP23" i="59"/>
  <c r="DP24" i="59"/>
  <c r="DP25" i="59"/>
  <c r="DP26" i="59"/>
  <c r="DP27" i="59"/>
  <c r="DP28" i="59"/>
  <c r="DP29" i="59"/>
  <c r="DP30" i="59"/>
  <c r="DP31" i="59"/>
  <c r="DP32" i="59"/>
  <c r="DP33" i="59"/>
  <c r="DP34" i="59"/>
  <c r="DP35" i="59"/>
  <c r="DP36" i="59"/>
  <c r="DP37" i="59"/>
  <c r="DP38" i="59"/>
  <c r="DP39" i="59"/>
  <c r="DP40" i="59"/>
  <c r="DP41" i="59"/>
  <c r="DP42" i="59"/>
  <c r="DP43" i="59"/>
  <c r="DP44" i="59"/>
  <c r="DP45" i="59"/>
  <c r="DP46" i="59"/>
  <c r="DP47" i="59"/>
  <c r="DP48" i="59"/>
  <c r="DP49" i="59"/>
  <c r="DP50" i="59"/>
  <c r="DP51" i="59"/>
  <c r="DP52" i="59"/>
  <c r="DP53" i="59"/>
  <c r="DP54" i="59"/>
  <c r="DP55" i="59"/>
  <c r="DP56" i="59"/>
  <c r="DP57" i="59"/>
  <c r="DP58" i="59"/>
  <c r="DP59" i="59"/>
  <c r="DP60" i="59"/>
  <c r="DP61" i="59"/>
  <c r="DP62" i="59"/>
  <c r="DP63" i="59"/>
  <c r="DP64" i="59"/>
  <c r="DP65" i="59"/>
  <c r="DP66" i="59"/>
  <c r="DP67" i="59"/>
  <c r="DP68" i="59"/>
  <c r="DP69" i="59"/>
  <c r="DP70" i="59"/>
  <c r="DP71" i="59"/>
  <c r="DP72" i="59"/>
  <c r="DP73" i="59"/>
  <c r="DP74" i="59"/>
  <c r="DP75" i="59"/>
  <c r="DP76" i="59"/>
  <c r="DP77" i="59"/>
  <c r="DP78" i="59"/>
  <c r="DP79" i="59"/>
  <c r="DP80" i="59"/>
  <c r="DP81" i="59"/>
  <c r="DP82" i="59"/>
  <c r="DP83" i="59"/>
  <c r="DP84" i="59"/>
  <c r="DP85" i="59"/>
  <c r="DP86" i="59"/>
  <c r="DP87" i="59"/>
  <c r="DP88" i="59"/>
  <c r="DP89" i="59"/>
  <c r="DP90" i="59"/>
  <c r="DP91" i="59"/>
  <c r="DP92" i="59"/>
  <c r="DP93" i="59"/>
  <c r="DP94" i="59"/>
  <c r="DP95" i="59"/>
  <c r="DP96" i="59"/>
  <c r="DP97" i="59"/>
  <c r="DP98" i="59"/>
  <c r="DP99" i="59"/>
  <c r="DP100" i="59"/>
  <c r="DP101" i="59"/>
  <c r="DP102" i="59"/>
  <c r="DP103" i="59"/>
  <c r="DP104" i="59"/>
  <c r="DP105" i="59"/>
  <c r="DP106" i="59"/>
  <c r="DP107" i="59"/>
  <c r="DP108" i="59"/>
  <c r="DP109" i="59"/>
  <c r="DP110" i="59"/>
  <c r="DP111" i="59"/>
  <c r="DP112" i="59"/>
  <c r="DP113" i="59"/>
  <c r="DP114" i="59"/>
  <c r="DP115" i="59"/>
  <c r="DP116" i="59"/>
  <c r="DP117" i="59"/>
  <c r="DP118" i="59"/>
  <c r="DP119" i="59"/>
  <c r="DP120" i="59"/>
  <c r="DP121" i="59"/>
  <c r="DP122" i="59"/>
  <c r="DP123" i="59"/>
  <c r="DP124" i="59"/>
  <c r="DP125" i="59"/>
  <c r="DP126" i="59"/>
  <c r="DP127" i="59"/>
  <c r="DP128" i="59"/>
  <c r="DP129" i="59"/>
  <c r="DP130" i="59"/>
  <c r="DP131" i="59"/>
  <c r="DP132" i="59"/>
  <c r="DP133" i="59"/>
  <c r="DP134" i="59"/>
  <c r="DP135" i="59"/>
  <c r="DP136" i="59"/>
  <c r="DP137" i="59"/>
  <c r="DP138" i="59"/>
  <c r="DP139" i="59"/>
  <c r="DP140" i="59"/>
  <c r="DP141" i="59"/>
  <c r="DP142" i="59"/>
  <c r="DP143" i="59"/>
  <c r="DP144" i="59"/>
  <c r="DP145" i="59"/>
  <c r="DP146" i="59"/>
  <c r="DP147" i="59"/>
  <c r="DP148" i="59"/>
  <c r="DP149" i="59"/>
  <c r="DP150" i="59"/>
  <c r="DP151" i="59"/>
  <c r="DP152" i="59"/>
  <c r="DP153" i="59"/>
  <c r="DP154" i="59"/>
  <c r="DP155" i="59"/>
  <c r="DP156" i="59"/>
  <c r="DP157" i="59"/>
  <c r="DP158" i="59"/>
  <c r="DP159" i="59"/>
  <c r="DP160" i="59"/>
  <c r="DP161" i="59"/>
  <c r="DP162" i="59"/>
  <c r="DP163" i="59"/>
  <c r="DP164" i="59"/>
  <c r="DP165" i="59"/>
  <c r="DP166" i="59"/>
  <c r="DP167" i="59"/>
  <c r="DP168" i="59"/>
  <c r="DP169" i="59"/>
  <c r="DP170" i="59"/>
  <c r="DP171" i="59"/>
  <c r="DP172" i="59"/>
  <c r="DP173" i="59"/>
  <c r="DP174" i="59"/>
  <c r="DP175" i="59"/>
  <c r="DP176" i="59"/>
  <c r="DP177" i="59"/>
  <c r="DP178" i="59"/>
  <c r="DP179" i="59"/>
  <c r="DP180" i="59"/>
  <c r="DP181" i="59"/>
  <c r="DP182" i="59"/>
  <c r="DP183" i="59"/>
  <c r="DP184" i="59"/>
  <c r="DP185" i="59"/>
  <c r="DP186" i="59"/>
  <c r="DP187" i="59"/>
  <c r="DP188" i="59"/>
  <c r="DP189" i="59"/>
  <c r="DP190" i="59"/>
  <c r="DP191" i="59"/>
  <c r="DP192" i="59"/>
  <c r="DP193" i="59"/>
  <c r="DP194" i="59"/>
  <c r="DP195" i="59"/>
  <c r="DP196" i="59"/>
  <c r="DP197" i="59"/>
  <c r="DP198" i="59"/>
  <c r="DP199" i="59"/>
  <c r="DP200" i="59"/>
  <c r="DP201" i="59"/>
  <c r="DP202" i="59"/>
  <c r="DP203" i="59"/>
  <c r="DP204" i="59"/>
  <c r="DP205" i="59"/>
  <c r="DP206" i="59"/>
  <c r="DP207" i="59"/>
  <c r="DP208" i="59"/>
  <c r="DP209" i="59"/>
  <c r="DP210" i="59"/>
  <c r="DP211" i="59"/>
  <c r="DP212" i="59"/>
  <c r="DP213" i="59"/>
  <c r="DP214" i="59"/>
  <c r="DP215" i="59"/>
  <c r="DP216" i="59"/>
  <c r="DP217" i="59"/>
  <c r="DP218" i="59"/>
  <c r="DP219" i="59"/>
  <c r="DP220" i="59"/>
  <c r="DP221" i="59"/>
  <c r="DP222" i="59"/>
  <c r="DP223" i="59"/>
  <c r="DP224" i="59"/>
  <c r="DP225" i="59"/>
  <c r="DP226" i="59"/>
  <c r="DP227" i="59"/>
  <c r="DP228" i="59"/>
  <c r="DP229" i="59"/>
  <c r="DP230" i="59"/>
  <c r="DP231" i="59"/>
  <c r="DP232" i="59"/>
  <c r="DP233" i="59"/>
  <c r="DP234" i="59"/>
  <c r="DP235" i="59"/>
  <c r="DP236" i="59"/>
  <c r="DP237" i="59"/>
  <c r="DP238" i="59"/>
  <c r="DP239" i="59"/>
  <c r="DP240" i="59"/>
  <c r="DP241" i="59"/>
  <c r="DP242" i="59"/>
  <c r="DP243" i="59"/>
  <c r="DP244" i="59"/>
  <c r="DP245" i="59"/>
  <c r="DP246" i="59"/>
  <c r="DP247" i="59"/>
  <c r="DP248" i="59"/>
  <c r="DP249" i="59"/>
  <c r="DP250" i="59"/>
  <c r="DP251" i="59"/>
  <c r="DP252" i="59"/>
  <c r="DP253" i="59"/>
  <c r="DP254" i="59"/>
  <c r="DP255" i="59"/>
  <c r="DP256" i="59"/>
  <c r="DP257" i="59"/>
  <c r="DP258" i="59"/>
  <c r="DP259" i="59"/>
  <c r="DP260" i="59"/>
  <c r="DP261" i="59"/>
  <c r="DP262" i="59"/>
  <c r="DP263" i="59"/>
  <c r="DP264" i="59"/>
  <c r="DP265" i="59"/>
  <c r="DP266" i="59"/>
  <c r="DP267" i="59"/>
  <c r="DP268" i="59"/>
  <c r="DP269" i="59"/>
  <c r="DP270" i="59"/>
  <c r="DP271" i="59"/>
  <c r="DP272" i="59"/>
  <c r="DP273" i="59"/>
  <c r="DP274" i="59"/>
  <c r="DP275" i="59"/>
  <c r="DP276" i="59"/>
  <c r="DP277" i="59"/>
  <c r="DP278" i="59"/>
  <c r="DP279" i="59"/>
  <c r="DP280" i="59"/>
  <c r="DP281" i="59"/>
  <c r="DP282" i="59"/>
  <c r="DP283" i="59"/>
  <c r="DP284" i="59"/>
  <c r="DP285" i="59"/>
  <c r="DP286" i="59"/>
  <c r="DP287" i="59"/>
  <c r="DP288" i="59"/>
  <c r="DP289" i="59"/>
  <c r="DP290" i="59"/>
  <c r="DP291" i="59"/>
  <c r="DP292" i="59"/>
  <c r="DP293" i="59"/>
  <c r="DP294" i="59"/>
  <c r="DP295" i="59"/>
  <c r="DP296" i="59"/>
  <c r="DP297" i="59"/>
  <c r="DP298" i="59"/>
  <c r="DP299" i="59"/>
  <c r="DP300" i="59"/>
  <c r="DP301" i="59"/>
  <c r="DP302" i="59"/>
  <c r="DP303" i="59"/>
  <c r="DP304" i="59"/>
  <c r="DP305" i="59"/>
  <c r="DP306" i="59"/>
  <c r="DP307" i="59"/>
  <c r="DP308" i="59"/>
  <c r="DP309" i="59"/>
  <c r="DP310" i="59"/>
  <c r="DP311" i="59"/>
  <c r="DP312" i="59"/>
  <c r="DP313" i="59"/>
  <c r="DP314" i="59"/>
  <c r="DP315" i="59"/>
  <c r="DP316" i="59"/>
  <c r="DP317" i="59"/>
  <c r="DP318" i="59"/>
  <c r="DP319" i="59"/>
  <c r="DP320" i="59"/>
  <c r="DP321" i="59"/>
  <c r="DP322" i="59"/>
  <c r="DP323" i="59"/>
  <c r="DP324" i="59"/>
  <c r="DP325" i="59"/>
  <c r="DP326" i="59"/>
  <c r="DP327" i="59"/>
  <c r="DP328" i="59"/>
  <c r="DP329" i="59"/>
  <c r="DP330" i="59"/>
  <c r="DP331" i="59"/>
  <c r="DP332" i="59"/>
  <c r="DP333" i="59"/>
  <c r="DP334" i="59"/>
  <c r="DP335" i="59"/>
  <c r="DP336" i="59"/>
  <c r="DP337" i="59"/>
  <c r="DP338" i="59"/>
  <c r="DP339" i="59"/>
  <c r="DP340" i="59"/>
  <c r="DP341" i="59"/>
  <c r="DP342" i="59"/>
  <c r="DP343" i="59"/>
  <c r="DP344" i="59"/>
  <c r="DP345" i="59"/>
  <c r="DP346" i="59"/>
  <c r="DP347" i="59"/>
  <c r="DP348" i="59"/>
  <c r="DP349" i="59"/>
  <c r="DP350" i="59"/>
  <c r="DP351" i="59"/>
  <c r="DP352" i="59"/>
  <c r="DP353" i="59"/>
  <c r="DP354" i="59"/>
  <c r="DP355" i="59"/>
  <c r="DP356" i="59"/>
  <c r="DP357" i="59"/>
  <c r="DP358" i="59"/>
  <c r="DP359" i="59"/>
  <c r="DP360" i="59"/>
  <c r="DP361" i="59"/>
  <c r="DP362" i="59"/>
  <c r="DP363" i="59"/>
  <c r="DP364" i="59"/>
  <c r="DP365" i="59"/>
  <c r="DP366" i="59"/>
  <c r="DP367" i="59"/>
  <c r="DP368" i="59"/>
  <c r="DP369" i="59"/>
  <c r="DP370" i="59"/>
  <c r="DP371" i="59"/>
  <c r="DP372" i="59"/>
  <c r="DP373" i="59"/>
  <c r="DP374" i="59"/>
  <c r="DP375" i="59"/>
  <c r="DP376" i="59"/>
  <c r="DP377" i="59"/>
  <c r="DP378" i="59"/>
  <c r="DP379" i="59"/>
  <c r="DP380" i="59"/>
  <c r="DP381" i="59"/>
  <c r="DP382" i="59"/>
  <c r="DP383" i="59"/>
  <c r="DP384" i="59"/>
  <c r="DP385" i="59"/>
  <c r="DP7" i="59"/>
  <c r="DO8" i="59"/>
  <c r="DO9" i="59"/>
  <c r="DO10" i="59"/>
  <c r="DO11" i="59"/>
  <c r="DO12" i="59"/>
  <c r="DO13" i="59"/>
  <c r="DO14" i="59"/>
  <c r="DO15" i="59"/>
  <c r="DO16" i="59"/>
  <c r="DO17" i="59"/>
  <c r="DO18" i="59"/>
  <c r="DO19" i="59"/>
  <c r="DO20" i="59"/>
  <c r="DO21" i="59"/>
  <c r="DO22" i="59"/>
  <c r="DO23" i="59"/>
  <c r="DO24" i="59"/>
  <c r="DO25" i="59"/>
  <c r="DO26" i="59"/>
  <c r="DO27" i="59"/>
  <c r="DO28" i="59"/>
  <c r="DO29" i="59"/>
  <c r="DO30" i="59"/>
  <c r="DO31" i="59"/>
  <c r="DO32" i="59"/>
  <c r="DO33" i="59"/>
  <c r="DO34" i="59"/>
  <c r="DO35" i="59"/>
  <c r="DO36" i="59"/>
  <c r="DO37" i="59"/>
  <c r="DO38" i="59"/>
  <c r="DO39" i="59"/>
  <c r="DO40" i="59"/>
  <c r="DO41" i="59"/>
  <c r="DO42" i="59"/>
  <c r="DO43" i="59"/>
  <c r="DO44" i="59"/>
  <c r="DO45" i="59"/>
  <c r="DO46" i="59"/>
  <c r="DO47" i="59"/>
  <c r="DO48" i="59"/>
  <c r="DO49" i="59"/>
  <c r="DO50" i="59"/>
  <c r="DO51" i="59"/>
  <c r="DO52" i="59"/>
  <c r="DO53" i="59"/>
  <c r="DO54" i="59"/>
  <c r="DO55" i="59"/>
  <c r="DO56" i="59"/>
  <c r="DO57" i="59"/>
  <c r="DO58" i="59"/>
  <c r="DO59" i="59"/>
  <c r="DO60" i="59"/>
  <c r="DO61" i="59"/>
  <c r="DO62" i="59"/>
  <c r="DO63" i="59"/>
  <c r="DO64" i="59"/>
  <c r="DO65" i="59"/>
  <c r="DO66" i="59"/>
  <c r="DO67" i="59"/>
  <c r="DO68" i="59"/>
  <c r="DO69" i="59"/>
  <c r="DO70" i="59"/>
  <c r="DO71" i="59"/>
  <c r="DO72" i="59"/>
  <c r="DO73" i="59"/>
  <c r="DO74" i="59"/>
  <c r="DO75" i="59"/>
  <c r="DO76" i="59"/>
  <c r="DO77" i="59"/>
  <c r="DO78" i="59"/>
  <c r="DO79" i="59"/>
  <c r="DO80" i="59"/>
  <c r="DO81" i="59"/>
  <c r="DO82" i="59"/>
  <c r="DO83" i="59"/>
  <c r="DO84" i="59"/>
  <c r="DO85" i="59"/>
  <c r="DO86" i="59"/>
  <c r="DO87" i="59"/>
  <c r="DO88" i="59"/>
  <c r="DO89" i="59"/>
  <c r="DO90" i="59"/>
  <c r="DO91" i="59"/>
  <c r="DO92" i="59"/>
  <c r="DO93" i="59"/>
  <c r="DO94" i="59"/>
  <c r="DO95" i="59"/>
  <c r="DO96" i="59"/>
  <c r="DO97" i="59"/>
  <c r="DO98" i="59"/>
  <c r="DO99" i="59"/>
  <c r="DO100" i="59"/>
  <c r="DO101" i="59"/>
  <c r="DO102" i="59"/>
  <c r="DO103" i="59"/>
  <c r="DO104" i="59"/>
  <c r="DO105" i="59"/>
  <c r="DO106" i="59"/>
  <c r="DO107" i="59"/>
  <c r="DO108" i="59"/>
  <c r="DO109" i="59"/>
  <c r="DO110" i="59"/>
  <c r="DO111" i="59"/>
  <c r="DO112" i="59"/>
  <c r="DO113" i="59"/>
  <c r="DO114" i="59"/>
  <c r="DO115" i="59"/>
  <c r="DO116" i="59"/>
  <c r="DO117" i="59"/>
  <c r="DO118" i="59"/>
  <c r="DO119" i="59"/>
  <c r="DO120" i="59"/>
  <c r="DO121" i="59"/>
  <c r="DO122" i="59"/>
  <c r="DO123" i="59"/>
  <c r="DO124" i="59"/>
  <c r="DO125" i="59"/>
  <c r="DO126" i="59"/>
  <c r="DO127" i="59"/>
  <c r="DO128" i="59"/>
  <c r="DO129" i="59"/>
  <c r="DO130" i="59"/>
  <c r="DO131" i="59"/>
  <c r="DO132" i="59"/>
  <c r="DO133" i="59"/>
  <c r="DO134" i="59"/>
  <c r="DO135" i="59"/>
  <c r="DO136" i="59"/>
  <c r="DO137" i="59"/>
  <c r="DO138" i="59"/>
  <c r="DO139" i="59"/>
  <c r="DO140" i="59"/>
  <c r="DO141" i="59"/>
  <c r="DO142" i="59"/>
  <c r="DO143" i="59"/>
  <c r="DO144" i="59"/>
  <c r="DO145" i="59"/>
  <c r="DO146" i="59"/>
  <c r="DO147" i="59"/>
  <c r="DO148" i="59"/>
  <c r="DO149" i="59"/>
  <c r="DO150" i="59"/>
  <c r="DO151" i="59"/>
  <c r="DO152" i="59"/>
  <c r="DO153" i="59"/>
  <c r="DO154" i="59"/>
  <c r="DO155" i="59"/>
  <c r="DO156" i="59"/>
  <c r="DO157" i="59"/>
  <c r="DO158" i="59"/>
  <c r="DO159" i="59"/>
  <c r="DO160" i="59"/>
  <c r="DO161" i="59"/>
  <c r="DO162" i="59"/>
  <c r="DO163" i="59"/>
  <c r="DO164" i="59"/>
  <c r="DO165" i="59"/>
  <c r="DO166" i="59"/>
  <c r="DO167" i="59"/>
  <c r="DO168" i="59"/>
  <c r="DO169" i="59"/>
  <c r="DO170" i="59"/>
  <c r="DO171" i="59"/>
  <c r="DO172" i="59"/>
  <c r="DO173" i="59"/>
  <c r="DO174" i="59"/>
  <c r="DO175" i="59"/>
  <c r="DO176" i="59"/>
  <c r="DO177" i="59"/>
  <c r="DO178" i="59"/>
  <c r="DO179" i="59"/>
  <c r="DO180" i="59"/>
  <c r="DO181" i="59"/>
  <c r="DO182" i="59"/>
  <c r="DO183" i="59"/>
  <c r="DO184" i="59"/>
  <c r="DO185" i="59"/>
  <c r="DO186" i="59"/>
  <c r="DO187" i="59"/>
  <c r="DO188" i="59"/>
  <c r="DO189" i="59"/>
  <c r="DO190" i="59"/>
  <c r="DO191" i="59"/>
  <c r="DO192" i="59"/>
  <c r="DO193" i="59"/>
  <c r="DO194" i="59"/>
  <c r="DO195" i="59"/>
  <c r="DO196" i="59"/>
  <c r="DO197" i="59"/>
  <c r="DO198" i="59"/>
  <c r="DO199" i="59"/>
  <c r="DO200" i="59"/>
  <c r="DO201" i="59"/>
  <c r="DO202" i="59"/>
  <c r="DO203" i="59"/>
  <c r="DO204" i="59"/>
  <c r="DO205" i="59"/>
  <c r="DO206" i="59"/>
  <c r="DO207" i="59"/>
  <c r="DO208" i="59"/>
  <c r="DO209" i="59"/>
  <c r="DO210" i="59"/>
  <c r="DO211" i="59"/>
  <c r="DO212" i="59"/>
  <c r="DO213" i="59"/>
  <c r="DO214" i="59"/>
  <c r="DO215" i="59"/>
  <c r="DO216" i="59"/>
  <c r="DO217" i="59"/>
  <c r="DO218" i="59"/>
  <c r="DO219" i="59"/>
  <c r="DO220" i="59"/>
  <c r="DO221" i="59"/>
  <c r="DO222" i="59"/>
  <c r="DO223" i="59"/>
  <c r="DO224" i="59"/>
  <c r="DO225" i="59"/>
  <c r="DO226" i="59"/>
  <c r="DO227" i="59"/>
  <c r="DO228" i="59"/>
  <c r="DO229" i="59"/>
  <c r="DO230" i="59"/>
  <c r="DO231" i="59"/>
  <c r="DO232" i="59"/>
  <c r="DO233" i="59"/>
  <c r="DO234" i="59"/>
  <c r="DO235" i="59"/>
  <c r="DO236" i="59"/>
  <c r="DO237" i="59"/>
  <c r="DO238" i="59"/>
  <c r="DO239" i="59"/>
  <c r="DO240" i="59"/>
  <c r="DO241" i="59"/>
  <c r="DO242" i="59"/>
  <c r="DO243" i="59"/>
  <c r="DO244" i="59"/>
  <c r="DO245" i="59"/>
  <c r="DO246" i="59"/>
  <c r="DO247" i="59"/>
  <c r="DO248" i="59"/>
  <c r="DO249" i="59"/>
  <c r="DO250" i="59"/>
  <c r="DO251" i="59"/>
  <c r="DO252" i="59"/>
  <c r="DO253" i="59"/>
  <c r="DO254" i="59"/>
  <c r="DO255" i="59"/>
  <c r="DO256" i="59"/>
  <c r="DO257" i="59"/>
  <c r="DO258" i="59"/>
  <c r="DO259" i="59"/>
  <c r="DO260" i="59"/>
  <c r="DO261" i="59"/>
  <c r="DO262" i="59"/>
  <c r="DO263" i="59"/>
  <c r="DO264" i="59"/>
  <c r="DO265" i="59"/>
  <c r="DO266" i="59"/>
  <c r="DO267" i="59"/>
  <c r="DO268" i="59"/>
  <c r="DO269" i="59"/>
  <c r="DO270" i="59"/>
  <c r="DO271" i="59"/>
  <c r="DO272" i="59"/>
  <c r="DO273" i="59"/>
  <c r="DO274" i="59"/>
  <c r="DO275" i="59"/>
  <c r="DO276" i="59"/>
  <c r="DO277" i="59"/>
  <c r="DO278" i="59"/>
  <c r="DO279" i="59"/>
  <c r="DO280" i="59"/>
  <c r="DO281" i="59"/>
  <c r="DO282" i="59"/>
  <c r="DO283" i="59"/>
  <c r="DO284" i="59"/>
  <c r="DO285" i="59"/>
  <c r="DO286" i="59"/>
  <c r="DO287" i="59"/>
  <c r="DO288" i="59"/>
  <c r="DO289" i="59"/>
  <c r="DO290" i="59"/>
  <c r="DO291" i="59"/>
  <c r="DO292" i="59"/>
  <c r="DO293" i="59"/>
  <c r="DO294" i="59"/>
  <c r="DO295" i="59"/>
  <c r="DO296" i="59"/>
  <c r="DO297" i="59"/>
  <c r="DO298" i="59"/>
  <c r="DO299" i="59"/>
  <c r="DO300" i="59"/>
  <c r="DO301" i="59"/>
  <c r="DO302" i="59"/>
  <c r="DO303" i="59"/>
  <c r="DO304" i="59"/>
  <c r="DO305" i="59"/>
  <c r="DO306" i="59"/>
  <c r="DO307" i="59"/>
  <c r="DO308" i="59"/>
  <c r="DO309" i="59"/>
  <c r="DO310" i="59"/>
  <c r="DO311" i="59"/>
  <c r="DO312" i="59"/>
  <c r="DO313" i="59"/>
  <c r="DO314" i="59"/>
  <c r="DO315" i="59"/>
  <c r="DO316" i="59"/>
  <c r="DO317" i="59"/>
  <c r="DO318" i="59"/>
  <c r="DO319" i="59"/>
  <c r="DO320" i="59"/>
  <c r="DO321" i="59"/>
  <c r="DO322" i="59"/>
  <c r="DO323" i="59"/>
  <c r="DO324" i="59"/>
  <c r="DO325" i="59"/>
  <c r="DO326" i="59"/>
  <c r="DO327" i="59"/>
  <c r="DO328" i="59"/>
  <c r="DO329" i="59"/>
  <c r="DO330" i="59"/>
  <c r="DO331" i="59"/>
  <c r="DO332" i="59"/>
  <c r="DO333" i="59"/>
  <c r="DO334" i="59"/>
  <c r="DO335" i="59"/>
  <c r="DO336" i="59"/>
  <c r="DO337" i="59"/>
  <c r="DO338" i="59"/>
  <c r="DO339" i="59"/>
  <c r="DO340" i="59"/>
  <c r="DO341" i="59"/>
  <c r="DO342" i="59"/>
  <c r="DO343" i="59"/>
  <c r="DO344" i="59"/>
  <c r="DO345" i="59"/>
  <c r="DO346" i="59"/>
  <c r="DO347" i="59"/>
  <c r="DO348" i="59"/>
  <c r="DO349" i="59"/>
  <c r="DO350" i="59"/>
  <c r="DO351" i="59"/>
  <c r="DO352" i="59"/>
  <c r="DO353" i="59"/>
  <c r="DO354" i="59"/>
  <c r="DO355" i="59"/>
  <c r="DO356" i="59"/>
  <c r="DO357" i="59"/>
  <c r="DO358" i="59"/>
  <c r="DO359" i="59"/>
  <c r="DO360" i="59"/>
  <c r="DO361" i="59"/>
  <c r="DO362" i="59"/>
  <c r="DO363" i="59"/>
  <c r="DO364" i="59"/>
  <c r="DO365" i="59"/>
  <c r="DO366" i="59"/>
  <c r="DO367" i="59"/>
  <c r="DO368" i="59"/>
  <c r="DO369" i="59"/>
  <c r="DO370" i="59"/>
  <c r="DO371" i="59"/>
  <c r="DO372" i="59"/>
  <c r="DO373" i="59"/>
  <c r="DO374" i="59"/>
  <c r="DO375" i="59"/>
  <c r="DO376" i="59"/>
  <c r="DO377" i="59"/>
  <c r="DO378" i="59"/>
  <c r="DO379" i="59"/>
  <c r="DO380" i="59"/>
  <c r="DO381" i="59"/>
  <c r="DO382" i="59"/>
  <c r="DO383" i="59"/>
  <c r="DO384" i="59"/>
  <c r="DO385" i="59"/>
  <c r="DO7" i="59"/>
  <c r="DN8" i="59"/>
  <c r="DN9" i="59"/>
  <c r="DN10" i="59"/>
  <c r="DN11" i="59"/>
  <c r="DN12" i="59"/>
  <c r="DN13" i="59"/>
  <c r="DN14" i="59"/>
  <c r="DN15" i="59"/>
  <c r="DN16" i="59"/>
  <c r="DN17" i="59"/>
  <c r="DN18" i="59"/>
  <c r="DN19" i="59"/>
  <c r="DN20" i="59"/>
  <c r="DN21" i="59"/>
  <c r="DN22" i="59"/>
  <c r="DN23" i="59"/>
  <c r="DN24" i="59"/>
  <c r="DN25" i="59"/>
  <c r="DN26" i="59"/>
  <c r="DN27" i="59"/>
  <c r="DN28" i="59"/>
  <c r="DN29" i="59"/>
  <c r="DN30" i="59"/>
  <c r="DN31" i="59"/>
  <c r="DN32" i="59"/>
  <c r="DN33" i="59"/>
  <c r="DN34" i="59"/>
  <c r="DN35" i="59"/>
  <c r="DN36" i="59"/>
  <c r="DN37" i="59"/>
  <c r="DN38" i="59"/>
  <c r="DN39" i="59"/>
  <c r="DN40" i="59"/>
  <c r="DN41" i="59"/>
  <c r="DN42" i="59"/>
  <c r="DN43" i="59"/>
  <c r="DN44" i="59"/>
  <c r="DN45" i="59"/>
  <c r="DN46" i="59"/>
  <c r="DN47" i="59"/>
  <c r="DN48" i="59"/>
  <c r="DN49" i="59"/>
  <c r="DN50" i="59"/>
  <c r="DN51" i="59"/>
  <c r="DN52" i="59"/>
  <c r="DN53" i="59"/>
  <c r="DN54" i="59"/>
  <c r="DN55" i="59"/>
  <c r="DN56" i="59"/>
  <c r="DN57" i="59"/>
  <c r="DN58" i="59"/>
  <c r="DN59" i="59"/>
  <c r="DN60" i="59"/>
  <c r="DN61" i="59"/>
  <c r="DN62" i="59"/>
  <c r="DN63" i="59"/>
  <c r="DN64" i="59"/>
  <c r="DN65" i="59"/>
  <c r="DN66" i="59"/>
  <c r="DN67" i="59"/>
  <c r="DN68" i="59"/>
  <c r="DN69" i="59"/>
  <c r="DN70" i="59"/>
  <c r="DN71" i="59"/>
  <c r="DN72" i="59"/>
  <c r="DN73" i="59"/>
  <c r="DN74" i="59"/>
  <c r="DN75" i="59"/>
  <c r="DN76" i="59"/>
  <c r="DN77" i="59"/>
  <c r="DN78" i="59"/>
  <c r="DN79" i="59"/>
  <c r="DN80" i="59"/>
  <c r="DN81" i="59"/>
  <c r="DN82" i="59"/>
  <c r="DN83" i="59"/>
  <c r="DN84" i="59"/>
  <c r="DN85" i="59"/>
  <c r="DN86" i="59"/>
  <c r="DN87" i="59"/>
  <c r="DN88" i="59"/>
  <c r="DN89" i="59"/>
  <c r="DN90" i="59"/>
  <c r="DN91" i="59"/>
  <c r="DN92" i="59"/>
  <c r="DN93" i="59"/>
  <c r="DN94" i="59"/>
  <c r="DN95" i="59"/>
  <c r="DN96" i="59"/>
  <c r="DN97" i="59"/>
  <c r="DN98" i="59"/>
  <c r="DN99" i="59"/>
  <c r="DN100" i="59"/>
  <c r="DN101" i="59"/>
  <c r="DN102" i="59"/>
  <c r="DN103" i="59"/>
  <c r="DN104" i="59"/>
  <c r="DN105" i="59"/>
  <c r="DN106" i="59"/>
  <c r="DN107" i="59"/>
  <c r="DN108" i="59"/>
  <c r="DN109" i="59"/>
  <c r="DN110" i="59"/>
  <c r="DN111" i="59"/>
  <c r="DN112" i="59"/>
  <c r="DN113" i="59"/>
  <c r="DN114" i="59"/>
  <c r="DN115" i="59"/>
  <c r="DN116" i="59"/>
  <c r="DN117" i="59"/>
  <c r="DN118" i="59"/>
  <c r="DN119" i="59"/>
  <c r="DN120" i="59"/>
  <c r="DN121" i="59"/>
  <c r="DN122" i="59"/>
  <c r="DN123" i="59"/>
  <c r="DN124" i="59"/>
  <c r="DN125" i="59"/>
  <c r="DN126" i="59"/>
  <c r="DN127" i="59"/>
  <c r="DN128" i="59"/>
  <c r="DN129" i="59"/>
  <c r="DN130" i="59"/>
  <c r="DN131" i="59"/>
  <c r="DN132" i="59"/>
  <c r="DN133" i="59"/>
  <c r="DN134" i="59"/>
  <c r="DN135" i="59"/>
  <c r="DN136" i="59"/>
  <c r="DN137" i="59"/>
  <c r="DN138" i="59"/>
  <c r="DN139" i="59"/>
  <c r="DN140" i="59"/>
  <c r="DN141" i="59"/>
  <c r="DN142" i="59"/>
  <c r="DN143" i="59"/>
  <c r="DN144" i="59"/>
  <c r="DN145" i="59"/>
  <c r="DN146" i="59"/>
  <c r="DN147" i="59"/>
  <c r="DN148" i="59"/>
  <c r="DN149" i="59"/>
  <c r="DN150" i="59"/>
  <c r="DN151" i="59"/>
  <c r="DN152" i="59"/>
  <c r="DN153" i="59"/>
  <c r="DN154" i="59"/>
  <c r="DN155" i="59"/>
  <c r="DN156" i="59"/>
  <c r="DN157" i="59"/>
  <c r="DN158" i="59"/>
  <c r="DN159" i="59"/>
  <c r="DN160" i="59"/>
  <c r="DN161" i="59"/>
  <c r="DN162" i="59"/>
  <c r="DN163" i="59"/>
  <c r="DN164" i="59"/>
  <c r="DN165" i="59"/>
  <c r="DN166" i="59"/>
  <c r="DN167" i="59"/>
  <c r="DN168" i="59"/>
  <c r="DN169" i="59"/>
  <c r="DN170" i="59"/>
  <c r="DN171" i="59"/>
  <c r="DN172" i="59"/>
  <c r="DN173" i="59"/>
  <c r="DN174" i="59"/>
  <c r="DN175" i="59"/>
  <c r="DN176" i="59"/>
  <c r="DN177" i="59"/>
  <c r="DN178" i="59"/>
  <c r="DN179" i="59"/>
  <c r="DN180" i="59"/>
  <c r="DN181" i="59"/>
  <c r="DN182" i="59"/>
  <c r="DN183" i="59"/>
  <c r="DN184" i="59"/>
  <c r="DN185" i="59"/>
  <c r="DN186" i="59"/>
  <c r="DN187" i="59"/>
  <c r="DN188" i="59"/>
  <c r="DN189" i="59"/>
  <c r="DN190" i="59"/>
  <c r="DN191" i="59"/>
  <c r="DN192" i="59"/>
  <c r="DN193" i="59"/>
  <c r="DN194" i="59"/>
  <c r="DN195" i="59"/>
  <c r="DN196" i="59"/>
  <c r="DN197" i="59"/>
  <c r="DN198" i="59"/>
  <c r="DN199" i="59"/>
  <c r="DN200" i="59"/>
  <c r="DN201" i="59"/>
  <c r="DN202" i="59"/>
  <c r="DN203" i="59"/>
  <c r="DN204" i="59"/>
  <c r="DN205" i="59"/>
  <c r="DN206" i="59"/>
  <c r="DN207" i="59"/>
  <c r="DN208" i="59"/>
  <c r="DN209" i="59"/>
  <c r="DN210" i="59"/>
  <c r="DN211" i="59"/>
  <c r="DN212" i="59"/>
  <c r="DN213" i="59"/>
  <c r="DN214" i="59"/>
  <c r="DN215" i="59"/>
  <c r="DN216" i="59"/>
  <c r="DN217" i="59"/>
  <c r="DN218" i="59"/>
  <c r="DN219" i="59"/>
  <c r="DN220" i="59"/>
  <c r="DN221" i="59"/>
  <c r="DN222" i="59"/>
  <c r="DN223" i="59"/>
  <c r="DN224" i="59"/>
  <c r="DN225" i="59"/>
  <c r="DN226" i="59"/>
  <c r="DN227" i="59"/>
  <c r="DN228" i="59"/>
  <c r="DN229" i="59"/>
  <c r="DN230" i="59"/>
  <c r="DN231" i="59"/>
  <c r="DN232" i="59"/>
  <c r="DN233" i="59"/>
  <c r="DN234" i="59"/>
  <c r="DN235" i="59"/>
  <c r="DN236" i="59"/>
  <c r="DN237" i="59"/>
  <c r="DN238" i="59"/>
  <c r="DN239" i="59"/>
  <c r="DN240" i="59"/>
  <c r="DN241" i="59"/>
  <c r="DN242" i="59"/>
  <c r="DN243" i="59"/>
  <c r="DN244" i="59"/>
  <c r="DN245" i="59"/>
  <c r="DN246" i="59"/>
  <c r="DN247" i="59"/>
  <c r="DN248" i="59"/>
  <c r="DN249" i="59"/>
  <c r="DN250" i="59"/>
  <c r="DN251" i="59"/>
  <c r="DN252" i="59"/>
  <c r="DN253" i="59"/>
  <c r="DN254" i="59"/>
  <c r="DN255" i="59"/>
  <c r="DN256" i="59"/>
  <c r="DN257" i="59"/>
  <c r="DN258" i="59"/>
  <c r="DN259" i="59"/>
  <c r="DN260" i="59"/>
  <c r="DN261" i="59"/>
  <c r="DN262" i="59"/>
  <c r="DN263" i="59"/>
  <c r="DN264" i="59"/>
  <c r="DN265" i="59"/>
  <c r="DN266" i="59"/>
  <c r="DN267" i="59"/>
  <c r="DN268" i="59"/>
  <c r="DN269" i="59"/>
  <c r="DN270" i="59"/>
  <c r="DN271" i="59"/>
  <c r="DN272" i="59"/>
  <c r="DN273" i="59"/>
  <c r="DN274" i="59"/>
  <c r="DN275" i="59"/>
  <c r="DN276" i="59"/>
  <c r="DN277" i="59"/>
  <c r="DN278" i="59"/>
  <c r="DN279" i="59"/>
  <c r="DN280" i="59"/>
  <c r="DN281" i="59"/>
  <c r="DN282" i="59"/>
  <c r="DN283" i="59"/>
  <c r="DN284" i="59"/>
  <c r="DN285" i="59"/>
  <c r="DN286" i="59"/>
  <c r="DN287" i="59"/>
  <c r="DN288" i="59"/>
  <c r="DN289" i="59"/>
  <c r="DN290" i="59"/>
  <c r="DN291" i="59"/>
  <c r="DN292" i="59"/>
  <c r="DN293" i="59"/>
  <c r="DN294" i="59"/>
  <c r="DN295" i="59"/>
  <c r="DN296" i="59"/>
  <c r="DN297" i="59"/>
  <c r="DN298" i="59"/>
  <c r="DN299" i="59"/>
  <c r="DN300" i="59"/>
  <c r="DN301" i="59"/>
  <c r="DN302" i="59"/>
  <c r="DN303" i="59"/>
  <c r="DN304" i="59"/>
  <c r="DN305" i="59"/>
  <c r="DN306" i="59"/>
  <c r="DN307" i="59"/>
  <c r="DN308" i="59"/>
  <c r="DN309" i="59"/>
  <c r="DN310" i="59"/>
  <c r="DN311" i="59"/>
  <c r="DN312" i="59"/>
  <c r="DN313" i="59"/>
  <c r="DN314" i="59"/>
  <c r="DN315" i="59"/>
  <c r="DN316" i="59"/>
  <c r="DN317" i="59"/>
  <c r="DN318" i="59"/>
  <c r="DN319" i="59"/>
  <c r="DN320" i="59"/>
  <c r="DN321" i="59"/>
  <c r="DN322" i="59"/>
  <c r="DN323" i="59"/>
  <c r="DN324" i="59"/>
  <c r="DN325" i="59"/>
  <c r="DN326" i="59"/>
  <c r="DN327" i="59"/>
  <c r="DN328" i="59"/>
  <c r="DN329" i="59"/>
  <c r="DN330" i="59"/>
  <c r="DN331" i="59"/>
  <c r="DN332" i="59"/>
  <c r="DN333" i="59"/>
  <c r="DN334" i="59"/>
  <c r="DN335" i="59"/>
  <c r="DN336" i="59"/>
  <c r="DN337" i="59"/>
  <c r="DN338" i="59"/>
  <c r="DN339" i="59"/>
  <c r="DN340" i="59"/>
  <c r="DN341" i="59"/>
  <c r="DN342" i="59"/>
  <c r="DN343" i="59"/>
  <c r="DN344" i="59"/>
  <c r="DN345" i="59"/>
  <c r="DN346" i="59"/>
  <c r="DN347" i="59"/>
  <c r="DN348" i="59"/>
  <c r="DN349" i="59"/>
  <c r="DN350" i="59"/>
  <c r="DN351" i="59"/>
  <c r="DN352" i="59"/>
  <c r="DN353" i="59"/>
  <c r="DN354" i="59"/>
  <c r="DN355" i="59"/>
  <c r="DN356" i="59"/>
  <c r="DN357" i="59"/>
  <c r="DN358" i="59"/>
  <c r="DN359" i="59"/>
  <c r="DN360" i="59"/>
  <c r="DN361" i="59"/>
  <c r="DN362" i="59"/>
  <c r="DN363" i="59"/>
  <c r="DN364" i="59"/>
  <c r="DN365" i="59"/>
  <c r="DN366" i="59"/>
  <c r="DN367" i="59"/>
  <c r="DN368" i="59"/>
  <c r="DN369" i="59"/>
  <c r="DN370" i="59"/>
  <c r="DN371" i="59"/>
  <c r="DN372" i="59"/>
  <c r="DN373" i="59"/>
  <c r="DN374" i="59"/>
  <c r="DN375" i="59"/>
  <c r="DN376" i="59"/>
  <c r="DN377" i="59"/>
  <c r="DN378" i="59"/>
  <c r="DN379" i="59"/>
  <c r="DN380" i="59"/>
  <c r="DN381" i="59"/>
  <c r="DN382" i="59"/>
  <c r="DN383" i="59"/>
  <c r="DN384" i="59"/>
  <c r="DN385" i="59"/>
  <c r="DN7" i="59"/>
  <c r="DM8" i="59"/>
  <c r="DM9" i="59"/>
  <c r="DM10" i="59"/>
  <c r="DM11" i="59"/>
  <c r="DM12" i="59"/>
  <c r="DM13" i="59"/>
  <c r="DM14" i="59"/>
  <c r="DM15" i="59"/>
  <c r="DM16" i="59"/>
  <c r="DM17" i="59"/>
  <c r="DM18" i="59"/>
  <c r="DM19" i="59"/>
  <c r="DM20" i="59"/>
  <c r="DM21" i="59"/>
  <c r="DM22" i="59"/>
  <c r="DM23" i="59"/>
  <c r="DM24" i="59"/>
  <c r="DM25" i="59"/>
  <c r="DM26" i="59"/>
  <c r="DM27" i="59"/>
  <c r="DM28" i="59"/>
  <c r="DM29" i="59"/>
  <c r="DM30" i="59"/>
  <c r="DM31" i="59"/>
  <c r="DM32" i="59"/>
  <c r="DM33" i="59"/>
  <c r="DM34" i="59"/>
  <c r="DM35" i="59"/>
  <c r="DM36" i="59"/>
  <c r="DM37" i="59"/>
  <c r="DM38" i="59"/>
  <c r="DM39" i="59"/>
  <c r="DM40" i="59"/>
  <c r="DM41" i="59"/>
  <c r="DM42" i="59"/>
  <c r="DM43" i="59"/>
  <c r="DM44" i="59"/>
  <c r="DM45" i="59"/>
  <c r="DM46" i="59"/>
  <c r="DM47" i="59"/>
  <c r="DM48" i="59"/>
  <c r="DM49" i="59"/>
  <c r="DM50" i="59"/>
  <c r="DM51" i="59"/>
  <c r="DM52" i="59"/>
  <c r="DM53" i="59"/>
  <c r="DM54" i="59"/>
  <c r="DM55" i="59"/>
  <c r="DM56" i="59"/>
  <c r="DM57" i="59"/>
  <c r="DM58" i="59"/>
  <c r="DM59" i="59"/>
  <c r="DM60" i="59"/>
  <c r="DM61" i="59"/>
  <c r="DM62" i="59"/>
  <c r="DM63" i="59"/>
  <c r="DM64" i="59"/>
  <c r="DM65" i="59"/>
  <c r="DM66" i="59"/>
  <c r="DM67" i="59"/>
  <c r="DM68" i="59"/>
  <c r="DM69" i="59"/>
  <c r="DM70" i="59"/>
  <c r="DM71" i="59"/>
  <c r="DM72" i="59"/>
  <c r="DM73" i="59"/>
  <c r="DM74" i="59"/>
  <c r="DM75" i="59"/>
  <c r="DM76" i="59"/>
  <c r="DM77" i="59"/>
  <c r="DM78" i="59"/>
  <c r="DM79" i="59"/>
  <c r="DM80" i="59"/>
  <c r="DM81" i="59"/>
  <c r="DM82" i="59"/>
  <c r="DM83" i="59"/>
  <c r="DM84" i="59"/>
  <c r="DM85" i="59"/>
  <c r="DM86" i="59"/>
  <c r="DM87" i="59"/>
  <c r="DM88" i="59"/>
  <c r="DM89" i="59"/>
  <c r="DM90" i="59"/>
  <c r="DM91" i="59"/>
  <c r="DM92" i="59"/>
  <c r="DM93" i="59"/>
  <c r="DM94" i="59"/>
  <c r="DM95" i="59"/>
  <c r="DM96" i="59"/>
  <c r="DM97" i="59"/>
  <c r="DM98" i="59"/>
  <c r="DM99" i="59"/>
  <c r="DM100" i="59"/>
  <c r="DM101" i="59"/>
  <c r="DM102" i="59"/>
  <c r="DM103" i="59"/>
  <c r="DM104" i="59"/>
  <c r="DM105" i="59"/>
  <c r="DM106" i="59"/>
  <c r="DM107" i="59"/>
  <c r="DM108" i="59"/>
  <c r="DM109" i="59"/>
  <c r="DM110" i="59"/>
  <c r="DM111" i="59"/>
  <c r="DM112" i="59"/>
  <c r="DM113" i="59"/>
  <c r="DM114" i="59"/>
  <c r="DM115" i="59"/>
  <c r="DM116" i="59"/>
  <c r="DM117" i="59"/>
  <c r="DM118" i="59"/>
  <c r="DM119" i="59"/>
  <c r="DM120" i="59"/>
  <c r="DM121" i="59"/>
  <c r="DM122" i="59"/>
  <c r="DM123" i="59"/>
  <c r="DM124" i="59"/>
  <c r="DM125" i="59"/>
  <c r="DM126" i="59"/>
  <c r="DM127" i="59"/>
  <c r="DM128" i="59"/>
  <c r="DM129" i="59"/>
  <c r="DM130" i="59"/>
  <c r="DM131" i="59"/>
  <c r="DM132" i="59"/>
  <c r="DM133" i="59"/>
  <c r="DM134" i="59"/>
  <c r="DM135" i="59"/>
  <c r="DM136" i="59"/>
  <c r="DM137" i="59"/>
  <c r="DM138" i="59"/>
  <c r="DM139" i="59"/>
  <c r="DM140" i="59"/>
  <c r="DM141" i="59"/>
  <c r="DM142" i="59"/>
  <c r="DM143" i="59"/>
  <c r="DM144" i="59"/>
  <c r="DM145" i="59"/>
  <c r="DM146" i="59"/>
  <c r="DM147" i="59"/>
  <c r="DM148" i="59"/>
  <c r="DM149" i="59"/>
  <c r="DM150" i="59"/>
  <c r="DM151" i="59"/>
  <c r="DM152" i="59"/>
  <c r="DM153" i="59"/>
  <c r="DM154" i="59"/>
  <c r="DM155" i="59"/>
  <c r="DM156" i="59"/>
  <c r="DM157" i="59"/>
  <c r="DM158" i="59"/>
  <c r="DM159" i="59"/>
  <c r="DM160" i="59"/>
  <c r="DM161" i="59"/>
  <c r="DM162" i="59"/>
  <c r="DM163" i="59"/>
  <c r="DM164" i="59"/>
  <c r="DM165" i="59"/>
  <c r="DM166" i="59"/>
  <c r="DM167" i="59"/>
  <c r="DM168" i="59"/>
  <c r="DM169" i="59"/>
  <c r="DM170" i="59"/>
  <c r="DM171" i="59"/>
  <c r="DM172" i="59"/>
  <c r="DM173" i="59"/>
  <c r="DM174" i="59"/>
  <c r="DM175" i="59"/>
  <c r="DM176" i="59"/>
  <c r="DM177" i="59"/>
  <c r="DM178" i="59"/>
  <c r="DM179" i="59"/>
  <c r="DM180" i="59"/>
  <c r="DM181" i="59"/>
  <c r="DM182" i="59"/>
  <c r="DM183" i="59"/>
  <c r="DM184" i="59"/>
  <c r="DM185" i="59"/>
  <c r="DM186" i="59"/>
  <c r="DM187" i="59"/>
  <c r="DM188" i="59"/>
  <c r="DM189" i="59"/>
  <c r="DM190" i="59"/>
  <c r="DM191" i="59"/>
  <c r="DM192" i="59"/>
  <c r="DM193" i="59"/>
  <c r="DM194" i="59"/>
  <c r="DM195" i="59"/>
  <c r="DM196" i="59"/>
  <c r="DM197" i="59"/>
  <c r="DM198" i="59"/>
  <c r="DM199" i="59"/>
  <c r="DM200" i="59"/>
  <c r="DM201" i="59"/>
  <c r="DM202" i="59"/>
  <c r="DM203" i="59"/>
  <c r="DM204" i="59"/>
  <c r="DM205" i="59"/>
  <c r="DM206" i="59"/>
  <c r="DM207" i="59"/>
  <c r="DM208" i="59"/>
  <c r="DM209" i="59"/>
  <c r="DM210" i="59"/>
  <c r="DM211" i="59"/>
  <c r="DM212" i="59"/>
  <c r="DM213" i="59"/>
  <c r="DM214" i="59"/>
  <c r="DM215" i="59"/>
  <c r="DM216" i="59"/>
  <c r="DM217" i="59"/>
  <c r="DM218" i="59"/>
  <c r="DM219" i="59"/>
  <c r="DM220" i="59"/>
  <c r="DM221" i="59"/>
  <c r="DM222" i="59"/>
  <c r="DM223" i="59"/>
  <c r="DM224" i="59"/>
  <c r="DM225" i="59"/>
  <c r="DM226" i="59"/>
  <c r="DM227" i="59"/>
  <c r="DM228" i="59"/>
  <c r="DM229" i="59"/>
  <c r="DM230" i="59"/>
  <c r="DM231" i="59"/>
  <c r="DM232" i="59"/>
  <c r="DM233" i="59"/>
  <c r="DM234" i="59"/>
  <c r="DM235" i="59"/>
  <c r="DM236" i="59"/>
  <c r="DM237" i="59"/>
  <c r="DM238" i="59"/>
  <c r="DM239" i="59"/>
  <c r="DM240" i="59"/>
  <c r="DM241" i="59"/>
  <c r="DM242" i="59"/>
  <c r="DM243" i="59"/>
  <c r="DM244" i="59"/>
  <c r="DM245" i="59"/>
  <c r="DM246" i="59"/>
  <c r="DM247" i="59"/>
  <c r="DM248" i="59"/>
  <c r="DM249" i="59"/>
  <c r="DM250" i="59"/>
  <c r="DM251" i="59"/>
  <c r="DM252" i="59"/>
  <c r="DM253" i="59"/>
  <c r="DM254" i="59"/>
  <c r="DM255" i="59"/>
  <c r="DM256" i="59"/>
  <c r="O256" i="59" s="1"/>
  <c r="DM257" i="59"/>
  <c r="DM258" i="59"/>
  <c r="DM259" i="59"/>
  <c r="DM260" i="59"/>
  <c r="DM261" i="59"/>
  <c r="DM262" i="59"/>
  <c r="DM263" i="59"/>
  <c r="DM264" i="59"/>
  <c r="DM265" i="59"/>
  <c r="DM266" i="59"/>
  <c r="DM267" i="59"/>
  <c r="DM268" i="59"/>
  <c r="DM269" i="59"/>
  <c r="DM270" i="59"/>
  <c r="DM271" i="59"/>
  <c r="DM272" i="59"/>
  <c r="DM273" i="59"/>
  <c r="DM274" i="59"/>
  <c r="DM275" i="59"/>
  <c r="DM276" i="59"/>
  <c r="DM277" i="59"/>
  <c r="O277" i="59" s="1"/>
  <c r="DM278" i="59"/>
  <c r="O278" i="59" s="1"/>
  <c r="DM279" i="59"/>
  <c r="O279" i="59" s="1"/>
  <c r="DM280" i="59"/>
  <c r="DM281" i="59"/>
  <c r="DM282" i="59"/>
  <c r="DM283" i="59"/>
  <c r="DM284" i="59"/>
  <c r="DM285" i="59"/>
  <c r="DM286" i="59"/>
  <c r="O286" i="59" s="1"/>
  <c r="DM287" i="59"/>
  <c r="DM288" i="59"/>
  <c r="DM289" i="59"/>
  <c r="DM290" i="59"/>
  <c r="DM291" i="59"/>
  <c r="DM292" i="59"/>
  <c r="DM293" i="59"/>
  <c r="DM294" i="59"/>
  <c r="DM295" i="59"/>
  <c r="DM296" i="59"/>
  <c r="DM297" i="59"/>
  <c r="DM298" i="59"/>
  <c r="DM299" i="59"/>
  <c r="DM300" i="59"/>
  <c r="DM301" i="59"/>
  <c r="DM302" i="59"/>
  <c r="DM303" i="59"/>
  <c r="DM304" i="59"/>
  <c r="DM305" i="59"/>
  <c r="DM306" i="59"/>
  <c r="DM307" i="59"/>
  <c r="DM308" i="59"/>
  <c r="DM309" i="59"/>
  <c r="DM310" i="59"/>
  <c r="DM311" i="59"/>
  <c r="DM312" i="59"/>
  <c r="DM313" i="59"/>
  <c r="DM314" i="59"/>
  <c r="DM315" i="59"/>
  <c r="DM316" i="59"/>
  <c r="DM317" i="59"/>
  <c r="DM318" i="59"/>
  <c r="DM319" i="59"/>
  <c r="DM320" i="59"/>
  <c r="DM321" i="59"/>
  <c r="DM322" i="59"/>
  <c r="DM323" i="59"/>
  <c r="DM324" i="59"/>
  <c r="DM325" i="59"/>
  <c r="DM326" i="59"/>
  <c r="DM327" i="59"/>
  <c r="DM328" i="59"/>
  <c r="DM329" i="59"/>
  <c r="DM330" i="59"/>
  <c r="DM331" i="59"/>
  <c r="DM332" i="59"/>
  <c r="DM333" i="59"/>
  <c r="DM334" i="59"/>
  <c r="DM335" i="59"/>
  <c r="DM336" i="59"/>
  <c r="DM337" i="59"/>
  <c r="DM338" i="59"/>
  <c r="DM339" i="59"/>
  <c r="DM340" i="59"/>
  <c r="DM341" i="59"/>
  <c r="DM342" i="59"/>
  <c r="DM343" i="59"/>
  <c r="DM344" i="59"/>
  <c r="DM345" i="59"/>
  <c r="DM346" i="59"/>
  <c r="DM347" i="59"/>
  <c r="DM348" i="59"/>
  <c r="DM349" i="59"/>
  <c r="DM350" i="59"/>
  <c r="DM351" i="59"/>
  <c r="DM352" i="59"/>
  <c r="DM353" i="59"/>
  <c r="DM354" i="59"/>
  <c r="DM355" i="59"/>
  <c r="DM356" i="59"/>
  <c r="DM357" i="59"/>
  <c r="DM358" i="59"/>
  <c r="DM359" i="59"/>
  <c r="DM360" i="59"/>
  <c r="DM361" i="59"/>
  <c r="DM362" i="59"/>
  <c r="DM363" i="59"/>
  <c r="DM364" i="59"/>
  <c r="DM365" i="59"/>
  <c r="DM366" i="59"/>
  <c r="DM367" i="59"/>
  <c r="DM368" i="59"/>
  <c r="DM369" i="59"/>
  <c r="DM370" i="59"/>
  <c r="DM371" i="59"/>
  <c r="DM372" i="59"/>
  <c r="DM373" i="59"/>
  <c r="DM374" i="59"/>
  <c r="DM375" i="59"/>
  <c r="DM376" i="59"/>
  <c r="DM377" i="59"/>
  <c r="DM378" i="59"/>
  <c r="DM379" i="59"/>
  <c r="DM380" i="59"/>
  <c r="DM381" i="59"/>
  <c r="DM382" i="59"/>
  <c r="DM383" i="59"/>
  <c r="DM384" i="59"/>
  <c r="DM385" i="59"/>
  <c r="DM7" i="59"/>
  <c r="DL8" i="59"/>
  <c r="DL9" i="59"/>
  <c r="DL10" i="59"/>
  <c r="DL11" i="59"/>
  <c r="DL12" i="59"/>
  <c r="DL13" i="59"/>
  <c r="DL14" i="59"/>
  <c r="DL15" i="59"/>
  <c r="DL16" i="59"/>
  <c r="DL17" i="59"/>
  <c r="DL18" i="59"/>
  <c r="DL19" i="59"/>
  <c r="DL20" i="59"/>
  <c r="DL21" i="59"/>
  <c r="DL22" i="59"/>
  <c r="DL23" i="59"/>
  <c r="DL24" i="59"/>
  <c r="DL25" i="59"/>
  <c r="DL26" i="59"/>
  <c r="DL27" i="59"/>
  <c r="DL28" i="59"/>
  <c r="DL29" i="59"/>
  <c r="DL30" i="59"/>
  <c r="DL31" i="59"/>
  <c r="DL32" i="59"/>
  <c r="DL33" i="59"/>
  <c r="DL34" i="59"/>
  <c r="DL35" i="59"/>
  <c r="DL36" i="59"/>
  <c r="DL37" i="59"/>
  <c r="DL38" i="59"/>
  <c r="DL39" i="59"/>
  <c r="DL40" i="59"/>
  <c r="DL41" i="59"/>
  <c r="DL42" i="59"/>
  <c r="DL43" i="59"/>
  <c r="DL44" i="59"/>
  <c r="DL45" i="59"/>
  <c r="DL46" i="59"/>
  <c r="DL47" i="59"/>
  <c r="DL48" i="59"/>
  <c r="DL49" i="59"/>
  <c r="DL50" i="59"/>
  <c r="DL51" i="59"/>
  <c r="DL52" i="59"/>
  <c r="DL53" i="59"/>
  <c r="DL54" i="59"/>
  <c r="DL55" i="59"/>
  <c r="DL56" i="59"/>
  <c r="DL57" i="59"/>
  <c r="DL58" i="59"/>
  <c r="DL59" i="59"/>
  <c r="DL60" i="59"/>
  <c r="DL61" i="59"/>
  <c r="DL62" i="59"/>
  <c r="DL63" i="59"/>
  <c r="DL64" i="59"/>
  <c r="DL65" i="59"/>
  <c r="DL66" i="59"/>
  <c r="DL67" i="59"/>
  <c r="DL68" i="59"/>
  <c r="DL69" i="59"/>
  <c r="DL70" i="59"/>
  <c r="DL71" i="59"/>
  <c r="DL72" i="59"/>
  <c r="DL73" i="59"/>
  <c r="DL74" i="59"/>
  <c r="DL75" i="59"/>
  <c r="DL76" i="59"/>
  <c r="DL77" i="59"/>
  <c r="DL78" i="59"/>
  <c r="DL79" i="59"/>
  <c r="DL80" i="59"/>
  <c r="DL81" i="59"/>
  <c r="DL82" i="59"/>
  <c r="DL83" i="59"/>
  <c r="DL84" i="59"/>
  <c r="DL85" i="59"/>
  <c r="DL86" i="59"/>
  <c r="DL87" i="59"/>
  <c r="DL88" i="59"/>
  <c r="DL89" i="59"/>
  <c r="DL90" i="59"/>
  <c r="DL91" i="59"/>
  <c r="DL92" i="59"/>
  <c r="DL93" i="59"/>
  <c r="DL94" i="59"/>
  <c r="DL95" i="59"/>
  <c r="DL96" i="59"/>
  <c r="DL97" i="59"/>
  <c r="DL98" i="59"/>
  <c r="DL99" i="59"/>
  <c r="DL100" i="59"/>
  <c r="DL101" i="59"/>
  <c r="DL102" i="59"/>
  <c r="DL103" i="59"/>
  <c r="DL104" i="59"/>
  <c r="DL105" i="59"/>
  <c r="DL106" i="59"/>
  <c r="DL107" i="59"/>
  <c r="DL108" i="59"/>
  <c r="DL109" i="59"/>
  <c r="DL110" i="59"/>
  <c r="DL111" i="59"/>
  <c r="DL112" i="59"/>
  <c r="DL113" i="59"/>
  <c r="DL114" i="59"/>
  <c r="DL115" i="59"/>
  <c r="DL116" i="59"/>
  <c r="DL117" i="59"/>
  <c r="DL118" i="59"/>
  <c r="DL119" i="59"/>
  <c r="DL120" i="59"/>
  <c r="DL121" i="59"/>
  <c r="DL122" i="59"/>
  <c r="DL123" i="59"/>
  <c r="DL124" i="59"/>
  <c r="DL125" i="59"/>
  <c r="DL126" i="59"/>
  <c r="DL127" i="59"/>
  <c r="DL128" i="59"/>
  <c r="DL129" i="59"/>
  <c r="DL130" i="59"/>
  <c r="DL131" i="59"/>
  <c r="DL132" i="59"/>
  <c r="DL133" i="59"/>
  <c r="DL134" i="59"/>
  <c r="DL135" i="59"/>
  <c r="DL136" i="59"/>
  <c r="DL137" i="59"/>
  <c r="DL138" i="59"/>
  <c r="DL139" i="59"/>
  <c r="DL140" i="59"/>
  <c r="DL141" i="59"/>
  <c r="DL142" i="59"/>
  <c r="DL143" i="59"/>
  <c r="DL144" i="59"/>
  <c r="DL145" i="59"/>
  <c r="DL146" i="59"/>
  <c r="DL147" i="59"/>
  <c r="DL148" i="59"/>
  <c r="DL149" i="59"/>
  <c r="DL150" i="59"/>
  <c r="DL151" i="59"/>
  <c r="DL152" i="59"/>
  <c r="DL153" i="59"/>
  <c r="DL154" i="59"/>
  <c r="DL155" i="59"/>
  <c r="DL156" i="59"/>
  <c r="DL157" i="59"/>
  <c r="DL158" i="59"/>
  <c r="DL159" i="59"/>
  <c r="DL160" i="59"/>
  <c r="DL161" i="59"/>
  <c r="DL162" i="59"/>
  <c r="DL163" i="59"/>
  <c r="DL164" i="59"/>
  <c r="DL165" i="59"/>
  <c r="DL166" i="59"/>
  <c r="DL167" i="59"/>
  <c r="DL168" i="59"/>
  <c r="DL169" i="59"/>
  <c r="DL170" i="59"/>
  <c r="DL171" i="59"/>
  <c r="DL172" i="59"/>
  <c r="DL173" i="59"/>
  <c r="DL174" i="59"/>
  <c r="DL175" i="59"/>
  <c r="DL176" i="59"/>
  <c r="DL177" i="59"/>
  <c r="DL178" i="59"/>
  <c r="DL179" i="59"/>
  <c r="DL180" i="59"/>
  <c r="DL181" i="59"/>
  <c r="DL182" i="59"/>
  <c r="DL183" i="59"/>
  <c r="DL184" i="59"/>
  <c r="DL185" i="59"/>
  <c r="DL186" i="59"/>
  <c r="DL187" i="59"/>
  <c r="DL188" i="59"/>
  <c r="DL189" i="59"/>
  <c r="DL190" i="59"/>
  <c r="DL191" i="59"/>
  <c r="DL192" i="59"/>
  <c r="DL193" i="59"/>
  <c r="DL194" i="59"/>
  <c r="DL195" i="59"/>
  <c r="DL196" i="59"/>
  <c r="DL197" i="59"/>
  <c r="DL198" i="59"/>
  <c r="DL199" i="59"/>
  <c r="DL200" i="59"/>
  <c r="DL201" i="59"/>
  <c r="DL202" i="59"/>
  <c r="DL203" i="59"/>
  <c r="DL204" i="59"/>
  <c r="DL205" i="59"/>
  <c r="DL206" i="59"/>
  <c r="DL207" i="59"/>
  <c r="DL208" i="59"/>
  <c r="DL209" i="59"/>
  <c r="DL210" i="59"/>
  <c r="DL211" i="59"/>
  <c r="DL212" i="59"/>
  <c r="DL213" i="59"/>
  <c r="DL214" i="59"/>
  <c r="DL215" i="59"/>
  <c r="DL216" i="59"/>
  <c r="DL217" i="59"/>
  <c r="DL218" i="59"/>
  <c r="DL219" i="59"/>
  <c r="DL220" i="59"/>
  <c r="DL221" i="59"/>
  <c r="DL222" i="59"/>
  <c r="DL223" i="59"/>
  <c r="DL224" i="59"/>
  <c r="DL225" i="59"/>
  <c r="DL226" i="59"/>
  <c r="DL227" i="59"/>
  <c r="DL228" i="59"/>
  <c r="DL229" i="59"/>
  <c r="DL230" i="59"/>
  <c r="DL231" i="59"/>
  <c r="DL232" i="59"/>
  <c r="DL233" i="59"/>
  <c r="DL234" i="59"/>
  <c r="DL235" i="59"/>
  <c r="DL236" i="59"/>
  <c r="DL237" i="59"/>
  <c r="DL238" i="59"/>
  <c r="DL239" i="59"/>
  <c r="DL240" i="59"/>
  <c r="DL241" i="59"/>
  <c r="DL242" i="59"/>
  <c r="DL243" i="59"/>
  <c r="DL244" i="59"/>
  <c r="DL245" i="59"/>
  <c r="DL246" i="59"/>
  <c r="DL247" i="59"/>
  <c r="DL248" i="59"/>
  <c r="DL249" i="59"/>
  <c r="DL250" i="59"/>
  <c r="DL251" i="59"/>
  <c r="DL252" i="59"/>
  <c r="DL253" i="59"/>
  <c r="DL254" i="59"/>
  <c r="DL255" i="59"/>
  <c r="DL256" i="59"/>
  <c r="DL257" i="59"/>
  <c r="DL258" i="59"/>
  <c r="DL259" i="59"/>
  <c r="DL260" i="59"/>
  <c r="DL261" i="59"/>
  <c r="DL262" i="59"/>
  <c r="DL263" i="59"/>
  <c r="DL264" i="59"/>
  <c r="DL265" i="59"/>
  <c r="DL266" i="59"/>
  <c r="DL267" i="59"/>
  <c r="DL268" i="59"/>
  <c r="DL269" i="59"/>
  <c r="DL270" i="59"/>
  <c r="DL271" i="59"/>
  <c r="DL272" i="59"/>
  <c r="DL273" i="59"/>
  <c r="DL274" i="59"/>
  <c r="DL275" i="59"/>
  <c r="DL276" i="59"/>
  <c r="DL277" i="59"/>
  <c r="DL278" i="59"/>
  <c r="DL279" i="59"/>
  <c r="DL280" i="59"/>
  <c r="DL281" i="59"/>
  <c r="DL282" i="59"/>
  <c r="DL283" i="59"/>
  <c r="DL284" i="59"/>
  <c r="DL285" i="59"/>
  <c r="DL286" i="59"/>
  <c r="DL287" i="59"/>
  <c r="DL288" i="59"/>
  <c r="DL289" i="59"/>
  <c r="DL290" i="59"/>
  <c r="DL291" i="59"/>
  <c r="DL292" i="59"/>
  <c r="DL293" i="59"/>
  <c r="DL294" i="59"/>
  <c r="DL295" i="59"/>
  <c r="DL296" i="59"/>
  <c r="DL297" i="59"/>
  <c r="DL298" i="59"/>
  <c r="DL299" i="59"/>
  <c r="DL300" i="59"/>
  <c r="DL301" i="59"/>
  <c r="DL302" i="59"/>
  <c r="DL303" i="59"/>
  <c r="DL304" i="59"/>
  <c r="DL305" i="59"/>
  <c r="DL306" i="59"/>
  <c r="DL307" i="59"/>
  <c r="DL308" i="59"/>
  <c r="DL309" i="59"/>
  <c r="DL310" i="59"/>
  <c r="DL311" i="59"/>
  <c r="DL312" i="59"/>
  <c r="DL313" i="59"/>
  <c r="DL314" i="59"/>
  <c r="DL315" i="59"/>
  <c r="DL316" i="59"/>
  <c r="DL317" i="59"/>
  <c r="DL318" i="59"/>
  <c r="DL319" i="59"/>
  <c r="DL320" i="59"/>
  <c r="DL321" i="59"/>
  <c r="DL322" i="59"/>
  <c r="DL323" i="59"/>
  <c r="DL324" i="59"/>
  <c r="DL325" i="59"/>
  <c r="DL326" i="59"/>
  <c r="DL327" i="59"/>
  <c r="DL328" i="59"/>
  <c r="DL329" i="59"/>
  <c r="DL330" i="59"/>
  <c r="DL331" i="59"/>
  <c r="DL332" i="59"/>
  <c r="DL333" i="59"/>
  <c r="DL334" i="59"/>
  <c r="DL335" i="59"/>
  <c r="DL336" i="59"/>
  <c r="DL337" i="59"/>
  <c r="DL338" i="59"/>
  <c r="DL339" i="59"/>
  <c r="DL340" i="59"/>
  <c r="DL341" i="59"/>
  <c r="DL342" i="59"/>
  <c r="DL343" i="59"/>
  <c r="DL344" i="59"/>
  <c r="DL345" i="59"/>
  <c r="DL346" i="59"/>
  <c r="DL347" i="59"/>
  <c r="DL348" i="59"/>
  <c r="DL349" i="59"/>
  <c r="DL350" i="59"/>
  <c r="DL351" i="59"/>
  <c r="DL352" i="59"/>
  <c r="DL353" i="59"/>
  <c r="DL354" i="59"/>
  <c r="DL355" i="59"/>
  <c r="DL356" i="59"/>
  <c r="DL357" i="59"/>
  <c r="DL358" i="59"/>
  <c r="DL359" i="59"/>
  <c r="DL360" i="59"/>
  <c r="DL361" i="59"/>
  <c r="DL362" i="59"/>
  <c r="DL363" i="59"/>
  <c r="DL364" i="59"/>
  <c r="DL365" i="59"/>
  <c r="DL366" i="59"/>
  <c r="DL367" i="59"/>
  <c r="DL368" i="59"/>
  <c r="DL369" i="59"/>
  <c r="DL370" i="59"/>
  <c r="DL371" i="59"/>
  <c r="DL372" i="59"/>
  <c r="DL373" i="59"/>
  <c r="DL374" i="59"/>
  <c r="DL375" i="59"/>
  <c r="DL376" i="59"/>
  <c r="DL377" i="59"/>
  <c r="DL378" i="59"/>
  <c r="DL379" i="59"/>
  <c r="DL380" i="59"/>
  <c r="DL381" i="59"/>
  <c r="DL382" i="59"/>
  <c r="DL383" i="59"/>
  <c r="DL384" i="59"/>
  <c r="DL385" i="59"/>
  <c r="DL7" i="59"/>
  <c r="DK8" i="59"/>
  <c r="DK9" i="59"/>
  <c r="DK10" i="59"/>
  <c r="DK11" i="59"/>
  <c r="DK12" i="59"/>
  <c r="DK13" i="59"/>
  <c r="DK14" i="59"/>
  <c r="DK15" i="59"/>
  <c r="DK16" i="59"/>
  <c r="DK17" i="59"/>
  <c r="DK18" i="59"/>
  <c r="DK19" i="59"/>
  <c r="DK20" i="59"/>
  <c r="DK21" i="59"/>
  <c r="DK22" i="59"/>
  <c r="DK23" i="59"/>
  <c r="DK24" i="59"/>
  <c r="DK25" i="59"/>
  <c r="DK26" i="59"/>
  <c r="DK27" i="59"/>
  <c r="DK28" i="59"/>
  <c r="DK29" i="59"/>
  <c r="DK30" i="59"/>
  <c r="DK31" i="59"/>
  <c r="DK32" i="59"/>
  <c r="DK33" i="59"/>
  <c r="DK34" i="59"/>
  <c r="DK35" i="59"/>
  <c r="DK36" i="59"/>
  <c r="DK37" i="59"/>
  <c r="DK38" i="59"/>
  <c r="DK39" i="59"/>
  <c r="DK40" i="59"/>
  <c r="DK41" i="59"/>
  <c r="DK42" i="59"/>
  <c r="DK43" i="59"/>
  <c r="DK44" i="59"/>
  <c r="DK45" i="59"/>
  <c r="DK46" i="59"/>
  <c r="DK47" i="59"/>
  <c r="DK48" i="59"/>
  <c r="DK49" i="59"/>
  <c r="DK50" i="59"/>
  <c r="DK51" i="59"/>
  <c r="DK52" i="59"/>
  <c r="DK53" i="59"/>
  <c r="DK54" i="59"/>
  <c r="DK55" i="59"/>
  <c r="DK56" i="59"/>
  <c r="DK57" i="59"/>
  <c r="DK58" i="59"/>
  <c r="DK59" i="59"/>
  <c r="DK60" i="59"/>
  <c r="DK61" i="59"/>
  <c r="DK62" i="59"/>
  <c r="DK63" i="59"/>
  <c r="DK64" i="59"/>
  <c r="DK65" i="59"/>
  <c r="DK66" i="59"/>
  <c r="DK67" i="59"/>
  <c r="DK68" i="59"/>
  <c r="DK69" i="59"/>
  <c r="DK70" i="59"/>
  <c r="DK71" i="59"/>
  <c r="DK72" i="59"/>
  <c r="DK73" i="59"/>
  <c r="DK74" i="59"/>
  <c r="DK75" i="59"/>
  <c r="DK76" i="59"/>
  <c r="DK77" i="59"/>
  <c r="DK78" i="59"/>
  <c r="DK79" i="59"/>
  <c r="DK80" i="59"/>
  <c r="DK81" i="59"/>
  <c r="DK82" i="59"/>
  <c r="DK83" i="59"/>
  <c r="DK84" i="59"/>
  <c r="DK85" i="59"/>
  <c r="DK86" i="59"/>
  <c r="DK87" i="59"/>
  <c r="DK88" i="59"/>
  <c r="DK89" i="59"/>
  <c r="DK90" i="59"/>
  <c r="DK91" i="59"/>
  <c r="DK92" i="59"/>
  <c r="DK93" i="59"/>
  <c r="DK94" i="59"/>
  <c r="DK95" i="59"/>
  <c r="DK96" i="59"/>
  <c r="DK97" i="59"/>
  <c r="DK98" i="59"/>
  <c r="DK99" i="59"/>
  <c r="DK100" i="59"/>
  <c r="DK101" i="59"/>
  <c r="DK102" i="59"/>
  <c r="DK103" i="59"/>
  <c r="DK104" i="59"/>
  <c r="DK105" i="59"/>
  <c r="DK106" i="59"/>
  <c r="DK107" i="59"/>
  <c r="DK108" i="59"/>
  <c r="DK109" i="59"/>
  <c r="DK110" i="59"/>
  <c r="DK111" i="59"/>
  <c r="DK112" i="59"/>
  <c r="DK113" i="59"/>
  <c r="DK114" i="59"/>
  <c r="DK115" i="59"/>
  <c r="DK116" i="59"/>
  <c r="DK117" i="59"/>
  <c r="DK118" i="59"/>
  <c r="DK119" i="59"/>
  <c r="DK120" i="59"/>
  <c r="DK121" i="59"/>
  <c r="DK122" i="59"/>
  <c r="DK123" i="59"/>
  <c r="DK124" i="59"/>
  <c r="DK125" i="59"/>
  <c r="DK126" i="59"/>
  <c r="DK127" i="59"/>
  <c r="DK128" i="59"/>
  <c r="DK129" i="59"/>
  <c r="DK130" i="59"/>
  <c r="DK131" i="59"/>
  <c r="DK132" i="59"/>
  <c r="DK133" i="59"/>
  <c r="DK134" i="59"/>
  <c r="DK135" i="59"/>
  <c r="DK136" i="59"/>
  <c r="DK137" i="59"/>
  <c r="DK138" i="59"/>
  <c r="DK139" i="59"/>
  <c r="DK140" i="59"/>
  <c r="DK141" i="59"/>
  <c r="DK142" i="59"/>
  <c r="DK143" i="59"/>
  <c r="DK144" i="59"/>
  <c r="DK145" i="59"/>
  <c r="DK146" i="59"/>
  <c r="DK147" i="59"/>
  <c r="DK148" i="59"/>
  <c r="DK149" i="59"/>
  <c r="DK150" i="59"/>
  <c r="DK151" i="59"/>
  <c r="DK152" i="59"/>
  <c r="DK153" i="59"/>
  <c r="DK154" i="59"/>
  <c r="DK155" i="59"/>
  <c r="DK156" i="59"/>
  <c r="DK157" i="59"/>
  <c r="DK158" i="59"/>
  <c r="DK159" i="59"/>
  <c r="DK160" i="59"/>
  <c r="DK161" i="59"/>
  <c r="DK162" i="59"/>
  <c r="DK163" i="59"/>
  <c r="DK164" i="59"/>
  <c r="DK165" i="59"/>
  <c r="DK166" i="59"/>
  <c r="DK167" i="59"/>
  <c r="DK168" i="59"/>
  <c r="DK169" i="59"/>
  <c r="DK170" i="59"/>
  <c r="DK171" i="59"/>
  <c r="DK172" i="59"/>
  <c r="DK173" i="59"/>
  <c r="DK174" i="59"/>
  <c r="DK175" i="59"/>
  <c r="DK176" i="59"/>
  <c r="DK177" i="59"/>
  <c r="DK178" i="59"/>
  <c r="DK179" i="59"/>
  <c r="DK180" i="59"/>
  <c r="DK181" i="59"/>
  <c r="DK182" i="59"/>
  <c r="DK183" i="59"/>
  <c r="DK184" i="59"/>
  <c r="DK185" i="59"/>
  <c r="DK186" i="59"/>
  <c r="DK187" i="59"/>
  <c r="DK188" i="59"/>
  <c r="DK189" i="59"/>
  <c r="DK190" i="59"/>
  <c r="DK191" i="59"/>
  <c r="DK192" i="59"/>
  <c r="DK193" i="59"/>
  <c r="DK194" i="59"/>
  <c r="DK195" i="59"/>
  <c r="DK196" i="59"/>
  <c r="DK197" i="59"/>
  <c r="DK198" i="59"/>
  <c r="DK199" i="59"/>
  <c r="DK200" i="59"/>
  <c r="DK201" i="59"/>
  <c r="DK202" i="59"/>
  <c r="DK203" i="59"/>
  <c r="DK204" i="59"/>
  <c r="DK205" i="59"/>
  <c r="DK206" i="59"/>
  <c r="DK207" i="59"/>
  <c r="DK208" i="59"/>
  <c r="DK209" i="59"/>
  <c r="DK210" i="59"/>
  <c r="DK211" i="59"/>
  <c r="DK212" i="59"/>
  <c r="DK213" i="59"/>
  <c r="DK214" i="59"/>
  <c r="DK215" i="59"/>
  <c r="DK216" i="59"/>
  <c r="DK217" i="59"/>
  <c r="DK218" i="59"/>
  <c r="DK219" i="59"/>
  <c r="DK220" i="59"/>
  <c r="DK221" i="59"/>
  <c r="DK222" i="59"/>
  <c r="DK223" i="59"/>
  <c r="DK224" i="59"/>
  <c r="DK225" i="59"/>
  <c r="DK226" i="59"/>
  <c r="DK227" i="59"/>
  <c r="DK228" i="59"/>
  <c r="DK229" i="59"/>
  <c r="DK230" i="59"/>
  <c r="DK231" i="59"/>
  <c r="DK232" i="59"/>
  <c r="DK233" i="59"/>
  <c r="DK234" i="59"/>
  <c r="DK235" i="59"/>
  <c r="DK236" i="59"/>
  <c r="DK237" i="59"/>
  <c r="DK238" i="59"/>
  <c r="DK239" i="59"/>
  <c r="DK240" i="59"/>
  <c r="DK241" i="59"/>
  <c r="DK242" i="59"/>
  <c r="DK243" i="59"/>
  <c r="DK244" i="59"/>
  <c r="DK245" i="59"/>
  <c r="DK246" i="59"/>
  <c r="DK247" i="59"/>
  <c r="DK248" i="59"/>
  <c r="DK249" i="59"/>
  <c r="DK250" i="59"/>
  <c r="DK251" i="59"/>
  <c r="DK252" i="59"/>
  <c r="DK253" i="59"/>
  <c r="DK254" i="59"/>
  <c r="DK255" i="59"/>
  <c r="DK256" i="59"/>
  <c r="DK257" i="59"/>
  <c r="DK258" i="59"/>
  <c r="DK259" i="59"/>
  <c r="DK260" i="59"/>
  <c r="DK261" i="59"/>
  <c r="DK262" i="59"/>
  <c r="DK263" i="59"/>
  <c r="DK264" i="59"/>
  <c r="DK265" i="59"/>
  <c r="DK266" i="59"/>
  <c r="DK267" i="59"/>
  <c r="DK268" i="59"/>
  <c r="DK269" i="59"/>
  <c r="DK270" i="59"/>
  <c r="DK271" i="59"/>
  <c r="DK272" i="59"/>
  <c r="DK273" i="59"/>
  <c r="DK274" i="59"/>
  <c r="DK275" i="59"/>
  <c r="DK276" i="59"/>
  <c r="DK277" i="59"/>
  <c r="DK278" i="59"/>
  <c r="DK279" i="59"/>
  <c r="DK280" i="59"/>
  <c r="DK281" i="59"/>
  <c r="DK282" i="59"/>
  <c r="DK283" i="59"/>
  <c r="DK284" i="59"/>
  <c r="DK285" i="59"/>
  <c r="DK286" i="59"/>
  <c r="DK287" i="59"/>
  <c r="DK288" i="59"/>
  <c r="DK289" i="59"/>
  <c r="DK290" i="59"/>
  <c r="DK291" i="59"/>
  <c r="DK292" i="59"/>
  <c r="DK293" i="59"/>
  <c r="DK294" i="59"/>
  <c r="DK295" i="59"/>
  <c r="DK296" i="59"/>
  <c r="DK297" i="59"/>
  <c r="DK298" i="59"/>
  <c r="DK299" i="59"/>
  <c r="DK300" i="59"/>
  <c r="DK301" i="59"/>
  <c r="DK302" i="59"/>
  <c r="DK303" i="59"/>
  <c r="DK304" i="59"/>
  <c r="DK305" i="59"/>
  <c r="DK306" i="59"/>
  <c r="DK307" i="59"/>
  <c r="DK308" i="59"/>
  <c r="DK309" i="59"/>
  <c r="DK310" i="59"/>
  <c r="DK311" i="59"/>
  <c r="DK312" i="59"/>
  <c r="DK313" i="59"/>
  <c r="DK314" i="59"/>
  <c r="DK315" i="59"/>
  <c r="DK316" i="59"/>
  <c r="DK317" i="59"/>
  <c r="DK318" i="59"/>
  <c r="DK319" i="59"/>
  <c r="DK320" i="59"/>
  <c r="DK321" i="59"/>
  <c r="DK322" i="59"/>
  <c r="DK323" i="59"/>
  <c r="DK324" i="59"/>
  <c r="DK325" i="59"/>
  <c r="DK326" i="59"/>
  <c r="DK327" i="59"/>
  <c r="DK328" i="59"/>
  <c r="DK329" i="59"/>
  <c r="DK330" i="59"/>
  <c r="DK331" i="59"/>
  <c r="DK332" i="59"/>
  <c r="DK333" i="59"/>
  <c r="DK334" i="59"/>
  <c r="DK335" i="59"/>
  <c r="DK336" i="59"/>
  <c r="DK337" i="59"/>
  <c r="DK338" i="59"/>
  <c r="DK339" i="59"/>
  <c r="DK340" i="59"/>
  <c r="DK341" i="59"/>
  <c r="DK342" i="59"/>
  <c r="DK343" i="59"/>
  <c r="DK344" i="59"/>
  <c r="DK345" i="59"/>
  <c r="DK346" i="59"/>
  <c r="DK347" i="59"/>
  <c r="DK348" i="59"/>
  <c r="DK349" i="59"/>
  <c r="DK350" i="59"/>
  <c r="DK351" i="59"/>
  <c r="DK352" i="59"/>
  <c r="DK353" i="59"/>
  <c r="DK354" i="59"/>
  <c r="DK355" i="59"/>
  <c r="DK356" i="59"/>
  <c r="DK357" i="59"/>
  <c r="DK358" i="59"/>
  <c r="DK359" i="59"/>
  <c r="DK360" i="59"/>
  <c r="DK361" i="59"/>
  <c r="DK362" i="59"/>
  <c r="DK363" i="59"/>
  <c r="DK364" i="59"/>
  <c r="DK365" i="59"/>
  <c r="DK366" i="59"/>
  <c r="DK367" i="59"/>
  <c r="DK368" i="59"/>
  <c r="DK369" i="59"/>
  <c r="DK370" i="59"/>
  <c r="DK371" i="59"/>
  <c r="DK372" i="59"/>
  <c r="DK373" i="59"/>
  <c r="DK374" i="59"/>
  <c r="DK375" i="59"/>
  <c r="DK376" i="59"/>
  <c r="DK377" i="59"/>
  <c r="DK378" i="59"/>
  <c r="DK379" i="59"/>
  <c r="DK380" i="59"/>
  <c r="DK381" i="59"/>
  <c r="DK382" i="59"/>
  <c r="DK383" i="59"/>
  <c r="DK384" i="59"/>
  <c r="DK385" i="59"/>
  <c r="DK7" i="59"/>
  <c r="DJ8" i="59"/>
  <c r="DJ9" i="59"/>
  <c r="DJ10" i="59"/>
  <c r="DJ11" i="59"/>
  <c r="DJ12" i="59"/>
  <c r="DJ13" i="59"/>
  <c r="DJ14" i="59"/>
  <c r="DJ15" i="59"/>
  <c r="DJ16" i="59"/>
  <c r="DJ17" i="59"/>
  <c r="DJ18" i="59"/>
  <c r="DJ19" i="59"/>
  <c r="DJ20" i="59"/>
  <c r="DJ21" i="59"/>
  <c r="DJ22" i="59"/>
  <c r="DJ23" i="59"/>
  <c r="DJ24" i="59"/>
  <c r="DJ25" i="59"/>
  <c r="DJ26" i="59"/>
  <c r="DJ27" i="59"/>
  <c r="DJ28" i="59"/>
  <c r="DJ29" i="59"/>
  <c r="DJ30" i="59"/>
  <c r="DJ31" i="59"/>
  <c r="DJ32" i="59"/>
  <c r="DJ33" i="59"/>
  <c r="DJ34" i="59"/>
  <c r="DJ35" i="59"/>
  <c r="DJ36" i="59"/>
  <c r="DJ37" i="59"/>
  <c r="DJ38" i="59"/>
  <c r="DJ39" i="59"/>
  <c r="DJ40" i="59"/>
  <c r="DJ41" i="59"/>
  <c r="DJ42" i="59"/>
  <c r="DJ43" i="59"/>
  <c r="DJ44" i="59"/>
  <c r="DJ45" i="59"/>
  <c r="DJ46" i="59"/>
  <c r="DJ47" i="59"/>
  <c r="DJ48" i="59"/>
  <c r="DJ49" i="59"/>
  <c r="DJ50" i="59"/>
  <c r="DJ51" i="59"/>
  <c r="DJ52" i="59"/>
  <c r="DJ53" i="59"/>
  <c r="DJ54" i="59"/>
  <c r="DJ55" i="59"/>
  <c r="DJ56" i="59"/>
  <c r="DJ57" i="59"/>
  <c r="DJ58" i="59"/>
  <c r="DJ59" i="59"/>
  <c r="DJ60" i="59"/>
  <c r="DJ61" i="59"/>
  <c r="DJ62" i="59"/>
  <c r="DJ63" i="59"/>
  <c r="DJ64" i="59"/>
  <c r="DJ65" i="59"/>
  <c r="DJ66" i="59"/>
  <c r="DJ67" i="59"/>
  <c r="DJ68" i="59"/>
  <c r="DJ69" i="59"/>
  <c r="DJ70" i="59"/>
  <c r="DJ71" i="59"/>
  <c r="DJ72" i="59"/>
  <c r="DJ73" i="59"/>
  <c r="DJ74" i="59"/>
  <c r="DJ75" i="59"/>
  <c r="DJ76" i="59"/>
  <c r="DJ77" i="59"/>
  <c r="DJ78" i="59"/>
  <c r="DJ79" i="59"/>
  <c r="DJ80" i="59"/>
  <c r="DJ81" i="59"/>
  <c r="DJ82" i="59"/>
  <c r="DJ83" i="59"/>
  <c r="DJ84" i="59"/>
  <c r="DJ85" i="59"/>
  <c r="DJ86" i="59"/>
  <c r="DJ87" i="59"/>
  <c r="DJ88" i="59"/>
  <c r="DJ89" i="59"/>
  <c r="DJ90" i="59"/>
  <c r="DJ91" i="59"/>
  <c r="DJ92" i="59"/>
  <c r="DJ93" i="59"/>
  <c r="DJ94" i="59"/>
  <c r="DJ95" i="59"/>
  <c r="DJ96" i="59"/>
  <c r="DJ97" i="59"/>
  <c r="DJ98" i="59"/>
  <c r="DJ99" i="59"/>
  <c r="DJ100" i="59"/>
  <c r="DJ101" i="59"/>
  <c r="DJ102" i="59"/>
  <c r="DJ103" i="59"/>
  <c r="DJ104" i="59"/>
  <c r="DJ105" i="59"/>
  <c r="DJ106" i="59"/>
  <c r="DJ107" i="59"/>
  <c r="DJ108" i="59"/>
  <c r="DJ109" i="59"/>
  <c r="DJ110" i="59"/>
  <c r="DJ111" i="59"/>
  <c r="DJ112" i="59"/>
  <c r="DJ113" i="59"/>
  <c r="DJ114" i="59"/>
  <c r="DJ115" i="59"/>
  <c r="DJ116" i="59"/>
  <c r="DJ117" i="59"/>
  <c r="DJ118" i="59"/>
  <c r="DJ119" i="59"/>
  <c r="DJ120" i="59"/>
  <c r="DJ121" i="59"/>
  <c r="DJ122" i="59"/>
  <c r="DJ123" i="59"/>
  <c r="DJ124" i="59"/>
  <c r="DJ125" i="59"/>
  <c r="DJ126" i="59"/>
  <c r="DJ127" i="59"/>
  <c r="DJ128" i="59"/>
  <c r="DJ129" i="59"/>
  <c r="DJ130" i="59"/>
  <c r="DJ131" i="59"/>
  <c r="DJ132" i="59"/>
  <c r="DJ133" i="59"/>
  <c r="DJ134" i="59"/>
  <c r="DJ135" i="59"/>
  <c r="DJ136" i="59"/>
  <c r="DJ137" i="59"/>
  <c r="DJ138" i="59"/>
  <c r="DJ139" i="59"/>
  <c r="DJ140" i="59"/>
  <c r="DJ141" i="59"/>
  <c r="DJ142" i="59"/>
  <c r="DJ143" i="59"/>
  <c r="DJ144" i="59"/>
  <c r="DJ145" i="59"/>
  <c r="DJ146" i="59"/>
  <c r="DJ147" i="59"/>
  <c r="DJ148" i="59"/>
  <c r="DJ149" i="59"/>
  <c r="DJ150" i="59"/>
  <c r="DJ151" i="59"/>
  <c r="DJ152" i="59"/>
  <c r="DJ153" i="59"/>
  <c r="DJ154" i="59"/>
  <c r="DJ155" i="59"/>
  <c r="DJ156" i="59"/>
  <c r="DJ157" i="59"/>
  <c r="DJ158" i="59"/>
  <c r="DJ159" i="59"/>
  <c r="DJ160" i="59"/>
  <c r="DJ161" i="59"/>
  <c r="DJ162" i="59"/>
  <c r="DJ163" i="59"/>
  <c r="DJ164" i="59"/>
  <c r="DJ165" i="59"/>
  <c r="DJ166" i="59"/>
  <c r="DJ167" i="59"/>
  <c r="DJ168" i="59"/>
  <c r="DJ169" i="59"/>
  <c r="DJ170" i="59"/>
  <c r="DJ171" i="59"/>
  <c r="DJ172" i="59"/>
  <c r="DJ173" i="59"/>
  <c r="DJ174" i="59"/>
  <c r="DJ175" i="59"/>
  <c r="DJ176" i="59"/>
  <c r="DJ177" i="59"/>
  <c r="DJ178" i="59"/>
  <c r="DJ179" i="59"/>
  <c r="DJ180" i="59"/>
  <c r="DJ181" i="59"/>
  <c r="DJ182" i="59"/>
  <c r="DJ183" i="59"/>
  <c r="DJ184" i="59"/>
  <c r="DJ185" i="59"/>
  <c r="DJ186" i="59"/>
  <c r="DJ187" i="59"/>
  <c r="DJ188" i="59"/>
  <c r="DJ189" i="59"/>
  <c r="DJ190" i="59"/>
  <c r="DJ191" i="59"/>
  <c r="DJ192" i="59"/>
  <c r="DJ193" i="59"/>
  <c r="DJ194" i="59"/>
  <c r="DJ195" i="59"/>
  <c r="DJ196" i="59"/>
  <c r="DJ197" i="59"/>
  <c r="DJ198" i="59"/>
  <c r="DJ199" i="59"/>
  <c r="DJ200" i="59"/>
  <c r="DJ201" i="59"/>
  <c r="DJ202" i="59"/>
  <c r="DJ203" i="59"/>
  <c r="DJ204" i="59"/>
  <c r="DJ205" i="59"/>
  <c r="DJ206" i="59"/>
  <c r="DJ207" i="59"/>
  <c r="DJ208" i="59"/>
  <c r="DJ209" i="59"/>
  <c r="DJ210" i="59"/>
  <c r="DJ211" i="59"/>
  <c r="DJ212" i="59"/>
  <c r="DJ213" i="59"/>
  <c r="DJ214" i="59"/>
  <c r="DJ215" i="59"/>
  <c r="DJ216" i="59"/>
  <c r="DJ217" i="59"/>
  <c r="DJ218" i="59"/>
  <c r="DJ219" i="59"/>
  <c r="DJ220" i="59"/>
  <c r="DJ221" i="59"/>
  <c r="DJ222" i="59"/>
  <c r="DJ223" i="59"/>
  <c r="DJ224" i="59"/>
  <c r="DJ225" i="59"/>
  <c r="DJ226" i="59"/>
  <c r="DJ227" i="59"/>
  <c r="DJ228" i="59"/>
  <c r="DJ229" i="59"/>
  <c r="DJ230" i="59"/>
  <c r="DJ231" i="59"/>
  <c r="DJ232" i="59"/>
  <c r="DJ233" i="59"/>
  <c r="DJ234" i="59"/>
  <c r="DJ235" i="59"/>
  <c r="DJ236" i="59"/>
  <c r="DJ237" i="59"/>
  <c r="DJ238" i="59"/>
  <c r="DJ239" i="59"/>
  <c r="DJ240" i="59"/>
  <c r="DJ241" i="59"/>
  <c r="DJ242" i="59"/>
  <c r="DJ243" i="59"/>
  <c r="DJ244" i="59"/>
  <c r="DJ245" i="59"/>
  <c r="DJ246" i="59"/>
  <c r="DJ247" i="59"/>
  <c r="DJ248" i="59"/>
  <c r="DJ249" i="59"/>
  <c r="DJ250" i="59"/>
  <c r="DJ251" i="59"/>
  <c r="DJ252" i="59"/>
  <c r="DJ253" i="59"/>
  <c r="DJ254" i="59"/>
  <c r="DJ255" i="59"/>
  <c r="DJ256" i="59"/>
  <c r="DJ257" i="59"/>
  <c r="DJ258" i="59"/>
  <c r="DJ259" i="59"/>
  <c r="DJ260" i="59"/>
  <c r="DJ261" i="59"/>
  <c r="DJ262" i="59"/>
  <c r="DJ263" i="59"/>
  <c r="DJ264" i="59"/>
  <c r="DJ265" i="59"/>
  <c r="DJ266" i="59"/>
  <c r="DJ267" i="59"/>
  <c r="DJ268" i="59"/>
  <c r="DJ269" i="59"/>
  <c r="DJ270" i="59"/>
  <c r="DJ271" i="59"/>
  <c r="DJ272" i="59"/>
  <c r="DJ273" i="59"/>
  <c r="DJ274" i="59"/>
  <c r="DJ275" i="59"/>
  <c r="DJ276" i="59"/>
  <c r="DJ277" i="59"/>
  <c r="DJ278" i="59"/>
  <c r="DJ279" i="59"/>
  <c r="DJ280" i="59"/>
  <c r="DJ281" i="59"/>
  <c r="DJ282" i="59"/>
  <c r="DJ283" i="59"/>
  <c r="DJ284" i="59"/>
  <c r="DJ285" i="59"/>
  <c r="DJ286" i="59"/>
  <c r="DJ287" i="59"/>
  <c r="DJ288" i="59"/>
  <c r="DJ289" i="59"/>
  <c r="DJ290" i="59"/>
  <c r="DJ291" i="59"/>
  <c r="DJ292" i="59"/>
  <c r="DJ293" i="59"/>
  <c r="DJ294" i="59"/>
  <c r="DJ295" i="59"/>
  <c r="DJ296" i="59"/>
  <c r="DJ297" i="59"/>
  <c r="DJ298" i="59"/>
  <c r="DJ299" i="59"/>
  <c r="DJ300" i="59"/>
  <c r="DJ301" i="59"/>
  <c r="DJ302" i="59"/>
  <c r="DJ303" i="59"/>
  <c r="DJ304" i="59"/>
  <c r="DJ305" i="59"/>
  <c r="DJ306" i="59"/>
  <c r="DJ307" i="59"/>
  <c r="DJ308" i="59"/>
  <c r="DJ309" i="59"/>
  <c r="DJ310" i="59"/>
  <c r="DJ311" i="59"/>
  <c r="DJ312" i="59"/>
  <c r="DJ313" i="59"/>
  <c r="DJ314" i="59"/>
  <c r="DJ315" i="59"/>
  <c r="DJ316" i="59"/>
  <c r="DJ317" i="59"/>
  <c r="DJ318" i="59"/>
  <c r="DJ319" i="59"/>
  <c r="DJ320" i="59"/>
  <c r="DJ321" i="59"/>
  <c r="DJ322" i="59"/>
  <c r="DJ323" i="59"/>
  <c r="DJ324" i="59"/>
  <c r="DJ325" i="59"/>
  <c r="DJ326" i="59"/>
  <c r="DJ327" i="59"/>
  <c r="DJ328" i="59"/>
  <c r="DJ329" i="59"/>
  <c r="DJ330" i="59"/>
  <c r="DJ331" i="59"/>
  <c r="DJ332" i="59"/>
  <c r="DJ333" i="59"/>
  <c r="DJ334" i="59"/>
  <c r="DJ335" i="59"/>
  <c r="DJ336" i="59"/>
  <c r="DJ337" i="59"/>
  <c r="DJ338" i="59"/>
  <c r="DJ339" i="59"/>
  <c r="DJ340" i="59"/>
  <c r="DJ341" i="59"/>
  <c r="DJ342" i="59"/>
  <c r="DJ343" i="59"/>
  <c r="DJ344" i="59"/>
  <c r="DJ345" i="59"/>
  <c r="DJ346" i="59"/>
  <c r="DJ347" i="59"/>
  <c r="DJ348" i="59"/>
  <c r="DJ349" i="59"/>
  <c r="DJ350" i="59"/>
  <c r="DJ351" i="59"/>
  <c r="DJ352" i="59"/>
  <c r="DJ353" i="59"/>
  <c r="DJ354" i="59"/>
  <c r="DJ355" i="59"/>
  <c r="DJ356" i="59"/>
  <c r="DJ357" i="59"/>
  <c r="DJ358" i="59"/>
  <c r="DJ359" i="59"/>
  <c r="DJ360" i="59"/>
  <c r="DJ361" i="59"/>
  <c r="DJ362" i="59"/>
  <c r="DJ363" i="59"/>
  <c r="DJ364" i="59"/>
  <c r="DJ365" i="59"/>
  <c r="DJ366" i="59"/>
  <c r="DJ367" i="59"/>
  <c r="DJ368" i="59"/>
  <c r="DJ369" i="59"/>
  <c r="DJ370" i="59"/>
  <c r="DJ371" i="59"/>
  <c r="DJ372" i="59"/>
  <c r="DJ373" i="59"/>
  <c r="DJ374" i="59"/>
  <c r="DJ375" i="59"/>
  <c r="DJ376" i="59"/>
  <c r="DJ377" i="59"/>
  <c r="DJ378" i="59"/>
  <c r="DJ379" i="59"/>
  <c r="DJ380" i="59"/>
  <c r="DJ381" i="59"/>
  <c r="DJ382" i="59"/>
  <c r="DJ383" i="59"/>
  <c r="DJ384" i="59"/>
  <c r="DJ385" i="59"/>
  <c r="DJ7" i="59"/>
  <c r="DI8" i="59" l="1"/>
  <c r="X8" i="59" s="1"/>
  <c r="DI9" i="59"/>
  <c r="X9" i="59" s="1"/>
  <c r="DI10" i="59"/>
  <c r="X10" i="59" s="1"/>
  <c r="DI11" i="59"/>
  <c r="X11" i="59" s="1"/>
  <c r="DI12" i="59"/>
  <c r="X12" i="59" s="1"/>
  <c r="DI13" i="59"/>
  <c r="X13" i="59" s="1"/>
  <c r="DI14" i="59"/>
  <c r="X14" i="59" s="1"/>
  <c r="DI15" i="59"/>
  <c r="X15" i="59" s="1"/>
  <c r="DI16" i="59"/>
  <c r="X16" i="59" s="1"/>
  <c r="DI17" i="59"/>
  <c r="X17" i="59" s="1"/>
  <c r="DI18" i="59"/>
  <c r="X18" i="59" s="1"/>
  <c r="DI19" i="59"/>
  <c r="X19" i="59" s="1"/>
  <c r="DI20" i="59"/>
  <c r="X20" i="59" s="1"/>
  <c r="DI21" i="59"/>
  <c r="X21" i="59" s="1"/>
  <c r="DI22" i="59"/>
  <c r="X22" i="59" s="1"/>
  <c r="DI23" i="59"/>
  <c r="X23" i="59" s="1"/>
  <c r="DI24" i="59"/>
  <c r="X24" i="59" s="1"/>
  <c r="DI25" i="59"/>
  <c r="X25" i="59" s="1"/>
  <c r="DI26" i="59"/>
  <c r="X26" i="59" s="1"/>
  <c r="DI27" i="59"/>
  <c r="X27" i="59" s="1"/>
  <c r="DI28" i="59"/>
  <c r="X28" i="59" s="1"/>
  <c r="DI29" i="59"/>
  <c r="X29" i="59" s="1"/>
  <c r="DI30" i="59"/>
  <c r="X30" i="59" s="1"/>
  <c r="DI31" i="59"/>
  <c r="X31" i="59" s="1"/>
  <c r="DI32" i="59"/>
  <c r="X32" i="59" s="1"/>
  <c r="DI33" i="59"/>
  <c r="X33" i="59" s="1"/>
  <c r="DI34" i="59"/>
  <c r="X34" i="59" s="1"/>
  <c r="DI35" i="59"/>
  <c r="X35" i="59" s="1"/>
  <c r="DI36" i="59"/>
  <c r="X36" i="59" s="1"/>
  <c r="DI37" i="59"/>
  <c r="X37" i="59" s="1"/>
  <c r="DI38" i="59"/>
  <c r="X38" i="59" s="1"/>
  <c r="DI39" i="59"/>
  <c r="X39" i="59" s="1"/>
  <c r="DI40" i="59"/>
  <c r="X40" i="59" s="1"/>
  <c r="DI41" i="59"/>
  <c r="X41" i="59" s="1"/>
  <c r="DI42" i="59"/>
  <c r="X42" i="59" s="1"/>
  <c r="DI43" i="59"/>
  <c r="X43" i="59" s="1"/>
  <c r="DI44" i="59"/>
  <c r="X44" i="59" s="1"/>
  <c r="DI45" i="59"/>
  <c r="X45" i="59" s="1"/>
  <c r="DI46" i="59"/>
  <c r="X46" i="59" s="1"/>
  <c r="DI47" i="59"/>
  <c r="X47" i="59" s="1"/>
  <c r="DI48" i="59"/>
  <c r="X48" i="59" s="1"/>
  <c r="DI49" i="59"/>
  <c r="X49" i="59" s="1"/>
  <c r="DI50" i="59"/>
  <c r="X50" i="59" s="1"/>
  <c r="DI51" i="59"/>
  <c r="X51" i="59" s="1"/>
  <c r="DI52" i="59"/>
  <c r="X52" i="59" s="1"/>
  <c r="DI53" i="59"/>
  <c r="X53" i="59" s="1"/>
  <c r="DI54" i="59"/>
  <c r="X54" i="59" s="1"/>
  <c r="DI55" i="59"/>
  <c r="X55" i="59" s="1"/>
  <c r="DI56" i="59"/>
  <c r="X56" i="59" s="1"/>
  <c r="DI57" i="59"/>
  <c r="X57" i="59" s="1"/>
  <c r="DI58" i="59"/>
  <c r="X58" i="59" s="1"/>
  <c r="DI59" i="59"/>
  <c r="X59" i="59" s="1"/>
  <c r="DI60" i="59"/>
  <c r="X60" i="59" s="1"/>
  <c r="DI61" i="59"/>
  <c r="X61" i="59" s="1"/>
  <c r="DI62" i="59"/>
  <c r="X62" i="59" s="1"/>
  <c r="DI63" i="59"/>
  <c r="X63" i="59" s="1"/>
  <c r="DI64" i="59"/>
  <c r="X64" i="59" s="1"/>
  <c r="DI65" i="59"/>
  <c r="X65" i="59" s="1"/>
  <c r="DI66" i="59"/>
  <c r="X66" i="59" s="1"/>
  <c r="DI67" i="59"/>
  <c r="X67" i="59" s="1"/>
  <c r="DI68" i="59"/>
  <c r="X68" i="59" s="1"/>
  <c r="DI69" i="59"/>
  <c r="X69" i="59" s="1"/>
  <c r="DI70" i="59"/>
  <c r="X70" i="59" s="1"/>
  <c r="DI71" i="59"/>
  <c r="X71" i="59" s="1"/>
  <c r="DI72" i="59"/>
  <c r="X72" i="59" s="1"/>
  <c r="DI73" i="59"/>
  <c r="X73" i="59" s="1"/>
  <c r="DI74" i="59"/>
  <c r="X74" i="59" s="1"/>
  <c r="DI75" i="59"/>
  <c r="X75" i="59" s="1"/>
  <c r="DI76" i="59"/>
  <c r="X76" i="59" s="1"/>
  <c r="DI77" i="59"/>
  <c r="X77" i="59" s="1"/>
  <c r="DI78" i="59"/>
  <c r="X78" i="59" s="1"/>
  <c r="DI79" i="59"/>
  <c r="X79" i="59" s="1"/>
  <c r="DI80" i="59"/>
  <c r="X80" i="59" s="1"/>
  <c r="DI81" i="59"/>
  <c r="X81" i="59" s="1"/>
  <c r="DI82" i="59"/>
  <c r="X82" i="59" s="1"/>
  <c r="DI83" i="59"/>
  <c r="X83" i="59" s="1"/>
  <c r="DI84" i="59"/>
  <c r="X84" i="59" s="1"/>
  <c r="DI85" i="59"/>
  <c r="X85" i="59" s="1"/>
  <c r="DI86" i="59"/>
  <c r="X86" i="59" s="1"/>
  <c r="DI87" i="59"/>
  <c r="X87" i="59" s="1"/>
  <c r="DI88" i="59"/>
  <c r="X88" i="59" s="1"/>
  <c r="DI89" i="59"/>
  <c r="X89" i="59" s="1"/>
  <c r="DI90" i="59"/>
  <c r="X90" i="59" s="1"/>
  <c r="DI91" i="59"/>
  <c r="X91" i="59" s="1"/>
  <c r="DI92" i="59"/>
  <c r="X92" i="59" s="1"/>
  <c r="DI93" i="59"/>
  <c r="X93" i="59" s="1"/>
  <c r="DI94" i="59"/>
  <c r="X94" i="59" s="1"/>
  <c r="DI95" i="59"/>
  <c r="X95" i="59" s="1"/>
  <c r="DI96" i="59"/>
  <c r="X96" i="59" s="1"/>
  <c r="DI97" i="59"/>
  <c r="X97" i="59" s="1"/>
  <c r="DI98" i="59"/>
  <c r="X98" i="59" s="1"/>
  <c r="DI99" i="59"/>
  <c r="X99" i="59" s="1"/>
  <c r="DI100" i="59"/>
  <c r="X100" i="59" s="1"/>
  <c r="DI101" i="59"/>
  <c r="X101" i="59" s="1"/>
  <c r="DI102" i="59"/>
  <c r="X102" i="59" s="1"/>
  <c r="DI103" i="59"/>
  <c r="X103" i="59" s="1"/>
  <c r="DI104" i="59"/>
  <c r="X104" i="59" s="1"/>
  <c r="DI105" i="59"/>
  <c r="X105" i="59" s="1"/>
  <c r="DI106" i="59"/>
  <c r="X106" i="59" s="1"/>
  <c r="DI107" i="59"/>
  <c r="X107" i="59" s="1"/>
  <c r="DI108" i="59"/>
  <c r="X108" i="59" s="1"/>
  <c r="DI109" i="59"/>
  <c r="X109" i="59" s="1"/>
  <c r="DI110" i="59"/>
  <c r="X110" i="59" s="1"/>
  <c r="DI111" i="59"/>
  <c r="X111" i="59" s="1"/>
  <c r="DI112" i="59"/>
  <c r="X112" i="59" s="1"/>
  <c r="DI113" i="59"/>
  <c r="X113" i="59" s="1"/>
  <c r="DI114" i="59"/>
  <c r="X114" i="59" s="1"/>
  <c r="DI115" i="59"/>
  <c r="X115" i="59" s="1"/>
  <c r="DI116" i="59"/>
  <c r="X116" i="59" s="1"/>
  <c r="DI117" i="59"/>
  <c r="X117" i="59" s="1"/>
  <c r="DI118" i="59"/>
  <c r="X118" i="59" s="1"/>
  <c r="DI119" i="59"/>
  <c r="X119" i="59" s="1"/>
  <c r="DI120" i="59"/>
  <c r="X120" i="59" s="1"/>
  <c r="DI121" i="59"/>
  <c r="X121" i="59" s="1"/>
  <c r="DI122" i="59"/>
  <c r="X122" i="59" s="1"/>
  <c r="DI123" i="59"/>
  <c r="X123" i="59" s="1"/>
  <c r="DI124" i="59"/>
  <c r="X124" i="59" s="1"/>
  <c r="DI125" i="59"/>
  <c r="X125" i="59" s="1"/>
  <c r="DI126" i="59"/>
  <c r="X126" i="59" s="1"/>
  <c r="DI127" i="59"/>
  <c r="X127" i="59" s="1"/>
  <c r="DI128" i="59"/>
  <c r="X128" i="59" s="1"/>
  <c r="DI129" i="59"/>
  <c r="X129" i="59" s="1"/>
  <c r="DI130" i="59"/>
  <c r="X130" i="59" s="1"/>
  <c r="DI131" i="59"/>
  <c r="X131" i="59" s="1"/>
  <c r="DI132" i="59"/>
  <c r="X132" i="59" s="1"/>
  <c r="DI133" i="59"/>
  <c r="X133" i="59" s="1"/>
  <c r="DI134" i="59"/>
  <c r="X134" i="59" s="1"/>
  <c r="DI135" i="59"/>
  <c r="X135" i="59" s="1"/>
  <c r="DI136" i="59"/>
  <c r="X136" i="59" s="1"/>
  <c r="DI137" i="59"/>
  <c r="X137" i="59" s="1"/>
  <c r="DI138" i="59"/>
  <c r="X138" i="59" s="1"/>
  <c r="DI139" i="59"/>
  <c r="X139" i="59" s="1"/>
  <c r="DI140" i="59"/>
  <c r="X140" i="59" s="1"/>
  <c r="DI141" i="59"/>
  <c r="X141" i="59" s="1"/>
  <c r="DI142" i="59"/>
  <c r="X142" i="59" s="1"/>
  <c r="DI143" i="59"/>
  <c r="X143" i="59" s="1"/>
  <c r="DI144" i="59"/>
  <c r="X144" i="59" s="1"/>
  <c r="DI145" i="59"/>
  <c r="X145" i="59" s="1"/>
  <c r="DI146" i="59"/>
  <c r="X146" i="59" s="1"/>
  <c r="DI147" i="59"/>
  <c r="X147" i="59" s="1"/>
  <c r="DI148" i="59"/>
  <c r="X148" i="59" s="1"/>
  <c r="DI149" i="59"/>
  <c r="X149" i="59" s="1"/>
  <c r="DI150" i="59"/>
  <c r="X150" i="59" s="1"/>
  <c r="DI151" i="59"/>
  <c r="X151" i="59" s="1"/>
  <c r="DI152" i="59"/>
  <c r="X152" i="59" s="1"/>
  <c r="DI153" i="59"/>
  <c r="X153" i="59" s="1"/>
  <c r="DI154" i="59"/>
  <c r="X154" i="59" s="1"/>
  <c r="DI155" i="59"/>
  <c r="X155" i="59" s="1"/>
  <c r="DI156" i="59"/>
  <c r="X156" i="59" s="1"/>
  <c r="DI157" i="59"/>
  <c r="X157" i="59" s="1"/>
  <c r="DI158" i="59"/>
  <c r="X158" i="59" s="1"/>
  <c r="DI159" i="59"/>
  <c r="X159" i="59" s="1"/>
  <c r="DI160" i="59"/>
  <c r="X160" i="59" s="1"/>
  <c r="DI161" i="59"/>
  <c r="X161" i="59" s="1"/>
  <c r="DI162" i="59"/>
  <c r="X162" i="59" s="1"/>
  <c r="DI163" i="59"/>
  <c r="X163" i="59" s="1"/>
  <c r="DI164" i="59"/>
  <c r="X164" i="59" s="1"/>
  <c r="DI165" i="59"/>
  <c r="X165" i="59" s="1"/>
  <c r="DI166" i="59"/>
  <c r="X166" i="59" s="1"/>
  <c r="DI167" i="59"/>
  <c r="X167" i="59" s="1"/>
  <c r="DI168" i="59"/>
  <c r="X168" i="59" s="1"/>
  <c r="DI169" i="59"/>
  <c r="X169" i="59" s="1"/>
  <c r="DI170" i="59"/>
  <c r="X170" i="59" s="1"/>
  <c r="DI171" i="59"/>
  <c r="X171" i="59" s="1"/>
  <c r="DI172" i="59"/>
  <c r="X172" i="59" s="1"/>
  <c r="DI173" i="59"/>
  <c r="X173" i="59" s="1"/>
  <c r="DI174" i="59"/>
  <c r="X174" i="59" s="1"/>
  <c r="DI175" i="59"/>
  <c r="X175" i="59" s="1"/>
  <c r="DI176" i="59"/>
  <c r="X176" i="59" s="1"/>
  <c r="DI177" i="59"/>
  <c r="X177" i="59" s="1"/>
  <c r="DI178" i="59"/>
  <c r="X178" i="59" s="1"/>
  <c r="DI179" i="59"/>
  <c r="X179" i="59" s="1"/>
  <c r="DI180" i="59"/>
  <c r="X180" i="59" s="1"/>
  <c r="DI181" i="59"/>
  <c r="X181" i="59" s="1"/>
  <c r="DI182" i="59"/>
  <c r="X182" i="59" s="1"/>
  <c r="DI183" i="59"/>
  <c r="X183" i="59" s="1"/>
  <c r="DI184" i="59"/>
  <c r="X184" i="59" s="1"/>
  <c r="DI185" i="59"/>
  <c r="X185" i="59" s="1"/>
  <c r="DI186" i="59"/>
  <c r="X186" i="59" s="1"/>
  <c r="DI187" i="59"/>
  <c r="X187" i="59" s="1"/>
  <c r="DI188" i="59"/>
  <c r="X188" i="59" s="1"/>
  <c r="DI189" i="59"/>
  <c r="X189" i="59" s="1"/>
  <c r="DI190" i="59"/>
  <c r="X190" i="59" s="1"/>
  <c r="DI191" i="59"/>
  <c r="X191" i="59" s="1"/>
  <c r="DI192" i="59"/>
  <c r="X192" i="59" s="1"/>
  <c r="DI193" i="59"/>
  <c r="X193" i="59" s="1"/>
  <c r="DI194" i="59"/>
  <c r="X194" i="59" s="1"/>
  <c r="DI195" i="59"/>
  <c r="X195" i="59" s="1"/>
  <c r="DI196" i="59"/>
  <c r="X196" i="59" s="1"/>
  <c r="DI197" i="59"/>
  <c r="X197" i="59" s="1"/>
  <c r="DI198" i="59"/>
  <c r="X198" i="59" s="1"/>
  <c r="DI199" i="59"/>
  <c r="X199" i="59" s="1"/>
  <c r="DI200" i="59"/>
  <c r="X200" i="59" s="1"/>
  <c r="DI201" i="59"/>
  <c r="X201" i="59" s="1"/>
  <c r="DI202" i="59"/>
  <c r="X202" i="59" s="1"/>
  <c r="DI203" i="59"/>
  <c r="X203" i="59" s="1"/>
  <c r="DI204" i="59"/>
  <c r="X204" i="59" s="1"/>
  <c r="DI205" i="59"/>
  <c r="X205" i="59" s="1"/>
  <c r="DI206" i="59"/>
  <c r="X206" i="59" s="1"/>
  <c r="DI207" i="59"/>
  <c r="X207" i="59" s="1"/>
  <c r="DI208" i="59"/>
  <c r="X208" i="59" s="1"/>
  <c r="DI209" i="59"/>
  <c r="X209" i="59" s="1"/>
  <c r="DI210" i="59"/>
  <c r="X210" i="59" s="1"/>
  <c r="DI211" i="59"/>
  <c r="X211" i="59" s="1"/>
  <c r="DI212" i="59"/>
  <c r="X212" i="59" s="1"/>
  <c r="DI213" i="59"/>
  <c r="X213" i="59" s="1"/>
  <c r="DI214" i="59"/>
  <c r="X214" i="59" s="1"/>
  <c r="DI215" i="59"/>
  <c r="X215" i="59" s="1"/>
  <c r="DI216" i="59"/>
  <c r="X216" i="59" s="1"/>
  <c r="DI217" i="59"/>
  <c r="X217" i="59" s="1"/>
  <c r="DI218" i="59"/>
  <c r="X218" i="59" s="1"/>
  <c r="DI219" i="59"/>
  <c r="X219" i="59" s="1"/>
  <c r="DI220" i="59"/>
  <c r="X220" i="59" s="1"/>
  <c r="DI221" i="59"/>
  <c r="X221" i="59" s="1"/>
  <c r="DI222" i="59"/>
  <c r="X222" i="59" s="1"/>
  <c r="DI223" i="59"/>
  <c r="X223" i="59" s="1"/>
  <c r="DI224" i="59"/>
  <c r="X224" i="59" s="1"/>
  <c r="DI225" i="59"/>
  <c r="X225" i="59" s="1"/>
  <c r="DI226" i="59"/>
  <c r="X226" i="59" s="1"/>
  <c r="DI227" i="59"/>
  <c r="X227" i="59" s="1"/>
  <c r="DI228" i="59"/>
  <c r="X228" i="59" s="1"/>
  <c r="DI229" i="59"/>
  <c r="X229" i="59" s="1"/>
  <c r="DI230" i="59"/>
  <c r="X230" i="59" s="1"/>
  <c r="DI231" i="59"/>
  <c r="X231" i="59" s="1"/>
  <c r="DI232" i="59"/>
  <c r="X232" i="59" s="1"/>
  <c r="DI233" i="59"/>
  <c r="X233" i="59" s="1"/>
  <c r="DI234" i="59"/>
  <c r="X234" i="59" s="1"/>
  <c r="DI235" i="59"/>
  <c r="X235" i="59" s="1"/>
  <c r="DI236" i="59"/>
  <c r="X236" i="59" s="1"/>
  <c r="DI237" i="59"/>
  <c r="X237" i="59" s="1"/>
  <c r="DI238" i="59"/>
  <c r="X238" i="59" s="1"/>
  <c r="DI239" i="59"/>
  <c r="X239" i="59" s="1"/>
  <c r="DI240" i="59"/>
  <c r="X240" i="59" s="1"/>
  <c r="DI241" i="59"/>
  <c r="X241" i="59" s="1"/>
  <c r="DI242" i="59"/>
  <c r="X242" i="59" s="1"/>
  <c r="DI243" i="59"/>
  <c r="X243" i="59" s="1"/>
  <c r="DI244" i="59"/>
  <c r="X244" i="59" s="1"/>
  <c r="DI245" i="59"/>
  <c r="X245" i="59" s="1"/>
  <c r="DI246" i="59"/>
  <c r="X246" i="59" s="1"/>
  <c r="DI247" i="59"/>
  <c r="X247" i="59" s="1"/>
  <c r="DI248" i="59"/>
  <c r="X248" i="59" s="1"/>
  <c r="DI249" i="59"/>
  <c r="X249" i="59" s="1"/>
  <c r="DI250" i="59"/>
  <c r="X250" i="59" s="1"/>
  <c r="DI251" i="59"/>
  <c r="X251" i="59" s="1"/>
  <c r="DI252" i="59"/>
  <c r="X252" i="59" s="1"/>
  <c r="DI253" i="59"/>
  <c r="X253" i="59" s="1"/>
  <c r="DI254" i="59"/>
  <c r="X254" i="59" s="1"/>
  <c r="DI255" i="59"/>
  <c r="X255" i="59" s="1"/>
  <c r="DI256" i="59"/>
  <c r="X256" i="59" s="1"/>
  <c r="DI257" i="59"/>
  <c r="X257" i="59" s="1"/>
  <c r="DI258" i="59"/>
  <c r="X258" i="59" s="1"/>
  <c r="DI259" i="59"/>
  <c r="X259" i="59" s="1"/>
  <c r="DI260" i="59"/>
  <c r="X260" i="59" s="1"/>
  <c r="DI261" i="59"/>
  <c r="X261" i="59" s="1"/>
  <c r="DI262" i="59"/>
  <c r="X262" i="59" s="1"/>
  <c r="DI263" i="59"/>
  <c r="X263" i="59" s="1"/>
  <c r="DI264" i="59"/>
  <c r="X264" i="59" s="1"/>
  <c r="DI265" i="59"/>
  <c r="X265" i="59" s="1"/>
  <c r="DI266" i="59"/>
  <c r="X266" i="59" s="1"/>
  <c r="DI267" i="59"/>
  <c r="X267" i="59" s="1"/>
  <c r="DI268" i="59"/>
  <c r="X268" i="59" s="1"/>
  <c r="DI269" i="59"/>
  <c r="X269" i="59" s="1"/>
  <c r="DI270" i="59"/>
  <c r="X270" i="59" s="1"/>
  <c r="DI271" i="59"/>
  <c r="X271" i="59" s="1"/>
  <c r="DI272" i="59"/>
  <c r="X272" i="59" s="1"/>
  <c r="DI273" i="59"/>
  <c r="X273" i="59" s="1"/>
  <c r="DI274" i="59"/>
  <c r="X274" i="59" s="1"/>
  <c r="DI275" i="59"/>
  <c r="X275" i="59" s="1"/>
  <c r="DI276" i="59"/>
  <c r="X276" i="59" s="1"/>
  <c r="DI277" i="59"/>
  <c r="X277" i="59" s="1"/>
  <c r="DI278" i="59"/>
  <c r="X278" i="59" s="1"/>
  <c r="DI279" i="59"/>
  <c r="X279" i="59" s="1"/>
  <c r="DI280" i="59"/>
  <c r="X280" i="59" s="1"/>
  <c r="DI281" i="59"/>
  <c r="X281" i="59" s="1"/>
  <c r="DI282" i="59"/>
  <c r="X282" i="59" s="1"/>
  <c r="DI283" i="59"/>
  <c r="X283" i="59" s="1"/>
  <c r="DI284" i="59"/>
  <c r="X284" i="59" s="1"/>
  <c r="DI285" i="59"/>
  <c r="X285" i="59" s="1"/>
  <c r="DI286" i="59"/>
  <c r="X286" i="59" s="1"/>
  <c r="DI287" i="59"/>
  <c r="X287" i="59" s="1"/>
  <c r="DI288" i="59"/>
  <c r="X288" i="59" s="1"/>
  <c r="DI289" i="59"/>
  <c r="X289" i="59" s="1"/>
  <c r="DI290" i="59"/>
  <c r="X290" i="59" s="1"/>
  <c r="DI291" i="59"/>
  <c r="X291" i="59" s="1"/>
  <c r="DI292" i="59"/>
  <c r="X292" i="59" s="1"/>
  <c r="DI293" i="59"/>
  <c r="X293" i="59" s="1"/>
  <c r="DI294" i="59"/>
  <c r="X294" i="59" s="1"/>
  <c r="DI295" i="59"/>
  <c r="X295" i="59" s="1"/>
  <c r="DI296" i="59"/>
  <c r="X296" i="59" s="1"/>
  <c r="DI297" i="59"/>
  <c r="X297" i="59" s="1"/>
  <c r="DI298" i="59"/>
  <c r="X298" i="59" s="1"/>
  <c r="DI299" i="59"/>
  <c r="X299" i="59" s="1"/>
  <c r="DI300" i="59"/>
  <c r="X300" i="59" s="1"/>
  <c r="DI301" i="59"/>
  <c r="X301" i="59" s="1"/>
  <c r="DI302" i="59"/>
  <c r="X302" i="59" s="1"/>
  <c r="DI303" i="59"/>
  <c r="X303" i="59" s="1"/>
  <c r="DI304" i="59"/>
  <c r="X304" i="59" s="1"/>
  <c r="DI305" i="59"/>
  <c r="X305" i="59" s="1"/>
  <c r="DI306" i="59"/>
  <c r="X306" i="59" s="1"/>
  <c r="DI307" i="59"/>
  <c r="X307" i="59" s="1"/>
  <c r="DI308" i="59"/>
  <c r="X308" i="59" s="1"/>
  <c r="DI309" i="59"/>
  <c r="X309" i="59" s="1"/>
  <c r="DI310" i="59"/>
  <c r="X310" i="59" s="1"/>
  <c r="DI311" i="59"/>
  <c r="X311" i="59" s="1"/>
  <c r="DI312" i="59"/>
  <c r="X312" i="59" s="1"/>
  <c r="DI313" i="59"/>
  <c r="X313" i="59" s="1"/>
  <c r="DI314" i="59"/>
  <c r="X314" i="59" s="1"/>
  <c r="DI315" i="59"/>
  <c r="X315" i="59" s="1"/>
  <c r="DI316" i="59"/>
  <c r="X316" i="59" s="1"/>
  <c r="DI317" i="59"/>
  <c r="X317" i="59" s="1"/>
  <c r="DI318" i="59"/>
  <c r="X318" i="59" s="1"/>
  <c r="DI319" i="59"/>
  <c r="X319" i="59" s="1"/>
  <c r="DI320" i="59"/>
  <c r="X320" i="59" s="1"/>
  <c r="DI321" i="59"/>
  <c r="X321" i="59" s="1"/>
  <c r="DI322" i="59"/>
  <c r="X322" i="59" s="1"/>
  <c r="DI323" i="59"/>
  <c r="X323" i="59" s="1"/>
  <c r="DI324" i="59"/>
  <c r="X324" i="59" s="1"/>
  <c r="DI325" i="59"/>
  <c r="X325" i="59" s="1"/>
  <c r="DI326" i="59"/>
  <c r="X326" i="59" s="1"/>
  <c r="DI327" i="59"/>
  <c r="X327" i="59" s="1"/>
  <c r="DI328" i="59"/>
  <c r="X328" i="59" s="1"/>
  <c r="DI329" i="59"/>
  <c r="X329" i="59" s="1"/>
  <c r="DI330" i="59"/>
  <c r="X330" i="59" s="1"/>
  <c r="DI331" i="59"/>
  <c r="X331" i="59" s="1"/>
  <c r="DI332" i="59"/>
  <c r="X332" i="59" s="1"/>
  <c r="DI333" i="59"/>
  <c r="X333" i="59" s="1"/>
  <c r="DI334" i="59"/>
  <c r="X334" i="59" s="1"/>
  <c r="DI335" i="59"/>
  <c r="X335" i="59" s="1"/>
  <c r="DI336" i="59"/>
  <c r="X336" i="59" s="1"/>
  <c r="DI337" i="59"/>
  <c r="X337" i="59" s="1"/>
  <c r="DI338" i="59"/>
  <c r="X338" i="59" s="1"/>
  <c r="DI339" i="59"/>
  <c r="X339" i="59" s="1"/>
  <c r="DI340" i="59"/>
  <c r="X340" i="59" s="1"/>
  <c r="DI341" i="59"/>
  <c r="X341" i="59" s="1"/>
  <c r="DI342" i="59"/>
  <c r="X342" i="59" s="1"/>
  <c r="DI343" i="59"/>
  <c r="X343" i="59" s="1"/>
  <c r="DI344" i="59"/>
  <c r="X344" i="59" s="1"/>
  <c r="DI345" i="59"/>
  <c r="X345" i="59" s="1"/>
  <c r="DI346" i="59"/>
  <c r="X346" i="59" s="1"/>
  <c r="DI347" i="59"/>
  <c r="X347" i="59" s="1"/>
  <c r="DI348" i="59"/>
  <c r="X348" i="59" s="1"/>
  <c r="DI349" i="59"/>
  <c r="X349" i="59" s="1"/>
  <c r="DI350" i="59"/>
  <c r="X350" i="59" s="1"/>
  <c r="DI351" i="59"/>
  <c r="X351" i="59" s="1"/>
  <c r="DI352" i="59"/>
  <c r="X352" i="59" s="1"/>
  <c r="DI353" i="59"/>
  <c r="X353" i="59" s="1"/>
  <c r="DI354" i="59"/>
  <c r="X354" i="59" s="1"/>
  <c r="DI355" i="59"/>
  <c r="X355" i="59" s="1"/>
  <c r="DI356" i="59"/>
  <c r="X356" i="59" s="1"/>
  <c r="DI357" i="59"/>
  <c r="X357" i="59" s="1"/>
  <c r="DI358" i="59"/>
  <c r="X358" i="59" s="1"/>
  <c r="DI359" i="59"/>
  <c r="X359" i="59" s="1"/>
  <c r="DI360" i="59"/>
  <c r="X360" i="59" s="1"/>
  <c r="DI361" i="59"/>
  <c r="X361" i="59" s="1"/>
  <c r="DI362" i="59"/>
  <c r="X362" i="59" s="1"/>
  <c r="DI363" i="59"/>
  <c r="X363" i="59" s="1"/>
  <c r="DI364" i="59"/>
  <c r="X364" i="59" s="1"/>
  <c r="DI365" i="59"/>
  <c r="X365" i="59" s="1"/>
  <c r="DI366" i="59"/>
  <c r="X366" i="59" s="1"/>
  <c r="DI367" i="59"/>
  <c r="X367" i="59" s="1"/>
  <c r="DI368" i="59"/>
  <c r="X368" i="59" s="1"/>
  <c r="DI369" i="59"/>
  <c r="X369" i="59" s="1"/>
  <c r="DI370" i="59"/>
  <c r="X370" i="59" s="1"/>
  <c r="DI371" i="59"/>
  <c r="X371" i="59" s="1"/>
  <c r="DI372" i="59"/>
  <c r="X372" i="59" s="1"/>
  <c r="DI373" i="59"/>
  <c r="X373" i="59" s="1"/>
  <c r="DI374" i="59"/>
  <c r="X374" i="59" s="1"/>
  <c r="DI375" i="59"/>
  <c r="X375" i="59" s="1"/>
  <c r="DI376" i="59"/>
  <c r="X376" i="59" s="1"/>
  <c r="DI377" i="59"/>
  <c r="X377" i="59" s="1"/>
  <c r="DI378" i="59"/>
  <c r="X378" i="59" s="1"/>
  <c r="DI379" i="59"/>
  <c r="X379" i="59" s="1"/>
  <c r="DI380" i="59"/>
  <c r="X380" i="59" s="1"/>
  <c r="DI381" i="59"/>
  <c r="X381" i="59" s="1"/>
  <c r="DI382" i="59"/>
  <c r="X382" i="59" s="1"/>
  <c r="DI383" i="59"/>
  <c r="X383" i="59" s="1"/>
  <c r="DI384" i="59"/>
  <c r="X384" i="59" s="1"/>
  <c r="DI385" i="59"/>
  <c r="X385" i="59" s="1"/>
  <c r="DI386" i="59"/>
  <c r="DI7" i="59"/>
  <c r="X7" i="59" s="1"/>
  <c r="DH8" i="59"/>
  <c r="DH9" i="59"/>
  <c r="DH10" i="59"/>
  <c r="DH11" i="59"/>
  <c r="DH12" i="59"/>
  <c r="DH13" i="59"/>
  <c r="DH14" i="59"/>
  <c r="DH15" i="59"/>
  <c r="DH16" i="59"/>
  <c r="DH17" i="59"/>
  <c r="DH18" i="59"/>
  <c r="DH19" i="59"/>
  <c r="DH20" i="59"/>
  <c r="DH21" i="59"/>
  <c r="DH22" i="59"/>
  <c r="DH23" i="59"/>
  <c r="DH24" i="59"/>
  <c r="DH25" i="59"/>
  <c r="DH26" i="59"/>
  <c r="DH27" i="59"/>
  <c r="DH28" i="59"/>
  <c r="DH29" i="59"/>
  <c r="DH30" i="59"/>
  <c r="DH31" i="59"/>
  <c r="DH32" i="59"/>
  <c r="DH33" i="59"/>
  <c r="DH34" i="59"/>
  <c r="DH35" i="59"/>
  <c r="DH36" i="59"/>
  <c r="DH37" i="59"/>
  <c r="DH38" i="59"/>
  <c r="DH39" i="59"/>
  <c r="DH40" i="59"/>
  <c r="DH41" i="59"/>
  <c r="DH42" i="59"/>
  <c r="DH43" i="59"/>
  <c r="DH44" i="59"/>
  <c r="DH45" i="59"/>
  <c r="DH46" i="59"/>
  <c r="DH47" i="59"/>
  <c r="DH48" i="59"/>
  <c r="DH49" i="59"/>
  <c r="DH50" i="59"/>
  <c r="DH51" i="59"/>
  <c r="DH52" i="59"/>
  <c r="DH53" i="59"/>
  <c r="DH54" i="59"/>
  <c r="DH55" i="59"/>
  <c r="DH56" i="59"/>
  <c r="DH57" i="59"/>
  <c r="DH58" i="59"/>
  <c r="DH59" i="59"/>
  <c r="DH60" i="59"/>
  <c r="DH61" i="59"/>
  <c r="DH62" i="59"/>
  <c r="DH63" i="59"/>
  <c r="DH64" i="59"/>
  <c r="DH65" i="59"/>
  <c r="DH66" i="59"/>
  <c r="DH67" i="59"/>
  <c r="DH68" i="59"/>
  <c r="DH69" i="59"/>
  <c r="DH70" i="59"/>
  <c r="DH71" i="59"/>
  <c r="DH72" i="59"/>
  <c r="DH73" i="59"/>
  <c r="DH74" i="59"/>
  <c r="DH75" i="59"/>
  <c r="DH76" i="59"/>
  <c r="DH77" i="59"/>
  <c r="DH78" i="59"/>
  <c r="DH79" i="59"/>
  <c r="DH80" i="59"/>
  <c r="DH81" i="59"/>
  <c r="DH82" i="59"/>
  <c r="DH83" i="59"/>
  <c r="DH84" i="59"/>
  <c r="DH85" i="59"/>
  <c r="DH86" i="59"/>
  <c r="DH87" i="59"/>
  <c r="DH88" i="59"/>
  <c r="DH89" i="59"/>
  <c r="DH90" i="59"/>
  <c r="DH91" i="59"/>
  <c r="DH92" i="59"/>
  <c r="DH93" i="59"/>
  <c r="DH94" i="59"/>
  <c r="DH95" i="59"/>
  <c r="DH96" i="59"/>
  <c r="DH97" i="59"/>
  <c r="DH98" i="59"/>
  <c r="DH99" i="59"/>
  <c r="DH100" i="59"/>
  <c r="DH101" i="59"/>
  <c r="DH102" i="59"/>
  <c r="DH103" i="59"/>
  <c r="DH104" i="59"/>
  <c r="DH105" i="59"/>
  <c r="DH106" i="59"/>
  <c r="DH107" i="59"/>
  <c r="DH108" i="59"/>
  <c r="DH109" i="59"/>
  <c r="DH110" i="59"/>
  <c r="DH111" i="59"/>
  <c r="DH112" i="59"/>
  <c r="DH113" i="59"/>
  <c r="DH114" i="59"/>
  <c r="DH115" i="59"/>
  <c r="DH116" i="59"/>
  <c r="DH117" i="59"/>
  <c r="DH118" i="59"/>
  <c r="DH119" i="59"/>
  <c r="DH120" i="59"/>
  <c r="DH121" i="59"/>
  <c r="DH122" i="59"/>
  <c r="DH123" i="59"/>
  <c r="DH124" i="59"/>
  <c r="DH125" i="59"/>
  <c r="DH126" i="59"/>
  <c r="DH127" i="59"/>
  <c r="DH128" i="59"/>
  <c r="DH129" i="59"/>
  <c r="DH130" i="59"/>
  <c r="DH131" i="59"/>
  <c r="DH132" i="59"/>
  <c r="DH133" i="59"/>
  <c r="DH134" i="59"/>
  <c r="DH135" i="59"/>
  <c r="DH136" i="59"/>
  <c r="DH137" i="59"/>
  <c r="DH138" i="59"/>
  <c r="DH139" i="59"/>
  <c r="DH140" i="59"/>
  <c r="DH141" i="59"/>
  <c r="DH142" i="59"/>
  <c r="DH143" i="59"/>
  <c r="DH144" i="59"/>
  <c r="DH145" i="59"/>
  <c r="DH146" i="59"/>
  <c r="DH147" i="59"/>
  <c r="DH148" i="59"/>
  <c r="DH149" i="59"/>
  <c r="DH150" i="59"/>
  <c r="DH151" i="59"/>
  <c r="DH152" i="59"/>
  <c r="DH153" i="59"/>
  <c r="DH154" i="59"/>
  <c r="DH155" i="59"/>
  <c r="DH156" i="59"/>
  <c r="DH157" i="59"/>
  <c r="DH158" i="59"/>
  <c r="DH159" i="59"/>
  <c r="DH160" i="59"/>
  <c r="DH161" i="59"/>
  <c r="DH162" i="59"/>
  <c r="DH163" i="59"/>
  <c r="DH164" i="59"/>
  <c r="DH165" i="59"/>
  <c r="DH166" i="59"/>
  <c r="DH167" i="59"/>
  <c r="DH168" i="59"/>
  <c r="DH169" i="59"/>
  <c r="DH170" i="59"/>
  <c r="DH171" i="59"/>
  <c r="DH172" i="59"/>
  <c r="DH173" i="59"/>
  <c r="DH174" i="59"/>
  <c r="DH175" i="59"/>
  <c r="DH176" i="59"/>
  <c r="DH177" i="59"/>
  <c r="DH178" i="59"/>
  <c r="DH179" i="59"/>
  <c r="DH180" i="59"/>
  <c r="DH181" i="59"/>
  <c r="DH182" i="59"/>
  <c r="DH183" i="59"/>
  <c r="DH184" i="59"/>
  <c r="DH185" i="59"/>
  <c r="DH186" i="59"/>
  <c r="DH187" i="59"/>
  <c r="DH188" i="59"/>
  <c r="DH189" i="59"/>
  <c r="DH190" i="59"/>
  <c r="DH191" i="59"/>
  <c r="DH192" i="59"/>
  <c r="DH193" i="59"/>
  <c r="DH194" i="59"/>
  <c r="DH195" i="59"/>
  <c r="DH196" i="59"/>
  <c r="DH197" i="59"/>
  <c r="DH198" i="59"/>
  <c r="DH199" i="59"/>
  <c r="DH200" i="59"/>
  <c r="DH201" i="59"/>
  <c r="DH202" i="59"/>
  <c r="DH203" i="59"/>
  <c r="DH204" i="59"/>
  <c r="DH205" i="59"/>
  <c r="DH206" i="59"/>
  <c r="DH207" i="59"/>
  <c r="DH208" i="59"/>
  <c r="DH209" i="59"/>
  <c r="DH210" i="59"/>
  <c r="DH211" i="59"/>
  <c r="DH212" i="59"/>
  <c r="DH213" i="59"/>
  <c r="DH214" i="59"/>
  <c r="DH215" i="59"/>
  <c r="DH216" i="59"/>
  <c r="DH217" i="59"/>
  <c r="DH218" i="59"/>
  <c r="DH219" i="59"/>
  <c r="DH220" i="59"/>
  <c r="DH221" i="59"/>
  <c r="DH222" i="59"/>
  <c r="DH223" i="59"/>
  <c r="DH224" i="59"/>
  <c r="DH225" i="59"/>
  <c r="DH226" i="59"/>
  <c r="DH227" i="59"/>
  <c r="DH228" i="59"/>
  <c r="DH229" i="59"/>
  <c r="DH230" i="59"/>
  <c r="DH231" i="59"/>
  <c r="DH232" i="59"/>
  <c r="DH233" i="59"/>
  <c r="DH234" i="59"/>
  <c r="DH235" i="59"/>
  <c r="DH236" i="59"/>
  <c r="DH237" i="59"/>
  <c r="DH238" i="59"/>
  <c r="DH239" i="59"/>
  <c r="DH240" i="59"/>
  <c r="DH241" i="59"/>
  <c r="DH242" i="59"/>
  <c r="DH243" i="59"/>
  <c r="DH244" i="59"/>
  <c r="DH245" i="59"/>
  <c r="DH246" i="59"/>
  <c r="DH247" i="59"/>
  <c r="DH248" i="59"/>
  <c r="DH249" i="59"/>
  <c r="DH250" i="59"/>
  <c r="DH251" i="59"/>
  <c r="DH252" i="59"/>
  <c r="DH253" i="59"/>
  <c r="DH254" i="59"/>
  <c r="DH255" i="59"/>
  <c r="DH256" i="59"/>
  <c r="DH257" i="59"/>
  <c r="DH258" i="59"/>
  <c r="DH259" i="59"/>
  <c r="DH260" i="59"/>
  <c r="DH261" i="59"/>
  <c r="DH262" i="59"/>
  <c r="DH263" i="59"/>
  <c r="DH264" i="59"/>
  <c r="DH265" i="59"/>
  <c r="DH266" i="59"/>
  <c r="DH267" i="59"/>
  <c r="DH268" i="59"/>
  <c r="DH269" i="59"/>
  <c r="DH270" i="59"/>
  <c r="DH271" i="59"/>
  <c r="DH272" i="59"/>
  <c r="DH273" i="59"/>
  <c r="DH274" i="59"/>
  <c r="DH275" i="59"/>
  <c r="DH276" i="59"/>
  <c r="DH277" i="59"/>
  <c r="DH278" i="59"/>
  <c r="DH279" i="59"/>
  <c r="DH280" i="59"/>
  <c r="DH281" i="59"/>
  <c r="DH282" i="59"/>
  <c r="DH283" i="59"/>
  <c r="DH284" i="59"/>
  <c r="DH285" i="59"/>
  <c r="DH286" i="59"/>
  <c r="DH287" i="59"/>
  <c r="DH288" i="59"/>
  <c r="DH289" i="59"/>
  <c r="DH290" i="59"/>
  <c r="DH291" i="59"/>
  <c r="DH292" i="59"/>
  <c r="DH293" i="59"/>
  <c r="DH294" i="59"/>
  <c r="DH295" i="59"/>
  <c r="DH296" i="59"/>
  <c r="DH297" i="59"/>
  <c r="DH298" i="59"/>
  <c r="DH299" i="59"/>
  <c r="DH300" i="59"/>
  <c r="DH301" i="59"/>
  <c r="DH302" i="59"/>
  <c r="DH303" i="59"/>
  <c r="DH304" i="59"/>
  <c r="DH305" i="59"/>
  <c r="DH306" i="59"/>
  <c r="DH307" i="59"/>
  <c r="DH308" i="59"/>
  <c r="DH309" i="59"/>
  <c r="DH310" i="59"/>
  <c r="DH311" i="59"/>
  <c r="DH312" i="59"/>
  <c r="DH313" i="59"/>
  <c r="DH314" i="59"/>
  <c r="DH315" i="59"/>
  <c r="DH316" i="59"/>
  <c r="DH317" i="59"/>
  <c r="DH318" i="59"/>
  <c r="DH319" i="59"/>
  <c r="DH320" i="59"/>
  <c r="DH321" i="59"/>
  <c r="DH322" i="59"/>
  <c r="DH323" i="59"/>
  <c r="DH324" i="59"/>
  <c r="DH325" i="59"/>
  <c r="DH326" i="59"/>
  <c r="DH327" i="59"/>
  <c r="DH328" i="59"/>
  <c r="DH329" i="59"/>
  <c r="DH330" i="59"/>
  <c r="DH331" i="59"/>
  <c r="DH332" i="59"/>
  <c r="DH333" i="59"/>
  <c r="DH334" i="59"/>
  <c r="DH335" i="59"/>
  <c r="DH336" i="59"/>
  <c r="DH337" i="59"/>
  <c r="DH338" i="59"/>
  <c r="DH339" i="59"/>
  <c r="DH340" i="59"/>
  <c r="DH341" i="59"/>
  <c r="DH342" i="59"/>
  <c r="DH343" i="59"/>
  <c r="DH344" i="59"/>
  <c r="DH345" i="59"/>
  <c r="DH346" i="59"/>
  <c r="DH347" i="59"/>
  <c r="DH348" i="59"/>
  <c r="DH349" i="59"/>
  <c r="DH350" i="59"/>
  <c r="DH351" i="59"/>
  <c r="DH352" i="59"/>
  <c r="DH353" i="59"/>
  <c r="DH354" i="59"/>
  <c r="DH355" i="59"/>
  <c r="DH356" i="59"/>
  <c r="DH357" i="59"/>
  <c r="DH358" i="59"/>
  <c r="DH359" i="59"/>
  <c r="DH360" i="59"/>
  <c r="DH361" i="59"/>
  <c r="DH362" i="59"/>
  <c r="DH363" i="59"/>
  <c r="DH364" i="59"/>
  <c r="DH365" i="59"/>
  <c r="DH366" i="59"/>
  <c r="DH367" i="59"/>
  <c r="DH368" i="59"/>
  <c r="DH369" i="59"/>
  <c r="DH370" i="59"/>
  <c r="DH371" i="59"/>
  <c r="DH372" i="59"/>
  <c r="DH373" i="59"/>
  <c r="DH374" i="59"/>
  <c r="DH375" i="59"/>
  <c r="DH376" i="59"/>
  <c r="DH377" i="59"/>
  <c r="DH378" i="59"/>
  <c r="DH379" i="59"/>
  <c r="DH380" i="59"/>
  <c r="DH381" i="59"/>
  <c r="DH382" i="59"/>
  <c r="DH383" i="59"/>
  <c r="DH384" i="59"/>
  <c r="DH385" i="59"/>
  <c r="DH386" i="59"/>
  <c r="DH7" i="59"/>
  <c r="DG8" i="59"/>
  <c r="DG9" i="59"/>
  <c r="DG10" i="59"/>
  <c r="DG11" i="59"/>
  <c r="DG12" i="59"/>
  <c r="DG13" i="59"/>
  <c r="DG14" i="59"/>
  <c r="DG15" i="59"/>
  <c r="DG16" i="59"/>
  <c r="DG17" i="59"/>
  <c r="DG18" i="59"/>
  <c r="DG19" i="59"/>
  <c r="DG20" i="59"/>
  <c r="DG21" i="59"/>
  <c r="DG22" i="59"/>
  <c r="DG23" i="59"/>
  <c r="DG24" i="59"/>
  <c r="DG25" i="59"/>
  <c r="DG26" i="59"/>
  <c r="DG27" i="59"/>
  <c r="DG28" i="59"/>
  <c r="DG29" i="59"/>
  <c r="DG30" i="59"/>
  <c r="DG31" i="59"/>
  <c r="DG32" i="59"/>
  <c r="DG33" i="59"/>
  <c r="DG34" i="59"/>
  <c r="DG35" i="59"/>
  <c r="DG36" i="59"/>
  <c r="DG37" i="59"/>
  <c r="DG38" i="59"/>
  <c r="DG39" i="59"/>
  <c r="DG40" i="59"/>
  <c r="DG41" i="59"/>
  <c r="DG42" i="59"/>
  <c r="DG43" i="59"/>
  <c r="DG44" i="59"/>
  <c r="DG45" i="59"/>
  <c r="DG46" i="59"/>
  <c r="DG47" i="59"/>
  <c r="DG48" i="59"/>
  <c r="DG49" i="59"/>
  <c r="DG50" i="59"/>
  <c r="DG51" i="59"/>
  <c r="DG52" i="59"/>
  <c r="DG53" i="59"/>
  <c r="DG54" i="59"/>
  <c r="DG55" i="59"/>
  <c r="DG56" i="59"/>
  <c r="DG57" i="59"/>
  <c r="DG58" i="59"/>
  <c r="DG59" i="59"/>
  <c r="DG60" i="59"/>
  <c r="DG61" i="59"/>
  <c r="DG62" i="59"/>
  <c r="DG63" i="59"/>
  <c r="DG64" i="59"/>
  <c r="DG65" i="59"/>
  <c r="DG66" i="59"/>
  <c r="DG67" i="59"/>
  <c r="DG68" i="59"/>
  <c r="DG69" i="59"/>
  <c r="DG70" i="59"/>
  <c r="DG71" i="59"/>
  <c r="DG72" i="59"/>
  <c r="DG73" i="59"/>
  <c r="DG74" i="59"/>
  <c r="DG75" i="59"/>
  <c r="DG76" i="59"/>
  <c r="DG77" i="59"/>
  <c r="DG78" i="59"/>
  <c r="DG79" i="59"/>
  <c r="DG80" i="59"/>
  <c r="DG81" i="59"/>
  <c r="DG82" i="59"/>
  <c r="DG83" i="59"/>
  <c r="DG84" i="59"/>
  <c r="DG85" i="59"/>
  <c r="DG86" i="59"/>
  <c r="DG87" i="59"/>
  <c r="DG88" i="59"/>
  <c r="DG89" i="59"/>
  <c r="DG90" i="59"/>
  <c r="DG91" i="59"/>
  <c r="DG92" i="59"/>
  <c r="DG93" i="59"/>
  <c r="DG94" i="59"/>
  <c r="DG95" i="59"/>
  <c r="DG96" i="59"/>
  <c r="DG97" i="59"/>
  <c r="DG98" i="59"/>
  <c r="DG99" i="59"/>
  <c r="DG100" i="59"/>
  <c r="DG101" i="59"/>
  <c r="DG102" i="59"/>
  <c r="DG103" i="59"/>
  <c r="DG104" i="59"/>
  <c r="DG105" i="59"/>
  <c r="DG106" i="59"/>
  <c r="DG107" i="59"/>
  <c r="DG108" i="59"/>
  <c r="DG109" i="59"/>
  <c r="DG110" i="59"/>
  <c r="DG111" i="59"/>
  <c r="DG112" i="59"/>
  <c r="DG113" i="59"/>
  <c r="DG114" i="59"/>
  <c r="DG115" i="59"/>
  <c r="DG116" i="59"/>
  <c r="DG117" i="59"/>
  <c r="DG118" i="59"/>
  <c r="DG119" i="59"/>
  <c r="DG120" i="59"/>
  <c r="DG121" i="59"/>
  <c r="DG122" i="59"/>
  <c r="DG123" i="59"/>
  <c r="DG124" i="59"/>
  <c r="DG125" i="59"/>
  <c r="DG126" i="59"/>
  <c r="DG127" i="59"/>
  <c r="DG128" i="59"/>
  <c r="DG129" i="59"/>
  <c r="DG130" i="59"/>
  <c r="DG131" i="59"/>
  <c r="DG132" i="59"/>
  <c r="DG133" i="59"/>
  <c r="DG134" i="59"/>
  <c r="DG135" i="59"/>
  <c r="DG136" i="59"/>
  <c r="DG137" i="59"/>
  <c r="DG138" i="59"/>
  <c r="DG139" i="59"/>
  <c r="DG140" i="59"/>
  <c r="DG141" i="59"/>
  <c r="DG142" i="59"/>
  <c r="DG143" i="59"/>
  <c r="DG144" i="59"/>
  <c r="DG145" i="59"/>
  <c r="DG146" i="59"/>
  <c r="DG147" i="59"/>
  <c r="DG148" i="59"/>
  <c r="DG149" i="59"/>
  <c r="DG150" i="59"/>
  <c r="DG151" i="59"/>
  <c r="DG152" i="59"/>
  <c r="DG153" i="59"/>
  <c r="DG154" i="59"/>
  <c r="DG155" i="59"/>
  <c r="DG156" i="59"/>
  <c r="DG157" i="59"/>
  <c r="DG158" i="59"/>
  <c r="DG159" i="59"/>
  <c r="DG160" i="59"/>
  <c r="DG161" i="59"/>
  <c r="DG162" i="59"/>
  <c r="DG163" i="59"/>
  <c r="DG164" i="59"/>
  <c r="DG165" i="59"/>
  <c r="DG166" i="59"/>
  <c r="DG167" i="59"/>
  <c r="DG168" i="59"/>
  <c r="DG169" i="59"/>
  <c r="DG170" i="59"/>
  <c r="DG171" i="59"/>
  <c r="DG172" i="59"/>
  <c r="DG173" i="59"/>
  <c r="DG174" i="59"/>
  <c r="DG175" i="59"/>
  <c r="DG176" i="59"/>
  <c r="DG177" i="59"/>
  <c r="DG178" i="59"/>
  <c r="DG179" i="59"/>
  <c r="DG180" i="59"/>
  <c r="DG181" i="59"/>
  <c r="DG182" i="59"/>
  <c r="DG183" i="59"/>
  <c r="DG184" i="59"/>
  <c r="DG185" i="59"/>
  <c r="DG186" i="59"/>
  <c r="DG187" i="59"/>
  <c r="DG188" i="59"/>
  <c r="DG189" i="59"/>
  <c r="DG190" i="59"/>
  <c r="DG191" i="59"/>
  <c r="DG192" i="59"/>
  <c r="DG193" i="59"/>
  <c r="DG194" i="59"/>
  <c r="DG195" i="59"/>
  <c r="DG196" i="59"/>
  <c r="DG197" i="59"/>
  <c r="DG198" i="59"/>
  <c r="DG199" i="59"/>
  <c r="DG200" i="59"/>
  <c r="DG201" i="59"/>
  <c r="DG202" i="59"/>
  <c r="DG203" i="59"/>
  <c r="DG204" i="59"/>
  <c r="DG205" i="59"/>
  <c r="DG206" i="59"/>
  <c r="DG207" i="59"/>
  <c r="DG208" i="59"/>
  <c r="DG209" i="59"/>
  <c r="DG210" i="59"/>
  <c r="DG211" i="59"/>
  <c r="DG212" i="59"/>
  <c r="DG213" i="59"/>
  <c r="DG214" i="59"/>
  <c r="DG215" i="59"/>
  <c r="DG216" i="59"/>
  <c r="DG217" i="59"/>
  <c r="DG218" i="59"/>
  <c r="DG219" i="59"/>
  <c r="DG220" i="59"/>
  <c r="DG221" i="59"/>
  <c r="DG222" i="59"/>
  <c r="DG223" i="59"/>
  <c r="DG224" i="59"/>
  <c r="DG225" i="59"/>
  <c r="DG226" i="59"/>
  <c r="DG227" i="59"/>
  <c r="DG228" i="59"/>
  <c r="DG229" i="59"/>
  <c r="DG230" i="59"/>
  <c r="DG231" i="59"/>
  <c r="DG232" i="59"/>
  <c r="DG233" i="59"/>
  <c r="DG234" i="59"/>
  <c r="DG235" i="59"/>
  <c r="DG236" i="59"/>
  <c r="DG237" i="59"/>
  <c r="DG238" i="59"/>
  <c r="DG239" i="59"/>
  <c r="DG240" i="59"/>
  <c r="DG241" i="59"/>
  <c r="DG242" i="59"/>
  <c r="DG243" i="59"/>
  <c r="DG244" i="59"/>
  <c r="DG245" i="59"/>
  <c r="DG246" i="59"/>
  <c r="DG247" i="59"/>
  <c r="DG248" i="59"/>
  <c r="DG249" i="59"/>
  <c r="DG250" i="59"/>
  <c r="DG251" i="59"/>
  <c r="DG252" i="59"/>
  <c r="DG253" i="59"/>
  <c r="DG254" i="59"/>
  <c r="DG255" i="59"/>
  <c r="DG256" i="59"/>
  <c r="DG257" i="59"/>
  <c r="DG258" i="59"/>
  <c r="DG259" i="59"/>
  <c r="DG260" i="59"/>
  <c r="DG261" i="59"/>
  <c r="DG262" i="59"/>
  <c r="DG263" i="59"/>
  <c r="DG264" i="59"/>
  <c r="DG265" i="59"/>
  <c r="DG266" i="59"/>
  <c r="DG267" i="59"/>
  <c r="DG268" i="59"/>
  <c r="DG269" i="59"/>
  <c r="DG270" i="59"/>
  <c r="DG271" i="59"/>
  <c r="DG272" i="59"/>
  <c r="DG273" i="59"/>
  <c r="DG274" i="59"/>
  <c r="DG275" i="59"/>
  <c r="DG276" i="59"/>
  <c r="DG277" i="59"/>
  <c r="DG278" i="59"/>
  <c r="DG279" i="59"/>
  <c r="DG280" i="59"/>
  <c r="DG281" i="59"/>
  <c r="DG282" i="59"/>
  <c r="DG283" i="59"/>
  <c r="DG284" i="59"/>
  <c r="DG285" i="59"/>
  <c r="DG286" i="59"/>
  <c r="DG287" i="59"/>
  <c r="DG288" i="59"/>
  <c r="DG289" i="59"/>
  <c r="DG290" i="59"/>
  <c r="DG291" i="59"/>
  <c r="DG292" i="59"/>
  <c r="DG293" i="59"/>
  <c r="DG294" i="59"/>
  <c r="DG295" i="59"/>
  <c r="DG296" i="59"/>
  <c r="DG297" i="59"/>
  <c r="DG298" i="59"/>
  <c r="DG299" i="59"/>
  <c r="DG300" i="59"/>
  <c r="DG301" i="59"/>
  <c r="DG302" i="59"/>
  <c r="DG303" i="59"/>
  <c r="DG304" i="59"/>
  <c r="DG305" i="59"/>
  <c r="DG306" i="59"/>
  <c r="DG307" i="59"/>
  <c r="DG308" i="59"/>
  <c r="DG309" i="59"/>
  <c r="DG310" i="59"/>
  <c r="DG311" i="59"/>
  <c r="DG312" i="59"/>
  <c r="DG313" i="59"/>
  <c r="DG314" i="59"/>
  <c r="DG315" i="59"/>
  <c r="DG316" i="59"/>
  <c r="DG317" i="59"/>
  <c r="DG318" i="59"/>
  <c r="DG319" i="59"/>
  <c r="DG320" i="59"/>
  <c r="DG321" i="59"/>
  <c r="DG322" i="59"/>
  <c r="DG323" i="59"/>
  <c r="DG324" i="59"/>
  <c r="DG325" i="59"/>
  <c r="DG326" i="59"/>
  <c r="DG327" i="59"/>
  <c r="DG328" i="59"/>
  <c r="DG329" i="59"/>
  <c r="DG330" i="59"/>
  <c r="DG331" i="59"/>
  <c r="DG332" i="59"/>
  <c r="DG333" i="59"/>
  <c r="DG334" i="59"/>
  <c r="DG335" i="59"/>
  <c r="DG336" i="59"/>
  <c r="DG337" i="59"/>
  <c r="DG338" i="59"/>
  <c r="DG339" i="59"/>
  <c r="DG340" i="59"/>
  <c r="DG341" i="59"/>
  <c r="DG342" i="59"/>
  <c r="DG343" i="59"/>
  <c r="DG344" i="59"/>
  <c r="DG345" i="59"/>
  <c r="DG346" i="59"/>
  <c r="DG347" i="59"/>
  <c r="DG348" i="59"/>
  <c r="DG349" i="59"/>
  <c r="DG350" i="59"/>
  <c r="DG351" i="59"/>
  <c r="DG352" i="59"/>
  <c r="DG353" i="59"/>
  <c r="DG354" i="59"/>
  <c r="DG355" i="59"/>
  <c r="DG356" i="59"/>
  <c r="DG357" i="59"/>
  <c r="DG358" i="59"/>
  <c r="DG359" i="59"/>
  <c r="DG360" i="59"/>
  <c r="DG361" i="59"/>
  <c r="DG362" i="59"/>
  <c r="DG363" i="59"/>
  <c r="DG364" i="59"/>
  <c r="DG365" i="59"/>
  <c r="DG366" i="59"/>
  <c r="DG367" i="59"/>
  <c r="DG368" i="59"/>
  <c r="DG369" i="59"/>
  <c r="DG370" i="59"/>
  <c r="DG371" i="59"/>
  <c r="DG372" i="59"/>
  <c r="DG373" i="59"/>
  <c r="DG374" i="59"/>
  <c r="DG375" i="59"/>
  <c r="DG376" i="59"/>
  <c r="DG377" i="59"/>
  <c r="DG378" i="59"/>
  <c r="DG379" i="59"/>
  <c r="DG380" i="59"/>
  <c r="DG381" i="59"/>
  <c r="DG382" i="59"/>
  <c r="DG383" i="59"/>
  <c r="DG384" i="59"/>
  <c r="DG385" i="59"/>
  <c r="DG7" i="59"/>
  <c r="DE8" i="59"/>
  <c r="DE9" i="59"/>
  <c r="DE10" i="59"/>
  <c r="DE11" i="59"/>
  <c r="DE12" i="59"/>
  <c r="DE13" i="59"/>
  <c r="DE14" i="59"/>
  <c r="DE15" i="59"/>
  <c r="DE16" i="59"/>
  <c r="DE17" i="59"/>
  <c r="DE18" i="59"/>
  <c r="DE19" i="59"/>
  <c r="DE20" i="59"/>
  <c r="DE21" i="59"/>
  <c r="DE22" i="59"/>
  <c r="DE23" i="59"/>
  <c r="DE24" i="59"/>
  <c r="DE25" i="59"/>
  <c r="DE26" i="59"/>
  <c r="DE27" i="59"/>
  <c r="DE28" i="59"/>
  <c r="DE29" i="59"/>
  <c r="DE30" i="59"/>
  <c r="DE31" i="59"/>
  <c r="DE32" i="59"/>
  <c r="DE33" i="59"/>
  <c r="DE34" i="59"/>
  <c r="DE35" i="59"/>
  <c r="DE36" i="59"/>
  <c r="DE37" i="59"/>
  <c r="DE38" i="59"/>
  <c r="DE39" i="59"/>
  <c r="DE40" i="59"/>
  <c r="DE41" i="59"/>
  <c r="DE42" i="59"/>
  <c r="DE43" i="59"/>
  <c r="DE44" i="59"/>
  <c r="DE45" i="59"/>
  <c r="DE46" i="59"/>
  <c r="DE47" i="59"/>
  <c r="DE48" i="59"/>
  <c r="DE49" i="59"/>
  <c r="DE50" i="59"/>
  <c r="DE51" i="59"/>
  <c r="DE52" i="59"/>
  <c r="DE53" i="59"/>
  <c r="DE54" i="59"/>
  <c r="DE55" i="59"/>
  <c r="DE56" i="59"/>
  <c r="DE57" i="59"/>
  <c r="DE58" i="59"/>
  <c r="DE59" i="59"/>
  <c r="DE60" i="59"/>
  <c r="DE61" i="59"/>
  <c r="DE62" i="59"/>
  <c r="DE63" i="59"/>
  <c r="DE64" i="59"/>
  <c r="DE65" i="59"/>
  <c r="DE66" i="59"/>
  <c r="DE67" i="59"/>
  <c r="DE68" i="59"/>
  <c r="DE69" i="59"/>
  <c r="DE70" i="59"/>
  <c r="DE71" i="59"/>
  <c r="DE72" i="59"/>
  <c r="DE73" i="59"/>
  <c r="DE74" i="59"/>
  <c r="DE75" i="59"/>
  <c r="DE76" i="59"/>
  <c r="DE77" i="59"/>
  <c r="DE78" i="59"/>
  <c r="DE79" i="59"/>
  <c r="DE80" i="59"/>
  <c r="DE81" i="59"/>
  <c r="DE82" i="59"/>
  <c r="DE83" i="59"/>
  <c r="DE84" i="59"/>
  <c r="DE85" i="59"/>
  <c r="DE86" i="59"/>
  <c r="DE87" i="59"/>
  <c r="DE88" i="59"/>
  <c r="DE89" i="59"/>
  <c r="DE90" i="59"/>
  <c r="DE91" i="59"/>
  <c r="DE92" i="59"/>
  <c r="DE93" i="59"/>
  <c r="DE94" i="59"/>
  <c r="DE95" i="59"/>
  <c r="DE96" i="59"/>
  <c r="DE97" i="59"/>
  <c r="DE98" i="59"/>
  <c r="DE99" i="59"/>
  <c r="DE100" i="59"/>
  <c r="DE101" i="59"/>
  <c r="DE102" i="59"/>
  <c r="DE103" i="59"/>
  <c r="DE104" i="59"/>
  <c r="DE105" i="59"/>
  <c r="DE106" i="59"/>
  <c r="DE107" i="59"/>
  <c r="DE108" i="59"/>
  <c r="DE109" i="59"/>
  <c r="DE110" i="59"/>
  <c r="DE111" i="59"/>
  <c r="DE112" i="59"/>
  <c r="DE113" i="59"/>
  <c r="DE114" i="59"/>
  <c r="DE115" i="59"/>
  <c r="DE116" i="59"/>
  <c r="DE117" i="59"/>
  <c r="DE118" i="59"/>
  <c r="DE119" i="59"/>
  <c r="DE120" i="59"/>
  <c r="DE121" i="59"/>
  <c r="DE122" i="59"/>
  <c r="DE123" i="59"/>
  <c r="DE124" i="59"/>
  <c r="DE125" i="59"/>
  <c r="DE126" i="59"/>
  <c r="DE127" i="59"/>
  <c r="DE128" i="59"/>
  <c r="DE129" i="59"/>
  <c r="DE130" i="59"/>
  <c r="DE131" i="59"/>
  <c r="DE132" i="59"/>
  <c r="DE133" i="59"/>
  <c r="DE134" i="59"/>
  <c r="DE135" i="59"/>
  <c r="DE136" i="59"/>
  <c r="DE137" i="59"/>
  <c r="DE138" i="59"/>
  <c r="DE139" i="59"/>
  <c r="DE140" i="59"/>
  <c r="DE141" i="59"/>
  <c r="DE142" i="59"/>
  <c r="DE143" i="59"/>
  <c r="DE144" i="59"/>
  <c r="DE145" i="59"/>
  <c r="DE146" i="59"/>
  <c r="DE147" i="59"/>
  <c r="DE148" i="59"/>
  <c r="DE149" i="59"/>
  <c r="DE150" i="59"/>
  <c r="DE151" i="59"/>
  <c r="DE152" i="59"/>
  <c r="DE153" i="59"/>
  <c r="DE154" i="59"/>
  <c r="DE155" i="59"/>
  <c r="DE156" i="59"/>
  <c r="DE157" i="59"/>
  <c r="DE158" i="59"/>
  <c r="DE159" i="59"/>
  <c r="DE160" i="59"/>
  <c r="DE161" i="59"/>
  <c r="DE162" i="59"/>
  <c r="DE163" i="59"/>
  <c r="DE164" i="59"/>
  <c r="DE165" i="59"/>
  <c r="DE166" i="59"/>
  <c r="DE167" i="59"/>
  <c r="DE168" i="59"/>
  <c r="DE169" i="59"/>
  <c r="DE170" i="59"/>
  <c r="DE171" i="59"/>
  <c r="DE172" i="59"/>
  <c r="DE173" i="59"/>
  <c r="DE174" i="59"/>
  <c r="DE175" i="59"/>
  <c r="DE176" i="59"/>
  <c r="DE177" i="59"/>
  <c r="DE178" i="59"/>
  <c r="DE179" i="59"/>
  <c r="DE180" i="59"/>
  <c r="DE181" i="59"/>
  <c r="DE182" i="59"/>
  <c r="DE183" i="59"/>
  <c r="DE184" i="59"/>
  <c r="DE185" i="59"/>
  <c r="DE186" i="59"/>
  <c r="DE187" i="59"/>
  <c r="DE188" i="59"/>
  <c r="DE189" i="59"/>
  <c r="DE190" i="59"/>
  <c r="DE191" i="59"/>
  <c r="DE192" i="59"/>
  <c r="DE193" i="59"/>
  <c r="DE194" i="59"/>
  <c r="DE195" i="59"/>
  <c r="DE196" i="59"/>
  <c r="DE197" i="59"/>
  <c r="DE198" i="59"/>
  <c r="DE199" i="59"/>
  <c r="DE200" i="59"/>
  <c r="DE201" i="59"/>
  <c r="DE202" i="59"/>
  <c r="DE203" i="59"/>
  <c r="DE204" i="59"/>
  <c r="DE205" i="59"/>
  <c r="DE206" i="59"/>
  <c r="DE207" i="59"/>
  <c r="DE208" i="59"/>
  <c r="DE209" i="59"/>
  <c r="DE210" i="59"/>
  <c r="DE211" i="59"/>
  <c r="DE212" i="59"/>
  <c r="DE213" i="59"/>
  <c r="DE214" i="59"/>
  <c r="DE215" i="59"/>
  <c r="DE216" i="59"/>
  <c r="DE217" i="59"/>
  <c r="DE218" i="59"/>
  <c r="DE219" i="59"/>
  <c r="DE220" i="59"/>
  <c r="DE221" i="59"/>
  <c r="DE222" i="59"/>
  <c r="DE223" i="59"/>
  <c r="DE224" i="59"/>
  <c r="DE225" i="59"/>
  <c r="DE226" i="59"/>
  <c r="DE227" i="59"/>
  <c r="DE228" i="59"/>
  <c r="DE229" i="59"/>
  <c r="DE230" i="59"/>
  <c r="DE231" i="59"/>
  <c r="DE232" i="59"/>
  <c r="DE233" i="59"/>
  <c r="DE234" i="59"/>
  <c r="DE235" i="59"/>
  <c r="DE236" i="59"/>
  <c r="DE237" i="59"/>
  <c r="DE238" i="59"/>
  <c r="DE239" i="59"/>
  <c r="DE240" i="59"/>
  <c r="DE241" i="59"/>
  <c r="DE242" i="59"/>
  <c r="DE243" i="59"/>
  <c r="DE244" i="59"/>
  <c r="DE245" i="59"/>
  <c r="DE246" i="59"/>
  <c r="DE247" i="59"/>
  <c r="DE248" i="59"/>
  <c r="DE249" i="59"/>
  <c r="DE250" i="59"/>
  <c r="DE251" i="59"/>
  <c r="DE252" i="59"/>
  <c r="DE253" i="59"/>
  <c r="DE254" i="59"/>
  <c r="DE255" i="59"/>
  <c r="DE256" i="59"/>
  <c r="DE257" i="59"/>
  <c r="DE258" i="59"/>
  <c r="DE259" i="59"/>
  <c r="DE260" i="59"/>
  <c r="DE261" i="59"/>
  <c r="DE262" i="59"/>
  <c r="DE263" i="59"/>
  <c r="DE264" i="59"/>
  <c r="DE265" i="59"/>
  <c r="DE266" i="59"/>
  <c r="DE267" i="59"/>
  <c r="DE268" i="59"/>
  <c r="DE269" i="59"/>
  <c r="DE270" i="59"/>
  <c r="DE271" i="59"/>
  <c r="DE272" i="59"/>
  <c r="DE273" i="59"/>
  <c r="DE274" i="59"/>
  <c r="DE275" i="59"/>
  <c r="DE276" i="59"/>
  <c r="DE277" i="59"/>
  <c r="DE278" i="59"/>
  <c r="DE279" i="59"/>
  <c r="DE280" i="59"/>
  <c r="DE281" i="59"/>
  <c r="DE282" i="59"/>
  <c r="DE283" i="59"/>
  <c r="DE284" i="59"/>
  <c r="DE285" i="59"/>
  <c r="DE286" i="59"/>
  <c r="DE287" i="59"/>
  <c r="DE288" i="59"/>
  <c r="DE289" i="59"/>
  <c r="DE290" i="59"/>
  <c r="DE291" i="59"/>
  <c r="DE292" i="59"/>
  <c r="DE293" i="59"/>
  <c r="DE294" i="59"/>
  <c r="DE295" i="59"/>
  <c r="DE296" i="59"/>
  <c r="DE297" i="59"/>
  <c r="DE298" i="59"/>
  <c r="DE299" i="59"/>
  <c r="DE300" i="59"/>
  <c r="DE301" i="59"/>
  <c r="DE302" i="59"/>
  <c r="DE303" i="59"/>
  <c r="DE304" i="59"/>
  <c r="DE305" i="59"/>
  <c r="DE306" i="59"/>
  <c r="DE307" i="59"/>
  <c r="DE308" i="59"/>
  <c r="DE309" i="59"/>
  <c r="DE310" i="59"/>
  <c r="DE311" i="59"/>
  <c r="DE312" i="59"/>
  <c r="DE313" i="59"/>
  <c r="DE314" i="59"/>
  <c r="DE315" i="59"/>
  <c r="DE316" i="59"/>
  <c r="DE317" i="59"/>
  <c r="DE318" i="59"/>
  <c r="DE319" i="59"/>
  <c r="DE320" i="59"/>
  <c r="DE321" i="59"/>
  <c r="DE322" i="59"/>
  <c r="DE323" i="59"/>
  <c r="DE324" i="59"/>
  <c r="DE325" i="59"/>
  <c r="DE326" i="59"/>
  <c r="DE327" i="59"/>
  <c r="DE328" i="59"/>
  <c r="DE329" i="59"/>
  <c r="DE330" i="59"/>
  <c r="DE331" i="59"/>
  <c r="DE332" i="59"/>
  <c r="DE333" i="59"/>
  <c r="DE334" i="59"/>
  <c r="DE335" i="59"/>
  <c r="DE336" i="59"/>
  <c r="DE337" i="59"/>
  <c r="DE338" i="59"/>
  <c r="DE339" i="59"/>
  <c r="DE340" i="59"/>
  <c r="DE341" i="59"/>
  <c r="DE342" i="59"/>
  <c r="DE343" i="59"/>
  <c r="DE344" i="59"/>
  <c r="DE345" i="59"/>
  <c r="DE346" i="59"/>
  <c r="DE347" i="59"/>
  <c r="DE348" i="59"/>
  <c r="DE349" i="59"/>
  <c r="DE350" i="59"/>
  <c r="DE351" i="59"/>
  <c r="DE352" i="59"/>
  <c r="DE353" i="59"/>
  <c r="DE354" i="59"/>
  <c r="DE355" i="59"/>
  <c r="DE356" i="59"/>
  <c r="DE357" i="59"/>
  <c r="DE358" i="59"/>
  <c r="DE359" i="59"/>
  <c r="DE360" i="59"/>
  <c r="DE361" i="59"/>
  <c r="DE362" i="59"/>
  <c r="DE363" i="59"/>
  <c r="DE364" i="59"/>
  <c r="DE365" i="59"/>
  <c r="DE366" i="59"/>
  <c r="DE367" i="59"/>
  <c r="DE368" i="59"/>
  <c r="DE369" i="59"/>
  <c r="DE370" i="59"/>
  <c r="DE371" i="59"/>
  <c r="DE372" i="59"/>
  <c r="DE373" i="59"/>
  <c r="DE374" i="59"/>
  <c r="DE375" i="59"/>
  <c r="DE376" i="59"/>
  <c r="DE377" i="59"/>
  <c r="DE378" i="59"/>
  <c r="DE379" i="59"/>
  <c r="DE380" i="59"/>
  <c r="DE381" i="59"/>
  <c r="DE382" i="59"/>
  <c r="DE383" i="59"/>
  <c r="DE384" i="59"/>
  <c r="DE385" i="59"/>
  <c r="DE7" i="59"/>
  <c r="DC8" i="59"/>
  <c r="DC9" i="59"/>
  <c r="DC10" i="59"/>
  <c r="DC11" i="59"/>
  <c r="DC12" i="59"/>
  <c r="DC13" i="59"/>
  <c r="DC14" i="59"/>
  <c r="DC15" i="59"/>
  <c r="DC16" i="59"/>
  <c r="DC17" i="59"/>
  <c r="DC18" i="59"/>
  <c r="DC19" i="59"/>
  <c r="DC20" i="59"/>
  <c r="DC21" i="59"/>
  <c r="DC22" i="59"/>
  <c r="DC23" i="59"/>
  <c r="DC24" i="59"/>
  <c r="DC25" i="59"/>
  <c r="DC26" i="59"/>
  <c r="DC27" i="59"/>
  <c r="DC28" i="59"/>
  <c r="DC29" i="59"/>
  <c r="DC30" i="59"/>
  <c r="DC31" i="59"/>
  <c r="DC32" i="59"/>
  <c r="DC33" i="59"/>
  <c r="DC34" i="59"/>
  <c r="DC35" i="59"/>
  <c r="DC36" i="59"/>
  <c r="DC37" i="59"/>
  <c r="DC38" i="59"/>
  <c r="DC39" i="59"/>
  <c r="DC40" i="59"/>
  <c r="DC41" i="59"/>
  <c r="DC42" i="59"/>
  <c r="DC43" i="59"/>
  <c r="DC44" i="59"/>
  <c r="DC45" i="59"/>
  <c r="DC46" i="59"/>
  <c r="DC47" i="59"/>
  <c r="DC48" i="59"/>
  <c r="DC49" i="59"/>
  <c r="DC50" i="59"/>
  <c r="DC51" i="59"/>
  <c r="DC52" i="59"/>
  <c r="DC53" i="59"/>
  <c r="DC54" i="59"/>
  <c r="DC55" i="59"/>
  <c r="DC56" i="59"/>
  <c r="DC57" i="59"/>
  <c r="DC58" i="59"/>
  <c r="DC59" i="59"/>
  <c r="DC60" i="59"/>
  <c r="DC61" i="59"/>
  <c r="DC62" i="59"/>
  <c r="DC63" i="59"/>
  <c r="DC64" i="59"/>
  <c r="DC65" i="59"/>
  <c r="DC66" i="59"/>
  <c r="DC67" i="59"/>
  <c r="DC68" i="59"/>
  <c r="DC69" i="59"/>
  <c r="DC70" i="59"/>
  <c r="DC71" i="59"/>
  <c r="DC72" i="59"/>
  <c r="DC73" i="59"/>
  <c r="DC74" i="59"/>
  <c r="DC75" i="59"/>
  <c r="DC76" i="59"/>
  <c r="DC77" i="59"/>
  <c r="DC78" i="59"/>
  <c r="DC79" i="59"/>
  <c r="DC80" i="59"/>
  <c r="DC81" i="59"/>
  <c r="DC82" i="59"/>
  <c r="DC83" i="59"/>
  <c r="DC84" i="59"/>
  <c r="DC85" i="59"/>
  <c r="DC86" i="59"/>
  <c r="DC87" i="59"/>
  <c r="DC88" i="59"/>
  <c r="DC89" i="59"/>
  <c r="DC90" i="59"/>
  <c r="DC91" i="59"/>
  <c r="DC92" i="59"/>
  <c r="DC93" i="59"/>
  <c r="DC94" i="59"/>
  <c r="DC95" i="59"/>
  <c r="DC96" i="59"/>
  <c r="DC97" i="59"/>
  <c r="DC98" i="59"/>
  <c r="DC99" i="59"/>
  <c r="DC100" i="59"/>
  <c r="DC101" i="59"/>
  <c r="DC102" i="59"/>
  <c r="DC103" i="59"/>
  <c r="DC104" i="59"/>
  <c r="DC105" i="59"/>
  <c r="DC106" i="59"/>
  <c r="DC107" i="59"/>
  <c r="DC108" i="59"/>
  <c r="DC109" i="59"/>
  <c r="DC110" i="59"/>
  <c r="DC111" i="59"/>
  <c r="DC112" i="59"/>
  <c r="DC113" i="59"/>
  <c r="DC114" i="59"/>
  <c r="DC115" i="59"/>
  <c r="DC116" i="59"/>
  <c r="DC117" i="59"/>
  <c r="DC118" i="59"/>
  <c r="DC119" i="59"/>
  <c r="DC120" i="59"/>
  <c r="DC121" i="59"/>
  <c r="DC122" i="59"/>
  <c r="DC123" i="59"/>
  <c r="DC124" i="59"/>
  <c r="DC125" i="59"/>
  <c r="DC126" i="59"/>
  <c r="DC127" i="59"/>
  <c r="DC128" i="59"/>
  <c r="DC129" i="59"/>
  <c r="DC130" i="59"/>
  <c r="DC131" i="59"/>
  <c r="DC132" i="59"/>
  <c r="DC133" i="59"/>
  <c r="DC134" i="59"/>
  <c r="DC135" i="59"/>
  <c r="DC136" i="59"/>
  <c r="DC137" i="59"/>
  <c r="DC138" i="59"/>
  <c r="DC139" i="59"/>
  <c r="DC140" i="59"/>
  <c r="DC141" i="59"/>
  <c r="DC142" i="59"/>
  <c r="DC143" i="59"/>
  <c r="DC144" i="59"/>
  <c r="DC145" i="59"/>
  <c r="DC146" i="59"/>
  <c r="DC147" i="59"/>
  <c r="DC148" i="59"/>
  <c r="DC149" i="59"/>
  <c r="DC150" i="59"/>
  <c r="DC151" i="59"/>
  <c r="DC152" i="59"/>
  <c r="DC153" i="59"/>
  <c r="DC154" i="59"/>
  <c r="DC155" i="59"/>
  <c r="DC156" i="59"/>
  <c r="DC157" i="59"/>
  <c r="DC158" i="59"/>
  <c r="DC159" i="59"/>
  <c r="DC160" i="59"/>
  <c r="DC161" i="59"/>
  <c r="DC162" i="59"/>
  <c r="DC163" i="59"/>
  <c r="DC164" i="59"/>
  <c r="DC165" i="59"/>
  <c r="DC166" i="59"/>
  <c r="DC167" i="59"/>
  <c r="DC168" i="59"/>
  <c r="DC169" i="59"/>
  <c r="DC170" i="59"/>
  <c r="DC171" i="59"/>
  <c r="DC172" i="59"/>
  <c r="DC173" i="59"/>
  <c r="DC174" i="59"/>
  <c r="DC175" i="59"/>
  <c r="DC176" i="59"/>
  <c r="DC177" i="59"/>
  <c r="DC178" i="59"/>
  <c r="DC179" i="59"/>
  <c r="DC180" i="59"/>
  <c r="DC181" i="59"/>
  <c r="DC182" i="59"/>
  <c r="DC183" i="59"/>
  <c r="DC184" i="59"/>
  <c r="DC185" i="59"/>
  <c r="DC186" i="59"/>
  <c r="DC187" i="59"/>
  <c r="DC188" i="59"/>
  <c r="DC189" i="59"/>
  <c r="DC190" i="59"/>
  <c r="DC191" i="59"/>
  <c r="DC192" i="59"/>
  <c r="DC193" i="59"/>
  <c r="DC194" i="59"/>
  <c r="DC195" i="59"/>
  <c r="DC196" i="59"/>
  <c r="DC197" i="59"/>
  <c r="DC198" i="59"/>
  <c r="DC199" i="59"/>
  <c r="DC200" i="59"/>
  <c r="DC201" i="59"/>
  <c r="DC202" i="59"/>
  <c r="DC203" i="59"/>
  <c r="DC204" i="59"/>
  <c r="DC205" i="59"/>
  <c r="DC206" i="59"/>
  <c r="DC207" i="59"/>
  <c r="DC208" i="59"/>
  <c r="DC209" i="59"/>
  <c r="DC210" i="59"/>
  <c r="DC211" i="59"/>
  <c r="DC212" i="59"/>
  <c r="DC213" i="59"/>
  <c r="DC214" i="59"/>
  <c r="DC215" i="59"/>
  <c r="DC216" i="59"/>
  <c r="DC217" i="59"/>
  <c r="DC218" i="59"/>
  <c r="DC219" i="59"/>
  <c r="DC220" i="59"/>
  <c r="DC221" i="59"/>
  <c r="DC222" i="59"/>
  <c r="DC223" i="59"/>
  <c r="DC224" i="59"/>
  <c r="DC225" i="59"/>
  <c r="DC226" i="59"/>
  <c r="DC227" i="59"/>
  <c r="DC228" i="59"/>
  <c r="DC229" i="59"/>
  <c r="DC230" i="59"/>
  <c r="DC231" i="59"/>
  <c r="DC232" i="59"/>
  <c r="DC233" i="59"/>
  <c r="DC234" i="59"/>
  <c r="DC235" i="59"/>
  <c r="DC236" i="59"/>
  <c r="DC237" i="59"/>
  <c r="DC238" i="59"/>
  <c r="DC239" i="59"/>
  <c r="DC240" i="59"/>
  <c r="DC241" i="59"/>
  <c r="DC242" i="59"/>
  <c r="DC243" i="59"/>
  <c r="DC244" i="59"/>
  <c r="DC245" i="59"/>
  <c r="DC246" i="59"/>
  <c r="DC247" i="59"/>
  <c r="DC248" i="59"/>
  <c r="DC249" i="59"/>
  <c r="DC250" i="59"/>
  <c r="DC251" i="59"/>
  <c r="DC252" i="59"/>
  <c r="DC253" i="59"/>
  <c r="DC254" i="59"/>
  <c r="DC255" i="59"/>
  <c r="DC256" i="59"/>
  <c r="DC257" i="59"/>
  <c r="DC258" i="59"/>
  <c r="DC259" i="59"/>
  <c r="DC260" i="59"/>
  <c r="DC261" i="59"/>
  <c r="DC262" i="59"/>
  <c r="DC263" i="59"/>
  <c r="DC264" i="59"/>
  <c r="DC265" i="59"/>
  <c r="DC266" i="59"/>
  <c r="DC267" i="59"/>
  <c r="DC268" i="59"/>
  <c r="DC269" i="59"/>
  <c r="DC270" i="59"/>
  <c r="DC271" i="59"/>
  <c r="DC272" i="59"/>
  <c r="DC273" i="59"/>
  <c r="DC274" i="59"/>
  <c r="DC275" i="59"/>
  <c r="DC276" i="59"/>
  <c r="DC277" i="59"/>
  <c r="DC278" i="59"/>
  <c r="DC279" i="59"/>
  <c r="DC280" i="59"/>
  <c r="DC281" i="59"/>
  <c r="DC282" i="59"/>
  <c r="DC283" i="59"/>
  <c r="DC284" i="59"/>
  <c r="DC285" i="59"/>
  <c r="DC286" i="59"/>
  <c r="DC287" i="59"/>
  <c r="DC288" i="59"/>
  <c r="DC289" i="59"/>
  <c r="DC290" i="59"/>
  <c r="DC291" i="59"/>
  <c r="DC292" i="59"/>
  <c r="DC293" i="59"/>
  <c r="DC294" i="59"/>
  <c r="DC295" i="59"/>
  <c r="DC296" i="59"/>
  <c r="DC297" i="59"/>
  <c r="DC298" i="59"/>
  <c r="DC299" i="59"/>
  <c r="DC300" i="59"/>
  <c r="DC301" i="59"/>
  <c r="DC302" i="59"/>
  <c r="DC303" i="59"/>
  <c r="DC304" i="59"/>
  <c r="DC305" i="59"/>
  <c r="DC306" i="59"/>
  <c r="DC307" i="59"/>
  <c r="DC308" i="59"/>
  <c r="DC309" i="59"/>
  <c r="DC310" i="59"/>
  <c r="DC311" i="59"/>
  <c r="DC312" i="59"/>
  <c r="DC313" i="59"/>
  <c r="DC314" i="59"/>
  <c r="DC315" i="59"/>
  <c r="DC316" i="59"/>
  <c r="DC317" i="59"/>
  <c r="DC318" i="59"/>
  <c r="DC319" i="59"/>
  <c r="DC320" i="59"/>
  <c r="DC321" i="59"/>
  <c r="DC322" i="59"/>
  <c r="DC323" i="59"/>
  <c r="DC324" i="59"/>
  <c r="DC325" i="59"/>
  <c r="DC326" i="59"/>
  <c r="DC327" i="59"/>
  <c r="DC328" i="59"/>
  <c r="DC329" i="59"/>
  <c r="DC330" i="59"/>
  <c r="DC331" i="59"/>
  <c r="DC332" i="59"/>
  <c r="DC333" i="59"/>
  <c r="DC334" i="59"/>
  <c r="DC335" i="59"/>
  <c r="DC336" i="59"/>
  <c r="DC337" i="59"/>
  <c r="DC338" i="59"/>
  <c r="DC339" i="59"/>
  <c r="DC340" i="59"/>
  <c r="DC341" i="59"/>
  <c r="DC342" i="59"/>
  <c r="DC343" i="59"/>
  <c r="DC344" i="59"/>
  <c r="DC345" i="59"/>
  <c r="DC346" i="59"/>
  <c r="DC347" i="59"/>
  <c r="DC348" i="59"/>
  <c r="DC349" i="59"/>
  <c r="DC350" i="59"/>
  <c r="DC351" i="59"/>
  <c r="DC352" i="59"/>
  <c r="DC353" i="59"/>
  <c r="DC354" i="59"/>
  <c r="DC355" i="59"/>
  <c r="DC356" i="59"/>
  <c r="DC357" i="59"/>
  <c r="DC358" i="59"/>
  <c r="DC359" i="59"/>
  <c r="DC360" i="59"/>
  <c r="DC361" i="59"/>
  <c r="DC362" i="59"/>
  <c r="DC363" i="59"/>
  <c r="DC364" i="59"/>
  <c r="DC365" i="59"/>
  <c r="DC366" i="59"/>
  <c r="DC367" i="59"/>
  <c r="DC368" i="59"/>
  <c r="DC369" i="59"/>
  <c r="DC370" i="59"/>
  <c r="DC371" i="59"/>
  <c r="DC372" i="59"/>
  <c r="DC373" i="59"/>
  <c r="DC374" i="59"/>
  <c r="DC375" i="59"/>
  <c r="DC376" i="59"/>
  <c r="DC377" i="59"/>
  <c r="DC378" i="59"/>
  <c r="DC379" i="59"/>
  <c r="DC380" i="59"/>
  <c r="DC381" i="59"/>
  <c r="DC382" i="59"/>
  <c r="DC383" i="59"/>
  <c r="DC384" i="59"/>
  <c r="DC385" i="59"/>
  <c r="DC7" i="59"/>
  <c r="DB8" i="59"/>
  <c r="DB9" i="59"/>
  <c r="DB10" i="59"/>
  <c r="DB11" i="59"/>
  <c r="DB12" i="59"/>
  <c r="DB13" i="59"/>
  <c r="DB14" i="59"/>
  <c r="DB15" i="59"/>
  <c r="DB16" i="59"/>
  <c r="DB17" i="59"/>
  <c r="DB18" i="59"/>
  <c r="DB19" i="59"/>
  <c r="DB20" i="59"/>
  <c r="DB21" i="59"/>
  <c r="DB22" i="59"/>
  <c r="DB23" i="59"/>
  <c r="DB24" i="59"/>
  <c r="DB25" i="59"/>
  <c r="DB26" i="59"/>
  <c r="DB27" i="59"/>
  <c r="DB28" i="59"/>
  <c r="DB29" i="59"/>
  <c r="DB30" i="59"/>
  <c r="DB31" i="59"/>
  <c r="DB32" i="59"/>
  <c r="DB33" i="59"/>
  <c r="DB34" i="59"/>
  <c r="DB35" i="59"/>
  <c r="DB36" i="59"/>
  <c r="DB37" i="59"/>
  <c r="DB38" i="59"/>
  <c r="DB39" i="59"/>
  <c r="DB40" i="59"/>
  <c r="DB41" i="59"/>
  <c r="DB42" i="59"/>
  <c r="DB43" i="59"/>
  <c r="DB44" i="59"/>
  <c r="DB45" i="59"/>
  <c r="DB46" i="59"/>
  <c r="DB47" i="59"/>
  <c r="DB48" i="59"/>
  <c r="DB49" i="59"/>
  <c r="DB50" i="59"/>
  <c r="DB51" i="59"/>
  <c r="DB52" i="59"/>
  <c r="DB53" i="59"/>
  <c r="DB54" i="59"/>
  <c r="DB55" i="59"/>
  <c r="DB56" i="59"/>
  <c r="DB57" i="59"/>
  <c r="DB58" i="59"/>
  <c r="DB59" i="59"/>
  <c r="DB60" i="59"/>
  <c r="DB61" i="59"/>
  <c r="DB62" i="59"/>
  <c r="DB63" i="59"/>
  <c r="DB64" i="59"/>
  <c r="DB65" i="59"/>
  <c r="DB66" i="59"/>
  <c r="DB67" i="59"/>
  <c r="DB68" i="59"/>
  <c r="DB69" i="59"/>
  <c r="DB70" i="59"/>
  <c r="DB71" i="59"/>
  <c r="DB72" i="59"/>
  <c r="DB73" i="59"/>
  <c r="DB74" i="59"/>
  <c r="DB75" i="59"/>
  <c r="DB76" i="59"/>
  <c r="DB77" i="59"/>
  <c r="DB78" i="59"/>
  <c r="DB79" i="59"/>
  <c r="DB80" i="59"/>
  <c r="DB81" i="59"/>
  <c r="DB82" i="59"/>
  <c r="DB83" i="59"/>
  <c r="DB84" i="59"/>
  <c r="DB85" i="59"/>
  <c r="DB86" i="59"/>
  <c r="DB87" i="59"/>
  <c r="DB88" i="59"/>
  <c r="DB89" i="59"/>
  <c r="DB90" i="59"/>
  <c r="DB91" i="59"/>
  <c r="DB92" i="59"/>
  <c r="DB93" i="59"/>
  <c r="DB94" i="59"/>
  <c r="DB95" i="59"/>
  <c r="DB96" i="59"/>
  <c r="DB97" i="59"/>
  <c r="DB98" i="59"/>
  <c r="DB99" i="59"/>
  <c r="DB100" i="59"/>
  <c r="DB101" i="59"/>
  <c r="DB102" i="59"/>
  <c r="DB103" i="59"/>
  <c r="DB104" i="59"/>
  <c r="DB105" i="59"/>
  <c r="DB106" i="59"/>
  <c r="DB107" i="59"/>
  <c r="DB108" i="59"/>
  <c r="DB109" i="59"/>
  <c r="DB110" i="59"/>
  <c r="DB111" i="59"/>
  <c r="DB112" i="59"/>
  <c r="DB113" i="59"/>
  <c r="DB114" i="59"/>
  <c r="DB115" i="59"/>
  <c r="DB116" i="59"/>
  <c r="DB117" i="59"/>
  <c r="DB118" i="59"/>
  <c r="DB119" i="59"/>
  <c r="DB120" i="59"/>
  <c r="DB121" i="59"/>
  <c r="DB122" i="59"/>
  <c r="DB123" i="59"/>
  <c r="DB124" i="59"/>
  <c r="DB125" i="59"/>
  <c r="DB126" i="59"/>
  <c r="DB127" i="59"/>
  <c r="DB128" i="59"/>
  <c r="DB129" i="59"/>
  <c r="DB130" i="59"/>
  <c r="DB131" i="59"/>
  <c r="DB132" i="59"/>
  <c r="DB133" i="59"/>
  <c r="DB134" i="59"/>
  <c r="DB135" i="59"/>
  <c r="DB136" i="59"/>
  <c r="DB137" i="59"/>
  <c r="DB138" i="59"/>
  <c r="DB139" i="59"/>
  <c r="DB140" i="59"/>
  <c r="DB141" i="59"/>
  <c r="DB142" i="59"/>
  <c r="DB143" i="59"/>
  <c r="DB144" i="59"/>
  <c r="DB145" i="59"/>
  <c r="DB146" i="59"/>
  <c r="DB147" i="59"/>
  <c r="DB148" i="59"/>
  <c r="DB149" i="59"/>
  <c r="DB150" i="59"/>
  <c r="DB151" i="59"/>
  <c r="DB152" i="59"/>
  <c r="DB153" i="59"/>
  <c r="DB154" i="59"/>
  <c r="DB155" i="59"/>
  <c r="DB156" i="59"/>
  <c r="DB157" i="59"/>
  <c r="DB158" i="59"/>
  <c r="DB159" i="59"/>
  <c r="DB160" i="59"/>
  <c r="DB161" i="59"/>
  <c r="DB162" i="59"/>
  <c r="DB163" i="59"/>
  <c r="DB164" i="59"/>
  <c r="DB165" i="59"/>
  <c r="DB166" i="59"/>
  <c r="DB167" i="59"/>
  <c r="DB168" i="59"/>
  <c r="DB169" i="59"/>
  <c r="DB170" i="59"/>
  <c r="DB171" i="59"/>
  <c r="DB172" i="59"/>
  <c r="DB173" i="59"/>
  <c r="DB174" i="59"/>
  <c r="DB175" i="59"/>
  <c r="DB176" i="59"/>
  <c r="DB177" i="59"/>
  <c r="DB178" i="59"/>
  <c r="DB179" i="59"/>
  <c r="DB180" i="59"/>
  <c r="DB181" i="59"/>
  <c r="DB182" i="59"/>
  <c r="DB183" i="59"/>
  <c r="DB184" i="59"/>
  <c r="DB185" i="59"/>
  <c r="DB186" i="59"/>
  <c r="DB187" i="59"/>
  <c r="DB188" i="59"/>
  <c r="DB189" i="59"/>
  <c r="DB190" i="59"/>
  <c r="DB191" i="59"/>
  <c r="DB192" i="59"/>
  <c r="DB193" i="59"/>
  <c r="DB194" i="59"/>
  <c r="DB195" i="59"/>
  <c r="DB196" i="59"/>
  <c r="DB197" i="59"/>
  <c r="DB198" i="59"/>
  <c r="DB199" i="59"/>
  <c r="DB200" i="59"/>
  <c r="DB201" i="59"/>
  <c r="DB202" i="59"/>
  <c r="DB203" i="59"/>
  <c r="DB204" i="59"/>
  <c r="DB205" i="59"/>
  <c r="DB206" i="59"/>
  <c r="DB207" i="59"/>
  <c r="DB208" i="59"/>
  <c r="DB209" i="59"/>
  <c r="DB210" i="59"/>
  <c r="DB211" i="59"/>
  <c r="DB212" i="59"/>
  <c r="DB213" i="59"/>
  <c r="DB214" i="59"/>
  <c r="DB215" i="59"/>
  <c r="DB216" i="59"/>
  <c r="DB217" i="59"/>
  <c r="DB218" i="59"/>
  <c r="DB219" i="59"/>
  <c r="DB220" i="59"/>
  <c r="DB221" i="59"/>
  <c r="DB222" i="59"/>
  <c r="DB223" i="59"/>
  <c r="DB224" i="59"/>
  <c r="DB225" i="59"/>
  <c r="DB226" i="59"/>
  <c r="DB227" i="59"/>
  <c r="DB228" i="59"/>
  <c r="DB229" i="59"/>
  <c r="DB230" i="59"/>
  <c r="DB231" i="59"/>
  <c r="DB232" i="59"/>
  <c r="DB233" i="59"/>
  <c r="DB234" i="59"/>
  <c r="DB235" i="59"/>
  <c r="DB236" i="59"/>
  <c r="DB237" i="59"/>
  <c r="DB238" i="59"/>
  <c r="DB239" i="59"/>
  <c r="DB240" i="59"/>
  <c r="DB241" i="59"/>
  <c r="DB242" i="59"/>
  <c r="DB243" i="59"/>
  <c r="DB244" i="59"/>
  <c r="DB245" i="59"/>
  <c r="DB246" i="59"/>
  <c r="DB247" i="59"/>
  <c r="DB248" i="59"/>
  <c r="DB249" i="59"/>
  <c r="DB250" i="59"/>
  <c r="DB251" i="59"/>
  <c r="DB252" i="59"/>
  <c r="DB253" i="59"/>
  <c r="DB254" i="59"/>
  <c r="DB255" i="59"/>
  <c r="DB256" i="59"/>
  <c r="DB257" i="59"/>
  <c r="DB258" i="59"/>
  <c r="DB259" i="59"/>
  <c r="DB260" i="59"/>
  <c r="DB261" i="59"/>
  <c r="DB262" i="59"/>
  <c r="DB263" i="59"/>
  <c r="DB264" i="59"/>
  <c r="DB265" i="59"/>
  <c r="DB266" i="59"/>
  <c r="DB267" i="59"/>
  <c r="DB268" i="59"/>
  <c r="DB269" i="59"/>
  <c r="DB270" i="59"/>
  <c r="DB271" i="59"/>
  <c r="DB272" i="59"/>
  <c r="DB273" i="59"/>
  <c r="DB274" i="59"/>
  <c r="DB275" i="59"/>
  <c r="DB276" i="59"/>
  <c r="DB277" i="59"/>
  <c r="DB278" i="59"/>
  <c r="DB279" i="59"/>
  <c r="DB280" i="59"/>
  <c r="DB281" i="59"/>
  <c r="DB282" i="59"/>
  <c r="DB283" i="59"/>
  <c r="DB284" i="59"/>
  <c r="DB285" i="59"/>
  <c r="DB286" i="59"/>
  <c r="DB287" i="59"/>
  <c r="DB288" i="59"/>
  <c r="DB289" i="59"/>
  <c r="DB290" i="59"/>
  <c r="DB291" i="59"/>
  <c r="DB292" i="59"/>
  <c r="DB293" i="59"/>
  <c r="DB294" i="59"/>
  <c r="DB295" i="59"/>
  <c r="DB296" i="59"/>
  <c r="DB297" i="59"/>
  <c r="DB298" i="59"/>
  <c r="DB299" i="59"/>
  <c r="DB300" i="59"/>
  <c r="DB301" i="59"/>
  <c r="DB302" i="59"/>
  <c r="DB303" i="59"/>
  <c r="DB304" i="59"/>
  <c r="DB305" i="59"/>
  <c r="DB306" i="59"/>
  <c r="DB307" i="59"/>
  <c r="DB308" i="59"/>
  <c r="DB309" i="59"/>
  <c r="DB310" i="59"/>
  <c r="DB311" i="59"/>
  <c r="DB312" i="59"/>
  <c r="DB313" i="59"/>
  <c r="DB314" i="59"/>
  <c r="DB315" i="59"/>
  <c r="DB316" i="59"/>
  <c r="DB317" i="59"/>
  <c r="DB318" i="59"/>
  <c r="DB319" i="59"/>
  <c r="DB320" i="59"/>
  <c r="DB321" i="59"/>
  <c r="DB322" i="59"/>
  <c r="DB323" i="59"/>
  <c r="DB324" i="59"/>
  <c r="DB325" i="59"/>
  <c r="DB326" i="59"/>
  <c r="DB327" i="59"/>
  <c r="DB328" i="59"/>
  <c r="DB329" i="59"/>
  <c r="DB330" i="59"/>
  <c r="DB331" i="59"/>
  <c r="DB332" i="59"/>
  <c r="DB333" i="59"/>
  <c r="DB334" i="59"/>
  <c r="DB335" i="59"/>
  <c r="DB336" i="59"/>
  <c r="DB337" i="59"/>
  <c r="DB338" i="59"/>
  <c r="DB339" i="59"/>
  <c r="DB340" i="59"/>
  <c r="DB341" i="59"/>
  <c r="DB342" i="59"/>
  <c r="DB343" i="59"/>
  <c r="DB344" i="59"/>
  <c r="DB345" i="59"/>
  <c r="DB346" i="59"/>
  <c r="DB347" i="59"/>
  <c r="DB348" i="59"/>
  <c r="DB349" i="59"/>
  <c r="DB350" i="59"/>
  <c r="DB351" i="59"/>
  <c r="DB352" i="59"/>
  <c r="DB353" i="59"/>
  <c r="DB354" i="59"/>
  <c r="DB355" i="59"/>
  <c r="DB356" i="59"/>
  <c r="DB357" i="59"/>
  <c r="DB358" i="59"/>
  <c r="DB359" i="59"/>
  <c r="DB360" i="59"/>
  <c r="DB361" i="59"/>
  <c r="DB362" i="59"/>
  <c r="DB363" i="59"/>
  <c r="DB364" i="59"/>
  <c r="DB365" i="59"/>
  <c r="DB366" i="59"/>
  <c r="DB367" i="59"/>
  <c r="DB368" i="59"/>
  <c r="DB369" i="59"/>
  <c r="DB370" i="59"/>
  <c r="DB371" i="59"/>
  <c r="DB372" i="59"/>
  <c r="DB373" i="59"/>
  <c r="DB374" i="59"/>
  <c r="DB375" i="59"/>
  <c r="DB376" i="59"/>
  <c r="DB377" i="59"/>
  <c r="DB378" i="59"/>
  <c r="DB379" i="59"/>
  <c r="DB380" i="59"/>
  <c r="DB381" i="59"/>
  <c r="DB382" i="59"/>
  <c r="DB383" i="59"/>
  <c r="DB384" i="59"/>
  <c r="DB385" i="59"/>
  <c r="DB7" i="59"/>
  <c r="DA8" i="59"/>
  <c r="DA9" i="59"/>
  <c r="DA10" i="59"/>
  <c r="DA11" i="59"/>
  <c r="DA12" i="59"/>
  <c r="DA13" i="59"/>
  <c r="DA14" i="59"/>
  <c r="DA15" i="59"/>
  <c r="DA16" i="59"/>
  <c r="DA17" i="59"/>
  <c r="DA18" i="59"/>
  <c r="DA19" i="59"/>
  <c r="DA20" i="59"/>
  <c r="DA21" i="59"/>
  <c r="DA22" i="59"/>
  <c r="DA23" i="59"/>
  <c r="DA24" i="59"/>
  <c r="DA25" i="59"/>
  <c r="DA26" i="59"/>
  <c r="DA27" i="59"/>
  <c r="DA28" i="59"/>
  <c r="DA29" i="59"/>
  <c r="DA30" i="59"/>
  <c r="DA31" i="59"/>
  <c r="DA32" i="59"/>
  <c r="DA33" i="59"/>
  <c r="DA34" i="59"/>
  <c r="DA35" i="59"/>
  <c r="DA36" i="59"/>
  <c r="DA37" i="59"/>
  <c r="DA38" i="59"/>
  <c r="DA39" i="59"/>
  <c r="DA40" i="59"/>
  <c r="DA41" i="59"/>
  <c r="DA42" i="59"/>
  <c r="DA43" i="59"/>
  <c r="DA44" i="59"/>
  <c r="DA45" i="59"/>
  <c r="DA46" i="59"/>
  <c r="DA47" i="59"/>
  <c r="DA48" i="59"/>
  <c r="DA49" i="59"/>
  <c r="DA50" i="59"/>
  <c r="DA51" i="59"/>
  <c r="DA52" i="59"/>
  <c r="DA53" i="59"/>
  <c r="DA54" i="59"/>
  <c r="DA55" i="59"/>
  <c r="DA56" i="59"/>
  <c r="DA57" i="59"/>
  <c r="DA58" i="59"/>
  <c r="DA59" i="59"/>
  <c r="DA60" i="59"/>
  <c r="DA61" i="59"/>
  <c r="DA62" i="59"/>
  <c r="DA63" i="59"/>
  <c r="DA64" i="59"/>
  <c r="DA65" i="59"/>
  <c r="DA66" i="59"/>
  <c r="DA67" i="59"/>
  <c r="DA68" i="59"/>
  <c r="DA69" i="59"/>
  <c r="DA70" i="59"/>
  <c r="DA71" i="59"/>
  <c r="DA72" i="59"/>
  <c r="DA73" i="59"/>
  <c r="DA74" i="59"/>
  <c r="DA75" i="59"/>
  <c r="DA76" i="59"/>
  <c r="DA77" i="59"/>
  <c r="DA78" i="59"/>
  <c r="DA79" i="59"/>
  <c r="DA80" i="59"/>
  <c r="DA81" i="59"/>
  <c r="DA82" i="59"/>
  <c r="DA83" i="59"/>
  <c r="DA84" i="59"/>
  <c r="DA85" i="59"/>
  <c r="DA86" i="59"/>
  <c r="DA87" i="59"/>
  <c r="DA88" i="59"/>
  <c r="DA89" i="59"/>
  <c r="DA90" i="59"/>
  <c r="DA91" i="59"/>
  <c r="DA92" i="59"/>
  <c r="DA93" i="59"/>
  <c r="DA94" i="59"/>
  <c r="DA95" i="59"/>
  <c r="DA96" i="59"/>
  <c r="DA97" i="59"/>
  <c r="DA98" i="59"/>
  <c r="DA99" i="59"/>
  <c r="DA100" i="59"/>
  <c r="DA101" i="59"/>
  <c r="DA102" i="59"/>
  <c r="DA103" i="59"/>
  <c r="DA104" i="59"/>
  <c r="DA105" i="59"/>
  <c r="DA106" i="59"/>
  <c r="DA107" i="59"/>
  <c r="DA108" i="59"/>
  <c r="DA109" i="59"/>
  <c r="DA110" i="59"/>
  <c r="DA111" i="59"/>
  <c r="DA112" i="59"/>
  <c r="DA113" i="59"/>
  <c r="DA114" i="59"/>
  <c r="DA115" i="59"/>
  <c r="DA116" i="59"/>
  <c r="DA117" i="59"/>
  <c r="DA118" i="59"/>
  <c r="DA119" i="59"/>
  <c r="DA120" i="59"/>
  <c r="DA121" i="59"/>
  <c r="DA122" i="59"/>
  <c r="DA123" i="59"/>
  <c r="DA124" i="59"/>
  <c r="DA125" i="59"/>
  <c r="DA126" i="59"/>
  <c r="DA127" i="59"/>
  <c r="DA128" i="59"/>
  <c r="DA129" i="59"/>
  <c r="DA130" i="59"/>
  <c r="DA131" i="59"/>
  <c r="DA132" i="59"/>
  <c r="DA133" i="59"/>
  <c r="DA134" i="59"/>
  <c r="DA135" i="59"/>
  <c r="DA136" i="59"/>
  <c r="DA137" i="59"/>
  <c r="DA138" i="59"/>
  <c r="DA139" i="59"/>
  <c r="DA140" i="59"/>
  <c r="DA141" i="59"/>
  <c r="DA142" i="59"/>
  <c r="DA143" i="59"/>
  <c r="DA144" i="59"/>
  <c r="DA145" i="59"/>
  <c r="DA146" i="59"/>
  <c r="DA147" i="59"/>
  <c r="DA148" i="59"/>
  <c r="DA149" i="59"/>
  <c r="DA150" i="59"/>
  <c r="DA151" i="59"/>
  <c r="DA152" i="59"/>
  <c r="DA153" i="59"/>
  <c r="DA154" i="59"/>
  <c r="DA155" i="59"/>
  <c r="DA156" i="59"/>
  <c r="DA157" i="59"/>
  <c r="DA158" i="59"/>
  <c r="DA159" i="59"/>
  <c r="DA160" i="59"/>
  <c r="DA161" i="59"/>
  <c r="DA162" i="59"/>
  <c r="DA163" i="59"/>
  <c r="DA164" i="59"/>
  <c r="DA165" i="59"/>
  <c r="DA166" i="59"/>
  <c r="DA167" i="59"/>
  <c r="DA168" i="59"/>
  <c r="DA169" i="59"/>
  <c r="DA170" i="59"/>
  <c r="DA171" i="59"/>
  <c r="DA172" i="59"/>
  <c r="DA173" i="59"/>
  <c r="DA174" i="59"/>
  <c r="DA175" i="59"/>
  <c r="DA176" i="59"/>
  <c r="DA177" i="59"/>
  <c r="DA178" i="59"/>
  <c r="DA179" i="59"/>
  <c r="DA180" i="59"/>
  <c r="DA181" i="59"/>
  <c r="DA182" i="59"/>
  <c r="DA183" i="59"/>
  <c r="DA184" i="59"/>
  <c r="DA185" i="59"/>
  <c r="DA186" i="59"/>
  <c r="DA187" i="59"/>
  <c r="DA188" i="59"/>
  <c r="DA189" i="59"/>
  <c r="DA190" i="59"/>
  <c r="DA191" i="59"/>
  <c r="DA192" i="59"/>
  <c r="DA193" i="59"/>
  <c r="DA194" i="59"/>
  <c r="DA195" i="59"/>
  <c r="DA196" i="59"/>
  <c r="DA197" i="59"/>
  <c r="DA198" i="59"/>
  <c r="DA199" i="59"/>
  <c r="DA200" i="59"/>
  <c r="DA201" i="59"/>
  <c r="DA202" i="59"/>
  <c r="DA203" i="59"/>
  <c r="DA204" i="59"/>
  <c r="DA205" i="59"/>
  <c r="DA206" i="59"/>
  <c r="DA207" i="59"/>
  <c r="DA208" i="59"/>
  <c r="DA209" i="59"/>
  <c r="DA210" i="59"/>
  <c r="DA211" i="59"/>
  <c r="DA212" i="59"/>
  <c r="DA213" i="59"/>
  <c r="DA214" i="59"/>
  <c r="DA215" i="59"/>
  <c r="DA216" i="59"/>
  <c r="DA217" i="59"/>
  <c r="DA218" i="59"/>
  <c r="DA219" i="59"/>
  <c r="DA220" i="59"/>
  <c r="DA221" i="59"/>
  <c r="DA222" i="59"/>
  <c r="DA223" i="59"/>
  <c r="DA224" i="59"/>
  <c r="DA225" i="59"/>
  <c r="DA226" i="59"/>
  <c r="DA227" i="59"/>
  <c r="DA228" i="59"/>
  <c r="DA229" i="59"/>
  <c r="DA230" i="59"/>
  <c r="DA231" i="59"/>
  <c r="DA232" i="59"/>
  <c r="DA233" i="59"/>
  <c r="DA234" i="59"/>
  <c r="DA235" i="59"/>
  <c r="DA236" i="59"/>
  <c r="DA237" i="59"/>
  <c r="DA238" i="59"/>
  <c r="DA239" i="59"/>
  <c r="DA240" i="59"/>
  <c r="DA241" i="59"/>
  <c r="DA242" i="59"/>
  <c r="DA243" i="59"/>
  <c r="DA244" i="59"/>
  <c r="DA245" i="59"/>
  <c r="DA246" i="59"/>
  <c r="DA247" i="59"/>
  <c r="DA248" i="59"/>
  <c r="DA249" i="59"/>
  <c r="DA250" i="59"/>
  <c r="DA251" i="59"/>
  <c r="DA252" i="59"/>
  <c r="DA253" i="59"/>
  <c r="DA254" i="59"/>
  <c r="DA255" i="59"/>
  <c r="DA256" i="59"/>
  <c r="DA257" i="59"/>
  <c r="DA258" i="59"/>
  <c r="DA259" i="59"/>
  <c r="DA260" i="59"/>
  <c r="DA261" i="59"/>
  <c r="DA262" i="59"/>
  <c r="DA263" i="59"/>
  <c r="DA264" i="59"/>
  <c r="DA265" i="59"/>
  <c r="DA266" i="59"/>
  <c r="DA267" i="59"/>
  <c r="DA268" i="59"/>
  <c r="DA269" i="59"/>
  <c r="DA270" i="59"/>
  <c r="DA271" i="59"/>
  <c r="DA272" i="59"/>
  <c r="DA273" i="59"/>
  <c r="DA274" i="59"/>
  <c r="DA275" i="59"/>
  <c r="DA276" i="59"/>
  <c r="DA277" i="59"/>
  <c r="DA278" i="59"/>
  <c r="DA279" i="59"/>
  <c r="DA280" i="59"/>
  <c r="DA281" i="59"/>
  <c r="DA282" i="59"/>
  <c r="DA283" i="59"/>
  <c r="DA284" i="59"/>
  <c r="DA285" i="59"/>
  <c r="DA286" i="59"/>
  <c r="DA287" i="59"/>
  <c r="DA288" i="59"/>
  <c r="DA289" i="59"/>
  <c r="DA290" i="59"/>
  <c r="DA291" i="59"/>
  <c r="DA292" i="59"/>
  <c r="DA293" i="59"/>
  <c r="DA294" i="59"/>
  <c r="DA295" i="59"/>
  <c r="DA296" i="59"/>
  <c r="DA297" i="59"/>
  <c r="DA298" i="59"/>
  <c r="DA299" i="59"/>
  <c r="DA300" i="59"/>
  <c r="DA301" i="59"/>
  <c r="DA302" i="59"/>
  <c r="DA303" i="59"/>
  <c r="DA304" i="59"/>
  <c r="DA305" i="59"/>
  <c r="DA306" i="59"/>
  <c r="DA307" i="59"/>
  <c r="DA308" i="59"/>
  <c r="DA309" i="59"/>
  <c r="DA310" i="59"/>
  <c r="DA311" i="59"/>
  <c r="DA312" i="59"/>
  <c r="DA313" i="59"/>
  <c r="DA314" i="59"/>
  <c r="DA315" i="59"/>
  <c r="DA316" i="59"/>
  <c r="DA317" i="59"/>
  <c r="DA318" i="59"/>
  <c r="DA319" i="59"/>
  <c r="DA320" i="59"/>
  <c r="DA321" i="59"/>
  <c r="DA322" i="59"/>
  <c r="DA323" i="59"/>
  <c r="DA324" i="59"/>
  <c r="DA325" i="59"/>
  <c r="DA326" i="59"/>
  <c r="DA327" i="59"/>
  <c r="DA328" i="59"/>
  <c r="DA329" i="59"/>
  <c r="DA330" i="59"/>
  <c r="DA331" i="59"/>
  <c r="DA332" i="59"/>
  <c r="DA333" i="59"/>
  <c r="DA334" i="59"/>
  <c r="DA335" i="59"/>
  <c r="DA336" i="59"/>
  <c r="DA337" i="59"/>
  <c r="DA338" i="59"/>
  <c r="DA339" i="59"/>
  <c r="DA340" i="59"/>
  <c r="DA341" i="59"/>
  <c r="DA342" i="59"/>
  <c r="DA343" i="59"/>
  <c r="DA344" i="59"/>
  <c r="DA345" i="59"/>
  <c r="DA346" i="59"/>
  <c r="DA347" i="59"/>
  <c r="DA348" i="59"/>
  <c r="DA349" i="59"/>
  <c r="DA350" i="59"/>
  <c r="DA351" i="59"/>
  <c r="DA352" i="59"/>
  <c r="DA353" i="59"/>
  <c r="DA354" i="59"/>
  <c r="DA355" i="59"/>
  <c r="DA356" i="59"/>
  <c r="DA357" i="59"/>
  <c r="DA358" i="59"/>
  <c r="DA359" i="59"/>
  <c r="DA360" i="59"/>
  <c r="DA361" i="59"/>
  <c r="DA362" i="59"/>
  <c r="DA363" i="59"/>
  <c r="DA364" i="59"/>
  <c r="DA365" i="59"/>
  <c r="DA366" i="59"/>
  <c r="DA367" i="59"/>
  <c r="DA368" i="59"/>
  <c r="DA369" i="59"/>
  <c r="DA370" i="59"/>
  <c r="DA371" i="59"/>
  <c r="DA372" i="59"/>
  <c r="DA373" i="59"/>
  <c r="DA374" i="59"/>
  <c r="DA375" i="59"/>
  <c r="DA376" i="59"/>
  <c r="DA377" i="59"/>
  <c r="DA378" i="59"/>
  <c r="DA379" i="59"/>
  <c r="DA380" i="59"/>
  <c r="DA381" i="59"/>
  <c r="DA382" i="59"/>
  <c r="DA383" i="59"/>
  <c r="DA384" i="59"/>
  <c r="DA385" i="59"/>
  <c r="DA7" i="59"/>
  <c r="CZ8" i="59" l="1"/>
  <c r="CZ9" i="59"/>
  <c r="CZ10" i="59"/>
  <c r="CZ11" i="59"/>
  <c r="CZ12" i="59"/>
  <c r="CZ13" i="59"/>
  <c r="CZ14" i="59"/>
  <c r="CZ15" i="59"/>
  <c r="CZ16" i="59"/>
  <c r="CZ17" i="59"/>
  <c r="CZ18" i="59"/>
  <c r="CZ19" i="59"/>
  <c r="CZ20" i="59"/>
  <c r="CZ21" i="59"/>
  <c r="CZ22" i="59"/>
  <c r="CZ23" i="59"/>
  <c r="CZ24" i="59"/>
  <c r="CZ25" i="59"/>
  <c r="CZ26" i="59"/>
  <c r="CZ27" i="59"/>
  <c r="CZ28" i="59"/>
  <c r="CZ29" i="59"/>
  <c r="CZ30" i="59"/>
  <c r="CZ31" i="59"/>
  <c r="CZ32" i="59"/>
  <c r="CZ33" i="59"/>
  <c r="CZ34" i="59"/>
  <c r="CZ35" i="59"/>
  <c r="CZ36" i="59"/>
  <c r="CZ37" i="59"/>
  <c r="CZ38" i="59"/>
  <c r="CZ39" i="59"/>
  <c r="CZ40" i="59"/>
  <c r="CZ41" i="59"/>
  <c r="CZ42" i="59"/>
  <c r="CZ43" i="59"/>
  <c r="CZ44" i="59"/>
  <c r="CZ45" i="59"/>
  <c r="CZ46" i="59"/>
  <c r="CZ47" i="59"/>
  <c r="CZ48" i="59"/>
  <c r="CZ49" i="59"/>
  <c r="CZ50" i="59"/>
  <c r="CZ51" i="59"/>
  <c r="CZ52" i="59"/>
  <c r="CZ53" i="59"/>
  <c r="CZ54" i="59"/>
  <c r="CZ55" i="59"/>
  <c r="CZ56" i="59"/>
  <c r="CZ57" i="59"/>
  <c r="CZ58" i="59"/>
  <c r="CZ59" i="59"/>
  <c r="CZ60" i="59"/>
  <c r="CZ61" i="59"/>
  <c r="CZ62" i="59"/>
  <c r="CZ63" i="59"/>
  <c r="CZ64" i="59"/>
  <c r="CZ65" i="59"/>
  <c r="CZ66" i="59"/>
  <c r="CZ67" i="59"/>
  <c r="CZ68" i="59"/>
  <c r="CZ69" i="59"/>
  <c r="CZ70" i="59"/>
  <c r="CZ71" i="59"/>
  <c r="CZ72" i="59"/>
  <c r="CZ73" i="59"/>
  <c r="CZ74" i="59"/>
  <c r="CZ75" i="59"/>
  <c r="CZ76" i="59"/>
  <c r="CZ77" i="59"/>
  <c r="CZ78" i="59"/>
  <c r="CZ79" i="59"/>
  <c r="CZ80" i="59"/>
  <c r="CZ81" i="59"/>
  <c r="CZ82" i="59"/>
  <c r="CZ83" i="59"/>
  <c r="CZ84" i="59"/>
  <c r="CZ85" i="59"/>
  <c r="CZ86" i="59"/>
  <c r="CZ87" i="59"/>
  <c r="CZ88" i="59"/>
  <c r="CZ89" i="59"/>
  <c r="CZ90" i="59"/>
  <c r="CZ91" i="59"/>
  <c r="CZ92" i="59"/>
  <c r="CZ93" i="59"/>
  <c r="CZ94" i="59"/>
  <c r="CZ95" i="59"/>
  <c r="CZ96" i="59"/>
  <c r="CZ97" i="59"/>
  <c r="CZ98" i="59"/>
  <c r="CZ99" i="59"/>
  <c r="CZ100" i="59"/>
  <c r="CZ101" i="59"/>
  <c r="CZ102" i="59"/>
  <c r="CZ103" i="59"/>
  <c r="CZ104" i="59"/>
  <c r="CZ105" i="59"/>
  <c r="CZ106" i="59"/>
  <c r="CZ107" i="59"/>
  <c r="CZ108" i="59"/>
  <c r="CZ109" i="59"/>
  <c r="CZ110" i="59"/>
  <c r="CZ111" i="59"/>
  <c r="CZ112" i="59"/>
  <c r="CZ113" i="59"/>
  <c r="CZ114" i="59"/>
  <c r="CZ115" i="59"/>
  <c r="CZ116" i="59"/>
  <c r="CZ117" i="59"/>
  <c r="CZ118" i="59"/>
  <c r="CZ119" i="59"/>
  <c r="CZ120" i="59"/>
  <c r="CZ121" i="59"/>
  <c r="CZ122" i="59"/>
  <c r="CZ123" i="59"/>
  <c r="CZ124" i="59"/>
  <c r="CZ125" i="59"/>
  <c r="CZ126" i="59"/>
  <c r="CZ127" i="59"/>
  <c r="CZ128" i="59"/>
  <c r="CZ129" i="59"/>
  <c r="CZ130" i="59"/>
  <c r="CZ131" i="59"/>
  <c r="CZ132" i="59"/>
  <c r="CZ133" i="59"/>
  <c r="CZ134" i="59"/>
  <c r="CZ135" i="59"/>
  <c r="CZ136" i="59"/>
  <c r="CZ137" i="59"/>
  <c r="CZ138" i="59"/>
  <c r="CZ139" i="59"/>
  <c r="CZ140" i="59"/>
  <c r="CZ141" i="59"/>
  <c r="CZ142" i="59"/>
  <c r="CZ143" i="59"/>
  <c r="CZ144" i="59"/>
  <c r="CZ145" i="59"/>
  <c r="CZ146" i="59"/>
  <c r="CZ147" i="59"/>
  <c r="CZ148" i="59"/>
  <c r="CZ149" i="59"/>
  <c r="CZ150" i="59"/>
  <c r="CZ151" i="59"/>
  <c r="CZ152" i="59"/>
  <c r="CZ153" i="59"/>
  <c r="CZ154" i="59"/>
  <c r="CZ155" i="59"/>
  <c r="CZ156" i="59"/>
  <c r="CZ157" i="59"/>
  <c r="CZ158" i="59"/>
  <c r="CZ159" i="59"/>
  <c r="CZ160" i="59"/>
  <c r="CZ161" i="59"/>
  <c r="CZ162" i="59"/>
  <c r="CZ163" i="59"/>
  <c r="CZ164" i="59"/>
  <c r="CZ165" i="59"/>
  <c r="CZ166" i="59"/>
  <c r="CZ167" i="59"/>
  <c r="CZ168" i="59"/>
  <c r="CZ169" i="59"/>
  <c r="CZ170" i="59"/>
  <c r="CZ171" i="59"/>
  <c r="CZ172" i="59"/>
  <c r="CZ173" i="59"/>
  <c r="CZ174" i="59"/>
  <c r="CZ175" i="59"/>
  <c r="CZ176" i="59"/>
  <c r="CZ177" i="59"/>
  <c r="CZ178" i="59"/>
  <c r="CZ179" i="59"/>
  <c r="CZ180" i="59"/>
  <c r="CZ181" i="59"/>
  <c r="CZ182" i="59"/>
  <c r="CZ183" i="59"/>
  <c r="CZ184" i="59"/>
  <c r="CZ185" i="59"/>
  <c r="CZ186" i="59"/>
  <c r="CZ187" i="59"/>
  <c r="CZ188" i="59"/>
  <c r="CZ189" i="59"/>
  <c r="CZ190" i="59"/>
  <c r="CZ191" i="59"/>
  <c r="CZ192" i="59"/>
  <c r="CZ193" i="59"/>
  <c r="CZ194" i="59"/>
  <c r="CZ195" i="59"/>
  <c r="CZ196" i="59"/>
  <c r="CZ197" i="59"/>
  <c r="CZ198" i="59"/>
  <c r="CZ199" i="59"/>
  <c r="CZ200" i="59"/>
  <c r="CZ201" i="59"/>
  <c r="CZ202" i="59"/>
  <c r="CZ203" i="59"/>
  <c r="CZ204" i="59"/>
  <c r="CZ205" i="59"/>
  <c r="CZ206" i="59"/>
  <c r="CZ207" i="59"/>
  <c r="CZ208" i="59"/>
  <c r="CZ209" i="59"/>
  <c r="CZ210" i="59"/>
  <c r="CZ211" i="59"/>
  <c r="CZ212" i="59"/>
  <c r="CZ213" i="59"/>
  <c r="CZ214" i="59"/>
  <c r="CZ215" i="59"/>
  <c r="CZ216" i="59"/>
  <c r="CZ217" i="59"/>
  <c r="CZ218" i="59"/>
  <c r="CZ219" i="59"/>
  <c r="CZ220" i="59"/>
  <c r="CZ221" i="59"/>
  <c r="CZ222" i="59"/>
  <c r="CZ223" i="59"/>
  <c r="CZ224" i="59"/>
  <c r="CZ225" i="59"/>
  <c r="CZ226" i="59"/>
  <c r="CZ227" i="59"/>
  <c r="CZ228" i="59"/>
  <c r="CZ229" i="59"/>
  <c r="CZ230" i="59"/>
  <c r="CZ231" i="59"/>
  <c r="CZ232" i="59"/>
  <c r="CZ233" i="59"/>
  <c r="CZ234" i="59"/>
  <c r="CZ235" i="59"/>
  <c r="CZ236" i="59"/>
  <c r="CZ237" i="59"/>
  <c r="CZ238" i="59"/>
  <c r="CZ239" i="59"/>
  <c r="CZ240" i="59"/>
  <c r="CZ241" i="59"/>
  <c r="CZ242" i="59"/>
  <c r="CZ243" i="59"/>
  <c r="CZ244" i="59"/>
  <c r="CZ245" i="59"/>
  <c r="CZ246" i="59"/>
  <c r="CZ247" i="59"/>
  <c r="CZ248" i="59"/>
  <c r="CZ249" i="59"/>
  <c r="CZ250" i="59"/>
  <c r="CZ251" i="59"/>
  <c r="CZ252" i="59"/>
  <c r="CZ253" i="59"/>
  <c r="CZ254" i="59"/>
  <c r="CZ255" i="59"/>
  <c r="CZ256" i="59"/>
  <c r="CZ257" i="59"/>
  <c r="CZ258" i="59"/>
  <c r="CZ259" i="59"/>
  <c r="CZ260" i="59"/>
  <c r="CZ261" i="59"/>
  <c r="CZ262" i="59"/>
  <c r="CZ263" i="59"/>
  <c r="CZ264" i="59"/>
  <c r="CZ265" i="59"/>
  <c r="CZ266" i="59"/>
  <c r="CZ267" i="59"/>
  <c r="CZ268" i="59"/>
  <c r="CZ269" i="59"/>
  <c r="CZ270" i="59"/>
  <c r="CZ271" i="59"/>
  <c r="CZ272" i="59"/>
  <c r="CZ273" i="59"/>
  <c r="CZ274" i="59"/>
  <c r="CZ275" i="59"/>
  <c r="CZ276" i="59"/>
  <c r="CZ277" i="59"/>
  <c r="CZ278" i="59"/>
  <c r="CZ279" i="59"/>
  <c r="CZ280" i="59"/>
  <c r="CZ281" i="59"/>
  <c r="CZ282" i="59"/>
  <c r="CZ283" i="59"/>
  <c r="CZ284" i="59"/>
  <c r="CZ285" i="59"/>
  <c r="CZ286" i="59"/>
  <c r="CZ287" i="59"/>
  <c r="CZ288" i="59"/>
  <c r="CZ289" i="59"/>
  <c r="CZ290" i="59"/>
  <c r="CZ291" i="59"/>
  <c r="CZ292" i="59"/>
  <c r="CZ293" i="59"/>
  <c r="CZ294" i="59"/>
  <c r="CZ295" i="59"/>
  <c r="CZ296" i="59"/>
  <c r="CZ297" i="59"/>
  <c r="CZ298" i="59"/>
  <c r="CZ299" i="59"/>
  <c r="CZ300" i="59"/>
  <c r="CZ301" i="59"/>
  <c r="CZ302" i="59"/>
  <c r="CZ303" i="59"/>
  <c r="CZ304" i="59"/>
  <c r="CZ305" i="59"/>
  <c r="CZ306" i="59"/>
  <c r="CZ307" i="59"/>
  <c r="CZ308" i="59"/>
  <c r="CZ309" i="59"/>
  <c r="CZ310" i="59"/>
  <c r="CZ311" i="59"/>
  <c r="CZ312" i="59"/>
  <c r="CZ313" i="59"/>
  <c r="CZ314" i="59"/>
  <c r="CZ315" i="59"/>
  <c r="CZ316" i="59"/>
  <c r="CZ317" i="59"/>
  <c r="CZ318" i="59"/>
  <c r="CZ319" i="59"/>
  <c r="CZ320" i="59"/>
  <c r="CZ321" i="59"/>
  <c r="CZ322" i="59"/>
  <c r="CZ323" i="59"/>
  <c r="CZ324" i="59"/>
  <c r="CZ325" i="59"/>
  <c r="CZ326" i="59"/>
  <c r="CZ327" i="59"/>
  <c r="CZ328" i="59"/>
  <c r="CZ329" i="59"/>
  <c r="CZ330" i="59"/>
  <c r="CZ331" i="59"/>
  <c r="CZ332" i="59"/>
  <c r="CZ333" i="59"/>
  <c r="CZ334" i="59"/>
  <c r="CZ335" i="59"/>
  <c r="CZ336" i="59"/>
  <c r="CZ337" i="59"/>
  <c r="CZ338" i="59"/>
  <c r="CZ339" i="59"/>
  <c r="CZ340" i="59"/>
  <c r="CZ341" i="59"/>
  <c r="CZ342" i="59"/>
  <c r="CZ343" i="59"/>
  <c r="CZ344" i="59"/>
  <c r="CZ345" i="59"/>
  <c r="CZ346" i="59"/>
  <c r="CZ347" i="59"/>
  <c r="CZ348" i="59"/>
  <c r="CZ349" i="59"/>
  <c r="CZ350" i="59"/>
  <c r="CZ351" i="59"/>
  <c r="CZ352" i="59"/>
  <c r="CZ353" i="59"/>
  <c r="CZ354" i="59"/>
  <c r="CZ355" i="59"/>
  <c r="CZ356" i="59"/>
  <c r="CZ357" i="59"/>
  <c r="CZ358" i="59"/>
  <c r="CZ359" i="59"/>
  <c r="CZ360" i="59"/>
  <c r="CZ361" i="59"/>
  <c r="CZ362" i="59"/>
  <c r="CZ363" i="59"/>
  <c r="CZ364" i="59"/>
  <c r="CZ365" i="59"/>
  <c r="CZ366" i="59"/>
  <c r="CZ367" i="59"/>
  <c r="CZ368" i="59"/>
  <c r="CZ369" i="59"/>
  <c r="CZ370" i="59"/>
  <c r="CZ371" i="59"/>
  <c r="CZ372" i="59"/>
  <c r="CZ373" i="59"/>
  <c r="CZ374" i="59"/>
  <c r="CZ375" i="59"/>
  <c r="CZ376" i="59"/>
  <c r="CZ377" i="59"/>
  <c r="CZ378" i="59"/>
  <c r="CZ379" i="59"/>
  <c r="CZ380" i="59"/>
  <c r="CZ381" i="59"/>
  <c r="CZ382" i="59"/>
  <c r="CZ383" i="59"/>
  <c r="CZ384" i="59"/>
  <c r="CZ385" i="59"/>
  <c r="CZ386" i="59"/>
  <c r="CZ7" i="59"/>
  <c r="CY8" i="59"/>
  <c r="CY9" i="59"/>
  <c r="CY10" i="59"/>
  <c r="CY11" i="59"/>
  <c r="CY12" i="59"/>
  <c r="CY13" i="59"/>
  <c r="CY14" i="59"/>
  <c r="CY15" i="59"/>
  <c r="CY16" i="59"/>
  <c r="CY17" i="59"/>
  <c r="CY18" i="59"/>
  <c r="CY19" i="59"/>
  <c r="CY20" i="59"/>
  <c r="CY21" i="59"/>
  <c r="CY22" i="59"/>
  <c r="CY23" i="59"/>
  <c r="CY24" i="59"/>
  <c r="CY25" i="59"/>
  <c r="CY26" i="59"/>
  <c r="CY27" i="59"/>
  <c r="CY28" i="59"/>
  <c r="CY29" i="59"/>
  <c r="CY30" i="59"/>
  <c r="CY31" i="59"/>
  <c r="CY32" i="59"/>
  <c r="CY33" i="59"/>
  <c r="CY34" i="59"/>
  <c r="CY35" i="59"/>
  <c r="CY36" i="59"/>
  <c r="CY37" i="59"/>
  <c r="CY38" i="59"/>
  <c r="CY39" i="59"/>
  <c r="CY40" i="59"/>
  <c r="CY41" i="59"/>
  <c r="CY42" i="59"/>
  <c r="CY43" i="59"/>
  <c r="CY44" i="59"/>
  <c r="CY45" i="59"/>
  <c r="CY46" i="59"/>
  <c r="CY47" i="59"/>
  <c r="CY48" i="59"/>
  <c r="CY49" i="59"/>
  <c r="CY50" i="59"/>
  <c r="CY51" i="59"/>
  <c r="CY52" i="59"/>
  <c r="CY53" i="59"/>
  <c r="CY54" i="59"/>
  <c r="CY55" i="59"/>
  <c r="CY56" i="59"/>
  <c r="CY57" i="59"/>
  <c r="CY58" i="59"/>
  <c r="CY59" i="59"/>
  <c r="CY60" i="59"/>
  <c r="CY61" i="59"/>
  <c r="CY62" i="59"/>
  <c r="CY63" i="59"/>
  <c r="CY64" i="59"/>
  <c r="CY65" i="59"/>
  <c r="CY66" i="59"/>
  <c r="CY67" i="59"/>
  <c r="CY68" i="59"/>
  <c r="CY69" i="59"/>
  <c r="CY70" i="59"/>
  <c r="CY71" i="59"/>
  <c r="CY72" i="59"/>
  <c r="CY73" i="59"/>
  <c r="CY74" i="59"/>
  <c r="CY75" i="59"/>
  <c r="CY76" i="59"/>
  <c r="CY77" i="59"/>
  <c r="CY78" i="59"/>
  <c r="CY79" i="59"/>
  <c r="CY80" i="59"/>
  <c r="CY81" i="59"/>
  <c r="CY82" i="59"/>
  <c r="CY83" i="59"/>
  <c r="CY84" i="59"/>
  <c r="CY85" i="59"/>
  <c r="CY86" i="59"/>
  <c r="CY87" i="59"/>
  <c r="CY88" i="59"/>
  <c r="CY89" i="59"/>
  <c r="CY90" i="59"/>
  <c r="CY91" i="59"/>
  <c r="CY92" i="59"/>
  <c r="CY93" i="59"/>
  <c r="CY94" i="59"/>
  <c r="CY95" i="59"/>
  <c r="CY96" i="59"/>
  <c r="CY97" i="59"/>
  <c r="CY98" i="59"/>
  <c r="CY99" i="59"/>
  <c r="CY100" i="59"/>
  <c r="CY101" i="59"/>
  <c r="CY102" i="59"/>
  <c r="CY103" i="59"/>
  <c r="CY104" i="59"/>
  <c r="CY105" i="59"/>
  <c r="CY106" i="59"/>
  <c r="CY107" i="59"/>
  <c r="CY108" i="59"/>
  <c r="CY109" i="59"/>
  <c r="CY110" i="59"/>
  <c r="CY111" i="59"/>
  <c r="CY112" i="59"/>
  <c r="CY113" i="59"/>
  <c r="CY114" i="59"/>
  <c r="CY115" i="59"/>
  <c r="CY116" i="59"/>
  <c r="CY117" i="59"/>
  <c r="CY118" i="59"/>
  <c r="CY119" i="59"/>
  <c r="CY120" i="59"/>
  <c r="CY121" i="59"/>
  <c r="CY122" i="59"/>
  <c r="CY123" i="59"/>
  <c r="CY124" i="59"/>
  <c r="CY125" i="59"/>
  <c r="CY126" i="59"/>
  <c r="CY127" i="59"/>
  <c r="CY128" i="59"/>
  <c r="CY129" i="59"/>
  <c r="CY130" i="59"/>
  <c r="CY131" i="59"/>
  <c r="CY132" i="59"/>
  <c r="CY133" i="59"/>
  <c r="CY134" i="59"/>
  <c r="CY135" i="59"/>
  <c r="CY136" i="59"/>
  <c r="CY137" i="59"/>
  <c r="CY138" i="59"/>
  <c r="CY139" i="59"/>
  <c r="CY140" i="59"/>
  <c r="CY141" i="59"/>
  <c r="CY142" i="59"/>
  <c r="CY143" i="59"/>
  <c r="CY144" i="59"/>
  <c r="CY145" i="59"/>
  <c r="CY146" i="59"/>
  <c r="CY147" i="59"/>
  <c r="CY148" i="59"/>
  <c r="CY149" i="59"/>
  <c r="CY150" i="59"/>
  <c r="CY151" i="59"/>
  <c r="CY152" i="59"/>
  <c r="CY153" i="59"/>
  <c r="CY154" i="59"/>
  <c r="CY155" i="59"/>
  <c r="CY156" i="59"/>
  <c r="CY157" i="59"/>
  <c r="CY158" i="59"/>
  <c r="CY159" i="59"/>
  <c r="CY160" i="59"/>
  <c r="CY161" i="59"/>
  <c r="CY162" i="59"/>
  <c r="CY163" i="59"/>
  <c r="CY164" i="59"/>
  <c r="CY165" i="59"/>
  <c r="CY166" i="59"/>
  <c r="CY167" i="59"/>
  <c r="CY168" i="59"/>
  <c r="CY169" i="59"/>
  <c r="CY170" i="59"/>
  <c r="CY171" i="59"/>
  <c r="CY172" i="59"/>
  <c r="CY173" i="59"/>
  <c r="CY174" i="59"/>
  <c r="CY175" i="59"/>
  <c r="CY176" i="59"/>
  <c r="CY177" i="59"/>
  <c r="CY178" i="59"/>
  <c r="CY179" i="59"/>
  <c r="CY180" i="59"/>
  <c r="CY181" i="59"/>
  <c r="CY182" i="59"/>
  <c r="CY183" i="59"/>
  <c r="CY184" i="59"/>
  <c r="CY185" i="59"/>
  <c r="CY186" i="59"/>
  <c r="CY187" i="59"/>
  <c r="CY188" i="59"/>
  <c r="CY189" i="59"/>
  <c r="CY190" i="59"/>
  <c r="CY191" i="59"/>
  <c r="CY192" i="59"/>
  <c r="CY193" i="59"/>
  <c r="CY194" i="59"/>
  <c r="CY195" i="59"/>
  <c r="CY196" i="59"/>
  <c r="CY197" i="59"/>
  <c r="CY198" i="59"/>
  <c r="CY199" i="59"/>
  <c r="CY200" i="59"/>
  <c r="CY201" i="59"/>
  <c r="CY202" i="59"/>
  <c r="CY203" i="59"/>
  <c r="CY204" i="59"/>
  <c r="CY205" i="59"/>
  <c r="CY206" i="59"/>
  <c r="CY207" i="59"/>
  <c r="CY208" i="59"/>
  <c r="CY209" i="59"/>
  <c r="CY210" i="59"/>
  <c r="CY211" i="59"/>
  <c r="CY212" i="59"/>
  <c r="CY213" i="59"/>
  <c r="CY214" i="59"/>
  <c r="CY215" i="59"/>
  <c r="CY216" i="59"/>
  <c r="CY217" i="59"/>
  <c r="CY218" i="59"/>
  <c r="CY219" i="59"/>
  <c r="CY220" i="59"/>
  <c r="CY221" i="59"/>
  <c r="CY222" i="59"/>
  <c r="CY223" i="59"/>
  <c r="CY224" i="59"/>
  <c r="CY225" i="59"/>
  <c r="CY226" i="59"/>
  <c r="CY227" i="59"/>
  <c r="CY228" i="59"/>
  <c r="CY229" i="59"/>
  <c r="CY230" i="59"/>
  <c r="CY231" i="59"/>
  <c r="CY232" i="59"/>
  <c r="CY233" i="59"/>
  <c r="CY234" i="59"/>
  <c r="CY235" i="59"/>
  <c r="CY236" i="59"/>
  <c r="CY237" i="59"/>
  <c r="CY238" i="59"/>
  <c r="CY239" i="59"/>
  <c r="CY240" i="59"/>
  <c r="CY241" i="59"/>
  <c r="CY242" i="59"/>
  <c r="CY243" i="59"/>
  <c r="CY244" i="59"/>
  <c r="CY245" i="59"/>
  <c r="CY246" i="59"/>
  <c r="CY247" i="59"/>
  <c r="CY248" i="59"/>
  <c r="CY249" i="59"/>
  <c r="CY250" i="59"/>
  <c r="CY251" i="59"/>
  <c r="CY252" i="59"/>
  <c r="CY253" i="59"/>
  <c r="CY254" i="59"/>
  <c r="CY255" i="59"/>
  <c r="CY256" i="59"/>
  <c r="CY257" i="59"/>
  <c r="CY258" i="59"/>
  <c r="CY259" i="59"/>
  <c r="CY260" i="59"/>
  <c r="CY261" i="59"/>
  <c r="CY262" i="59"/>
  <c r="CY263" i="59"/>
  <c r="CY264" i="59"/>
  <c r="CY265" i="59"/>
  <c r="CY266" i="59"/>
  <c r="CY267" i="59"/>
  <c r="CY268" i="59"/>
  <c r="CY269" i="59"/>
  <c r="CY270" i="59"/>
  <c r="CY271" i="59"/>
  <c r="CY272" i="59"/>
  <c r="CY273" i="59"/>
  <c r="CY274" i="59"/>
  <c r="CY275" i="59"/>
  <c r="CY276" i="59"/>
  <c r="CY277" i="59"/>
  <c r="CY278" i="59"/>
  <c r="CY279" i="59"/>
  <c r="CY280" i="59"/>
  <c r="CY281" i="59"/>
  <c r="CY282" i="59"/>
  <c r="CY283" i="59"/>
  <c r="CY284" i="59"/>
  <c r="CY285" i="59"/>
  <c r="CY286" i="59"/>
  <c r="CY287" i="59"/>
  <c r="CY288" i="59"/>
  <c r="CY289" i="59"/>
  <c r="CY290" i="59"/>
  <c r="CY291" i="59"/>
  <c r="CY292" i="59"/>
  <c r="CY293" i="59"/>
  <c r="CY294" i="59"/>
  <c r="CY295" i="59"/>
  <c r="CY296" i="59"/>
  <c r="CY297" i="59"/>
  <c r="CY298" i="59"/>
  <c r="CY299" i="59"/>
  <c r="CY300" i="59"/>
  <c r="CY301" i="59"/>
  <c r="CY302" i="59"/>
  <c r="CY303" i="59"/>
  <c r="CY304" i="59"/>
  <c r="CY305" i="59"/>
  <c r="CY306" i="59"/>
  <c r="CY307" i="59"/>
  <c r="CY308" i="59"/>
  <c r="CY309" i="59"/>
  <c r="CY310" i="59"/>
  <c r="CY311" i="59"/>
  <c r="CY312" i="59"/>
  <c r="CY313" i="59"/>
  <c r="CY314" i="59"/>
  <c r="CY315" i="59"/>
  <c r="CY316" i="59"/>
  <c r="CY317" i="59"/>
  <c r="CY318" i="59"/>
  <c r="CY319" i="59"/>
  <c r="CY320" i="59"/>
  <c r="CY321" i="59"/>
  <c r="CY322" i="59"/>
  <c r="CY323" i="59"/>
  <c r="CY324" i="59"/>
  <c r="CY325" i="59"/>
  <c r="CY326" i="59"/>
  <c r="CY327" i="59"/>
  <c r="CY328" i="59"/>
  <c r="CY329" i="59"/>
  <c r="CY330" i="59"/>
  <c r="CY331" i="59"/>
  <c r="CY332" i="59"/>
  <c r="CY333" i="59"/>
  <c r="CY334" i="59"/>
  <c r="CY335" i="59"/>
  <c r="CY336" i="59"/>
  <c r="CY337" i="59"/>
  <c r="CY338" i="59"/>
  <c r="CY339" i="59"/>
  <c r="CY340" i="59"/>
  <c r="CY341" i="59"/>
  <c r="CY342" i="59"/>
  <c r="CY343" i="59"/>
  <c r="CY344" i="59"/>
  <c r="CY345" i="59"/>
  <c r="CY346" i="59"/>
  <c r="CY347" i="59"/>
  <c r="CY348" i="59"/>
  <c r="CY349" i="59"/>
  <c r="CY350" i="59"/>
  <c r="CY351" i="59"/>
  <c r="CY352" i="59"/>
  <c r="CY353" i="59"/>
  <c r="CY354" i="59"/>
  <c r="CY355" i="59"/>
  <c r="CY356" i="59"/>
  <c r="CY357" i="59"/>
  <c r="CY358" i="59"/>
  <c r="CY359" i="59"/>
  <c r="CY360" i="59"/>
  <c r="CY361" i="59"/>
  <c r="CY362" i="59"/>
  <c r="CY363" i="59"/>
  <c r="CY364" i="59"/>
  <c r="CY365" i="59"/>
  <c r="CY366" i="59"/>
  <c r="CY367" i="59"/>
  <c r="CY368" i="59"/>
  <c r="CY369" i="59"/>
  <c r="CY370" i="59"/>
  <c r="CY371" i="59"/>
  <c r="CY372" i="59"/>
  <c r="CY373" i="59"/>
  <c r="CY374" i="59"/>
  <c r="CY375" i="59"/>
  <c r="CY376" i="59"/>
  <c r="CY377" i="59"/>
  <c r="CY378" i="59"/>
  <c r="CY379" i="59"/>
  <c r="CY380" i="59"/>
  <c r="CY381" i="59"/>
  <c r="CY382" i="59"/>
  <c r="CY383" i="59"/>
  <c r="CY384" i="59"/>
  <c r="CY385" i="59"/>
  <c r="CY386" i="59"/>
  <c r="CY7" i="59"/>
  <c r="CX8" i="59"/>
  <c r="CX9" i="59"/>
  <c r="CX10" i="59"/>
  <c r="CX11" i="59"/>
  <c r="CX12" i="59"/>
  <c r="CX13" i="59"/>
  <c r="CX14" i="59"/>
  <c r="CX15" i="59"/>
  <c r="CX16" i="59"/>
  <c r="CX17" i="59"/>
  <c r="CX18" i="59"/>
  <c r="CX19" i="59"/>
  <c r="CX20" i="59"/>
  <c r="CX21" i="59"/>
  <c r="CX22" i="59"/>
  <c r="CX23" i="59"/>
  <c r="CX24" i="59"/>
  <c r="CX25" i="59"/>
  <c r="CX26" i="59"/>
  <c r="CX27" i="59"/>
  <c r="CX28" i="59"/>
  <c r="CX29" i="59"/>
  <c r="CX30" i="59"/>
  <c r="CX31" i="59"/>
  <c r="CX32" i="59"/>
  <c r="CX33" i="59"/>
  <c r="CX34" i="59"/>
  <c r="CX35" i="59"/>
  <c r="CX36" i="59"/>
  <c r="CX37" i="59"/>
  <c r="CX38" i="59"/>
  <c r="CX39" i="59"/>
  <c r="CX40" i="59"/>
  <c r="CX41" i="59"/>
  <c r="CX42" i="59"/>
  <c r="CX43" i="59"/>
  <c r="CX44" i="59"/>
  <c r="CX45" i="59"/>
  <c r="CX46" i="59"/>
  <c r="CX47" i="59"/>
  <c r="CX48" i="59"/>
  <c r="CX49" i="59"/>
  <c r="CX50" i="59"/>
  <c r="CX51" i="59"/>
  <c r="CX52" i="59"/>
  <c r="CX53" i="59"/>
  <c r="CX54" i="59"/>
  <c r="CX55" i="59"/>
  <c r="CX56" i="59"/>
  <c r="CX57" i="59"/>
  <c r="CX58" i="59"/>
  <c r="CX59" i="59"/>
  <c r="CX60" i="59"/>
  <c r="CX61" i="59"/>
  <c r="CX62" i="59"/>
  <c r="CX63" i="59"/>
  <c r="CX64" i="59"/>
  <c r="CX65" i="59"/>
  <c r="CX66" i="59"/>
  <c r="CX67" i="59"/>
  <c r="CX68" i="59"/>
  <c r="CX69" i="59"/>
  <c r="CX70" i="59"/>
  <c r="CX71" i="59"/>
  <c r="CX72" i="59"/>
  <c r="CX73" i="59"/>
  <c r="CX74" i="59"/>
  <c r="CX75" i="59"/>
  <c r="CX76" i="59"/>
  <c r="CX77" i="59"/>
  <c r="CX78" i="59"/>
  <c r="CX79" i="59"/>
  <c r="CX80" i="59"/>
  <c r="CX81" i="59"/>
  <c r="CX82" i="59"/>
  <c r="CX83" i="59"/>
  <c r="CX84" i="59"/>
  <c r="CX85" i="59"/>
  <c r="CX86" i="59"/>
  <c r="CX87" i="59"/>
  <c r="CX88" i="59"/>
  <c r="CX89" i="59"/>
  <c r="CX90" i="59"/>
  <c r="CX91" i="59"/>
  <c r="CX92" i="59"/>
  <c r="CX93" i="59"/>
  <c r="CX94" i="59"/>
  <c r="CX95" i="59"/>
  <c r="CX96" i="59"/>
  <c r="CX97" i="59"/>
  <c r="CX98" i="59"/>
  <c r="CX99" i="59"/>
  <c r="CX100" i="59"/>
  <c r="CX101" i="59"/>
  <c r="CX102" i="59"/>
  <c r="CX103" i="59"/>
  <c r="CX104" i="59"/>
  <c r="CX105" i="59"/>
  <c r="CX106" i="59"/>
  <c r="CX107" i="59"/>
  <c r="CX108" i="59"/>
  <c r="CX109" i="59"/>
  <c r="CX110" i="59"/>
  <c r="CX111" i="59"/>
  <c r="CX112" i="59"/>
  <c r="CX113" i="59"/>
  <c r="CX114" i="59"/>
  <c r="CX115" i="59"/>
  <c r="CX116" i="59"/>
  <c r="CX117" i="59"/>
  <c r="CX118" i="59"/>
  <c r="CX119" i="59"/>
  <c r="CX120" i="59"/>
  <c r="CX121" i="59"/>
  <c r="CX122" i="59"/>
  <c r="CX123" i="59"/>
  <c r="CX124" i="59"/>
  <c r="CX125" i="59"/>
  <c r="CX126" i="59"/>
  <c r="CX127" i="59"/>
  <c r="CX128" i="59"/>
  <c r="CX129" i="59"/>
  <c r="CX130" i="59"/>
  <c r="CX131" i="59"/>
  <c r="CX132" i="59"/>
  <c r="CX133" i="59"/>
  <c r="CX134" i="59"/>
  <c r="CX135" i="59"/>
  <c r="CX136" i="59"/>
  <c r="CX137" i="59"/>
  <c r="CX138" i="59"/>
  <c r="CX139" i="59"/>
  <c r="CX140" i="59"/>
  <c r="CX141" i="59"/>
  <c r="CX142" i="59"/>
  <c r="CX143" i="59"/>
  <c r="CX144" i="59"/>
  <c r="CX145" i="59"/>
  <c r="CX146" i="59"/>
  <c r="CX147" i="59"/>
  <c r="CX148" i="59"/>
  <c r="CX149" i="59"/>
  <c r="CX150" i="59"/>
  <c r="CX151" i="59"/>
  <c r="CX152" i="59"/>
  <c r="CX153" i="59"/>
  <c r="CX154" i="59"/>
  <c r="CX155" i="59"/>
  <c r="CX156" i="59"/>
  <c r="CX157" i="59"/>
  <c r="CX158" i="59"/>
  <c r="CX159" i="59"/>
  <c r="CX160" i="59"/>
  <c r="CX161" i="59"/>
  <c r="CX162" i="59"/>
  <c r="CX163" i="59"/>
  <c r="CX164" i="59"/>
  <c r="CX165" i="59"/>
  <c r="CX166" i="59"/>
  <c r="CX167" i="59"/>
  <c r="CX168" i="59"/>
  <c r="CX169" i="59"/>
  <c r="CX170" i="59"/>
  <c r="CX171" i="59"/>
  <c r="CX172" i="59"/>
  <c r="CX173" i="59"/>
  <c r="CX174" i="59"/>
  <c r="CX175" i="59"/>
  <c r="CX176" i="59"/>
  <c r="CX177" i="59"/>
  <c r="CX178" i="59"/>
  <c r="CX179" i="59"/>
  <c r="CX180" i="59"/>
  <c r="CX181" i="59"/>
  <c r="CX182" i="59"/>
  <c r="CX183" i="59"/>
  <c r="CX184" i="59"/>
  <c r="CX185" i="59"/>
  <c r="CX186" i="59"/>
  <c r="CX187" i="59"/>
  <c r="CX188" i="59"/>
  <c r="CX189" i="59"/>
  <c r="CX190" i="59"/>
  <c r="CX191" i="59"/>
  <c r="CX192" i="59"/>
  <c r="CX193" i="59"/>
  <c r="CX194" i="59"/>
  <c r="CX195" i="59"/>
  <c r="CX196" i="59"/>
  <c r="CX197" i="59"/>
  <c r="CX198" i="59"/>
  <c r="CX199" i="59"/>
  <c r="CX200" i="59"/>
  <c r="CX201" i="59"/>
  <c r="CX202" i="59"/>
  <c r="CX203" i="59"/>
  <c r="CX204" i="59"/>
  <c r="CX205" i="59"/>
  <c r="CX206" i="59"/>
  <c r="CX207" i="59"/>
  <c r="CX208" i="59"/>
  <c r="CX209" i="59"/>
  <c r="CX210" i="59"/>
  <c r="CX211" i="59"/>
  <c r="CX212" i="59"/>
  <c r="CX213" i="59"/>
  <c r="CX214" i="59"/>
  <c r="CX215" i="59"/>
  <c r="CX216" i="59"/>
  <c r="CX217" i="59"/>
  <c r="CX218" i="59"/>
  <c r="CX219" i="59"/>
  <c r="CX220" i="59"/>
  <c r="CX221" i="59"/>
  <c r="CX222" i="59"/>
  <c r="CX223" i="59"/>
  <c r="CX224" i="59"/>
  <c r="CX225" i="59"/>
  <c r="CX226" i="59"/>
  <c r="CX227" i="59"/>
  <c r="CX228" i="59"/>
  <c r="CX229" i="59"/>
  <c r="CX230" i="59"/>
  <c r="CX231" i="59"/>
  <c r="CX232" i="59"/>
  <c r="CX233" i="59"/>
  <c r="CX234" i="59"/>
  <c r="CX235" i="59"/>
  <c r="CX236" i="59"/>
  <c r="CX237" i="59"/>
  <c r="CX238" i="59"/>
  <c r="CX239" i="59"/>
  <c r="CX240" i="59"/>
  <c r="CX241" i="59"/>
  <c r="CX242" i="59"/>
  <c r="CX243" i="59"/>
  <c r="CX244" i="59"/>
  <c r="CX245" i="59"/>
  <c r="CX246" i="59"/>
  <c r="CX247" i="59"/>
  <c r="CX248" i="59"/>
  <c r="CX249" i="59"/>
  <c r="CX250" i="59"/>
  <c r="CX251" i="59"/>
  <c r="CX252" i="59"/>
  <c r="CX253" i="59"/>
  <c r="CX254" i="59"/>
  <c r="CX255" i="59"/>
  <c r="CX256" i="59"/>
  <c r="CX257" i="59"/>
  <c r="CX258" i="59"/>
  <c r="CX259" i="59"/>
  <c r="CX260" i="59"/>
  <c r="CX261" i="59"/>
  <c r="CX262" i="59"/>
  <c r="CX263" i="59"/>
  <c r="CX264" i="59"/>
  <c r="CX265" i="59"/>
  <c r="CX266" i="59"/>
  <c r="CX267" i="59"/>
  <c r="CX268" i="59"/>
  <c r="CX269" i="59"/>
  <c r="CX270" i="59"/>
  <c r="CX271" i="59"/>
  <c r="CX272" i="59"/>
  <c r="CX273" i="59"/>
  <c r="CX274" i="59"/>
  <c r="CX275" i="59"/>
  <c r="CX276" i="59"/>
  <c r="CX277" i="59"/>
  <c r="CX278" i="59"/>
  <c r="CX279" i="59"/>
  <c r="CX280" i="59"/>
  <c r="CX281" i="59"/>
  <c r="CX282" i="59"/>
  <c r="CX283" i="59"/>
  <c r="CX284" i="59"/>
  <c r="CX285" i="59"/>
  <c r="CX286" i="59"/>
  <c r="CX287" i="59"/>
  <c r="CX288" i="59"/>
  <c r="CX289" i="59"/>
  <c r="CX290" i="59"/>
  <c r="CX291" i="59"/>
  <c r="CX292" i="59"/>
  <c r="CX293" i="59"/>
  <c r="CX294" i="59"/>
  <c r="CX295" i="59"/>
  <c r="CX296" i="59"/>
  <c r="CX297" i="59"/>
  <c r="CX298" i="59"/>
  <c r="CX299" i="59"/>
  <c r="CX300" i="59"/>
  <c r="CX301" i="59"/>
  <c r="CX302" i="59"/>
  <c r="CX303" i="59"/>
  <c r="CX304" i="59"/>
  <c r="CX305" i="59"/>
  <c r="CX306" i="59"/>
  <c r="CX307" i="59"/>
  <c r="CX308" i="59"/>
  <c r="CX309" i="59"/>
  <c r="CX310" i="59"/>
  <c r="CX311" i="59"/>
  <c r="CX312" i="59"/>
  <c r="CX313" i="59"/>
  <c r="CX314" i="59"/>
  <c r="CX315" i="59"/>
  <c r="CX316" i="59"/>
  <c r="CX317" i="59"/>
  <c r="CX318" i="59"/>
  <c r="CX319" i="59"/>
  <c r="CX320" i="59"/>
  <c r="CX321" i="59"/>
  <c r="CX322" i="59"/>
  <c r="CX323" i="59"/>
  <c r="CX324" i="59"/>
  <c r="CX325" i="59"/>
  <c r="CX326" i="59"/>
  <c r="CX327" i="59"/>
  <c r="CX328" i="59"/>
  <c r="CX329" i="59"/>
  <c r="CX330" i="59"/>
  <c r="CX331" i="59"/>
  <c r="CX332" i="59"/>
  <c r="CX333" i="59"/>
  <c r="CX334" i="59"/>
  <c r="CX335" i="59"/>
  <c r="CX336" i="59"/>
  <c r="CX337" i="59"/>
  <c r="CX338" i="59"/>
  <c r="CX339" i="59"/>
  <c r="CX340" i="59"/>
  <c r="CX341" i="59"/>
  <c r="CX342" i="59"/>
  <c r="CX343" i="59"/>
  <c r="CX344" i="59"/>
  <c r="CX345" i="59"/>
  <c r="CX346" i="59"/>
  <c r="CX347" i="59"/>
  <c r="CX348" i="59"/>
  <c r="CX349" i="59"/>
  <c r="CX350" i="59"/>
  <c r="CX351" i="59"/>
  <c r="CX352" i="59"/>
  <c r="CX353" i="59"/>
  <c r="CX354" i="59"/>
  <c r="CX355" i="59"/>
  <c r="CX356" i="59"/>
  <c r="CX357" i="59"/>
  <c r="CX358" i="59"/>
  <c r="CX359" i="59"/>
  <c r="CX360" i="59"/>
  <c r="CX361" i="59"/>
  <c r="CX362" i="59"/>
  <c r="CX363" i="59"/>
  <c r="CX364" i="59"/>
  <c r="CX365" i="59"/>
  <c r="CX366" i="59"/>
  <c r="CX367" i="59"/>
  <c r="CX368" i="59"/>
  <c r="CX369" i="59"/>
  <c r="CX370" i="59"/>
  <c r="CX371" i="59"/>
  <c r="CX372" i="59"/>
  <c r="CX373" i="59"/>
  <c r="CX374" i="59"/>
  <c r="CX375" i="59"/>
  <c r="CX376" i="59"/>
  <c r="CX377" i="59"/>
  <c r="CX378" i="59"/>
  <c r="CX379" i="59"/>
  <c r="CX380" i="59"/>
  <c r="CX381" i="59"/>
  <c r="CX382" i="59"/>
  <c r="CX383" i="59"/>
  <c r="CX384" i="59"/>
  <c r="CX385" i="59"/>
  <c r="CX7" i="59"/>
  <c r="CW7" i="59"/>
  <c r="CV8" i="59"/>
  <c r="CV9" i="59"/>
  <c r="CV10" i="59"/>
  <c r="CV11" i="59"/>
  <c r="CV12" i="59"/>
  <c r="CV13" i="59"/>
  <c r="CV14" i="59"/>
  <c r="CV15" i="59"/>
  <c r="CV16" i="59"/>
  <c r="CV17" i="59"/>
  <c r="CV18" i="59"/>
  <c r="CV19" i="59"/>
  <c r="CV20" i="59"/>
  <c r="CV21" i="59"/>
  <c r="CV22" i="59"/>
  <c r="CV23" i="59"/>
  <c r="CV24" i="59"/>
  <c r="CV25" i="59"/>
  <c r="CV26" i="59"/>
  <c r="CV27" i="59"/>
  <c r="CV28" i="59"/>
  <c r="CV29" i="59"/>
  <c r="CV30" i="59"/>
  <c r="CV31" i="59"/>
  <c r="CV32" i="59"/>
  <c r="CV33" i="59"/>
  <c r="CV34" i="59"/>
  <c r="CV35" i="59"/>
  <c r="CV36" i="59"/>
  <c r="CV37" i="59"/>
  <c r="CV38" i="59"/>
  <c r="CV39" i="59"/>
  <c r="CV40" i="59"/>
  <c r="CV41" i="59"/>
  <c r="CV42" i="59"/>
  <c r="CV43" i="59"/>
  <c r="CV44" i="59"/>
  <c r="CV45" i="59"/>
  <c r="CV46" i="59"/>
  <c r="CV47" i="59"/>
  <c r="CV48" i="59"/>
  <c r="CV49" i="59"/>
  <c r="CV50" i="59"/>
  <c r="CV51" i="59"/>
  <c r="CV52" i="59"/>
  <c r="CV53" i="59"/>
  <c r="CV54" i="59"/>
  <c r="CV55" i="59"/>
  <c r="CV56" i="59"/>
  <c r="CV57" i="59"/>
  <c r="CV58" i="59"/>
  <c r="CV59" i="59"/>
  <c r="CV60" i="59"/>
  <c r="CV61" i="59"/>
  <c r="CV62" i="59"/>
  <c r="CV63" i="59"/>
  <c r="CV64" i="59"/>
  <c r="CV65" i="59"/>
  <c r="CV66" i="59"/>
  <c r="CV67" i="59"/>
  <c r="CV68" i="59"/>
  <c r="CV69" i="59"/>
  <c r="CV70" i="59"/>
  <c r="CV71" i="59"/>
  <c r="CV72" i="59"/>
  <c r="CV73" i="59"/>
  <c r="CV74" i="59"/>
  <c r="CV75" i="59"/>
  <c r="CV76" i="59"/>
  <c r="CV77" i="59"/>
  <c r="CV78" i="59"/>
  <c r="CV79" i="59"/>
  <c r="CV80" i="59"/>
  <c r="CV81" i="59"/>
  <c r="CV82" i="59"/>
  <c r="CV83" i="59"/>
  <c r="CV84" i="59"/>
  <c r="CV85" i="59"/>
  <c r="CV86" i="59"/>
  <c r="CV87" i="59"/>
  <c r="CV88" i="59"/>
  <c r="CV89" i="59"/>
  <c r="CV90" i="59"/>
  <c r="CV91" i="59"/>
  <c r="CV92" i="59"/>
  <c r="CV93" i="59"/>
  <c r="CV94" i="59"/>
  <c r="CV95" i="59"/>
  <c r="CV96" i="59"/>
  <c r="CV97" i="59"/>
  <c r="CV98" i="59"/>
  <c r="CV99" i="59"/>
  <c r="CV100" i="59"/>
  <c r="CV101" i="59"/>
  <c r="CV102" i="59"/>
  <c r="CV103" i="59"/>
  <c r="CV104" i="59"/>
  <c r="CV105" i="59"/>
  <c r="CV106" i="59"/>
  <c r="CV107" i="59"/>
  <c r="CV108" i="59"/>
  <c r="CV109" i="59"/>
  <c r="CV110" i="59"/>
  <c r="CV111" i="59"/>
  <c r="CV112" i="59"/>
  <c r="CV113" i="59"/>
  <c r="CV114" i="59"/>
  <c r="CV115" i="59"/>
  <c r="CV116" i="59"/>
  <c r="CV117" i="59"/>
  <c r="CV118" i="59"/>
  <c r="CV119" i="59"/>
  <c r="CV120" i="59"/>
  <c r="CV121" i="59"/>
  <c r="CV122" i="59"/>
  <c r="CV123" i="59"/>
  <c r="CV124" i="59"/>
  <c r="CV125" i="59"/>
  <c r="CV126" i="59"/>
  <c r="CV127" i="59"/>
  <c r="CV128" i="59"/>
  <c r="CV129" i="59"/>
  <c r="CV130" i="59"/>
  <c r="CV131" i="59"/>
  <c r="CV132" i="59"/>
  <c r="CV133" i="59"/>
  <c r="CV134" i="59"/>
  <c r="CV135" i="59"/>
  <c r="CV136" i="59"/>
  <c r="CV137" i="59"/>
  <c r="CV138" i="59"/>
  <c r="CV139" i="59"/>
  <c r="CV140" i="59"/>
  <c r="CV141" i="59"/>
  <c r="CV142" i="59"/>
  <c r="CV143" i="59"/>
  <c r="CV144" i="59"/>
  <c r="CV145" i="59"/>
  <c r="CV146" i="59"/>
  <c r="CV147" i="59"/>
  <c r="CV148" i="59"/>
  <c r="CV149" i="59"/>
  <c r="CV150" i="59"/>
  <c r="CV151" i="59"/>
  <c r="CV152" i="59"/>
  <c r="CV153" i="59"/>
  <c r="CV154" i="59"/>
  <c r="CV155" i="59"/>
  <c r="CV156" i="59"/>
  <c r="CV157" i="59"/>
  <c r="CV158" i="59"/>
  <c r="CV159" i="59"/>
  <c r="CV160" i="59"/>
  <c r="CV161" i="59"/>
  <c r="CV162" i="59"/>
  <c r="CV163" i="59"/>
  <c r="CV164" i="59"/>
  <c r="CV165" i="59"/>
  <c r="CV166" i="59"/>
  <c r="CV167" i="59"/>
  <c r="CV168" i="59"/>
  <c r="CV169" i="59"/>
  <c r="CV170" i="59"/>
  <c r="CV171" i="59"/>
  <c r="CV172" i="59"/>
  <c r="CV173" i="59"/>
  <c r="CV174" i="59"/>
  <c r="CV175" i="59"/>
  <c r="CV176" i="59"/>
  <c r="CV177" i="59"/>
  <c r="CV178" i="59"/>
  <c r="CV179" i="59"/>
  <c r="CV180" i="59"/>
  <c r="CV181" i="59"/>
  <c r="CV182" i="59"/>
  <c r="CV183" i="59"/>
  <c r="CV184" i="59"/>
  <c r="CV185" i="59"/>
  <c r="CV186" i="59"/>
  <c r="CV187" i="59"/>
  <c r="CV188" i="59"/>
  <c r="CV189" i="59"/>
  <c r="CV190" i="59"/>
  <c r="CV191" i="59"/>
  <c r="CV192" i="59"/>
  <c r="CV193" i="59"/>
  <c r="CV194" i="59"/>
  <c r="CV195" i="59"/>
  <c r="CV196" i="59"/>
  <c r="CV197" i="59"/>
  <c r="CV198" i="59"/>
  <c r="CV199" i="59"/>
  <c r="CV200" i="59"/>
  <c r="CV201" i="59"/>
  <c r="CV202" i="59"/>
  <c r="CV203" i="59"/>
  <c r="CV204" i="59"/>
  <c r="CV205" i="59"/>
  <c r="CV206" i="59"/>
  <c r="CV207" i="59"/>
  <c r="CV208" i="59"/>
  <c r="CV209" i="59"/>
  <c r="CV210" i="59"/>
  <c r="CV211" i="59"/>
  <c r="CV212" i="59"/>
  <c r="CV213" i="59"/>
  <c r="CV214" i="59"/>
  <c r="CV215" i="59"/>
  <c r="CV216" i="59"/>
  <c r="CV217" i="59"/>
  <c r="CV218" i="59"/>
  <c r="CV219" i="59"/>
  <c r="CV220" i="59"/>
  <c r="CV221" i="59"/>
  <c r="CV222" i="59"/>
  <c r="CV223" i="59"/>
  <c r="CV224" i="59"/>
  <c r="CV225" i="59"/>
  <c r="CV226" i="59"/>
  <c r="CV227" i="59"/>
  <c r="CV228" i="59"/>
  <c r="CV229" i="59"/>
  <c r="CV230" i="59"/>
  <c r="CV231" i="59"/>
  <c r="CV232" i="59"/>
  <c r="CV233" i="59"/>
  <c r="CV234" i="59"/>
  <c r="CV235" i="59"/>
  <c r="CV236" i="59"/>
  <c r="CV237" i="59"/>
  <c r="CV238" i="59"/>
  <c r="CV239" i="59"/>
  <c r="CV240" i="59"/>
  <c r="CV241" i="59"/>
  <c r="CV242" i="59"/>
  <c r="CV243" i="59"/>
  <c r="CV244" i="59"/>
  <c r="CV245" i="59"/>
  <c r="CV246" i="59"/>
  <c r="CV247" i="59"/>
  <c r="CV248" i="59"/>
  <c r="CV249" i="59"/>
  <c r="CV250" i="59"/>
  <c r="CV251" i="59"/>
  <c r="CV252" i="59"/>
  <c r="CV253" i="59"/>
  <c r="CV254" i="59"/>
  <c r="CV255" i="59"/>
  <c r="CV256" i="59"/>
  <c r="CV257" i="59"/>
  <c r="CV258" i="59"/>
  <c r="CV259" i="59"/>
  <c r="CV260" i="59"/>
  <c r="CV261" i="59"/>
  <c r="CV262" i="59"/>
  <c r="CV263" i="59"/>
  <c r="CV264" i="59"/>
  <c r="CV265" i="59"/>
  <c r="CV266" i="59"/>
  <c r="CV267" i="59"/>
  <c r="CV268" i="59"/>
  <c r="CV269" i="59"/>
  <c r="CV270" i="59"/>
  <c r="CV271" i="59"/>
  <c r="CV272" i="59"/>
  <c r="CV273" i="59"/>
  <c r="CV274" i="59"/>
  <c r="CV275" i="59"/>
  <c r="CV276" i="59"/>
  <c r="CV277" i="59"/>
  <c r="CV278" i="59"/>
  <c r="CV279" i="59"/>
  <c r="CV280" i="59"/>
  <c r="CV281" i="59"/>
  <c r="CV282" i="59"/>
  <c r="CV283" i="59"/>
  <c r="CV284" i="59"/>
  <c r="CV285" i="59"/>
  <c r="CV286" i="59"/>
  <c r="CV287" i="59"/>
  <c r="CV288" i="59"/>
  <c r="CV289" i="59"/>
  <c r="CV290" i="59"/>
  <c r="CV291" i="59"/>
  <c r="CV292" i="59"/>
  <c r="CV293" i="59"/>
  <c r="CV294" i="59"/>
  <c r="CV295" i="59"/>
  <c r="CV296" i="59"/>
  <c r="CV297" i="59"/>
  <c r="CV298" i="59"/>
  <c r="CV299" i="59"/>
  <c r="CV300" i="59"/>
  <c r="CV301" i="59"/>
  <c r="CV302" i="59"/>
  <c r="CV303" i="59"/>
  <c r="CV304" i="59"/>
  <c r="CV305" i="59"/>
  <c r="CV306" i="59"/>
  <c r="CV307" i="59"/>
  <c r="CV308" i="59"/>
  <c r="CV309" i="59"/>
  <c r="CV310" i="59"/>
  <c r="CV311" i="59"/>
  <c r="CV312" i="59"/>
  <c r="CV313" i="59"/>
  <c r="CV314" i="59"/>
  <c r="CV315" i="59"/>
  <c r="CV316" i="59"/>
  <c r="CV317" i="59"/>
  <c r="CV318" i="59"/>
  <c r="CV319" i="59"/>
  <c r="CV320" i="59"/>
  <c r="CV321" i="59"/>
  <c r="CV322" i="59"/>
  <c r="CV323" i="59"/>
  <c r="CV324" i="59"/>
  <c r="CV325" i="59"/>
  <c r="CV326" i="59"/>
  <c r="CV327" i="59"/>
  <c r="CV328" i="59"/>
  <c r="CV329" i="59"/>
  <c r="CV330" i="59"/>
  <c r="CV331" i="59"/>
  <c r="CV332" i="59"/>
  <c r="CV333" i="59"/>
  <c r="CV334" i="59"/>
  <c r="CV335" i="59"/>
  <c r="CV336" i="59"/>
  <c r="CV337" i="59"/>
  <c r="CV338" i="59"/>
  <c r="CV339" i="59"/>
  <c r="CV340" i="59"/>
  <c r="CV341" i="59"/>
  <c r="CV342" i="59"/>
  <c r="CV343" i="59"/>
  <c r="CV344" i="59"/>
  <c r="CV345" i="59"/>
  <c r="CV346" i="59"/>
  <c r="CV347" i="59"/>
  <c r="CV348" i="59"/>
  <c r="CV349" i="59"/>
  <c r="CV350" i="59"/>
  <c r="CV351" i="59"/>
  <c r="CV352" i="59"/>
  <c r="CV353" i="59"/>
  <c r="CV354" i="59"/>
  <c r="CV355" i="59"/>
  <c r="CV356" i="59"/>
  <c r="CV357" i="59"/>
  <c r="CV358" i="59"/>
  <c r="CV359" i="59"/>
  <c r="CV360" i="59"/>
  <c r="CV361" i="59"/>
  <c r="CV362" i="59"/>
  <c r="CV363" i="59"/>
  <c r="CV364" i="59"/>
  <c r="CV365" i="59"/>
  <c r="CV366" i="59"/>
  <c r="CV367" i="59"/>
  <c r="CV368" i="59"/>
  <c r="CV369" i="59"/>
  <c r="CV370" i="59"/>
  <c r="CV371" i="59"/>
  <c r="CV372" i="59"/>
  <c r="CV373" i="59"/>
  <c r="CV374" i="59"/>
  <c r="CV375" i="59"/>
  <c r="CV376" i="59"/>
  <c r="CV377" i="59"/>
  <c r="CV378" i="59"/>
  <c r="CV379" i="59"/>
  <c r="CV380" i="59"/>
  <c r="CV381" i="59"/>
  <c r="CV382" i="59"/>
  <c r="CV383" i="59"/>
  <c r="CV384" i="59"/>
  <c r="CV385" i="59"/>
  <c r="CV7" i="59"/>
  <c r="CT8" i="59"/>
  <c r="CT9" i="59"/>
  <c r="CT10" i="59"/>
  <c r="CT11" i="59"/>
  <c r="CT12" i="59"/>
  <c r="CT13" i="59"/>
  <c r="CT14" i="59"/>
  <c r="CT15" i="59"/>
  <c r="CT16" i="59"/>
  <c r="CT17" i="59"/>
  <c r="CT18" i="59"/>
  <c r="CT19" i="59"/>
  <c r="CT20" i="59"/>
  <c r="CT21" i="59"/>
  <c r="CT22" i="59"/>
  <c r="CT23" i="59"/>
  <c r="CT24" i="59"/>
  <c r="CT25" i="59"/>
  <c r="CT26" i="59"/>
  <c r="CT27" i="59"/>
  <c r="CT28" i="59"/>
  <c r="CT29" i="59"/>
  <c r="CT30" i="59"/>
  <c r="CT31" i="59"/>
  <c r="CT32" i="59"/>
  <c r="CT33" i="59"/>
  <c r="CT34" i="59"/>
  <c r="CT35" i="59"/>
  <c r="CT36" i="59"/>
  <c r="CT37" i="59"/>
  <c r="CT38" i="59"/>
  <c r="CT39" i="59"/>
  <c r="CT40" i="59"/>
  <c r="CT41" i="59"/>
  <c r="CT42" i="59"/>
  <c r="CT43" i="59"/>
  <c r="CT44" i="59"/>
  <c r="CT45" i="59"/>
  <c r="CT46" i="59"/>
  <c r="CT47" i="59"/>
  <c r="CT48" i="59"/>
  <c r="CT49" i="59"/>
  <c r="CT50" i="59"/>
  <c r="CT51" i="59"/>
  <c r="CT52" i="59"/>
  <c r="CT53" i="59"/>
  <c r="CT54" i="59"/>
  <c r="CT55" i="59"/>
  <c r="CT56" i="59"/>
  <c r="CT57" i="59"/>
  <c r="CT58" i="59"/>
  <c r="CT59" i="59"/>
  <c r="CT60" i="59"/>
  <c r="CT61" i="59"/>
  <c r="CT62" i="59"/>
  <c r="CT63" i="59"/>
  <c r="CT64" i="59"/>
  <c r="CT65" i="59"/>
  <c r="CT66" i="59"/>
  <c r="CT67" i="59"/>
  <c r="CT68" i="59"/>
  <c r="CT69" i="59"/>
  <c r="CT70" i="59"/>
  <c r="CT71" i="59"/>
  <c r="CT72" i="59"/>
  <c r="CT73" i="59"/>
  <c r="CT74" i="59"/>
  <c r="CT75" i="59"/>
  <c r="CT76" i="59"/>
  <c r="CT77" i="59"/>
  <c r="CT78" i="59"/>
  <c r="CT79" i="59"/>
  <c r="CT80" i="59"/>
  <c r="CT81" i="59"/>
  <c r="CT82" i="59"/>
  <c r="CT83" i="59"/>
  <c r="CT84" i="59"/>
  <c r="CT85" i="59"/>
  <c r="CT86" i="59"/>
  <c r="CT87" i="59"/>
  <c r="CT88" i="59"/>
  <c r="CT89" i="59"/>
  <c r="CT90" i="59"/>
  <c r="CT91" i="59"/>
  <c r="CT92" i="59"/>
  <c r="CT93" i="59"/>
  <c r="CT94" i="59"/>
  <c r="CT95" i="59"/>
  <c r="CT96" i="59"/>
  <c r="CT97" i="59"/>
  <c r="CT98" i="59"/>
  <c r="CT99" i="59"/>
  <c r="CT100" i="59"/>
  <c r="CT101" i="59"/>
  <c r="CT102" i="59"/>
  <c r="CT103" i="59"/>
  <c r="CT104" i="59"/>
  <c r="CT105" i="59"/>
  <c r="CT106" i="59"/>
  <c r="CT107" i="59"/>
  <c r="CT108" i="59"/>
  <c r="CT109" i="59"/>
  <c r="CT110" i="59"/>
  <c r="CT111" i="59"/>
  <c r="CT112" i="59"/>
  <c r="CT113" i="59"/>
  <c r="CT114" i="59"/>
  <c r="CT115" i="59"/>
  <c r="CT116" i="59"/>
  <c r="CT117" i="59"/>
  <c r="CT118" i="59"/>
  <c r="CT119" i="59"/>
  <c r="CT120" i="59"/>
  <c r="CT121" i="59"/>
  <c r="CT122" i="59"/>
  <c r="CT123" i="59"/>
  <c r="CT124" i="59"/>
  <c r="CT125" i="59"/>
  <c r="CT126" i="59"/>
  <c r="CT127" i="59"/>
  <c r="CT128" i="59"/>
  <c r="CT129" i="59"/>
  <c r="CT130" i="59"/>
  <c r="CT131" i="59"/>
  <c r="CT132" i="59"/>
  <c r="CT133" i="59"/>
  <c r="CT134" i="59"/>
  <c r="CT135" i="59"/>
  <c r="CT136" i="59"/>
  <c r="CT137" i="59"/>
  <c r="CT138" i="59"/>
  <c r="CT139" i="59"/>
  <c r="CT140" i="59"/>
  <c r="CT141" i="59"/>
  <c r="CT142" i="59"/>
  <c r="CT143" i="59"/>
  <c r="CT144" i="59"/>
  <c r="CT145" i="59"/>
  <c r="CT146" i="59"/>
  <c r="CT147" i="59"/>
  <c r="CT148" i="59"/>
  <c r="CT149" i="59"/>
  <c r="CT150" i="59"/>
  <c r="CT151" i="59"/>
  <c r="CT152" i="59"/>
  <c r="CT153" i="59"/>
  <c r="CT154" i="59"/>
  <c r="CT155" i="59"/>
  <c r="CT156" i="59"/>
  <c r="CT157" i="59"/>
  <c r="CT158" i="59"/>
  <c r="CT159" i="59"/>
  <c r="CT160" i="59"/>
  <c r="CT161" i="59"/>
  <c r="CT162" i="59"/>
  <c r="CT163" i="59"/>
  <c r="CT164" i="59"/>
  <c r="CT165" i="59"/>
  <c r="CT166" i="59"/>
  <c r="CT167" i="59"/>
  <c r="CT168" i="59"/>
  <c r="CT169" i="59"/>
  <c r="CT170" i="59"/>
  <c r="CT171" i="59"/>
  <c r="CT172" i="59"/>
  <c r="CT173" i="59"/>
  <c r="CT174" i="59"/>
  <c r="CT175" i="59"/>
  <c r="CT176" i="59"/>
  <c r="CT177" i="59"/>
  <c r="CT178" i="59"/>
  <c r="CT179" i="59"/>
  <c r="CT180" i="59"/>
  <c r="CT181" i="59"/>
  <c r="CT182" i="59"/>
  <c r="CT183" i="59"/>
  <c r="CT184" i="59"/>
  <c r="CT185" i="59"/>
  <c r="CT186" i="59"/>
  <c r="CT187" i="59"/>
  <c r="CT188" i="59"/>
  <c r="CT189" i="59"/>
  <c r="CT190" i="59"/>
  <c r="CT191" i="59"/>
  <c r="CT192" i="59"/>
  <c r="CT193" i="59"/>
  <c r="CT194" i="59"/>
  <c r="CT195" i="59"/>
  <c r="CT196" i="59"/>
  <c r="CT197" i="59"/>
  <c r="CT198" i="59"/>
  <c r="CT199" i="59"/>
  <c r="CT200" i="59"/>
  <c r="CT201" i="59"/>
  <c r="CT202" i="59"/>
  <c r="CT203" i="59"/>
  <c r="CT204" i="59"/>
  <c r="CT205" i="59"/>
  <c r="CT206" i="59"/>
  <c r="CT207" i="59"/>
  <c r="CT208" i="59"/>
  <c r="CT209" i="59"/>
  <c r="CT210" i="59"/>
  <c r="CT211" i="59"/>
  <c r="CT212" i="59"/>
  <c r="CT213" i="59"/>
  <c r="CT214" i="59"/>
  <c r="CT215" i="59"/>
  <c r="CT216" i="59"/>
  <c r="CT217" i="59"/>
  <c r="CT218" i="59"/>
  <c r="CT219" i="59"/>
  <c r="CT220" i="59"/>
  <c r="CT221" i="59"/>
  <c r="CT222" i="59"/>
  <c r="CT223" i="59"/>
  <c r="CT224" i="59"/>
  <c r="CT225" i="59"/>
  <c r="CT226" i="59"/>
  <c r="CT227" i="59"/>
  <c r="CT228" i="59"/>
  <c r="CT229" i="59"/>
  <c r="CT230" i="59"/>
  <c r="CT231" i="59"/>
  <c r="CT232" i="59"/>
  <c r="CT233" i="59"/>
  <c r="CT234" i="59"/>
  <c r="CT235" i="59"/>
  <c r="CT236" i="59"/>
  <c r="CT237" i="59"/>
  <c r="CT238" i="59"/>
  <c r="CT239" i="59"/>
  <c r="CT240" i="59"/>
  <c r="CT241" i="59"/>
  <c r="CT242" i="59"/>
  <c r="CT243" i="59"/>
  <c r="CT244" i="59"/>
  <c r="CT245" i="59"/>
  <c r="CT246" i="59"/>
  <c r="CT247" i="59"/>
  <c r="CT248" i="59"/>
  <c r="CT249" i="59"/>
  <c r="CT250" i="59"/>
  <c r="CT251" i="59"/>
  <c r="CT252" i="59"/>
  <c r="CT253" i="59"/>
  <c r="CT254" i="59"/>
  <c r="CT255" i="59"/>
  <c r="CT256" i="59"/>
  <c r="CT257" i="59"/>
  <c r="CT258" i="59"/>
  <c r="CT259" i="59"/>
  <c r="CT260" i="59"/>
  <c r="CT261" i="59"/>
  <c r="CT262" i="59"/>
  <c r="CT263" i="59"/>
  <c r="CT264" i="59"/>
  <c r="CT265" i="59"/>
  <c r="CT266" i="59"/>
  <c r="CT267" i="59"/>
  <c r="CT268" i="59"/>
  <c r="CT269" i="59"/>
  <c r="CT270" i="59"/>
  <c r="CT271" i="59"/>
  <c r="CT272" i="59"/>
  <c r="CT273" i="59"/>
  <c r="CT274" i="59"/>
  <c r="CT275" i="59"/>
  <c r="CT276" i="59"/>
  <c r="CT277" i="59"/>
  <c r="CT278" i="59"/>
  <c r="CT279" i="59"/>
  <c r="CT280" i="59"/>
  <c r="CT281" i="59"/>
  <c r="CT282" i="59"/>
  <c r="CT283" i="59"/>
  <c r="CT284" i="59"/>
  <c r="CT285" i="59"/>
  <c r="CT286" i="59"/>
  <c r="CT287" i="59"/>
  <c r="CT288" i="59"/>
  <c r="CT289" i="59"/>
  <c r="CT290" i="59"/>
  <c r="CT291" i="59"/>
  <c r="CT292" i="59"/>
  <c r="CT293" i="59"/>
  <c r="CT294" i="59"/>
  <c r="CT295" i="59"/>
  <c r="CT296" i="59"/>
  <c r="CT297" i="59"/>
  <c r="CT298" i="59"/>
  <c r="CT299" i="59"/>
  <c r="CT300" i="59"/>
  <c r="CT301" i="59"/>
  <c r="CT302" i="59"/>
  <c r="CT303" i="59"/>
  <c r="CT304" i="59"/>
  <c r="CT305" i="59"/>
  <c r="CT306" i="59"/>
  <c r="CT307" i="59"/>
  <c r="CT308" i="59"/>
  <c r="CT309" i="59"/>
  <c r="CT310" i="59"/>
  <c r="CT311" i="59"/>
  <c r="CT312" i="59"/>
  <c r="CT313" i="59"/>
  <c r="CT314" i="59"/>
  <c r="CT315" i="59"/>
  <c r="CT316" i="59"/>
  <c r="CT317" i="59"/>
  <c r="CT318" i="59"/>
  <c r="CT319" i="59"/>
  <c r="CT320" i="59"/>
  <c r="CT321" i="59"/>
  <c r="CT322" i="59"/>
  <c r="CT323" i="59"/>
  <c r="CT324" i="59"/>
  <c r="CT325" i="59"/>
  <c r="CT326" i="59"/>
  <c r="CT327" i="59"/>
  <c r="CT328" i="59"/>
  <c r="CT329" i="59"/>
  <c r="CT330" i="59"/>
  <c r="CT331" i="59"/>
  <c r="CT332" i="59"/>
  <c r="CT333" i="59"/>
  <c r="CT334" i="59"/>
  <c r="CT335" i="59"/>
  <c r="CT336" i="59"/>
  <c r="CT337" i="59"/>
  <c r="CT338" i="59"/>
  <c r="CT339" i="59"/>
  <c r="CT340" i="59"/>
  <c r="CT341" i="59"/>
  <c r="CT342" i="59"/>
  <c r="CT343" i="59"/>
  <c r="CT344" i="59"/>
  <c r="CT345" i="59"/>
  <c r="CT346" i="59"/>
  <c r="CT347" i="59"/>
  <c r="CT348" i="59"/>
  <c r="CT349" i="59"/>
  <c r="CT350" i="59"/>
  <c r="CT351" i="59"/>
  <c r="CT352" i="59"/>
  <c r="CT353" i="59"/>
  <c r="CT354" i="59"/>
  <c r="CT355" i="59"/>
  <c r="CT356" i="59"/>
  <c r="CT357" i="59"/>
  <c r="CT358" i="59"/>
  <c r="CT359" i="59"/>
  <c r="CT360" i="59"/>
  <c r="CT361" i="59"/>
  <c r="CT362" i="59"/>
  <c r="CT363" i="59"/>
  <c r="CT364" i="59"/>
  <c r="CT365" i="59"/>
  <c r="CT366" i="59"/>
  <c r="CT367" i="59"/>
  <c r="CT368" i="59"/>
  <c r="CT369" i="59"/>
  <c r="CT370" i="59"/>
  <c r="CT371" i="59"/>
  <c r="CT372" i="59"/>
  <c r="CT373" i="59"/>
  <c r="CT374" i="59"/>
  <c r="CT375" i="59"/>
  <c r="CT376" i="59"/>
  <c r="CT377" i="59"/>
  <c r="CT378" i="59"/>
  <c r="CT379" i="59"/>
  <c r="CT380" i="59"/>
  <c r="CT381" i="59"/>
  <c r="CT382" i="59"/>
  <c r="CT383" i="59"/>
  <c r="CT384" i="59"/>
  <c r="CT385" i="59"/>
  <c r="CT7" i="59"/>
  <c r="CS8" i="59"/>
  <c r="CS9" i="59"/>
  <c r="CS10" i="59"/>
  <c r="CS11" i="59"/>
  <c r="CS12" i="59"/>
  <c r="CS13" i="59"/>
  <c r="CS14" i="59"/>
  <c r="CS15" i="59"/>
  <c r="CS16" i="59"/>
  <c r="CS17" i="59"/>
  <c r="CS18" i="59"/>
  <c r="CS19" i="59"/>
  <c r="CS20" i="59"/>
  <c r="CS21" i="59"/>
  <c r="CS22" i="59"/>
  <c r="CS23" i="59"/>
  <c r="CS24" i="59"/>
  <c r="CS25" i="59"/>
  <c r="CS26" i="59"/>
  <c r="CS27" i="59"/>
  <c r="CS28" i="59"/>
  <c r="CS29" i="59"/>
  <c r="CS30" i="59"/>
  <c r="CS31" i="59"/>
  <c r="CS32" i="59"/>
  <c r="CS33" i="59"/>
  <c r="CS34" i="59"/>
  <c r="CS35" i="59"/>
  <c r="CS36" i="59"/>
  <c r="CS37" i="59"/>
  <c r="CS38" i="59"/>
  <c r="CS39" i="59"/>
  <c r="CS40" i="59"/>
  <c r="CS41" i="59"/>
  <c r="CS42" i="59"/>
  <c r="CS43" i="59"/>
  <c r="CS44" i="59"/>
  <c r="CS45" i="59"/>
  <c r="CS46" i="59"/>
  <c r="CS47" i="59"/>
  <c r="CS48" i="59"/>
  <c r="CS49" i="59"/>
  <c r="CS50" i="59"/>
  <c r="CS51" i="59"/>
  <c r="CS52" i="59"/>
  <c r="CS53" i="59"/>
  <c r="CS54" i="59"/>
  <c r="CS55" i="59"/>
  <c r="CS56" i="59"/>
  <c r="CS57" i="59"/>
  <c r="CS58" i="59"/>
  <c r="CS59" i="59"/>
  <c r="CS60" i="59"/>
  <c r="CS61" i="59"/>
  <c r="CS62" i="59"/>
  <c r="CS63" i="59"/>
  <c r="CS64" i="59"/>
  <c r="CS65" i="59"/>
  <c r="CS66" i="59"/>
  <c r="CS67" i="59"/>
  <c r="CS68" i="59"/>
  <c r="CS69" i="59"/>
  <c r="CS70" i="59"/>
  <c r="CS71" i="59"/>
  <c r="CS72" i="59"/>
  <c r="CS73" i="59"/>
  <c r="CS74" i="59"/>
  <c r="CS75" i="59"/>
  <c r="CS76" i="59"/>
  <c r="CS77" i="59"/>
  <c r="CS78" i="59"/>
  <c r="CS79" i="59"/>
  <c r="CS80" i="59"/>
  <c r="CS81" i="59"/>
  <c r="CS82" i="59"/>
  <c r="CS83" i="59"/>
  <c r="CS84" i="59"/>
  <c r="CS85" i="59"/>
  <c r="CS86" i="59"/>
  <c r="CS87" i="59"/>
  <c r="CS88" i="59"/>
  <c r="CS89" i="59"/>
  <c r="CS90" i="59"/>
  <c r="CS91" i="59"/>
  <c r="CS92" i="59"/>
  <c r="CS93" i="59"/>
  <c r="CS94" i="59"/>
  <c r="CS95" i="59"/>
  <c r="CS96" i="59"/>
  <c r="CS97" i="59"/>
  <c r="CS98" i="59"/>
  <c r="CS99" i="59"/>
  <c r="CS100" i="59"/>
  <c r="CS101" i="59"/>
  <c r="CS102" i="59"/>
  <c r="CS103" i="59"/>
  <c r="CS104" i="59"/>
  <c r="CS105" i="59"/>
  <c r="CS106" i="59"/>
  <c r="CS107" i="59"/>
  <c r="CS108" i="59"/>
  <c r="CS109" i="59"/>
  <c r="CS110" i="59"/>
  <c r="CS111" i="59"/>
  <c r="CS112" i="59"/>
  <c r="CS113" i="59"/>
  <c r="CS114" i="59"/>
  <c r="CS115" i="59"/>
  <c r="CS116" i="59"/>
  <c r="CS117" i="59"/>
  <c r="CS118" i="59"/>
  <c r="CS119" i="59"/>
  <c r="CS120" i="59"/>
  <c r="CS121" i="59"/>
  <c r="CS122" i="59"/>
  <c r="CS123" i="59"/>
  <c r="CS124" i="59"/>
  <c r="CS125" i="59"/>
  <c r="CS126" i="59"/>
  <c r="CS127" i="59"/>
  <c r="CS128" i="59"/>
  <c r="CS129" i="59"/>
  <c r="CS130" i="59"/>
  <c r="CS131" i="59"/>
  <c r="CS132" i="59"/>
  <c r="CS133" i="59"/>
  <c r="CS134" i="59"/>
  <c r="CS135" i="59"/>
  <c r="CS136" i="59"/>
  <c r="CS137" i="59"/>
  <c r="CS138" i="59"/>
  <c r="CS139" i="59"/>
  <c r="CS140" i="59"/>
  <c r="CS141" i="59"/>
  <c r="CS142" i="59"/>
  <c r="CS143" i="59"/>
  <c r="CS144" i="59"/>
  <c r="CS145" i="59"/>
  <c r="CS146" i="59"/>
  <c r="CS147" i="59"/>
  <c r="CS148" i="59"/>
  <c r="CS149" i="59"/>
  <c r="CS150" i="59"/>
  <c r="CS151" i="59"/>
  <c r="CS152" i="59"/>
  <c r="CS153" i="59"/>
  <c r="CS154" i="59"/>
  <c r="CS155" i="59"/>
  <c r="CS156" i="59"/>
  <c r="CS157" i="59"/>
  <c r="CS158" i="59"/>
  <c r="CS159" i="59"/>
  <c r="CS160" i="59"/>
  <c r="CS161" i="59"/>
  <c r="CS162" i="59"/>
  <c r="CS163" i="59"/>
  <c r="CS164" i="59"/>
  <c r="CS165" i="59"/>
  <c r="CS166" i="59"/>
  <c r="CS167" i="59"/>
  <c r="CS168" i="59"/>
  <c r="CS169" i="59"/>
  <c r="CS170" i="59"/>
  <c r="CS171" i="59"/>
  <c r="CS172" i="59"/>
  <c r="CS173" i="59"/>
  <c r="CS174" i="59"/>
  <c r="CS175" i="59"/>
  <c r="CS176" i="59"/>
  <c r="CS177" i="59"/>
  <c r="CS178" i="59"/>
  <c r="CS179" i="59"/>
  <c r="CS180" i="59"/>
  <c r="CS181" i="59"/>
  <c r="CS182" i="59"/>
  <c r="CS183" i="59"/>
  <c r="CS184" i="59"/>
  <c r="CS185" i="59"/>
  <c r="CS186" i="59"/>
  <c r="CS187" i="59"/>
  <c r="CS188" i="59"/>
  <c r="CS189" i="59"/>
  <c r="CS190" i="59"/>
  <c r="CS191" i="59"/>
  <c r="CS192" i="59"/>
  <c r="CS193" i="59"/>
  <c r="CS194" i="59"/>
  <c r="CS195" i="59"/>
  <c r="CS196" i="59"/>
  <c r="CS197" i="59"/>
  <c r="CS198" i="59"/>
  <c r="CS199" i="59"/>
  <c r="CS200" i="59"/>
  <c r="CS201" i="59"/>
  <c r="CS202" i="59"/>
  <c r="CS203" i="59"/>
  <c r="CS204" i="59"/>
  <c r="CS205" i="59"/>
  <c r="CS206" i="59"/>
  <c r="CS207" i="59"/>
  <c r="CS208" i="59"/>
  <c r="CS209" i="59"/>
  <c r="CS210" i="59"/>
  <c r="CS211" i="59"/>
  <c r="CS212" i="59"/>
  <c r="CS213" i="59"/>
  <c r="CS214" i="59"/>
  <c r="CS215" i="59"/>
  <c r="CS216" i="59"/>
  <c r="CS217" i="59"/>
  <c r="CS218" i="59"/>
  <c r="CS219" i="59"/>
  <c r="CS220" i="59"/>
  <c r="CS221" i="59"/>
  <c r="CS222" i="59"/>
  <c r="CS223" i="59"/>
  <c r="CS224" i="59"/>
  <c r="CS225" i="59"/>
  <c r="CS226" i="59"/>
  <c r="CS227" i="59"/>
  <c r="CS228" i="59"/>
  <c r="CS229" i="59"/>
  <c r="CS230" i="59"/>
  <c r="CS231" i="59"/>
  <c r="CS232" i="59"/>
  <c r="CS233" i="59"/>
  <c r="CS234" i="59"/>
  <c r="CS235" i="59"/>
  <c r="CS236" i="59"/>
  <c r="CS237" i="59"/>
  <c r="CS238" i="59"/>
  <c r="CS239" i="59"/>
  <c r="CS240" i="59"/>
  <c r="CS241" i="59"/>
  <c r="CS242" i="59"/>
  <c r="CS243" i="59"/>
  <c r="CS244" i="59"/>
  <c r="CS245" i="59"/>
  <c r="CS246" i="59"/>
  <c r="CS247" i="59"/>
  <c r="CS248" i="59"/>
  <c r="CS249" i="59"/>
  <c r="CS250" i="59"/>
  <c r="CS251" i="59"/>
  <c r="CS252" i="59"/>
  <c r="CS253" i="59"/>
  <c r="CS254" i="59"/>
  <c r="CS255" i="59"/>
  <c r="CS256" i="59"/>
  <c r="CS257" i="59"/>
  <c r="CS258" i="59"/>
  <c r="CS259" i="59"/>
  <c r="CS260" i="59"/>
  <c r="CS261" i="59"/>
  <c r="CS262" i="59"/>
  <c r="CS263" i="59"/>
  <c r="CS264" i="59"/>
  <c r="CS265" i="59"/>
  <c r="CS266" i="59"/>
  <c r="CS267" i="59"/>
  <c r="CS268" i="59"/>
  <c r="CS269" i="59"/>
  <c r="CS270" i="59"/>
  <c r="CS271" i="59"/>
  <c r="CS272" i="59"/>
  <c r="CS273" i="59"/>
  <c r="CS274" i="59"/>
  <c r="CS275" i="59"/>
  <c r="CS276" i="59"/>
  <c r="CS277" i="59"/>
  <c r="CS278" i="59"/>
  <c r="CS279" i="59"/>
  <c r="CS280" i="59"/>
  <c r="CS281" i="59"/>
  <c r="CS282" i="59"/>
  <c r="CS283" i="59"/>
  <c r="CS284" i="59"/>
  <c r="CS285" i="59"/>
  <c r="CS286" i="59"/>
  <c r="CS287" i="59"/>
  <c r="CS288" i="59"/>
  <c r="CS289" i="59"/>
  <c r="CS290" i="59"/>
  <c r="CS291" i="59"/>
  <c r="CS292" i="59"/>
  <c r="CS293" i="59"/>
  <c r="CS294" i="59"/>
  <c r="CS295" i="59"/>
  <c r="CS296" i="59"/>
  <c r="CS297" i="59"/>
  <c r="CS298" i="59"/>
  <c r="CS299" i="59"/>
  <c r="CS300" i="59"/>
  <c r="CS301" i="59"/>
  <c r="CS302" i="59"/>
  <c r="CS303" i="59"/>
  <c r="CS304" i="59"/>
  <c r="CS305" i="59"/>
  <c r="CS306" i="59"/>
  <c r="CS307" i="59"/>
  <c r="CS308" i="59"/>
  <c r="CS309" i="59"/>
  <c r="CS310" i="59"/>
  <c r="CS311" i="59"/>
  <c r="CS312" i="59"/>
  <c r="CS313" i="59"/>
  <c r="CS314" i="59"/>
  <c r="CS315" i="59"/>
  <c r="CS316" i="59"/>
  <c r="CS317" i="59"/>
  <c r="CS318" i="59"/>
  <c r="CS319" i="59"/>
  <c r="CS320" i="59"/>
  <c r="CS321" i="59"/>
  <c r="CS322" i="59"/>
  <c r="CS323" i="59"/>
  <c r="CS324" i="59"/>
  <c r="CS325" i="59"/>
  <c r="CS326" i="59"/>
  <c r="CS327" i="59"/>
  <c r="CS328" i="59"/>
  <c r="CS329" i="59"/>
  <c r="CS330" i="59"/>
  <c r="CS331" i="59"/>
  <c r="CS332" i="59"/>
  <c r="CS333" i="59"/>
  <c r="CS334" i="59"/>
  <c r="CS335" i="59"/>
  <c r="CS336" i="59"/>
  <c r="CS337" i="59"/>
  <c r="CS338" i="59"/>
  <c r="CS339" i="59"/>
  <c r="CS340" i="59"/>
  <c r="CS341" i="59"/>
  <c r="CS342" i="59"/>
  <c r="CS343" i="59"/>
  <c r="CS344" i="59"/>
  <c r="CS345" i="59"/>
  <c r="CS346" i="59"/>
  <c r="CS347" i="59"/>
  <c r="CS348" i="59"/>
  <c r="CS349" i="59"/>
  <c r="CS350" i="59"/>
  <c r="CS351" i="59"/>
  <c r="CS352" i="59"/>
  <c r="CS353" i="59"/>
  <c r="CS354" i="59"/>
  <c r="CS355" i="59"/>
  <c r="CS356" i="59"/>
  <c r="CS357" i="59"/>
  <c r="CS358" i="59"/>
  <c r="CS359" i="59"/>
  <c r="CS360" i="59"/>
  <c r="CS361" i="59"/>
  <c r="CS362" i="59"/>
  <c r="CS363" i="59"/>
  <c r="CS364" i="59"/>
  <c r="CS365" i="59"/>
  <c r="CS366" i="59"/>
  <c r="CS367" i="59"/>
  <c r="CS368" i="59"/>
  <c r="CS369" i="59"/>
  <c r="CS370" i="59"/>
  <c r="CS371" i="59"/>
  <c r="CS372" i="59"/>
  <c r="CS373" i="59"/>
  <c r="CS374" i="59"/>
  <c r="CS375" i="59"/>
  <c r="CS376" i="59"/>
  <c r="CS377" i="59"/>
  <c r="CS378" i="59"/>
  <c r="CS379" i="59"/>
  <c r="CS380" i="59"/>
  <c r="CS381" i="59"/>
  <c r="CS382" i="59"/>
  <c r="CS383" i="59"/>
  <c r="CS384" i="59"/>
  <c r="CS385" i="59"/>
  <c r="CS7" i="59"/>
  <c r="CR8" i="59"/>
  <c r="CR9" i="59"/>
  <c r="CR10" i="59"/>
  <c r="CR11" i="59"/>
  <c r="CR12" i="59"/>
  <c r="CR13" i="59"/>
  <c r="CR14" i="59"/>
  <c r="CR15" i="59"/>
  <c r="CR16" i="59"/>
  <c r="CR17" i="59"/>
  <c r="CR18" i="59"/>
  <c r="CR19" i="59"/>
  <c r="CR20" i="59"/>
  <c r="CR21" i="59"/>
  <c r="CR22" i="59"/>
  <c r="CR23" i="59"/>
  <c r="CR24" i="59"/>
  <c r="CR25" i="59"/>
  <c r="CR26" i="59"/>
  <c r="CR27" i="59"/>
  <c r="CR28" i="59"/>
  <c r="CR29" i="59"/>
  <c r="CR30" i="59"/>
  <c r="CR31" i="59"/>
  <c r="CR32" i="59"/>
  <c r="CR33" i="59"/>
  <c r="CR34" i="59"/>
  <c r="CR35" i="59"/>
  <c r="CR36" i="59"/>
  <c r="CR37" i="59"/>
  <c r="CR38" i="59"/>
  <c r="CR39" i="59"/>
  <c r="CR40" i="59"/>
  <c r="CR41" i="59"/>
  <c r="CR42" i="59"/>
  <c r="CR43" i="59"/>
  <c r="CR44" i="59"/>
  <c r="CR45" i="59"/>
  <c r="CR46" i="59"/>
  <c r="CR47" i="59"/>
  <c r="CR48" i="59"/>
  <c r="CR49" i="59"/>
  <c r="CR50" i="59"/>
  <c r="CR51" i="59"/>
  <c r="CR52" i="59"/>
  <c r="CR53" i="59"/>
  <c r="CR54" i="59"/>
  <c r="CR55" i="59"/>
  <c r="CR56" i="59"/>
  <c r="CR57" i="59"/>
  <c r="CR58" i="59"/>
  <c r="CR59" i="59"/>
  <c r="CR60" i="59"/>
  <c r="CR61" i="59"/>
  <c r="CR62" i="59"/>
  <c r="CR63" i="59"/>
  <c r="CR64" i="59"/>
  <c r="CR65" i="59"/>
  <c r="CR66" i="59"/>
  <c r="CR67" i="59"/>
  <c r="CR68" i="59"/>
  <c r="CR69" i="59"/>
  <c r="CR70" i="59"/>
  <c r="CR71" i="59"/>
  <c r="CR72" i="59"/>
  <c r="CR73" i="59"/>
  <c r="CR74" i="59"/>
  <c r="CR75" i="59"/>
  <c r="CR76" i="59"/>
  <c r="CR77" i="59"/>
  <c r="CR78" i="59"/>
  <c r="CR79" i="59"/>
  <c r="CR80" i="59"/>
  <c r="CR81" i="59"/>
  <c r="CR82" i="59"/>
  <c r="CR83" i="59"/>
  <c r="CR84" i="59"/>
  <c r="CR85" i="59"/>
  <c r="CR86" i="59"/>
  <c r="CR87" i="59"/>
  <c r="CR88" i="59"/>
  <c r="CR89" i="59"/>
  <c r="CR90" i="59"/>
  <c r="CR91" i="59"/>
  <c r="CR92" i="59"/>
  <c r="CR93" i="59"/>
  <c r="CR94" i="59"/>
  <c r="CR95" i="59"/>
  <c r="CR96" i="59"/>
  <c r="CR97" i="59"/>
  <c r="CR98" i="59"/>
  <c r="CR99" i="59"/>
  <c r="CR100" i="59"/>
  <c r="CR101" i="59"/>
  <c r="CR102" i="59"/>
  <c r="CR103" i="59"/>
  <c r="CR104" i="59"/>
  <c r="CR105" i="59"/>
  <c r="CR106" i="59"/>
  <c r="CR107" i="59"/>
  <c r="CR108" i="59"/>
  <c r="CR109" i="59"/>
  <c r="CR110" i="59"/>
  <c r="CR111" i="59"/>
  <c r="CR112" i="59"/>
  <c r="CR113" i="59"/>
  <c r="CR114" i="59"/>
  <c r="CR115" i="59"/>
  <c r="CR116" i="59"/>
  <c r="CR117" i="59"/>
  <c r="CR118" i="59"/>
  <c r="CR119" i="59"/>
  <c r="CR120" i="59"/>
  <c r="CR121" i="59"/>
  <c r="CR122" i="59"/>
  <c r="CR123" i="59"/>
  <c r="CR124" i="59"/>
  <c r="CR125" i="59"/>
  <c r="CR126" i="59"/>
  <c r="CR127" i="59"/>
  <c r="CR128" i="59"/>
  <c r="CR129" i="59"/>
  <c r="CR130" i="59"/>
  <c r="CR131" i="59"/>
  <c r="CR132" i="59"/>
  <c r="CR133" i="59"/>
  <c r="CR134" i="59"/>
  <c r="CR135" i="59"/>
  <c r="CR136" i="59"/>
  <c r="CR137" i="59"/>
  <c r="CR138" i="59"/>
  <c r="CR139" i="59"/>
  <c r="CR140" i="59"/>
  <c r="CR141" i="59"/>
  <c r="CR142" i="59"/>
  <c r="CR143" i="59"/>
  <c r="CR144" i="59"/>
  <c r="CR145" i="59"/>
  <c r="CR146" i="59"/>
  <c r="CR147" i="59"/>
  <c r="CR148" i="59"/>
  <c r="CR149" i="59"/>
  <c r="CR150" i="59"/>
  <c r="CR151" i="59"/>
  <c r="CR152" i="59"/>
  <c r="CR153" i="59"/>
  <c r="CR154" i="59"/>
  <c r="CR155" i="59"/>
  <c r="CR156" i="59"/>
  <c r="CR157" i="59"/>
  <c r="CR158" i="59"/>
  <c r="CR159" i="59"/>
  <c r="CR160" i="59"/>
  <c r="CR161" i="59"/>
  <c r="CR162" i="59"/>
  <c r="CR163" i="59"/>
  <c r="CR164" i="59"/>
  <c r="CR165" i="59"/>
  <c r="CR166" i="59"/>
  <c r="CR167" i="59"/>
  <c r="CR168" i="59"/>
  <c r="CR169" i="59"/>
  <c r="CR170" i="59"/>
  <c r="CR171" i="59"/>
  <c r="CR172" i="59"/>
  <c r="CR173" i="59"/>
  <c r="CR174" i="59"/>
  <c r="CR175" i="59"/>
  <c r="CR176" i="59"/>
  <c r="CR177" i="59"/>
  <c r="CR178" i="59"/>
  <c r="CR179" i="59"/>
  <c r="CR180" i="59"/>
  <c r="CR181" i="59"/>
  <c r="CR182" i="59"/>
  <c r="CR183" i="59"/>
  <c r="CR184" i="59"/>
  <c r="CR185" i="59"/>
  <c r="CR186" i="59"/>
  <c r="CR187" i="59"/>
  <c r="CR188" i="59"/>
  <c r="CR189" i="59"/>
  <c r="CR190" i="59"/>
  <c r="CR191" i="59"/>
  <c r="CR192" i="59"/>
  <c r="CR193" i="59"/>
  <c r="CR194" i="59"/>
  <c r="CR195" i="59"/>
  <c r="CR196" i="59"/>
  <c r="CR197" i="59"/>
  <c r="CR198" i="59"/>
  <c r="CR199" i="59"/>
  <c r="CR200" i="59"/>
  <c r="CR201" i="59"/>
  <c r="CR202" i="59"/>
  <c r="CR203" i="59"/>
  <c r="CR204" i="59"/>
  <c r="CR205" i="59"/>
  <c r="CR206" i="59"/>
  <c r="CR207" i="59"/>
  <c r="CR208" i="59"/>
  <c r="CR209" i="59"/>
  <c r="CR210" i="59"/>
  <c r="CR211" i="59"/>
  <c r="CR212" i="59"/>
  <c r="CR213" i="59"/>
  <c r="CR214" i="59"/>
  <c r="CR215" i="59"/>
  <c r="CR216" i="59"/>
  <c r="CR217" i="59"/>
  <c r="CR218" i="59"/>
  <c r="CR219" i="59"/>
  <c r="CR220" i="59"/>
  <c r="CR221" i="59"/>
  <c r="CR222" i="59"/>
  <c r="CR223" i="59"/>
  <c r="CR224" i="59"/>
  <c r="CR225" i="59"/>
  <c r="CR226" i="59"/>
  <c r="CR227" i="59"/>
  <c r="CR228" i="59"/>
  <c r="CR229" i="59"/>
  <c r="CR230" i="59"/>
  <c r="CR231" i="59"/>
  <c r="CR232" i="59"/>
  <c r="CR233" i="59"/>
  <c r="CR234" i="59"/>
  <c r="CR235" i="59"/>
  <c r="CR236" i="59"/>
  <c r="CR237" i="59"/>
  <c r="CR238" i="59"/>
  <c r="CR239" i="59"/>
  <c r="CR240" i="59"/>
  <c r="CR241" i="59"/>
  <c r="CR242" i="59"/>
  <c r="CR243" i="59"/>
  <c r="CR244" i="59"/>
  <c r="CR245" i="59"/>
  <c r="CR246" i="59"/>
  <c r="CR247" i="59"/>
  <c r="CR248" i="59"/>
  <c r="CR249" i="59"/>
  <c r="CR250" i="59"/>
  <c r="CR251" i="59"/>
  <c r="CR252" i="59"/>
  <c r="CR253" i="59"/>
  <c r="CR254" i="59"/>
  <c r="CR255" i="59"/>
  <c r="CR256" i="59"/>
  <c r="CR257" i="59"/>
  <c r="CR258" i="59"/>
  <c r="CR259" i="59"/>
  <c r="CR260" i="59"/>
  <c r="CR261" i="59"/>
  <c r="CR262" i="59"/>
  <c r="CR263" i="59"/>
  <c r="CR264" i="59"/>
  <c r="CR265" i="59"/>
  <c r="CR266" i="59"/>
  <c r="CR267" i="59"/>
  <c r="CR268" i="59"/>
  <c r="CR269" i="59"/>
  <c r="CR270" i="59"/>
  <c r="CR271" i="59"/>
  <c r="CR272" i="59"/>
  <c r="CR273" i="59"/>
  <c r="CR274" i="59"/>
  <c r="CR275" i="59"/>
  <c r="CR276" i="59"/>
  <c r="CR277" i="59"/>
  <c r="CR278" i="59"/>
  <c r="CR279" i="59"/>
  <c r="CR280" i="59"/>
  <c r="CR281" i="59"/>
  <c r="CR282" i="59"/>
  <c r="CR283" i="59"/>
  <c r="CR284" i="59"/>
  <c r="CR285" i="59"/>
  <c r="CR286" i="59"/>
  <c r="CR287" i="59"/>
  <c r="CR288" i="59"/>
  <c r="CR289" i="59"/>
  <c r="CR290" i="59"/>
  <c r="CR291" i="59"/>
  <c r="CR292" i="59"/>
  <c r="CR293" i="59"/>
  <c r="CR294" i="59"/>
  <c r="CR295" i="59"/>
  <c r="CR296" i="59"/>
  <c r="CR297" i="59"/>
  <c r="CR298" i="59"/>
  <c r="CR299" i="59"/>
  <c r="CR300" i="59"/>
  <c r="CR301" i="59"/>
  <c r="CR302" i="59"/>
  <c r="CR303" i="59"/>
  <c r="CR304" i="59"/>
  <c r="CR305" i="59"/>
  <c r="CR306" i="59"/>
  <c r="CR307" i="59"/>
  <c r="CR308" i="59"/>
  <c r="CR309" i="59"/>
  <c r="CR310" i="59"/>
  <c r="CR311" i="59"/>
  <c r="CR312" i="59"/>
  <c r="CR313" i="59"/>
  <c r="CR314" i="59"/>
  <c r="CR315" i="59"/>
  <c r="CR316" i="59"/>
  <c r="CR317" i="59"/>
  <c r="CR318" i="59"/>
  <c r="CR319" i="59"/>
  <c r="CR320" i="59"/>
  <c r="CR321" i="59"/>
  <c r="CR322" i="59"/>
  <c r="CR323" i="59"/>
  <c r="CR324" i="59"/>
  <c r="CR325" i="59"/>
  <c r="CR326" i="59"/>
  <c r="CR327" i="59"/>
  <c r="CR328" i="59"/>
  <c r="CR329" i="59"/>
  <c r="CR330" i="59"/>
  <c r="CR331" i="59"/>
  <c r="CR332" i="59"/>
  <c r="CR333" i="59"/>
  <c r="CR334" i="59"/>
  <c r="CR335" i="59"/>
  <c r="CR336" i="59"/>
  <c r="CR337" i="59"/>
  <c r="CR338" i="59"/>
  <c r="CR339" i="59"/>
  <c r="CR340" i="59"/>
  <c r="CR341" i="59"/>
  <c r="CR342" i="59"/>
  <c r="CR343" i="59"/>
  <c r="CR344" i="59"/>
  <c r="CR345" i="59"/>
  <c r="CR346" i="59"/>
  <c r="CR347" i="59"/>
  <c r="CR348" i="59"/>
  <c r="CR349" i="59"/>
  <c r="CR350" i="59"/>
  <c r="CR351" i="59"/>
  <c r="CR352" i="59"/>
  <c r="CR353" i="59"/>
  <c r="CR354" i="59"/>
  <c r="CR355" i="59"/>
  <c r="CR356" i="59"/>
  <c r="CR357" i="59"/>
  <c r="CR358" i="59"/>
  <c r="CR359" i="59"/>
  <c r="CR360" i="59"/>
  <c r="CR361" i="59"/>
  <c r="CR362" i="59"/>
  <c r="CR363" i="59"/>
  <c r="CR364" i="59"/>
  <c r="CR365" i="59"/>
  <c r="CR366" i="59"/>
  <c r="CR367" i="59"/>
  <c r="CR368" i="59"/>
  <c r="CR369" i="59"/>
  <c r="CR370" i="59"/>
  <c r="CR371" i="59"/>
  <c r="CR372" i="59"/>
  <c r="CR373" i="59"/>
  <c r="CR374" i="59"/>
  <c r="CR375" i="59"/>
  <c r="CR376" i="59"/>
  <c r="CR377" i="59"/>
  <c r="CR378" i="59"/>
  <c r="CR379" i="59"/>
  <c r="CR380" i="59"/>
  <c r="CR381" i="59"/>
  <c r="CR382" i="59"/>
  <c r="CR383" i="59"/>
  <c r="CR384" i="59"/>
  <c r="CR385" i="59"/>
  <c r="CR7" i="59"/>
  <c r="CQ8" i="59" l="1"/>
  <c r="CQ9" i="59"/>
  <c r="CQ10" i="59"/>
  <c r="CQ11" i="59"/>
  <c r="CQ12" i="59"/>
  <c r="CQ13" i="59"/>
  <c r="CQ14" i="59"/>
  <c r="CQ15" i="59"/>
  <c r="CQ16" i="59"/>
  <c r="CQ17" i="59"/>
  <c r="CQ18" i="59"/>
  <c r="CQ19" i="59"/>
  <c r="CQ20" i="59"/>
  <c r="CQ21" i="59"/>
  <c r="CQ22" i="59"/>
  <c r="CQ23" i="59"/>
  <c r="CQ24" i="59"/>
  <c r="CQ25" i="59"/>
  <c r="CQ26" i="59"/>
  <c r="CQ27" i="59"/>
  <c r="CQ28" i="59"/>
  <c r="CQ29" i="59"/>
  <c r="CQ30" i="59"/>
  <c r="CQ31" i="59"/>
  <c r="CQ32" i="59"/>
  <c r="CQ33" i="59"/>
  <c r="CQ34" i="59"/>
  <c r="CQ35" i="59"/>
  <c r="CQ36" i="59"/>
  <c r="CQ37" i="59"/>
  <c r="CQ38" i="59"/>
  <c r="CQ39" i="59"/>
  <c r="CQ40" i="59"/>
  <c r="CQ41" i="59"/>
  <c r="CQ42" i="59"/>
  <c r="CQ43" i="59"/>
  <c r="CQ44" i="59"/>
  <c r="CQ45" i="59"/>
  <c r="CQ46" i="59"/>
  <c r="CQ47" i="59"/>
  <c r="CQ48" i="59"/>
  <c r="CQ49" i="59"/>
  <c r="CQ50" i="59"/>
  <c r="CQ51" i="59"/>
  <c r="CQ52" i="59"/>
  <c r="CQ53" i="59"/>
  <c r="CQ54" i="59"/>
  <c r="CQ55" i="59"/>
  <c r="CQ56" i="59"/>
  <c r="CQ57" i="59"/>
  <c r="CQ58" i="59"/>
  <c r="CQ59" i="59"/>
  <c r="CQ60" i="59"/>
  <c r="CQ61" i="59"/>
  <c r="CQ62" i="59"/>
  <c r="CQ63" i="59"/>
  <c r="CQ64" i="59"/>
  <c r="CQ65" i="59"/>
  <c r="CQ66" i="59"/>
  <c r="CQ67" i="59"/>
  <c r="CQ68" i="59"/>
  <c r="CQ69" i="59"/>
  <c r="CQ70" i="59"/>
  <c r="CQ71" i="59"/>
  <c r="CQ72" i="59"/>
  <c r="CQ73" i="59"/>
  <c r="CQ74" i="59"/>
  <c r="CQ75" i="59"/>
  <c r="CQ76" i="59"/>
  <c r="CQ77" i="59"/>
  <c r="CQ78" i="59"/>
  <c r="CQ79" i="59"/>
  <c r="CQ80" i="59"/>
  <c r="CQ81" i="59"/>
  <c r="CQ82" i="59"/>
  <c r="CQ83" i="59"/>
  <c r="CQ84" i="59"/>
  <c r="CQ85" i="59"/>
  <c r="CQ86" i="59"/>
  <c r="CQ87" i="59"/>
  <c r="CQ88" i="59"/>
  <c r="CQ89" i="59"/>
  <c r="CQ90" i="59"/>
  <c r="CQ91" i="59"/>
  <c r="CQ92" i="59"/>
  <c r="CQ93" i="59"/>
  <c r="CQ94" i="59"/>
  <c r="CQ95" i="59"/>
  <c r="CQ96" i="59"/>
  <c r="CQ97" i="59"/>
  <c r="CQ98" i="59"/>
  <c r="CQ99" i="59"/>
  <c r="CQ100" i="59"/>
  <c r="CQ101" i="59"/>
  <c r="CQ102" i="59"/>
  <c r="CQ103" i="59"/>
  <c r="CQ104" i="59"/>
  <c r="CQ105" i="59"/>
  <c r="CQ106" i="59"/>
  <c r="CQ107" i="59"/>
  <c r="CQ108" i="59"/>
  <c r="CQ109" i="59"/>
  <c r="CQ110" i="59"/>
  <c r="CQ111" i="59"/>
  <c r="CQ112" i="59"/>
  <c r="CQ113" i="59"/>
  <c r="CQ114" i="59"/>
  <c r="CQ115" i="59"/>
  <c r="CQ116" i="59"/>
  <c r="CQ117" i="59"/>
  <c r="CQ118" i="59"/>
  <c r="CQ119" i="59"/>
  <c r="CQ120" i="59"/>
  <c r="CQ121" i="59"/>
  <c r="CQ122" i="59"/>
  <c r="CQ123" i="59"/>
  <c r="CQ124" i="59"/>
  <c r="CQ125" i="59"/>
  <c r="CQ126" i="59"/>
  <c r="CQ127" i="59"/>
  <c r="CQ128" i="59"/>
  <c r="CQ129" i="59"/>
  <c r="CQ130" i="59"/>
  <c r="CQ131" i="59"/>
  <c r="CQ132" i="59"/>
  <c r="CQ133" i="59"/>
  <c r="CQ134" i="59"/>
  <c r="CQ135" i="59"/>
  <c r="CQ136" i="59"/>
  <c r="CQ137" i="59"/>
  <c r="CQ138" i="59"/>
  <c r="CQ139" i="59"/>
  <c r="CQ140" i="59"/>
  <c r="CQ141" i="59"/>
  <c r="CQ142" i="59"/>
  <c r="CQ143" i="59"/>
  <c r="CQ144" i="59"/>
  <c r="CQ145" i="59"/>
  <c r="CQ146" i="59"/>
  <c r="CQ147" i="59"/>
  <c r="CQ148" i="59"/>
  <c r="CQ149" i="59"/>
  <c r="CQ150" i="59"/>
  <c r="CQ151" i="59"/>
  <c r="CQ152" i="59"/>
  <c r="CQ153" i="59"/>
  <c r="CQ154" i="59"/>
  <c r="CQ155" i="59"/>
  <c r="CQ156" i="59"/>
  <c r="CQ157" i="59"/>
  <c r="CQ158" i="59"/>
  <c r="CQ159" i="59"/>
  <c r="CQ160" i="59"/>
  <c r="CQ161" i="59"/>
  <c r="CQ162" i="59"/>
  <c r="CQ163" i="59"/>
  <c r="CQ164" i="59"/>
  <c r="CQ165" i="59"/>
  <c r="CQ166" i="59"/>
  <c r="CQ167" i="59"/>
  <c r="CQ168" i="59"/>
  <c r="CQ169" i="59"/>
  <c r="CQ170" i="59"/>
  <c r="CQ171" i="59"/>
  <c r="CQ172" i="59"/>
  <c r="CQ173" i="59"/>
  <c r="CQ174" i="59"/>
  <c r="CQ175" i="59"/>
  <c r="CQ176" i="59"/>
  <c r="CQ177" i="59"/>
  <c r="CQ178" i="59"/>
  <c r="CQ179" i="59"/>
  <c r="CQ180" i="59"/>
  <c r="CQ181" i="59"/>
  <c r="CQ182" i="59"/>
  <c r="CQ183" i="59"/>
  <c r="CQ184" i="59"/>
  <c r="CQ185" i="59"/>
  <c r="CQ186" i="59"/>
  <c r="CQ187" i="59"/>
  <c r="CQ188" i="59"/>
  <c r="CQ189" i="59"/>
  <c r="CQ190" i="59"/>
  <c r="CQ191" i="59"/>
  <c r="CQ192" i="59"/>
  <c r="CQ193" i="59"/>
  <c r="CQ194" i="59"/>
  <c r="CQ195" i="59"/>
  <c r="CQ196" i="59"/>
  <c r="CQ197" i="59"/>
  <c r="CQ198" i="59"/>
  <c r="CQ199" i="59"/>
  <c r="CQ200" i="59"/>
  <c r="CQ201" i="59"/>
  <c r="CQ202" i="59"/>
  <c r="CQ203" i="59"/>
  <c r="CQ204" i="59"/>
  <c r="CQ205" i="59"/>
  <c r="CQ206" i="59"/>
  <c r="CQ207" i="59"/>
  <c r="CQ208" i="59"/>
  <c r="CQ209" i="59"/>
  <c r="CQ210" i="59"/>
  <c r="CQ211" i="59"/>
  <c r="CQ212" i="59"/>
  <c r="CQ213" i="59"/>
  <c r="CQ214" i="59"/>
  <c r="CQ215" i="59"/>
  <c r="CQ216" i="59"/>
  <c r="CQ217" i="59"/>
  <c r="CQ218" i="59"/>
  <c r="CQ219" i="59"/>
  <c r="CQ220" i="59"/>
  <c r="CQ221" i="59"/>
  <c r="CQ222" i="59"/>
  <c r="CQ223" i="59"/>
  <c r="CQ224" i="59"/>
  <c r="CQ225" i="59"/>
  <c r="CQ226" i="59"/>
  <c r="CQ227" i="59"/>
  <c r="CQ228" i="59"/>
  <c r="CQ229" i="59"/>
  <c r="CQ230" i="59"/>
  <c r="CQ231" i="59"/>
  <c r="CQ232" i="59"/>
  <c r="CQ233" i="59"/>
  <c r="CQ234" i="59"/>
  <c r="CQ235" i="59"/>
  <c r="CQ236" i="59"/>
  <c r="CQ237" i="59"/>
  <c r="CQ238" i="59"/>
  <c r="CQ239" i="59"/>
  <c r="CQ240" i="59"/>
  <c r="CQ241" i="59"/>
  <c r="CQ242" i="59"/>
  <c r="CQ243" i="59"/>
  <c r="CQ244" i="59"/>
  <c r="CQ245" i="59"/>
  <c r="CQ246" i="59"/>
  <c r="CQ247" i="59"/>
  <c r="CQ248" i="59"/>
  <c r="CQ249" i="59"/>
  <c r="CQ250" i="59"/>
  <c r="CQ251" i="59"/>
  <c r="CQ252" i="59"/>
  <c r="CQ253" i="59"/>
  <c r="CQ254" i="59"/>
  <c r="CQ255" i="59"/>
  <c r="CQ256" i="59"/>
  <c r="CQ257" i="59"/>
  <c r="CQ258" i="59"/>
  <c r="CQ259" i="59"/>
  <c r="CQ260" i="59"/>
  <c r="CQ261" i="59"/>
  <c r="CQ262" i="59"/>
  <c r="CQ263" i="59"/>
  <c r="CQ264" i="59"/>
  <c r="CQ265" i="59"/>
  <c r="CQ266" i="59"/>
  <c r="CQ267" i="59"/>
  <c r="CQ268" i="59"/>
  <c r="CQ269" i="59"/>
  <c r="CQ270" i="59"/>
  <c r="CQ271" i="59"/>
  <c r="CQ272" i="59"/>
  <c r="CQ273" i="59"/>
  <c r="CQ274" i="59"/>
  <c r="CQ275" i="59"/>
  <c r="CQ276" i="59"/>
  <c r="CQ277" i="59"/>
  <c r="CQ278" i="59"/>
  <c r="CQ279" i="59"/>
  <c r="CQ280" i="59"/>
  <c r="CQ281" i="59"/>
  <c r="CQ282" i="59"/>
  <c r="CQ283" i="59"/>
  <c r="CQ284" i="59"/>
  <c r="CQ285" i="59"/>
  <c r="CQ286" i="59"/>
  <c r="CQ287" i="59"/>
  <c r="CQ288" i="59"/>
  <c r="CQ289" i="59"/>
  <c r="CQ290" i="59"/>
  <c r="CQ291" i="59"/>
  <c r="CQ292" i="59"/>
  <c r="CQ293" i="59"/>
  <c r="CQ294" i="59"/>
  <c r="CQ295" i="59"/>
  <c r="CQ296" i="59"/>
  <c r="CQ297" i="59"/>
  <c r="CQ298" i="59"/>
  <c r="CQ299" i="59"/>
  <c r="CQ300" i="59"/>
  <c r="CQ301" i="59"/>
  <c r="CQ302" i="59"/>
  <c r="CQ303" i="59"/>
  <c r="CQ304" i="59"/>
  <c r="CQ305" i="59"/>
  <c r="CQ306" i="59"/>
  <c r="CQ307" i="59"/>
  <c r="CQ308" i="59"/>
  <c r="CQ309" i="59"/>
  <c r="CQ310" i="59"/>
  <c r="CQ311" i="59"/>
  <c r="CQ312" i="59"/>
  <c r="CQ313" i="59"/>
  <c r="CQ314" i="59"/>
  <c r="CQ315" i="59"/>
  <c r="CQ316" i="59"/>
  <c r="CQ317" i="59"/>
  <c r="CQ318" i="59"/>
  <c r="CQ319" i="59"/>
  <c r="CQ320" i="59"/>
  <c r="CQ321" i="59"/>
  <c r="CQ322" i="59"/>
  <c r="CQ323" i="59"/>
  <c r="CQ324" i="59"/>
  <c r="CQ325" i="59"/>
  <c r="CQ326" i="59"/>
  <c r="CQ327" i="59"/>
  <c r="CQ328" i="59"/>
  <c r="CQ329" i="59"/>
  <c r="CQ330" i="59"/>
  <c r="CQ331" i="59"/>
  <c r="CQ332" i="59"/>
  <c r="CQ333" i="59"/>
  <c r="CQ334" i="59"/>
  <c r="CQ335" i="59"/>
  <c r="CQ336" i="59"/>
  <c r="CQ337" i="59"/>
  <c r="CQ338" i="59"/>
  <c r="CQ339" i="59"/>
  <c r="CQ340" i="59"/>
  <c r="CQ341" i="59"/>
  <c r="CQ342" i="59"/>
  <c r="CQ343" i="59"/>
  <c r="CQ344" i="59"/>
  <c r="CQ345" i="59"/>
  <c r="CQ346" i="59"/>
  <c r="CQ347" i="59"/>
  <c r="CQ348" i="59"/>
  <c r="CQ349" i="59"/>
  <c r="CQ350" i="59"/>
  <c r="CQ351" i="59"/>
  <c r="CQ352" i="59"/>
  <c r="CQ353" i="59"/>
  <c r="CQ354" i="59"/>
  <c r="CQ355" i="59"/>
  <c r="CQ356" i="59"/>
  <c r="CQ357" i="59"/>
  <c r="CQ358" i="59"/>
  <c r="CQ359" i="59"/>
  <c r="CQ360" i="59"/>
  <c r="CQ361" i="59"/>
  <c r="CQ362" i="59"/>
  <c r="CQ363" i="59"/>
  <c r="CQ364" i="59"/>
  <c r="CQ365" i="59"/>
  <c r="CQ366" i="59"/>
  <c r="CQ367" i="59"/>
  <c r="CQ368" i="59"/>
  <c r="CQ369" i="59"/>
  <c r="CQ370" i="59"/>
  <c r="CQ371" i="59"/>
  <c r="CQ372" i="59"/>
  <c r="CQ373" i="59"/>
  <c r="CQ374" i="59"/>
  <c r="CQ375" i="59"/>
  <c r="CQ376" i="59"/>
  <c r="CQ377" i="59"/>
  <c r="CQ378" i="59"/>
  <c r="CQ379" i="59"/>
  <c r="CQ380" i="59"/>
  <c r="CQ381" i="59"/>
  <c r="CQ382" i="59"/>
  <c r="CQ383" i="59"/>
  <c r="CQ384" i="59"/>
  <c r="CQ385" i="59"/>
  <c r="CQ386" i="59"/>
  <c r="CQ7" i="59"/>
  <c r="CP8" i="59"/>
  <c r="CP9" i="59"/>
  <c r="CP10" i="59"/>
  <c r="CP11" i="59"/>
  <c r="CP12" i="59"/>
  <c r="CP13" i="59"/>
  <c r="CP14" i="59"/>
  <c r="CP15" i="59"/>
  <c r="CP16" i="59"/>
  <c r="CP17" i="59"/>
  <c r="CP18" i="59"/>
  <c r="CP19" i="59"/>
  <c r="CP20" i="59"/>
  <c r="CP21" i="59"/>
  <c r="CP22" i="59"/>
  <c r="CP23" i="59"/>
  <c r="CP24" i="59"/>
  <c r="CP25" i="59"/>
  <c r="CP26" i="59"/>
  <c r="CP27" i="59"/>
  <c r="CP28" i="59"/>
  <c r="CP29" i="59"/>
  <c r="CP30" i="59"/>
  <c r="CP31" i="59"/>
  <c r="CP32" i="59"/>
  <c r="CP33" i="59"/>
  <c r="CP34" i="59"/>
  <c r="CP35" i="59"/>
  <c r="CP36" i="59"/>
  <c r="CP37" i="59"/>
  <c r="CP38" i="59"/>
  <c r="CP39" i="59"/>
  <c r="CP40" i="59"/>
  <c r="CP41" i="59"/>
  <c r="CP42" i="59"/>
  <c r="CP43" i="59"/>
  <c r="CP44" i="59"/>
  <c r="CP45" i="59"/>
  <c r="CP46" i="59"/>
  <c r="CP47" i="59"/>
  <c r="CP48" i="59"/>
  <c r="CP49" i="59"/>
  <c r="CP50" i="59"/>
  <c r="CP51" i="59"/>
  <c r="CP52" i="59"/>
  <c r="CP53" i="59"/>
  <c r="CP54" i="59"/>
  <c r="CP55" i="59"/>
  <c r="CP56" i="59"/>
  <c r="CP57" i="59"/>
  <c r="CP58" i="59"/>
  <c r="CP59" i="59"/>
  <c r="CP60" i="59"/>
  <c r="CP61" i="59"/>
  <c r="CP62" i="59"/>
  <c r="CP63" i="59"/>
  <c r="CP64" i="59"/>
  <c r="CP65" i="59"/>
  <c r="CP66" i="59"/>
  <c r="CP67" i="59"/>
  <c r="CP68" i="59"/>
  <c r="CP69" i="59"/>
  <c r="CP70" i="59"/>
  <c r="CP71" i="59"/>
  <c r="CP72" i="59"/>
  <c r="CP73" i="59"/>
  <c r="CP74" i="59"/>
  <c r="CP75" i="59"/>
  <c r="CP76" i="59"/>
  <c r="CP77" i="59"/>
  <c r="CP78" i="59"/>
  <c r="CP79" i="59"/>
  <c r="CP80" i="59"/>
  <c r="CP81" i="59"/>
  <c r="CP82" i="59"/>
  <c r="CP83" i="59"/>
  <c r="CP84" i="59"/>
  <c r="CP85" i="59"/>
  <c r="CP86" i="59"/>
  <c r="CP87" i="59"/>
  <c r="CP88" i="59"/>
  <c r="CP89" i="59"/>
  <c r="CP90" i="59"/>
  <c r="CP91" i="59"/>
  <c r="CP92" i="59"/>
  <c r="CP93" i="59"/>
  <c r="CP94" i="59"/>
  <c r="CP95" i="59"/>
  <c r="CP96" i="59"/>
  <c r="CP97" i="59"/>
  <c r="CP98" i="59"/>
  <c r="CP99" i="59"/>
  <c r="CP100" i="59"/>
  <c r="CP101" i="59"/>
  <c r="CP102" i="59"/>
  <c r="CP103" i="59"/>
  <c r="CP104" i="59"/>
  <c r="CP105" i="59"/>
  <c r="CP106" i="59"/>
  <c r="CP107" i="59"/>
  <c r="CP108" i="59"/>
  <c r="CP109" i="59"/>
  <c r="CP110" i="59"/>
  <c r="CP111" i="59"/>
  <c r="CP112" i="59"/>
  <c r="CP113" i="59"/>
  <c r="CP114" i="59"/>
  <c r="CP115" i="59"/>
  <c r="CP116" i="59"/>
  <c r="CP117" i="59"/>
  <c r="CP118" i="59"/>
  <c r="CP119" i="59"/>
  <c r="CP120" i="59"/>
  <c r="CP121" i="59"/>
  <c r="CP122" i="59"/>
  <c r="CP123" i="59"/>
  <c r="CP124" i="59"/>
  <c r="CP125" i="59"/>
  <c r="CP126" i="59"/>
  <c r="CP127" i="59"/>
  <c r="CP128" i="59"/>
  <c r="CP129" i="59"/>
  <c r="CP130" i="59"/>
  <c r="CP131" i="59"/>
  <c r="CP132" i="59"/>
  <c r="CP133" i="59"/>
  <c r="CP134" i="59"/>
  <c r="CP135" i="59"/>
  <c r="CP136" i="59"/>
  <c r="CP137" i="59"/>
  <c r="CP138" i="59"/>
  <c r="CP139" i="59"/>
  <c r="CP140" i="59"/>
  <c r="CP141" i="59"/>
  <c r="CP142" i="59"/>
  <c r="CP143" i="59"/>
  <c r="CP144" i="59"/>
  <c r="CP145" i="59"/>
  <c r="CP146" i="59"/>
  <c r="CP147" i="59"/>
  <c r="CP148" i="59"/>
  <c r="CP149" i="59"/>
  <c r="CP150" i="59"/>
  <c r="CP151" i="59"/>
  <c r="CP152" i="59"/>
  <c r="CP153" i="59"/>
  <c r="CP154" i="59"/>
  <c r="CP155" i="59"/>
  <c r="CP156" i="59"/>
  <c r="CP157" i="59"/>
  <c r="CP158" i="59"/>
  <c r="CP159" i="59"/>
  <c r="CP160" i="59"/>
  <c r="CP161" i="59"/>
  <c r="CP162" i="59"/>
  <c r="CP163" i="59"/>
  <c r="CP164" i="59"/>
  <c r="CP165" i="59"/>
  <c r="CP166" i="59"/>
  <c r="CP167" i="59"/>
  <c r="CP168" i="59"/>
  <c r="CP169" i="59"/>
  <c r="CP170" i="59"/>
  <c r="CP171" i="59"/>
  <c r="CP172" i="59"/>
  <c r="CP173" i="59"/>
  <c r="CP174" i="59"/>
  <c r="CP175" i="59"/>
  <c r="CP176" i="59"/>
  <c r="CP177" i="59"/>
  <c r="CP178" i="59"/>
  <c r="CP179" i="59"/>
  <c r="CP180" i="59"/>
  <c r="CP181" i="59"/>
  <c r="CP182" i="59"/>
  <c r="CP183" i="59"/>
  <c r="CP184" i="59"/>
  <c r="CP185" i="59"/>
  <c r="CP186" i="59"/>
  <c r="CP187" i="59"/>
  <c r="CP188" i="59"/>
  <c r="CP189" i="59"/>
  <c r="CP190" i="59"/>
  <c r="CP191" i="59"/>
  <c r="CP192" i="59"/>
  <c r="CP193" i="59"/>
  <c r="CP194" i="59"/>
  <c r="CP195" i="59"/>
  <c r="CP196" i="59"/>
  <c r="CP197" i="59"/>
  <c r="CP198" i="59"/>
  <c r="CP199" i="59"/>
  <c r="CP200" i="59"/>
  <c r="CP201" i="59"/>
  <c r="CP202" i="59"/>
  <c r="CP203" i="59"/>
  <c r="CP204" i="59"/>
  <c r="CP205" i="59"/>
  <c r="CP206" i="59"/>
  <c r="CP207" i="59"/>
  <c r="CP208" i="59"/>
  <c r="CP209" i="59"/>
  <c r="CP210" i="59"/>
  <c r="CP211" i="59"/>
  <c r="CP212" i="59"/>
  <c r="CP213" i="59"/>
  <c r="CP214" i="59"/>
  <c r="CP215" i="59"/>
  <c r="CP216" i="59"/>
  <c r="CP217" i="59"/>
  <c r="CP218" i="59"/>
  <c r="CP219" i="59"/>
  <c r="CP220" i="59"/>
  <c r="CP221" i="59"/>
  <c r="CP222" i="59"/>
  <c r="CP223" i="59"/>
  <c r="CP224" i="59"/>
  <c r="CP225" i="59"/>
  <c r="CP226" i="59"/>
  <c r="CP227" i="59"/>
  <c r="CP228" i="59"/>
  <c r="CP229" i="59"/>
  <c r="CP230" i="59"/>
  <c r="CP231" i="59"/>
  <c r="CP232" i="59"/>
  <c r="CP233" i="59"/>
  <c r="CP234" i="59"/>
  <c r="CP235" i="59"/>
  <c r="CP236" i="59"/>
  <c r="CP237" i="59"/>
  <c r="CP238" i="59"/>
  <c r="CP239" i="59"/>
  <c r="CP240" i="59"/>
  <c r="CP241" i="59"/>
  <c r="CP242" i="59"/>
  <c r="CP243" i="59"/>
  <c r="CP244" i="59"/>
  <c r="CP245" i="59"/>
  <c r="CP246" i="59"/>
  <c r="CP247" i="59"/>
  <c r="CP248" i="59"/>
  <c r="CP249" i="59"/>
  <c r="CP250" i="59"/>
  <c r="CP251" i="59"/>
  <c r="CP252" i="59"/>
  <c r="CP253" i="59"/>
  <c r="CP254" i="59"/>
  <c r="CP255" i="59"/>
  <c r="CP256" i="59"/>
  <c r="CP257" i="59"/>
  <c r="CP258" i="59"/>
  <c r="CP259" i="59"/>
  <c r="CP260" i="59"/>
  <c r="CP261" i="59"/>
  <c r="CP262" i="59"/>
  <c r="CP263" i="59"/>
  <c r="CP264" i="59"/>
  <c r="CP265" i="59"/>
  <c r="CP266" i="59"/>
  <c r="CP267" i="59"/>
  <c r="CP268" i="59"/>
  <c r="CP269" i="59"/>
  <c r="CP270" i="59"/>
  <c r="CP271" i="59"/>
  <c r="CP272" i="59"/>
  <c r="CP273" i="59"/>
  <c r="CP274" i="59"/>
  <c r="CP275" i="59"/>
  <c r="CP276" i="59"/>
  <c r="CP277" i="59"/>
  <c r="CP278" i="59"/>
  <c r="CP279" i="59"/>
  <c r="CP280" i="59"/>
  <c r="CP281" i="59"/>
  <c r="CP282" i="59"/>
  <c r="CP283" i="59"/>
  <c r="CP284" i="59"/>
  <c r="CP285" i="59"/>
  <c r="CP286" i="59"/>
  <c r="CP287" i="59"/>
  <c r="CP288" i="59"/>
  <c r="CP289" i="59"/>
  <c r="CP290" i="59"/>
  <c r="CP291" i="59"/>
  <c r="CP292" i="59"/>
  <c r="CP293" i="59"/>
  <c r="CP294" i="59"/>
  <c r="CP295" i="59"/>
  <c r="CP296" i="59"/>
  <c r="CP297" i="59"/>
  <c r="CP298" i="59"/>
  <c r="CP299" i="59"/>
  <c r="CP300" i="59"/>
  <c r="CP301" i="59"/>
  <c r="CP302" i="59"/>
  <c r="CP303" i="59"/>
  <c r="CP304" i="59"/>
  <c r="CP305" i="59"/>
  <c r="CP306" i="59"/>
  <c r="CP307" i="59"/>
  <c r="CP308" i="59"/>
  <c r="CP309" i="59"/>
  <c r="CP310" i="59"/>
  <c r="CP311" i="59"/>
  <c r="CP312" i="59"/>
  <c r="CP313" i="59"/>
  <c r="CP314" i="59"/>
  <c r="CP315" i="59"/>
  <c r="CP316" i="59"/>
  <c r="CP317" i="59"/>
  <c r="CP318" i="59"/>
  <c r="CP319" i="59"/>
  <c r="CP320" i="59"/>
  <c r="CP321" i="59"/>
  <c r="CP322" i="59"/>
  <c r="CP323" i="59"/>
  <c r="CP324" i="59"/>
  <c r="CP325" i="59"/>
  <c r="CP326" i="59"/>
  <c r="CP327" i="59"/>
  <c r="CP328" i="59"/>
  <c r="CP329" i="59"/>
  <c r="CP330" i="59"/>
  <c r="CP331" i="59"/>
  <c r="CP332" i="59"/>
  <c r="CP333" i="59"/>
  <c r="CP334" i="59"/>
  <c r="CP335" i="59"/>
  <c r="CP336" i="59"/>
  <c r="CP337" i="59"/>
  <c r="CP338" i="59"/>
  <c r="CP339" i="59"/>
  <c r="CP340" i="59"/>
  <c r="CP341" i="59"/>
  <c r="CP342" i="59"/>
  <c r="CP343" i="59"/>
  <c r="CP344" i="59"/>
  <c r="CP345" i="59"/>
  <c r="CP346" i="59"/>
  <c r="CP347" i="59"/>
  <c r="CP348" i="59"/>
  <c r="CP349" i="59"/>
  <c r="CP350" i="59"/>
  <c r="CP351" i="59"/>
  <c r="CP352" i="59"/>
  <c r="CP353" i="59"/>
  <c r="CP354" i="59"/>
  <c r="CP355" i="59"/>
  <c r="CP356" i="59"/>
  <c r="CP357" i="59"/>
  <c r="CP358" i="59"/>
  <c r="CP359" i="59"/>
  <c r="CP360" i="59"/>
  <c r="CP361" i="59"/>
  <c r="CP362" i="59"/>
  <c r="CP363" i="59"/>
  <c r="CP364" i="59"/>
  <c r="CP365" i="59"/>
  <c r="CP366" i="59"/>
  <c r="CP367" i="59"/>
  <c r="CP368" i="59"/>
  <c r="CP369" i="59"/>
  <c r="CP370" i="59"/>
  <c r="CP371" i="59"/>
  <c r="CP372" i="59"/>
  <c r="CP373" i="59"/>
  <c r="CP374" i="59"/>
  <c r="CP375" i="59"/>
  <c r="CP376" i="59"/>
  <c r="CP377" i="59"/>
  <c r="CP378" i="59"/>
  <c r="CP379" i="59"/>
  <c r="CP380" i="59"/>
  <c r="CP381" i="59"/>
  <c r="CP382" i="59"/>
  <c r="CP383" i="59"/>
  <c r="CP384" i="59"/>
  <c r="CP385" i="59"/>
  <c r="CP386" i="59"/>
  <c r="CP7" i="59"/>
  <c r="CO8" i="59"/>
  <c r="CO9" i="59"/>
  <c r="CO10" i="59"/>
  <c r="CO11" i="59"/>
  <c r="CO12" i="59"/>
  <c r="CO13" i="59"/>
  <c r="CO14" i="59"/>
  <c r="CO15" i="59"/>
  <c r="CO16" i="59"/>
  <c r="CO17" i="59"/>
  <c r="CO18" i="59"/>
  <c r="CO19" i="59"/>
  <c r="CO20" i="59"/>
  <c r="CO21" i="59"/>
  <c r="CO22" i="59"/>
  <c r="CO23" i="59"/>
  <c r="CO24" i="59"/>
  <c r="CO25" i="59"/>
  <c r="CO26" i="59"/>
  <c r="CO27" i="59"/>
  <c r="CO28" i="59"/>
  <c r="CO29" i="59"/>
  <c r="CO30" i="59"/>
  <c r="CO31" i="59"/>
  <c r="CO32" i="59"/>
  <c r="CO33" i="59"/>
  <c r="CO34" i="59"/>
  <c r="CO35" i="59"/>
  <c r="CO36" i="59"/>
  <c r="CO37" i="59"/>
  <c r="CO38" i="59"/>
  <c r="CO39" i="59"/>
  <c r="CO40" i="59"/>
  <c r="CO41" i="59"/>
  <c r="CO42" i="59"/>
  <c r="CO43" i="59"/>
  <c r="CO44" i="59"/>
  <c r="CO45" i="59"/>
  <c r="CO46" i="59"/>
  <c r="CO47" i="59"/>
  <c r="CO48" i="59"/>
  <c r="CO49" i="59"/>
  <c r="CO50" i="59"/>
  <c r="CO51" i="59"/>
  <c r="CO52" i="59"/>
  <c r="CO53" i="59"/>
  <c r="CO54" i="59"/>
  <c r="CO55" i="59"/>
  <c r="CO56" i="59"/>
  <c r="CO57" i="59"/>
  <c r="CO58" i="59"/>
  <c r="CO59" i="59"/>
  <c r="CO60" i="59"/>
  <c r="CO61" i="59"/>
  <c r="CO62" i="59"/>
  <c r="CO63" i="59"/>
  <c r="CO64" i="59"/>
  <c r="CO65" i="59"/>
  <c r="CO66" i="59"/>
  <c r="CO67" i="59"/>
  <c r="CO68" i="59"/>
  <c r="CO69" i="59"/>
  <c r="CO70" i="59"/>
  <c r="CO71" i="59"/>
  <c r="CO72" i="59"/>
  <c r="CO73" i="59"/>
  <c r="CO74" i="59"/>
  <c r="CO75" i="59"/>
  <c r="CO76" i="59"/>
  <c r="CO77" i="59"/>
  <c r="CO78" i="59"/>
  <c r="CO79" i="59"/>
  <c r="CO80" i="59"/>
  <c r="CO81" i="59"/>
  <c r="CO82" i="59"/>
  <c r="CO83" i="59"/>
  <c r="CO84" i="59"/>
  <c r="CO85" i="59"/>
  <c r="CO86" i="59"/>
  <c r="CO87" i="59"/>
  <c r="CO88" i="59"/>
  <c r="CO89" i="59"/>
  <c r="CO90" i="59"/>
  <c r="CO91" i="59"/>
  <c r="CO92" i="59"/>
  <c r="CO93" i="59"/>
  <c r="CO94" i="59"/>
  <c r="CO95" i="59"/>
  <c r="CO96" i="59"/>
  <c r="CO97" i="59"/>
  <c r="CO98" i="59"/>
  <c r="CO99" i="59"/>
  <c r="CO100" i="59"/>
  <c r="CO101" i="59"/>
  <c r="CO102" i="59"/>
  <c r="CO103" i="59"/>
  <c r="CO104" i="59"/>
  <c r="CO105" i="59"/>
  <c r="CO106" i="59"/>
  <c r="CO107" i="59"/>
  <c r="CO108" i="59"/>
  <c r="CO109" i="59"/>
  <c r="CO110" i="59"/>
  <c r="CO111" i="59"/>
  <c r="CO112" i="59"/>
  <c r="CO113" i="59"/>
  <c r="CO114" i="59"/>
  <c r="CO115" i="59"/>
  <c r="CO116" i="59"/>
  <c r="CO117" i="59"/>
  <c r="CO118" i="59"/>
  <c r="CO119" i="59"/>
  <c r="CO120" i="59"/>
  <c r="CO121" i="59"/>
  <c r="CO122" i="59"/>
  <c r="CO123" i="59"/>
  <c r="CO124" i="59"/>
  <c r="CO125" i="59"/>
  <c r="CO126" i="59"/>
  <c r="CO127" i="59"/>
  <c r="CO128" i="59"/>
  <c r="CO129" i="59"/>
  <c r="CO130" i="59"/>
  <c r="CO131" i="59"/>
  <c r="CO132" i="59"/>
  <c r="CO133" i="59"/>
  <c r="CO134" i="59"/>
  <c r="CO135" i="59"/>
  <c r="CO136" i="59"/>
  <c r="CO137" i="59"/>
  <c r="CO138" i="59"/>
  <c r="CO139" i="59"/>
  <c r="CO140" i="59"/>
  <c r="CO141" i="59"/>
  <c r="CO142" i="59"/>
  <c r="CO143" i="59"/>
  <c r="CO144" i="59"/>
  <c r="CO145" i="59"/>
  <c r="CO146" i="59"/>
  <c r="CO147" i="59"/>
  <c r="CO148" i="59"/>
  <c r="CO149" i="59"/>
  <c r="CO150" i="59"/>
  <c r="CO151" i="59"/>
  <c r="CO152" i="59"/>
  <c r="CO153" i="59"/>
  <c r="CO154" i="59"/>
  <c r="CO155" i="59"/>
  <c r="CO156" i="59"/>
  <c r="CO157" i="59"/>
  <c r="CO158" i="59"/>
  <c r="CO159" i="59"/>
  <c r="CO160" i="59"/>
  <c r="CO161" i="59"/>
  <c r="CO162" i="59"/>
  <c r="CO163" i="59"/>
  <c r="CO164" i="59"/>
  <c r="CO165" i="59"/>
  <c r="CO166" i="59"/>
  <c r="CO167" i="59"/>
  <c r="CO168" i="59"/>
  <c r="CO169" i="59"/>
  <c r="CO170" i="59"/>
  <c r="CO171" i="59"/>
  <c r="CO172" i="59"/>
  <c r="CO173" i="59"/>
  <c r="CO174" i="59"/>
  <c r="CO175" i="59"/>
  <c r="CO176" i="59"/>
  <c r="CO177" i="59"/>
  <c r="CO178" i="59"/>
  <c r="CO179" i="59"/>
  <c r="CO180" i="59"/>
  <c r="CO181" i="59"/>
  <c r="CO182" i="59"/>
  <c r="CO183" i="59"/>
  <c r="CO184" i="59"/>
  <c r="CO185" i="59"/>
  <c r="CO186" i="59"/>
  <c r="CO187" i="59"/>
  <c r="CO188" i="59"/>
  <c r="CO189" i="59"/>
  <c r="CO190" i="59"/>
  <c r="CO191" i="59"/>
  <c r="CO192" i="59"/>
  <c r="CO193" i="59"/>
  <c r="CO194" i="59"/>
  <c r="CO195" i="59"/>
  <c r="CO196" i="59"/>
  <c r="CO197" i="59"/>
  <c r="CO198" i="59"/>
  <c r="CO199" i="59"/>
  <c r="CO200" i="59"/>
  <c r="CO201" i="59"/>
  <c r="CO202" i="59"/>
  <c r="CO203" i="59"/>
  <c r="CO204" i="59"/>
  <c r="CO205" i="59"/>
  <c r="CO206" i="59"/>
  <c r="CO207" i="59"/>
  <c r="CO208" i="59"/>
  <c r="CO209" i="59"/>
  <c r="CO210" i="59"/>
  <c r="CO211" i="59"/>
  <c r="CO212" i="59"/>
  <c r="CO213" i="59"/>
  <c r="CO214" i="59"/>
  <c r="CO215" i="59"/>
  <c r="CO216" i="59"/>
  <c r="CO217" i="59"/>
  <c r="CO218" i="59"/>
  <c r="CO219" i="59"/>
  <c r="CO220" i="59"/>
  <c r="CO221" i="59"/>
  <c r="CO222" i="59"/>
  <c r="CO223" i="59"/>
  <c r="CO224" i="59"/>
  <c r="CO225" i="59"/>
  <c r="CO226" i="59"/>
  <c r="CO227" i="59"/>
  <c r="CO228" i="59"/>
  <c r="CO229" i="59"/>
  <c r="CO230" i="59"/>
  <c r="CO231" i="59"/>
  <c r="CO232" i="59"/>
  <c r="CO233" i="59"/>
  <c r="CO234" i="59"/>
  <c r="CO235" i="59"/>
  <c r="CO236" i="59"/>
  <c r="CO237" i="59"/>
  <c r="CO238" i="59"/>
  <c r="CO239" i="59"/>
  <c r="CO240" i="59"/>
  <c r="CO241" i="59"/>
  <c r="CO242" i="59"/>
  <c r="CO243" i="59"/>
  <c r="CO244" i="59"/>
  <c r="CO245" i="59"/>
  <c r="CO246" i="59"/>
  <c r="CO247" i="59"/>
  <c r="CO248" i="59"/>
  <c r="CO249" i="59"/>
  <c r="CO250" i="59"/>
  <c r="CO251" i="59"/>
  <c r="CO252" i="59"/>
  <c r="CO253" i="59"/>
  <c r="CO254" i="59"/>
  <c r="CO255" i="59"/>
  <c r="CO256" i="59"/>
  <c r="CO257" i="59"/>
  <c r="CO258" i="59"/>
  <c r="CO259" i="59"/>
  <c r="CO260" i="59"/>
  <c r="CO261" i="59"/>
  <c r="CO262" i="59"/>
  <c r="CO263" i="59"/>
  <c r="CO264" i="59"/>
  <c r="CO265" i="59"/>
  <c r="CO266" i="59"/>
  <c r="CO267" i="59"/>
  <c r="CO268" i="59"/>
  <c r="CO269" i="59"/>
  <c r="CO270" i="59"/>
  <c r="CO271" i="59"/>
  <c r="CO272" i="59"/>
  <c r="CO273" i="59"/>
  <c r="CO274" i="59"/>
  <c r="CO275" i="59"/>
  <c r="CO276" i="59"/>
  <c r="CO277" i="59"/>
  <c r="CO278" i="59"/>
  <c r="CO279" i="59"/>
  <c r="CO280" i="59"/>
  <c r="CO281" i="59"/>
  <c r="CO282" i="59"/>
  <c r="CO283" i="59"/>
  <c r="CO284" i="59"/>
  <c r="CO285" i="59"/>
  <c r="CO286" i="59"/>
  <c r="CO287" i="59"/>
  <c r="CO288" i="59"/>
  <c r="CO289" i="59"/>
  <c r="CO290" i="59"/>
  <c r="CO291" i="59"/>
  <c r="CO292" i="59"/>
  <c r="CO293" i="59"/>
  <c r="CO294" i="59"/>
  <c r="CO295" i="59"/>
  <c r="CO296" i="59"/>
  <c r="CO297" i="59"/>
  <c r="CO298" i="59"/>
  <c r="CO299" i="59"/>
  <c r="CO300" i="59"/>
  <c r="CO301" i="59"/>
  <c r="CO302" i="59"/>
  <c r="CO303" i="59"/>
  <c r="CO304" i="59"/>
  <c r="CO305" i="59"/>
  <c r="CO306" i="59"/>
  <c r="CO307" i="59"/>
  <c r="CO308" i="59"/>
  <c r="CO309" i="59"/>
  <c r="CO310" i="59"/>
  <c r="CO311" i="59"/>
  <c r="CO312" i="59"/>
  <c r="CO313" i="59"/>
  <c r="CO314" i="59"/>
  <c r="CO315" i="59"/>
  <c r="CO316" i="59"/>
  <c r="CO317" i="59"/>
  <c r="CO318" i="59"/>
  <c r="CO319" i="59"/>
  <c r="CO320" i="59"/>
  <c r="CO321" i="59"/>
  <c r="CO322" i="59"/>
  <c r="CO323" i="59"/>
  <c r="CO324" i="59"/>
  <c r="CO325" i="59"/>
  <c r="CO326" i="59"/>
  <c r="CO327" i="59"/>
  <c r="CO328" i="59"/>
  <c r="CO329" i="59"/>
  <c r="CO330" i="59"/>
  <c r="CO331" i="59"/>
  <c r="CO332" i="59"/>
  <c r="CO333" i="59"/>
  <c r="CO334" i="59"/>
  <c r="CO335" i="59"/>
  <c r="CO336" i="59"/>
  <c r="CO337" i="59"/>
  <c r="CO338" i="59"/>
  <c r="CO339" i="59"/>
  <c r="CO340" i="59"/>
  <c r="CO341" i="59"/>
  <c r="CO342" i="59"/>
  <c r="CO343" i="59"/>
  <c r="CO344" i="59"/>
  <c r="CO345" i="59"/>
  <c r="CO346" i="59"/>
  <c r="CO347" i="59"/>
  <c r="CO348" i="59"/>
  <c r="CO349" i="59"/>
  <c r="CO350" i="59"/>
  <c r="CO351" i="59"/>
  <c r="CO352" i="59"/>
  <c r="CO353" i="59"/>
  <c r="CO354" i="59"/>
  <c r="CO355" i="59"/>
  <c r="CO356" i="59"/>
  <c r="CO357" i="59"/>
  <c r="CO358" i="59"/>
  <c r="CO359" i="59"/>
  <c r="CO360" i="59"/>
  <c r="CO361" i="59"/>
  <c r="CO362" i="59"/>
  <c r="CO363" i="59"/>
  <c r="CO364" i="59"/>
  <c r="CO365" i="59"/>
  <c r="CO366" i="59"/>
  <c r="CO367" i="59"/>
  <c r="CO368" i="59"/>
  <c r="CO369" i="59"/>
  <c r="CO370" i="59"/>
  <c r="CO371" i="59"/>
  <c r="CO372" i="59"/>
  <c r="CO373" i="59"/>
  <c r="CO374" i="59"/>
  <c r="CO375" i="59"/>
  <c r="CO376" i="59"/>
  <c r="CO377" i="59"/>
  <c r="CO378" i="59"/>
  <c r="CO379" i="59"/>
  <c r="CO380" i="59"/>
  <c r="CO381" i="59"/>
  <c r="CO382" i="59"/>
  <c r="CO383" i="59"/>
  <c r="CO384" i="59"/>
  <c r="CO385" i="59"/>
  <c r="CO7" i="59"/>
  <c r="CN8" i="59"/>
  <c r="CN9" i="59"/>
  <c r="CN10" i="59"/>
  <c r="CN11" i="59"/>
  <c r="CN12" i="59"/>
  <c r="CN13" i="59"/>
  <c r="CN14" i="59"/>
  <c r="CN15" i="59"/>
  <c r="CN16" i="59"/>
  <c r="CN17" i="59"/>
  <c r="CN18" i="59"/>
  <c r="CN19" i="59"/>
  <c r="CN20" i="59"/>
  <c r="CN21" i="59"/>
  <c r="CN22" i="59"/>
  <c r="CN23" i="59"/>
  <c r="CN24" i="59"/>
  <c r="CN25" i="59"/>
  <c r="CN26" i="59"/>
  <c r="CN27" i="59"/>
  <c r="CN28" i="59"/>
  <c r="CN29" i="59"/>
  <c r="CN30" i="59"/>
  <c r="CN31" i="59"/>
  <c r="CN32" i="59"/>
  <c r="CN33" i="59"/>
  <c r="CN34" i="59"/>
  <c r="CN35" i="59"/>
  <c r="CN36" i="59"/>
  <c r="CN37" i="59"/>
  <c r="CN38" i="59"/>
  <c r="CN39" i="59"/>
  <c r="CN40" i="59"/>
  <c r="CN41" i="59"/>
  <c r="CN42" i="59"/>
  <c r="CN43" i="59"/>
  <c r="CN44" i="59"/>
  <c r="CN45" i="59"/>
  <c r="CN46" i="59"/>
  <c r="CN47" i="59"/>
  <c r="CN48" i="59"/>
  <c r="CN49" i="59"/>
  <c r="CN50" i="59"/>
  <c r="CN51" i="59"/>
  <c r="CN52" i="59"/>
  <c r="CN53" i="59"/>
  <c r="CN54" i="59"/>
  <c r="CN55" i="59"/>
  <c r="CN56" i="59"/>
  <c r="CN57" i="59"/>
  <c r="CN58" i="59"/>
  <c r="CN59" i="59"/>
  <c r="CN60" i="59"/>
  <c r="CN61" i="59"/>
  <c r="CN62" i="59"/>
  <c r="CN63" i="59"/>
  <c r="CN64" i="59"/>
  <c r="CN65" i="59"/>
  <c r="CN66" i="59"/>
  <c r="CN67" i="59"/>
  <c r="CN68" i="59"/>
  <c r="CN69" i="59"/>
  <c r="CN70" i="59"/>
  <c r="CN71" i="59"/>
  <c r="CN72" i="59"/>
  <c r="CN73" i="59"/>
  <c r="CN74" i="59"/>
  <c r="CN75" i="59"/>
  <c r="CN76" i="59"/>
  <c r="CN77" i="59"/>
  <c r="CN78" i="59"/>
  <c r="CN79" i="59"/>
  <c r="CN80" i="59"/>
  <c r="CN81" i="59"/>
  <c r="CN82" i="59"/>
  <c r="CN83" i="59"/>
  <c r="CN84" i="59"/>
  <c r="CN85" i="59"/>
  <c r="CN86" i="59"/>
  <c r="CN87" i="59"/>
  <c r="CN88" i="59"/>
  <c r="CN89" i="59"/>
  <c r="CN90" i="59"/>
  <c r="CN91" i="59"/>
  <c r="CN92" i="59"/>
  <c r="CN93" i="59"/>
  <c r="CN94" i="59"/>
  <c r="CN95" i="59"/>
  <c r="CN96" i="59"/>
  <c r="CN97" i="59"/>
  <c r="CN98" i="59"/>
  <c r="CN99" i="59"/>
  <c r="CN100" i="59"/>
  <c r="CN101" i="59"/>
  <c r="CN102" i="59"/>
  <c r="CN103" i="59"/>
  <c r="CN104" i="59"/>
  <c r="CN105" i="59"/>
  <c r="CN106" i="59"/>
  <c r="CN107" i="59"/>
  <c r="CN108" i="59"/>
  <c r="CN109" i="59"/>
  <c r="CN110" i="59"/>
  <c r="CN111" i="59"/>
  <c r="CN112" i="59"/>
  <c r="CN113" i="59"/>
  <c r="CN114" i="59"/>
  <c r="CN115" i="59"/>
  <c r="CN116" i="59"/>
  <c r="CN117" i="59"/>
  <c r="CN118" i="59"/>
  <c r="CN119" i="59"/>
  <c r="CN120" i="59"/>
  <c r="CN121" i="59"/>
  <c r="CN122" i="59"/>
  <c r="CN123" i="59"/>
  <c r="CN124" i="59"/>
  <c r="CN125" i="59"/>
  <c r="CN126" i="59"/>
  <c r="CN127" i="59"/>
  <c r="CN128" i="59"/>
  <c r="CN129" i="59"/>
  <c r="CN130" i="59"/>
  <c r="CN131" i="59"/>
  <c r="CN132" i="59"/>
  <c r="CN133" i="59"/>
  <c r="CN134" i="59"/>
  <c r="CN135" i="59"/>
  <c r="CN136" i="59"/>
  <c r="CN137" i="59"/>
  <c r="CN138" i="59"/>
  <c r="CN139" i="59"/>
  <c r="CN140" i="59"/>
  <c r="CN141" i="59"/>
  <c r="CN142" i="59"/>
  <c r="CN143" i="59"/>
  <c r="CN144" i="59"/>
  <c r="CN145" i="59"/>
  <c r="CN146" i="59"/>
  <c r="CN147" i="59"/>
  <c r="CN148" i="59"/>
  <c r="CN149" i="59"/>
  <c r="CN150" i="59"/>
  <c r="CN151" i="59"/>
  <c r="CN152" i="59"/>
  <c r="CN153" i="59"/>
  <c r="CN154" i="59"/>
  <c r="CN155" i="59"/>
  <c r="CN156" i="59"/>
  <c r="CN157" i="59"/>
  <c r="CN158" i="59"/>
  <c r="CN159" i="59"/>
  <c r="CN160" i="59"/>
  <c r="CN161" i="59"/>
  <c r="CN162" i="59"/>
  <c r="CN163" i="59"/>
  <c r="CN164" i="59"/>
  <c r="CN165" i="59"/>
  <c r="CN166" i="59"/>
  <c r="CN167" i="59"/>
  <c r="CN168" i="59"/>
  <c r="CN169" i="59"/>
  <c r="CN170" i="59"/>
  <c r="CN171" i="59"/>
  <c r="CN172" i="59"/>
  <c r="CN173" i="59"/>
  <c r="CN174" i="59"/>
  <c r="CN175" i="59"/>
  <c r="CN176" i="59"/>
  <c r="CN177" i="59"/>
  <c r="CN178" i="59"/>
  <c r="CN179" i="59"/>
  <c r="CN180" i="59"/>
  <c r="CN181" i="59"/>
  <c r="CN182" i="59"/>
  <c r="CN183" i="59"/>
  <c r="CN184" i="59"/>
  <c r="CN185" i="59"/>
  <c r="CN186" i="59"/>
  <c r="CN187" i="59"/>
  <c r="CN188" i="59"/>
  <c r="CN189" i="59"/>
  <c r="CN190" i="59"/>
  <c r="CN191" i="59"/>
  <c r="CN192" i="59"/>
  <c r="CN193" i="59"/>
  <c r="CN194" i="59"/>
  <c r="CN195" i="59"/>
  <c r="CN196" i="59"/>
  <c r="CN197" i="59"/>
  <c r="CN198" i="59"/>
  <c r="CN199" i="59"/>
  <c r="CN200" i="59"/>
  <c r="CN201" i="59"/>
  <c r="CN202" i="59"/>
  <c r="CN203" i="59"/>
  <c r="CN204" i="59"/>
  <c r="CN205" i="59"/>
  <c r="CN206" i="59"/>
  <c r="CN207" i="59"/>
  <c r="CN208" i="59"/>
  <c r="CN209" i="59"/>
  <c r="CN210" i="59"/>
  <c r="CN211" i="59"/>
  <c r="CN212" i="59"/>
  <c r="CN213" i="59"/>
  <c r="CN214" i="59"/>
  <c r="CN215" i="59"/>
  <c r="CN216" i="59"/>
  <c r="CN217" i="59"/>
  <c r="CN218" i="59"/>
  <c r="CN219" i="59"/>
  <c r="CN220" i="59"/>
  <c r="CN221" i="59"/>
  <c r="CN222" i="59"/>
  <c r="CN223" i="59"/>
  <c r="CN224" i="59"/>
  <c r="CN225" i="59"/>
  <c r="CN226" i="59"/>
  <c r="CN227" i="59"/>
  <c r="CN228" i="59"/>
  <c r="CN229" i="59"/>
  <c r="CN230" i="59"/>
  <c r="CN231" i="59"/>
  <c r="CN232" i="59"/>
  <c r="CN233" i="59"/>
  <c r="CN234" i="59"/>
  <c r="CN235" i="59"/>
  <c r="CN236" i="59"/>
  <c r="CN237" i="59"/>
  <c r="CN238" i="59"/>
  <c r="CN239" i="59"/>
  <c r="CN240" i="59"/>
  <c r="CN241" i="59"/>
  <c r="CN242" i="59"/>
  <c r="CN243" i="59"/>
  <c r="CN244" i="59"/>
  <c r="CN245" i="59"/>
  <c r="CN246" i="59"/>
  <c r="CN247" i="59"/>
  <c r="CN248" i="59"/>
  <c r="CN249" i="59"/>
  <c r="CN250" i="59"/>
  <c r="CN251" i="59"/>
  <c r="CN252" i="59"/>
  <c r="CN253" i="59"/>
  <c r="CN254" i="59"/>
  <c r="CN255" i="59"/>
  <c r="CN256" i="59"/>
  <c r="CN257" i="59"/>
  <c r="CN258" i="59"/>
  <c r="CN259" i="59"/>
  <c r="CN260" i="59"/>
  <c r="CN261" i="59"/>
  <c r="CN262" i="59"/>
  <c r="CN263" i="59"/>
  <c r="CN264" i="59"/>
  <c r="CN265" i="59"/>
  <c r="CN266" i="59"/>
  <c r="CN267" i="59"/>
  <c r="CN268" i="59"/>
  <c r="CN269" i="59"/>
  <c r="CN270" i="59"/>
  <c r="CN271" i="59"/>
  <c r="CN272" i="59"/>
  <c r="CN273" i="59"/>
  <c r="CN274" i="59"/>
  <c r="CN275" i="59"/>
  <c r="CN276" i="59"/>
  <c r="CN277" i="59"/>
  <c r="CN278" i="59"/>
  <c r="CN279" i="59"/>
  <c r="CN280" i="59"/>
  <c r="CN281" i="59"/>
  <c r="CN282" i="59"/>
  <c r="CN283" i="59"/>
  <c r="CN284" i="59"/>
  <c r="CN285" i="59"/>
  <c r="CN286" i="59"/>
  <c r="CN287" i="59"/>
  <c r="CN288" i="59"/>
  <c r="CN289" i="59"/>
  <c r="CN290" i="59"/>
  <c r="CN291" i="59"/>
  <c r="CN292" i="59"/>
  <c r="CN293" i="59"/>
  <c r="CN294" i="59"/>
  <c r="CN295" i="59"/>
  <c r="CN296" i="59"/>
  <c r="CN297" i="59"/>
  <c r="CN298" i="59"/>
  <c r="CN299" i="59"/>
  <c r="CN300" i="59"/>
  <c r="CN301" i="59"/>
  <c r="CN302" i="59"/>
  <c r="CN303" i="59"/>
  <c r="CN304" i="59"/>
  <c r="CN305" i="59"/>
  <c r="CN306" i="59"/>
  <c r="CN307" i="59"/>
  <c r="CN308" i="59"/>
  <c r="CN309" i="59"/>
  <c r="CN310" i="59"/>
  <c r="CN311" i="59"/>
  <c r="CN312" i="59"/>
  <c r="CN313" i="59"/>
  <c r="CN314" i="59"/>
  <c r="CN315" i="59"/>
  <c r="CN316" i="59"/>
  <c r="CN317" i="59"/>
  <c r="CN318" i="59"/>
  <c r="CN319" i="59"/>
  <c r="CN320" i="59"/>
  <c r="CN321" i="59"/>
  <c r="CN322" i="59"/>
  <c r="CN323" i="59"/>
  <c r="CN324" i="59"/>
  <c r="CN325" i="59"/>
  <c r="CN326" i="59"/>
  <c r="CN327" i="59"/>
  <c r="CN328" i="59"/>
  <c r="CN329" i="59"/>
  <c r="CN330" i="59"/>
  <c r="CN331" i="59"/>
  <c r="CN332" i="59"/>
  <c r="CN333" i="59"/>
  <c r="CN334" i="59"/>
  <c r="CN335" i="59"/>
  <c r="CN336" i="59"/>
  <c r="CN337" i="59"/>
  <c r="CN338" i="59"/>
  <c r="CN339" i="59"/>
  <c r="CN340" i="59"/>
  <c r="CN341" i="59"/>
  <c r="CN342" i="59"/>
  <c r="CN343" i="59"/>
  <c r="CN344" i="59"/>
  <c r="CN345" i="59"/>
  <c r="CN346" i="59"/>
  <c r="CN347" i="59"/>
  <c r="CN348" i="59"/>
  <c r="CN349" i="59"/>
  <c r="CN350" i="59"/>
  <c r="CN351" i="59"/>
  <c r="CN352" i="59"/>
  <c r="CN353" i="59"/>
  <c r="CN354" i="59"/>
  <c r="CN355" i="59"/>
  <c r="CN356" i="59"/>
  <c r="CN357" i="59"/>
  <c r="CN358" i="59"/>
  <c r="CN359" i="59"/>
  <c r="CN360" i="59"/>
  <c r="CN361" i="59"/>
  <c r="CN362" i="59"/>
  <c r="CN363" i="59"/>
  <c r="CN364" i="59"/>
  <c r="CN365" i="59"/>
  <c r="CN366" i="59"/>
  <c r="CN367" i="59"/>
  <c r="CN368" i="59"/>
  <c r="CN369" i="59"/>
  <c r="CN370" i="59"/>
  <c r="CN371" i="59"/>
  <c r="CN372" i="59"/>
  <c r="CN373" i="59"/>
  <c r="CN374" i="59"/>
  <c r="CN375" i="59"/>
  <c r="CN376" i="59"/>
  <c r="CN377" i="59"/>
  <c r="CN378" i="59"/>
  <c r="CN379" i="59"/>
  <c r="CN380" i="59"/>
  <c r="CN381" i="59"/>
  <c r="CN382" i="59"/>
  <c r="CN383" i="59"/>
  <c r="CN384" i="59"/>
  <c r="CN385" i="59"/>
  <c r="CN7" i="59"/>
  <c r="CM8" i="59"/>
  <c r="CM9" i="59"/>
  <c r="CM10" i="59"/>
  <c r="CM11" i="59"/>
  <c r="CM12" i="59"/>
  <c r="CM13" i="59"/>
  <c r="CM14" i="59"/>
  <c r="CM15" i="59"/>
  <c r="CM16" i="59"/>
  <c r="CM17" i="59"/>
  <c r="CM18" i="59"/>
  <c r="CM19" i="59"/>
  <c r="CM20" i="59"/>
  <c r="CM21" i="59"/>
  <c r="CM22" i="59"/>
  <c r="CM23" i="59"/>
  <c r="CM24" i="59"/>
  <c r="CM25" i="59"/>
  <c r="CM26" i="59"/>
  <c r="CM27" i="59"/>
  <c r="CM28" i="59"/>
  <c r="CM29" i="59"/>
  <c r="CM30" i="59"/>
  <c r="CM31" i="59"/>
  <c r="CM32" i="59"/>
  <c r="CM33" i="59"/>
  <c r="CM34" i="59"/>
  <c r="CM35" i="59"/>
  <c r="CM36" i="59"/>
  <c r="CM37" i="59"/>
  <c r="CM38" i="59"/>
  <c r="CM39" i="59"/>
  <c r="CM40" i="59"/>
  <c r="CM41" i="59"/>
  <c r="CM42" i="59"/>
  <c r="CM43" i="59"/>
  <c r="CM44" i="59"/>
  <c r="CM45" i="59"/>
  <c r="CM46" i="59"/>
  <c r="CM47" i="59"/>
  <c r="CM48" i="59"/>
  <c r="CM49" i="59"/>
  <c r="CM50" i="59"/>
  <c r="CM51" i="59"/>
  <c r="CM52" i="59"/>
  <c r="CM53" i="59"/>
  <c r="CM54" i="59"/>
  <c r="CM55" i="59"/>
  <c r="CM56" i="59"/>
  <c r="CM57" i="59"/>
  <c r="CM58" i="59"/>
  <c r="CM59" i="59"/>
  <c r="CM60" i="59"/>
  <c r="CM61" i="59"/>
  <c r="CM62" i="59"/>
  <c r="CM63" i="59"/>
  <c r="CM64" i="59"/>
  <c r="CM65" i="59"/>
  <c r="CM66" i="59"/>
  <c r="CM67" i="59"/>
  <c r="CM68" i="59"/>
  <c r="CM69" i="59"/>
  <c r="CM70" i="59"/>
  <c r="CM71" i="59"/>
  <c r="CM72" i="59"/>
  <c r="CM73" i="59"/>
  <c r="CM74" i="59"/>
  <c r="CM75" i="59"/>
  <c r="CM76" i="59"/>
  <c r="CM77" i="59"/>
  <c r="CM78" i="59"/>
  <c r="CM79" i="59"/>
  <c r="CM80" i="59"/>
  <c r="CM81" i="59"/>
  <c r="CM82" i="59"/>
  <c r="CM83" i="59"/>
  <c r="CM84" i="59"/>
  <c r="CM85" i="59"/>
  <c r="CM86" i="59"/>
  <c r="CM87" i="59"/>
  <c r="CM88" i="59"/>
  <c r="CM89" i="59"/>
  <c r="CM90" i="59"/>
  <c r="CM91" i="59"/>
  <c r="CM92" i="59"/>
  <c r="CM93" i="59"/>
  <c r="CM94" i="59"/>
  <c r="CM95" i="59"/>
  <c r="CM96" i="59"/>
  <c r="CM97" i="59"/>
  <c r="CM98" i="59"/>
  <c r="CM99" i="59"/>
  <c r="CM100" i="59"/>
  <c r="CM101" i="59"/>
  <c r="CM102" i="59"/>
  <c r="CM103" i="59"/>
  <c r="CM104" i="59"/>
  <c r="CM105" i="59"/>
  <c r="CM106" i="59"/>
  <c r="CM107" i="59"/>
  <c r="CM108" i="59"/>
  <c r="CM109" i="59"/>
  <c r="CM110" i="59"/>
  <c r="CM111" i="59"/>
  <c r="CM112" i="59"/>
  <c r="CM113" i="59"/>
  <c r="CM114" i="59"/>
  <c r="CM115" i="59"/>
  <c r="CM116" i="59"/>
  <c r="CM117" i="59"/>
  <c r="CM118" i="59"/>
  <c r="CM119" i="59"/>
  <c r="CM120" i="59"/>
  <c r="CM121" i="59"/>
  <c r="CM122" i="59"/>
  <c r="CM123" i="59"/>
  <c r="CM124" i="59"/>
  <c r="CM125" i="59"/>
  <c r="CM126" i="59"/>
  <c r="CM127" i="59"/>
  <c r="CM128" i="59"/>
  <c r="CM129" i="59"/>
  <c r="CM130" i="59"/>
  <c r="CM131" i="59"/>
  <c r="CM132" i="59"/>
  <c r="CM133" i="59"/>
  <c r="CM134" i="59"/>
  <c r="CM135" i="59"/>
  <c r="CM136" i="59"/>
  <c r="CM137" i="59"/>
  <c r="CM138" i="59"/>
  <c r="CM139" i="59"/>
  <c r="CM140" i="59"/>
  <c r="CM141" i="59"/>
  <c r="CM142" i="59"/>
  <c r="CM143" i="59"/>
  <c r="CM144" i="59"/>
  <c r="CM145" i="59"/>
  <c r="CM146" i="59"/>
  <c r="CM147" i="59"/>
  <c r="CM148" i="59"/>
  <c r="CM149" i="59"/>
  <c r="CM150" i="59"/>
  <c r="CM151" i="59"/>
  <c r="CM152" i="59"/>
  <c r="CM153" i="59"/>
  <c r="CM154" i="59"/>
  <c r="CM155" i="59"/>
  <c r="CM156" i="59"/>
  <c r="CM157" i="59"/>
  <c r="CM158" i="59"/>
  <c r="CM159" i="59"/>
  <c r="CM160" i="59"/>
  <c r="CM161" i="59"/>
  <c r="CM162" i="59"/>
  <c r="CM163" i="59"/>
  <c r="CM164" i="59"/>
  <c r="CM165" i="59"/>
  <c r="CM166" i="59"/>
  <c r="CM167" i="59"/>
  <c r="CM168" i="59"/>
  <c r="CM169" i="59"/>
  <c r="CM170" i="59"/>
  <c r="CM171" i="59"/>
  <c r="CM172" i="59"/>
  <c r="CM173" i="59"/>
  <c r="CM174" i="59"/>
  <c r="CM175" i="59"/>
  <c r="CM176" i="59"/>
  <c r="CM177" i="59"/>
  <c r="CM178" i="59"/>
  <c r="CM179" i="59"/>
  <c r="CM180" i="59"/>
  <c r="CM181" i="59"/>
  <c r="CM182" i="59"/>
  <c r="CM183" i="59"/>
  <c r="CM184" i="59"/>
  <c r="CM185" i="59"/>
  <c r="CM186" i="59"/>
  <c r="CM187" i="59"/>
  <c r="CM188" i="59"/>
  <c r="CM189" i="59"/>
  <c r="CM190" i="59"/>
  <c r="CM191" i="59"/>
  <c r="CM192" i="59"/>
  <c r="CM193" i="59"/>
  <c r="CM194" i="59"/>
  <c r="CM195" i="59"/>
  <c r="CM196" i="59"/>
  <c r="CM197" i="59"/>
  <c r="CM198" i="59"/>
  <c r="CM199" i="59"/>
  <c r="CM200" i="59"/>
  <c r="CM201" i="59"/>
  <c r="CM202" i="59"/>
  <c r="CM203" i="59"/>
  <c r="CM204" i="59"/>
  <c r="CM205" i="59"/>
  <c r="CM206" i="59"/>
  <c r="CM207" i="59"/>
  <c r="CM208" i="59"/>
  <c r="CM209" i="59"/>
  <c r="CM210" i="59"/>
  <c r="CM211" i="59"/>
  <c r="CM212" i="59"/>
  <c r="CM213" i="59"/>
  <c r="CM214" i="59"/>
  <c r="CM215" i="59"/>
  <c r="CM216" i="59"/>
  <c r="CM217" i="59"/>
  <c r="CM218" i="59"/>
  <c r="CM219" i="59"/>
  <c r="CM220" i="59"/>
  <c r="CM221" i="59"/>
  <c r="CM222" i="59"/>
  <c r="CM223" i="59"/>
  <c r="CM224" i="59"/>
  <c r="CM225" i="59"/>
  <c r="CM226" i="59"/>
  <c r="CM227" i="59"/>
  <c r="CM228" i="59"/>
  <c r="CM229" i="59"/>
  <c r="CM230" i="59"/>
  <c r="CM231" i="59"/>
  <c r="CM232" i="59"/>
  <c r="CM233" i="59"/>
  <c r="CM234" i="59"/>
  <c r="CM235" i="59"/>
  <c r="CM236" i="59"/>
  <c r="CM237" i="59"/>
  <c r="CM238" i="59"/>
  <c r="CM239" i="59"/>
  <c r="CM240" i="59"/>
  <c r="CM241" i="59"/>
  <c r="CM242" i="59"/>
  <c r="CM243" i="59"/>
  <c r="CM244" i="59"/>
  <c r="CM245" i="59"/>
  <c r="CM246" i="59"/>
  <c r="CM247" i="59"/>
  <c r="CM248" i="59"/>
  <c r="CM249" i="59"/>
  <c r="CM250" i="59"/>
  <c r="CM251" i="59"/>
  <c r="CM252" i="59"/>
  <c r="CM253" i="59"/>
  <c r="CM254" i="59"/>
  <c r="CM255" i="59"/>
  <c r="CM256" i="59"/>
  <c r="CM257" i="59"/>
  <c r="CM258" i="59"/>
  <c r="CM259" i="59"/>
  <c r="CM260" i="59"/>
  <c r="CM261" i="59"/>
  <c r="CM262" i="59"/>
  <c r="CM263" i="59"/>
  <c r="CM264" i="59"/>
  <c r="CM265" i="59"/>
  <c r="CM266" i="59"/>
  <c r="CM267" i="59"/>
  <c r="CM268" i="59"/>
  <c r="CM269" i="59"/>
  <c r="CM270" i="59"/>
  <c r="CM271" i="59"/>
  <c r="CM272" i="59"/>
  <c r="CM273" i="59"/>
  <c r="CM274" i="59"/>
  <c r="CM275" i="59"/>
  <c r="CM276" i="59"/>
  <c r="CM277" i="59"/>
  <c r="CM278" i="59"/>
  <c r="CM279" i="59"/>
  <c r="CM280" i="59"/>
  <c r="CM281" i="59"/>
  <c r="CM282" i="59"/>
  <c r="CM283" i="59"/>
  <c r="CM284" i="59"/>
  <c r="CM285" i="59"/>
  <c r="CM286" i="59"/>
  <c r="CM287" i="59"/>
  <c r="CM288" i="59"/>
  <c r="CM289" i="59"/>
  <c r="CM290" i="59"/>
  <c r="CM291" i="59"/>
  <c r="CM292" i="59"/>
  <c r="CM293" i="59"/>
  <c r="CM294" i="59"/>
  <c r="CM295" i="59"/>
  <c r="CM296" i="59"/>
  <c r="CM297" i="59"/>
  <c r="CM298" i="59"/>
  <c r="CM299" i="59"/>
  <c r="CM300" i="59"/>
  <c r="CM301" i="59"/>
  <c r="CM302" i="59"/>
  <c r="CM303" i="59"/>
  <c r="CM304" i="59"/>
  <c r="CM305" i="59"/>
  <c r="CM306" i="59"/>
  <c r="CM307" i="59"/>
  <c r="CM308" i="59"/>
  <c r="CM309" i="59"/>
  <c r="CM310" i="59"/>
  <c r="CM311" i="59"/>
  <c r="CM312" i="59"/>
  <c r="CM313" i="59"/>
  <c r="CM314" i="59"/>
  <c r="CM315" i="59"/>
  <c r="CM316" i="59"/>
  <c r="CM317" i="59"/>
  <c r="CM318" i="59"/>
  <c r="CM319" i="59"/>
  <c r="CM320" i="59"/>
  <c r="CM321" i="59"/>
  <c r="CM322" i="59"/>
  <c r="CM323" i="59"/>
  <c r="CM324" i="59"/>
  <c r="CM325" i="59"/>
  <c r="CM326" i="59"/>
  <c r="CM327" i="59"/>
  <c r="CM328" i="59"/>
  <c r="CM329" i="59"/>
  <c r="CM330" i="59"/>
  <c r="CM331" i="59"/>
  <c r="CM332" i="59"/>
  <c r="CM333" i="59"/>
  <c r="CM334" i="59"/>
  <c r="CM335" i="59"/>
  <c r="CM336" i="59"/>
  <c r="CM337" i="59"/>
  <c r="CM338" i="59"/>
  <c r="CM339" i="59"/>
  <c r="CM340" i="59"/>
  <c r="CM341" i="59"/>
  <c r="CM342" i="59"/>
  <c r="CM343" i="59"/>
  <c r="CM344" i="59"/>
  <c r="CM345" i="59"/>
  <c r="CM346" i="59"/>
  <c r="CM347" i="59"/>
  <c r="CM348" i="59"/>
  <c r="CM349" i="59"/>
  <c r="CM350" i="59"/>
  <c r="CM351" i="59"/>
  <c r="CM352" i="59"/>
  <c r="CM353" i="59"/>
  <c r="CM354" i="59"/>
  <c r="CM355" i="59"/>
  <c r="CM356" i="59"/>
  <c r="CM357" i="59"/>
  <c r="CM358" i="59"/>
  <c r="CM359" i="59"/>
  <c r="CM360" i="59"/>
  <c r="CM361" i="59"/>
  <c r="CM362" i="59"/>
  <c r="CM363" i="59"/>
  <c r="CM364" i="59"/>
  <c r="CM365" i="59"/>
  <c r="CM366" i="59"/>
  <c r="CM367" i="59"/>
  <c r="CM368" i="59"/>
  <c r="CM369" i="59"/>
  <c r="CM370" i="59"/>
  <c r="CM371" i="59"/>
  <c r="CM372" i="59"/>
  <c r="CM373" i="59"/>
  <c r="CM374" i="59"/>
  <c r="CM375" i="59"/>
  <c r="CM376" i="59"/>
  <c r="CM377" i="59"/>
  <c r="CM378" i="59"/>
  <c r="CM379" i="59"/>
  <c r="CM380" i="59"/>
  <c r="CM381" i="59"/>
  <c r="CM382" i="59"/>
  <c r="CM383" i="59"/>
  <c r="CM384" i="59"/>
  <c r="CM385" i="59"/>
  <c r="CM7" i="59"/>
  <c r="CK8" i="59"/>
  <c r="CK9" i="59"/>
  <c r="CK10" i="59"/>
  <c r="CK11" i="59"/>
  <c r="CK12" i="59"/>
  <c r="CK13" i="59"/>
  <c r="CK14" i="59"/>
  <c r="CK15" i="59"/>
  <c r="CK16" i="59"/>
  <c r="CK17" i="59"/>
  <c r="CK18" i="59"/>
  <c r="CK19" i="59"/>
  <c r="CK20" i="59"/>
  <c r="CK21" i="59"/>
  <c r="CK22" i="59"/>
  <c r="CK23" i="59"/>
  <c r="CK24" i="59"/>
  <c r="CK25" i="59"/>
  <c r="CK26" i="59"/>
  <c r="CK27" i="59"/>
  <c r="CK28" i="59"/>
  <c r="CK29" i="59"/>
  <c r="CK30" i="59"/>
  <c r="CK31" i="59"/>
  <c r="CK32" i="59"/>
  <c r="CK33" i="59"/>
  <c r="CK34" i="59"/>
  <c r="CK35" i="59"/>
  <c r="CK36" i="59"/>
  <c r="CK37" i="59"/>
  <c r="CK38" i="59"/>
  <c r="CK39" i="59"/>
  <c r="CK40" i="59"/>
  <c r="CK41" i="59"/>
  <c r="CK42" i="59"/>
  <c r="CK43" i="59"/>
  <c r="CK44" i="59"/>
  <c r="CK45" i="59"/>
  <c r="CK46" i="59"/>
  <c r="CK47" i="59"/>
  <c r="CK48" i="59"/>
  <c r="CK49" i="59"/>
  <c r="CK50" i="59"/>
  <c r="CK51" i="59"/>
  <c r="CK52" i="59"/>
  <c r="CK53" i="59"/>
  <c r="CK54" i="59"/>
  <c r="CK55" i="59"/>
  <c r="CK56" i="59"/>
  <c r="CK57" i="59"/>
  <c r="CK58" i="59"/>
  <c r="CK59" i="59"/>
  <c r="CK60" i="59"/>
  <c r="CK61" i="59"/>
  <c r="CK62" i="59"/>
  <c r="CK63" i="59"/>
  <c r="CK64" i="59"/>
  <c r="CK65" i="59"/>
  <c r="CK66" i="59"/>
  <c r="CK67" i="59"/>
  <c r="CK68" i="59"/>
  <c r="CK69" i="59"/>
  <c r="CK70" i="59"/>
  <c r="CK71" i="59"/>
  <c r="CK72" i="59"/>
  <c r="CK73" i="59"/>
  <c r="CK74" i="59"/>
  <c r="CK75" i="59"/>
  <c r="CK76" i="59"/>
  <c r="CK77" i="59"/>
  <c r="CK78" i="59"/>
  <c r="CK79" i="59"/>
  <c r="CK80" i="59"/>
  <c r="CK81" i="59"/>
  <c r="CK82" i="59"/>
  <c r="CK83" i="59"/>
  <c r="CK84" i="59"/>
  <c r="CK85" i="59"/>
  <c r="CK86" i="59"/>
  <c r="CK87" i="59"/>
  <c r="CK88" i="59"/>
  <c r="CK89" i="59"/>
  <c r="CK90" i="59"/>
  <c r="CK91" i="59"/>
  <c r="CK92" i="59"/>
  <c r="CK93" i="59"/>
  <c r="CK94" i="59"/>
  <c r="CK95" i="59"/>
  <c r="CK96" i="59"/>
  <c r="CK97" i="59"/>
  <c r="CK98" i="59"/>
  <c r="CK99" i="59"/>
  <c r="CK100" i="59"/>
  <c r="CK101" i="59"/>
  <c r="CK102" i="59"/>
  <c r="CK103" i="59"/>
  <c r="CK104" i="59"/>
  <c r="CK105" i="59"/>
  <c r="CK106" i="59"/>
  <c r="CK107" i="59"/>
  <c r="CK108" i="59"/>
  <c r="CK109" i="59"/>
  <c r="CK110" i="59"/>
  <c r="CK111" i="59"/>
  <c r="CK112" i="59"/>
  <c r="CK113" i="59"/>
  <c r="CK114" i="59"/>
  <c r="CK115" i="59"/>
  <c r="CK116" i="59"/>
  <c r="CK117" i="59"/>
  <c r="CK118" i="59"/>
  <c r="CK119" i="59"/>
  <c r="CK120" i="59"/>
  <c r="CK121" i="59"/>
  <c r="CK122" i="59"/>
  <c r="CK123" i="59"/>
  <c r="CK124" i="59"/>
  <c r="CK125" i="59"/>
  <c r="CK126" i="59"/>
  <c r="CK127" i="59"/>
  <c r="CK128" i="59"/>
  <c r="CK129" i="59"/>
  <c r="CK130" i="59"/>
  <c r="CK131" i="59"/>
  <c r="CK132" i="59"/>
  <c r="CK133" i="59"/>
  <c r="CK134" i="59"/>
  <c r="CK135" i="59"/>
  <c r="CK136" i="59"/>
  <c r="CK137" i="59"/>
  <c r="CK138" i="59"/>
  <c r="CK139" i="59"/>
  <c r="CK140" i="59"/>
  <c r="CK141" i="59"/>
  <c r="CK142" i="59"/>
  <c r="CK143" i="59"/>
  <c r="CK144" i="59"/>
  <c r="CK145" i="59"/>
  <c r="CK146" i="59"/>
  <c r="CK147" i="59"/>
  <c r="CK148" i="59"/>
  <c r="CK149" i="59"/>
  <c r="CK150" i="59"/>
  <c r="CK151" i="59"/>
  <c r="CK152" i="59"/>
  <c r="CK153" i="59"/>
  <c r="CK154" i="59"/>
  <c r="CK155" i="59"/>
  <c r="CK156" i="59"/>
  <c r="CK157" i="59"/>
  <c r="CK158" i="59"/>
  <c r="CK159" i="59"/>
  <c r="CK160" i="59"/>
  <c r="CK161" i="59"/>
  <c r="CK162" i="59"/>
  <c r="CK163" i="59"/>
  <c r="CK164" i="59"/>
  <c r="CK165" i="59"/>
  <c r="CK166" i="59"/>
  <c r="CK167" i="59"/>
  <c r="CK168" i="59"/>
  <c r="CK169" i="59"/>
  <c r="CK170" i="59"/>
  <c r="CK171" i="59"/>
  <c r="CK172" i="59"/>
  <c r="CK173" i="59"/>
  <c r="CK174" i="59"/>
  <c r="CK175" i="59"/>
  <c r="CK176" i="59"/>
  <c r="CK177" i="59"/>
  <c r="CK178" i="59"/>
  <c r="CK179" i="59"/>
  <c r="CK180" i="59"/>
  <c r="CK181" i="59"/>
  <c r="CK182" i="59"/>
  <c r="CK183" i="59"/>
  <c r="CK184" i="59"/>
  <c r="CK185" i="59"/>
  <c r="CK186" i="59"/>
  <c r="CK187" i="59"/>
  <c r="CK188" i="59"/>
  <c r="CK189" i="59"/>
  <c r="CK190" i="59"/>
  <c r="CK191" i="59"/>
  <c r="CK192" i="59"/>
  <c r="CK193" i="59"/>
  <c r="CK194" i="59"/>
  <c r="CK195" i="59"/>
  <c r="CK196" i="59"/>
  <c r="CK197" i="59"/>
  <c r="CK198" i="59"/>
  <c r="CK199" i="59"/>
  <c r="CK200" i="59"/>
  <c r="CK201" i="59"/>
  <c r="CK202" i="59"/>
  <c r="CK203" i="59"/>
  <c r="CK204" i="59"/>
  <c r="CK205" i="59"/>
  <c r="CK206" i="59"/>
  <c r="CK207" i="59"/>
  <c r="CK208" i="59"/>
  <c r="CK209" i="59"/>
  <c r="CK210" i="59"/>
  <c r="CK211" i="59"/>
  <c r="CK212" i="59"/>
  <c r="CK213" i="59"/>
  <c r="CK214" i="59"/>
  <c r="CK215" i="59"/>
  <c r="CK216" i="59"/>
  <c r="CK217" i="59"/>
  <c r="CK218" i="59"/>
  <c r="CK219" i="59"/>
  <c r="CK220" i="59"/>
  <c r="CK221" i="59"/>
  <c r="CK222" i="59"/>
  <c r="CK223" i="59"/>
  <c r="CK224" i="59"/>
  <c r="CK225" i="59"/>
  <c r="CK226" i="59"/>
  <c r="CK227" i="59"/>
  <c r="CK228" i="59"/>
  <c r="CK229" i="59"/>
  <c r="CK230" i="59"/>
  <c r="CK231" i="59"/>
  <c r="CK232" i="59"/>
  <c r="CK233" i="59"/>
  <c r="CK234" i="59"/>
  <c r="CK235" i="59"/>
  <c r="CK236" i="59"/>
  <c r="CK237" i="59"/>
  <c r="CK238" i="59"/>
  <c r="CK239" i="59"/>
  <c r="CK240" i="59"/>
  <c r="CK241" i="59"/>
  <c r="CK242" i="59"/>
  <c r="CK243" i="59"/>
  <c r="CK244" i="59"/>
  <c r="CK245" i="59"/>
  <c r="CK246" i="59"/>
  <c r="CK247" i="59"/>
  <c r="CK248" i="59"/>
  <c r="CK249" i="59"/>
  <c r="CK250" i="59"/>
  <c r="CK251" i="59"/>
  <c r="CK252" i="59"/>
  <c r="CK253" i="59"/>
  <c r="CK254" i="59"/>
  <c r="CK255" i="59"/>
  <c r="CK256" i="59"/>
  <c r="CK257" i="59"/>
  <c r="CK258" i="59"/>
  <c r="CK259" i="59"/>
  <c r="CK260" i="59"/>
  <c r="CK261" i="59"/>
  <c r="CK262" i="59"/>
  <c r="CK263" i="59"/>
  <c r="CK264" i="59"/>
  <c r="CK265" i="59"/>
  <c r="CK266" i="59"/>
  <c r="CK267" i="59"/>
  <c r="CK268" i="59"/>
  <c r="CK269" i="59"/>
  <c r="CK270" i="59"/>
  <c r="CK271" i="59"/>
  <c r="CK272" i="59"/>
  <c r="CK273" i="59"/>
  <c r="CK274" i="59"/>
  <c r="CK275" i="59"/>
  <c r="CK276" i="59"/>
  <c r="CK277" i="59"/>
  <c r="CK278" i="59"/>
  <c r="CK279" i="59"/>
  <c r="CK280" i="59"/>
  <c r="CK281" i="59"/>
  <c r="CK282" i="59"/>
  <c r="CK283" i="59"/>
  <c r="CK284" i="59"/>
  <c r="CK285" i="59"/>
  <c r="CK286" i="59"/>
  <c r="CK287" i="59"/>
  <c r="CK288" i="59"/>
  <c r="CK289" i="59"/>
  <c r="CK290" i="59"/>
  <c r="CK291" i="59"/>
  <c r="CK292" i="59"/>
  <c r="CK293" i="59"/>
  <c r="CK294" i="59"/>
  <c r="CK295" i="59"/>
  <c r="CK296" i="59"/>
  <c r="CK297" i="59"/>
  <c r="CK298" i="59"/>
  <c r="CK299" i="59"/>
  <c r="CK300" i="59"/>
  <c r="CK301" i="59"/>
  <c r="CK302" i="59"/>
  <c r="CK303" i="59"/>
  <c r="CK304" i="59"/>
  <c r="CK305" i="59"/>
  <c r="CK306" i="59"/>
  <c r="CK307" i="59"/>
  <c r="CK308" i="59"/>
  <c r="CK309" i="59"/>
  <c r="CK310" i="59"/>
  <c r="CK311" i="59"/>
  <c r="CK312" i="59"/>
  <c r="CK313" i="59"/>
  <c r="CK314" i="59"/>
  <c r="CK315" i="59"/>
  <c r="CK316" i="59"/>
  <c r="CK317" i="59"/>
  <c r="CK318" i="59"/>
  <c r="CK319" i="59"/>
  <c r="CK320" i="59"/>
  <c r="CK321" i="59"/>
  <c r="CK322" i="59"/>
  <c r="CK323" i="59"/>
  <c r="CK324" i="59"/>
  <c r="CK325" i="59"/>
  <c r="CK326" i="59"/>
  <c r="CK327" i="59"/>
  <c r="CK328" i="59"/>
  <c r="CK329" i="59"/>
  <c r="CK330" i="59"/>
  <c r="CK331" i="59"/>
  <c r="CK332" i="59"/>
  <c r="CK333" i="59"/>
  <c r="CK334" i="59"/>
  <c r="CK335" i="59"/>
  <c r="CK336" i="59"/>
  <c r="CK337" i="59"/>
  <c r="CK338" i="59"/>
  <c r="CK339" i="59"/>
  <c r="CK340" i="59"/>
  <c r="CK341" i="59"/>
  <c r="CK342" i="59"/>
  <c r="CK343" i="59"/>
  <c r="CK344" i="59"/>
  <c r="CK345" i="59"/>
  <c r="CK346" i="59"/>
  <c r="CK347" i="59"/>
  <c r="CK348" i="59"/>
  <c r="CK349" i="59"/>
  <c r="CK350" i="59"/>
  <c r="CK351" i="59"/>
  <c r="CK352" i="59"/>
  <c r="CK353" i="59"/>
  <c r="CK354" i="59"/>
  <c r="CK355" i="59"/>
  <c r="CK356" i="59"/>
  <c r="CK357" i="59"/>
  <c r="CK358" i="59"/>
  <c r="CK359" i="59"/>
  <c r="CK360" i="59"/>
  <c r="CK361" i="59"/>
  <c r="CK362" i="59"/>
  <c r="CK363" i="59"/>
  <c r="CK364" i="59"/>
  <c r="CK365" i="59"/>
  <c r="CK366" i="59"/>
  <c r="CK367" i="59"/>
  <c r="CK368" i="59"/>
  <c r="CK369" i="59"/>
  <c r="CK370" i="59"/>
  <c r="CK371" i="59"/>
  <c r="CK372" i="59"/>
  <c r="CK373" i="59"/>
  <c r="CK374" i="59"/>
  <c r="CK375" i="59"/>
  <c r="CK376" i="59"/>
  <c r="CK377" i="59"/>
  <c r="CK378" i="59"/>
  <c r="CK379" i="59"/>
  <c r="CK380" i="59"/>
  <c r="CK381" i="59"/>
  <c r="CK382" i="59"/>
  <c r="CK383" i="59"/>
  <c r="CK384" i="59"/>
  <c r="CK385" i="59"/>
  <c r="CK7" i="59"/>
  <c r="CJ8" i="59"/>
  <c r="CJ9" i="59"/>
  <c r="CJ10" i="59"/>
  <c r="CJ11" i="59"/>
  <c r="CJ12" i="59"/>
  <c r="CJ13" i="59"/>
  <c r="CJ14" i="59"/>
  <c r="CJ15" i="59"/>
  <c r="CJ16" i="59"/>
  <c r="CJ17" i="59"/>
  <c r="CJ18" i="59"/>
  <c r="CJ19" i="59"/>
  <c r="CJ20" i="59"/>
  <c r="CJ21" i="59"/>
  <c r="CJ22" i="59"/>
  <c r="CJ23" i="59"/>
  <c r="CJ24" i="59"/>
  <c r="CJ25" i="59"/>
  <c r="CJ26" i="59"/>
  <c r="CJ27" i="59"/>
  <c r="CJ28" i="59"/>
  <c r="CJ29" i="59"/>
  <c r="CJ30" i="59"/>
  <c r="CJ31" i="59"/>
  <c r="CJ32" i="59"/>
  <c r="CJ33" i="59"/>
  <c r="CJ34" i="59"/>
  <c r="CJ35" i="59"/>
  <c r="CJ36" i="59"/>
  <c r="CJ37" i="59"/>
  <c r="CJ38" i="59"/>
  <c r="CJ39" i="59"/>
  <c r="CJ40" i="59"/>
  <c r="CJ41" i="59"/>
  <c r="CJ42" i="59"/>
  <c r="CJ43" i="59"/>
  <c r="CJ44" i="59"/>
  <c r="CJ45" i="59"/>
  <c r="CJ46" i="59"/>
  <c r="CJ47" i="59"/>
  <c r="CJ48" i="59"/>
  <c r="CJ49" i="59"/>
  <c r="CJ50" i="59"/>
  <c r="CJ51" i="59"/>
  <c r="CJ52" i="59"/>
  <c r="CJ53" i="59"/>
  <c r="CJ54" i="59"/>
  <c r="CJ55" i="59"/>
  <c r="CJ56" i="59"/>
  <c r="CJ57" i="59"/>
  <c r="CJ58" i="59"/>
  <c r="CJ59" i="59"/>
  <c r="CJ60" i="59"/>
  <c r="CJ61" i="59"/>
  <c r="CJ62" i="59"/>
  <c r="CJ63" i="59"/>
  <c r="CJ64" i="59"/>
  <c r="CJ65" i="59"/>
  <c r="CJ66" i="59"/>
  <c r="CJ67" i="59"/>
  <c r="CJ68" i="59"/>
  <c r="CJ69" i="59"/>
  <c r="CJ70" i="59"/>
  <c r="CJ71" i="59"/>
  <c r="CJ72" i="59"/>
  <c r="CJ73" i="59"/>
  <c r="CJ74" i="59"/>
  <c r="CJ75" i="59"/>
  <c r="CJ76" i="59"/>
  <c r="CJ77" i="59"/>
  <c r="CJ78" i="59"/>
  <c r="CJ79" i="59"/>
  <c r="CJ80" i="59"/>
  <c r="CJ81" i="59"/>
  <c r="CJ82" i="59"/>
  <c r="CJ83" i="59"/>
  <c r="CJ84" i="59"/>
  <c r="CJ85" i="59"/>
  <c r="CJ86" i="59"/>
  <c r="CJ87" i="59"/>
  <c r="CJ88" i="59"/>
  <c r="CJ89" i="59"/>
  <c r="CJ90" i="59"/>
  <c r="CJ91" i="59"/>
  <c r="CJ92" i="59"/>
  <c r="CJ93" i="59"/>
  <c r="CJ94" i="59"/>
  <c r="CJ95" i="59"/>
  <c r="CJ96" i="59"/>
  <c r="CJ97" i="59"/>
  <c r="CJ98" i="59"/>
  <c r="CJ99" i="59"/>
  <c r="CJ100" i="59"/>
  <c r="CJ101" i="59"/>
  <c r="CJ102" i="59"/>
  <c r="CJ103" i="59"/>
  <c r="CJ104" i="59"/>
  <c r="CJ105" i="59"/>
  <c r="CJ106" i="59"/>
  <c r="CJ107" i="59"/>
  <c r="CJ108" i="59"/>
  <c r="CJ109" i="59"/>
  <c r="CJ110" i="59"/>
  <c r="CJ111" i="59"/>
  <c r="CJ112" i="59"/>
  <c r="CJ113" i="59"/>
  <c r="CJ114" i="59"/>
  <c r="CJ115" i="59"/>
  <c r="CJ116" i="59"/>
  <c r="CJ117" i="59"/>
  <c r="CJ118" i="59"/>
  <c r="CJ119" i="59"/>
  <c r="CJ120" i="59"/>
  <c r="CJ121" i="59"/>
  <c r="CJ122" i="59"/>
  <c r="CJ123" i="59"/>
  <c r="CJ124" i="59"/>
  <c r="CJ125" i="59"/>
  <c r="CJ126" i="59"/>
  <c r="CJ127" i="59"/>
  <c r="CJ128" i="59"/>
  <c r="CJ129" i="59"/>
  <c r="CJ130" i="59"/>
  <c r="CJ131" i="59"/>
  <c r="CJ132" i="59"/>
  <c r="CJ133" i="59"/>
  <c r="CJ134" i="59"/>
  <c r="CJ135" i="59"/>
  <c r="CJ136" i="59"/>
  <c r="CJ137" i="59"/>
  <c r="CJ138" i="59"/>
  <c r="CJ139" i="59"/>
  <c r="CJ140" i="59"/>
  <c r="CJ141" i="59"/>
  <c r="CJ142" i="59"/>
  <c r="CJ143" i="59"/>
  <c r="CJ144" i="59"/>
  <c r="CJ145" i="59"/>
  <c r="CJ146" i="59"/>
  <c r="CJ147" i="59"/>
  <c r="CJ148" i="59"/>
  <c r="CJ149" i="59"/>
  <c r="CJ150" i="59"/>
  <c r="CJ151" i="59"/>
  <c r="CJ152" i="59"/>
  <c r="CJ153" i="59"/>
  <c r="CJ154" i="59"/>
  <c r="CJ155" i="59"/>
  <c r="CJ156" i="59"/>
  <c r="CJ157" i="59"/>
  <c r="CJ158" i="59"/>
  <c r="CJ159" i="59"/>
  <c r="CJ160" i="59"/>
  <c r="CJ161" i="59"/>
  <c r="CJ162" i="59"/>
  <c r="CJ163" i="59"/>
  <c r="CJ164" i="59"/>
  <c r="CJ165" i="59"/>
  <c r="CJ166" i="59"/>
  <c r="CJ167" i="59"/>
  <c r="CJ168" i="59"/>
  <c r="CJ169" i="59"/>
  <c r="CJ170" i="59"/>
  <c r="CJ171" i="59"/>
  <c r="CJ172" i="59"/>
  <c r="CJ173" i="59"/>
  <c r="CJ174" i="59"/>
  <c r="CJ175" i="59"/>
  <c r="CJ176" i="59"/>
  <c r="CJ177" i="59"/>
  <c r="CJ178" i="59"/>
  <c r="CJ179" i="59"/>
  <c r="CJ180" i="59"/>
  <c r="CJ181" i="59"/>
  <c r="CJ182" i="59"/>
  <c r="CJ183" i="59"/>
  <c r="CJ184" i="59"/>
  <c r="CJ185" i="59"/>
  <c r="CJ186" i="59"/>
  <c r="CJ187" i="59"/>
  <c r="CJ188" i="59"/>
  <c r="CJ189" i="59"/>
  <c r="CJ190" i="59"/>
  <c r="CJ191" i="59"/>
  <c r="CJ192" i="59"/>
  <c r="CJ193" i="59"/>
  <c r="CJ194" i="59"/>
  <c r="CJ195" i="59"/>
  <c r="CJ196" i="59"/>
  <c r="CJ197" i="59"/>
  <c r="CJ198" i="59"/>
  <c r="CJ199" i="59"/>
  <c r="CJ200" i="59"/>
  <c r="CJ201" i="59"/>
  <c r="CJ202" i="59"/>
  <c r="CJ203" i="59"/>
  <c r="CJ204" i="59"/>
  <c r="CJ205" i="59"/>
  <c r="CJ206" i="59"/>
  <c r="CJ207" i="59"/>
  <c r="CJ208" i="59"/>
  <c r="CJ209" i="59"/>
  <c r="CJ210" i="59"/>
  <c r="CJ211" i="59"/>
  <c r="CJ212" i="59"/>
  <c r="CJ213" i="59"/>
  <c r="CJ214" i="59"/>
  <c r="CJ215" i="59"/>
  <c r="CJ216" i="59"/>
  <c r="CJ217" i="59"/>
  <c r="CJ218" i="59"/>
  <c r="CJ219" i="59"/>
  <c r="CJ220" i="59"/>
  <c r="CJ221" i="59"/>
  <c r="CJ222" i="59"/>
  <c r="CJ223" i="59"/>
  <c r="CJ224" i="59"/>
  <c r="CJ225" i="59"/>
  <c r="CJ226" i="59"/>
  <c r="CJ227" i="59"/>
  <c r="CJ228" i="59"/>
  <c r="CJ229" i="59"/>
  <c r="CJ230" i="59"/>
  <c r="CJ231" i="59"/>
  <c r="CJ232" i="59"/>
  <c r="CJ233" i="59"/>
  <c r="CJ234" i="59"/>
  <c r="CJ235" i="59"/>
  <c r="CJ236" i="59"/>
  <c r="CJ237" i="59"/>
  <c r="CJ238" i="59"/>
  <c r="CJ239" i="59"/>
  <c r="CJ240" i="59"/>
  <c r="CJ241" i="59"/>
  <c r="CJ242" i="59"/>
  <c r="CJ243" i="59"/>
  <c r="CJ244" i="59"/>
  <c r="CJ245" i="59"/>
  <c r="CJ246" i="59"/>
  <c r="CJ247" i="59"/>
  <c r="CJ248" i="59"/>
  <c r="CJ249" i="59"/>
  <c r="CJ250" i="59"/>
  <c r="CJ251" i="59"/>
  <c r="CJ252" i="59"/>
  <c r="CJ253" i="59"/>
  <c r="CJ254" i="59"/>
  <c r="CJ255" i="59"/>
  <c r="CJ256" i="59"/>
  <c r="CJ257" i="59"/>
  <c r="CJ258" i="59"/>
  <c r="CJ259" i="59"/>
  <c r="CJ260" i="59"/>
  <c r="CJ261" i="59"/>
  <c r="CJ262" i="59"/>
  <c r="CJ263" i="59"/>
  <c r="CJ264" i="59"/>
  <c r="CJ265" i="59"/>
  <c r="CJ266" i="59"/>
  <c r="CJ267" i="59"/>
  <c r="CJ268" i="59"/>
  <c r="CJ269" i="59"/>
  <c r="CJ270" i="59"/>
  <c r="CJ271" i="59"/>
  <c r="CJ272" i="59"/>
  <c r="CJ273" i="59"/>
  <c r="CJ274" i="59"/>
  <c r="CJ275" i="59"/>
  <c r="CJ276" i="59"/>
  <c r="CJ277" i="59"/>
  <c r="CJ278" i="59"/>
  <c r="CJ279" i="59"/>
  <c r="CJ280" i="59"/>
  <c r="CJ281" i="59"/>
  <c r="CJ282" i="59"/>
  <c r="CJ283" i="59"/>
  <c r="CJ284" i="59"/>
  <c r="CJ285" i="59"/>
  <c r="CJ286" i="59"/>
  <c r="CJ287" i="59"/>
  <c r="CJ288" i="59"/>
  <c r="CJ289" i="59"/>
  <c r="CJ290" i="59"/>
  <c r="CJ291" i="59"/>
  <c r="CJ292" i="59"/>
  <c r="CJ293" i="59"/>
  <c r="CJ294" i="59"/>
  <c r="CJ295" i="59"/>
  <c r="CJ296" i="59"/>
  <c r="CJ297" i="59"/>
  <c r="CJ298" i="59"/>
  <c r="CJ299" i="59"/>
  <c r="CJ300" i="59"/>
  <c r="CJ301" i="59"/>
  <c r="CJ302" i="59"/>
  <c r="CJ303" i="59"/>
  <c r="CJ304" i="59"/>
  <c r="CJ305" i="59"/>
  <c r="CJ306" i="59"/>
  <c r="CJ307" i="59"/>
  <c r="CJ308" i="59"/>
  <c r="CJ309" i="59"/>
  <c r="CJ310" i="59"/>
  <c r="CJ311" i="59"/>
  <c r="CJ312" i="59"/>
  <c r="CJ313" i="59"/>
  <c r="CJ314" i="59"/>
  <c r="CJ315" i="59"/>
  <c r="CJ316" i="59"/>
  <c r="CJ317" i="59"/>
  <c r="CJ318" i="59"/>
  <c r="CJ319" i="59"/>
  <c r="CJ320" i="59"/>
  <c r="CJ321" i="59"/>
  <c r="CJ322" i="59"/>
  <c r="CJ323" i="59"/>
  <c r="CJ324" i="59"/>
  <c r="CJ325" i="59"/>
  <c r="CJ326" i="59"/>
  <c r="CJ327" i="59"/>
  <c r="CJ328" i="59"/>
  <c r="CJ329" i="59"/>
  <c r="CJ330" i="59"/>
  <c r="CJ331" i="59"/>
  <c r="CJ332" i="59"/>
  <c r="CJ333" i="59"/>
  <c r="CJ334" i="59"/>
  <c r="CJ335" i="59"/>
  <c r="CJ336" i="59"/>
  <c r="CJ337" i="59"/>
  <c r="CJ338" i="59"/>
  <c r="CJ339" i="59"/>
  <c r="CJ340" i="59"/>
  <c r="CJ341" i="59"/>
  <c r="CJ342" i="59"/>
  <c r="CJ343" i="59"/>
  <c r="CJ344" i="59"/>
  <c r="CJ345" i="59"/>
  <c r="CJ346" i="59"/>
  <c r="CJ347" i="59"/>
  <c r="CJ348" i="59"/>
  <c r="CJ349" i="59"/>
  <c r="CJ350" i="59"/>
  <c r="CJ351" i="59"/>
  <c r="CJ352" i="59"/>
  <c r="CJ353" i="59"/>
  <c r="CJ354" i="59"/>
  <c r="CJ355" i="59"/>
  <c r="CJ356" i="59"/>
  <c r="CJ357" i="59"/>
  <c r="CJ358" i="59"/>
  <c r="CJ359" i="59"/>
  <c r="CJ360" i="59"/>
  <c r="CJ361" i="59"/>
  <c r="CJ362" i="59"/>
  <c r="CJ363" i="59"/>
  <c r="CJ364" i="59"/>
  <c r="CJ365" i="59"/>
  <c r="CJ366" i="59"/>
  <c r="CJ367" i="59"/>
  <c r="CJ368" i="59"/>
  <c r="CJ369" i="59"/>
  <c r="CJ370" i="59"/>
  <c r="CJ371" i="59"/>
  <c r="CJ372" i="59"/>
  <c r="CJ373" i="59"/>
  <c r="CJ374" i="59"/>
  <c r="CJ375" i="59"/>
  <c r="CJ376" i="59"/>
  <c r="CJ377" i="59"/>
  <c r="CJ378" i="59"/>
  <c r="CJ379" i="59"/>
  <c r="CJ380" i="59"/>
  <c r="CJ381" i="59"/>
  <c r="CJ382" i="59"/>
  <c r="CJ383" i="59"/>
  <c r="CJ384" i="59"/>
  <c r="CJ385" i="59"/>
  <c r="CJ7" i="59"/>
  <c r="CI8" i="59"/>
  <c r="CI9" i="59"/>
  <c r="CI10" i="59"/>
  <c r="CI11" i="59"/>
  <c r="CI12" i="59"/>
  <c r="CI13" i="59"/>
  <c r="CI14" i="59"/>
  <c r="CI15" i="59"/>
  <c r="CI16" i="59"/>
  <c r="CI17" i="59"/>
  <c r="CI18" i="59"/>
  <c r="CI19" i="59"/>
  <c r="CI20" i="59"/>
  <c r="CI21" i="59"/>
  <c r="CI22" i="59"/>
  <c r="CI23" i="59"/>
  <c r="CI24" i="59"/>
  <c r="CI25" i="59"/>
  <c r="CI26" i="59"/>
  <c r="CI27" i="59"/>
  <c r="CI28" i="59"/>
  <c r="CI29" i="59"/>
  <c r="CI30" i="59"/>
  <c r="CI31" i="59"/>
  <c r="CI32" i="59"/>
  <c r="CI33" i="59"/>
  <c r="CI34" i="59"/>
  <c r="CI35" i="59"/>
  <c r="CI36" i="59"/>
  <c r="CI37" i="59"/>
  <c r="CI38" i="59"/>
  <c r="CI39" i="59"/>
  <c r="CI40" i="59"/>
  <c r="CI41" i="59"/>
  <c r="CI42" i="59"/>
  <c r="CI43" i="59"/>
  <c r="CI44" i="59"/>
  <c r="CI45" i="59"/>
  <c r="CI46" i="59"/>
  <c r="CI47" i="59"/>
  <c r="CI48" i="59"/>
  <c r="CI49" i="59"/>
  <c r="CI50" i="59"/>
  <c r="CI51" i="59"/>
  <c r="CI52" i="59"/>
  <c r="CI53" i="59"/>
  <c r="CI54" i="59"/>
  <c r="CI55" i="59"/>
  <c r="CI56" i="59"/>
  <c r="CI57" i="59"/>
  <c r="CI58" i="59"/>
  <c r="CI59" i="59"/>
  <c r="CI60" i="59"/>
  <c r="CI61" i="59"/>
  <c r="CI62" i="59"/>
  <c r="CI63" i="59"/>
  <c r="CI64" i="59"/>
  <c r="CI65" i="59"/>
  <c r="CI66" i="59"/>
  <c r="CI67" i="59"/>
  <c r="CI68" i="59"/>
  <c r="CI69" i="59"/>
  <c r="CI70" i="59"/>
  <c r="CI71" i="59"/>
  <c r="CI72" i="59"/>
  <c r="CI73" i="59"/>
  <c r="CI74" i="59"/>
  <c r="CI75" i="59"/>
  <c r="CI76" i="59"/>
  <c r="CI77" i="59"/>
  <c r="CI78" i="59"/>
  <c r="CI79" i="59"/>
  <c r="CI80" i="59"/>
  <c r="CI81" i="59"/>
  <c r="CI82" i="59"/>
  <c r="CI83" i="59"/>
  <c r="CI84" i="59"/>
  <c r="CI85" i="59"/>
  <c r="CI86" i="59"/>
  <c r="CI87" i="59"/>
  <c r="CI88" i="59"/>
  <c r="CI89" i="59"/>
  <c r="CI90" i="59"/>
  <c r="CI91" i="59"/>
  <c r="CI92" i="59"/>
  <c r="CI93" i="59"/>
  <c r="CI94" i="59"/>
  <c r="CI95" i="59"/>
  <c r="CI96" i="59"/>
  <c r="CI97" i="59"/>
  <c r="CI98" i="59"/>
  <c r="CI99" i="59"/>
  <c r="CI100" i="59"/>
  <c r="CI101" i="59"/>
  <c r="CI102" i="59"/>
  <c r="CI103" i="59"/>
  <c r="CI104" i="59"/>
  <c r="CI105" i="59"/>
  <c r="CI106" i="59"/>
  <c r="CI107" i="59"/>
  <c r="CI108" i="59"/>
  <c r="CI109" i="59"/>
  <c r="CI110" i="59"/>
  <c r="CI111" i="59"/>
  <c r="CI112" i="59"/>
  <c r="CI113" i="59"/>
  <c r="CI114" i="59"/>
  <c r="CI115" i="59"/>
  <c r="CI116" i="59"/>
  <c r="CI117" i="59"/>
  <c r="CI118" i="59"/>
  <c r="CI119" i="59"/>
  <c r="CI120" i="59"/>
  <c r="CI121" i="59"/>
  <c r="CI122" i="59"/>
  <c r="CI123" i="59"/>
  <c r="CI124" i="59"/>
  <c r="CI125" i="59"/>
  <c r="CI126" i="59"/>
  <c r="CI127" i="59"/>
  <c r="CI128" i="59"/>
  <c r="CI129" i="59"/>
  <c r="CI130" i="59"/>
  <c r="CI131" i="59"/>
  <c r="CI132" i="59"/>
  <c r="CI133" i="59"/>
  <c r="CI134" i="59"/>
  <c r="CI135" i="59"/>
  <c r="CI136" i="59"/>
  <c r="CI137" i="59"/>
  <c r="CI138" i="59"/>
  <c r="CI139" i="59"/>
  <c r="CI140" i="59"/>
  <c r="CI141" i="59"/>
  <c r="CI142" i="59"/>
  <c r="CI143" i="59"/>
  <c r="CI144" i="59"/>
  <c r="CI145" i="59"/>
  <c r="CI146" i="59"/>
  <c r="CI147" i="59"/>
  <c r="CI148" i="59"/>
  <c r="CI149" i="59"/>
  <c r="CI150" i="59"/>
  <c r="CI151" i="59"/>
  <c r="CI152" i="59"/>
  <c r="CI153" i="59"/>
  <c r="CI154" i="59"/>
  <c r="CI155" i="59"/>
  <c r="CI156" i="59"/>
  <c r="CI157" i="59"/>
  <c r="CI158" i="59"/>
  <c r="CI159" i="59"/>
  <c r="CI160" i="59"/>
  <c r="CI161" i="59"/>
  <c r="CI162" i="59"/>
  <c r="CI163" i="59"/>
  <c r="CI164" i="59"/>
  <c r="CI165" i="59"/>
  <c r="CI166" i="59"/>
  <c r="CI167" i="59"/>
  <c r="CI168" i="59"/>
  <c r="CI169" i="59"/>
  <c r="CI170" i="59"/>
  <c r="CI171" i="59"/>
  <c r="CI172" i="59"/>
  <c r="CI173" i="59"/>
  <c r="CI174" i="59"/>
  <c r="CI175" i="59"/>
  <c r="CI176" i="59"/>
  <c r="CI177" i="59"/>
  <c r="CI178" i="59"/>
  <c r="CI179" i="59"/>
  <c r="CI180" i="59"/>
  <c r="CI181" i="59"/>
  <c r="CI182" i="59"/>
  <c r="CI183" i="59"/>
  <c r="CI184" i="59"/>
  <c r="CI185" i="59"/>
  <c r="CI186" i="59"/>
  <c r="CI187" i="59"/>
  <c r="CI188" i="59"/>
  <c r="CI189" i="59"/>
  <c r="CI190" i="59"/>
  <c r="CI191" i="59"/>
  <c r="CI192" i="59"/>
  <c r="CI193" i="59"/>
  <c r="CI194" i="59"/>
  <c r="CI195" i="59"/>
  <c r="CI196" i="59"/>
  <c r="CI197" i="59"/>
  <c r="CI198" i="59"/>
  <c r="CI199" i="59"/>
  <c r="CI200" i="59"/>
  <c r="CI201" i="59"/>
  <c r="CI202" i="59"/>
  <c r="CI203" i="59"/>
  <c r="CI204" i="59"/>
  <c r="CI205" i="59"/>
  <c r="CI206" i="59"/>
  <c r="CI207" i="59"/>
  <c r="CI208" i="59"/>
  <c r="CI209" i="59"/>
  <c r="CI210" i="59"/>
  <c r="CI211" i="59"/>
  <c r="CI212" i="59"/>
  <c r="CI213" i="59"/>
  <c r="CI214" i="59"/>
  <c r="CI215" i="59"/>
  <c r="CI216" i="59"/>
  <c r="CI217" i="59"/>
  <c r="CI218" i="59"/>
  <c r="CI219" i="59"/>
  <c r="CI220" i="59"/>
  <c r="CI221" i="59"/>
  <c r="CI222" i="59"/>
  <c r="CI223" i="59"/>
  <c r="CI224" i="59"/>
  <c r="CI225" i="59"/>
  <c r="CI226" i="59"/>
  <c r="CI227" i="59"/>
  <c r="CI228" i="59"/>
  <c r="CI229" i="59"/>
  <c r="CI230" i="59"/>
  <c r="CI231" i="59"/>
  <c r="CI232" i="59"/>
  <c r="CI233" i="59"/>
  <c r="CI234" i="59"/>
  <c r="CI235" i="59"/>
  <c r="CI236" i="59"/>
  <c r="CI237" i="59"/>
  <c r="CI238" i="59"/>
  <c r="CI239" i="59"/>
  <c r="CI240" i="59"/>
  <c r="CI241" i="59"/>
  <c r="CI242" i="59"/>
  <c r="CI243" i="59"/>
  <c r="CI244" i="59"/>
  <c r="CI245" i="59"/>
  <c r="CI246" i="59"/>
  <c r="CI247" i="59"/>
  <c r="CI248" i="59"/>
  <c r="CI249" i="59"/>
  <c r="CI250" i="59"/>
  <c r="CI251" i="59"/>
  <c r="CI252" i="59"/>
  <c r="CI253" i="59"/>
  <c r="CI254" i="59"/>
  <c r="CI255" i="59"/>
  <c r="CI256" i="59"/>
  <c r="CI257" i="59"/>
  <c r="CI258" i="59"/>
  <c r="CI259" i="59"/>
  <c r="CI260" i="59"/>
  <c r="CI261" i="59"/>
  <c r="CI262" i="59"/>
  <c r="CI263" i="59"/>
  <c r="CI264" i="59"/>
  <c r="CI265" i="59"/>
  <c r="CI266" i="59"/>
  <c r="CI267" i="59"/>
  <c r="CI268" i="59"/>
  <c r="CI269" i="59"/>
  <c r="CI270" i="59"/>
  <c r="CI271" i="59"/>
  <c r="CI272" i="59"/>
  <c r="CI273" i="59"/>
  <c r="CI274" i="59"/>
  <c r="CI275" i="59"/>
  <c r="CI276" i="59"/>
  <c r="CI277" i="59"/>
  <c r="CI278" i="59"/>
  <c r="CI279" i="59"/>
  <c r="CI280" i="59"/>
  <c r="CI281" i="59"/>
  <c r="CI282" i="59"/>
  <c r="CI283" i="59"/>
  <c r="CI284" i="59"/>
  <c r="CI285" i="59"/>
  <c r="CI286" i="59"/>
  <c r="CI287" i="59"/>
  <c r="CI288" i="59"/>
  <c r="CI289" i="59"/>
  <c r="CI290" i="59"/>
  <c r="CI291" i="59"/>
  <c r="CI292" i="59"/>
  <c r="CI293" i="59"/>
  <c r="CI294" i="59"/>
  <c r="CI295" i="59"/>
  <c r="CI296" i="59"/>
  <c r="CI297" i="59"/>
  <c r="CI298" i="59"/>
  <c r="CI299" i="59"/>
  <c r="CI300" i="59"/>
  <c r="CI301" i="59"/>
  <c r="CI302" i="59"/>
  <c r="CI303" i="59"/>
  <c r="CI304" i="59"/>
  <c r="CI305" i="59"/>
  <c r="CI306" i="59"/>
  <c r="CI307" i="59"/>
  <c r="CI308" i="59"/>
  <c r="CI309" i="59"/>
  <c r="CI310" i="59"/>
  <c r="CI311" i="59"/>
  <c r="CI312" i="59"/>
  <c r="CI313" i="59"/>
  <c r="CI314" i="59"/>
  <c r="CI315" i="59"/>
  <c r="CI316" i="59"/>
  <c r="CI317" i="59"/>
  <c r="CI318" i="59"/>
  <c r="CI319" i="59"/>
  <c r="CI320" i="59"/>
  <c r="CI321" i="59"/>
  <c r="CI322" i="59"/>
  <c r="CI323" i="59"/>
  <c r="CI324" i="59"/>
  <c r="CI325" i="59"/>
  <c r="CI326" i="59"/>
  <c r="CI327" i="59"/>
  <c r="CI328" i="59"/>
  <c r="CI329" i="59"/>
  <c r="CI330" i="59"/>
  <c r="CI331" i="59"/>
  <c r="CI332" i="59"/>
  <c r="CI333" i="59"/>
  <c r="CI334" i="59"/>
  <c r="CI335" i="59"/>
  <c r="CI336" i="59"/>
  <c r="CI337" i="59"/>
  <c r="CI338" i="59"/>
  <c r="CI339" i="59"/>
  <c r="CI340" i="59"/>
  <c r="CI341" i="59"/>
  <c r="CI342" i="59"/>
  <c r="CI343" i="59"/>
  <c r="CI344" i="59"/>
  <c r="CI345" i="59"/>
  <c r="CI346" i="59"/>
  <c r="CI347" i="59"/>
  <c r="CI348" i="59"/>
  <c r="CI349" i="59"/>
  <c r="CI350" i="59"/>
  <c r="CI351" i="59"/>
  <c r="CI352" i="59"/>
  <c r="CI353" i="59"/>
  <c r="CI354" i="59"/>
  <c r="CI355" i="59"/>
  <c r="CI356" i="59"/>
  <c r="CI357" i="59"/>
  <c r="CI358" i="59"/>
  <c r="CI359" i="59"/>
  <c r="CI360" i="59"/>
  <c r="CI361" i="59"/>
  <c r="CI362" i="59"/>
  <c r="CI363" i="59"/>
  <c r="CI364" i="59"/>
  <c r="CI365" i="59"/>
  <c r="CI366" i="59"/>
  <c r="CI367" i="59"/>
  <c r="CI368" i="59"/>
  <c r="CI369" i="59"/>
  <c r="CI370" i="59"/>
  <c r="CI371" i="59"/>
  <c r="CI372" i="59"/>
  <c r="CI373" i="59"/>
  <c r="CI374" i="59"/>
  <c r="CI375" i="59"/>
  <c r="CI376" i="59"/>
  <c r="CI377" i="59"/>
  <c r="CI378" i="59"/>
  <c r="CI379" i="59"/>
  <c r="CI380" i="59"/>
  <c r="CI381" i="59"/>
  <c r="CI382" i="59"/>
  <c r="CI383" i="59"/>
  <c r="CI384" i="59"/>
  <c r="CI385" i="59"/>
  <c r="CI7" i="59"/>
  <c r="CH8" i="59" l="1"/>
  <c r="CH9" i="59"/>
  <c r="CH10" i="59"/>
  <c r="CH11" i="59"/>
  <c r="CH12" i="59"/>
  <c r="CH13" i="59"/>
  <c r="CH14" i="59"/>
  <c r="CH15" i="59"/>
  <c r="CH16" i="59"/>
  <c r="CH17" i="59"/>
  <c r="CH18" i="59"/>
  <c r="CH19" i="59"/>
  <c r="CH20" i="59"/>
  <c r="CH21" i="59"/>
  <c r="CH22" i="59"/>
  <c r="CH23" i="59"/>
  <c r="CH24" i="59"/>
  <c r="CH25" i="59"/>
  <c r="CH26" i="59"/>
  <c r="CH27" i="59"/>
  <c r="CH28" i="59"/>
  <c r="CH29" i="59"/>
  <c r="CH30" i="59"/>
  <c r="CH31" i="59"/>
  <c r="CH32" i="59"/>
  <c r="CH33" i="59"/>
  <c r="CH34" i="59"/>
  <c r="CH35" i="59"/>
  <c r="CH36" i="59"/>
  <c r="CH37" i="59"/>
  <c r="CH38" i="59"/>
  <c r="CH39" i="59"/>
  <c r="CH40" i="59"/>
  <c r="CH41" i="59"/>
  <c r="CH42" i="59"/>
  <c r="CH43" i="59"/>
  <c r="CH44" i="59"/>
  <c r="CH45" i="59"/>
  <c r="CH46" i="59"/>
  <c r="CH47" i="59"/>
  <c r="CH48" i="59"/>
  <c r="CH49" i="59"/>
  <c r="CH50" i="59"/>
  <c r="CH51" i="59"/>
  <c r="CH52" i="59"/>
  <c r="CH53" i="59"/>
  <c r="CH54" i="59"/>
  <c r="CH55" i="59"/>
  <c r="CH56" i="59"/>
  <c r="CH57" i="59"/>
  <c r="CH58" i="59"/>
  <c r="CH59" i="59"/>
  <c r="CH60" i="59"/>
  <c r="CH61" i="59"/>
  <c r="CH62" i="59"/>
  <c r="CH63" i="59"/>
  <c r="CH64" i="59"/>
  <c r="CH65" i="59"/>
  <c r="CH66" i="59"/>
  <c r="CH67" i="59"/>
  <c r="CH68" i="59"/>
  <c r="CH69" i="59"/>
  <c r="CH70" i="59"/>
  <c r="CH71" i="59"/>
  <c r="CH72" i="59"/>
  <c r="CH73" i="59"/>
  <c r="CH74" i="59"/>
  <c r="CH75" i="59"/>
  <c r="CH76" i="59"/>
  <c r="CH77" i="59"/>
  <c r="CH78" i="59"/>
  <c r="CH79" i="59"/>
  <c r="CH80" i="59"/>
  <c r="CH81" i="59"/>
  <c r="CH82" i="59"/>
  <c r="CH83" i="59"/>
  <c r="CH84" i="59"/>
  <c r="CH85" i="59"/>
  <c r="CH86" i="59"/>
  <c r="CH87" i="59"/>
  <c r="CH88" i="59"/>
  <c r="CH89" i="59"/>
  <c r="CH90" i="59"/>
  <c r="CH91" i="59"/>
  <c r="CH92" i="59"/>
  <c r="CH93" i="59"/>
  <c r="CH94" i="59"/>
  <c r="CH95" i="59"/>
  <c r="CH96" i="59"/>
  <c r="CH97" i="59"/>
  <c r="CH98" i="59"/>
  <c r="CH99" i="59"/>
  <c r="CH100" i="59"/>
  <c r="CH101" i="59"/>
  <c r="CH102" i="59"/>
  <c r="CH103" i="59"/>
  <c r="CH104" i="59"/>
  <c r="CH105" i="59"/>
  <c r="CH106" i="59"/>
  <c r="CH107" i="59"/>
  <c r="CH108" i="59"/>
  <c r="CH109" i="59"/>
  <c r="CH110" i="59"/>
  <c r="CH111" i="59"/>
  <c r="CH112" i="59"/>
  <c r="CH113" i="59"/>
  <c r="CH114" i="59"/>
  <c r="CH115" i="59"/>
  <c r="CH116" i="59"/>
  <c r="CH117" i="59"/>
  <c r="CH118" i="59"/>
  <c r="CH119" i="59"/>
  <c r="CH120" i="59"/>
  <c r="CH121" i="59"/>
  <c r="CH122" i="59"/>
  <c r="CH123" i="59"/>
  <c r="CH124" i="59"/>
  <c r="CH125" i="59"/>
  <c r="CH126" i="59"/>
  <c r="CH127" i="59"/>
  <c r="CH128" i="59"/>
  <c r="CH129" i="59"/>
  <c r="CH130" i="59"/>
  <c r="CH131" i="59"/>
  <c r="CH132" i="59"/>
  <c r="CH133" i="59"/>
  <c r="CH134" i="59"/>
  <c r="CH135" i="59"/>
  <c r="CH136" i="59"/>
  <c r="CH137" i="59"/>
  <c r="CH138" i="59"/>
  <c r="CH139" i="59"/>
  <c r="CH140" i="59"/>
  <c r="CH141" i="59"/>
  <c r="CH142" i="59"/>
  <c r="CH143" i="59"/>
  <c r="CH144" i="59"/>
  <c r="CH145" i="59"/>
  <c r="CH146" i="59"/>
  <c r="CH147" i="59"/>
  <c r="CH148" i="59"/>
  <c r="CH149" i="59"/>
  <c r="CH150" i="59"/>
  <c r="CH151" i="59"/>
  <c r="CH152" i="59"/>
  <c r="CH153" i="59"/>
  <c r="CH154" i="59"/>
  <c r="CH155" i="59"/>
  <c r="CH156" i="59"/>
  <c r="CH157" i="59"/>
  <c r="CH158" i="59"/>
  <c r="CH159" i="59"/>
  <c r="CH160" i="59"/>
  <c r="CH161" i="59"/>
  <c r="CH162" i="59"/>
  <c r="CH163" i="59"/>
  <c r="CH164" i="59"/>
  <c r="CH165" i="59"/>
  <c r="CH166" i="59"/>
  <c r="CH167" i="59"/>
  <c r="CH168" i="59"/>
  <c r="CH169" i="59"/>
  <c r="CH170" i="59"/>
  <c r="CH171" i="59"/>
  <c r="CH172" i="59"/>
  <c r="CH173" i="59"/>
  <c r="CH174" i="59"/>
  <c r="CH175" i="59"/>
  <c r="CH176" i="59"/>
  <c r="CH177" i="59"/>
  <c r="CH178" i="59"/>
  <c r="CH179" i="59"/>
  <c r="CH180" i="59"/>
  <c r="CH181" i="59"/>
  <c r="CH182" i="59"/>
  <c r="CH183" i="59"/>
  <c r="CH184" i="59"/>
  <c r="CH185" i="59"/>
  <c r="CH186" i="59"/>
  <c r="CH187" i="59"/>
  <c r="CH188" i="59"/>
  <c r="CH189" i="59"/>
  <c r="CH190" i="59"/>
  <c r="CH191" i="59"/>
  <c r="CH192" i="59"/>
  <c r="CH193" i="59"/>
  <c r="CH194" i="59"/>
  <c r="CH195" i="59"/>
  <c r="CH196" i="59"/>
  <c r="CH197" i="59"/>
  <c r="CH198" i="59"/>
  <c r="CH199" i="59"/>
  <c r="CH200" i="59"/>
  <c r="CH201" i="59"/>
  <c r="CH202" i="59"/>
  <c r="CH203" i="59"/>
  <c r="CH204" i="59"/>
  <c r="CH205" i="59"/>
  <c r="CH206" i="59"/>
  <c r="CH207" i="59"/>
  <c r="CH208" i="59"/>
  <c r="CH209" i="59"/>
  <c r="CH210" i="59"/>
  <c r="CH211" i="59"/>
  <c r="CH212" i="59"/>
  <c r="CH213" i="59"/>
  <c r="CH214" i="59"/>
  <c r="CH215" i="59"/>
  <c r="CH216" i="59"/>
  <c r="CH217" i="59"/>
  <c r="CH218" i="59"/>
  <c r="CH219" i="59"/>
  <c r="CH220" i="59"/>
  <c r="CH221" i="59"/>
  <c r="CH222" i="59"/>
  <c r="CH223" i="59"/>
  <c r="CH224" i="59"/>
  <c r="CH225" i="59"/>
  <c r="CH226" i="59"/>
  <c r="CH227" i="59"/>
  <c r="CH228" i="59"/>
  <c r="CH229" i="59"/>
  <c r="CH230" i="59"/>
  <c r="CH231" i="59"/>
  <c r="CH232" i="59"/>
  <c r="CH233" i="59"/>
  <c r="CH234" i="59"/>
  <c r="CH235" i="59"/>
  <c r="CH236" i="59"/>
  <c r="CH237" i="59"/>
  <c r="CH238" i="59"/>
  <c r="CH239" i="59"/>
  <c r="CH240" i="59"/>
  <c r="CH241" i="59"/>
  <c r="CH242" i="59"/>
  <c r="CH243" i="59"/>
  <c r="CH244" i="59"/>
  <c r="CH245" i="59"/>
  <c r="CH246" i="59"/>
  <c r="CH247" i="59"/>
  <c r="CH248" i="59"/>
  <c r="CH249" i="59"/>
  <c r="CH250" i="59"/>
  <c r="CH251" i="59"/>
  <c r="CH252" i="59"/>
  <c r="CH253" i="59"/>
  <c r="CH254" i="59"/>
  <c r="CH255" i="59"/>
  <c r="CH256" i="59"/>
  <c r="CH257" i="59"/>
  <c r="CH258" i="59"/>
  <c r="CH259" i="59"/>
  <c r="CH260" i="59"/>
  <c r="CH261" i="59"/>
  <c r="CH262" i="59"/>
  <c r="CH263" i="59"/>
  <c r="CH264" i="59"/>
  <c r="CH265" i="59"/>
  <c r="CH266" i="59"/>
  <c r="CH267" i="59"/>
  <c r="CH268" i="59"/>
  <c r="CH269" i="59"/>
  <c r="CH270" i="59"/>
  <c r="CH271" i="59"/>
  <c r="CH272" i="59"/>
  <c r="CH273" i="59"/>
  <c r="CH274" i="59"/>
  <c r="CH275" i="59"/>
  <c r="CH276" i="59"/>
  <c r="CH277" i="59"/>
  <c r="CH278" i="59"/>
  <c r="CH279" i="59"/>
  <c r="CH280" i="59"/>
  <c r="CH281" i="59"/>
  <c r="CH282" i="59"/>
  <c r="CH283" i="59"/>
  <c r="CH284" i="59"/>
  <c r="CH285" i="59"/>
  <c r="CH286" i="59"/>
  <c r="CH287" i="59"/>
  <c r="CH288" i="59"/>
  <c r="CH289" i="59"/>
  <c r="CH290" i="59"/>
  <c r="CH291" i="59"/>
  <c r="CH292" i="59"/>
  <c r="CH293" i="59"/>
  <c r="CH294" i="59"/>
  <c r="CH295" i="59"/>
  <c r="CH296" i="59"/>
  <c r="CH297" i="59"/>
  <c r="CH298" i="59"/>
  <c r="CH299" i="59"/>
  <c r="CH300" i="59"/>
  <c r="CH301" i="59"/>
  <c r="CH302" i="59"/>
  <c r="CH303" i="59"/>
  <c r="CH304" i="59"/>
  <c r="CH305" i="59"/>
  <c r="CH306" i="59"/>
  <c r="CH307" i="59"/>
  <c r="CH308" i="59"/>
  <c r="CH309" i="59"/>
  <c r="CH310" i="59"/>
  <c r="CH311" i="59"/>
  <c r="CH312" i="59"/>
  <c r="CH313" i="59"/>
  <c r="CH314" i="59"/>
  <c r="CH315" i="59"/>
  <c r="CH316" i="59"/>
  <c r="CH317" i="59"/>
  <c r="CH318" i="59"/>
  <c r="CH319" i="59"/>
  <c r="CH320" i="59"/>
  <c r="CH321" i="59"/>
  <c r="CH322" i="59"/>
  <c r="CH323" i="59"/>
  <c r="CH324" i="59"/>
  <c r="CH325" i="59"/>
  <c r="CH326" i="59"/>
  <c r="CH327" i="59"/>
  <c r="CH328" i="59"/>
  <c r="CH329" i="59"/>
  <c r="CH330" i="59"/>
  <c r="CH331" i="59"/>
  <c r="CH332" i="59"/>
  <c r="CH333" i="59"/>
  <c r="CH334" i="59"/>
  <c r="CH335" i="59"/>
  <c r="CH336" i="59"/>
  <c r="CH337" i="59"/>
  <c r="CH338" i="59"/>
  <c r="CH339" i="59"/>
  <c r="CH340" i="59"/>
  <c r="CH341" i="59"/>
  <c r="CH342" i="59"/>
  <c r="CH343" i="59"/>
  <c r="CH344" i="59"/>
  <c r="CH345" i="59"/>
  <c r="CH346" i="59"/>
  <c r="CH347" i="59"/>
  <c r="CH348" i="59"/>
  <c r="CH349" i="59"/>
  <c r="CH350" i="59"/>
  <c r="CH351" i="59"/>
  <c r="CH352" i="59"/>
  <c r="CH353" i="59"/>
  <c r="CH354" i="59"/>
  <c r="CH355" i="59"/>
  <c r="CH356" i="59"/>
  <c r="CH357" i="59"/>
  <c r="CH358" i="59"/>
  <c r="CH359" i="59"/>
  <c r="CH360" i="59"/>
  <c r="CH361" i="59"/>
  <c r="CH362" i="59"/>
  <c r="CH363" i="59"/>
  <c r="CH364" i="59"/>
  <c r="CH365" i="59"/>
  <c r="CH366" i="59"/>
  <c r="CH367" i="59"/>
  <c r="CH368" i="59"/>
  <c r="CH369" i="59"/>
  <c r="CH370" i="59"/>
  <c r="CH371" i="59"/>
  <c r="CH372" i="59"/>
  <c r="CH373" i="59"/>
  <c r="CH374" i="59"/>
  <c r="CH375" i="59"/>
  <c r="CH376" i="59"/>
  <c r="CH377" i="59"/>
  <c r="CH378" i="59"/>
  <c r="CH379" i="59"/>
  <c r="CH380" i="59"/>
  <c r="CH381" i="59"/>
  <c r="CH382" i="59"/>
  <c r="CH383" i="59"/>
  <c r="CH384" i="59"/>
  <c r="CH385" i="59"/>
  <c r="CH386" i="59"/>
  <c r="CH7" i="59"/>
  <c r="CG8" i="59"/>
  <c r="CG9" i="59"/>
  <c r="CG10" i="59"/>
  <c r="CG11" i="59"/>
  <c r="CG12" i="59"/>
  <c r="CG13" i="59"/>
  <c r="CG14" i="59"/>
  <c r="CG15" i="59"/>
  <c r="CG16" i="59"/>
  <c r="CG17" i="59"/>
  <c r="CG18" i="59"/>
  <c r="CG19" i="59"/>
  <c r="CG20" i="59"/>
  <c r="CG21" i="59"/>
  <c r="CG22" i="59"/>
  <c r="CG23" i="59"/>
  <c r="CG24" i="59"/>
  <c r="CG25" i="59"/>
  <c r="CG26" i="59"/>
  <c r="CG27" i="59"/>
  <c r="CG28" i="59"/>
  <c r="CG29" i="59"/>
  <c r="CG30" i="59"/>
  <c r="CG31" i="59"/>
  <c r="CG32" i="59"/>
  <c r="CG33" i="59"/>
  <c r="CG34" i="59"/>
  <c r="CG35" i="59"/>
  <c r="CG36" i="59"/>
  <c r="CG37" i="59"/>
  <c r="CG38" i="59"/>
  <c r="CG39" i="59"/>
  <c r="CG40" i="59"/>
  <c r="CG41" i="59"/>
  <c r="CG42" i="59"/>
  <c r="CG43" i="59"/>
  <c r="CG44" i="59"/>
  <c r="CG45" i="59"/>
  <c r="CG46" i="59"/>
  <c r="CG47" i="59"/>
  <c r="CG48" i="59"/>
  <c r="CG49" i="59"/>
  <c r="CG50" i="59"/>
  <c r="CG51" i="59"/>
  <c r="CG52" i="59"/>
  <c r="CG53" i="59"/>
  <c r="CG54" i="59"/>
  <c r="CG55" i="59"/>
  <c r="CG56" i="59"/>
  <c r="CG57" i="59"/>
  <c r="CG58" i="59"/>
  <c r="CG59" i="59"/>
  <c r="CG60" i="59"/>
  <c r="CG61" i="59"/>
  <c r="CG62" i="59"/>
  <c r="CG63" i="59"/>
  <c r="CG64" i="59"/>
  <c r="CG65" i="59"/>
  <c r="CG66" i="59"/>
  <c r="CG67" i="59"/>
  <c r="CG68" i="59"/>
  <c r="CG69" i="59"/>
  <c r="CG70" i="59"/>
  <c r="CG71" i="59"/>
  <c r="CG72" i="59"/>
  <c r="CG73" i="59"/>
  <c r="CG74" i="59"/>
  <c r="CG75" i="59"/>
  <c r="CG76" i="59"/>
  <c r="CG77" i="59"/>
  <c r="CG78" i="59"/>
  <c r="CG79" i="59"/>
  <c r="CG80" i="59"/>
  <c r="CG81" i="59"/>
  <c r="CG82" i="59"/>
  <c r="CG83" i="59"/>
  <c r="CG84" i="59"/>
  <c r="CG85" i="59"/>
  <c r="CG86" i="59"/>
  <c r="CG87" i="59"/>
  <c r="CG88" i="59"/>
  <c r="CG89" i="59"/>
  <c r="CG90" i="59"/>
  <c r="CG91" i="59"/>
  <c r="CG92" i="59"/>
  <c r="CG93" i="59"/>
  <c r="CG94" i="59"/>
  <c r="CG95" i="59"/>
  <c r="CG96" i="59"/>
  <c r="CG97" i="59"/>
  <c r="CG98" i="59"/>
  <c r="CG99" i="59"/>
  <c r="CG100" i="59"/>
  <c r="CG101" i="59"/>
  <c r="CG102" i="59"/>
  <c r="CG103" i="59"/>
  <c r="CG104" i="59"/>
  <c r="CG105" i="59"/>
  <c r="CG106" i="59"/>
  <c r="CG107" i="59"/>
  <c r="CG108" i="59"/>
  <c r="CG109" i="59"/>
  <c r="CG110" i="59"/>
  <c r="CG111" i="59"/>
  <c r="CG112" i="59"/>
  <c r="CG113" i="59"/>
  <c r="CG114" i="59"/>
  <c r="CG115" i="59"/>
  <c r="CG116" i="59"/>
  <c r="CG117" i="59"/>
  <c r="CG118" i="59"/>
  <c r="CG119" i="59"/>
  <c r="CG120" i="59"/>
  <c r="CG121" i="59"/>
  <c r="CG122" i="59"/>
  <c r="CG123" i="59"/>
  <c r="CG124" i="59"/>
  <c r="CG125" i="59"/>
  <c r="CG126" i="59"/>
  <c r="CG127" i="59"/>
  <c r="CG128" i="59"/>
  <c r="CG129" i="59"/>
  <c r="CG130" i="59"/>
  <c r="CG131" i="59"/>
  <c r="CG132" i="59"/>
  <c r="CG133" i="59"/>
  <c r="CG134" i="59"/>
  <c r="CG135" i="59"/>
  <c r="CG136" i="59"/>
  <c r="CG137" i="59"/>
  <c r="CG138" i="59"/>
  <c r="CG139" i="59"/>
  <c r="CG140" i="59"/>
  <c r="CG141" i="59"/>
  <c r="CG142" i="59"/>
  <c r="CG143" i="59"/>
  <c r="CG144" i="59"/>
  <c r="CG145" i="59"/>
  <c r="CG146" i="59"/>
  <c r="CG147" i="59"/>
  <c r="CG148" i="59"/>
  <c r="CG149" i="59"/>
  <c r="CG150" i="59"/>
  <c r="CG151" i="59"/>
  <c r="CG152" i="59"/>
  <c r="CG153" i="59"/>
  <c r="CG154" i="59"/>
  <c r="CG155" i="59"/>
  <c r="CG156" i="59"/>
  <c r="CG157" i="59"/>
  <c r="CG158" i="59"/>
  <c r="CG159" i="59"/>
  <c r="CG160" i="59"/>
  <c r="CG161" i="59"/>
  <c r="CG162" i="59"/>
  <c r="CG163" i="59"/>
  <c r="CG164" i="59"/>
  <c r="CG165" i="59"/>
  <c r="CG166" i="59"/>
  <c r="CG167" i="59"/>
  <c r="CG168" i="59"/>
  <c r="CG169" i="59"/>
  <c r="CG170" i="59"/>
  <c r="CG171" i="59"/>
  <c r="CG172" i="59"/>
  <c r="CG173" i="59"/>
  <c r="CG174" i="59"/>
  <c r="CG175" i="59"/>
  <c r="CG176" i="59"/>
  <c r="CG177" i="59"/>
  <c r="CG178" i="59"/>
  <c r="CG179" i="59"/>
  <c r="CG180" i="59"/>
  <c r="CG181" i="59"/>
  <c r="CG182" i="59"/>
  <c r="CG183" i="59"/>
  <c r="CG184" i="59"/>
  <c r="CG185" i="59"/>
  <c r="CG186" i="59"/>
  <c r="CG187" i="59"/>
  <c r="CG188" i="59"/>
  <c r="CG189" i="59"/>
  <c r="CG190" i="59"/>
  <c r="CG191" i="59"/>
  <c r="CG192" i="59"/>
  <c r="CG193" i="59"/>
  <c r="CG194" i="59"/>
  <c r="CG195" i="59"/>
  <c r="CG196" i="59"/>
  <c r="CG197" i="59"/>
  <c r="CG198" i="59"/>
  <c r="CG199" i="59"/>
  <c r="CG200" i="59"/>
  <c r="CG201" i="59"/>
  <c r="CG202" i="59"/>
  <c r="CG203" i="59"/>
  <c r="CG204" i="59"/>
  <c r="CG205" i="59"/>
  <c r="CG206" i="59"/>
  <c r="CG207" i="59"/>
  <c r="CG208" i="59"/>
  <c r="CG209" i="59"/>
  <c r="CG210" i="59"/>
  <c r="CG211" i="59"/>
  <c r="CG212" i="59"/>
  <c r="CG213" i="59"/>
  <c r="CG214" i="59"/>
  <c r="CG215" i="59"/>
  <c r="CG216" i="59"/>
  <c r="CG217" i="59"/>
  <c r="CG218" i="59"/>
  <c r="CG219" i="59"/>
  <c r="CG220" i="59"/>
  <c r="CG221" i="59"/>
  <c r="CG222" i="59"/>
  <c r="CG223" i="59"/>
  <c r="CG224" i="59"/>
  <c r="CG225" i="59"/>
  <c r="CG226" i="59"/>
  <c r="CG227" i="59"/>
  <c r="CG228" i="59"/>
  <c r="CG229" i="59"/>
  <c r="CG230" i="59"/>
  <c r="CG231" i="59"/>
  <c r="CG232" i="59"/>
  <c r="CG233" i="59"/>
  <c r="CG234" i="59"/>
  <c r="CG235" i="59"/>
  <c r="CG236" i="59"/>
  <c r="CG237" i="59"/>
  <c r="CG238" i="59"/>
  <c r="CG239" i="59"/>
  <c r="CG240" i="59"/>
  <c r="CG241" i="59"/>
  <c r="CG242" i="59"/>
  <c r="CG243" i="59"/>
  <c r="CG244" i="59"/>
  <c r="CG245" i="59"/>
  <c r="CG246" i="59"/>
  <c r="CG247" i="59"/>
  <c r="CG248" i="59"/>
  <c r="CG249" i="59"/>
  <c r="CG250" i="59"/>
  <c r="CG251" i="59"/>
  <c r="CG252" i="59"/>
  <c r="CG253" i="59"/>
  <c r="CG254" i="59"/>
  <c r="CG255" i="59"/>
  <c r="CG256" i="59"/>
  <c r="CG257" i="59"/>
  <c r="CG258" i="59"/>
  <c r="CG259" i="59"/>
  <c r="CG260" i="59"/>
  <c r="CG261" i="59"/>
  <c r="CG262" i="59"/>
  <c r="CG263" i="59"/>
  <c r="CG264" i="59"/>
  <c r="CG265" i="59"/>
  <c r="CG266" i="59"/>
  <c r="CG267" i="59"/>
  <c r="CG268" i="59"/>
  <c r="CG269" i="59"/>
  <c r="CG270" i="59"/>
  <c r="CG271" i="59"/>
  <c r="CG272" i="59"/>
  <c r="CG273" i="59"/>
  <c r="CG274" i="59"/>
  <c r="CG275" i="59"/>
  <c r="CG276" i="59"/>
  <c r="CG277" i="59"/>
  <c r="CG278" i="59"/>
  <c r="CG279" i="59"/>
  <c r="CG280" i="59"/>
  <c r="CG281" i="59"/>
  <c r="CG282" i="59"/>
  <c r="CG283" i="59"/>
  <c r="CG284" i="59"/>
  <c r="CG285" i="59"/>
  <c r="CG286" i="59"/>
  <c r="CG287" i="59"/>
  <c r="CG288" i="59"/>
  <c r="CG289" i="59"/>
  <c r="CG290" i="59"/>
  <c r="CG291" i="59"/>
  <c r="CG292" i="59"/>
  <c r="CG293" i="59"/>
  <c r="CG294" i="59"/>
  <c r="CG295" i="59"/>
  <c r="CG296" i="59"/>
  <c r="CG297" i="59"/>
  <c r="CG298" i="59"/>
  <c r="CG299" i="59"/>
  <c r="CG300" i="59"/>
  <c r="CG301" i="59"/>
  <c r="CG302" i="59"/>
  <c r="CG303" i="59"/>
  <c r="CG304" i="59"/>
  <c r="CG305" i="59"/>
  <c r="CG306" i="59"/>
  <c r="CG307" i="59"/>
  <c r="CG308" i="59"/>
  <c r="CG309" i="59"/>
  <c r="CG310" i="59"/>
  <c r="CG311" i="59"/>
  <c r="CG312" i="59"/>
  <c r="CG313" i="59"/>
  <c r="CG314" i="59"/>
  <c r="CG315" i="59"/>
  <c r="CG316" i="59"/>
  <c r="CG317" i="59"/>
  <c r="CG318" i="59"/>
  <c r="CG319" i="59"/>
  <c r="CG320" i="59"/>
  <c r="CG321" i="59"/>
  <c r="CG322" i="59"/>
  <c r="CG323" i="59"/>
  <c r="CG324" i="59"/>
  <c r="CG325" i="59"/>
  <c r="CG326" i="59"/>
  <c r="CG327" i="59"/>
  <c r="CG328" i="59"/>
  <c r="CG329" i="59"/>
  <c r="CG330" i="59"/>
  <c r="CG331" i="59"/>
  <c r="CG332" i="59"/>
  <c r="CG333" i="59"/>
  <c r="CG334" i="59"/>
  <c r="CG335" i="59"/>
  <c r="CG336" i="59"/>
  <c r="CG337" i="59"/>
  <c r="CG338" i="59"/>
  <c r="CG339" i="59"/>
  <c r="CG340" i="59"/>
  <c r="CG341" i="59"/>
  <c r="CG342" i="59"/>
  <c r="CG343" i="59"/>
  <c r="CG344" i="59"/>
  <c r="CG345" i="59"/>
  <c r="CG346" i="59"/>
  <c r="CG347" i="59"/>
  <c r="CG348" i="59"/>
  <c r="CG349" i="59"/>
  <c r="CG350" i="59"/>
  <c r="CG351" i="59"/>
  <c r="CG352" i="59"/>
  <c r="CG353" i="59"/>
  <c r="CG354" i="59"/>
  <c r="CG355" i="59"/>
  <c r="CG356" i="59"/>
  <c r="CG357" i="59"/>
  <c r="CG358" i="59"/>
  <c r="CG359" i="59"/>
  <c r="CG360" i="59"/>
  <c r="CG361" i="59"/>
  <c r="CG362" i="59"/>
  <c r="CG363" i="59"/>
  <c r="CG364" i="59"/>
  <c r="CG365" i="59"/>
  <c r="CG366" i="59"/>
  <c r="CG367" i="59"/>
  <c r="CG368" i="59"/>
  <c r="CG369" i="59"/>
  <c r="CG370" i="59"/>
  <c r="CG371" i="59"/>
  <c r="CG372" i="59"/>
  <c r="CG373" i="59"/>
  <c r="CG374" i="59"/>
  <c r="CG375" i="59"/>
  <c r="CG376" i="59"/>
  <c r="CG377" i="59"/>
  <c r="CG378" i="59"/>
  <c r="CG379" i="59"/>
  <c r="CG380" i="59"/>
  <c r="CG381" i="59"/>
  <c r="CG382" i="59"/>
  <c r="CG383" i="59"/>
  <c r="CG384" i="59"/>
  <c r="CG385" i="59"/>
  <c r="CG386" i="59"/>
  <c r="CG7" i="59"/>
  <c r="CF8" i="59"/>
  <c r="CF9" i="59"/>
  <c r="CF10" i="59"/>
  <c r="CF11" i="59"/>
  <c r="CF12" i="59"/>
  <c r="CF13" i="59"/>
  <c r="CF14" i="59"/>
  <c r="CF15" i="59"/>
  <c r="CF16" i="59"/>
  <c r="CF17" i="59"/>
  <c r="CF18" i="59"/>
  <c r="CF19" i="59"/>
  <c r="CF20" i="59"/>
  <c r="CF21" i="59"/>
  <c r="CF22" i="59"/>
  <c r="CF23" i="59"/>
  <c r="CF24" i="59"/>
  <c r="CF25" i="59"/>
  <c r="CF26" i="59"/>
  <c r="CF27" i="59"/>
  <c r="CF28" i="59"/>
  <c r="CF29" i="59"/>
  <c r="CF30" i="59"/>
  <c r="CF31" i="59"/>
  <c r="CF32" i="59"/>
  <c r="CF33" i="59"/>
  <c r="CF34" i="59"/>
  <c r="CF35" i="59"/>
  <c r="CF36" i="59"/>
  <c r="CF37" i="59"/>
  <c r="CF38" i="59"/>
  <c r="CF39" i="59"/>
  <c r="CF40" i="59"/>
  <c r="CF41" i="59"/>
  <c r="CF42" i="59"/>
  <c r="CF43" i="59"/>
  <c r="CF44" i="59"/>
  <c r="CF45" i="59"/>
  <c r="CF46" i="59"/>
  <c r="CF47" i="59"/>
  <c r="CF48" i="59"/>
  <c r="CF49" i="59"/>
  <c r="CF50" i="59"/>
  <c r="CF51" i="59"/>
  <c r="CF52" i="59"/>
  <c r="CF53" i="59"/>
  <c r="CF54" i="59"/>
  <c r="CF55" i="59"/>
  <c r="CF56" i="59"/>
  <c r="CF57" i="59"/>
  <c r="CF58" i="59"/>
  <c r="CF59" i="59"/>
  <c r="CF60" i="59"/>
  <c r="CF61" i="59"/>
  <c r="CF62" i="59"/>
  <c r="CF63" i="59"/>
  <c r="CF64" i="59"/>
  <c r="CF65" i="59"/>
  <c r="CF66" i="59"/>
  <c r="CF67" i="59"/>
  <c r="CF68" i="59"/>
  <c r="CF69" i="59"/>
  <c r="CF70" i="59"/>
  <c r="CF71" i="59"/>
  <c r="CF72" i="59"/>
  <c r="CF73" i="59"/>
  <c r="CF74" i="59"/>
  <c r="CF75" i="59"/>
  <c r="CF76" i="59"/>
  <c r="CF77" i="59"/>
  <c r="CF78" i="59"/>
  <c r="CF79" i="59"/>
  <c r="CF80" i="59"/>
  <c r="CF81" i="59"/>
  <c r="CF82" i="59"/>
  <c r="CF83" i="59"/>
  <c r="CF84" i="59"/>
  <c r="CF85" i="59"/>
  <c r="CF86" i="59"/>
  <c r="CF87" i="59"/>
  <c r="CF88" i="59"/>
  <c r="CF89" i="59"/>
  <c r="CF90" i="59"/>
  <c r="CF91" i="59"/>
  <c r="CF92" i="59"/>
  <c r="CF93" i="59"/>
  <c r="CF94" i="59"/>
  <c r="CF95" i="59"/>
  <c r="CF96" i="59"/>
  <c r="CF97" i="59"/>
  <c r="CF98" i="59"/>
  <c r="CF99" i="59"/>
  <c r="CF100" i="59"/>
  <c r="CF101" i="59"/>
  <c r="CF102" i="59"/>
  <c r="CF103" i="59"/>
  <c r="CF104" i="59"/>
  <c r="CF105" i="59"/>
  <c r="CF106" i="59"/>
  <c r="CF107" i="59"/>
  <c r="CF108" i="59"/>
  <c r="CF109" i="59"/>
  <c r="CF110" i="59"/>
  <c r="CF111" i="59"/>
  <c r="CF112" i="59"/>
  <c r="CF113" i="59"/>
  <c r="CF114" i="59"/>
  <c r="CF115" i="59"/>
  <c r="CF116" i="59"/>
  <c r="CF117" i="59"/>
  <c r="CF118" i="59"/>
  <c r="CF119" i="59"/>
  <c r="CF120" i="59"/>
  <c r="CF121" i="59"/>
  <c r="CF122" i="59"/>
  <c r="CF123" i="59"/>
  <c r="CF124" i="59"/>
  <c r="CF125" i="59"/>
  <c r="CF126" i="59"/>
  <c r="CF127" i="59"/>
  <c r="CF128" i="59"/>
  <c r="CF129" i="59"/>
  <c r="CF130" i="59"/>
  <c r="CF131" i="59"/>
  <c r="CF132" i="59"/>
  <c r="CF133" i="59"/>
  <c r="CF134" i="59"/>
  <c r="CF135" i="59"/>
  <c r="CF136" i="59"/>
  <c r="CF137" i="59"/>
  <c r="CF138" i="59"/>
  <c r="CF139" i="59"/>
  <c r="CF140" i="59"/>
  <c r="CF141" i="59"/>
  <c r="CF142" i="59"/>
  <c r="CF143" i="59"/>
  <c r="CF144" i="59"/>
  <c r="CF145" i="59"/>
  <c r="CF146" i="59"/>
  <c r="CF147" i="59"/>
  <c r="CF148" i="59"/>
  <c r="CF149" i="59"/>
  <c r="CF150" i="59"/>
  <c r="CF151" i="59"/>
  <c r="CF152" i="59"/>
  <c r="CF153" i="59"/>
  <c r="CF154" i="59"/>
  <c r="CF155" i="59"/>
  <c r="CF156" i="59"/>
  <c r="CF157" i="59"/>
  <c r="CF158" i="59"/>
  <c r="CF159" i="59"/>
  <c r="CF160" i="59"/>
  <c r="CF161" i="59"/>
  <c r="CF162" i="59"/>
  <c r="CF163" i="59"/>
  <c r="CF164" i="59"/>
  <c r="CF165" i="59"/>
  <c r="CF166" i="59"/>
  <c r="CF167" i="59"/>
  <c r="CF168" i="59"/>
  <c r="CF169" i="59"/>
  <c r="CF170" i="59"/>
  <c r="CF171" i="59"/>
  <c r="CF172" i="59"/>
  <c r="CF173" i="59"/>
  <c r="CF174" i="59"/>
  <c r="CF175" i="59"/>
  <c r="CF176" i="59"/>
  <c r="CF177" i="59"/>
  <c r="CF178" i="59"/>
  <c r="CF179" i="59"/>
  <c r="CF180" i="59"/>
  <c r="CF181" i="59"/>
  <c r="CF182" i="59"/>
  <c r="CF183" i="59"/>
  <c r="CF184" i="59"/>
  <c r="CF185" i="59"/>
  <c r="CF186" i="59"/>
  <c r="CF187" i="59"/>
  <c r="CF188" i="59"/>
  <c r="CF189" i="59"/>
  <c r="CF190" i="59"/>
  <c r="CF191" i="59"/>
  <c r="CF192" i="59"/>
  <c r="CF193" i="59"/>
  <c r="CF194" i="59"/>
  <c r="CF195" i="59"/>
  <c r="CF196" i="59"/>
  <c r="CF197" i="59"/>
  <c r="CF198" i="59"/>
  <c r="CF199" i="59"/>
  <c r="CF200" i="59"/>
  <c r="CF201" i="59"/>
  <c r="CF202" i="59"/>
  <c r="CF203" i="59"/>
  <c r="CF204" i="59"/>
  <c r="CF205" i="59"/>
  <c r="CF206" i="59"/>
  <c r="CF207" i="59"/>
  <c r="CF208" i="59"/>
  <c r="CF209" i="59"/>
  <c r="CF210" i="59"/>
  <c r="CF211" i="59"/>
  <c r="CF212" i="59"/>
  <c r="CF213" i="59"/>
  <c r="CF214" i="59"/>
  <c r="CF215" i="59"/>
  <c r="CF216" i="59"/>
  <c r="CF217" i="59"/>
  <c r="CF218" i="59"/>
  <c r="CF219" i="59"/>
  <c r="CF220" i="59"/>
  <c r="CF221" i="59"/>
  <c r="CF222" i="59"/>
  <c r="CF223" i="59"/>
  <c r="CF224" i="59"/>
  <c r="CF225" i="59"/>
  <c r="CF226" i="59"/>
  <c r="CF227" i="59"/>
  <c r="CF228" i="59"/>
  <c r="CF229" i="59"/>
  <c r="CF230" i="59"/>
  <c r="CF231" i="59"/>
  <c r="CF232" i="59"/>
  <c r="CF233" i="59"/>
  <c r="CF234" i="59"/>
  <c r="CF235" i="59"/>
  <c r="CF236" i="59"/>
  <c r="CF237" i="59"/>
  <c r="CF238" i="59"/>
  <c r="CF239" i="59"/>
  <c r="CF240" i="59"/>
  <c r="CF241" i="59"/>
  <c r="CF242" i="59"/>
  <c r="CF243" i="59"/>
  <c r="CF244" i="59"/>
  <c r="CF245" i="59"/>
  <c r="CF246" i="59"/>
  <c r="CF247" i="59"/>
  <c r="CF248" i="59"/>
  <c r="CF249" i="59"/>
  <c r="CF250" i="59"/>
  <c r="CF251" i="59"/>
  <c r="CF252" i="59"/>
  <c r="CF253" i="59"/>
  <c r="CF254" i="59"/>
  <c r="CF255" i="59"/>
  <c r="CF256" i="59"/>
  <c r="CF257" i="59"/>
  <c r="CF258" i="59"/>
  <c r="CF259" i="59"/>
  <c r="CF260" i="59"/>
  <c r="CF261" i="59"/>
  <c r="CF262" i="59"/>
  <c r="CF263" i="59"/>
  <c r="CF264" i="59"/>
  <c r="CF265" i="59"/>
  <c r="CF266" i="59"/>
  <c r="CF267" i="59"/>
  <c r="CF268" i="59"/>
  <c r="CF269" i="59"/>
  <c r="CF270" i="59"/>
  <c r="CF271" i="59"/>
  <c r="CF272" i="59"/>
  <c r="CF273" i="59"/>
  <c r="CF274" i="59"/>
  <c r="CF275" i="59"/>
  <c r="CF276" i="59"/>
  <c r="CF277" i="59"/>
  <c r="CF278" i="59"/>
  <c r="CF279" i="59"/>
  <c r="CF280" i="59"/>
  <c r="CF281" i="59"/>
  <c r="CF282" i="59"/>
  <c r="CF283" i="59"/>
  <c r="CF284" i="59"/>
  <c r="CF285" i="59"/>
  <c r="CF286" i="59"/>
  <c r="CF287" i="59"/>
  <c r="CF288" i="59"/>
  <c r="CF289" i="59"/>
  <c r="CF290" i="59"/>
  <c r="CF291" i="59"/>
  <c r="CF292" i="59"/>
  <c r="CF293" i="59"/>
  <c r="CF294" i="59"/>
  <c r="CF295" i="59"/>
  <c r="CF296" i="59"/>
  <c r="CF297" i="59"/>
  <c r="CF298" i="59"/>
  <c r="CF299" i="59"/>
  <c r="CF300" i="59"/>
  <c r="CF301" i="59"/>
  <c r="CF302" i="59"/>
  <c r="CF303" i="59"/>
  <c r="CF304" i="59"/>
  <c r="CF305" i="59"/>
  <c r="CF306" i="59"/>
  <c r="CF307" i="59"/>
  <c r="CF308" i="59"/>
  <c r="CF309" i="59"/>
  <c r="CF310" i="59"/>
  <c r="CF311" i="59"/>
  <c r="CF312" i="59"/>
  <c r="CF313" i="59"/>
  <c r="CF314" i="59"/>
  <c r="CF315" i="59"/>
  <c r="CF316" i="59"/>
  <c r="CF317" i="59"/>
  <c r="CF318" i="59"/>
  <c r="CF319" i="59"/>
  <c r="CF320" i="59"/>
  <c r="CF321" i="59"/>
  <c r="CF322" i="59"/>
  <c r="CF323" i="59"/>
  <c r="CF324" i="59"/>
  <c r="CF325" i="59"/>
  <c r="CF326" i="59"/>
  <c r="CF327" i="59"/>
  <c r="CF328" i="59"/>
  <c r="CF329" i="59"/>
  <c r="CF330" i="59"/>
  <c r="CF331" i="59"/>
  <c r="CF332" i="59"/>
  <c r="CF333" i="59"/>
  <c r="CF334" i="59"/>
  <c r="CF335" i="59"/>
  <c r="CF336" i="59"/>
  <c r="CF337" i="59"/>
  <c r="CF338" i="59"/>
  <c r="CF339" i="59"/>
  <c r="CF340" i="59"/>
  <c r="CF341" i="59"/>
  <c r="CF342" i="59"/>
  <c r="CF343" i="59"/>
  <c r="CF344" i="59"/>
  <c r="CF345" i="59"/>
  <c r="CF346" i="59"/>
  <c r="CF347" i="59"/>
  <c r="CF348" i="59"/>
  <c r="CF349" i="59"/>
  <c r="CF350" i="59"/>
  <c r="CF351" i="59"/>
  <c r="CF352" i="59"/>
  <c r="CF353" i="59"/>
  <c r="CF354" i="59"/>
  <c r="CF355" i="59"/>
  <c r="CF356" i="59"/>
  <c r="CF357" i="59"/>
  <c r="CF358" i="59"/>
  <c r="CF359" i="59"/>
  <c r="CF360" i="59"/>
  <c r="CF361" i="59"/>
  <c r="CF362" i="59"/>
  <c r="CF363" i="59"/>
  <c r="CF364" i="59"/>
  <c r="CF365" i="59"/>
  <c r="CF366" i="59"/>
  <c r="CF367" i="59"/>
  <c r="CF368" i="59"/>
  <c r="CF369" i="59"/>
  <c r="CF370" i="59"/>
  <c r="CF371" i="59"/>
  <c r="CF372" i="59"/>
  <c r="CF373" i="59"/>
  <c r="CF374" i="59"/>
  <c r="CF375" i="59"/>
  <c r="CF376" i="59"/>
  <c r="CF377" i="59"/>
  <c r="CF378" i="59"/>
  <c r="CF379" i="59"/>
  <c r="CF380" i="59"/>
  <c r="CF381" i="59"/>
  <c r="CF382" i="59"/>
  <c r="CF383" i="59"/>
  <c r="CF384" i="59"/>
  <c r="CF385" i="59"/>
  <c r="CF7" i="59"/>
  <c r="CE8" i="59"/>
  <c r="CE9" i="59"/>
  <c r="CE10" i="59"/>
  <c r="CE11" i="59"/>
  <c r="CE12" i="59"/>
  <c r="CE13" i="59"/>
  <c r="CE14" i="59"/>
  <c r="CE15" i="59"/>
  <c r="CE16" i="59"/>
  <c r="CE17" i="59"/>
  <c r="CE18" i="59"/>
  <c r="CE19" i="59"/>
  <c r="CE20" i="59"/>
  <c r="CE21" i="59"/>
  <c r="CE22" i="59"/>
  <c r="CE23" i="59"/>
  <c r="CE24" i="59"/>
  <c r="CE25" i="59"/>
  <c r="CE26" i="59"/>
  <c r="CE27" i="59"/>
  <c r="CE28" i="59"/>
  <c r="CE29" i="59"/>
  <c r="CE30" i="59"/>
  <c r="CE31" i="59"/>
  <c r="CE32" i="59"/>
  <c r="CE33" i="59"/>
  <c r="CE34" i="59"/>
  <c r="CE35" i="59"/>
  <c r="CE36" i="59"/>
  <c r="CE37" i="59"/>
  <c r="CE38" i="59"/>
  <c r="CE39" i="59"/>
  <c r="CE40" i="59"/>
  <c r="CE41" i="59"/>
  <c r="CE42" i="59"/>
  <c r="CE43" i="59"/>
  <c r="CE44" i="59"/>
  <c r="CE45" i="59"/>
  <c r="CE46" i="59"/>
  <c r="CE47" i="59"/>
  <c r="CE48" i="59"/>
  <c r="CE49" i="59"/>
  <c r="CE50" i="59"/>
  <c r="CE51" i="59"/>
  <c r="CE52" i="59"/>
  <c r="CE53" i="59"/>
  <c r="CE54" i="59"/>
  <c r="CE55" i="59"/>
  <c r="CE56" i="59"/>
  <c r="CE57" i="59"/>
  <c r="CE58" i="59"/>
  <c r="CE59" i="59"/>
  <c r="CE60" i="59"/>
  <c r="CE61" i="59"/>
  <c r="CE62" i="59"/>
  <c r="CE63" i="59"/>
  <c r="CE64" i="59"/>
  <c r="CE65" i="59"/>
  <c r="CE66" i="59"/>
  <c r="CE67" i="59"/>
  <c r="CE68" i="59"/>
  <c r="CE69" i="59"/>
  <c r="CE70" i="59"/>
  <c r="CE71" i="59"/>
  <c r="CE72" i="59"/>
  <c r="CE73" i="59"/>
  <c r="CE74" i="59"/>
  <c r="CE75" i="59"/>
  <c r="CE76" i="59"/>
  <c r="CE77" i="59"/>
  <c r="CE78" i="59"/>
  <c r="CE79" i="59"/>
  <c r="CE80" i="59"/>
  <c r="CE81" i="59"/>
  <c r="CE82" i="59"/>
  <c r="CE83" i="59"/>
  <c r="CE84" i="59"/>
  <c r="CE85" i="59"/>
  <c r="CE86" i="59"/>
  <c r="CE87" i="59"/>
  <c r="CE88" i="59"/>
  <c r="CE89" i="59"/>
  <c r="CE90" i="59"/>
  <c r="CE91" i="59"/>
  <c r="CE92" i="59"/>
  <c r="CE93" i="59"/>
  <c r="CE94" i="59"/>
  <c r="CE95" i="59"/>
  <c r="CE96" i="59"/>
  <c r="CE97" i="59"/>
  <c r="CE98" i="59"/>
  <c r="CE99" i="59"/>
  <c r="CE100" i="59"/>
  <c r="CE101" i="59"/>
  <c r="CE102" i="59"/>
  <c r="CE103" i="59"/>
  <c r="CE104" i="59"/>
  <c r="CE105" i="59"/>
  <c r="CE106" i="59"/>
  <c r="CE107" i="59"/>
  <c r="CE108" i="59"/>
  <c r="CE109" i="59"/>
  <c r="CE110" i="59"/>
  <c r="CE111" i="59"/>
  <c r="CE112" i="59"/>
  <c r="CE113" i="59"/>
  <c r="CE114" i="59"/>
  <c r="CE115" i="59"/>
  <c r="CE116" i="59"/>
  <c r="CE117" i="59"/>
  <c r="CE118" i="59"/>
  <c r="CE119" i="59"/>
  <c r="CE120" i="59"/>
  <c r="CE121" i="59"/>
  <c r="CE122" i="59"/>
  <c r="CE123" i="59"/>
  <c r="CE124" i="59"/>
  <c r="CE125" i="59"/>
  <c r="CE126" i="59"/>
  <c r="CE127" i="59"/>
  <c r="CE128" i="59"/>
  <c r="CE129" i="59"/>
  <c r="CE130" i="59"/>
  <c r="CE131" i="59"/>
  <c r="CE132" i="59"/>
  <c r="CE133" i="59"/>
  <c r="CE134" i="59"/>
  <c r="CE135" i="59"/>
  <c r="CE136" i="59"/>
  <c r="CE137" i="59"/>
  <c r="CE138" i="59"/>
  <c r="CE139" i="59"/>
  <c r="CE140" i="59"/>
  <c r="CE141" i="59"/>
  <c r="CE142" i="59"/>
  <c r="CE143" i="59"/>
  <c r="CE144" i="59"/>
  <c r="CE145" i="59"/>
  <c r="CE146" i="59"/>
  <c r="CE147" i="59"/>
  <c r="CE148" i="59"/>
  <c r="CE149" i="59"/>
  <c r="CE150" i="59"/>
  <c r="CE151" i="59"/>
  <c r="CE152" i="59"/>
  <c r="CE153" i="59"/>
  <c r="CE154" i="59"/>
  <c r="CE155" i="59"/>
  <c r="CE156" i="59"/>
  <c r="CE157" i="59"/>
  <c r="CE158" i="59"/>
  <c r="CE159" i="59"/>
  <c r="CE160" i="59"/>
  <c r="CE161" i="59"/>
  <c r="CE162" i="59"/>
  <c r="CE163" i="59"/>
  <c r="CE164" i="59"/>
  <c r="CE165" i="59"/>
  <c r="CE166" i="59"/>
  <c r="CE167" i="59"/>
  <c r="CE168" i="59"/>
  <c r="CE169" i="59"/>
  <c r="CE170" i="59"/>
  <c r="CE171" i="59"/>
  <c r="CE172" i="59"/>
  <c r="CE173" i="59"/>
  <c r="CE174" i="59"/>
  <c r="CE175" i="59"/>
  <c r="CE176" i="59"/>
  <c r="CE177" i="59"/>
  <c r="CE178" i="59"/>
  <c r="CE179" i="59"/>
  <c r="CE180" i="59"/>
  <c r="CE181" i="59"/>
  <c r="CE182" i="59"/>
  <c r="CE183" i="59"/>
  <c r="CE184" i="59"/>
  <c r="CE185" i="59"/>
  <c r="CE186" i="59"/>
  <c r="CE187" i="59"/>
  <c r="CE188" i="59"/>
  <c r="CE189" i="59"/>
  <c r="CE190" i="59"/>
  <c r="CE191" i="59"/>
  <c r="CE192" i="59"/>
  <c r="CE193" i="59"/>
  <c r="CE194" i="59"/>
  <c r="CE195" i="59"/>
  <c r="CE196" i="59"/>
  <c r="CE197" i="59"/>
  <c r="CE198" i="59"/>
  <c r="CE199" i="59"/>
  <c r="CE200" i="59"/>
  <c r="CE201" i="59"/>
  <c r="CE202" i="59"/>
  <c r="CE203" i="59"/>
  <c r="CE204" i="59"/>
  <c r="CE205" i="59"/>
  <c r="CE206" i="59"/>
  <c r="CE207" i="59"/>
  <c r="CE208" i="59"/>
  <c r="CE209" i="59"/>
  <c r="CE210" i="59"/>
  <c r="CE211" i="59"/>
  <c r="CE212" i="59"/>
  <c r="CE213" i="59"/>
  <c r="CE214" i="59"/>
  <c r="CE215" i="59"/>
  <c r="CE216" i="59"/>
  <c r="CE217" i="59"/>
  <c r="CE218" i="59"/>
  <c r="CE219" i="59"/>
  <c r="CE220" i="59"/>
  <c r="CE221" i="59"/>
  <c r="CE222" i="59"/>
  <c r="CE223" i="59"/>
  <c r="CE224" i="59"/>
  <c r="CE225" i="59"/>
  <c r="CE226" i="59"/>
  <c r="CE227" i="59"/>
  <c r="CE228" i="59"/>
  <c r="CE229" i="59"/>
  <c r="CE230" i="59"/>
  <c r="CE231" i="59"/>
  <c r="CE232" i="59"/>
  <c r="CE233" i="59"/>
  <c r="CE234" i="59"/>
  <c r="CE235" i="59"/>
  <c r="CE236" i="59"/>
  <c r="CE237" i="59"/>
  <c r="CE238" i="59"/>
  <c r="CE239" i="59"/>
  <c r="CE240" i="59"/>
  <c r="CE241" i="59"/>
  <c r="CE242" i="59"/>
  <c r="CE243" i="59"/>
  <c r="CE244" i="59"/>
  <c r="CE245" i="59"/>
  <c r="CE246" i="59"/>
  <c r="CE247" i="59"/>
  <c r="CE248" i="59"/>
  <c r="CE249" i="59"/>
  <c r="CE250" i="59"/>
  <c r="CE251" i="59"/>
  <c r="CE252" i="59"/>
  <c r="CE253" i="59"/>
  <c r="CE254" i="59"/>
  <c r="CE255" i="59"/>
  <c r="CE256" i="59"/>
  <c r="CE257" i="59"/>
  <c r="CE258" i="59"/>
  <c r="CE259" i="59"/>
  <c r="CE260" i="59"/>
  <c r="CE261" i="59"/>
  <c r="CE262" i="59"/>
  <c r="CE263" i="59"/>
  <c r="CE264" i="59"/>
  <c r="CE265" i="59"/>
  <c r="CE266" i="59"/>
  <c r="CE267" i="59"/>
  <c r="CE268" i="59"/>
  <c r="CE269" i="59"/>
  <c r="CE270" i="59"/>
  <c r="CE271" i="59"/>
  <c r="CE272" i="59"/>
  <c r="CE273" i="59"/>
  <c r="CE274" i="59"/>
  <c r="CE275" i="59"/>
  <c r="CE276" i="59"/>
  <c r="CE277" i="59"/>
  <c r="CE278" i="59"/>
  <c r="CE279" i="59"/>
  <c r="CE280" i="59"/>
  <c r="CE281" i="59"/>
  <c r="CE282" i="59"/>
  <c r="CE283" i="59"/>
  <c r="CE284" i="59"/>
  <c r="CE285" i="59"/>
  <c r="CE286" i="59"/>
  <c r="CE287" i="59"/>
  <c r="CE288" i="59"/>
  <c r="CE289" i="59"/>
  <c r="CE290" i="59"/>
  <c r="CE291" i="59"/>
  <c r="CE292" i="59"/>
  <c r="CE293" i="59"/>
  <c r="CE294" i="59"/>
  <c r="CE295" i="59"/>
  <c r="CE296" i="59"/>
  <c r="CE297" i="59"/>
  <c r="CE298" i="59"/>
  <c r="CE299" i="59"/>
  <c r="CE300" i="59"/>
  <c r="CE301" i="59"/>
  <c r="CE302" i="59"/>
  <c r="CE303" i="59"/>
  <c r="CE304" i="59"/>
  <c r="CE305" i="59"/>
  <c r="CE306" i="59"/>
  <c r="CE307" i="59"/>
  <c r="CE308" i="59"/>
  <c r="CE309" i="59"/>
  <c r="CE310" i="59"/>
  <c r="CE311" i="59"/>
  <c r="CE312" i="59"/>
  <c r="CE313" i="59"/>
  <c r="CE314" i="59"/>
  <c r="CE315" i="59"/>
  <c r="CE316" i="59"/>
  <c r="CE317" i="59"/>
  <c r="CE318" i="59"/>
  <c r="CE319" i="59"/>
  <c r="CE320" i="59"/>
  <c r="CE321" i="59"/>
  <c r="CE322" i="59"/>
  <c r="CE323" i="59"/>
  <c r="CE324" i="59"/>
  <c r="CE325" i="59"/>
  <c r="CE326" i="59"/>
  <c r="CE327" i="59"/>
  <c r="CE328" i="59"/>
  <c r="CE329" i="59"/>
  <c r="CE330" i="59"/>
  <c r="CE331" i="59"/>
  <c r="CE332" i="59"/>
  <c r="CE333" i="59"/>
  <c r="CE334" i="59"/>
  <c r="CE335" i="59"/>
  <c r="CE336" i="59"/>
  <c r="CE337" i="59"/>
  <c r="CE338" i="59"/>
  <c r="CE339" i="59"/>
  <c r="CE340" i="59"/>
  <c r="CE341" i="59"/>
  <c r="CE342" i="59"/>
  <c r="CE343" i="59"/>
  <c r="CE344" i="59"/>
  <c r="CE345" i="59"/>
  <c r="CE346" i="59"/>
  <c r="CE347" i="59"/>
  <c r="CE348" i="59"/>
  <c r="CE349" i="59"/>
  <c r="CE350" i="59"/>
  <c r="CE351" i="59"/>
  <c r="CE352" i="59"/>
  <c r="CE353" i="59"/>
  <c r="CE354" i="59"/>
  <c r="CE355" i="59"/>
  <c r="CE356" i="59"/>
  <c r="CE357" i="59"/>
  <c r="CE358" i="59"/>
  <c r="CE359" i="59"/>
  <c r="CE360" i="59"/>
  <c r="CE361" i="59"/>
  <c r="CE362" i="59"/>
  <c r="CE363" i="59"/>
  <c r="CE364" i="59"/>
  <c r="CE365" i="59"/>
  <c r="CE366" i="59"/>
  <c r="CE367" i="59"/>
  <c r="CE368" i="59"/>
  <c r="CE369" i="59"/>
  <c r="CE370" i="59"/>
  <c r="CE371" i="59"/>
  <c r="CE372" i="59"/>
  <c r="CE373" i="59"/>
  <c r="CE374" i="59"/>
  <c r="CE375" i="59"/>
  <c r="CE376" i="59"/>
  <c r="CE377" i="59"/>
  <c r="CE378" i="59"/>
  <c r="CE379" i="59"/>
  <c r="CE380" i="59"/>
  <c r="CE381" i="59"/>
  <c r="CE382" i="59"/>
  <c r="CE383" i="59"/>
  <c r="CE384" i="59"/>
  <c r="CE385" i="59"/>
  <c r="CE7" i="59"/>
  <c r="CD8" i="59"/>
  <c r="CD9" i="59"/>
  <c r="CD10" i="59"/>
  <c r="CD11" i="59"/>
  <c r="CD12" i="59"/>
  <c r="CD13" i="59"/>
  <c r="CD14" i="59"/>
  <c r="CD15" i="59"/>
  <c r="CD16" i="59"/>
  <c r="CD17" i="59"/>
  <c r="CD18" i="59"/>
  <c r="CD19" i="59"/>
  <c r="CD20" i="59"/>
  <c r="CD21" i="59"/>
  <c r="CD22" i="59"/>
  <c r="CD23" i="59"/>
  <c r="CD24" i="59"/>
  <c r="CD25" i="59"/>
  <c r="CD26" i="59"/>
  <c r="CD27" i="59"/>
  <c r="CD28" i="59"/>
  <c r="CD29" i="59"/>
  <c r="CD30" i="59"/>
  <c r="CD31" i="59"/>
  <c r="CD32" i="59"/>
  <c r="CD33" i="59"/>
  <c r="CD34" i="59"/>
  <c r="CD35" i="59"/>
  <c r="CD36" i="59"/>
  <c r="CD37" i="59"/>
  <c r="CD38" i="59"/>
  <c r="CD39" i="59"/>
  <c r="CD40" i="59"/>
  <c r="CD41" i="59"/>
  <c r="CD42" i="59"/>
  <c r="CD43" i="59"/>
  <c r="CD44" i="59"/>
  <c r="CD45" i="59"/>
  <c r="CD46" i="59"/>
  <c r="CD47" i="59"/>
  <c r="CD48" i="59"/>
  <c r="CD49" i="59"/>
  <c r="CD50" i="59"/>
  <c r="CD51" i="59"/>
  <c r="CD52" i="59"/>
  <c r="CD53" i="59"/>
  <c r="CD54" i="59"/>
  <c r="CD55" i="59"/>
  <c r="CD56" i="59"/>
  <c r="CD57" i="59"/>
  <c r="CD58" i="59"/>
  <c r="CD59" i="59"/>
  <c r="CD60" i="59"/>
  <c r="CD61" i="59"/>
  <c r="CD62" i="59"/>
  <c r="CD63" i="59"/>
  <c r="CD64" i="59"/>
  <c r="CD65" i="59"/>
  <c r="CD66" i="59"/>
  <c r="CD67" i="59"/>
  <c r="CD68" i="59"/>
  <c r="CD69" i="59"/>
  <c r="CD70" i="59"/>
  <c r="CD71" i="59"/>
  <c r="CD72" i="59"/>
  <c r="CD73" i="59"/>
  <c r="CD74" i="59"/>
  <c r="CD75" i="59"/>
  <c r="CD76" i="59"/>
  <c r="CD77" i="59"/>
  <c r="CD78" i="59"/>
  <c r="CD79" i="59"/>
  <c r="CD80" i="59"/>
  <c r="CD81" i="59"/>
  <c r="CD82" i="59"/>
  <c r="CD83" i="59"/>
  <c r="CD84" i="59"/>
  <c r="CD85" i="59"/>
  <c r="CD86" i="59"/>
  <c r="CD87" i="59"/>
  <c r="CD88" i="59"/>
  <c r="CD89" i="59"/>
  <c r="CD90" i="59"/>
  <c r="CD91" i="59"/>
  <c r="CD92" i="59"/>
  <c r="CD93" i="59"/>
  <c r="CD94" i="59"/>
  <c r="CD95" i="59"/>
  <c r="CD96" i="59"/>
  <c r="CD97" i="59"/>
  <c r="CD98" i="59"/>
  <c r="CD99" i="59"/>
  <c r="CD100" i="59"/>
  <c r="CD101" i="59"/>
  <c r="CD102" i="59"/>
  <c r="CD103" i="59"/>
  <c r="CD104" i="59"/>
  <c r="CD105" i="59"/>
  <c r="CD106" i="59"/>
  <c r="CD107" i="59"/>
  <c r="CD108" i="59"/>
  <c r="CD109" i="59"/>
  <c r="CD110" i="59"/>
  <c r="CD111" i="59"/>
  <c r="CD112" i="59"/>
  <c r="CD113" i="59"/>
  <c r="CD114" i="59"/>
  <c r="CD115" i="59"/>
  <c r="CD116" i="59"/>
  <c r="CD117" i="59"/>
  <c r="CD118" i="59"/>
  <c r="CD119" i="59"/>
  <c r="CD120" i="59"/>
  <c r="CD121" i="59"/>
  <c r="CD122" i="59"/>
  <c r="CD123" i="59"/>
  <c r="CD124" i="59"/>
  <c r="CD125" i="59"/>
  <c r="CD126" i="59"/>
  <c r="CD127" i="59"/>
  <c r="CD128" i="59"/>
  <c r="CD129" i="59"/>
  <c r="CD130" i="59"/>
  <c r="CD131" i="59"/>
  <c r="CD132" i="59"/>
  <c r="CD133" i="59"/>
  <c r="CD134" i="59"/>
  <c r="CD135" i="59"/>
  <c r="CD136" i="59"/>
  <c r="CD137" i="59"/>
  <c r="CD138" i="59"/>
  <c r="CD139" i="59"/>
  <c r="CD140" i="59"/>
  <c r="CD141" i="59"/>
  <c r="CD142" i="59"/>
  <c r="CD143" i="59"/>
  <c r="CD144" i="59"/>
  <c r="CD145" i="59"/>
  <c r="CD146" i="59"/>
  <c r="CD147" i="59"/>
  <c r="CD148" i="59"/>
  <c r="CD149" i="59"/>
  <c r="CD150" i="59"/>
  <c r="CD151" i="59"/>
  <c r="CD152" i="59"/>
  <c r="CD153" i="59"/>
  <c r="CD154" i="59"/>
  <c r="CD155" i="59"/>
  <c r="CD156" i="59"/>
  <c r="CD157" i="59"/>
  <c r="CD158" i="59"/>
  <c r="CD159" i="59"/>
  <c r="CD160" i="59"/>
  <c r="CD161" i="59"/>
  <c r="CD162" i="59"/>
  <c r="CD163" i="59"/>
  <c r="CD164" i="59"/>
  <c r="CD165" i="59"/>
  <c r="CD166" i="59"/>
  <c r="CD167" i="59"/>
  <c r="CD168" i="59"/>
  <c r="CD169" i="59"/>
  <c r="CD170" i="59"/>
  <c r="CD171" i="59"/>
  <c r="CD172" i="59"/>
  <c r="CD173" i="59"/>
  <c r="CD174" i="59"/>
  <c r="CD175" i="59"/>
  <c r="CD176" i="59"/>
  <c r="CD177" i="59"/>
  <c r="CD178" i="59"/>
  <c r="CD179" i="59"/>
  <c r="CD180" i="59"/>
  <c r="CD181" i="59"/>
  <c r="CD182" i="59"/>
  <c r="CD183" i="59"/>
  <c r="CD184" i="59"/>
  <c r="CD185" i="59"/>
  <c r="CD186" i="59"/>
  <c r="CD187" i="59"/>
  <c r="CD188" i="59"/>
  <c r="CD189" i="59"/>
  <c r="CD190" i="59"/>
  <c r="CD191" i="59"/>
  <c r="CD192" i="59"/>
  <c r="CD193" i="59"/>
  <c r="CD194" i="59"/>
  <c r="CD195" i="59"/>
  <c r="CD196" i="59"/>
  <c r="CD197" i="59"/>
  <c r="CD198" i="59"/>
  <c r="CD199" i="59"/>
  <c r="CD200" i="59"/>
  <c r="CD201" i="59"/>
  <c r="CD202" i="59"/>
  <c r="CD203" i="59"/>
  <c r="CD204" i="59"/>
  <c r="CD205" i="59"/>
  <c r="CD206" i="59"/>
  <c r="CD207" i="59"/>
  <c r="CD208" i="59"/>
  <c r="CD209" i="59"/>
  <c r="CD210" i="59"/>
  <c r="CD211" i="59"/>
  <c r="CD212" i="59"/>
  <c r="CD213" i="59"/>
  <c r="CD214" i="59"/>
  <c r="CD215" i="59"/>
  <c r="CD216" i="59"/>
  <c r="CD217" i="59"/>
  <c r="CD218" i="59"/>
  <c r="CD219" i="59"/>
  <c r="CD220" i="59"/>
  <c r="CD221" i="59"/>
  <c r="CD222" i="59"/>
  <c r="CD223" i="59"/>
  <c r="CD224" i="59"/>
  <c r="CD225" i="59"/>
  <c r="CD226" i="59"/>
  <c r="CD227" i="59"/>
  <c r="CD228" i="59"/>
  <c r="CD229" i="59"/>
  <c r="CD230" i="59"/>
  <c r="CD231" i="59"/>
  <c r="CD232" i="59"/>
  <c r="CD233" i="59"/>
  <c r="CD234" i="59"/>
  <c r="CD235" i="59"/>
  <c r="CD236" i="59"/>
  <c r="CD237" i="59"/>
  <c r="CD238" i="59"/>
  <c r="CD239" i="59"/>
  <c r="CD240" i="59"/>
  <c r="CD241" i="59"/>
  <c r="CD242" i="59"/>
  <c r="CD243" i="59"/>
  <c r="CD244" i="59"/>
  <c r="CD245" i="59"/>
  <c r="CD246" i="59"/>
  <c r="CD247" i="59"/>
  <c r="CD248" i="59"/>
  <c r="CD249" i="59"/>
  <c r="CD250" i="59"/>
  <c r="CD251" i="59"/>
  <c r="CD252" i="59"/>
  <c r="CD253" i="59"/>
  <c r="CD254" i="59"/>
  <c r="CD255" i="59"/>
  <c r="CD256" i="59"/>
  <c r="CD257" i="59"/>
  <c r="CD258" i="59"/>
  <c r="CD259" i="59"/>
  <c r="CD260" i="59"/>
  <c r="CD261" i="59"/>
  <c r="CD262" i="59"/>
  <c r="CD263" i="59"/>
  <c r="CD264" i="59"/>
  <c r="CD265" i="59"/>
  <c r="CD266" i="59"/>
  <c r="CD267" i="59"/>
  <c r="CD268" i="59"/>
  <c r="CD269" i="59"/>
  <c r="CD270" i="59"/>
  <c r="CD271" i="59"/>
  <c r="CD272" i="59"/>
  <c r="CD273" i="59"/>
  <c r="CD274" i="59"/>
  <c r="CD275" i="59"/>
  <c r="CD276" i="59"/>
  <c r="CD277" i="59"/>
  <c r="CD278" i="59"/>
  <c r="CD279" i="59"/>
  <c r="CD280" i="59"/>
  <c r="CD281" i="59"/>
  <c r="CD282" i="59"/>
  <c r="CD283" i="59"/>
  <c r="CD284" i="59"/>
  <c r="CD285" i="59"/>
  <c r="CD286" i="59"/>
  <c r="CD287" i="59"/>
  <c r="CD288" i="59"/>
  <c r="CD289" i="59"/>
  <c r="CD290" i="59"/>
  <c r="CD291" i="59"/>
  <c r="CD292" i="59"/>
  <c r="CD293" i="59"/>
  <c r="CD294" i="59"/>
  <c r="CD295" i="59"/>
  <c r="CD296" i="59"/>
  <c r="CD297" i="59"/>
  <c r="CD298" i="59"/>
  <c r="CD299" i="59"/>
  <c r="CD300" i="59"/>
  <c r="CD301" i="59"/>
  <c r="CD302" i="59"/>
  <c r="CD303" i="59"/>
  <c r="CD304" i="59"/>
  <c r="CD305" i="59"/>
  <c r="CD306" i="59"/>
  <c r="CD307" i="59"/>
  <c r="CD308" i="59"/>
  <c r="CD309" i="59"/>
  <c r="CD310" i="59"/>
  <c r="CD311" i="59"/>
  <c r="CD312" i="59"/>
  <c r="CD313" i="59"/>
  <c r="CD314" i="59"/>
  <c r="CD315" i="59"/>
  <c r="CD316" i="59"/>
  <c r="CD317" i="59"/>
  <c r="CD318" i="59"/>
  <c r="CD319" i="59"/>
  <c r="CD320" i="59"/>
  <c r="CD321" i="59"/>
  <c r="CD322" i="59"/>
  <c r="CD323" i="59"/>
  <c r="CD324" i="59"/>
  <c r="CD325" i="59"/>
  <c r="CD326" i="59"/>
  <c r="CD327" i="59"/>
  <c r="CD328" i="59"/>
  <c r="CD329" i="59"/>
  <c r="CD330" i="59"/>
  <c r="CD331" i="59"/>
  <c r="CD332" i="59"/>
  <c r="CD333" i="59"/>
  <c r="CD334" i="59"/>
  <c r="CD335" i="59"/>
  <c r="CD336" i="59"/>
  <c r="CD337" i="59"/>
  <c r="CD338" i="59"/>
  <c r="CD339" i="59"/>
  <c r="CD340" i="59"/>
  <c r="CD341" i="59"/>
  <c r="CD342" i="59"/>
  <c r="CD343" i="59"/>
  <c r="CD344" i="59"/>
  <c r="CD345" i="59"/>
  <c r="CD346" i="59"/>
  <c r="CD347" i="59"/>
  <c r="CD348" i="59"/>
  <c r="CD349" i="59"/>
  <c r="CD350" i="59"/>
  <c r="CD351" i="59"/>
  <c r="CD352" i="59"/>
  <c r="CD353" i="59"/>
  <c r="CD354" i="59"/>
  <c r="CD355" i="59"/>
  <c r="CD356" i="59"/>
  <c r="CD357" i="59"/>
  <c r="CD358" i="59"/>
  <c r="CD359" i="59"/>
  <c r="CD360" i="59"/>
  <c r="CD361" i="59"/>
  <c r="CD362" i="59"/>
  <c r="CD363" i="59"/>
  <c r="CD364" i="59"/>
  <c r="CD365" i="59"/>
  <c r="CD366" i="59"/>
  <c r="CD367" i="59"/>
  <c r="CD368" i="59"/>
  <c r="CD369" i="59"/>
  <c r="CD370" i="59"/>
  <c r="CD371" i="59"/>
  <c r="CD372" i="59"/>
  <c r="CD373" i="59"/>
  <c r="CD374" i="59"/>
  <c r="CD375" i="59"/>
  <c r="CD376" i="59"/>
  <c r="CD377" i="59"/>
  <c r="CD378" i="59"/>
  <c r="CD379" i="59"/>
  <c r="CD380" i="59"/>
  <c r="CD381" i="59"/>
  <c r="CD382" i="59"/>
  <c r="CD383" i="59"/>
  <c r="CD384" i="59"/>
  <c r="CD385" i="59"/>
  <c r="CD7" i="59"/>
  <c r="CB8" i="59"/>
  <c r="CB9" i="59"/>
  <c r="CB10" i="59"/>
  <c r="CB11" i="59"/>
  <c r="CB12" i="59"/>
  <c r="CB13" i="59"/>
  <c r="CB14" i="59"/>
  <c r="CB15" i="59"/>
  <c r="CB16" i="59"/>
  <c r="CB17" i="59"/>
  <c r="CB18" i="59"/>
  <c r="CB19" i="59"/>
  <c r="CB20" i="59"/>
  <c r="CB21" i="59"/>
  <c r="CB22" i="59"/>
  <c r="CB23" i="59"/>
  <c r="CB24" i="59"/>
  <c r="CB25" i="59"/>
  <c r="CB26" i="59"/>
  <c r="CB27" i="59"/>
  <c r="CB28" i="59"/>
  <c r="CB29" i="59"/>
  <c r="CB30" i="59"/>
  <c r="CB31" i="59"/>
  <c r="CB32" i="59"/>
  <c r="CB33" i="59"/>
  <c r="CB34" i="59"/>
  <c r="CB35" i="59"/>
  <c r="CB36" i="59"/>
  <c r="CB37" i="59"/>
  <c r="CB38" i="59"/>
  <c r="CB39" i="59"/>
  <c r="CB40" i="59"/>
  <c r="CB41" i="59"/>
  <c r="CB42" i="59"/>
  <c r="CB43" i="59"/>
  <c r="CB44" i="59"/>
  <c r="CB45" i="59"/>
  <c r="CB46" i="59"/>
  <c r="CB47" i="59"/>
  <c r="CB48" i="59"/>
  <c r="CB49" i="59"/>
  <c r="CB50" i="59"/>
  <c r="CB51" i="59"/>
  <c r="CB52" i="59"/>
  <c r="CB53" i="59"/>
  <c r="CB54" i="59"/>
  <c r="CB55" i="59"/>
  <c r="CB56" i="59"/>
  <c r="CB57" i="59"/>
  <c r="CB58" i="59"/>
  <c r="CB59" i="59"/>
  <c r="CB60" i="59"/>
  <c r="CB61" i="59"/>
  <c r="CB62" i="59"/>
  <c r="CB63" i="59"/>
  <c r="CB64" i="59"/>
  <c r="CB65" i="59"/>
  <c r="CB66" i="59"/>
  <c r="CB67" i="59"/>
  <c r="CB68" i="59"/>
  <c r="CB69" i="59"/>
  <c r="CB70" i="59"/>
  <c r="CB71" i="59"/>
  <c r="CB72" i="59"/>
  <c r="CB73" i="59"/>
  <c r="CB74" i="59"/>
  <c r="CB75" i="59"/>
  <c r="CB76" i="59"/>
  <c r="CB77" i="59"/>
  <c r="CB78" i="59"/>
  <c r="CB79" i="59"/>
  <c r="CB80" i="59"/>
  <c r="CB81" i="59"/>
  <c r="CB82" i="59"/>
  <c r="CB83" i="59"/>
  <c r="CB84" i="59"/>
  <c r="CB85" i="59"/>
  <c r="CB86" i="59"/>
  <c r="CB87" i="59"/>
  <c r="CB88" i="59"/>
  <c r="CB89" i="59"/>
  <c r="CB90" i="59"/>
  <c r="CB91" i="59"/>
  <c r="CB92" i="59"/>
  <c r="CB93" i="59"/>
  <c r="CB94" i="59"/>
  <c r="CB95" i="59"/>
  <c r="CB96" i="59"/>
  <c r="CB97" i="59"/>
  <c r="CB98" i="59"/>
  <c r="CB99" i="59"/>
  <c r="CB100" i="59"/>
  <c r="CB101" i="59"/>
  <c r="CB102" i="59"/>
  <c r="CB103" i="59"/>
  <c r="CB104" i="59"/>
  <c r="CB105" i="59"/>
  <c r="CB106" i="59"/>
  <c r="CB107" i="59"/>
  <c r="CB108" i="59"/>
  <c r="CB109" i="59"/>
  <c r="CB110" i="59"/>
  <c r="CB111" i="59"/>
  <c r="CB112" i="59"/>
  <c r="CB113" i="59"/>
  <c r="CB114" i="59"/>
  <c r="CB115" i="59"/>
  <c r="CB116" i="59"/>
  <c r="CB117" i="59"/>
  <c r="CB118" i="59"/>
  <c r="CB119" i="59"/>
  <c r="CB120" i="59"/>
  <c r="CB121" i="59"/>
  <c r="CB122" i="59"/>
  <c r="CB123" i="59"/>
  <c r="CB124" i="59"/>
  <c r="CB125" i="59"/>
  <c r="CB126" i="59"/>
  <c r="CB127" i="59"/>
  <c r="CB128" i="59"/>
  <c r="CB129" i="59"/>
  <c r="CB130" i="59"/>
  <c r="CB131" i="59"/>
  <c r="CB132" i="59"/>
  <c r="CB133" i="59"/>
  <c r="CB134" i="59"/>
  <c r="CB135" i="59"/>
  <c r="CB136" i="59"/>
  <c r="CB137" i="59"/>
  <c r="CB138" i="59"/>
  <c r="CB139" i="59"/>
  <c r="CB140" i="59"/>
  <c r="CB141" i="59"/>
  <c r="CB142" i="59"/>
  <c r="CB143" i="59"/>
  <c r="CB144" i="59"/>
  <c r="CB145" i="59"/>
  <c r="CB146" i="59"/>
  <c r="CB147" i="59"/>
  <c r="CB148" i="59"/>
  <c r="CB149" i="59"/>
  <c r="CB150" i="59"/>
  <c r="CB151" i="59"/>
  <c r="CB152" i="59"/>
  <c r="CB153" i="59"/>
  <c r="CB154" i="59"/>
  <c r="CB155" i="59"/>
  <c r="CB156" i="59"/>
  <c r="CB157" i="59"/>
  <c r="CB158" i="59"/>
  <c r="CB159" i="59"/>
  <c r="CB160" i="59"/>
  <c r="CB161" i="59"/>
  <c r="CB162" i="59"/>
  <c r="CB163" i="59"/>
  <c r="CB164" i="59"/>
  <c r="CB165" i="59"/>
  <c r="CB166" i="59"/>
  <c r="CB167" i="59"/>
  <c r="CB168" i="59"/>
  <c r="CB169" i="59"/>
  <c r="CB170" i="59"/>
  <c r="CB171" i="59"/>
  <c r="CB172" i="59"/>
  <c r="CB173" i="59"/>
  <c r="CB174" i="59"/>
  <c r="CB175" i="59"/>
  <c r="CB176" i="59"/>
  <c r="CB177" i="59"/>
  <c r="CB178" i="59"/>
  <c r="CB179" i="59"/>
  <c r="CB180" i="59"/>
  <c r="CB181" i="59"/>
  <c r="CB182" i="59"/>
  <c r="CB183" i="59"/>
  <c r="CB184" i="59"/>
  <c r="CB185" i="59"/>
  <c r="CB186" i="59"/>
  <c r="CB187" i="59"/>
  <c r="CB188" i="59"/>
  <c r="CB189" i="59"/>
  <c r="CB190" i="59"/>
  <c r="CB191" i="59"/>
  <c r="CB192" i="59"/>
  <c r="CB193" i="59"/>
  <c r="CB194" i="59"/>
  <c r="CB195" i="59"/>
  <c r="CB196" i="59"/>
  <c r="CB197" i="59"/>
  <c r="CB198" i="59"/>
  <c r="CB199" i="59"/>
  <c r="CB200" i="59"/>
  <c r="CB201" i="59"/>
  <c r="CB202" i="59"/>
  <c r="CB203" i="59"/>
  <c r="CB204" i="59"/>
  <c r="CB205" i="59"/>
  <c r="CB206" i="59"/>
  <c r="CB207" i="59"/>
  <c r="CB208" i="59"/>
  <c r="CB209" i="59"/>
  <c r="CB210" i="59"/>
  <c r="CB211" i="59"/>
  <c r="CB212" i="59"/>
  <c r="CB213" i="59"/>
  <c r="CB214" i="59"/>
  <c r="CB215" i="59"/>
  <c r="CB216" i="59"/>
  <c r="CB217" i="59"/>
  <c r="CB218" i="59"/>
  <c r="CB219" i="59"/>
  <c r="CB220" i="59"/>
  <c r="CB221" i="59"/>
  <c r="CB222" i="59"/>
  <c r="CB223" i="59"/>
  <c r="CB224" i="59"/>
  <c r="CB225" i="59"/>
  <c r="CB226" i="59"/>
  <c r="CB227" i="59"/>
  <c r="CB228" i="59"/>
  <c r="CB229" i="59"/>
  <c r="CB230" i="59"/>
  <c r="CB231" i="59"/>
  <c r="CB232" i="59"/>
  <c r="CB233" i="59"/>
  <c r="CB234" i="59"/>
  <c r="CB235" i="59"/>
  <c r="CB236" i="59"/>
  <c r="CB237" i="59"/>
  <c r="CB238" i="59"/>
  <c r="CB239" i="59"/>
  <c r="CB240" i="59"/>
  <c r="CB241" i="59"/>
  <c r="CB242" i="59"/>
  <c r="CB243" i="59"/>
  <c r="CB244" i="59"/>
  <c r="CB245" i="59"/>
  <c r="CB246" i="59"/>
  <c r="CB247" i="59"/>
  <c r="CB248" i="59"/>
  <c r="CB249" i="59"/>
  <c r="CB250" i="59"/>
  <c r="CB251" i="59"/>
  <c r="CB252" i="59"/>
  <c r="CB253" i="59"/>
  <c r="CB254" i="59"/>
  <c r="CB255" i="59"/>
  <c r="CB256" i="59"/>
  <c r="CB257" i="59"/>
  <c r="CB258" i="59"/>
  <c r="CB259" i="59"/>
  <c r="CB260" i="59"/>
  <c r="CB261" i="59"/>
  <c r="CB262" i="59"/>
  <c r="CB263" i="59"/>
  <c r="CB264" i="59"/>
  <c r="CB265" i="59"/>
  <c r="CB266" i="59"/>
  <c r="CB267" i="59"/>
  <c r="CB268" i="59"/>
  <c r="CB269" i="59"/>
  <c r="CB270" i="59"/>
  <c r="CB271" i="59"/>
  <c r="CB272" i="59"/>
  <c r="CB273" i="59"/>
  <c r="CB274" i="59"/>
  <c r="CB275" i="59"/>
  <c r="CB276" i="59"/>
  <c r="CB277" i="59"/>
  <c r="CB278" i="59"/>
  <c r="CB279" i="59"/>
  <c r="CB280" i="59"/>
  <c r="CB281" i="59"/>
  <c r="CB282" i="59"/>
  <c r="CB283" i="59"/>
  <c r="CB284" i="59"/>
  <c r="CB285" i="59"/>
  <c r="CB286" i="59"/>
  <c r="CB287" i="59"/>
  <c r="CB288" i="59"/>
  <c r="CB289" i="59"/>
  <c r="CB290" i="59"/>
  <c r="CB291" i="59"/>
  <c r="CB292" i="59"/>
  <c r="CB293" i="59"/>
  <c r="CB294" i="59"/>
  <c r="CB295" i="59"/>
  <c r="CB296" i="59"/>
  <c r="CB297" i="59"/>
  <c r="CB298" i="59"/>
  <c r="CB299" i="59"/>
  <c r="CB300" i="59"/>
  <c r="CB301" i="59"/>
  <c r="CB302" i="59"/>
  <c r="CB303" i="59"/>
  <c r="CB304" i="59"/>
  <c r="CB305" i="59"/>
  <c r="CB306" i="59"/>
  <c r="CB307" i="59"/>
  <c r="CB308" i="59"/>
  <c r="CB309" i="59"/>
  <c r="CB310" i="59"/>
  <c r="CB311" i="59"/>
  <c r="CB312" i="59"/>
  <c r="CB313" i="59"/>
  <c r="CB314" i="59"/>
  <c r="CB315" i="59"/>
  <c r="CB316" i="59"/>
  <c r="CB317" i="59"/>
  <c r="CB318" i="59"/>
  <c r="CB319" i="59"/>
  <c r="CB320" i="59"/>
  <c r="CB321" i="59"/>
  <c r="CB322" i="59"/>
  <c r="CB323" i="59"/>
  <c r="CB324" i="59"/>
  <c r="CB325" i="59"/>
  <c r="CB326" i="59"/>
  <c r="CB327" i="59"/>
  <c r="CB328" i="59"/>
  <c r="CB329" i="59"/>
  <c r="CB330" i="59"/>
  <c r="CB331" i="59"/>
  <c r="CB332" i="59"/>
  <c r="CB333" i="59"/>
  <c r="CB334" i="59"/>
  <c r="CB335" i="59"/>
  <c r="CB336" i="59"/>
  <c r="CB337" i="59"/>
  <c r="CB338" i="59"/>
  <c r="CB339" i="59"/>
  <c r="CB340" i="59"/>
  <c r="CB341" i="59"/>
  <c r="CB342" i="59"/>
  <c r="CB343" i="59"/>
  <c r="CB344" i="59"/>
  <c r="CB345" i="59"/>
  <c r="CB346" i="59"/>
  <c r="CB347" i="59"/>
  <c r="CB348" i="59"/>
  <c r="CB349" i="59"/>
  <c r="CB350" i="59"/>
  <c r="CB351" i="59"/>
  <c r="CB352" i="59"/>
  <c r="CB353" i="59"/>
  <c r="CB354" i="59"/>
  <c r="CB355" i="59"/>
  <c r="CB356" i="59"/>
  <c r="CB357" i="59"/>
  <c r="CB358" i="59"/>
  <c r="CB359" i="59"/>
  <c r="CB360" i="59"/>
  <c r="CB361" i="59"/>
  <c r="CB362" i="59"/>
  <c r="CB363" i="59"/>
  <c r="CB364" i="59"/>
  <c r="CB365" i="59"/>
  <c r="CB366" i="59"/>
  <c r="CB367" i="59"/>
  <c r="CB368" i="59"/>
  <c r="CB369" i="59"/>
  <c r="CB370" i="59"/>
  <c r="CB371" i="59"/>
  <c r="CB372" i="59"/>
  <c r="CB373" i="59"/>
  <c r="CB374" i="59"/>
  <c r="CB375" i="59"/>
  <c r="CB376" i="59"/>
  <c r="CB377" i="59"/>
  <c r="CB378" i="59"/>
  <c r="CB379" i="59"/>
  <c r="CB380" i="59"/>
  <c r="CB381" i="59"/>
  <c r="CB382" i="59"/>
  <c r="CB383" i="59"/>
  <c r="CB384" i="59"/>
  <c r="CB385" i="59"/>
  <c r="CB7" i="59"/>
  <c r="CA8" i="59"/>
  <c r="CA9" i="59"/>
  <c r="CA10" i="59"/>
  <c r="CA11" i="59"/>
  <c r="CA12" i="59"/>
  <c r="CA13" i="59"/>
  <c r="CA14" i="59"/>
  <c r="CA15" i="59"/>
  <c r="CA16" i="59"/>
  <c r="CA17" i="59"/>
  <c r="CA18" i="59"/>
  <c r="CA19" i="59"/>
  <c r="CA20" i="59"/>
  <c r="CA21" i="59"/>
  <c r="CA22" i="59"/>
  <c r="CA23" i="59"/>
  <c r="CA24" i="59"/>
  <c r="CA25" i="59"/>
  <c r="CA26" i="59"/>
  <c r="CA27" i="59"/>
  <c r="CA28" i="59"/>
  <c r="CA29" i="59"/>
  <c r="CA30" i="59"/>
  <c r="CA31" i="59"/>
  <c r="CA32" i="59"/>
  <c r="CA33" i="59"/>
  <c r="CA34" i="59"/>
  <c r="CA35" i="59"/>
  <c r="CA36" i="59"/>
  <c r="CA37" i="59"/>
  <c r="CA38" i="59"/>
  <c r="CA39" i="59"/>
  <c r="CA40" i="59"/>
  <c r="CA41" i="59"/>
  <c r="CA42" i="59"/>
  <c r="CA43" i="59"/>
  <c r="CA44" i="59"/>
  <c r="CA45" i="59"/>
  <c r="CA46" i="59"/>
  <c r="CA47" i="59"/>
  <c r="CA48" i="59"/>
  <c r="CA49" i="59"/>
  <c r="CA50" i="59"/>
  <c r="CA51" i="59"/>
  <c r="CA52" i="59"/>
  <c r="CA53" i="59"/>
  <c r="CA54" i="59"/>
  <c r="CA55" i="59"/>
  <c r="CA56" i="59"/>
  <c r="CA57" i="59"/>
  <c r="CA58" i="59"/>
  <c r="CA59" i="59"/>
  <c r="CA60" i="59"/>
  <c r="CA61" i="59"/>
  <c r="CA62" i="59"/>
  <c r="CA63" i="59"/>
  <c r="CA64" i="59"/>
  <c r="CA65" i="59"/>
  <c r="CA66" i="59"/>
  <c r="CA67" i="59"/>
  <c r="CA68" i="59"/>
  <c r="CA69" i="59"/>
  <c r="CA70" i="59"/>
  <c r="CA71" i="59"/>
  <c r="CA72" i="59"/>
  <c r="CA73" i="59"/>
  <c r="CA74" i="59"/>
  <c r="CA75" i="59"/>
  <c r="CA76" i="59"/>
  <c r="CA77" i="59"/>
  <c r="CA78" i="59"/>
  <c r="CA79" i="59"/>
  <c r="CA80" i="59"/>
  <c r="CA81" i="59"/>
  <c r="CA82" i="59"/>
  <c r="CA83" i="59"/>
  <c r="CA84" i="59"/>
  <c r="CA85" i="59"/>
  <c r="CA86" i="59"/>
  <c r="CA87" i="59"/>
  <c r="CA88" i="59"/>
  <c r="CA89" i="59"/>
  <c r="CA90" i="59"/>
  <c r="CA91" i="59"/>
  <c r="CA92" i="59"/>
  <c r="CA93" i="59"/>
  <c r="CA94" i="59"/>
  <c r="CA95" i="59"/>
  <c r="CA96" i="59"/>
  <c r="CA97" i="59"/>
  <c r="CA98" i="59"/>
  <c r="CA99" i="59"/>
  <c r="CA100" i="59"/>
  <c r="CA101" i="59"/>
  <c r="CA102" i="59"/>
  <c r="CA103" i="59"/>
  <c r="CA104" i="59"/>
  <c r="CA105" i="59"/>
  <c r="CA106" i="59"/>
  <c r="CA107" i="59"/>
  <c r="CA108" i="59"/>
  <c r="CA109" i="59"/>
  <c r="CA110" i="59"/>
  <c r="CA111" i="59"/>
  <c r="CA112" i="59"/>
  <c r="CA113" i="59"/>
  <c r="CA114" i="59"/>
  <c r="CA115" i="59"/>
  <c r="CA116" i="59"/>
  <c r="CA117" i="59"/>
  <c r="CA118" i="59"/>
  <c r="CA119" i="59"/>
  <c r="CA120" i="59"/>
  <c r="CA121" i="59"/>
  <c r="CA122" i="59"/>
  <c r="CA123" i="59"/>
  <c r="CA124" i="59"/>
  <c r="CA125" i="59"/>
  <c r="CA126" i="59"/>
  <c r="CA127" i="59"/>
  <c r="CA128" i="59"/>
  <c r="CA129" i="59"/>
  <c r="CA130" i="59"/>
  <c r="CA131" i="59"/>
  <c r="CA132" i="59"/>
  <c r="CA133" i="59"/>
  <c r="CA134" i="59"/>
  <c r="CA135" i="59"/>
  <c r="CA136" i="59"/>
  <c r="CA137" i="59"/>
  <c r="CA138" i="59"/>
  <c r="CA139" i="59"/>
  <c r="CA140" i="59"/>
  <c r="CA141" i="59"/>
  <c r="CA142" i="59"/>
  <c r="CA143" i="59"/>
  <c r="CA144" i="59"/>
  <c r="CA145" i="59"/>
  <c r="CA146" i="59"/>
  <c r="CA147" i="59"/>
  <c r="CA148" i="59"/>
  <c r="CA149" i="59"/>
  <c r="CA150" i="59"/>
  <c r="CA151" i="59"/>
  <c r="CA152" i="59"/>
  <c r="CA153" i="59"/>
  <c r="CA154" i="59"/>
  <c r="CA155" i="59"/>
  <c r="CA156" i="59"/>
  <c r="CA157" i="59"/>
  <c r="CA158" i="59"/>
  <c r="CA159" i="59"/>
  <c r="CA160" i="59"/>
  <c r="CA161" i="59"/>
  <c r="CA162" i="59"/>
  <c r="CA163" i="59"/>
  <c r="CA164" i="59"/>
  <c r="CA165" i="59"/>
  <c r="CA166" i="59"/>
  <c r="CA167" i="59"/>
  <c r="CA168" i="59"/>
  <c r="CA169" i="59"/>
  <c r="CA170" i="59"/>
  <c r="CA171" i="59"/>
  <c r="CA172" i="59"/>
  <c r="CA173" i="59"/>
  <c r="CA174" i="59"/>
  <c r="CA175" i="59"/>
  <c r="CA176" i="59"/>
  <c r="CA177" i="59"/>
  <c r="CA178" i="59"/>
  <c r="CA179" i="59"/>
  <c r="CA180" i="59"/>
  <c r="CA181" i="59"/>
  <c r="CA182" i="59"/>
  <c r="CA183" i="59"/>
  <c r="CA184" i="59"/>
  <c r="CA185" i="59"/>
  <c r="CA186" i="59"/>
  <c r="CA187" i="59"/>
  <c r="CA188" i="59"/>
  <c r="CA189" i="59"/>
  <c r="CA190" i="59"/>
  <c r="CA191" i="59"/>
  <c r="CA192" i="59"/>
  <c r="CA193" i="59"/>
  <c r="CA194" i="59"/>
  <c r="CA195" i="59"/>
  <c r="CA196" i="59"/>
  <c r="CA197" i="59"/>
  <c r="CA198" i="59"/>
  <c r="CA199" i="59"/>
  <c r="CA200" i="59"/>
  <c r="CA201" i="59"/>
  <c r="CA202" i="59"/>
  <c r="CA203" i="59"/>
  <c r="CA204" i="59"/>
  <c r="CA205" i="59"/>
  <c r="CA206" i="59"/>
  <c r="CA207" i="59"/>
  <c r="CA208" i="59"/>
  <c r="CA209" i="59"/>
  <c r="CA210" i="59"/>
  <c r="CA211" i="59"/>
  <c r="CA212" i="59"/>
  <c r="CA213" i="59"/>
  <c r="CA214" i="59"/>
  <c r="CA215" i="59"/>
  <c r="CA216" i="59"/>
  <c r="CA217" i="59"/>
  <c r="CA218" i="59"/>
  <c r="CA219" i="59"/>
  <c r="CA220" i="59"/>
  <c r="CA221" i="59"/>
  <c r="CA222" i="59"/>
  <c r="CA223" i="59"/>
  <c r="CA224" i="59"/>
  <c r="CA225" i="59"/>
  <c r="CA226" i="59"/>
  <c r="CA227" i="59"/>
  <c r="CA228" i="59"/>
  <c r="CA229" i="59"/>
  <c r="CA230" i="59"/>
  <c r="CA231" i="59"/>
  <c r="CA232" i="59"/>
  <c r="CA233" i="59"/>
  <c r="CA234" i="59"/>
  <c r="CA235" i="59"/>
  <c r="CA236" i="59"/>
  <c r="CA237" i="59"/>
  <c r="CA238" i="59"/>
  <c r="CA239" i="59"/>
  <c r="CA240" i="59"/>
  <c r="CA241" i="59"/>
  <c r="CA242" i="59"/>
  <c r="CA243" i="59"/>
  <c r="CA244" i="59"/>
  <c r="CA245" i="59"/>
  <c r="CA246" i="59"/>
  <c r="CA247" i="59"/>
  <c r="CA248" i="59"/>
  <c r="CA249" i="59"/>
  <c r="CA250" i="59"/>
  <c r="CA251" i="59"/>
  <c r="CA252" i="59"/>
  <c r="CA253" i="59"/>
  <c r="CA254" i="59"/>
  <c r="CA255" i="59"/>
  <c r="CA256" i="59"/>
  <c r="CA257" i="59"/>
  <c r="CA258" i="59"/>
  <c r="CA259" i="59"/>
  <c r="CA260" i="59"/>
  <c r="CA261" i="59"/>
  <c r="CA262" i="59"/>
  <c r="CA263" i="59"/>
  <c r="CA264" i="59"/>
  <c r="CA265" i="59"/>
  <c r="CA266" i="59"/>
  <c r="CA267" i="59"/>
  <c r="CA268" i="59"/>
  <c r="CA269" i="59"/>
  <c r="CA270" i="59"/>
  <c r="CA271" i="59"/>
  <c r="CA272" i="59"/>
  <c r="CA273" i="59"/>
  <c r="CA274" i="59"/>
  <c r="CA275" i="59"/>
  <c r="CA276" i="59"/>
  <c r="CA277" i="59"/>
  <c r="CA278" i="59"/>
  <c r="CA279" i="59"/>
  <c r="CA280" i="59"/>
  <c r="CA281" i="59"/>
  <c r="CA282" i="59"/>
  <c r="CA283" i="59"/>
  <c r="CA284" i="59"/>
  <c r="CA285" i="59"/>
  <c r="CA286" i="59"/>
  <c r="CA287" i="59"/>
  <c r="CA288" i="59"/>
  <c r="CA289" i="59"/>
  <c r="CA290" i="59"/>
  <c r="CA291" i="59"/>
  <c r="CA292" i="59"/>
  <c r="CA293" i="59"/>
  <c r="CA294" i="59"/>
  <c r="CA295" i="59"/>
  <c r="CA296" i="59"/>
  <c r="CA297" i="59"/>
  <c r="CA298" i="59"/>
  <c r="CA299" i="59"/>
  <c r="CA300" i="59"/>
  <c r="CA301" i="59"/>
  <c r="CA302" i="59"/>
  <c r="CA303" i="59"/>
  <c r="CA304" i="59"/>
  <c r="CA305" i="59"/>
  <c r="CA306" i="59"/>
  <c r="CA307" i="59"/>
  <c r="CA308" i="59"/>
  <c r="CA309" i="59"/>
  <c r="CA310" i="59"/>
  <c r="CA311" i="59"/>
  <c r="CA312" i="59"/>
  <c r="CA313" i="59"/>
  <c r="CA314" i="59"/>
  <c r="CA315" i="59"/>
  <c r="CA316" i="59"/>
  <c r="CA317" i="59"/>
  <c r="CA318" i="59"/>
  <c r="CA319" i="59"/>
  <c r="CA320" i="59"/>
  <c r="CA321" i="59"/>
  <c r="CA322" i="59"/>
  <c r="CA323" i="59"/>
  <c r="CA324" i="59"/>
  <c r="CA325" i="59"/>
  <c r="CA326" i="59"/>
  <c r="CA327" i="59"/>
  <c r="CA328" i="59"/>
  <c r="CA329" i="59"/>
  <c r="CA330" i="59"/>
  <c r="CA331" i="59"/>
  <c r="CA332" i="59"/>
  <c r="CA333" i="59"/>
  <c r="CA334" i="59"/>
  <c r="CA335" i="59"/>
  <c r="CA336" i="59"/>
  <c r="CA337" i="59"/>
  <c r="CA338" i="59"/>
  <c r="CA339" i="59"/>
  <c r="CA340" i="59"/>
  <c r="CA341" i="59"/>
  <c r="CA342" i="59"/>
  <c r="CA343" i="59"/>
  <c r="CA344" i="59"/>
  <c r="CA345" i="59"/>
  <c r="CA346" i="59"/>
  <c r="CA347" i="59"/>
  <c r="CA348" i="59"/>
  <c r="CA349" i="59"/>
  <c r="CA350" i="59"/>
  <c r="CA351" i="59"/>
  <c r="CA352" i="59"/>
  <c r="CA353" i="59"/>
  <c r="CA354" i="59"/>
  <c r="CA355" i="59"/>
  <c r="CA356" i="59"/>
  <c r="CA357" i="59"/>
  <c r="CA358" i="59"/>
  <c r="CA359" i="59"/>
  <c r="CA360" i="59"/>
  <c r="CA361" i="59"/>
  <c r="CA362" i="59"/>
  <c r="CA363" i="59"/>
  <c r="CA364" i="59"/>
  <c r="CA365" i="59"/>
  <c r="CA366" i="59"/>
  <c r="CA367" i="59"/>
  <c r="CA368" i="59"/>
  <c r="CA369" i="59"/>
  <c r="CA370" i="59"/>
  <c r="CA371" i="59"/>
  <c r="CA372" i="59"/>
  <c r="CA373" i="59"/>
  <c r="CA374" i="59"/>
  <c r="CA375" i="59"/>
  <c r="CA376" i="59"/>
  <c r="CA377" i="59"/>
  <c r="CA378" i="59"/>
  <c r="CA379" i="59"/>
  <c r="CA380" i="59"/>
  <c r="CA381" i="59"/>
  <c r="CA382" i="59"/>
  <c r="CA383" i="59"/>
  <c r="CA384" i="59"/>
  <c r="CA385" i="59"/>
  <c r="CA7" i="59"/>
  <c r="BZ8" i="59"/>
  <c r="BZ9" i="59"/>
  <c r="BZ10" i="59"/>
  <c r="BZ11" i="59"/>
  <c r="BZ12" i="59"/>
  <c r="BZ13" i="59"/>
  <c r="BZ14" i="59"/>
  <c r="BZ15" i="59"/>
  <c r="BZ16" i="59"/>
  <c r="BZ17" i="59"/>
  <c r="BZ18" i="59"/>
  <c r="BZ19" i="59"/>
  <c r="BZ20" i="59"/>
  <c r="BZ21" i="59"/>
  <c r="BZ22" i="59"/>
  <c r="BZ23" i="59"/>
  <c r="BZ24" i="59"/>
  <c r="BZ25" i="59"/>
  <c r="BZ26" i="59"/>
  <c r="BZ27" i="59"/>
  <c r="BZ28" i="59"/>
  <c r="BZ29" i="59"/>
  <c r="BZ30" i="59"/>
  <c r="BZ31" i="59"/>
  <c r="BZ32" i="59"/>
  <c r="BZ33" i="59"/>
  <c r="BZ34" i="59"/>
  <c r="BZ35" i="59"/>
  <c r="BZ36" i="59"/>
  <c r="BZ37" i="59"/>
  <c r="BZ38" i="59"/>
  <c r="BZ39" i="59"/>
  <c r="BZ40" i="59"/>
  <c r="BZ41" i="59"/>
  <c r="BZ42" i="59"/>
  <c r="BZ43" i="59"/>
  <c r="BZ44" i="59"/>
  <c r="BZ45" i="59"/>
  <c r="BZ46" i="59"/>
  <c r="BZ47" i="59"/>
  <c r="BZ48" i="59"/>
  <c r="BZ49" i="59"/>
  <c r="BZ50" i="59"/>
  <c r="BZ51" i="59"/>
  <c r="BZ52" i="59"/>
  <c r="BZ53" i="59"/>
  <c r="BZ54" i="59"/>
  <c r="BZ55" i="59"/>
  <c r="BZ56" i="59"/>
  <c r="BZ57" i="59"/>
  <c r="BZ58" i="59"/>
  <c r="BZ59" i="59"/>
  <c r="BZ60" i="59"/>
  <c r="BZ61" i="59"/>
  <c r="BZ62" i="59"/>
  <c r="BZ63" i="59"/>
  <c r="BZ64" i="59"/>
  <c r="BZ65" i="59"/>
  <c r="BZ66" i="59"/>
  <c r="BZ67" i="59"/>
  <c r="BZ68" i="59"/>
  <c r="BZ69" i="59"/>
  <c r="BZ70" i="59"/>
  <c r="BZ71" i="59"/>
  <c r="BZ72" i="59"/>
  <c r="BZ73" i="59"/>
  <c r="BZ74" i="59"/>
  <c r="BZ75" i="59"/>
  <c r="BZ76" i="59"/>
  <c r="BZ77" i="59"/>
  <c r="BZ78" i="59"/>
  <c r="BZ79" i="59"/>
  <c r="BZ80" i="59"/>
  <c r="BZ81" i="59"/>
  <c r="BZ82" i="59"/>
  <c r="BZ83" i="59"/>
  <c r="BZ84" i="59"/>
  <c r="BZ85" i="59"/>
  <c r="BZ86" i="59"/>
  <c r="BZ87" i="59"/>
  <c r="BZ88" i="59"/>
  <c r="BZ89" i="59"/>
  <c r="BZ90" i="59"/>
  <c r="BZ91" i="59"/>
  <c r="BZ92" i="59"/>
  <c r="BZ93" i="59"/>
  <c r="BZ94" i="59"/>
  <c r="BZ95" i="59"/>
  <c r="BZ96" i="59"/>
  <c r="BZ97" i="59"/>
  <c r="BZ98" i="59"/>
  <c r="BZ99" i="59"/>
  <c r="BZ100" i="59"/>
  <c r="BZ101" i="59"/>
  <c r="BZ102" i="59"/>
  <c r="BZ103" i="59"/>
  <c r="BZ104" i="59"/>
  <c r="BZ105" i="59"/>
  <c r="BZ106" i="59"/>
  <c r="BZ107" i="59"/>
  <c r="BZ108" i="59"/>
  <c r="BZ109" i="59"/>
  <c r="BZ110" i="59"/>
  <c r="BZ111" i="59"/>
  <c r="BZ112" i="59"/>
  <c r="BZ113" i="59"/>
  <c r="BZ114" i="59"/>
  <c r="BZ115" i="59"/>
  <c r="BZ116" i="59"/>
  <c r="BZ117" i="59"/>
  <c r="BZ118" i="59"/>
  <c r="BZ119" i="59"/>
  <c r="BZ120" i="59"/>
  <c r="BZ121" i="59"/>
  <c r="BZ122" i="59"/>
  <c r="BZ123" i="59"/>
  <c r="BZ124" i="59"/>
  <c r="BZ125" i="59"/>
  <c r="BZ126" i="59"/>
  <c r="BZ127" i="59"/>
  <c r="BZ128" i="59"/>
  <c r="BZ129" i="59"/>
  <c r="BZ130" i="59"/>
  <c r="BZ131" i="59"/>
  <c r="BZ132" i="59"/>
  <c r="BZ133" i="59"/>
  <c r="BZ134" i="59"/>
  <c r="BZ135" i="59"/>
  <c r="BZ136" i="59"/>
  <c r="BZ137" i="59"/>
  <c r="BZ138" i="59"/>
  <c r="BZ139" i="59"/>
  <c r="BZ140" i="59"/>
  <c r="BZ141" i="59"/>
  <c r="BZ142" i="59"/>
  <c r="BZ143" i="59"/>
  <c r="BZ144" i="59"/>
  <c r="BZ145" i="59"/>
  <c r="BZ146" i="59"/>
  <c r="BZ147" i="59"/>
  <c r="BZ148" i="59"/>
  <c r="BZ149" i="59"/>
  <c r="BZ150" i="59"/>
  <c r="BZ151" i="59"/>
  <c r="BZ152" i="59"/>
  <c r="BZ153" i="59"/>
  <c r="BZ154" i="59"/>
  <c r="BZ155" i="59"/>
  <c r="BZ156" i="59"/>
  <c r="BZ157" i="59"/>
  <c r="BZ158" i="59"/>
  <c r="BZ159" i="59"/>
  <c r="BZ160" i="59"/>
  <c r="BZ161" i="59"/>
  <c r="BZ162" i="59"/>
  <c r="BZ163" i="59"/>
  <c r="BZ164" i="59"/>
  <c r="BZ165" i="59"/>
  <c r="BZ166" i="59"/>
  <c r="BZ167" i="59"/>
  <c r="BZ168" i="59"/>
  <c r="BZ169" i="59"/>
  <c r="BZ170" i="59"/>
  <c r="BZ171" i="59"/>
  <c r="BZ172" i="59"/>
  <c r="BZ173" i="59"/>
  <c r="BZ174" i="59"/>
  <c r="BZ175" i="59"/>
  <c r="BZ176" i="59"/>
  <c r="BZ177" i="59"/>
  <c r="BZ178" i="59"/>
  <c r="BZ179" i="59"/>
  <c r="BZ180" i="59"/>
  <c r="BZ181" i="59"/>
  <c r="BZ182" i="59"/>
  <c r="BZ183" i="59"/>
  <c r="BZ184" i="59"/>
  <c r="BZ185" i="59"/>
  <c r="BZ186" i="59"/>
  <c r="BZ187" i="59"/>
  <c r="BZ188" i="59"/>
  <c r="BZ189" i="59"/>
  <c r="BZ190" i="59"/>
  <c r="BZ191" i="59"/>
  <c r="BZ192" i="59"/>
  <c r="BZ193" i="59"/>
  <c r="BZ194" i="59"/>
  <c r="BZ195" i="59"/>
  <c r="BZ196" i="59"/>
  <c r="BZ197" i="59"/>
  <c r="BZ198" i="59"/>
  <c r="BZ199" i="59"/>
  <c r="BZ200" i="59"/>
  <c r="BZ201" i="59"/>
  <c r="BZ202" i="59"/>
  <c r="BZ203" i="59"/>
  <c r="BZ204" i="59"/>
  <c r="BZ205" i="59"/>
  <c r="BZ206" i="59"/>
  <c r="BZ207" i="59"/>
  <c r="BZ208" i="59"/>
  <c r="BZ209" i="59"/>
  <c r="BZ210" i="59"/>
  <c r="BZ211" i="59"/>
  <c r="BZ212" i="59"/>
  <c r="BZ213" i="59"/>
  <c r="BZ214" i="59"/>
  <c r="BZ215" i="59"/>
  <c r="BZ216" i="59"/>
  <c r="BZ217" i="59"/>
  <c r="BZ218" i="59"/>
  <c r="BZ219" i="59"/>
  <c r="BZ220" i="59"/>
  <c r="BZ221" i="59"/>
  <c r="BZ222" i="59"/>
  <c r="BZ223" i="59"/>
  <c r="BZ224" i="59"/>
  <c r="BZ225" i="59"/>
  <c r="BZ226" i="59"/>
  <c r="BZ227" i="59"/>
  <c r="BZ228" i="59"/>
  <c r="BZ229" i="59"/>
  <c r="BZ230" i="59"/>
  <c r="BZ231" i="59"/>
  <c r="BZ232" i="59"/>
  <c r="BZ233" i="59"/>
  <c r="BZ234" i="59"/>
  <c r="BZ235" i="59"/>
  <c r="BZ236" i="59"/>
  <c r="BZ237" i="59"/>
  <c r="BZ238" i="59"/>
  <c r="BZ239" i="59"/>
  <c r="BZ240" i="59"/>
  <c r="BZ241" i="59"/>
  <c r="BZ242" i="59"/>
  <c r="BZ243" i="59"/>
  <c r="BZ244" i="59"/>
  <c r="BZ245" i="59"/>
  <c r="BZ246" i="59"/>
  <c r="BZ247" i="59"/>
  <c r="BZ248" i="59"/>
  <c r="BZ249" i="59"/>
  <c r="BZ250" i="59"/>
  <c r="BZ251" i="59"/>
  <c r="BZ252" i="59"/>
  <c r="BZ253" i="59"/>
  <c r="BZ254" i="59"/>
  <c r="BZ255" i="59"/>
  <c r="BZ256" i="59"/>
  <c r="BZ257" i="59"/>
  <c r="BZ258" i="59"/>
  <c r="BZ259" i="59"/>
  <c r="BZ260" i="59"/>
  <c r="BZ261" i="59"/>
  <c r="BZ262" i="59"/>
  <c r="BZ263" i="59"/>
  <c r="BZ264" i="59"/>
  <c r="BZ265" i="59"/>
  <c r="BZ266" i="59"/>
  <c r="BZ267" i="59"/>
  <c r="BZ268" i="59"/>
  <c r="BZ269" i="59"/>
  <c r="BZ270" i="59"/>
  <c r="BZ271" i="59"/>
  <c r="BZ272" i="59"/>
  <c r="BZ273" i="59"/>
  <c r="BZ274" i="59"/>
  <c r="BZ275" i="59"/>
  <c r="BZ276" i="59"/>
  <c r="BZ277" i="59"/>
  <c r="BZ278" i="59"/>
  <c r="BZ279" i="59"/>
  <c r="BZ280" i="59"/>
  <c r="BZ281" i="59"/>
  <c r="BZ282" i="59"/>
  <c r="BZ283" i="59"/>
  <c r="BZ284" i="59"/>
  <c r="BZ285" i="59"/>
  <c r="BZ286" i="59"/>
  <c r="BZ287" i="59"/>
  <c r="BZ288" i="59"/>
  <c r="BZ289" i="59"/>
  <c r="BZ290" i="59"/>
  <c r="BZ291" i="59"/>
  <c r="BZ292" i="59"/>
  <c r="BZ293" i="59"/>
  <c r="BZ294" i="59"/>
  <c r="BZ295" i="59"/>
  <c r="BZ296" i="59"/>
  <c r="BZ297" i="59"/>
  <c r="BZ298" i="59"/>
  <c r="BZ299" i="59"/>
  <c r="BZ300" i="59"/>
  <c r="BZ301" i="59"/>
  <c r="BZ302" i="59"/>
  <c r="BZ303" i="59"/>
  <c r="BZ304" i="59"/>
  <c r="BZ305" i="59"/>
  <c r="BZ306" i="59"/>
  <c r="BZ307" i="59"/>
  <c r="BZ308" i="59"/>
  <c r="BZ309" i="59"/>
  <c r="BZ310" i="59"/>
  <c r="BZ311" i="59"/>
  <c r="BZ312" i="59"/>
  <c r="BZ313" i="59"/>
  <c r="BZ314" i="59"/>
  <c r="BZ315" i="59"/>
  <c r="BZ316" i="59"/>
  <c r="BZ317" i="59"/>
  <c r="BZ318" i="59"/>
  <c r="BZ319" i="59"/>
  <c r="BZ320" i="59"/>
  <c r="BZ321" i="59"/>
  <c r="BZ322" i="59"/>
  <c r="BZ323" i="59"/>
  <c r="BZ324" i="59"/>
  <c r="BZ325" i="59"/>
  <c r="BZ326" i="59"/>
  <c r="BZ327" i="59"/>
  <c r="BZ328" i="59"/>
  <c r="BZ329" i="59"/>
  <c r="BZ330" i="59"/>
  <c r="BZ331" i="59"/>
  <c r="BZ332" i="59"/>
  <c r="BZ333" i="59"/>
  <c r="BZ334" i="59"/>
  <c r="BZ335" i="59"/>
  <c r="BZ336" i="59"/>
  <c r="BZ337" i="59"/>
  <c r="BZ338" i="59"/>
  <c r="BZ339" i="59"/>
  <c r="BZ340" i="59"/>
  <c r="BZ341" i="59"/>
  <c r="BZ342" i="59"/>
  <c r="BZ343" i="59"/>
  <c r="BZ344" i="59"/>
  <c r="BZ345" i="59"/>
  <c r="BZ346" i="59"/>
  <c r="BZ347" i="59"/>
  <c r="BZ348" i="59"/>
  <c r="BZ349" i="59"/>
  <c r="BZ350" i="59"/>
  <c r="BZ351" i="59"/>
  <c r="BZ352" i="59"/>
  <c r="BZ353" i="59"/>
  <c r="BZ354" i="59"/>
  <c r="BZ355" i="59"/>
  <c r="BZ356" i="59"/>
  <c r="BZ357" i="59"/>
  <c r="BZ358" i="59"/>
  <c r="BZ359" i="59"/>
  <c r="BZ360" i="59"/>
  <c r="BZ361" i="59"/>
  <c r="BZ362" i="59"/>
  <c r="BZ363" i="59"/>
  <c r="BZ364" i="59"/>
  <c r="BZ365" i="59"/>
  <c r="BZ366" i="59"/>
  <c r="BZ367" i="59"/>
  <c r="BZ368" i="59"/>
  <c r="BZ369" i="59"/>
  <c r="BZ370" i="59"/>
  <c r="BZ371" i="59"/>
  <c r="BZ372" i="59"/>
  <c r="BZ373" i="59"/>
  <c r="BZ374" i="59"/>
  <c r="BZ375" i="59"/>
  <c r="BZ376" i="59"/>
  <c r="BZ377" i="59"/>
  <c r="BZ378" i="59"/>
  <c r="BZ379" i="59"/>
  <c r="BZ380" i="59"/>
  <c r="BZ381" i="59"/>
  <c r="BZ382" i="59"/>
  <c r="BZ383" i="59"/>
  <c r="BZ384" i="59"/>
  <c r="BZ385" i="59"/>
  <c r="BZ7" i="59"/>
  <c r="BY8" i="59" l="1"/>
  <c r="BY9" i="59"/>
  <c r="BY10" i="59"/>
  <c r="BY11" i="59"/>
  <c r="BY12" i="59"/>
  <c r="BY13" i="59"/>
  <c r="BY14" i="59"/>
  <c r="BY15" i="59"/>
  <c r="BY16" i="59"/>
  <c r="BY17" i="59"/>
  <c r="BY18" i="59"/>
  <c r="BY19" i="59"/>
  <c r="BY20" i="59"/>
  <c r="BY21" i="59"/>
  <c r="BY22" i="59"/>
  <c r="BY23" i="59"/>
  <c r="BY24" i="59"/>
  <c r="BY25" i="59"/>
  <c r="BY26" i="59"/>
  <c r="BY27" i="59"/>
  <c r="BY28" i="59"/>
  <c r="BY29" i="59"/>
  <c r="BY30" i="59"/>
  <c r="BY31" i="59"/>
  <c r="BY32" i="59"/>
  <c r="BY33" i="59"/>
  <c r="BY34" i="59"/>
  <c r="BY35" i="59"/>
  <c r="BY36" i="59"/>
  <c r="BY37" i="59"/>
  <c r="BY38" i="59"/>
  <c r="BY39" i="59"/>
  <c r="BY40" i="59"/>
  <c r="BY41" i="59"/>
  <c r="BY42" i="59"/>
  <c r="BY43" i="59"/>
  <c r="BY44" i="59"/>
  <c r="BY45" i="59"/>
  <c r="BY46" i="59"/>
  <c r="BY47" i="59"/>
  <c r="BY48" i="59"/>
  <c r="BY49" i="59"/>
  <c r="BY50" i="59"/>
  <c r="BY51" i="59"/>
  <c r="BY52" i="59"/>
  <c r="BY53" i="59"/>
  <c r="BY54" i="59"/>
  <c r="BY55" i="59"/>
  <c r="BY56" i="59"/>
  <c r="BY57" i="59"/>
  <c r="BY58" i="59"/>
  <c r="BY59" i="59"/>
  <c r="BY60" i="59"/>
  <c r="BY61" i="59"/>
  <c r="BY62" i="59"/>
  <c r="BY63" i="59"/>
  <c r="BY64" i="59"/>
  <c r="BY65" i="59"/>
  <c r="BY66" i="59"/>
  <c r="BY67" i="59"/>
  <c r="BY68" i="59"/>
  <c r="BY69" i="59"/>
  <c r="BY70" i="59"/>
  <c r="BY71" i="59"/>
  <c r="BY72" i="59"/>
  <c r="BY73" i="59"/>
  <c r="BY74" i="59"/>
  <c r="BY75" i="59"/>
  <c r="BY76" i="59"/>
  <c r="BY77" i="59"/>
  <c r="BY78" i="59"/>
  <c r="BY79" i="59"/>
  <c r="BY80" i="59"/>
  <c r="BY81" i="59"/>
  <c r="BY82" i="59"/>
  <c r="BY83" i="59"/>
  <c r="BY84" i="59"/>
  <c r="BY85" i="59"/>
  <c r="BY86" i="59"/>
  <c r="BY87" i="59"/>
  <c r="BY88" i="59"/>
  <c r="BY89" i="59"/>
  <c r="BY90" i="59"/>
  <c r="BY91" i="59"/>
  <c r="BY92" i="59"/>
  <c r="BY93" i="59"/>
  <c r="BY94" i="59"/>
  <c r="BY95" i="59"/>
  <c r="BY96" i="59"/>
  <c r="BY97" i="59"/>
  <c r="BY98" i="59"/>
  <c r="BY99" i="59"/>
  <c r="BY100" i="59"/>
  <c r="BY101" i="59"/>
  <c r="BY102" i="59"/>
  <c r="BY103" i="59"/>
  <c r="BY104" i="59"/>
  <c r="BY105" i="59"/>
  <c r="BY106" i="59"/>
  <c r="BY107" i="59"/>
  <c r="BY108" i="59"/>
  <c r="BY109" i="59"/>
  <c r="BY110" i="59"/>
  <c r="BY111" i="59"/>
  <c r="BY112" i="59"/>
  <c r="BY113" i="59"/>
  <c r="BY114" i="59"/>
  <c r="BY115" i="59"/>
  <c r="BY116" i="59"/>
  <c r="BY117" i="59"/>
  <c r="BY118" i="59"/>
  <c r="BY119" i="59"/>
  <c r="BY120" i="59"/>
  <c r="BY121" i="59"/>
  <c r="BY122" i="59"/>
  <c r="BY123" i="59"/>
  <c r="BY124" i="59"/>
  <c r="BY125" i="59"/>
  <c r="BY126" i="59"/>
  <c r="BY127" i="59"/>
  <c r="BY128" i="59"/>
  <c r="BY129" i="59"/>
  <c r="BY130" i="59"/>
  <c r="BY131" i="59"/>
  <c r="BY132" i="59"/>
  <c r="BY133" i="59"/>
  <c r="BY134" i="59"/>
  <c r="BY135" i="59"/>
  <c r="BY136" i="59"/>
  <c r="BY137" i="59"/>
  <c r="BY138" i="59"/>
  <c r="BY139" i="59"/>
  <c r="BY140" i="59"/>
  <c r="BY141" i="59"/>
  <c r="BY142" i="59"/>
  <c r="BY143" i="59"/>
  <c r="BY144" i="59"/>
  <c r="BY145" i="59"/>
  <c r="BY146" i="59"/>
  <c r="BY147" i="59"/>
  <c r="BY148" i="59"/>
  <c r="BY149" i="59"/>
  <c r="BY150" i="59"/>
  <c r="BY151" i="59"/>
  <c r="BY152" i="59"/>
  <c r="BY153" i="59"/>
  <c r="BY154" i="59"/>
  <c r="BY155" i="59"/>
  <c r="BY156" i="59"/>
  <c r="BY157" i="59"/>
  <c r="BY158" i="59"/>
  <c r="BY159" i="59"/>
  <c r="BY160" i="59"/>
  <c r="BY161" i="59"/>
  <c r="BY162" i="59"/>
  <c r="BY163" i="59"/>
  <c r="BY164" i="59"/>
  <c r="BY165" i="59"/>
  <c r="BY166" i="59"/>
  <c r="BY167" i="59"/>
  <c r="BY168" i="59"/>
  <c r="BY169" i="59"/>
  <c r="BY170" i="59"/>
  <c r="BY171" i="59"/>
  <c r="BY172" i="59"/>
  <c r="BY173" i="59"/>
  <c r="BY174" i="59"/>
  <c r="BY175" i="59"/>
  <c r="BY176" i="59"/>
  <c r="BY177" i="59"/>
  <c r="BY178" i="59"/>
  <c r="BY179" i="59"/>
  <c r="BY180" i="59"/>
  <c r="BY181" i="59"/>
  <c r="BY182" i="59"/>
  <c r="BY183" i="59"/>
  <c r="BY184" i="59"/>
  <c r="BY185" i="59"/>
  <c r="BY186" i="59"/>
  <c r="BY187" i="59"/>
  <c r="BY188" i="59"/>
  <c r="BY189" i="59"/>
  <c r="BY190" i="59"/>
  <c r="BY191" i="59"/>
  <c r="BY192" i="59"/>
  <c r="BY193" i="59"/>
  <c r="BY194" i="59"/>
  <c r="BY195" i="59"/>
  <c r="BY196" i="59"/>
  <c r="BY197" i="59"/>
  <c r="BY198" i="59"/>
  <c r="BY199" i="59"/>
  <c r="BY200" i="59"/>
  <c r="BY201" i="59"/>
  <c r="BY202" i="59"/>
  <c r="BY203" i="59"/>
  <c r="BY204" i="59"/>
  <c r="BY205" i="59"/>
  <c r="BY206" i="59"/>
  <c r="BY207" i="59"/>
  <c r="BY208" i="59"/>
  <c r="BY209" i="59"/>
  <c r="BY210" i="59"/>
  <c r="BY211" i="59"/>
  <c r="BY212" i="59"/>
  <c r="BY213" i="59"/>
  <c r="BY214" i="59"/>
  <c r="BY215" i="59"/>
  <c r="BY216" i="59"/>
  <c r="BY217" i="59"/>
  <c r="BY218" i="59"/>
  <c r="BY219" i="59"/>
  <c r="BY220" i="59"/>
  <c r="BY221" i="59"/>
  <c r="BY222" i="59"/>
  <c r="BY223" i="59"/>
  <c r="BY224" i="59"/>
  <c r="BY225" i="59"/>
  <c r="BY226" i="59"/>
  <c r="BY227" i="59"/>
  <c r="BY228" i="59"/>
  <c r="BY229" i="59"/>
  <c r="BY230" i="59"/>
  <c r="BY231" i="59"/>
  <c r="BY232" i="59"/>
  <c r="BY233" i="59"/>
  <c r="BY234" i="59"/>
  <c r="BY235" i="59"/>
  <c r="BY236" i="59"/>
  <c r="BY237" i="59"/>
  <c r="BY238" i="59"/>
  <c r="BY239" i="59"/>
  <c r="BY240" i="59"/>
  <c r="BY241" i="59"/>
  <c r="BY242" i="59"/>
  <c r="BY243" i="59"/>
  <c r="BY244" i="59"/>
  <c r="BY245" i="59"/>
  <c r="BY246" i="59"/>
  <c r="BY247" i="59"/>
  <c r="BY248" i="59"/>
  <c r="BY249" i="59"/>
  <c r="BY250" i="59"/>
  <c r="BY251" i="59"/>
  <c r="BY252" i="59"/>
  <c r="BY253" i="59"/>
  <c r="BY254" i="59"/>
  <c r="BY255" i="59"/>
  <c r="BY256" i="59"/>
  <c r="BY257" i="59"/>
  <c r="BY258" i="59"/>
  <c r="BY259" i="59"/>
  <c r="BY260" i="59"/>
  <c r="BY261" i="59"/>
  <c r="BY262" i="59"/>
  <c r="BY263" i="59"/>
  <c r="BY264" i="59"/>
  <c r="BY265" i="59"/>
  <c r="BY266" i="59"/>
  <c r="BY267" i="59"/>
  <c r="BY268" i="59"/>
  <c r="BY269" i="59"/>
  <c r="BY270" i="59"/>
  <c r="BY271" i="59"/>
  <c r="BY272" i="59"/>
  <c r="BY273" i="59"/>
  <c r="BY274" i="59"/>
  <c r="BY275" i="59"/>
  <c r="BY276" i="59"/>
  <c r="BY277" i="59"/>
  <c r="BY278" i="59"/>
  <c r="BY279" i="59"/>
  <c r="BY280" i="59"/>
  <c r="BY281" i="59"/>
  <c r="BY282" i="59"/>
  <c r="BY283" i="59"/>
  <c r="BY284" i="59"/>
  <c r="BY285" i="59"/>
  <c r="BY286" i="59"/>
  <c r="BY287" i="59"/>
  <c r="BY288" i="59"/>
  <c r="BY289" i="59"/>
  <c r="BY290" i="59"/>
  <c r="BY291" i="59"/>
  <c r="BY292" i="59"/>
  <c r="BY293" i="59"/>
  <c r="BY294" i="59"/>
  <c r="BY295" i="59"/>
  <c r="BY296" i="59"/>
  <c r="BY297" i="59"/>
  <c r="BY298" i="59"/>
  <c r="BY299" i="59"/>
  <c r="BY300" i="59"/>
  <c r="BY301" i="59"/>
  <c r="BY302" i="59"/>
  <c r="BY303" i="59"/>
  <c r="BY304" i="59"/>
  <c r="BY305" i="59"/>
  <c r="BY306" i="59"/>
  <c r="BY307" i="59"/>
  <c r="BY308" i="59"/>
  <c r="BY309" i="59"/>
  <c r="BY310" i="59"/>
  <c r="BY311" i="59"/>
  <c r="BY312" i="59"/>
  <c r="BY313" i="59"/>
  <c r="BY314" i="59"/>
  <c r="BY315" i="59"/>
  <c r="BY316" i="59"/>
  <c r="BY317" i="59"/>
  <c r="BY318" i="59"/>
  <c r="BY319" i="59"/>
  <c r="BY320" i="59"/>
  <c r="BY321" i="59"/>
  <c r="BY322" i="59"/>
  <c r="BY323" i="59"/>
  <c r="BY324" i="59"/>
  <c r="BY325" i="59"/>
  <c r="BY326" i="59"/>
  <c r="BY327" i="59"/>
  <c r="BY328" i="59"/>
  <c r="BY329" i="59"/>
  <c r="BY330" i="59"/>
  <c r="BY331" i="59"/>
  <c r="BY332" i="59"/>
  <c r="BY333" i="59"/>
  <c r="BY334" i="59"/>
  <c r="BY335" i="59"/>
  <c r="BY336" i="59"/>
  <c r="BY337" i="59"/>
  <c r="BY338" i="59"/>
  <c r="BY339" i="59"/>
  <c r="BY340" i="59"/>
  <c r="BY341" i="59"/>
  <c r="BY342" i="59"/>
  <c r="BY343" i="59"/>
  <c r="BY344" i="59"/>
  <c r="BY345" i="59"/>
  <c r="BY346" i="59"/>
  <c r="BY347" i="59"/>
  <c r="BY348" i="59"/>
  <c r="BY349" i="59"/>
  <c r="BY350" i="59"/>
  <c r="BY351" i="59"/>
  <c r="BY352" i="59"/>
  <c r="BY353" i="59"/>
  <c r="BY354" i="59"/>
  <c r="BY355" i="59"/>
  <c r="BY356" i="59"/>
  <c r="BY357" i="59"/>
  <c r="BY358" i="59"/>
  <c r="BY359" i="59"/>
  <c r="BY360" i="59"/>
  <c r="BY361" i="59"/>
  <c r="BY362" i="59"/>
  <c r="BY363" i="59"/>
  <c r="BY364" i="59"/>
  <c r="BY365" i="59"/>
  <c r="BY366" i="59"/>
  <c r="BY367" i="59"/>
  <c r="BY368" i="59"/>
  <c r="BY369" i="59"/>
  <c r="BY370" i="59"/>
  <c r="BY371" i="59"/>
  <c r="BY372" i="59"/>
  <c r="BY373" i="59"/>
  <c r="BY374" i="59"/>
  <c r="BY375" i="59"/>
  <c r="BY376" i="59"/>
  <c r="BY377" i="59"/>
  <c r="BY378" i="59"/>
  <c r="BY379" i="59"/>
  <c r="BY380" i="59"/>
  <c r="BY381" i="59"/>
  <c r="BY382" i="59"/>
  <c r="BY383" i="59"/>
  <c r="BY384" i="59"/>
  <c r="BY385" i="59"/>
  <c r="BY386" i="59"/>
  <c r="BY7" i="59"/>
  <c r="BX8" i="59"/>
  <c r="BX9" i="59"/>
  <c r="BX10" i="59"/>
  <c r="BX11" i="59"/>
  <c r="BX12" i="59"/>
  <c r="BX13" i="59"/>
  <c r="BX14" i="59"/>
  <c r="BX15" i="59"/>
  <c r="BX16" i="59"/>
  <c r="BX17" i="59"/>
  <c r="BX18" i="59"/>
  <c r="BX19" i="59"/>
  <c r="BX20" i="59"/>
  <c r="BX21" i="59"/>
  <c r="BX22" i="59"/>
  <c r="BX23" i="59"/>
  <c r="BX24" i="59"/>
  <c r="BX25" i="59"/>
  <c r="BX26" i="59"/>
  <c r="BX27" i="59"/>
  <c r="BX28" i="59"/>
  <c r="BX29" i="59"/>
  <c r="BX30" i="59"/>
  <c r="BX31" i="59"/>
  <c r="BX32" i="59"/>
  <c r="BX33" i="59"/>
  <c r="BX34" i="59"/>
  <c r="BX35" i="59"/>
  <c r="BX36" i="59"/>
  <c r="BX37" i="59"/>
  <c r="BX38" i="59"/>
  <c r="BX39" i="59"/>
  <c r="BX40" i="59"/>
  <c r="BX41" i="59"/>
  <c r="BX42" i="59"/>
  <c r="BX43" i="59"/>
  <c r="BX44" i="59"/>
  <c r="BX45" i="59"/>
  <c r="BX46" i="59"/>
  <c r="BX47" i="59"/>
  <c r="BX48" i="59"/>
  <c r="BX49" i="59"/>
  <c r="BX50" i="59"/>
  <c r="BX51" i="59"/>
  <c r="BX52" i="59"/>
  <c r="BX53" i="59"/>
  <c r="BX54" i="59"/>
  <c r="BX55" i="59"/>
  <c r="BX56" i="59"/>
  <c r="BX57" i="59"/>
  <c r="BX58" i="59"/>
  <c r="BX59" i="59"/>
  <c r="BX60" i="59"/>
  <c r="BX61" i="59"/>
  <c r="BX62" i="59"/>
  <c r="BX63" i="59"/>
  <c r="BX64" i="59"/>
  <c r="BX65" i="59"/>
  <c r="BX66" i="59"/>
  <c r="BX67" i="59"/>
  <c r="BX68" i="59"/>
  <c r="BX69" i="59"/>
  <c r="BX70" i="59"/>
  <c r="BX71" i="59"/>
  <c r="BX72" i="59"/>
  <c r="BX73" i="59"/>
  <c r="BX74" i="59"/>
  <c r="BX75" i="59"/>
  <c r="BX76" i="59"/>
  <c r="BX77" i="59"/>
  <c r="BX78" i="59"/>
  <c r="BX79" i="59"/>
  <c r="BX80" i="59"/>
  <c r="BX81" i="59"/>
  <c r="BX82" i="59"/>
  <c r="BX83" i="59"/>
  <c r="BX84" i="59"/>
  <c r="BX85" i="59"/>
  <c r="BX86" i="59"/>
  <c r="BX87" i="59"/>
  <c r="BX88" i="59"/>
  <c r="BX89" i="59"/>
  <c r="BX90" i="59"/>
  <c r="BX91" i="59"/>
  <c r="BX92" i="59"/>
  <c r="BX93" i="59"/>
  <c r="BX94" i="59"/>
  <c r="BX95" i="59"/>
  <c r="BX96" i="59"/>
  <c r="BX97" i="59"/>
  <c r="BX98" i="59"/>
  <c r="BX99" i="59"/>
  <c r="BX100" i="59"/>
  <c r="BX101" i="59"/>
  <c r="BX102" i="59"/>
  <c r="BX103" i="59"/>
  <c r="BX104" i="59"/>
  <c r="BX105" i="59"/>
  <c r="BX106" i="59"/>
  <c r="BX107" i="59"/>
  <c r="BX108" i="59"/>
  <c r="BX109" i="59"/>
  <c r="BX110" i="59"/>
  <c r="BX111" i="59"/>
  <c r="BX112" i="59"/>
  <c r="BX113" i="59"/>
  <c r="BX114" i="59"/>
  <c r="BX115" i="59"/>
  <c r="BX116" i="59"/>
  <c r="BX117" i="59"/>
  <c r="BX118" i="59"/>
  <c r="BX119" i="59"/>
  <c r="BX120" i="59"/>
  <c r="BX121" i="59"/>
  <c r="BX122" i="59"/>
  <c r="BX123" i="59"/>
  <c r="BX124" i="59"/>
  <c r="BX125" i="59"/>
  <c r="BX126" i="59"/>
  <c r="BX127" i="59"/>
  <c r="BX128" i="59"/>
  <c r="BX129" i="59"/>
  <c r="BX130" i="59"/>
  <c r="BX131" i="59"/>
  <c r="BX132" i="59"/>
  <c r="BX133" i="59"/>
  <c r="BX134" i="59"/>
  <c r="BX135" i="59"/>
  <c r="BX136" i="59"/>
  <c r="BX137" i="59"/>
  <c r="BX138" i="59"/>
  <c r="BX139" i="59"/>
  <c r="BX140" i="59"/>
  <c r="BX141" i="59"/>
  <c r="BX142" i="59"/>
  <c r="BX143" i="59"/>
  <c r="BX144" i="59"/>
  <c r="BX145" i="59"/>
  <c r="BX146" i="59"/>
  <c r="BX147" i="59"/>
  <c r="BX148" i="59"/>
  <c r="BX149" i="59"/>
  <c r="BX150" i="59"/>
  <c r="BX151" i="59"/>
  <c r="BX152" i="59"/>
  <c r="BX153" i="59"/>
  <c r="BX154" i="59"/>
  <c r="BX155" i="59"/>
  <c r="BX156" i="59"/>
  <c r="BX157" i="59"/>
  <c r="BX158" i="59"/>
  <c r="BX159" i="59"/>
  <c r="BX160" i="59"/>
  <c r="BX161" i="59"/>
  <c r="BX162" i="59"/>
  <c r="BX163" i="59"/>
  <c r="BX164" i="59"/>
  <c r="BX165" i="59"/>
  <c r="BX166" i="59"/>
  <c r="BX167" i="59"/>
  <c r="BX168" i="59"/>
  <c r="BX169" i="59"/>
  <c r="BX170" i="59"/>
  <c r="BX171" i="59"/>
  <c r="BX172" i="59"/>
  <c r="BX173" i="59"/>
  <c r="BX174" i="59"/>
  <c r="BX175" i="59"/>
  <c r="BX176" i="59"/>
  <c r="BX177" i="59"/>
  <c r="BX178" i="59"/>
  <c r="BX179" i="59"/>
  <c r="BX180" i="59"/>
  <c r="BX181" i="59"/>
  <c r="BX182" i="59"/>
  <c r="BX183" i="59"/>
  <c r="BX184" i="59"/>
  <c r="BX185" i="59"/>
  <c r="BX186" i="59"/>
  <c r="BX187" i="59"/>
  <c r="BX188" i="59"/>
  <c r="BX189" i="59"/>
  <c r="BX190" i="59"/>
  <c r="BX191" i="59"/>
  <c r="BX192" i="59"/>
  <c r="BX193" i="59"/>
  <c r="BX194" i="59"/>
  <c r="BX195" i="59"/>
  <c r="BX196" i="59"/>
  <c r="BX197" i="59"/>
  <c r="BX198" i="59"/>
  <c r="BX199" i="59"/>
  <c r="BX200" i="59"/>
  <c r="BX201" i="59"/>
  <c r="BX202" i="59"/>
  <c r="BX203" i="59"/>
  <c r="BX204" i="59"/>
  <c r="BX205" i="59"/>
  <c r="BX206" i="59"/>
  <c r="BX207" i="59"/>
  <c r="BX208" i="59"/>
  <c r="BX209" i="59"/>
  <c r="BX210" i="59"/>
  <c r="BX211" i="59"/>
  <c r="BX212" i="59"/>
  <c r="BX213" i="59"/>
  <c r="BX214" i="59"/>
  <c r="BX215" i="59"/>
  <c r="BX216" i="59"/>
  <c r="BX217" i="59"/>
  <c r="BX218" i="59"/>
  <c r="BX219" i="59"/>
  <c r="BX220" i="59"/>
  <c r="BX221" i="59"/>
  <c r="BX222" i="59"/>
  <c r="BX223" i="59"/>
  <c r="BX224" i="59"/>
  <c r="BX225" i="59"/>
  <c r="BX226" i="59"/>
  <c r="BX227" i="59"/>
  <c r="BX228" i="59"/>
  <c r="BX229" i="59"/>
  <c r="BX230" i="59"/>
  <c r="BX231" i="59"/>
  <c r="BX232" i="59"/>
  <c r="BX233" i="59"/>
  <c r="BX234" i="59"/>
  <c r="BX235" i="59"/>
  <c r="BX236" i="59"/>
  <c r="BX237" i="59"/>
  <c r="BX238" i="59"/>
  <c r="BX239" i="59"/>
  <c r="BX240" i="59"/>
  <c r="BX241" i="59"/>
  <c r="BX242" i="59"/>
  <c r="BX243" i="59"/>
  <c r="BX244" i="59"/>
  <c r="BX245" i="59"/>
  <c r="BX246" i="59"/>
  <c r="BX247" i="59"/>
  <c r="BX248" i="59"/>
  <c r="BX249" i="59"/>
  <c r="BX250" i="59"/>
  <c r="BX251" i="59"/>
  <c r="BX252" i="59"/>
  <c r="BX253" i="59"/>
  <c r="BX254" i="59"/>
  <c r="BX255" i="59"/>
  <c r="BX256" i="59"/>
  <c r="BX257" i="59"/>
  <c r="BX258" i="59"/>
  <c r="BX259" i="59"/>
  <c r="BX260" i="59"/>
  <c r="BX261" i="59"/>
  <c r="BX262" i="59"/>
  <c r="BX263" i="59"/>
  <c r="BX264" i="59"/>
  <c r="BX265" i="59"/>
  <c r="BX266" i="59"/>
  <c r="BX267" i="59"/>
  <c r="BX268" i="59"/>
  <c r="BX269" i="59"/>
  <c r="BX270" i="59"/>
  <c r="BX271" i="59"/>
  <c r="BX272" i="59"/>
  <c r="BX273" i="59"/>
  <c r="BX274" i="59"/>
  <c r="BX275" i="59"/>
  <c r="BX276" i="59"/>
  <c r="BX277" i="59"/>
  <c r="BX278" i="59"/>
  <c r="BX279" i="59"/>
  <c r="BX280" i="59"/>
  <c r="BX281" i="59"/>
  <c r="BX282" i="59"/>
  <c r="BX283" i="59"/>
  <c r="BX284" i="59"/>
  <c r="BX285" i="59"/>
  <c r="BX286" i="59"/>
  <c r="BX287" i="59"/>
  <c r="BX288" i="59"/>
  <c r="BX289" i="59"/>
  <c r="BX290" i="59"/>
  <c r="BX291" i="59"/>
  <c r="BX292" i="59"/>
  <c r="BX293" i="59"/>
  <c r="BX294" i="59"/>
  <c r="BX295" i="59"/>
  <c r="BX296" i="59"/>
  <c r="BX297" i="59"/>
  <c r="BX298" i="59"/>
  <c r="BX299" i="59"/>
  <c r="BX300" i="59"/>
  <c r="BX301" i="59"/>
  <c r="BX302" i="59"/>
  <c r="BX303" i="59"/>
  <c r="BX304" i="59"/>
  <c r="BX305" i="59"/>
  <c r="BX306" i="59"/>
  <c r="BX307" i="59"/>
  <c r="BX308" i="59"/>
  <c r="BX309" i="59"/>
  <c r="BX310" i="59"/>
  <c r="BX311" i="59"/>
  <c r="BX312" i="59"/>
  <c r="BX313" i="59"/>
  <c r="BX314" i="59"/>
  <c r="BX315" i="59"/>
  <c r="BX316" i="59"/>
  <c r="BX317" i="59"/>
  <c r="BX318" i="59"/>
  <c r="BX319" i="59"/>
  <c r="BX320" i="59"/>
  <c r="BX321" i="59"/>
  <c r="BX322" i="59"/>
  <c r="BX323" i="59"/>
  <c r="BX324" i="59"/>
  <c r="BX325" i="59"/>
  <c r="BX326" i="59"/>
  <c r="BX327" i="59"/>
  <c r="BX328" i="59"/>
  <c r="BX329" i="59"/>
  <c r="BX330" i="59"/>
  <c r="BX331" i="59"/>
  <c r="BX332" i="59"/>
  <c r="BX333" i="59"/>
  <c r="BX334" i="59"/>
  <c r="BX335" i="59"/>
  <c r="BX336" i="59"/>
  <c r="BX337" i="59"/>
  <c r="BX338" i="59"/>
  <c r="BX339" i="59"/>
  <c r="BX340" i="59"/>
  <c r="BX341" i="59"/>
  <c r="BX342" i="59"/>
  <c r="BX343" i="59"/>
  <c r="BX344" i="59"/>
  <c r="BX345" i="59"/>
  <c r="BX346" i="59"/>
  <c r="BX347" i="59"/>
  <c r="BX348" i="59"/>
  <c r="BX349" i="59"/>
  <c r="BX350" i="59"/>
  <c r="BX351" i="59"/>
  <c r="BX352" i="59"/>
  <c r="BX353" i="59"/>
  <c r="BX354" i="59"/>
  <c r="BX355" i="59"/>
  <c r="BX356" i="59"/>
  <c r="BX357" i="59"/>
  <c r="BX358" i="59"/>
  <c r="BX359" i="59"/>
  <c r="BX360" i="59"/>
  <c r="BX361" i="59"/>
  <c r="BX362" i="59"/>
  <c r="BX363" i="59"/>
  <c r="BX364" i="59"/>
  <c r="BX365" i="59"/>
  <c r="BX366" i="59"/>
  <c r="BX367" i="59"/>
  <c r="BX368" i="59"/>
  <c r="BX369" i="59"/>
  <c r="BX370" i="59"/>
  <c r="BX371" i="59"/>
  <c r="BX372" i="59"/>
  <c r="BX373" i="59"/>
  <c r="BX374" i="59"/>
  <c r="BX375" i="59"/>
  <c r="BX376" i="59"/>
  <c r="BX377" i="59"/>
  <c r="BX378" i="59"/>
  <c r="BX379" i="59"/>
  <c r="BX380" i="59"/>
  <c r="BX381" i="59"/>
  <c r="BX382" i="59"/>
  <c r="BX383" i="59"/>
  <c r="BX384" i="59"/>
  <c r="BX385" i="59"/>
  <c r="BX386" i="59"/>
  <c r="BX7" i="59"/>
  <c r="BW8" i="59"/>
  <c r="BW9" i="59"/>
  <c r="BW10" i="59"/>
  <c r="BW11" i="59"/>
  <c r="BW12" i="59"/>
  <c r="BW13" i="59"/>
  <c r="BW14" i="59"/>
  <c r="BW15" i="59"/>
  <c r="BW16" i="59"/>
  <c r="BW17" i="59"/>
  <c r="BW18" i="59"/>
  <c r="BW19" i="59"/>
  <c r="BW20" i="59"/>
  <c r="BW21" i="59"/>
  <c r="BW22" i="59"/>
  <c r="BW23" i="59"/>
  <c r="BW24" i="59"/>
  <c r="BW25" i="59"/>
  <c r="BW26" i="59"/>
  <c r="BW27" i="59"/>
  <c r="BW28" i="59"/>
  <c r="BW29" i="59"/>
  <c r="BW30" i="59"/>
  <c r="BW31" i="59"/>
  <c r="BW32" i="59"/>
  <c r="BW33" i="59"/>
  <c r="BW34" i="59"/>
  <c r="BW35" i="59"/>
  <c r="BW36" i="59"/>
  <c r="BW37" i="59"/>
  <c r="BW38" i="59"/>
  <c r="BW39" i="59"/>
  <c r="BW40" i="59"/>
  <c r="BW41" i="59"/>
  <c r="BW42" i="59"/>
  <c r="BW43" i="59"/>
  <c r="BW44" i="59"/>
  <c r="BW45" i="59"/>
  <c r="BW46" i="59"/>
  <c r="BW47" i="59"/>
  <c r="BW48" i="59"/>
  <c r="BW49" i="59"/>
  <c r="BW50" i="59"/>
  <c r="BW51" i="59"/>
  <c r="BW52" i="59"/>
  <c r="BW53" i="59"/>
  <c r="BW54" i="59"/>
  <c r="BW55" i="59"/>
  <c r="BW56" i="59"/>
  <c r="BW57" i="59"/>
  <c r="BW58" i="59"/>
  <c r="BW59" i="59"/>
  <c r="BW60" i="59"/>
  <c r="BW61" i="59"/>
  <c r="BW62" i="59"/>
  <c r="BW63" i="59"/>
  <c r="BW64" i="59"/>
  <c r="BW65" i="59"/>
  <c r="BW66" i="59"/>
  <c r="BW67" i="59"/>
  <c r="BW68" i="59"/>
  <c r="BW69" i="59"/>
  <c r="BW70" i="59"/>
  <c r="BW71" i="59"/>
  <c r="BW72" i="59"/>
  <c r="BW73" i="59"/>
  <c r="BW74" i="59"/>
  <c r="BW75" i="59"/>
  <c r="BW76" i="59"/>
  <c r="BW77" i="59"/>
  <c r="BW78" i="59"/>
  <c r="BW79" i="59"/>
  <c r="BW80" i="59"/>
  <c r="BW81" i="59"/>
  <c r="BW82" i="59"/>
  <c r="BW83" i="59"/>
  <c r="BW84" i="59"/>
  <c r="BW85" i="59"/>
  <c r="BW86" i="59"/>
  <c r="BW87" i="59"/>
  <c r="BW88" i="59"/>
  <c r="BW89" i="59"/>
  <c r="BW90" i="59"/>
  <c r="BW91" i="59"/>
  <c r="BW92" i="59"/>
  <c r="BW93" i="59"/>
  <c r="BW94" i="59"/>
  <c r="BW95" i="59"/>
  <c r="BW96" i="59"/>
  <c r="BW97" i="59"/>
  <c r="BW98" i="59"/>
  <c r="BW99" i="59"/>
  <c r="BW100" i="59"/>
  <c r="BW101" i="59"/>
  <c r="BW102" i="59"/>
  <c r="BW103" i="59"/>
  <c r="BW104" i="59"/>
  <c r="BW105" i="59"/>
  <c r="BW106" i="59"/>
  <c r="BW107" i="59"/>
  <c r="BW108" i="59"/>
  <c r="BW109" i="59"/>
  <c r="BW110" i="59"/>
  <c r="BW111" i="59"/>
  <c r="BW112" i="59"/>
  <c r="BW113" i="59"/>
  <c r="BW114" i="59"/>
  <c r="BW115" i="59"/>
  <c r="BW116" i="59"/>
  <c r="BW117" i="59"/>
  <c r="BW118" i="59"/>
  <c r="BW119" i="59"/>
  <c r="BW120" i="59"/>
  <c r="BW121" i="59"/>
  <c r="BW122" i="59"/>
  <c r="BW123" i="59"/>
  <c r="BW124" i="59"/>
  <c r="BW125" i="59"/>
  <c r="BW126" i="59"/>
  <c r="BW127" i="59"/>
  <c r="BW128" i="59"/>
  <c r="BW129" i="59"/>
  <c r="BW130" i="59"/>
  <c r="BW131" i="59"/>
  <c r="BW132" i="59"/>
  <c r="BW133" i="59"/>
  <c r="BW134" i="59"/>
  <c r="BW135" i="59"/>
  <c r="BW136" i="59"/>
  <c r="BW137" i="59"/>
  <c r="BW138" i="59"/>
  <c r="BW139" i="59"/>
  <c r="BW140" i="59"/>
  <c r="BW141" i="59"/>
  <c r="BW142" i="59"/>
  <c r="BW143" i="59"/>
  <c r="BW144" i="59"/>
  <c r="BW145" i="59"/>
  <c r="BW146" i="59"/>
  <c r="BW147" i="59"/>
  <c r="BW148" i="59"/>
  <c r="BW149" i="59"/>
  <c r="BW150" i="59"/>
  <c r="BW151" i="59"/>
  <c r="BW152" i="59"/>
  <c r="BW153" i="59"/>
  <c r="BW154" i="59"/>
  <c r="BW155" i="59"/>
  <c r="BW156" i="59"/>
  <c r="BW157" i="59"/>
  <c r="BW158" i="59"/>
  <c r="BW159" i="59"/>
  <c r="BW160" i="59"/>
  <c r="BW161" i="59"/>
  <c r="BW162" i="59"/>
  <c r="BW163" i="59"/>
  <c r="BW164" i="59"/>
  <c r="BW165" i="59"/>
  <c r="BW166" i="59"/>
  <c r="BW167" i="59"/>
  <c r="BW168" i="59"/>
  <c r="BW169" i="59"/>
  <c r="BW170" i="59"/>
  <c r="BW171" i="59"/>
  <c r="BW172" i="59"/>
  <c r="BW173" i="59"/>
  <c r="BW174" i="59"/>
  <c r="BW175" i="59"/>
  <c r="BW176" i="59"/>
  <c r="BW177" i="59"/>
  <c r="BW178" i="59"/>
  <c r="BW179" i="59"/>
  <c r="BW180" i="59"/>
  <c r="BW181" i="59"/>
  <c r="BW182" i="59"/>
  <c r="BW183" i="59"/>
  <c r="BW184" i="59"/>
  <c r="BW185" i="59"/>
  <c r="BW186" i="59"/>
  <c r="BW187" i="59"/>
  <c r="BW188" i="59"/>
  <c r="BW189" i="59"/>
  <c r="BW190" i="59"/>
  <c r="BW191" i="59"/>
  <c r="BW192" i="59"/>
  <c r="BW193" i="59"/>
  <c r="BW194" i="59"/>
  <c r="BW195" i="59"/>
  <c r="BW196" i="59"/>
  <c r="BW197" i="59"/>
  <c r="BW198" i="59"/>
  <c r="BW199" i="59"/>
  <c r="BW200" i="59"/>
  <c r="BW201" i="59"/>
  <c r="BW202" i="59"/>
  <c r="BW203" i="59"/>
  <c r="BW204" i="59"/>
  <c r="BW205" i="59"/>
  <c r="BW206" i="59"/>
  <c r="BW207" i="59"/>
  <c r="BW208" i="59"/>
  <c r="BW209" i="59"/>
  <c r="BW210" i="59"/>
  <c r="BW211" i="59"/>
  <c r="BW212" i="59"/>
  <c r="BW213" i="59"/>
  <c r="BW214" i="59"/>
  <c r="BW215" i="59"/>
  <c r="BW216" i="59"/>
  <c r="BW217" i="59"/>
  <c r="BW218" i="59"/>
  <c r="BW219" i="59"/>
  <c r="BW220" i="59"/>
  <c r="BW221" i="59"/>
  <c r="BW222" i="59"/>
  <c r="BW223" i="59"/>
  <c r="BW224" i="59"/>
  <c r="BW225" i="59"/>
  <c r="BW226" i="59"/>
  <c r="BW227" i="59"/>
  <c r="BW228" i="59"/>
  <c r="BW229" i="59"/>
  <c r="BW230" i="59"/>
  <c r="BW231" i="59"/>
  <c r="BW232" i="59"/>
  <c r="BW233" i="59"/>
  <c r="BW234" i="59"/>
  <c r="BW235" i="59"/>
  <c r="BW236" i="59"/>
  <c r="BW237" i="59"/>
  <c r="BW238" i="59"/>
  <c r="BW239" i="59"/>
  <c r="BW240" i="59"/>
  <c r="BW241" i="59"/>
  <c r="BW242" i="59"/>
  <c r="BW243" i="59"/>
  <c r="BW244" i="59"/>
  <c r="BW245" i="59"/>
  <c r="BW246" i="59"/>
  <c r="BW247" i="59"/>
  <c r="BW248" i="59"/>
  <c r="BW249" i="59"/>
  <c r="BW250" i="59"/>
  <c r="BW251" i="59"/>
  <c r="BW252" i="59"/>
  <c r="BW253" i="59"/>
  <c r="BW254" i="59"/>
  <c r="BW255" i="59"/>
  <c r="BW256" i="59"/>
  <c r="BW257" i="59"/>
  <c r="BW258" i="59"/>
  <c r="BW259" i="59"/>
  <c r="BW260" i="59"/>
  <c r="BW261" i="59"/>
  <c r="BW262" i="59"/>
  <c r="BW263" i="59"/>
  <c r="BW264" i="59"/>
  <c r="BW265" i="59"/>
  <c r="BW266" i="59"/>
  <c r="BW267" i="59"/>
  <c r="BW268" i="59"/>
  <c r="BW269" i="59"/>
  <c r="BW270" i="59"/>
  <c r="BW271" i="59"/>
  <c r="BW272" i="59"/>
  <c r="BW273" i="59"/>
  <c r="BW274" i="59"/>
  <c r="BW275" i="59"/>
  <c r="BW276" i="59"/>
  <c r="BW277" i="59"/>
  <c r="BW278" i="59"/>
  <c r="BW279" i="59"/>
  <c r="BW280" i="59"/>
  <c r="BW281" i="59"/>
  <c r="BW282" i="59"/>
  <c r="BW283" i="59"/>
  <c r="BW284" i="59"/>
  <c r="BW285" i="59"/>
  <c r="BW286" i="59"/>
  <c r="BW287" i="59"/>
  <c r="BW288" i="59"/>
  <c r="BW289" i="59"/>
  <c r="BW290" i="59"/>
  <c r="BW291" i="59"/>
  <c r="BW292" i="59"/>
  <c r="BW293" i="59"/>
  <c r="BW294" i="59"/>
  <c r="BW295" i="59"/>
  <c r="BW296" i="59"/>
  <c r="BW297" i="59"/>
  <c r="BW298" i="59"/>
  <c r="BW299" i="59"/>
  <c r="BW300" i="59"/>
  <c r="BW301" i="59"/>
  <c r="BW302" i="59"/>
  <c r="BW303" i="59"/>
  <c r="BW304" i="59"/>
  <c r="BW305" i="59"/>
  <c r="BW306" i="59"/>
  <c r="BW307" i="59"/>
  <c r="BW308" i="59"/>
  <c r="BW309" i="59"/>
  <c r="BW310" i="59"/>
  <c r="BW311" i="59"/>
  <c r="BW312" i="59"/>
  <c r="BW313" i="59"/>
  <c r="BW314" i="59"/>
  <c r="BW315" i="59"/>
  <c r="BW316" i="59"/>
  <c r="BW317" i="59"/>
  <c r="BW318" i="59"/>
  <c r="BW319" i="59"/>
  <c r="BW320" i="59"/>
  <c r="BW321" i="59"/>
  <c r="BW322" i="59"/>
  <c r="BW323" i="59"/>
  <c r="BW324" i="59"/>
  <c r="BW325" i="59"/>
  <c r="BW326" i="59"/>
  <c r="BW327" i="59"/>
  <c r="BW328" i="59"/>
  <c r="BW329" i="59"/>
  <c r="BW330" i="59"/>
  <c r="BW331" i="59"/>
  <c r="BW332" i="59"/>
  <c r="BW333" i="59"/>
  <c r="BW334" i="59"/>
  <c r="BW335" i="59"/>
  <c r="BW336" i="59"/>
  <c r="BW337" i="59"/>
  <c r="BW338" i="59"/>
  <c r="BW339" i="59"/>
  <c r="BW340" i="59"/>
  <c r="BW341" i="59"/>
  <c r="BW342" i="59"/>
  <c r="BW343" i="59"/>
  <c r="BW344" i="59"/>
  <c r="BW345" i="59"/>
  <c r="BW346" i="59"/>
  <c r="BW347" i="59"/>
  <c r="BW348" i="59"/>
  <c r="BW349" i="59"/>
  <c r="BW350" i="59"/>
  <c r="BW351" i="59"/>
  <c r="BW352" i="59"/>
  <c r="BW353" i="59"/>
  <c r="BW354" i="59"/>
  <c r="BW355" i="59"/>
  <c r="BW356" i="59"/>
  <c r="BW357" i="59"/>
  <c r="BW358" i="59"/>
  <c r="BW359" i="59"/>
  <c r="BW360" i="59"/>
  <c r="BW361" i="59"/>
  <c r="BW362" i="59"/>
  <c r="BW363" i="59"/>
  <c r="BW364" i="59"/>
  <c r="BW365" i="59"/>
  <c r="BW366" i="59"/>
  <c r="BW367" i="59"/>
  <c r="BW368" i="59"/>
  <c r="BW369" i="59"/>
  <c r="BW370" i="59"/>
  <c r="BW371" i="59"/>
  <c r="BW372" i="59"/>
  <c r="BW373" i="59"/>
  <c r="BW374" i="59"/>
  <c r="BW375" i="59"/>
  <c r="BW376" i="59"/>
  <c r="BW377" i="59"/>
  <c r="BW378" i="59"/>
  <c r="BW379" i="59"/>
  <c r="BW380" i="59"/>
  <c r="BW381" i="59"/>
  <c r="BW382" i="59"/>
  <c r="BW383" i="59"/>
  <c r="BW384" i="59"/>
  <c r="BW385" i="59"/>
  <c r="BW7" i="59"/>
  <c r="BV8" i="59"/>
  <c r="BV9" i="59"/>
  <c r="BV10" i="59"/>
  <c r="BV11" i="59"/>
  <c r="BV12" i="59"/>
  <c r="BV13" i="59"/>
  <c r="BV14" i="59"/>
  <c r="BV15" i="59"/>
  <c r="BV16" i="59"/>
  <c r="BV17" i="59"/>
  <c r="BV18" i="59"/>
  <c r="BV19" i="59"/>
  <c r="BV20" i="59"/>
  <c r="BV21" i="59"/>
  <c r="BV22" i="59"/>
  <c r="BV23" i="59"/>
  <c r="BV24" i="59"/>
  <c r="BV25" i="59"/>
  <c r="BV26" i="59"/>
  <c r="BV27" i="59"/>
  <c r="BV28" i="59"/>
  <c r="BV29" i="59"/>
  <c r="BV30" i="59"/>
  <c r="BV31" i="59"/>
  <c r="BV32" i="59"/>
  <c r="BV33" i="59"/>
  <c r="BV34" i="59"/>
  <c r="BV35" i="59"/>
  <c r="BV36" i="59"/>
  <c r="BV37" i="59"/>
  <c r="BV38" i="59"/>
  <c r="BV39" i="59"/>
  <c r="BV40" i="59"/>
  <c r="BV41" i="59"/>
  <c r="BV42" i="59"/>
  <c r="BV43" i="59"/>
  <c r="BV44" i="59"/>
  <c r="BV45" i="59"/>
  <c r="BV46" i="59"/>
  <c r="BV47" i="59"/>
  <c r="BV48" i="59"/>
  <c r="BV49" i="59"/>
  <c r="BV50" i="59"/>
  <c r="BV51" i="59"/>
  <c r="BV52" i="59"/>
  <c r="BV53" i="59"/>
  <c r="BV54" i="59"/>
  <c r="BV55" i="59"/>
  <c r="BV56" i="59"/>
  <c r="BV57" i="59"/>
  <c r="BV58" i="59"/>
  <c r="BV59" i="59"/>
  <c r="BV60" i="59"/>
  <c r="BV61" i="59"/>
  <c r="BV62" i="59"/>
  <c r="BV63" i="59"/>
  <c r="BV64" i="59"/>
  <c r="BV65" i="59"/>
  <c r="BV66" i="59"/>
  <c r="BV67" i="59"/>
  <c r="BV68" i="59"/>
  <c r="BV69" i="59"/>
  <c r="BV70" i="59"/>
  <c r="BV71" i="59"/>
  <c r="BV72" i="59"/>
  <c r="BV73" i="59"/>
  <c r="BV74" i="59"/>
  <c r="BV75" i="59"/>
  <c r="BV76" i="59"/>
  <c r="BV77" i="59"/>
  <c r="BV78" i="59"/>
  <c r="BV79" i="59"/>
  <c r="BV80" i="59"/>
  <c r="BV81" i="59"/>
  <c r="BV82" i="59"/>
  <c r="BV83" i="59"/>
  <c r="BV84" i="59"/>
  <c r="BV85" i="59"/>
  <c r="BV86" i="59"/>
  <c r="BV87" i="59"/>
  <c r="BV88" i="59"/>
  <c r="BV89" i="59"/>
  <c r="BV90" i="59"/>
  <c r="BV91" i="59"/>
  <c r="BV92" i="59"/>
  <c r="BV93" i="59"/>
  <c r="BV94" i="59"/>
  <c r="BV95" i="59"/>
  <c r="BV96" i="59"/>
  <c r="BV97" i="59"/>
  <c r="BV98" i="59"/>
  <c r="BV99" i="59"/>
  <c r="BV100" i="59"/>
  <c r="BV101" i="59"/>
  <c r="BV102" i="59"/>
  <c r="BV103" i="59"/>
  <c r="BV104" i="59"/>
  <c r="BV105" i="59"/>
  <c r="BV106" i="59"/>
  <c r="BV107" i="59"/>
  <c r="BV108" i="59"/>
  <c r="BV109" i="59"/>
  <c r="BV110" i="59"/>
  <c r="BV111" i="59"/>
  <c r="BV112" i="59"/>
  <c r="BV113" i="59"/>
  <c r="BV114" i="59"/>
  <c r="BV115" i="59"/>
  <c r="BV116" i="59"/>
  <c r="BV117" i="59"/>
  <c r="BV118" i="59"/>
  <c r="BV119" i="59"/>
  <c r="BV120" i="59"/>
  <c r="BV121" i="59"/>
  <c r="BV122" i="59"/>
  <c r="BV123" i="59"/>
  <c r="BV124" i="59"/>
  <c r="BV125" i="59"/>
  <c r="BV126" i="59"/>
  <c r="BV127" i="59"/>
  <c r="BV128" i="59"/>
  <c r="BV129" i="59"/>
  <c r="BV130" i="59"/>
  <c r="BV131" i="59"/>
  <c r="BV132" i="59"/>
  <c r="BV133" i="59"/>
  <c r="BV134" i="59"/>
  <c r="BV135" i="59"/>
  <c r="BV136" i="59"/>
  <c r="BV137" i="59"/>
  <c r="BV138" i="59"/>
  <c r="BV139" i="59"/>
  <c r="BV140" i="59"/>
  <c r="BV141" i="59"/>
  <c r="BV142" i="59"/>
  <c r="BV143" i="59"/>
  <c r="BV144" i="59"/>
  <c r="BV145" i="59"/>
  <c r="BV146" i="59"/>
  <c r="BV147" i="59"/>
  <c r="BV148" i="59"/>
  <c r="BV149" i="59"/>
  <c r="BV150" i="59"/>
  <c r="BV151" i="59"/>
  <c r="BV152" i="59"/>
  <c r="BV153" i="59"/>
  <c r="BV154" i="59"/>
  <c r="BV155" i="59"/>
  <c r="BV156" i="59"/>
  <c r="BV157" i="59"/>
  <c r="BV158" i="59"/>
  <c r="BV159" i="59"/>
  <c r="BV160" i="59"/>
  <c r="BV161" i="59"/>
  <c r="BV162" i="59"/>
  <c r="BV163" i="59"/>
  <c r="BV164" i="59"/>
  <c r="BV165" i="59"/>
  <c r="BV166" i="59"/>
  <c r="BV167" i="59"/>
  <c r="BV168" i="59"/>
  <c r="BV169" i="59"/>
  <c r="BV170" i="59"/>
  <c r="BV171" i="59"/>
  <c r="BV172" i="59"/>
  <c r="BV173" i="59"/>
  <c r="BV174" i="59"/>
  <c r="BV175" i="59"/>
  <c r="BV176" i="59"/>
  <c r="BV177" i="59"/>
  <c r="BV178" i="59"/>
  <c r="BV179" i="59"/>
  <c r="BV180" i="59"/>
  <c r="BV181" i="59"/>
  <c r="BV182" i="59"/>
  <c r="BV183" i="59"/>
  <c r="BV184" i="59"/>
  <c r="BV185" i="59"/>
  <c r="BV186" i="59"/>
  <c r="BV187" i="59"/>
  <c r="BV188" i="59"/>
  <c r="BV189" i="59"/>
  <c r="BV190" i="59"/>
  <c r="BV191" i="59"/>
  <c r="BV192" i="59"/>
  <c r="BV193" i="59"/>
  <c r="BV194" i="59"/>
  <c r="BV195" i="59"/>
  <c r="BV196" i="59"/>
  <c r="BV197" i="59"/>
  <c r="BV198" i="59"/>
  <c r="BV199" i="59"/>
  <c r="BV200" i="59"/>
  <c r="BV201" i="59"/>
  <c r="BV202" i="59"/>
  <c r="BV203" i="59"/>
  <c r="BV204" i="59"/>
  <c r="BV205" i="59"/>
  <c r="BV206" i="59"/>
  <c r="BV207" i="59"/>
  <c r="BV208" i="59"/>
  <c r="BV209" i="59"/>
  <c r="BV210" i="59"/>
  <c r="BV211" i="59"/>
  <c r="BV212" i="59"/>
  <c r="BV213" i="59"/>
  <c r="BV214" i="59"/>
  <c r="BV215" i="59"/>
  <c r="BV216" i="59"/>
  <c r="BV217" i="59"/>
  <c r="BV218" i="59"/>
  <c r="BV219" i="59"/>
  <c r="BV220" i="59"/>
  <c r="BV221" i="59"/>
  <c r="BV222" i="59"/>
  <c r="BV223" i="59"/>
  <c r="BV224" i="59"/>
  <c r="BV225" i="59"/>
  <c r="BV226" i="59"/>
  <c r="BV227" i="59"/>
  <c r="BV228" i="59"/>
  <c r="BV229" i="59"/>
  <c r="BV230" i="59"/>
  <c r="BV231" i="59"/>
  <c r="BV232" i="59"/>
  <c r="BV233" i="59"/>
  <c r="BV234" i="59"/>
  <c r="BV235" i="59"/>
  <c r="BV236" i="59"/>
  <c r="BV237" i="59"/>
  <c r="BV238" i="59"/>
  <c r="BV239" i="59"/>
  <c r="BV240" i="59"/>
  <c r="BV241" i="59"/>
  <c r="BV242" i="59"/>
  <c r="BV243" i="59"/>
  <c r="BV244" i="59"/>
  <c r="BV245" i="59"/>
  <c r="BV246" i="59"/>
  <c r="BV247" i="59"/>
  <c r="BV248" i="59"/>
  <c r="BV249" i="59"/>
  <c r="BV250" i="59"/>
  <c r="BV251" i="59"/>
  <c r="BV252" i="59"/>
  <c r="BV253" i="59"/>
  <c r="BV254" i="59"/>
  <c r="BV255" i="59"/>
  <c r="BV256" i="59"/>
  <c r="BV257" i="59"/>
  <c r="BV258" i="59"/>
  <c r="BV259" i="59"/>
  <c r="BV260" i="59"/>
  <c r="BV261" i="59"/>
  <c r="BV262" i="59"/>
  <c r="BV263" i="59"/>
  <c r="BV264" i="59"/>
  <c r="BV265" i="59"/>
  <c r="BV266" i="59"/>
  <c r="BV267" i="59"/>
  <c r="BV268" i="59"/>
  <c r="BV269" i="59"/>
  <c r="BV270" i="59"/>
  <c r="BV271" i="59"/>
  <c r="BV272" i="59"/>
  <c r="BV273" i="59"/>
  <c r="BV274" i="59"/>
  <c r="BV275" i="59"/>
  <c r="BV276" i="59"/>
  <c r="BV277" i="59"/>
  <c r="BV278" i="59"/>
  <c r="BV279" i="59"/>
  <c r="BV280" i="59"/>
  <c r="BV281" i="59"/>
  <c r="BV282" i="59"/>
  <c r="BV283" i="59"/>
  <c r="BV284" i="59"/>
  <c r="BV285" i="59"/>
  <c r="BV286" i="59"/>
  <c r="BV287" i="59"/>
  <c r="BV288" i="59"/>
  <c r="BV289" i="59"/>
  <c r="BV290" i="59"/>
  <c r="BV291" i="59"/>
  <c r="BV292" i="59"/>
  <c r="BV293" i="59"/>
  <c r="BV294" i="59"/>
  <c r="BV295" i="59"/>
  <c r="BV296" i="59"/>
  <c r="BV297" i="59"/>
  <c r="BV298" i="59"/>
  <c r="BV299" i="59"/>
  <c r="BV300" i="59"/>
  <c r="BV301" i="59"/>
  <c r="BV302" i="59"/>
  <c r="BV303" i="59"/>
  <c r="BV304" i="59"/>
  <c r="BV305" i="59"/>
  <c r="BV306" i="59"/>
  <c r="BV307" i="59"/>
  <c r="BV308" i="59"/>
  <c r="BV309" i="59"/>
  <c r="BV310" i="59"/>
  <c r="BV311" i="59"/>
  <c r="BV312" i="59"/>
  <c r="BV313" i="59"/>
  <c r="BV314" i="59"/>
  <c r="BV315" i="59"/>
  <c r="BV316" i="59"/>
  <c r="BV317" i="59"/>
  <c r="BV318" i="59"/>
  <c r="BV319" i="59"/>
  <c r="BV320" i="59"/>
  <c r="BV321" i="59"/>
  <c r="BV322" i="59"/>
  <c r="BV323" i="59"/>
  <c r="BV324" i="59"/>
  <c r="BV325" i="59"/>
  <c r="BV326" i="59"/>
  <c r="BV327" i="59"/>
  <c r="BV328" i="59"/>
  <c r="BV329" i="59"/>
  <c r="BV330" i="59"/>
  <c r="BV331" i="59"/>
  <c r="BV332" i="59"/>
  <c r="BV333" i="59"/>
  <c r="BV334" i="59"/>
  <c r="BV335" i="59"/>
  <c r="BV336" i="59"/>
  <c r="BV337" i="59"/>
  <c r="BV338" i="59"/>
  <c r="BV339" i="59"/>
  <c r="BV340" i="59"/>
  <c r="BV341" i="59"/>
  <c r="BV342" i="59"/>
  <c r="BV343" i="59"/>
  <c r="BV344" i="59"/>
  <c r="BV345" i="59"/>
  <c r="BV346" i="59"/>
  <c r="BV347" i="59"/>
  <c r="BV348" i="59"/>
  <c r="BV349" i="59"/>
  <c r="BV350" i="59"/>
  <c r="BV351" i="59"/>
  <c r="BV352" i="59"/>
  <c r="BV353" i="59"/>
  <c r="BV354" i="59"/>
  <c r="BV355" i="59"/>
  <c r="BV356" i="59"/>
  <c r="BV357" i="59"/>
  <c r="BV358" i="59"/>
  <c r="BV359" i="59"/>
  <c r="BV360" i="59"/>
  <c r="BV361" i="59"/>
  <c r="BV362" i="59"/>
  <c r="BV363" i="59"/>
  <c r="BV364" i="59"/>
  <c r="BV365" i="59"/>
  <c r="BV366" i="59"/>
  <c r="BV367" i="59"/>
  <c r="BV368" i="59"/>
  <c r="BV369" i="59"/>
  <c r="BV370" i="59"/>
  <c r="BV371" i="59"/>
  <c r="BV372" i="59"/>
  <c r="BV373" i="59"/>
  <c r="BV374" i="59"/>
  <c r="BV375" i="59"/>
  <c r="BV376" i="59"/>
  <c r="BV377" i="59"/>
  <c r="BV378" i="59"/>
  <c r="BV379" i="59"/>
  <c r="BV380" i="59"/>
  <c r="BV381" i="59"/>
  <c r="BV382" i="59"/>
  <c r="BV383" i="59"/>
  <c r="BV384" i="59"/>
  <c r="BV385" i="59"/>
  <c r="BV7" i="59"/>
  <c r="BU8" i="59"/>
  <c r="BU9" i="59"/>
  <c r="BU10" i="59"/>
  <c r="BU11" i="59"/>
  <c r="BU12" i="59"/>
  <c r="BU13" i="59"/>
  <c r="BU14" i="59"/>
  <c r="BU15" i="59"/>
  <c r="BU16" i="59"/>
  <c r="BU17" i="59"/>
  <c r="BU18" i="59"/>
  <c r="BU19" i="59"/>
  <c r="BU20" i="59"/>
  <c r="BU21" i="59"/>
  <c r="BU22" i="59"/>
  <c r="BU23" i="59"/>
  <c r="BU24" i="59"/>
  <c r="BU25" i="59"/>
  <c r="BU26" i="59"/>
  <c r="BU27" i="59"/>
  <c r="BU28" i="59"/>
  <c r="BU29" i="59"/>
  <c r="BU30" i="59"/>
  <c r="BU31" i="59"/>
  <c r="BU32" i="59"/>
  <c r="BU33" i="59"/>
  <c r="BU34" i="59"/>
  <c r="BU35" i="59"/>
  <c r="BU36" i="59"/>
  <c r="BU37" i="59"/>
  <c r="BU38" i="59"/>
  <c r="BU39" i="59"/>
  <c r="BU40" i="59"/>
  <c r="BU41" i="59"/>
  <c r="BU42" i="59"/>
  <c r="BU43" i="59"/>
  <c r="BU44" i="59"/>
  <c r="BU45" i="59"/>
  <c r="BU46" i="59"/>
  <c r="BU47" i="59"/>
  <c r="BU48" i="59"/>
  <c r="BU49" i="59"/>
  <c r="BU50" i="59"/>
  <c r="BU51" i="59"/>
  <c r="BU52" i="59"/>
  <c r="BU53" i="59"/>
  <c r="BU54" i="59"/>
  <c r="BU55" i="59"/>
  <c r="BU56" i="59"/>
  <c r="BU57" i="59"/>
  <c r="BU58" i="59"/>
  <c r="BU59" i="59"/>
  <c r="BU60" i="59"/>
  <c r="BU61" i="59"/>
  <c r="BU62" i="59"/>
  <c r="BU63" i="59"/>
  <c r="BU64" i="59"/>
  <c r="BU65" i="59"/>
  <c r="BU66" i="59"/>
  <c r="BU67" i="59"/>
  <c r="BU68" i="59"/>
  <c r="BU69" i="59"/>
  <c r="BU70" i="59"/>
  <c r="BU71" i="59"/>
  <c r="BU72" i="59"/>
  <c r="BU73" i="59"/>
  <c r="BU74" i="59"/>
  <c r="BU75" i="59"/>
  <c r="BU76" i="59"/>
  <c r="BU77" i="59"/>
  <c r="BU78" i="59"/>
  <c r="BU79" i="59"/>
  <c r="BU80" i="59"/>
  <c r="BU81" i="59"/>
  <c r="BU82" i="59"/>
  <c r="BU83" i="59"/>
  <c r="BU84" i="59"/>
  <c r="BU85" i="59"/>
  <c r="BU86" i="59"/>
  <c r="BU87" i="59"/>
  <c r="BU88" i="59"/>
  <c r="BU89" i="59"/>
  <c r="BU90" i="59"/>
  <c r="BU91" i="59"/>
  <c r="BU92" i="59"/>
  <c r="BU93" i="59"/>
  <c r="BU94" i="59"/>
  <c r="BU95" i="59"/>
  <c r="BU96" i="59"/>
  <c r="BU97" i="59"/>
  <c r="BU98" i="59"/>
  <c r="BU99" i="59"/>
  <c r="BU100" i="59"/>
  <c r="BU101" i="59"/>
  <c r="BU102" i="59"/>
  <c r="BU103" i="59"/>
  <c r="BU104" i="59"/>
  <c r="BU105" i="59"/>
  <c r="BU106" i="59"/>
  <c r="BU107" i="59"/>
  <c r="BU108" i="59"/>
  <c r="BU109" i="59"/>
  <c r="BU110" i="59"/>
  <c r="BU111" i="59"/>
  <c r="BU112" i="59"/>
  <c r="BU113" i="59"/>
  <c r="BU114" i="59"/>
  <c r="BU115" i="59"/>
  <c r="BU116" i="59"/>
  <c r="BU117" i="59"/>
  <c r="BU118" i="59"/>
  <c r="BU119" i="59"/>
  <c r="BU120" i="59"/>
  <c r="BU121" i="59"/>
  <c r="BU122" i="59"/>
  <c r="BU123" i="59"/>
  <c r="BU124" i="59"/>
  <c r="BU125" i="59"/>
  <c r="BU126" i="59"/>
  <c r="BU127" i="59"/>
  <c r="BU128" i="59"/>
  <c r="BU129" i="59"/>
  <c r="BU130" i="59"/>
  <c r="BU131" i="59"/>
  <c r="BU132" i="59"/>
  <c r="BU133" i="59"/>
  <c r="BU134" i="59"/>
  <c r="BU135" i="59"/>
  <c r="BU136" i="59"/>
  <c r="BU137" i="59"/>
  <c r="BU138" i="59"/>
  <c r="BU139" i="59"/>
  <c r="BU140" i="59"/>
  <c r="BU141" i="59"/>
  <c r="BU142" i="59"/>
  <c r="BU143" i="59"/>
  <c r="BU144" i="59"/>
  <c r="BU145" i="59"/>
  <c r="BU146" i="59"/>
  <c r="BU147" i="59"/>
  <c r="BU148" i="59"/>
  <c r="BU149" i="59"/>
  <c r="BU150" i="59"/>
  <c r="BU151" i="59"/>
  <c r="BU152" i="59"/>
  <c r="BU153" i="59"/>
  <c r="BU154" i="59"/>
  <c r="BU155" i="59"/>
  <c r="BU156" i="59"/>
  <c r="BU157" i="59"/>
  <c r="BU158" i="59"/>
  <c r="BU159" i="59"/>
  <c r="BU160" i="59"/>
  <c r="BU161" i="59"/>
  <c r="BU162" i="59"/>
  <c r="BU163" i="59"/>
  <c r="BU164" i="59"/>
  <c r="BU165" i="59"/>
  <c r="BU166" i="59"/>
  <c r="BU167" i="59"/>
  <c r="BU168" i="59"/>
  <c r="BU169" i="59"/>
  <c r="BU170" i="59"/>
  <c r="BU171" i="59"/>
  <c r="BU172" i="59"/>
  <c r="BU173" i="59"/>
  <c r="BU174" i="59"/>
  <c r="BU175" i="59"/>
  <c r="BU176" i="59"/>
  <c r="BU177" i="59"/>
  <c r="BU178" i="59"/>
  <c r="BU179" i="59"/>
  <c r="BU180" i="59"/>
  <c r="BU181" i="59"/>
  <c r="BU182" i="59"/>
  <c r="BU183" i="59"/>
  <c r="BU184" i="59"/>
  <c r="BU185" i="59"/>
  <c r="BU186" i="59"/>
  <c r="BU187" i="59"/>
  <c r="BU188" i="59"/>
  <c r="BU189" i="59"/>
  <c r="BU190" i="59"/>
  <c r="BU191" i="59"/>
  <c r="BU192" i="59"/>
  <c r="BU193" i="59"/>
  <c r="BU194" i="59"/>
  <c r="BU195" i="59"/>
  <c r="BU196" i="59"/>
  <c r="BU197" i="59"/>
  <c r="BU198" i="59"/>
  <c r="BU199" i="59"/>
  <c r="BU200" i="59"/>
  <c r="BU201" i="59"/>
  <c r="BU202" i="59"/>
  <c r="BU203" i="59"/>
  <c r="BU204" i="59"/>
  <c r="BU205" i="59"/>
  <c r="BU206" i="59"/>
  <c r="BU207" i="59"/>
  <c r="BU208" i="59"/>
  <c r="BU209" i="59"/>
  <c r="BU210" i="59"/>
  <c r="BU211" i="59"/>
  <c r="BU212" i="59"/>
  <c r="BU213" i="59"/>
  <c r="BU214" i="59"/>
  <c r="BU215" i="59"/>
  <c r="BU216" i="59"/>
  <c r="BU217" i="59"/>
  <c r="BU218" i="59"/>
  <c r="BU219" i="59"/>
  <c r="BU220" i="59"/>
  <c r="BU221" i="59"/>
  <c r="BU222" i="59"/>
  <c r="BU223" i="59"/>
  <c r="BU224" i="59"/>
  <c r="BU225" i="59"/>
  <c r="BU226" i="59"/>
  <c r="BU227" i="59"/>
  <c r="BU228" i="59"/>
  <c r="BU229" i="59"/>
  <c r="BU230" i="59"/>
  <c r="BU231" i="59"/>
  <c r="BU232" i="59"/>
  <c r="BU233" i="59"/>
  <c r="BU234" i="59"/>
  <c r="BU235" i="59"/>
  <c r="BU236" i="59"/>
  <c r="BU237" i="59"/>
  <c r="BU238" i="59"/>
  <c r="BU239" i="59"/>
  <c r="BU240" i="59"/>
  <c r="BU241" i="59"/>
  <c r="BU242" i="59"/>
  <c r="BU243" i="59"/>
  <c r="BU244" i="59"/>
  <c r="BU245" i="59"/>
  <c r="BU246" i="59"/>
  <c r="BU247" i="59"/>
  <c r="BU248" i="59"/>
  <c r="BU249" i="59"/>
  <c r="BU250" i="59"/>
  <c r="BU251" i="59"/>
  <c r="BU252" i="59"/>
  <c r="BU253" i="59"/>
  <c r="BU254" i="59"/>
  <c r="BU255" i="59"/>
  <c r="BU256" i="59"/>
  <c r="BU257" i="59"/>
  <c r="BU258" i="59"/>
  <c r="BU259" i="59"/>
  <c r="BU260" i="59"/>
  <c r="BU261" i="59"/>
  <c r="BU262" i="59"/>
  <c r="BU263" i="59"/>
  <c r="BU264" i="59"/>
  <c r="BU265" i="59"/>
  <c r="BU266" i="59"/>
  <c r="BU267" i="59"/>
  <c r="BU268" i="59"/>
  <c r="BU269" i="59"/>
  <c r="BU270" i="59"/>
  <c r="BU271" i="59"/>
  <c r="BU272" i="59"/>
  <c r="BU273" i="59"/>
  <c r="BU274" i="59"/>
  <c r="BU275" i="59"/>
  <c r="BU276" i="59"/>
  <c r="BU277" i="59"/>
  <c r="BU278" i="59"/>
  <c r="BU279" i="59"/>
  <c r="BU280" i="59"/>
  <c r="BU281" i="59"/>
  <c r="BU282" i="59"/>
  <c r="BU283" i="59"/>
  <c r="BU284" i="59"/>
  <c r="BU285" i="59"/>
  <c r="BU286" i="59"/>
  <c r="BU287" i="59"/>
  <c r="BU288" i="59"/>
  <c r="BU289" i="59"/>
  <c r="BU290" i="59"/>
  <c r="BU291" i="59"/>
  <c r="BU292" i="59"/>
  <c r="BU293" i="59"/>
  <c r="BU294" i="59"/>
  <c r="BU295" i="59"/>
  <c r="BU296" i="59"/>
  <c r="BU297" i="59"/>
  <c r="BU298" i="59"/>
  <c r="BU299" i="59"/>
  <c r="BU300" i="59"/>
  <c r="BU301" i="59"/>
  <c r="BU302" i="59"/>
  <c r="BU303" i="59"/>
  <c r="BU304" i="59"/>
  <c r="BU305" i="59"/>
  <c r="BU306" i="59"/>
  <c r="BU307" i="59"/>
  <c r="BU308" i="59"/>
  <c r="BU309" i="59"/>
  <c r="BU310" i="59"/>
  <c r="BU311" i="59"/>
  <c r="BU312" i="59"/>
  <c r="BU313" i="59"/>
  <c r="BU314" i="59"/>
  <c r="BU315" i="59"/>
  <c r="BU316" i="59"/>
  <c r="BU317" i="59"/>
  <c r="BU318" i="59"/>
  <c r="BU319" i="59"/>
  <c r="BU320" i="59"/>
  <c r="BU321" i="59"/>
  <c r="BU322" i="59"/>
  <c r="BU323" i="59"/>
  <c r="BU324" i="59"/>
  <c r="BU325" i="59"/>
  <c r="BU326" i="59"/>
  <c r="BU327" i="59"/>
  <c r="BU328" i="59"/>
  <c r="BU329" i="59"/>
  <c r="BU330" i="59"/>
  <c r="BU331" i="59"/>
  <c r="BU332" i="59"/>
  <c r="BU333" i="59"/>
  <c r="BU334" i="59"/>
  <c r="BU335" i="59"/>
  <c r="BU336" i="59"/>
  <c r="BU337" i="59"/>
  <c r="BU338" i="59"/>
  <c r="BU339" i="59"/>
  <c r="BU340" i="59"/>
  <c r="BU341" i="59"/>
  <c r="BU342" i="59"/>
  <c r="BU343" i="59"/>
  <c r="BU344" i="59"/>
  <c r="BU345" i="59"/>
  <c r="BU346" i="59"/>
  <c r="BU347" i="59"/>
  <c r="BU348" i="59"/>
  <c r="BU349" i="59"/>
  <c r="BU350" i="59"/>
  <c r="BU351" i="59"/>
  <c r="BU352" i="59"/>
  <c r="BU353" i="59"/>
  <c r="BU354" i="59"/>
  <c r="BU355" i="59"/>
  <c r="BU356" i="59"/>
  <c r="BU357" i="59"/>
  <c r="BU358" i="59"/>
  <c r="BU359" i="59"/>
  <c r="BU360" i="59"/>
  <c r="BU361" i="59"/>
  <c r="BU362" i="59"/>
  <c r="BU363" i="59"/>
  <c r="BU364" i="59"/>
  <c r="BU365" i="59"/>
  <c r="BU366" i="59"/>
  <c r="BU367" i="59"/>
  <c r="BU368" i="59"/>
  <c r="BU369" i="59"/>
  <c r="BU370" i="59"/>
  <c r="BU371" i="59"/>
  <c r="BU372" i="59"/>
  <c r="BU373" i="59"/>
  <c r="BU374" i="59"/>
  <c r="BU375" i="59"/>
  <c r="BU376" i="59"/>
  <c r="BU377" i="59"/>
  <c r="BU378" i="59"/>
  <c r="BU379" i="59"/>
  <c r="BU380" i="59"/>
  <c r="BU381" i="59"/>
  <c r="BU382" i="59"/>
  <c r="BU383" i="59"/>
  <c r="BU384" i="59"/>
  <c r="BU385" i="59"/>
  <c r="BU7" i="59"/>
  <c r="BS8" i="59"/>
  <c r="BS9" i="59"/>
  <c r="BS10" i="59"/>
  <c r="BS11" i="59"/>
  <c r="BS12" i="59"/>
  <c r="BS13" i="59"/>
  <c r="BS14" i="59"/>
  <c r="BS15" i="59"/>
  <c r="BS16" i="59"/>
  <c r="BS17" i="59"/>
  <c r="BS18" i="59"/>
  <c r="BS19" i="59"/>
  <c r="BS20" i="59"/>
  <c r="BS21" i="59"/>
  <c r="BS22" i="59"/>
  <c r="BS23" i="59"/>
  <c r="BS24" i="59"/>
  <c r="BS25" i="59"/>
  <c r="BS26" i="59"/>
  <c r="BS27" i="59"/>
  <c r="BS28" i="59"/>
  <c r="BS29" i="59"/>
  <c r="BS30" i="59"/>
  <c r="BS31" i="59"/>
  <c r="BS32" i="59"/>
  <c r="BS33" i="59"/>
  <c r="BS34" i="59"/>
  <c r="BS35" i="59"/>
  <c r="BS36" i="59"/>
  <c r="BS37" i="59"/>
  <c r="BS38" i="59"/>
  <c r="BS39" i="59"/>
  <c r="BS40" i="59"/>
  <c r="BS41" i="59"/>
  <c r="BS42" i="59"/>
  <c r="BS43" i="59"/>
  <c r="BS44" i="59"/>
  <c r="BS45" i="59"/>
  <c r="BS46" i="59"/>
  <c r="BS47" i="59"/>
  <c r="BS48" i="59"/>
  <c r="BS49" i="59"/>
  <c r="BS50" i="59"/>
  <c r="BS51" i="59"/>
  <c r="BS52" i="59"/>
  <c r="BS53" i="59"/>
  <c r="BS54" i="59"/>
  <c r="BS55" i="59"/>
  <c r="BS56" i="59"/>
  <c r="BS57" i="59"/>
  <c r="BS58" i="59"/>
  <c r="BS59" i="59"/>
  <c r="BS60" i="59"/>
  <c r="BS61" i="59"/>
  <c r="BS62" i="59"/>
  <c r="BS63" i="59"/>
  <c r="BS64" i="59"/>
  <c r="BS65" i="59"/>
  <c r="BS66" i="59"/>
  <c r="BS67" i="59"/>
  <c r="BS68" i="59"/>
  <c r="BS69" i="59"/>
  <c r="BS70" i="59"/>
  <c r="BS71" i="59"/>
  <c r="BS72" i="59"/>
  <c r="BS73" i="59"/>
  <c r="BS74" i="59"/>
  <c r="BS75" i="59"/>
  <c r="BS76" i="59"/>
  <c r="BS77" i="59"/>
  <c r="BS78" i="59"/>
  <c r="BS79" i="59"/>
  <c r="BS80" i="59"/>
  <c r="BS81" i="59"/>
  <c r="BS82" i="59"/>
  <c r="BS83" i="59"/>
  <c r="BS84" i="59"/>
  <c r="BS85" i="59"/>
  <c r="BS86" i="59"/>
  <c r="BS87" i="59"/>
  <c r="BS88" i="59"/>
  <c r="BS89" i="59"/>
  <c r="BS90" i="59"/>
  <c r="BS91" i="59"/>
  <c r="BS92" i="59"/>
  <c r="BS93" i="59"/>
  <c r="BS94" i="59"/>
  <c r="BS95" i="59"/>
  <c r="BS96" i="59"/>
  <c r="BS97" i="59"/>
  <c r="BS98" i="59"/>
  <c r="BS99" i="59"/>
  <c r="BS100" i="59"/>
  <c r="BS101" i="59"/>
  <c r="BS102" i="59"/>
  <c r="BS103" i="59"/>
  <c r="BS104" i="59"/>
  <c r="BS105" i="59"/>
  <c r="BS106" i="59"/>
  <c r="BS107" i="59"/>
  <c r="BS108" i="59"/>
  <c r="BS109" i="59"/>
  <c r="BS110" i="59"/>
  <c r="BS111" i="59"/>
  <c r="BS112" i="59"/>
  <c r="BS113" i="59"/>
  <c r="BS114" i="59"/>
  <c r="BS115" i="59"/>
  <c r="BS116" i="59"/>
  <c r="BS117" i="59"/>
  <c r="BS118" i="59"/>
  <c r="BS119" i="59"/>
  <c r="BS120" i="59"/>
  <c r="BS121" i="59"/>
  <c r="BS122" i="59"/>
  <c r="BS123" i="59"/>
  <c r="BS124" i="59"/>
  <c r="BS125" i="59"/>
  <c r="BS126" i="59"/>
  <c r="BS127" i="59"/>
  <c r="BS128" i="59"/>
  <c r="BS129" i="59"/>
  <c r="BS130" i="59"/>
  <c r="BS131" i="59"/>
  <c r="BS132" i="59"/>
  <c r="BS133" i="59"/>
  <c r="BS134" i="59"/>
  <c r="BS135" i="59"/>
  <c r="BS136" i="59"/>
  <c r="BS137" i="59"/>
  <c r="BS138" i="59"/>
  <c r="BS139" i="59"/>
  <c r="BS140" i="59"/>
  <c r="BS141" i="59"/>
  <c r="BS142" i="59"/>
  <c r="BS143" i="59"/>
  <c r="BS144" i="59"/>
  <c r="BS145" i="59"/>
  <c r="BS146" i="59"/>
  <c r="BS147" i="59"/>
  <c r="BS148" i="59"/>
  <c r="BS149" i="59"/>
  <c r="BS150" i="59"/>
  <c r="BS151" i="59"/>
  <c r="BS152" i="59"/>
  <c r="BS153" i="59"/>
  <c r="BS154" i="59"/>
  <c r="BS155" i="59"/>
  <c r="BS156" i="59"/>
  <c r="BS157" i="59"/>
  <c r="BS158" i="59"/>
  <c r="BS159" i="59"/>
  <c r="BS160" i="59"/>
  <c r="BS161" i="59"/>
  <c r="BS162" i="59"/>
  <c r="BS163" i="59"/>
  <c r="BS164" i="59"/>
  <c r="BS165" i="59"/>
  <c r="BS166" i="59"/>
  <c r="BS167" i="59"/>
  <c r="BS168" i="59"/>
  <c r="BS169" i="59"/>
  <c r="BS170" i="59"/>
  <c r="BS171" i="59"/>
  <c r="BS172" i="59"/>
  <c r="BS173" i="59"/>
  <c r="BS174" i="59"/>
  <c r="BS175" i="59"/>
  <c r="BS176" i="59"/>
  <c r="BS177" i="59"/>
  <c r="BS178" i="59"/>
  <c r="BS179" i="59"/>
  <c r="BS180" i="59"/>
  <c r="BS181" i="59"/>
  <c r="BS182" i="59"/>
  <c r="BS183" i="59"/>
  <c r="BS184" i="59"/>
  <c r="BS185" i="59"/>
  <c r="BS186" i="59"/>
  <c r="BS187" i="59"/>
  <c r="BS188" i="59"/>
  <c r="BS189" i="59"/>
  <c r="BS190" i="59"/>
  <c r="BS191" i="59"/>
  <c r="BS192" i="59"/>
  <c r="BS193" i="59"/>
  <c r="BS194" i="59"/>
  <c r="BS195" i="59"/>
  <c r="BS196" i="59"/>
  <c r="BS197" i="59"/>
  <c r="BS198" i="59"/>
  <c r="BS199" i="59"/>
  <c r="BS200" i="59"/>
  <c r="BS201" i="59"/>
  <c r="BS202" i="59"/>
  <c r="BS203" i="59"/>
  <c r="BS204" i="59"/>
  <c r="BS205" i="59"/>
  <c r="BS206" i="59"/>
  <c r="BS207" i="59"/>
  <c r="BS208" i="59"/>
  <c r="BS209" i="59"/>
  <c r="BS210" i="59"/>
  <c r="BS211" i="59"/>
  <c r="BS212" i="59"/>
  <c r="BS213" i="59"/>
  <c r="BS214" i="59"/>
  <c r="BS215" i="59"/>
  <c r="BS216" i="59"/>
  <c r="BS217" i="59"/>
  <c r="BS218" i="59"/>
  <c r="BS219" i="59"/>
  <c r="BS220" i="59"/>
  <c r="BS221" i="59"/>
  <c r="BS222" i="59"/>
  <c r="BS223" i="59"/>
  <c r="BS224" i="59"/>
  <c r="BS225" i="59"/>
  <c r="BS226" i="59"/>
  <c r="BS227" i="59"/>
  <c r="BS228" i="59"/>
  <c r="BS229" i="59"/>
  <c r="BS230" i="59"/>
  <c r="BS231" i="59"/>
  <c r="BS232" i="59"/>
  <c r="BS233" i="59"/>
  <c r="BS234" i="59"/>
  <c r="BS235" i="59"/>
  <c r="BS236" i="59"/>
  <c r="BS237" i="59"/>
  <c r="BS238" i="59"/>
  <c r="BS239" i="59"/>
  <c r="BS240" i="59"/>
  <c r="BS241" i="59"/>
  <c r="BS242" i="59"/>
  <c r="BS243" i="59"/>
  <c r="BS244" i="59"/>
  <c r="BS245" i="59"/>
  <c r="BS246" i="59"/>
  <c r="BS247" i="59"/>
  <c r="BS248" i="59"/>
  <c r="BS249" i="59"/>
  <c r="BS250" i="59"/>
  <c r="BS251" i="59"/>
  <c r="BS252" i="59"/>
  <c r="BS253" i="59"/>
  <c r="BS254" i="59"/>
  <c r="BS255" i="59"/>
  <c r="BS256" i="59"/>
  <c r="BS257" i="59"/>
  <c r="BS258" i="59"/>
  <c r="BS259" i="59"/>
  <c r="BS260" i="59"/>
  <c r="BS261" i="59"/>
  <c r="BS262" i="59"/>
  <c r="BS263" i="59"/>
  <c r="BS264" i="59"/>
  <c r="BS265" i="59"/>
  <c r="BS266" i="59"/>
  <c r="BS267" i="59"/>
  <c r="BS268" i="59"/>
  <c r="BS269" i="59"/>
  <c r="BS270" i="59"/>
  <c r="BS271" i="59"/>
  <c r="BS272" i="59"/>
  <c r="BS273" i="59"/>
  <c r="BS274" i="59"/>
  <c r="BS275" i="59"/>
  <c r="BS276" i="59"/>
  <c r="BS277" i="59"/>
  <c r="BS278" i="59"/>
  <c r="BS279" i="59"/>
  <c r="BS280" i="59"/>
  <c r="BS281" i="59"/>
  <c r="BS282" i="59"/>
  <c r="BS283" i="59"/>
  <c r="BS284" i="59"/>
  <c r="BS285" i="59"/>
  <c r="BS286" i="59"/>
  <c r="BS287" i="59"/>
  <c r="BS288" i="59"/>
  <c r="BS289" i="59"/>
  <c r="BS290" i="59"/>
  <c r="BS291" i="59"/>
  <c r="BS292" i="59"/>
  <c r="BS293" i="59"/>
  <c r="BS294" i="59"/>
  <c r="BS295" i="59"/>
  <c r="BS296" i="59"/>
  <c r="BS297" i="59"/>
  <c r="BS298" i="59"/>
  <c r="BS299" i="59"/>
  <c r="BS300" i="59"/>
  <c r="BS301" i="59"/>
  <c r="BS302" i="59"/>
  <c r="BS303" i="59"/>
  <c r="BS304" i="59"/>
  <c r="BS305" i="59"/>
  <c r="BS306" i="59"/>
  <c r="BS307" i="59"/>
  <c r="BS308" i="59"/>
  <c r="BS309" i="59"/>
  <c r="BS310" i="59"/>
  <c r="BS311" i="59"/>
  <c r="BS312" i="59"/>
  <c r="BS313" i="59"/>
  <c r="BS314" i="59"/>
  <c r="BS315" i="59"/>
  <c r="BS316" i="59"/>
  <c r="BS317" i="59"/>
  <c r="BS318" i="59"/>
  <c r="BS319" i="59"/>
  <c r="BS320" i="59"/>
  <c r="BS321" i="59"/>
  <c r="BS322" i="59"/>
  <c r="BS323" i="59"/>
  <c r="BS324" i="59"/>
  <c r="BS325" i="59"/>
  <c r="BS326" i="59"/>
  <c r="BS327" i="59"/>
  <c r="BS328" i="59"/>
  <c r="BS329" i="59"/>
  <c r="BS330" i="59"/>
  <c r="BS331" i="59"/>
  <c r="BS332" i="59"/>
  <c r="BS333" i="59"/>
  <c r="BS334" i="59"/>
  <c r="BS335" i="59"/>
  <c r="BS336" i="59"/>
  <c r="BS337" i="59"/>
  <c r="BS338" i="59"/>
  <c r="BS339" i="59"/>
  <c r="BS340" i="59"/>
  <c r="BS341" i="59"/>
  <c r="BS342" i="59"/>
  <c r="BS343" i="59"/>
  <c r="BS344" i="59"/>
  <c r="BS345" i="59"/>
  <c r="BS346" i="59"/>
  <c r="BS347" i="59"/>
  <c r="BS348" i="59"/>
  <c r="BS349" i="59"/>
  <c r="BS350" i="59"/>
  <c r="BS351" i="59"/>
  <c r="BS352" i="59"/>
  <c r="BS353" i="59"/>
  <c r="BS354" i="59"/>
  <c r="BS355" i="59"/>
  <c r="BS356" i="59"/>
  <c r="BS357" i="59"/>
  <c r="BS358" i="59"/>
  <c r="BS359" i="59"/>
  <c r="BS360" i="59"/>
  <c r="BS361" i="59"/>
  <c r="BS362" i="59"/>
  <c r="BS363" i="59"/>
  <c r="BS364" i="59"/>
  <c r="BS365" i="59"/>
  <c r="BS366" i="59"/>
  <c r="BS367" i="59"/>
  <c r="BS368" i="59"/>
  <c r="BS369" i="59"/>
  <c r="BS370" i="59"/>
  <c r="BS371" i="59"/>
  <c r="BS372" i="59"/>
  <c r="BS373" i="59"/>
  <c r="BS374" i="59"/>
  <c r="BS375" i="59"/>
  <c r="BS376" i="59"/>
  <c r="BS377" i="59"/>
  <c r="BS378" i="59"/>
  <c r="BS379" i="59"/>
  <c r="BS380" i="59"/>
  <c r="BS381" i="59"/>
  <c r="BS382" i="59"/>
  <c r="BS383" i="59"/>
  <c r="BS384" i="59"/>
  <c r="BS385" i="59"/>
  <c r="BS7" i="59"/>
  <c r="BR8" i="59"/>
  <c r="BR9" i="59"/>
  <c r="BR10" i="59"/>
  <c r="BR11" i="59"/>
  <c r="BR12" i="59"/>
  <c r="BR13" i="59"/>
  <c r="BR14" i="59"/>
  <c r="BR15" i="59"/>
  <c r="BR16" i="59"/>
  <c r="BR17" i="59"/>
  <c r="BR18" i="59"/>
  <c r="BR19" i="59"/>
  <c r="BR20" i="59"/>
  <c r="BR21" i="59"/>
  <c r="BR22" i="59"/>
  <c r="BR23" i="59"/>
  <c r="BR24" i="59"/>
  <c r="BR25" i="59"/>
  <c r="BR26" i="59"/>
  <c r="BR27" i="59"/>
  <c r="BR28" i="59"/>
  <c r="BR29" i="59"/>
  <c r="BR30" i="59"/>
  <c r="BR31" i="59"/>
  <c r="BR32" i="59"/>
  <c r="BR33" i="59"/>
  <c r="BR34" i="59"/>
  <c r="BR35" i="59"/>
  <c r="BR36" i="59"/>
  <c r="BR37" i="59"/>
  <c r="BR38" i="59"/>
  <c r="BR39" i="59"/>
  <c r="BR40" i="59"/>
  <c r="BR41" i="59"/>
  <c r="BR42" i="59"/>
  <c r="BR43" i="59"/>
  <c r="BR44" i="59"/>
  <c r="BR45" i="59"/>
  <c r="BR46" i="59"/>
  <c r="BR47" i="59"/>
  <c r="BR48" i="59"/>
  <c r="BR49" i="59"/>
  <c r="BR50" i="59"/>
  <c r="BR51" i="59"/>
  <c r="BR52" i="59"/>
  <c r="BR53" i="59"/>
  <c r="BR54" i="59"/>
  <c r="BR55" i="59"/>
  <c r="BR56" i="59"/>
  <c r="BR57" i="59"/>
  <c r="BR58" i="59"/>
  <c r="BR59" i="59"/>
  <c r="BR60" i="59"/>
  <c r="BR61" i="59"/>
  <c r="BR62" i="59"/>
  <c r="BR63" i="59"/>
  <c r="BR64" i="59"/>
  <c r="BR65" i="59"/>
  <c r="BR66" i="59"/>
  <c r="BR67" i="59"/>
  <c r="BR68" i="59"/>
  <c r="BR69" i="59"/>
  <c r="BR70" i="59"/>
  <c r="BR71" i="59"/>
  <c r="BR72" i="59"/>
  <c r="BR73" i="59"/>
  <c r="BR74" i="59"/>
  <c r="BR75" i="59"/>
  <c r="BR76" i="59"/>
  <c r="BR77" i="59"/>
  <c r="BR78" i="59"/>
  <c r="BR79" i="59"/>
  <c r="BR80" i="59"/>
  <c r="BR81" i="59"/>
  <c r="BR82" i="59"/>
  <c r="BR83" i="59"/>
  <c r="BR84" i="59"/>
  <c r="BR85" i="59"/>
  <c r="BR86" i="59"/>
  <c r="BR87" i="59"/>
  <c r="BR88" i="59"/>
  <c r="BR89" i="59"/>
  <c r="BR90" i="59"/>
  <c r="BR91" i="59"/>
  <c r="BR92" i="59"/>
  <c r="BR93" i="59"/>
  <c r="BR94" i="59"/>
  <c r="BR95" i="59"/>
  <c r="BR96" i="59"/>
  <c r="BR97" i="59"/>
  <c r="BR98" i="59"/>
  <c r="BR99" i="59"/>
  <c r="BR100" i="59"/>
  <c r="BR101" i="59"/>
  <c r="BR102" i="59"/>
  <c r="BR103" i="59"/>
  <c r="BR104" i="59"/>
  <c r="BR105" i="59"/>
  <c r="BR106" i="59"/>
  <c r="BR107" i="59"/>
  <c r="BR108" i="59"/>
  <c r="BR109" i="59"/>
  <c r="BR110" i="59"/>
  <c r="BR111" i="59"/>
  <c r="BR112" i="59"/>
  <c r="BR113" i="59"/>
  <c r="BR114" i="59"/>
  <c r="BR115" i="59"/>
  <c r="BR116" i="59"/>
  <c r="BR117" i="59"/>
  <c r="BR118" i="59"/>
  <c r="BR119" i="59"/>
  <c r="BR120" i="59"/>
  <c r="BR121" i="59"/>
  <c r="BR122" i="59"/>
  <c r="BR123" i="59"/>
  <c r="BR124" i="59"/>
  <c r="BR125" i="59"/>
  <c r="BR126" i="59"/>
  <c r="BR127" i="59"/>
  <c r="BR128" i="59"/>
  <c r="BR129" i="59"/>
  <c r="BR130" i="59"/>
  <c r="BR131" i="59"/>
  <c r="BR132" i="59"/>
  <c r="BR133" i="59"/>
  <c r="BR134" i="59"/>
  <c r="BR135" i="59"/>
  <c r="BR136" i="59"/>
  <c r="BR137" i="59"/>
  <c r="BR138" i="59"/>
  <c r="BR139" i="59"/>
  <c r="BR140" i="59"/>
  <c r="BR141" i="59"/>
  <c r="BR142" i="59"/>
  <c r="BR143" i="59"/>
  <c r="BR144" i="59"/>
  <c r="BR145" i="59"/>
  <c r="BR146" i="59"/>
  <c r="BR147" i="59"/>
  <c r="BR148" i="59"/>
  <c r="BR149" i="59"/>
  <c r="BR150" i="59"/>
  <c r="BR151" i="59"/>
  <c r="BR152" i="59"/>
  <c r="BR153" i="59"/>
  <c r="BR154" i="59"/>
  <c r="BR155" i="59"/>
  <c r="BR156" i="59"/>
  <c r="BR157" i="59"/>
  <c r="BR158" i="59"/>
  <c r="BR159" i="59"/>
  <c r="BR160" i="59"/>
  <c r="BR161" i="59"/>
  <c r="BR162" i="59"/>
  <c r="BR163" i="59"/>
  <c r="BR164" i="59"/>
  <c r="BR165" i="59"/>
  <c r="BR166" i="59"/>
  <c r="BR167" i="59"/>
  <c r="BR168" i="59"/>
  <c r="BR169" i="59"/>
  <c r="BR170" i="59"/>
  <c r="BR171" i="59"/>
  <c r="BR172" i="59"/>
  <c r="BR173" i="59"/>
  <c r="BR174" i="59"/>
  <c r="BR175" i="59"/>
  <c r="BR176" i="59"/>
  <c r="BR177" i="59"/>
  <c r="BR178" i="59"/>
  <c r="BR179" i="59"/>
  <c r="BR180" i="59"/>
  <c r="BR181" i="59"/>
  <c r="BR182" i="59"/>
  <c r="BR183" i="59"/>
  <c r="BR184" i="59"/>
  <c r="BR185" i="59"/>
  <c r="BR186" i="59"/>
  <c r="BR187" i="59"/>
  <c r="BR188" i="59"/>
  <c r="BR189" i="59"/>
  <c r="BR190" i="59"/>
  <c r="BR191" i="59"/>
  <c r="BR192" i="59"/>
  <c r="BR193" i="59"/>
  <c r="BR194" i="59"/>
  <c r="BR195" i="59"/>
  <c r="BR196" i="59"/>
  <c r="BR197" i="59"/>
  <c r="BR198" i="59"/>
  <c r="BR199" i="59"/>
  <c r="BR200" i="59"/>
  <c r="BR201" i="59"/>
  <c r="BR202" i="59"/>
  <c r="BR203" i="59"/>
  <c r="BR204" i="59"/>
  <c r="BR205" i="59"/>
  <c r="BR206" i="59"/>
  <c r="BR207" i="59"/>
  <c r="BR208" i="59"/>
  <c r="BR209" i="59"/>
  <c r="BR210" i="59"/>
  <c r="BR211" i="59"/>
  <c r="BR212" i="59"/>
  <c r="BR213" i="59"/>
  <c r="BR214" i="59"/>
  <c r="BR215" i="59"/>
  <c r="BR216" i="59"/>
  <c r="BR217" i="59"/>
  <c r="BR218" i="59"/>
  <c r="BR219" i="59"/>
  <c r="BR220" i="59"/>
  <c r="BR221" i="59"/>
  <c r="BR222" i="59"/>
  <c r="BR223" i="59"/>
  <c r="BR224" i="59"/>
  <c r="BR225" i="59"/>
  <c r="BR226" i="59"/>
  <c r="BR227" i="59"/>
  <c r="BR228" i="59"/>
  <c r="BR229" i="59"/>
  <c r="BR230" i="59"/>
  <c r="BR231" i="59"/>
  <c r="BR232" i="59"/>
  <c r="BR233" i="59"/>
  <c r="BR234" i="59"/>
  <c r="BR235" i="59"/>
  <c r="BR236" i="59"/>
  <c r="BR237" i="59"/>
  <c r="BR238" i="59"/>
  <c r="BR239" i="59"/>
  <c r="BR240" i="59"/>
  <c r="BR241" i="59"/>
  <c r="BR242" i="59"/>
  <c r="BR243" i="59"/>
  <c r="BR244" i="59"/>
  <c r="BR245" i="59"/>
  <c r="BR246" i="59"/>
  <c r="BR247" i="59"/>
  <c r="BR248" i="59"/>
  <c r="BR249" i="59"/>
  <c r="BR250" i="59"/>
  <c r="BR251" i="59"/>
  <c r="BR252" i="59"/>
  <c r="BR253" i="59"/>
  <c r="BR254" i="59"/>
  <c r="BR255" i="59"/>
  <c r="BR256" i="59"/>
  <c r="BR257" i="59"/>
  <c r="BR258" i="59"/>
  <c r="BR259" i="59"/>
  <c r="BR260" i="59"/>
  <c r="BR261" i="59"/>
  <c r="BR262" i="59"/>
  <c r="BR263" i="59"/>
  <c r="BR264" i="59"/>
  <c r="BR265" i="59"/>
  <c r="BR266" i="59"/>
  <c r="BR267" i="59"/>
  <c r="BR268" i="59"/>
  <c r="BR269" i="59"/>
  <c r="BR270" i="59"/>
  <c r="BR271" i="59"/>
  <c r="BR272" i="59"/>
  <c r="BR273" i="59"/>
  <c r="BR274" i="59"/>
  <c r="BR275" i="59"/>
  <c r="BR276" i="59"/>
  <c r="BR277" i="59"/>
  <c r="BR278" i="59"/>
  <c r="BR279" i="59"/>
  <c r="BR280" i="59"/>
  <c r="BR281" i="59"/>
  <c r="BR282" i="59"/>
  <c r="BR283" i="59"/>
  <c r="BR284" i="59"/>
  <c r="BR285" i="59"/>
  <c r="BR286" i="59"/>
  <c r="BR287" i="59"/>
  <c r="BR288" i="59"/>
  <c r="BR289" i="59"/>
  <c r="BR290" i="59"/>
  <c r="BR291" i="59"/>
  <c r="BR292" i="59"/>
  <c r="BR293" i="59"/>
  <c r="BR294" i="59"/>
  <c r="BR295" i="59"/>
  <c r="BR296" i="59"/>
  <c r="BR297" i="59"/>
  <c r="BR298" i="59"/>
  <c r="BR299" i="59"/>
  <c r="BR300" i="59"/>
  <c r="BR301" i="59"/>
  <c r="BR302" i="59"/>
  <c r="BR303" i="59"/>
  <c r="BR304" i="59"/>
  <c r="BR305" i="59"/>
  <c r="BR306" i="59"/>
  <c r="BR307" i="59"/>
  <c r="BR308" i="59"/>
  <c r="BR309" i="59"/>
  <c r="BR310" i="59"/>
  <c r="BR311" i="59"/>
  <c r="BR312" i="59"/>
  <c r="BR313" i="59"/>
  <c r="BR314" i="59"/>
  <c r="BR315" i="59"/>
  <c r="BR316" i="59"/>
  <c r="BR317" i="59"/>
  <c r="BR318" i="59"/>
  <c r="BR319" i="59"/>
  <c r="BR320" i="59"/>
  <c r="BR321" i="59"/>
  <c r="BR322" i="59"/>
  <c r="BR323" i="59"/>
  <c r="BR324" i="59"/>
  <c r="BR325" i="59"/>
  <c r="BR326" i="59"/>
  <c r="BR327" i="59"/>
  <c r="BR328" i="59"/>
  <c r="BR329" i="59"/>
  <c r="BR330" i="59"/>
  <c r="BR331" i="59"/>
  <c r="BR332" i="59"/>
  <c r="BR333" i="59"/>
  <c r="BR334" i="59"/>
  <c r="BR335" i="59"/>
  <c r="BR336" i="59"/>
  <c r="BR337" i="59"/>
  <c r="BR338" i="59"/>
  <c r="BR339" i="59"/>
  <c r="BR340" i="59"/>
  <c r="BR341" i="59"/>
  <c r="BR342" i="59"/>
  <c r="BR343" i="59"/>
  <c r="BR344" i="59"/>
  <c r="BR345" i="59"/>
  <c r="BR346" i="59"/>
  <c r="BR347" i="59"/>
  <c r="BR348" i="59"/>
  <c r="BR349" i="59"/>
  <c r="BR350" i="59"/>
  <c r="BR351" i="59"/>
  <c r="BR352" i="59"/>
  <c r="BR353" i="59"/>
  <c r="BR354" i="59"/>
  <c r="BR355" i="59"/>
  <c r="BR356" i="59"/>
  <c r="BR357" i="59"/>
  <c r="BR358" i="59"/>
  <c r="BR359" i="59"/>
  <c r="BR360" i="59"/>
  <c r="BR361" i="59"/>
  <c r="BR362" i="59"/>
  <c r="BR363" i="59"/>
  <c r="BR364" i="59"/>
  <c r="BR365" i="59"/>
  <c r="BR366" i="59"/>
  <c r="BR367" i="59"/>
  <c r="BR368" i="59"/>
  <c r="BR369" i="59"/>
  <c r="BR370" i="59"/>
  <c r="BR371" i="59"/>
  <c r="BR372" i="59"/>
  <c r="BR373" i="59"/>
  <c r="BR374" i="59"/>
  <c r="BR375" i="59"/>
  <c r="BR376" i="59"/>
  <c r="BR377" i="59"/>
  <c r="BR378" i="59"/>
  <c r="BR379" i="59"/>
  <c r="BR380" i="59"/>
  <c r="BR381" i="59"/>
  <c r="BR382" i="59"/>
  <c r="BR383" i="59"/>
  <c r="BR384" i="59"/>
  <c r="BR385" i="59"/>
  <c r="BR7" i="59"/>
  <c r="BQ8" i="59"/>
  <c r="BQ9" i="59"/>
  <c r="BQ10" i="59"/>
  <c r="BQ11" i="59"/>
  <c r="BQ12" i="59"/>
  <c r="BQ13" i="59"/>
  <c r="BQ14" i="59"/>
  <c r="BQ15" i="59"/>
  <c r="BQ16" i="59"/>
  <c r="BQ17" i="59"/>
  <c r="BQ18" i="59"/>
  <c r="BQ19" i="59"/>
  <c r="BQ20" i="59"/>
  <c r="BQ21" i="59"/>
  <c r="BQ22" i="59"/>
  <c r="BQ23" i="59"/>
  <c r="BQ24" i="59"/>
  <c r="BQ25" i="59"/>
  <c r="BQ26" i="59"/>
  <c r="BQ27" i="59"/>
  <c r="BQ28" i="59"/>
  <c r="BQ29" i="59"/>
  <c r="BQ30" i="59"/>
  <c r="BQ31" i="59"/>
  <c r="BQ32" i="59"/>
  <c r="BQ33" i="59"/>
  <c r="BQ34" i="59"/>
  <c r="BQ35" i="59"/>
  <c r="BQ36" i="59"/>
  <c r="BQ37" i="59"/>
  <c r="BQ38" i="59"/>
  <c r="BQ39" i="59"/>
  <c r="BQ40" i="59"/>
  <c r="BQ41" i="59"/>
  <c r="BQ42" i="59"/>
  <c r="BQ43" i="59"/>
  <c r="BQ44" i="59"/>
  <c r="BQ45" i="59"/>
  <c r="BQ46" i="59"/>
  <c r="BQ47" i="59"/>
  <c r="BQ48" i="59"/>
  <c r="BQ49" i="59"/>
  <c r="BQ50" i="59"/>
  <c r="BQ51" i="59"/>
  <c r="BQ52" i="59"/>
  <c r="BQ53" i="59"/>
  <c r="BQ54" i="59"/>
  <c r="BQ55" i="59"/>
  <c r="BQ56" i="59"/>
  <c r="BQ57" i="59"/>
  <c r="BQ58" i="59"/>
  <c r="BQ59" i="59"/>
  <c r="BQ60" i="59"/>
  <c r="BQ61" i="59"/>
  <c r="BQ62" i="59"/>
  <c r="BQ63" i="59"/>
  <c r="BQ64" i="59"/>
  <c r="BQ65" i="59"/>
  <c r="BQ66" i="59"/>
  <c r="BQ67" i="59"/>
  <c r="BQ68" i="59"/>
  <c r="BQ69" i="59"/>
  <c r="BQ70" i="59"/>
  <c r="BQ71" i="59"/>
  <c r="BQ72" i="59"/>
  <c r="BQ73" i="59"/>
  <c r="BQ74" i="59"/>
  <c r="BQ75" i="59"/>
  <c r="BQ76" i="59"/>
  <c r="BQ77" i="59"/>
  <c r="BQ78" i="59"/>
  <c r="BQ79" i="59"/>
  <c r="BQ80" i="59"/>
  <c r="BQ81" i="59"/>
  <c r="BQ82" i="59"/>
  <c r="BQ83" i="59"/>
  <c r="BQ84" i="59"/>
  <c r="BQ85" i="59"/>
  <c r="BQ86" i="59"/>
  <c r="BQ87" i="59"/>
  <c r="BQ88" i="59"/>
  <c r="BQ89" i="59"/>
  <c r="BQ90" i="59"/>
  <c r="BQ91" i="59"/>
  <c r="BQ92" i="59"/>
  <c r="BQ93" i="59"/>
  <c r="BQ94" i="59"/>
  <c r="BQ95" i="59"/>
  <c r="BQ96" i="59"/>
  <c r="BQ97" i="59"/>
  <c r="BQ98" i="59"/>
  <c r="BQ99" i="59"/>
  <c r="BQ100" i="59"/>
  <c r="BQ101" i="59"/>
  <c r="BQ102" i="59"/>
  <c r="BQ103" i="59"/>
  <c r="BQ104" i="59"/>
  <c r="BQ105" i="59"/>
  <c r="BQ106" i="59"/>
  <c r="BQ107" i="59"/>
  <c r="BQ108" i="59"/>
  <c r="BQ109" i="59"/>
  <c r="BQ110" i="59"/>
  <c r="BQ111" i="59"/>
  <c r="BQ112" i="59"/>
  <c r="BQ113" i="59"/>
  <c r="BQ114" i="59"/>
  <c r="BQ115" i="59"/>
  <c r="BQ116" i="59"/>
  <c r="BQ117" i="59"/>
  <c r="BQ118" i="59"/>
  <c r="BQ119" i="59"/>
  <c r="BQ120" i="59"/>
  <c r="BQ121" i="59"/>
  <c r="BQ122" i="59"/>
  <c r="BQ123" i="59"/>
  <c r="BQ124" i="59"/>
  <c r="BQ125" i="59"/>
  <c r="BQ126" i="59"/>
  <c r="BQ127" i="59"/>
  <c r="BQ128" i="59"/>
  <c r="BQ129" i="59"/>
  <c r="BQ130" i="59"/>
  <c r="BQ131" i="59"/>
  <c r="BQ132" i="59"/>
  <c r="BQ133" i="59"/>
  <c r="BQ134" i="59"/>
  <c r="BQ135" i="59"/>
  <c r="BQ136" i="59"/>
  <c r="BQ137" i="59"/>
  <c r="BQ138" i="59"/>
  <c r="BQ139" i="59"/>
  <c r="BQ140" i="59"/>
  <c r="BQ141" i="59"/>
  <c r="BQ142" i="59"/>
  <c r="BQ143" i="59"/>
  <c r="BQ144" i="59"/>
  <c r="BQ145" i="59"/>
  <c r="BQ146" i="59"/>
  <c r="BQ147" i="59"/>
  <c r="BQ148" i="59"/>
  <c r="BQ149" i="59"/>
  <c r="BQ150" i="59"/>
  <c r="BQ151" i="59"/>
  <c r="BQ152" i="59"/>
  <c r="BQ153" i="59"/>
  <c r="BQ154" i="59"/>
  <c r="BQ155" i="59"/>
  <c r="BQ156" i="59"/>
  <c r="BQ157" i="59"/>
  <c r="BQ158" i="59"/>
  <c r="BQ159" i="59"/>
  <c r="BQ160" i="59"/>
  <c r="BQ161" i="59"/>
  <c r="BQ162" i="59"/>
  <c r="BQ163" i="59"/>
  <c r="BQ164" i="59"/>
  <c r="BQ165" i="59"/>
  <c r="BQ166" i="59"/>
  <c r="BQ167" i="59"/>
  <c r="BQ168" i="59"/>
  <c r="BQ169" i="59"/>
  <c r="BQ170" i="59"/>
  <c r="BQ171" i="59"/>
  <c r="BQ172" i="59"/>
  <c r="BQ173" i="59"/>
  <c r="BQ174" i="59"/>
  <c r="BQ175" i="59"/>
  <c r="BQ176" i="59"/>
  <c r="BQ177" i="59"/>
  <c r="BQ178" i="59"/>
  <c r="BQ179" i="59"/>
  <c r="BQ180" i="59"/>
  <c r="BQ181" i="59"/>
  <c r="BQ182" i="59"/>
  <c r="BQ183" i="59"/>
  <c r="BQ184" i="59"/>
  <c r="BQ185" i="59"/>
  <c r="BQ186" i="59"/>
  <c r="BQ187" i="59"/>
  <c r="BQ188" i="59"/>
  <c r="BQ189" i="59"/>
  <c r="BQ190" i="59"/>
  <c r="BQ191" i="59"/>
  <c r="BQ192" i="59"/>
  <c r="BQ193" i="59"/>
  <c r="BQ194" i="59"/>
  <c r="BQ195" i="59"/>
  <c r="BQ196" i="59"/>
  <c r="BQ197" i="59"/>
  <c r="BQ198" i="59"/>
  <c r="BQ199" i="59"/>
  <c r="BQ200" i="59"/>
  <c r="BQ201" i="59"/>
  <c r="BQ202" i="59"/>
  <c r="BQ203" i="59"/>
  <c r="BQ204" i="59"/>
  <c r="BQ205" i="59"/>
  <c r="BQ206" i="59"/>
  <c r="BQ207" i="59"/>
  <c r="BQ208" i="59"/>
  <c r="BQ209" i="59"/>
  <c r="BQ210" i="59"/>
  <c r="BQ211" i="59"/>
  <c r="BQ212" i="59"/>
  <c r="BQ213" i="59"/>
  <c r="BQ214" i="59"/>
  <c r="BQ215" i="59"/>
  <c r="BQ216" i="59"/>
  <c r="BQ217" i="59"/>
  <c r="BQ218" i="59"/>
  <c r="BQ219" i="59"/>
  <c r="BQ220" i="59"/>
  <c r="BQ221" i="59"/>
  <c r="BQ222" i="59"/>
  <c r="BQ223" i="59"/>
  <c r="BQ224" i="59"/>
  <c r="BQ225" i="59"/>
  <c r="BQ226" i="59"/>
  <c r="BQ227" i="59"/>
  <c r="BQ228" i="59"/>
  <c r="BQ229" i="59"/>
  <c r="BQ230" i="59"/>
  <c r="BQ231" i="59"/>
  <c r="BQ232" i="59"/>
  <c r="BQ233" i="59"/>
  <c r="BQ234" i="59"/>
  <c r="BQ235" i="59"/>
  <c r="BQ236" i="59"/>
  <c r="BQ237" i="59"/>
  <c r="BQ238" i="59"/>
  <c r="BQ239" i="59"/>
  <c r="BQ240" i="59"/>
  <c r="BQ241" i="59"/>
  <c r="BQ242" i="59"/>
  <c r="BQ243" i="59"/>
  <c r="BQ244" i="59"/>
  <c r="BQ245" i="59"/>
  <c r="BQ246" i="59"/>
  <c r="BQ247" i="59"/>
  <c r="BQ248" i="59"/>
  <c r="BQ249" i="59"/>
  <c r="BQ250" i="59"/>
  <c r="BQ251" i="59"/>
  <c r="BQ252" i="59"/>
  <c r="BQ253" i="59"/>
  <c r="BQ254" i="59"/>
  <c r="BQ255" i="59"/>
  <c r="BQ256" i="59"/>
  <c r="BQ257" i="59"/>
  <c r="BQ258" i="59"/>
  <c r="BQ259" i="59"/>
  <c r="BQ260" i="59"/>
  <c r="BQ261" i="59"/>
  <c r="BQ262" i="59"/>
  <c r="BQ263" i="59"/>
  <c r="BQ264" i="59"/>
  <c r="BQ265" i="59"/>
  <c r="BQ266" i="59"/>
  <c r="BQ267" i="59"/>
  <c r="BQ268" i="59"/>
  <c r="BQ269" i="59"/>
  <c r="BQ270" i="59"/>
  <c r="BQ271" i="59"/>
  <c r="BQ272" i="59"/>
  <c r="BQ273" i="59"/>
  <c r="BQ274" i="59"/>
  <c r="BQ275" i="59"/>
  <c r="BQ276" i="59"/>
  <c r="BQ277" i="59"/>
  <c r="BQ278" i="59"/>
  <c r="BQ279" i="59"/>
  <c r="BQ280" i="59"/>
  <c r="BQ281" i="59"/>
  <c r="BQ282" i="59"/>
  <c r="BQ283" i="59"/>
  <c r="BQ284" i="59"/>
  <c r="BQ285" i="59"/>
  <c r="BQ286" i="59"/>
  <c r="BQ287" i="59"/>
  <c r="BQ288" i="59"/>
  <c r="BQ289" i="59"/>
  <c r="BQ290" i="59"/>
  <c r="BQ291" i="59"/>
  <c r="BQ292" i="59"/>
  <c r="BQ293" i="59"/>
  <c r="BQ294" i="59"/>
  <c r="BQ295" i="59"/>
  <c r="BQ296" i="59"/>
  <c r="BQ297" i="59"/>
  <c r="BQ298" i="59"/>
  <c r="BQ299" i="59"/>
  <c r="BQ300" i="59"/>
  <c r="BQ301" i="59"/>
  <c r="BQ302" i="59"/>
  <c r="BQ303" i="59"/>
  <c r="BQ304" i="59"/>
  <c r="BQ305" i="59"/>
  <c r="BQ306" i="59"/>
  <c r="BQ307" i="59"/>
  <c r="BQ308" i="59"/>
  <c r="BQ309" i="59"/>
  <c r="BQ310" i="59"/>
  <c r="BQ311" i="59"/>
  <c r="BQ312" i="59"/>
  <c r="BQ313" i="59"/>
  <c r="BQ314" i="59"/>
  <c r="BQ315" i="59"/>
  <c r="BQ316" i="59"/>
  <c r="BQ317" i="59"/>
  <c r="BQ318" i="59"/>
  <c r="BQ319" i="59"/>
  <c r="BQ320" i="59"/>
  <c r="BQ321" i="59"/>
  <c r="BQ322" i="59"/>
  <c r="BQ323" i="59"/>
  <c r="BQ324" i="59"/>
  <c r="BQ325" i="59"/>
  <c r="BQ326" i="59"/>
  <c r="BQ327" i="59"/>
  <c r="BQ328" i="59"/>
  <c r="BQ329" i="59"/>
  <c r="BQ330" i="59"/>
  <c r="BQ331" i="59"/>
  <c r="BQ332" i="59"/>
  <c r="BQ333" i="59"/>
  <c r="BQ334" i="59"/>
  <c r="BQ335" i="59"/>
  <c r="BQ336" i="59"/>
  <c r="BQ337" i="59"/>
  <c r="BQ338" i="59"/>
  <c r="BQ339" i="59"/>
  <c r="BQ340" i="59"/>
  <c r="BQ341" i="59"/>
  <c r="BQ342" i="59"/>
  <c r="BQ343" i="59"/>
  <c r="BQ344" i="59"/>
  <c r="BQ345" i="59"/>
  <c r="BQ346" i="59"/>
  <c r="BQ347" i="59"/>
  <c r="BQ348" i="59"/>
  <c r="BQ349" i="59"/>
  <c r="BQ350" i="59"/>
  <c r="BQ351" i="59"/>
  <c r="BQ352" i="59"/>
  <c r="BQ353" i="59"/>
  <c r="BQ354" i="59"/>
  <c r="BQ355" i="59"/>
  <c r="BQ356" i="59"/>
  <c r="BQ357" i="59"/>
  <c r="BQ358" i="59"/>
  <c r="BQ359" i="59"/>
  <c r="BQ360" i="59"/>
  <c r="BQ361" i="59"/>
  <c r="BQ362" i="59"/>
  <c r="BQ363" i="59"/>
  <c r="BQ364" i="59"/>
  <c r="BQ365" i="59"/>
  <c r="BQ366" i="59"/>
  <c r="BQ367" i="59"/>
  <c r="BQ368" i="59"/>
  <c r="BQ369" i="59"/>
  <c r="BQ370" i="59"/>
  <c r="BQ371" i="59"/>
  <c r="BQ372" i="59"/>
  <c r="BQ373" i="59"/>
  <c r="BQ374" i="59"/>
  <c r="BQ375" i="59"/>
  <c r="BQ376" i="59"/>
  <c r="BQ377" i="59"/>
  <c r="BQ378" i="59"/>
  <c r="BQ379" i="59"/>
  <c r="BQ380" i="59"/>
  <c r="BQ381" i="59"/>
  <c r="BQ382" i="59"/>
  <c r="BQ383" i="59"/>
  <c r="BQ384" i="59"/>
  <c r="BQ385" i="59"/>
  <c r="BQ7" i="59"/>
  <c r="BP8" i="59" l="1"/>
  <c r="BP9" i="59"/>
  <c r="BP10" i="59"/>
  <c r="BP11" i="59"/>
  <c r="BP12" i="59"/>
  <c r="BP13" i="59"/>
  <c r="BP14" i="59"/>
  <c r="BP15" i="59"/>
  <c r="BP16" i="59"/>
  <c r="BP17" i="59"/>
  <c r="BP18" i="59"/>
  <c r="BP19" i="59"/>
  <c r="BP20" i="59"/>
  <c r="BP21" i="59"/>
  <c r="BP22" i="59"/>
  <c r="BP23" i="59"/>
  <c r="BP24" i="59"/>
  <c r="BP25" i="59"/>
  <c r="BP26" i="59"/>
  <c r="BP27" i="59"/>
  <c r="BP28" i="59"/>
  <c r="BP29" i="59"/>
  <c r="BP30" i="59"/>
  <c r="BP31" i="59"/>
  <c r="BP32" i="59"/>
  <c r="BP33" i="59"/>
  <c r="BP34" i="59"/>
  <c r="BP35" i="59"/>
  <c r="BP36" i="59"/>
  <c r="BP37" i="59"/>
  <c r="BP38" i="59"/>
  <c r="BP39" i="59"/>
  <c r="BP40" i="59"/>
  <c r="BP41" i="59"/>
  <c r="BP42" i="59"/>
  <c r="BP43" i="59"/>
  <c r="BP44" i="59"/>
  <c r="BP45" i="59"/>
  <c r="BP46" i="59"/>
  <c r="BP47" i="59"/>
  <c r="BP48" i="59"/>
  <c r="BP49" i="59"/>
  <c r="BP50" i="59"/>
  <c r="BP51" i="59"/>
  <c r="BP52" i="59"/>
  <c r="BP53" i="59"/>
  <c r="BP54" i="59"/>
  <c r="BP55" i="59"/>
  <c r="BP56" i="59"/>
  <c r="BP57" i="59"/>
  <c r="BP58" i="59"/>
  <c r="BP59" i="59"/>
  <c r="BP60" i="59"/>
  <c r="BP61" i="59"/>
  <c r="BP62" i="59"/>
  <c r="BP63" i="59"/>
  <c r="BP64" i="59"/>
  <c r="BP65" i="59"/>
  <c r="BP66" i="59"/>
  <c r="BP67" i="59"/>
  <c r="BP68" i="59"/>
  <c r="BP69" i="59"/>
  <c r="BP70" i="59"/>
  <c r="BP71" i="59"/>
  <c r="BP72" i="59"/>
  <c r="BP73" i="59"/>
  <c r="BP74" i="59"/>
  <c r="BP75" i="59"/>
  <c r="BP76" i="59"/>
  <c r="BP77" i="59"/>
  <c r="BP78" i="59"/>
  <c r="BP79" i="59"/>
  <c r="BP80" i="59"/>
  <c r="BP81" i="59"/>
  <c r="BP82" i="59"/>
  <c r="BP83" i="59"/>
  <c r="BP84" i="59"/>
  <c r="BP85" i="59"/>
  <c r="BP86" i="59"/>
  <c r="BP87" i="59"/>
  <c r="BP88" i="59"/>
  <c r="BP89" i="59"/>
  <c r="BP90" i="59"/>
  <c r="BP91" i="59"/>
  <c r="BP92" i="59"/>
  <c r="BP93" i="59"/>
  <c r="BP94" i="59"/>
  <c r="BP95" i="59"/>
  <c r="BP96" i="59"/>
  <c r="BP97" i="59"/>
  <c r="BP98" i="59"/>
  <c r="BP99" i="59"/>
  <c r="BP100" i="59"/>
  <c r="BP101" i="59"/>
  <c r="BP102" i="59"/>
  <c r="BP103" i="59"/>
  <c r="BP104" i="59"/>
  <c r="BP105" i="59"/>
  <c r="BP106" i="59"/>
  <c r="BP107" i="59"/>
  <c r="BP108" i="59"/>
  <c r="BP109" i="59"/>
  <c r="BP110" i="59"/>
  <c r="BP111" i="59"/>
  <c r="BP112" i="59"/>
  <c r="BP113" i="59"/>
  <c r="BP114" i="59"/>
  <c r="BP115" i="59"/>
  <c r="BP116" i="59"/>
  <c r="BP117" i="59"/>
  <c r="BP118" i="59"/>
  <c r="BP119" i="59"/>
  <c r="BP120" i="59"/>
  <c r="BP121" i="59"/>
  <c r="BP122" i="59"/>
  <c r="BP123" i="59"/>
  <c r="BP124" i="59"/>
  <c r="BP125" i="59"/>
  <c r="BP126" i="59"/>
  <c r="BP127" i="59"/>
  <c r="BP128" i="59"/>
  <c r="BP129" i="59"/>
  <c r="BP130" i="59"/>
  <c r="BP131" i="59"/>
  <c r="BP132" i="59"/>
  <c r="BP133" i="59"/>
  <c r="BP134" i="59"/>
  <c r="BP135" i="59"/>
  <c r="BP136" i="59"/>
  <c r="BP137" i="59"/>
  <c r="BP138" i="59"/>
  <c r="BP139" i="59"/>
  <c r="BP140" i="59"/>
  <c r="BP141" i="59"/>
  <c r="BP142" i="59"/>
  <c r="BP143" i="59"/>
  <c r="BP144" i="59"/>
  <c r="BP145" i="59"/>
  <c r="BP146" i="59"/>
  <c r="BP147" i="59"/>
  <c r="BP148" i="59"/>
  <c r="BP149" i="59"/>
  <c r="BP150" i="59"/>
  <c r="BP151" i="59"/>
  <c r="BP152" i="59"/>
  <c r="BP153" i="59"/>
  <c r="BP154" i="59"/>
  <c r="BP155" i="59"/>
  <c r="BP156" i="59"/>
  <c r="BP157" i="59"/>
  <c r="BP158" i="59"/>
  <c r="BP159" i="59"/>
  <c r="BP160" i="59"/>
  <c r="BP161" i="59"/>
  <c r="BP162" i="59"/>
  <c r="BP163" i="59"/>
  <c r="BP164" i="59"/>
  <c r="BP165" i="59"/>
  <c r="BP166" i="59"/>
  <c r="BP167" i="59"/>
  <c r="BP168" i="59"/>
  <c r="BP169" i="59"/>
  <c r="BP170" i="59"/>
  <c r="BP171" i="59"/>
  <c r="BP172" i="59"/>
  <c r="BP173" i="59"/>
  <c r="BP174" i="59"/>
  <c r="BP175" i="59"/>
  <c r="BP176" i="59"/>
  <c r="BP177" i="59"/>
  <c r="BP178" i="59"/>
  <c r="BP179" i="59"/>
  <c r="BP180" i="59"/>
  <c r="BP181" i="59"/>
  <c r="BP182" i="59"/>
  <c r="BP183" i="59"/>
  <c r="BP184" i="59"/>
  <c r="BP185" i="59"/>
  <c r="BP186" i="59"/>
  <c r="BP187" i="59"/>
  <c r="BP188" i="59"/>
  <c r="BP189" i="59"/>
  <c r="BP190" i="59"/>
  <c r="BP191" i="59"/>
  <c r="BP192" i="59"/>
  <c r="BP193" i="59"/>
  <c r="BP194" i="59"/>
  <c r="BP195" i="59"/>
  <c r="BP196" i="59"/>
  <c r="BP197" i="59"/>
  <c r="BP198" i="59"/>
  <c r="BP199" i="59"/>
  <c r="BP200" i="59"/>
  <c r="BP201" i="59"/>
  <c r="BP202" i="59"/>
  <c r="BP203" i="59"/>
  <c r="BP204" i="59"/>
  <c r="BP205" i="59"/>
  <c r="BP206" i="59"/>
  <c r="BP207" i="59"/>
  <c r="BP208" i="59"/>
  <c r="BP209" i="59"/>
  <c r="BP210" i="59"/>
  <c r="BP211" i="59"/>
  <c r="BP212" i="59"/>
  <c r="BP213" i="59"/>
  <c r="BP214" i="59"/>
  <c r="BP215" i="59"/>
  <c r="BP216" i="59"/>
  <c r="BP217" i="59"/>
  <c r="BP218" i="59"/>
  <c r="BP219" i="59"/>
  <c r="BP220" i="59"/>
  <c r="BP221" i="59"/>
  <c r="BP222" i="59"/>
  <c r="BP223" i="59"/>
  <c r="BP224" i="59"/>
  <c r="BP225" i="59"/>
  <c r="BP226" i="59"/>
  <c r="BP227" i="59"/>
  <c r="BP228" i="59"/>
  <c r="BP229" i="59"/>
  <c r="BP230" i="59"/>
  <c r="BP231" i="59"/>
  <c r="BP232" i="59"/>
  <c r="BP233" i="59"/>
  <c r="BP234" i="59"/>
  <c r="BP235" i="59"/>
  <c r="BP236" i="59"/>
  <c r="BP237" i="59"/>
  <c r="BP238" i="59"/>
  <c r="BP239" i="59"/>
  <c r="BP240" i="59"/>
  <c r="BP241" i="59"/>
  <c r="BP242" i="59"/>
  <c r="BP243" i="59"/>
  <c r="BP244" i="59"/>
  <c r="BP245" i="59"/>
  <c r="BP246" i="59"/>
  <c r="BP247" i="59"/>
  <c r="BP248" i="59"/>
  <c r="BP249" i="59"/>
  <c r="BP250" i="59"/>
  <c r="BP251" i="59"/>
  <c r="BP252" i="59"/>
  <c r="BP253" i="59"/>
  <c r="BP254" i="59"/>
  <c r="BP255" i="59"/>
  <c r="BP256" i="59"/>
  <c r="BP257" i="59"/>
  <c r="BP258" i="59"/>
  <c r="BP259" i="59"/>
  <c r="BP260" i="59"/>
  <c r="BP261" i="59"/>
  <c r="BP262" i="59"/>
  <c r="BP263" i="59"/>
  <c r="BP264" i="59"/>
  <c r="BP265" i="59"/>
  <c r="BP266" i="59"/>
  <c r="BP267" i="59"/>
  <c r="BP268" i="59"/>
  <c r="BP269" i="59"/>
  <c r="BP270" i="59"/>
  <c r="BP271" i="59"/>
  <c r="BP272" i="59"/>
  <c r="BP273" i="59"/>
  <c r="BP274" i="59"/>
  <c r="BP275" i="59"/>
  <c r="BP276" i="59"/>
  <c r="BP277" i="59"/>
  <c r="BP278" i="59"/>
  <c r="BP279" i="59"/>
  <c r="BP280" i="59"/>
  <c r="BP281" i="59"/>
  <c r="BP282" i="59"/>
  <c r="BP283" i="59"/>
  <c r="BP284" i="59"/>
  <c r="BP285" i="59"/>
  <c r="BP286" i="59"/>
  <c r="BP287" i="59"/>
  <c r="BP288" i="59"/>
  <c r="BP289" i="59"/>
  <c r="BP290" i="59"/>
  <c r="BP291" i="59"/>
  <c r="BP292" i="59"/>
  <c r="BP293" i="59"/>
  <c r="BP294" i="59"/>
  <c r="BP295" i="59"/>
  <c r="BP296" i="59"/>
  <c r="BP297" i="59"/>
  <c r="BP298" i="59"/>
  <c r="BP299" i="59"/>
  <c r="BP300" i="59"/>
  <c r="BP301" i="59"/>
  <c r="BP302" i="59"/>
  <c r="BP303" i="59"/>
  <c r="BP304" i="59"/>
  <c r="BP305" i="59"/>
  <c r="BP306" i="59"/>
  <c r="BP307" i="59"/>
  <c r="BP308" i="59"/>
  <c r="BP309" i="59"/>
  <c r="BP310" i="59"/>
  <c r="BP311" i="59"/>
  <c r="BP312" i="59"/>
  <c r="BP313" i="59"/>
  <c r="BP314" i="59"/>
  <c r="BP315" i="59"/>
  <c r="BP316" i="59"/>
  <c r="BP317" i="59"/>
  <c r="BP318" i="59"/>
  <c r="BP319" i="59"/>
  <c r="BP320" i="59"/>
  <c r="BP321" i="59"/>
  <c r="BP322" i="59"/>
  <c r="BP323" i="59"/>
  <c r="BP324" i="59"/>
  <c r="BP325" i="59"/>
  <c r="BP326" i="59"/>
  <c r="BP327" i="59"/>
  <c r="BP328" i="59"/>
  <c r="BP329" i="59"/>
  <c r="BP330" i="59"/>
  <c r="BP331" i="59"/>
  <c r="BP332" i="59"/>
  <c r="BP333" i="59"/>
  <c r="BP334" i="59"/>
  <c r="BP335" i="59"/>
  <c r="BP336" i="59"/>
  <c r="BP337" i="59"/>
  <c r="BP338" i="59"/>
  <c r="BP339" i="59"/>
  <c r="BP340" i="59"/>
  <c r="BP341" i="59"/>
  <c r="BP342" i="59"/>
  <c r="BP343" i="59"/>
  <c r="BP344" i="59"/>
  <c r="BP345" i="59"/>
  <c r="BP346" i="59"/>
  <c r="BP347" i="59"/>
  <c r="BP348" i="59"/>
  <c r="BP349" i="59"/>
  <c r="BP350" i="59"/>
  <c r="BP351" i="59"/>
  <c r="BP352" i="59"/>
  <c r="BP353" i="59"/>
  <c r="BP354" i="59"/>
  <c r="BP355" i="59"/>
  <c r="BP356" i="59"/>
  <c r="BP357" i="59"/>
  <c r="BP358" i="59"/>
  <c r="BP359" i="59"/>
  <c r="BP360" i="59"/>
  <c r="BP361" i="59"/>
  <c r="BP362" i="59"/>
  <c r="BP363" i="59"/>
  <c r="BP364" i="59"/>
  <c r="BP365" i="59"/>
  <c r="BP366" i="59"/>
  <c r="BP367" i="59"/>
  <c r="BP368" i="59"/>
  <c r="BP369" i="59"/>
  <c r="BP370" i="59"/>
  <c r="BP371" i="59"/>
  <c r="BP372" i="59"/>
  <c r="BP373" i="59"/>
  <c r="BP374" i="59"/>
  <c r="BP375" i="59"/>
  <c r="BP376" i="59"/>
  <c r="BP377" i="59"/>
  <c r="BP378" i="59"/>
  <c r="BP379" i="59"/>
  <c r="BP380" i="59"/>
  <c r="BP381" i="59"/>
  <c r="BP382" i="59"/>
  <c r="BP383" i="59"/>
  <c r="BP384" i="59"/>
  <c r="BP385" i="59"/>
  <c r="BP386" i="59"/>
  <c r="BP7" i="59"/>
  <c r="BO8" i="59"/>
  <c r="BO9" i="59"/>
  <c r="BO10" i="59"/>
  <c r="BO11" i="59"/>
  <c r="BO12" i="59"/>
  <c r="BO13" i="59"/>
  <c r="BO14" i="59"/>
  <c r="BO15" i="59"/>
  <c r="BO16" i="59"/>
  <c r="BO17" i="59"/>
  <c r="BO18" i="59"/>
  <c r="BO19" i="59"/>
  <c r="BO20" i="59"/>
  <c r="BO21" i="59"/>
  <c r="BO22" i="59"/>
  <c r="BO23" i="59"/>
  <c r="BO24" i="59"/>
  <c r="BO25" i="59"/>
  <c r="BO26" i="59"/>
  <c r="BO27" i="59"/>
  <c r="BO28" i="59"/>
  <c r="BO29" i="59"/>
  <c r="BO30" i="59"/>
  <c r="BO31" i="59"/>
  <c r="BO32" i="59"/>
  <c r="BO33" i="59"/>
  <c r="BO34" i="59"/>
  <c r="BO35" i="59"/>
  <c r="BO36" i="59"/>
  <c r="BO37" i="59"/>
  <c r="BO38" i="59"/>
  <c r="BO39" i="59"/>
  <c r="BO40" i="59"/>
  <c r="BO41" i="59"/>
  <c r="BO42" i="59"/>
  <c r="BO43" i="59"/>
  <c r="BO44" i="59"/>
  <c r="BO45" i="59"/>
  <c r="BO46" i="59"/>
  <c r="BO47" i="59"/>
  <c r="BO48" i="59"/>
  <c r="BO49" i="59"/>
  <c r="BO50" i="59"/>
  <c r="BO51" i="59"/>
  <c r="BO52" i="59"/>
  <c r="BO53" i="59"/>
  <c r="BO54" i="59"/>
  <c r="BO55" i="59"/>
  <c r="BO56" i="59"/>
  <c r="BO57" i="59"/>
  <c r="BO58" i="59"/>
  <c r="BO59" i="59"/>
  <c r="BO60" i="59"/>
  <c r="BO61" i="59"/>
  <c r="BO62" i="59"/>
  <c r="BO63" i="59"/>
  <c r="BO64" i="59"/>
  <c r="BO65" i="59"/>
  <c r="BO66" i="59"/>
  <c r="BO67" i="59"/>
  <c r="BO68" i="59"/>
  <c r="BO69" i="59"/>
  <c r="BO70" i="59"/>
  <c r="BO71" i="59"/>
  <c r="BO72" i="59"/>
  <c r="BO73" i="59"/>
  <c r="BO74" i="59"/>
  <c r="BO75" i="59"/>
  <c r="BO76" i="59"/>
  <c r="BO77" i="59"/>
  <c r="BO78" i="59"/>
  <c r="BO79" i="59"/>
  <c r="BO80" i="59"/>
  <c r="BO81" i="59"/>
  <c r="BO82" i="59"/>
  <c r="BO83" i="59"/>
  <c r="BO84" i="59"/>
  <c r="BO85" i="59"/>
  <c r="BO86" i="59"/>
  <c r="BO87" i="59"/>
  <c r="BO88" i="59"/>
  <c r="BO89" i="59"/>
  <c r="BO90" i="59"/>
  <c r="BO91" i="59"/>
  <c r="BO92" i="59"/>
  <c r="BO93" i="59"/>
  <c r="BO94" i="59"/>
  <c r="BO95" i="59"/>
  <c r="BO96" i="59"/>
  <c r="BO97" i="59"/>
  <c r="BO98" i="59"/>
  <c r="BO99" i="59"/>
  <c r="BO100" i="59"/>
  <c r="BO101" i="59"/>
  <c r="BO102" i="59"/>
  <c r="BO103" i="59"/>
  <c r="BO104" i="59"/>
  <c r="BO105" i="59"/>
  <c r="BO106" i="59"/>
  <c r="BO107" i="59"/>
  <c r="BO108" i="59"/>
  <c r="BO109" i="59"/>
  <c r="BO110" i="59"/>
  <c r="BO111" i="59"/>
  <c r="BO112" i="59"/>
  <c r="BO113" i="59"/>
  <c r="BO114" i="59"/>
  <c r="BO115" i="59"/>
  <c r="BO116" i="59"/>
  <c r="BO117" i="59"/>
  <c r="BO118" i="59"/>
  <c r="BO119" i="59"/>
  <c r="BO120" i="59"/>
  <c r="BO121" i="59"/>
  <c r="BO122" i="59"/>
  <c r="BO123" i="59"/>
  <c r="BO124" i="59"/>
  <c r="BO125" i="59"/>
  <c r="BO126" i="59"/>
  <c r="BO127" i="59"/>
  <c r="BO128" i="59"/>
  <c r="BO129" i="59"/>
  <c r="BO130" i="59"/>
  <c r="BO131" i="59"/>
  <c r="BO132" i="59"/>
  <c r="BO133" i="59"/>
  <c r="BO134" i="59"/>
  <c r="BO135" i="59"/>
  <c r="BO136" i="59"/>
  <c r="BO137" i="59"/>
  <c r="BO138" i="59"/>
  <c r="BO139" i="59"/>
  <c r="BO140" i="59"/>
  <c r="BO141" i="59"/>
  <c r="BO142" i="59"/>
  <c r="BO143" i="59"/>
  <c r="BO144" i="59"/>
  <c r="BO145" i="59"/>
  <c r="BO146" i="59"/>
  <c r="BO147" i="59"/>
  <c r="BO148" i="59"/>
  <c r="BO149" i="59"/>
  <c r="BO150" i="59"/>
  <c r="BO151" i="59"/>
  <c r="BO152" i="59"/>
  <c r="BO153" i="59"/>
  <c r="BO154" i="59"/>
  <c r="BO155" i="59"/>
  <c r="BO156" i="59"/>
  <c r="BO157" i="59"/>
  <c r="BO158" i="59"/>
  <c r="BO159" i="59"/>
  <c r="BO160" i="59"/>
  <c r="BO161" i="59"/>
  <c r="BO162" i="59"/>
  <c r="BO163" i="59"/>
  <c r="BO164" i="59"/>
  <c r="BO165" i="59"/>
  <c r="BO166" i="59"/>
  <c r="BO167" i="59"/>
  <c r="BO168" i="59"/>
  <c r="BO169" i="59"/>
  <c r="BO170" i="59"/>
  <c r="BO171" i="59"/>
  <c r="BO172" i="59"/>
  <c r="BO173" i="59"/>
  <c r="BO174" i="59"/>
  <c r="BO175" i="59"/>
  <c r="BO176" i="59"/>
  <c r="BO177" i="59"/>
  <c r="BO178" i="59"/>
  <c r="BO179" i="59"/>
  <c r="BO180" i="59"/>
  <c r="BO181" i="59"/>
  <c r="BO182" i="59"/>
  <c r="BO183" i="59"/>
  <c r="BO184" i="59"/>
  <c r="BO185" i="59"/>
  <c r="BO186" i="59"/>
  <c r="BO187" i="59"/>
  <c r="BO188" i="59"/>
  <c r="BO189" i="59"/>
  <c r="BO190" i="59"/>
  <c r="BO191" i="59"/>
  <c r="BO192" i="59"/>
  <c r="BO193" i="59"/>
  <c r="BO194" i="59"/>
  <c r="BO195" i="59"/>
  <c r="BO196" i="59"/>
  <c r="BO197" i="59"/>
  <c r="BO198" i="59"/>
  <c r="BO199" i="59"/>
  <c r="BO200" i="59"/>
  <c r="BO201" i="59"/>
  <c r="BO202" i="59"/>
  <c r="BO203" i="59"/>
  <c r="BO204" i="59"/>
  <c r="BO205" i="59"/>
  <c r="BO206" i="59"/>
  <c r="BO207" i="59"/>
  <c r="BO208" i="59"/>
  <c r="BO209" i="59"/>
  <c r="BO210" i="59"/>
  <c r="BO211" i="59"/>
  <c r="BO212" i="59"/>
  <c r="BO213" i="59"/>
  <c r="BO214" i="59"/>
  <c r="BO215" i="59"/>
  <c r="BO216" i="59"/>
  <c r="BO217" i="59"/>
  <c r="BO218" i="59"/>
  <c r="BO219" i="59"/>
  <c r="BO220" i="59"/>
  <c r="BO221" i="59"/>
  <c r="BO222" i="59"/>
  <c r="BO223" i="59"/>
  <c r="BO224" i="59"/>
  <c r="BO225" i="59"/>
  <c r="BO226" i="59"/>
  <c r="BO227" i="59"/>
  <c r="BO228" i="59"/>
  <c r="BO229" i="59"/>
  <c r="BO230" i="59"/>
  <c r="BO231" i="59"/>
  <c r="BO232" i="59"/>
  <c r="BO233" i="59"/>
  <c r="BO234" i="59"/>
  <c r="BO235" i="59"/>
  <c r="BO236" i="59"/>
  <c r="BO237" i="59"/>
  <c r="BO238" i="59"/>
  <c r="BO239" i="59"/>
  <c r="BO240" i="59"/>
  <c r="BO241" i="59"/>
  <c r="BO242" i="59"/>
  <c r="BO243" i="59"/>
  <c r="BO244" i="59"/>
  <c r="BO245" i="59"/>
  <c r="BO246" i="59"/>
  <c r="BO247" i="59"/>
  <c r="BO248" i="59"/>
  <c r="BO249" i="59"/>
  <c r="BO250" i="59"/>
  <c r="BO251" i="59"/>
  <c r="BO252" i="59"/>
  <c r="BO253" i="59"/>
  <c r="BO254" i="59"/>
  <c r="BO255" i="59"/>
  <c r="BO256" i="59"/>
  <c r="BO257" i="59"/>
  <c r="BO258" i="59"/>
  <c r="BO259" i="59"/>
  <c r="BO260" i="59"/>
  <c r="BO261" i="59"/>
  <c r="BO262" i="59"/>
  <c r="BO263" i="59"/>
  <c r="BO264" i="59"/>
  <c r="BO265" i="59"/>
  <c r="BO266" i="59"/>
  <c r="BO267" i="59"/>
  <c r="BO268" i="59"/>
  <c r="BO269" i="59"/>
  <c r="BO270" i="59"/>
  <c r="BO271" i="59"/>
  <c r="BO272" i="59"/>
  <c r="BO273" i="59"/>
  <c r="BO274" i="59"/>
  <c r="BO275" i="59"/>
  <c r="BO276" i="59"/>
  <c r="BO277" i="59"/>
  <c r="BO278" i="59"/>
  <c r="BO279" i="59"/>
  <c r="BO280" i="59"/>
  <c r="BO281" i="59"/>
  <c r="BO282" i="59"/>
  <c r="BO283" i="59"/>
  <c r="BO284" i="59"/>
  <c r="BO285" i="59"/>
  <c r="BO286" i="59"/>
  <c r="BO287" i="59"/>
  <c r="BO288" i="59"/>
  <c r="BO289" i="59"/>
  <c r="BO290" i="59"/>
  <c r="BO291" i="59"/>
  <c r="BO292" i="59"/>
  <c r="BO293" i="59"/>
  <c r="BO294" i="59"/>
  <c r="BO295" i="59"/>
  <c r="BO296" i="59"/>
  <c r="BO297" i="59"/>
  <c r="BO298" i="59"/>
  <c r="BO299" i="59"/>
  <c r="BO300" i="59"/>
  <c r="BO301" i="59"/>
  <c r="BO302" i="59"/>
  <c r="BO303" i="59"/>
  <c r="BO304" i="59"/>
  <c r="BO305" i="59"/>
  <c r="BO306" i="59"/>
  <c r="BO307" i="59"/>
  <c r="BO308" i="59"/>
  <c r="BO309" i="59"/>
  <c r="BO310" i="59"/>
  <c r="BO311" i="59"/>
  <c r="BO312" i="59"/>
  <c r="BO313" i="59"/>
  <c r="BO314" i="59"/>
  <c r="BO315" i="59"/>
  <c r="BO316" i="59"/>
  <c r="BO317" i="59"/>
  <c r="BO318" i="59"/>
  <c r="BO319" i="59"/>
  <c r="BO320" i="59"/>
  <c r="BO321" i="59"/>
  <c r="BO322" i="59"/>
  <c r="BO323" i="59"/>
  <c r="BO324" i="59"/>
  <c r="BO325" i="59"/>
  <c r="BO326" i="59"/>
  <c r="BO327" i="59"/>
  <c r="BO328" i="59"/>
  <c r="BO329" i="59"/>
  <c r="BO330" i="59"/>
  <c r="BO331" i="59"/>
  <c r="BO332" i="59"/>
  <c r="BO333" i="59"/>
  <c r="BO334" i="59"/>
  <c r="BO335" i="59"/>
  <c r="BO336" i="59"/>
  <c r="BO337" i="59"/>
  <c r="BO338" i="59"/>
  <c r="BO339" i="59"/>
  <c r="BO340" i="59"/>
  <c r="BO341" i="59"/>
  <c r="BO342" i="59"/>
  <c r="BO343" i="59"/>
  <c r="BO344" i="59"/>
  <c r="BO345" i="59"/>
  <c r="BO346" i="59"/>
  <c r="BO347" i="59"/>
  <c r="BO348" i="59"/>
  <c r="BO349" i="59"/>
  <c r="BO350" i="59"/>
  <c r="BO351" i="59"/>
  <c r="BO352" i="59"/>
  <c r="BO353" i="59"/>
  <c r="BO354" i="59"/>
  <c r="BO355" i="59"/>
  <c r="BO356" i="59"/>
  <c r="BO357" i="59"/>
  <c r="BO358" i="59"/>
  <c r="BO359" i="59"/>
  <c r="BO360" i="59"/>
  <c r="BO361" i="59"/>
  <c r="BO362" i="59"/>
  <c r="BO363" i="59"/>
  <c r="BO364" i="59"/>
  <c r="BO365" i="59"/>
  <c r="BO366" i="59"/>
  <c r="BO367" i="59"/>
  <c r="BO368" i="59"/>
  <c r="BO369" i="59"/>
  <c r="BO370" i="59"/>
  <c r="BO371" i="59"/>
  <c r="BO372" i="59"/>
  <c r="BO373" i="59"/>
  <c r="BO374" i="59"/>
  <c r="BO375" i="59"/>
  <c r="BO376" i="59"/>
  <c r="BO377" i="59"/>
  <c r="BO378" i="59"/>
  <c r="BO379" i="59"/>
  <c r="BO380" i="59"/>
  <c r="BO381" i="59"/>
  <c r="BO382" i="59"/>
  <c r="BO383" i="59"/>
  <c r="BO384" i="59"/>
  <c r="BO385" i="59"/>
  <c r="BO386" i="59"/>
  <c r="BO7" i="59"/>
  <c r="BN8" i="59"/>
  <c r="BN9" i="59"/>
  <c r="BN10" i="59"/>
  <c r="BN11" i="59"/>
  <c r="BN12" i="59"/>
  <c r="BN13" i="59"/>
  <c r="BN14" i="59"/>
  <c r="BN15" i="59"/>
  <c r="BN16" i="59"/>
  <c r="BN17" i="59"/>
  <c r="BN18" i="59"/>
  <c r="BN19" i="59"/>
  <c r="BN20" i="59"/>
  <c r="BN21" i="59"/>
  <c r="BN22" i="59"/>
  <c r="BN23" i="59"/>
  <c r="BN24" i="59"/>
  <c r="BN25" i="59"/>
  <c r="BN26" i="59"/>
  <c r="BN27" i="59"/>
  <c r="BN28" i="59"/>
  <c r="BN29" i="59"/>
  <c r="BN30" i="59"/>
  <c r="BN31" i="59"/>
  <c r="BN32" i="59"/>
  <c r="BN33" i="59"/>
  <c r="BN34" i="59"/>
  <c r="BN35" i="59"/>
  <c r="BN36" i="59"/>
  <c r="BN37" i="59"/>
  <c r="BN38" i="59"/>
  <c r="BN39" i="59"/>
  <c r="BN40" i="59"/>
  <c r="BN41" i="59"/>
  <c r="BN42" i="59"/>
  <c r="BN43" i="59"/>
  <c r="BN44" i="59"/>
  <c r="BN45" i="59"/>
  <c r="BN46" i="59"/>
  <c r="BN47" i="59"/>
  <c r="BN48" i="59"/>
  <c r="BN49" i="59"/>
  <c r="BN50" i="59"/>
  <c r="BN51" i="59"/>
  <c r="BN52" i="59"/>
  <c r="BN53" i="59"/>
  <c r="BN54" i="59"/>
  <c r="BN55" i="59"/>
  <c r="BN56" i="59"/>
  <c r="BN57" i="59"/>
  <c r="BN58" i="59"/>
  <c r="BN59" i="59"/>
  <c r="BN60" i="59"/>
  <c r="BN61" i="59"/>
  <c r="BN62" i="59"/>
  <c r="BN63" i="59"/>
  <c r="BN64" i="59"/>
  <c r="BN65" i="59"/>
  <c r="BN66" i="59"/>
  <c r="BN67" i="59"/>
  <c r="BN68" i="59"/>
  <c r="BN69" i="59"/>
  <c r="BN70" i="59"/>
  <c r="BN71" i="59"/>
  <c r="BN72" i="59"/>
  <c r="BN73" i="59"/>
  <c r="BN74" i="59"/>
  <c r="BN75" i="59"/>
  <c r="BN76" i="59"/>
  <c r="BN77" i="59"/>
  <c r="BN78" i="59"/>
  <c r="BN79" i="59"/>
  <c r="BN80" i="59"/>
  <c r="BN81" i="59"/>
  <c r="BN82" i="59"/>
  <c r="BN83" i="59"/>
  <c r="BN84" i="59"/>
  <c r="BN85" i="59"/>
  <c r="BN86" i="59"/>
  <c r="BN87" i="59"/>
  <c r="BN88" i="59"/>
  <c r="BN89" i="59"/>
  <c r="BN90" i="59"/>
  <c r="BN91" i="59"/>
  <c r="BN92" i="59"/>
  <c r="BN93" i="59"/>
  <c r="BN94" i="59"/>
  <c r="BN95" i="59"/>
  <c r="BN96" i="59"/>
  <c r="BN97" i="59"/>
  <c r="BN98" i="59"/>
  <c r="BN99" i="59"/>
  <c r="BN100" i="59"/>
  <c r="BN101" i="59"/>
  <c r="BN102" i="59"/>
  <c r="BN103" i="59"/>
  <c r="BN104" i="59"/>
  <c r="BN105" i="59"/>
  <c r="BN106" i="59"/>
  <c r="BN107" i="59"/>
  <c r="BN108" i="59"/>
  <c r="BN109" i="59"/>
  <c r="BN110" i="59"/>
  <c r="BN111" i="59"/>
  <c r="BN112" i="59"/>
  <c r="BN113" i="59"/>
  <c r="BN114" i="59"/>
  <c r="BN115" i="59"/>
  <c r="BN116" i="59"/>
  <c r="BN117" i="59"/>
  <c r="BN118" i="59"/>
  <c r="BN119" i="59"/>
  <c r="BN120" i="59"/>
  <c r="BN121" i="59"/>
  <c r="BN122" i="59"/>
  <c r="BN123" i="59"/>
  <c r="BN124" i="59"/>
  <c r="BN125" i="59"/>
  <c r="BN126" i="59"/>
  <c r="BN127" i="59"/>
  <c r="BN128" i="59"/>
  <c r="BN129" i="59"/>
  <c r="BN130" i="59"/>
  <c r="BN131" i="59"/>
  <c r="BN132" i="59"/>
  <c r="BN133" i="59"/>
  <c r="BN134" i="59"/>
  <c r="BN135" i="59"/>
  <c r="BN136" i="59"/>
  <c r="BN137" i="59"/>
  <c r="BN138" i="59"/>
  <c r="BN139" i="59"/>
  <c r="BN140" i="59"/>
  <c r="BN141" i="59"/>
  <c r="BN142" i="59"/>
  <c r="BN143" i="59"/>
  <c r="BN144" i="59"/>
  <c r="BN145" i="59"/>
  <c r="BN146" i="59"/>
  <c r="BN147" i="59"/>
  <c r="BN148" i="59"/>
  <c r="BN149" i="59"/>
  <c r="BN150" i="59"/>
  <c r="BN151" i="59"/>
  <c r="BN152" i="59"/>
  <c r="BN153" i="59"/>
  <c r="BN154" i="59"/>
  <c r="BN155" i="59"/>
  <c r="BN156" i="59"/>
  <c r="BN157" i="59"/>
  <c r="BN158" i="59"/>
  <c r="BN159" i="59"/>
  <c r="BN160" i="59"/>
  <c r="BN161" i="59"/>
  <c r="BN162" i="59"/>
  <c r="BN163" i="59"/>
  <c r="BN164" i="59"/>
  <c r="BN165" i="59"/>
  <c r="BN166" i="59"/>
  <c r="BN167" i="59"/>
  <c r="BN168" i="59"/>
  <c r="BN169" i="59"/>
  <c r="BN170" i="59"/>
  <c r="BN171" i="59"/>
  <c r="BN172" i="59"/>
  <c r="BN173" i="59"/>
  <c r="BN174" i="59"/>
  <c r="BN175" i="59"/>
  <c r="BN176" i="59"/>
  <c r="BN177" i="59"/>
  <c r="BN178" i="59"/>
  <c r="BN179" i="59"/>
  <c r="BN180" i="59"/>
  <c r="BN181" i="59"/>
  <c r="BN182" i="59"/>
  <c r="BN183" i="59"/>
  <c r="BN184" i="59"/>
  <c r="BN185" i="59"/>
  <c r="BN186" i="59"/>
  <c r="BN187" i="59"/>
  <c r="BN188" i="59"/>
  <c r="BN189" i="59"/>
  <c r="BN190" i="59"/>
  <c r="BN191" i="59"/>
  <c r="BN192" i="59"/>
  <c r="BN193" i="59"/>
  <c r="BN194" i="59"/>
  <c r="BN195" i="59"/>
  <c r="BN196" i="59"/>
  <c r="BN197" i="59"/>
  <c r="S197" i="59" s="1"/>
  <c r="BN198" i="59"/>
  <c r="BN199" i="59"/>
  <c r="BN200" i="59"/>
  <c r="BN201" i="59"/>
  <c r="BN202" i="59"/>
  <c r="BN203" i="59"/>
  <c r="BN204" i="59"/>
  <c r="BN205" i="59"/>
  <c r="BN206" i="59"/>
  <c r="BN207" i="59"/>
  <c r="BN208" i="59"/>
  <c r="BN209" i="59"/>
  <c r="BN210" i="59"/>
  <c r="BN211" i="59"/>
  <c r="BN212" i="59"/>
  <c r="BN213" i="59"/>
  <c r="BN214" i="59"/>
  <c r="BN215" i="59"/>
  <c r="BN216" i="59"/>
  <c r="BN217" i="59"/>
  <c r="BN218" i="59"/>
  <c r="BN219" i="59"/>
  <c r="BN220" i="59"/>
  <c r="BN221" i="59"/>
  <c r="BN222" i="59"/>
  <c r="BN223" i="59"/>
  <c r="BN224" i="59"/>
  <c r="BN225" i="59"/>
  <c r="BN226" i="59"/>
  <c r="BN227" i="59"/>
  <c r="BN228" i="59"/>
  <c r="BN229" i="59"/>
  <c r="BN230" i="59"/>
  <c r="BN231" i="59"/>
  <c r="BN232" i="59"/>
  <c r="BN233" i="59"/>
  <c r="BN234" i="59"/>
  <c r="BN235" i="59"/>
  <c r="BN236" i="59"/>
  <c r="BN237" i="59"/>
  <c r="BN238" i="59"/>
  <c r="BN239" i="59"/>
  <c r="BN240" i="59"/>
  <c r="BN241" i="59"/>
  <c r="BN242" i="59"/>
  <c r="BN243" i="59"/>
  <c r="BN244" i="59"/>
  <c r="BN245" i="59"/>
  <c r="BN246" i="59"/>
  <c r="BN247" i="59"/>
  <c r="BN248" i="59"/>
  <c r="BN249" i="59"/>
  <c r="BN250" i="59"/>
  <c r="BN251" i="59"/>
  <c r="BN252" i="59"/>
  <c r="BN253" i="59"/>
  <c r="BN254" i="59"/>
  <c r="BN255" i="59"/>
  <c r="BN256" i="59"/>
  <c r="S256" i="59" s="1"/>
  <c r="BN257" i="59"/>
  <c r="BN258" i="59"/>
  <c r="BN259" i="59"/>
  <c r="BN260" i="59"/>
  <c r="BN261" i="59"/>
  <c r="BN262" i="59"/>
  <c r="BN263" i="59"/>
  <c r="BN264" i="59"/>
  <c r="BN265" i="59"/>
  <c r="BN266" i="59"/>
  <c r="BN267" i="59"/>
  <c r="BN268" i="59"/>
  <c r="BN269" i="59"/>
  <c r="BN270" i="59"/>
  <c r="BN271" i="59"/>
  <c r="BN272" i="59"/>
  <c r="BN273" i="59"/>
  <c r="BN274" i="59"/>
  <c r="BN275" i="59"/>
  <c r="BN276" i="59"/>
  <c r="BN277" i="59"/>
  <c r="S277" i="59" s="1"/>
  <c r="BN278" i="59"/>
  <c r="S278" i="59" s="1"/>
  <c r="BN279" i="59"/>
  <c r="S279" i="59" s="1"/>
  <c r="BN280" i="59"/>
  <c r="BN281" i="59"/>
  <c r="BN282" i="59"/>
  <c r="BN283" i="59"/>
  <c r="BN284" i="59"/>
  <c r="BN285" i="59"/>
  <c r="S285" i="59" s="1"/>
  <c r="BN286" i="59"/>
  <c r="S286" i="59" s="1"/>
  <c r="BN287" i="59"/>
  <c r="BN288" i="59"/>
  <c r="BN289" i="59"/>
  <c r="BN290" i="59"/>
  <c r="BN291" i="59"/>
  <c r="BN292" i="59"/>
  <c r="BN293" i="59"/>
  <c r="BN294" i="59"/>
  <c r="BN295" i="59"/>
  <c r="BN296" i="59"/>
  <c r="BN297" i="59"/>
  <c r="BN298" i="59"/>
  <c r="BN299" i="59"/>
  <c r="BN300" i="59"/>
  <c r="BN301" i="59"/>
  <c r="BN302" i="59"/>
  <c r="BN303" i="59"/>
  <c r="BN304" i="59"/>
  <c r="BN305" i="59"/>
  <c r="BN306" i="59"/>
  <c r="BN307" i="59"/>
  <c r="BN308" i="59"/>
  <c r="BN309" i="59"/>
  <c r="BN310" i="59"/>
  <c r="BN311" i="59"/>
  <c r="BN312" i="59"/>
  <c r="BN313" i="59"/>
  <c r="BN314" i="59"/>
  <c r="BN315" i="59"/>
  <c r="BN316" i="59"/>
  <c r="BN317" i="59"/>
  <c r="BN318" i="59"/>
  <c r="BN319" i="59"/>
  <c r="BN320" i="59"/>
  <c r="BN321" i="59"/>
  <c r="BN322" i="59"/>
  <c r="BN323" i="59"/>
  <c r="BN324" i="59"/>
  <c r="BN325" i="59"/>
  <c r="BN326" i="59"/>
  <c r="BN327" i="59"/>
  <c r="BN328" i="59"/>
  <c r="BN329" i="59"/>
  <c r="BN330" i="59"/>
  <c r="BN331" i="59"/>
  <c r="BN332" i="59"/>
  <c r="BN333" i="59"/>
  <c r="BN334" i="59"/>
  <c r="BN335" i="59"/>
  <c r="BN336" i="59"/>
  <c r="BN337" i="59"/>
  <c r="BN338" i="59"/>
  <c r="S338" i="59" s="1"/>
  <c r="BN339" i="59"/>
  <c r="BN340" i="59"/>
  <c r="BN341" i="59"/>
  <c r="BN342" i="59"/>
  <c r="BN343" i="59"/>
  <c r="BN344" i="59"/>
  <c r="BN345" i="59"/>
  <c r="BN346" i="59"/>
  <c r="S346" i="59" s="1"/>
  <c r="BN347" i="59"/>
  <c r="BN348" i="59"/>
  <c r="BN349" i="59"/>
  <c r="BN350" i="59"/>
  <c r="BN351" i="59"/>
  <c r="BN352" i="59"/>
  <c r="BN353" i="59"/>
  <c r="BN354" i="59"/>
  <c r="BN355" i="59"/>
  <c r="BN356" i="59"/>
  <c r="BN357" i="59"/>
  <c r="BN358" i="59"/>
  <c r="BN359" i="59"/>
  <c r="BN360" i="59"/>
  <c r="BN361" i="59"/>
  <c r="BN362" i="59"/>
  <c r="BN363" i="59"/>
  <c r="BN364" i="59"/>
  <c r="BN365" i="59"/>
  <c r="BN366" i="59"/>
  <c r="BN367" i="59"/>
  <c r="BN368" i="59"/>
  <c r="BN369" i="59"/>
  <c r="BN370" i="59"/>
  <c r="BN371" i="59"/>
  <c r="BN372" i="59"/>
  <c r="BN373" i="59"/>
  <c r="BN374" i="59"/>
  <c r="BN375" i="59"/>
  <c r="BN376" i="59"/>
  <c r="BN377" i="59"/>
  <c r="BN378" i="59"/>
  <c r="BN379" i="59"/>
  <c r="BN380" i="59"/>
  <c r="BN381" i="59"/>
  <c r="BN382" i="59"/>
  <c r="BN383" i="59"/>
  <c r="BN384" i="59"/>
  <c r="BN385" i="59"/>
  <c r="BN386" i="59"/>
  <c r="BN7" i="59"/>
  <c r="S7" i="59" s="1"/>
  <c r="BM8" i="59"/>
  <c r="BM9" i="59"/>
  <c r="BM10" i="59"/>
  <c r="BM11" i="59"/>
  <c r="BM12" i="59"/>
  <c r="BM13" i="59"/>
  <c r="BM14" i="59"/>
  <c r="BM15" i="59"/>
  <c r="BM16" i="59"/>
  <c r="BM17" i="59"/>
  <c r="BM18" i="59"/>
  <c r="BM19" i="59"/>
  <c r="BM20" i="59"/>
  <c r="BM21" i="59"/>
  <c r="BM22" i="59"/>
  <c r="BM23" i="59"/>
  <c r="BM24" i="59"/>
  <c r="BM25" i="59"/>
  <c r="BM26" i="59"/>
  <c r="BM27" i="59"/>
  <c r="BM28" i="59"/>
  <c r="BM29" i="59"/>
  <c r="BM30" i="59"/>
  <c r="BM31" i="59"/>
  <c r="BM32" i="59"/>
  <c r="BM33" i="59"/>
  <c r="BM34" i="59"/>
  <c r="BM35" i="59"/>
  <c r="BM36" i="59"/>
  <c r="BM37" i="59"/>
  <c r="BM38" i="59"/>
  <c r="BM39" i="59"/>
  <c r="BM40" i="59"/>
  <c r="BM41" i="59"/>
  <c r="BM42" i="59"/>
  <c r="BM43" i="59"/>
  <c r="BM44" i="59"/>
  <c r="BM45" i="59"/>
  <c r="BM46" i="59"/>
  <c r="BM47" i="59"/>
  <c r="BM48" i="59"/>
  <c r="BM49" i="59"/>
  <c r="BM50" i="59"/>
  <c r="BM51" i="59"/>
  <c r="BM52" i="59"/>
  <c r="BM53" i="59"/>
  <c r="BM54" i="59"/>
  <c r="BM55" i="59"/>
  <c r="BM56" i="59"/>
  <c r="BM57" i="59"/>
  <c r="BM58" i="59"/>
  <c r="BM59" i="59"/>
  <c r="BM60" i="59"/>
  <c r="BM61" i="59"/>
  <c r="BM62" i="59"/>
  <c r="BM63" i="59"/>
  <c r="BM64" i="59"/>
  <c r="BM65" i="59"/>
  <c r="BM66" i="59"/>
  <c r="BM67" i="59"/>
  <c r="BM68" i="59"/>
  <c r="BM69" i="59"/>
  <c r="BM70" i="59"/>
  <c r="BM71" i="59"/>
  <c r="BM72" i="59"/>
  <c r="BM73" i="59"/>
  <c r="BM74" i="59"/>
  <c r="BM75" i="59"/>
  <c r="BM76" i="59"/>
  <c r="BM77" i="59"/>
  <c r="BM78" i="59"/>
  <c r="BM79" i="59"/>
  <c r="BM80" i="59"/>
  <c r="BM81" i="59"/>
  <c r="BM82" i="59"/>
  <c r="BM83" i="59"/>
  <c r="BM84" i="59"/>
  <c r="BM85" i="59"/>
  <c r="BM86" i="59"/>
  <c r="BM87" i="59"/>
  <c r="BM88" i="59"/>
  <c r="BM89" i="59"/>
  <c r="BM90" i="59"/>
  <c r="BM91" i="59"/>
  <c r="BM92" i="59"/>
  <c r="BM93" i="59"/>
  <c r="BM94" i="59"/>
  <c r="BM95" i="59"/>
  <c r="BM96" i="59"/>
  <c r="BM97" i="59"/>
  <c r="BM98" i="59"/>
  <c r="BM99" i="59"/>
  <c r="BM100" i="59"/>
  <c r="BM101" i="59"/>
  <c r="BM102" i="59"/>
  <c r="BM103" i="59"/>
  <c r="BM104" i="59"/>
  <c r="BM105" i="59"/>
  <c r="BM106" i="59"/>
  <c r="BM107" i="59"/>
  <c r="BM108" i="59"/>
  <c r="BM109" i="59"/>
  <c r="BM110" i="59"/>
  <c r="BM111" i="59"/>
  <c r="BM112" i="59"/>
  <c r="BM113" i="59"/>
  <c r="BM114" i="59"/>
  <c r="BM115" i="59"/>
  <c r="BM116" i="59"/>
  <c r="BM117" i="59"/>
  <c r="BM118" i="59"/>
  <c r="BM119" i="59"/>
  <c r="BM120" i="59"/>
  <c r="BM121" i="59"/>
  <c r="BM122" i="59"/>
  <c r="BM123" i="59"/>
  <c r="BM124" i="59"/>
  <c r="BM125" i="59"/>
  <c r="BM126" i="59"/>
  <c r="BM127" i="59"/>
  <c r="BM128" i="59"/>
  <c r="BM129" i="59"/>
  <c r="BM130" i="59"/>
  <c r="BM131" i="59"/>
  <c r="BM132" i="59"/>
  <c r="BM133" i="59"/>
  <c r="BM134" i="59"/>
  <c r="BM135" i="59"/>
  <c r="BM136" i="59"/>
  <c r="BM137" i="59"/>
  <c r="BM138" i="59"/>
  <c r="BM139" i="59"/>
  <c r="BM140" i="59"/>
  <c r="BM141" i="59"/>
  <c r="BM142" i="59"/>
  <c r="BM143" i="59"/>
  <c r="BM144" i="59"/>
  <c r="BM145" i="59"/>
  <c r="BM146" i="59"/>
  <c r="BM147" i="59"/>
  <c r="BM148" i="59"/>
  <c r="BM149" i="59"/>
  <c r="BM150" i="59"/>
  <c r="BM151" i="59"/>
  <c r="BM152" i="59"/>
  <c r="BM153" i="59"/>
  <c r="BM154" i="59"/>
  <c r="BM155" i="59"/>
  <c r="BM156" i="59"/>
  <c r="BM157" i="59"/>
  <c r="BM158" i="59"/>
  <c r="BM159" i="59"/>
  <c r="BM160" i="59"/>
  <c r="BM161" i="59"/>
  <c r="BM162" i="59"/>
  <c r="BM163" i="59"/>
  <c r="BM164" i="59"/>
  <c r="BM165" i="59"/>
  <c r="BM166" i="59"/>
  <c r="BM167" i="59"/>
  <c r="BM168" i="59"/>
  <c r="BM169" i="59"/>
  <c r="BM170" i="59"/>
  <c r="BM171" i="59"/>
  <c r="BM172" i="59"/>
  <c r="BM173" i="59"/>
  <c r="BM174" i="59"/>
  <c r="BM175" i="59"/>
  <c r="BM176" i="59"/>
  <c r="BM177" i="59"/>
  <c r="BM178" i="59"/>
  <c r="BM179" i="59"/>
  <c r="BM180" i="59"/>
  <c r="BM181" i="59"/>
  <c r="BM182" i="59"/>
  <c r="BM183" i="59"/>
  <c r="BM184" i="59"/>
  <c r="BM185" i="59"/>
  <c r="BM186" i="59"/>
  <c r="BM187" i="59"/>
  <c r="BM188" i="59"/>
  <c r="BM189" i="59"/>
  <c r="BM190" i="59"/>
  <c r="BM191" i="59"/>
  <c r="BM192" i="59"/>
  <c r="BM193" i="59"/>
  <c r="BM194" i="59"/>
  <c r="BM195" i="59"/>
  <c r="BM196" i="59"/>
  <c r="BM197" i="59"/>
  <c r="BM198" i="59"/>
  <c r="BM199" i="59"/>
  <c r="BM200" i="59"/>
  <c r="BM201" i="59"/>
  <c r="BM202" i="59"/>
  <c r="BM203" i="59"/>
  <c r="BM204" i="59"/>
  <c r="BM205" i="59"/>
  <c r="BM206" i="59"/>
  <c r="BM207" i="59"/>
  <c r="BM208" i="59"/>
  <c r="BM209" i="59"/>
  <c r="BM210" i="59"/>
  <c r="BM211" i="59"/>
  <c r="BM212" i="59"/>
  <c r="BM213" i="59"/>
  <c r="BM214" i="59"/>
  <c r="BM215" i="59"/>
  <c r="BM216" i="59"/>
  <c r="BM217" i="59"/>
  <c r="BM218" i="59"/>
  <c r="BM219" i="59"/>
  <c r="BM220" i="59"/>
  <c r="BM221" i="59"/>
  <c r="BM222" i="59"/>
  <c r="BM223" i="59"/>
  <c r="BM224" i="59"/>
  <c r="BM225" i="59"/>
  <c r="BM226" i="59"/>
  <c r="BM227" i="59"/>
  <c r="BM228" i="59"/>
  <c r="BM229" i="59"/>
  <c r="BM230" i="59"/>
  <c r="BM231" i="59"/>
  <c r="BM232" i="59"/>
  <c r="BM233" i="59"/>
  <c r="BM234" i="59"/>
  <c r="BM235" i="59"/>
  <c r="BM236" i="59"/>
  <c r="BM237" i="59"/>
  <c r="BM238" i="59"/>
  <c r="BM239" i="59"/>
  <c r="BM240" i="59"/>
  <c r="BM241" i="59"/>
  <c r="BM242" i="59"/>
  <c r="BM243" i="59"/>
  <c r="BM244" i="59"/>
  <c r="BM245" i="59"/>
  <c r="BM246" i="59"/>
  <c r="BM247" i="59"/>
  <c r="BM248" i="59"/>
  <c r="BM249" i="59"/>
  <c r="BM250" i="59"/>
  <c r="BM251" i="59"/>
  <c r="BM252" i="59"/>
  <c r="BM253" i="59"/>
  <c r="BM254" i="59"/>
  <c r="BM255" i="59"/>
  <c r="BM256" i="59"/>
  <c r="BM257" i="59"/>
  <c r="BM258" i="59"/>
  <c r="BM259" i="59"/>
  <c r="BM260" i="59"/>
  <c r="BM261" i="59"/>
  <c r="BM262" i="59"/>
  <c r="BM263" i="59"/>
  <c r="BM264" i="59"/>
  <c r="BM265" i="59"/>
  <c r="BM266" i="59"/>
  <c r="BM267" i="59"/>
  <c r="BM268" i="59"/>
  <c r="BM269" i="59"/>
  <c r="BM270" i="59"/>
  <c r="BM271" i="59"/>
  <c r="BM272" i="59"/>
  <c r="BM273" i="59"/>
  <c r="BM274" i="59"/>
  <c r="BM275" i="59"/>
  <c r="BM276" i="59"/>
  <c r="BM277" i="59"/>
  <c r="BM278" i="59"/>
  <c r="BM279" i="59"/>
  <c r="BM280" i="59"/>
  <c r="BM281" i="59"/>
  <c r="BM282" i="59"/>
  <c r="BM283" i="59"/>
  <c r="BM284" i="59"/>
  <c r="BM285" i="59"/>
  <c r="BM286" i="59"/>
  <c r="BM287" i="59"/>
  <c r="BM288" i="59"/>
  <c r="BM289" i="59"/>
  <c r="BM290" i="59"/>
  <c r="BM291" i="59"/>
  <c r="BM292" i="59"/>
  <c r="BM293" i="59"/>
  <c r="BM294" i="59"/>
  <c r="BM295" i="59"/>
  <c r="BM296" i="59"/>
  <c r="BM297" i="59"/>
  <c r="BM298" i="59"/>
  <c r="BM299" i="59"/>
  <c r="BM300" i="59"/>
  <c r="BM301" i="59"/>
  <c r="BM302" i="59"/>
  <c r="BM303" i="59"/>
  <c r="BM304" i="59"/>
  <c r="BM305" i="59"/>
  <c r="BM306" i="59"/>
  <c r="BM307" i="59"/>
  <c r="BM308" i="59"/>
  <c r="BM309" i="59"/>
  <c r="BM310" i="59"/>
  <c r="BM311" i="59"/>
  <c r="BM312" i="59"/>
  <c r="BM313" i="59"/>
  <c r="BM314" i="59"/>
  <c r="BM315" i="59"/>
  <c r="BM316" i="59"/>
  <c r="BM317" i="59"/>
  <c r="BM318" i="59"/>
  <c r="BM319" i="59"/>
  <c r="BM320" i="59"/>
  <c r="BM321" i="59"/>
  <c r="BM322" i="59"/>
  <c r="BM323" i="59"/>
  <c r="BM324" i="59"/>
  <c r="BM325" i="59"/>
  <c r="BM326" i="59"/>
  <c r="BM327" i="59"/>
  <c r="BM328" i="59"/>
  <c r="BM329" i="59"/>
  <c r="BM330" i="59"/>
  <c r="BM331" i="59"/>
  <c r="BM332" i="59"/>
  <c r="BM333" i="59"/>
  <c r="BM334" i="59"/>
  <c r="BM335" i="59"/>
  <c r="BM336" i="59"/>
  <c r="BM337" i="59"/>
  <c r="BM338" i="59"/>
  <c r="BM339" i="59"/>
  <c r="BM340" i="59"/>
  <c r="BM341" i="59"/>
  <c r="BM342" i="59"/>
  <c r="BM343" i="59"/>
  <c r="BM344" i="59"/>
  <c r="BM345" i="59"/>
  <c r="BM346" i="59"/>
  <c r="BM347" i="59"/>
  <c r="BM348" i="59"/>
  <c r="BM349" i="59"/>
  <c r="BM350" i="59"/>
  <c r="BM351" i="59"/>
  <c r="BM352" i="59"/>
  <c r="BM353" i="59"/>
  <c r="BM354" i="59"/>
  <c r="BM355" i="59"/>
  <c r="BM356" i="59"/>
  <c r="BM357" i="59"/>
  <c r="BM358" i="59"/>
  <c r="BM359" i="59"/>
  <c r="BM360" i="59"/>
  <c r="BM361" i="59"/>
  <c r="BM362" i="59"/>
  <c r="BM363" i="59"/>
  <c r="BM364" i="59"/>
  <c r="BM365" i="59"/>
  <c r="BM366" i="59"/>
  <c r="BM367" i="59"/>
  <c r="BM368" i="59"/>
  <c r="BM369" i="59"/>
  <c r="BM370" i="59"/>
  <c r="BM371" i="59"/>
  <c r="BM372" i="59"/>
  <c r="BM373" i="59"/>
  <c r="BM374" i="59"/>
  <c r="BM375" i="59"/>
  <c r="BM376" i="59"/>
  <c r="BM377" i="59"/>
  <c r="BM378" i="59"/>
  <c r="BM379" i="59"/>
  <c r="BM380" i="59"/>
  <c r="BM381" i="59"/>
  <c r="BM382" i="59"/>
  <c r="BM383" i="59"/>
  <c r="BM384" i="59"/>
  <c r="BM385" i="59"/>
  <c r="BM7" i="59"/>
  <c r="BL8" i="59"/>
  <c r="BL9" i="59"/>
  <c r="BL10" i="59"/>
  <c r="BL11" i="59"/>
  <c r="BL12" i="59"/>
  <c r="BL13" i="59"/>
  <c r="BL14" i="59"/>
  <c r="BL15" i="59"/>
  <c r="BL16" i="59"/>
  <c r="BL17" i="59"/>
  <c r="BL18" i="59"/>
  <c r="BL19" i="59"/>
  <c r="BL20" i="59"/>
  <c r="BL21" i="59"/>
  <c r="BL22" i="59"/>
  <c r="BL23" i="59"/>
  <c r="BL24" i="59"/>
  <c r="BL25" i="59"/>
  <c r="BL26" i="59"/>
  <c r="BL27" i="59"/>
  <c r="BL28" i="59"/>
  <c r="BL29" i="59"/>
  <c r="BL30" i="59"/>
  <c r="BL31" i="59"/>
  <c r="BL32" i="59"/>
  <c r="BL33" i="59"/>
  <c r="BL34" i="59"/>
  <c r="BL35" i="59"/>
  <c r="BL36" i="59"/>
  <c r="BL37" i="59"/>
  <c r="BL38" i="59"/>
  <c r="BL39" i="59"/>
  <c r="BL40" i="59"/>
  <c r="BL41" i="59"/>
  <c r="BL42" i="59"/>
  <c r="BL43" i="59"/>
  <c r="BL44" i="59"/>
  <c r="BL45" i="59"/>
  <c r="BL46" i="59"/>
  <c r="BL47" i="59"/>
  <c r="BL48" i="59"/>
  <c r="BL49" i="59"/>
  <c r="BL50" i="59"/>
  <c r="BL51" i="59"/>
  <c r="BL52" i="59"/>
  <c r="BL53" i="59"/>
  <c r="BL54" i="59"/>
  <c r="BL55" i="59"/>
  <c r="BL56" i="59"/>
  <c r="BL57" i="59"/>
  <c r="BL58" i="59"/>
  <c r="BL59" i="59"/>
  <c r="BL60" i="59"/>
  <c r="BL61" i="59"/>
  <c r="BL62" i="59"/>
  <c r="BL63" i="59"/>
  <c r="BL64" i="59"/>
  <c r="BL65" i="59"/>
  <c r="BL66" i="59"/>
  <c r="BL67" i="59"/>
  <c r="BL68" i="59"/>
  <c r="BL69" i="59"/>
  <c r="BL70" i="59"/>
  <c r="BL71" i="59"/>
  <c r="BL72" i="59"/>
  <c r="BL73" i="59"/>
  <c r="BL74" i="59"/>
  <c r="BL75" i="59"/>
  <c r="BL76" i="59"/>
  <c r="BL77" i="59"/>
  <c r="BL78" i="59"/>
  <c r="BL79" i="59"/>
  <c r="BL80" i="59"/>
  <c r="BL81" i="59"/>
  <c r="BL82" i="59"/>
  <c r="BL83" i="59"/>
  <c r="BL84" i="59"/>
  <c r="BL85" i="59"/>
  <c r="BL86" i="59"/>
  <c r="BL87" i="59"/>
  <c r="BL88" i="59"/>
  <c r="BL89" i="59"/>
  <c r="BL90" i="59"/>
  <c r="BL91" i="59"/>
  <c r="BL92" i="59"/>
  <c r="BL93" i="59"/>
  <c r="BL94" i="59"/>
  <c r="BL95" i="59"/>
  <c r="BL96" i="59"/>
  <c r="BL97" i="59"/>
  <c r="BL98" i="59"/>
  <c r="BL99" i="59"/>
  <c r="BL100" i="59"/>
  <c r="BL101" i="59"/>
  <c r="BL102" i="59"/>
  <c r="BL103" i="59"/>
  <c r="BL104" i="59"/>
  <c r="BL105" i="59"/>
  <c r="BL106" i="59"/>
  <c r="BL107" i="59"/>
  <c r="BL108" i="59"/>
  <c r="BL109" i="59"/>
  <c r="BL110" i="59"/>
  <c r="BL111" i="59"/>
  <c r="BL112" i="59"/>
  <c r="BL113" i="59"/>
  <c r="BL114" i="59"/>
  <c r="BL115" i="59"/>
  <c r="BL116" i="59"/>
  <c r="BL117" i="59"/>
  <c r="BL118" i="59"/>
  <c r="BL119" i="59"/>
  <c r="BL120" i="59"/>
  <c r="BL121" i="59"/>
  <c r="BL122" i="59"/>
  <c r="BL123" i="59"/>
  <c r="BL124" i="59"/>
  <c r="BL125" i="59"/>
  <c r="BL126" i="59"/>
  <c r="BL127" i="59"/>
  <c r="BL128" i="59"/>
  <c r="BL129" i="59"/>
  <c r="BL130" i="59"/>
  <c r="BL131" i="59"/>
  <c r="BL132" i="59"/>
  <c r="BL133" i="59"/>
  <c r="BL134" i="59"/>
  <c r="BL135" i="59"/>
  <c r="BL136" i="59"/>
  <c r="BL137" i="59"/>
  <c r="BL138" i="59"/>
  <c r="BL139" i="59"/>
  <c r="BL140" i="59"/>
  <c r="BL141" i="59"/>
  <c r="BL142" i="59"/>
  <c r="BL143" i="59"/>
  <c r="BL144" i="59"/>
  <c r="BL145" i="59"/>
  <c r="BL146" i="59"/>
  <c r="BL147" i="59"/>
  <c r="BL148" i="59"/>
  <c r="BL149" i="59"/>
  <c r="BL150" i="59"/>
  <c r="BL151" i="59"/>
  <c r="BL152" i="59"/>
  <c r="BL153" i="59"/>
  <c r="BL154" i="59"/>
  <c r="BL155" i="59"/>
  <c r="BL156" i="59"/>
  <c r="BL157" i="59"/>
  <c r="BL158" i="59"/>
  <c r="BL159" i="59"/>
  <c r="BL160" i="59"/>
  <c r="BL161" i="59"/>
  <c r="BL162" i="59"/>
  <c r="BL163" i="59"/>
  <c r="BL164" i="59"/>
  <c r="BL165" i="59"/>
  <c r="BL166" i="59"/>
  <c r="BL167" i="59"/>
  <c r="BL168" i="59"/>
  <c r="BL169" i="59"/>
  <c r="BL170" i="59"/>
  <c r="BL171" i="59"/>
  <c r="BL172" i="59"/>
  <c r="BL173" i="59"/>
  <c r="BL174" i="59"/>
  <c r="BL175" i="59"/>
  <c r="BL176" i="59"/>
  <c r="BL177" i="59"/>
  <c r="BL178" i="59"/>
  <c r="BL179" i="59"/>
  <c r="BL180" i="59"/>
  <c r="BL181" i="59"/>
  <c r="BL182" i="59"/>
  <c r="BL183" i="59"/>
  <c r="BL184" i="59"/>
  <c r="BL185" i="59"/>
  <c r="BL186" i="59"/>
  <c r="BL187" i="59"/>
  <c r="BL188" i="59"/>
  <c r="BL189" i="59"/>
  <c r="BL190" i="59"/>
  <c r="BL191" i="59"/>
  <c r="BL192" i="59"/>
  <c r="BL193" i="59"/>
  <c r="BL194" i="59"/>
  <c r="BL195" i="59"/>
  <c r="BL196" i="59"/>
  <c r="BL197" i="59"/>
  <c r="BL198" i="59"/>
  <c r="BL199" i="59"/>
  <c r="BL200" i="59"/>
  <c r="BL201" i="59"/>
  <c r="BL202" i="59"/>
  <c r="BL203" i="59"/>
  <c r="BL204" i="59"/>
  <c r="BL205" i="59"/>
  <c r="BL206" i="59"/>
  <c r="BL207" i="59"/>
  <c r="BL208" i="59"/>
  <c r="BL209" i="59"/>
  <c r="BL210" i="59"/>
  <c r="BL211" i="59"/>
  <c r="BL212" i="59"/>
  <c r="BL213" i="59"/>
  <c r="BL214" i="59"/>
  <c r="BL215" i="59"/>
  <c r="BL216" i="59"/>
  <c r="BL217" i="59"/>
  <c r="BL218" i="59"/>
  <c r="BL219" i="59"/>
  <c r="BL220" i="59"/>
  <c r="BL221" i="59"/>
  <c r="BL222" i="59"/>
  <c r="BL223" i="59"/>
  <c r="BL224" i="59"/>
  <c r="BL225" i="59"/>
  <c r="BL226" i="59"/>
  <c r="BL227" i="59"/>
  <c r="BL228" i="59"/>
  <c r="BL229" i="59"/>
  <c r="BL230" i="59"/>
  <c r="BL231" i="59"/>
  <c r="BL232" i="59"/>
  <c r="BL233" i="59"/>
  <c r="BL234" i="59"/>
  <c r="BL235" i="59"/>
  <c r="BL236" i="59"/>
  <c r="BL237" i="59"/>
  <c r="BL238" i="59"/>
  <c r="BL239" i="59"/>
  <c r="BL240" i="59"/>
  <c r="BL241" i="59"/>
  <c r="BL242" i="59"/>
  <c r="BL243" i="59"/>
  <c r="BL244" i="59"/>
  <c r="BL245" i="59"/>
  <c r="BL246" i="59"/>
  <c r="BL247" i="59"/>
  <c r="BL248" i="59"/>
  <c r="BL249" i="59"/>
  <c r="BL250" i="59"/>
  <c r="BL251" i="59"/>
  <c r="BL252" i="59"/>
  <c r="BL253" i="59"/>
  <c r="BL254" i="59"/>
  <c r="BL255" i="59"/>
  <c r="BL256" i="59"/>
  <c r="BL257" i="59"/>
  <c r="BL258" i="59"/>
  <c r="BL259" i="59"/>
  <c r="BL260" i="59"/>
  <c r="BL261" i="59"/>
  <c r="BL262" i="59"/>
  <c r="BL263" i="59"/>
  <c r="BL264" i="59"/>
  <c r="BL265" i="59"/>
  <c r="BL266" i="59"/>
  <c r="BL267" i="59"/>
  <c r="BL268" i="59"/>
  <c r="BL269" i="59"/>
  <c r="BL270" i="59"/>
  <c r="BL271" i="59"/>
  <c r="BL272" i="59"/>
  <c r="BL273" i="59"/>
  <c r="BL274" i="59"/>
  <c r="BL275" i="59"/>
  <c r="BL276" i="59"/>
  <c r="BL277" i="59"/>
  <c r="BL278" i="59"/>
  <c r="BL279" i="59"/>
  <c r="BL280" i="59"/>
  <c r="BL281" i="59"/>
  <c r="BL282" i="59"/>
  <c r="BL283" i="59"/>
  <c r="BL284" i="59"/>
  <c r="BL285" i="59"/>
  <c r="BL286" i="59"/>
  <c r="BL287" i="59"/>
  <c r="BL288" i="59"/>
  <c r="BL289" i="59"/>
  <c r="BL290" i="59"/>
  <c r="BL291" i="59"/>
  <c r="BL292" i="59"/>
  <c r="BL293" i="59"/>
  <c r="BL294" i="59"/>
  <c r="BL295" i="59"/>
  <c r="BL296" i="59"/>
  <c r="BL297" i="59"/>
  <c r="BL298" i="59"/>
  <c r="BL299" i="59"/>
  <c r="BL300" i="59"/>
  <c r="BL301" i="59"/>
  <c r="BL302" i="59"/>
  <c r="BL303" i="59"/>
  <c r="BL304" i="59"/>
  <c r="BL305" i="59"/>
  <c r="BL306" i="59"/>
  <c r="BL307" i="59"/>
  <c r="BL308" i="59"/>
  <c r="BL309" i="59"/>
  <c r="BL310" i="59"/>
  <c r="BL311" i="59"/>
  <c r="BL312" i="59"/>
  <c r="BL313" i="59"/>
  <c r="BL314" i="59"/>
  <c r="BL315" i="59"/>
  <c r="BL316" i="59"/>
  <c r="BL317" i="59"/>
  <c r="BL318" i="59"/>
  <c r="BL319" i="59"/>
  <c r="BL320" i="59"/>
  <c r="BL321" i="59"/>
  <c r="BL322" i="59"/>
  <c r="BL323" i="59"/>
  <c r="BL324" i="59"/>
  <c r="BL325" i="59"/>
  <c r="BL326" i="59"/>
  <c r="BL327" i="59"/>
  <c r="BL328" i="59"/>
  <c r="BL329" i="59"/>
  <c r="BL330" i="59"/>
  <c r="BL331" i="59"/>
  <c r="BL332" i="59"/>
  <c r="BL333" i="59"/>
  <c r="BL334" i="59"/>
  <c r="BL335" i="59"/>
  <c r="BL336" i="59"/>
  <c r="BL337" i="59"/>
  <c r="BL338" i="59"/>
  <c r="BL339" i="59"/>
  <c r="BL340" i="59"/>
  <c r="BL341" i="59"/>
  <c r="BL342" i="59"/>
  <c r="BL343" i="59"/>
  <c r="BL344" i="59"/>
  <c r="BL345" i="59"/>
  <c r="BL346" i="59"/>
  <c r="BL347" i="59"/>
  <c r="BL348" i="59"/>
  <c r="BL349" i="59"/>
  <c r="BL350" i="59"/>
  <c r="BL351" i="59"/>
  <c r="BL352" i="59"/>
  <c r="BL353" i="59"/>
  <c r="BL354" i="59"/>
  <c r="BL355" i="59"/>
  <c r="BL356" i="59"/>
  <c r="BL357" i="59"/>
  <c r="BL358" i="59"/>
  <c r="BL359" i="59"/>
  <c r="BL360" i="59"/>
  <c r="BL361" i="59"/>
  <c r="BL362" i="59"/>
  <c r="BL363" i="59"/>
  <c r="BL364" i="59"/>
  <c r="BL365" i="59"/>
  <c r="BL366" i="59"/>
  <c r="BL367" i="59"/>
  <c r="BL368" i="59"/>
  <c r="BL369" i="59"/>
  <c r="BL370" i="59"/>
  <c r="BL371" i="59"/>
  <c r="BL372" i="59"/>
  <c r="BL373" i="59"/>
  <c r="BL374" i="59"/>
  <c r="BL375" i="59"/>
  <c r="BL376" i="59"/>
  <c r="BL377" i="59"/>
  <c r="BL378" i="59"/>
  <c r="BL379" i="59"/>
  <c r="BL380" i="59"/>
  <c r="BL381" i="59"/>
  <c r="BL382" i="59"/>
  <c r="BL383" i="59"/>
  <c r="BL384" i="59"/>
  <c r="BL385" i="59"/>
  <c r="BL7" i="59"/>
  <c r="BK8" i="59"/>
  <c r="BK9" i="59"/>
  <c r="BK10" i="59"/>
  <c r="BK11" i="59"/>
  <c r="BK12" i="59"/>
  <c r="BK13" i="59"/>
  <c r="BK14" i="59"/>
  <c r="BK15" i="59"/>
  <c r="BK16" i="59"/>
  <c r="BK17" i="59"/>
  <c r="BK18" i="59"/>
  <c r="BK19" i="59"/>
  <c r="BK20" i="59"/>
  <c r="BK21" i="59"/>
  <c r="BK22" i="59"/>
  <c r="BK23" i="59"/>
  <c r="BK24" i="59"/>
  <c r="BK25" i="59"/>
  <c r="BK26" i="59"/>
  <c r="BK27" i="59"/>
  <c r="BK28" i="59"/>
  <c r="BK29" i="59"/>
  <c r="BK30" i="59"/>
  <c r="BK31" i="59"/>
  <c r="BK32" i="59"/>
  <c r="BK33" i="59"/>
  <c r="BK34" i="59"/>
  <c r="BK35" i="59"/>
  <c r="BK36" i="59"/>
  <c r="BK37" i="59"/>
  <c r="BK38" i="59"/>
  <c r="BK39" i="59"/>
  <c r="BK40" i="59"/>
  <c r="BK41" i="59"/>
  <c r="BK42" i="59"/>
  <c r="BK43" i="59"/>
  <c r="BK44" i="59"/>
  <c r="BK45" i="59"/>
  <c r="BK46" i="59"/>
  <c r="BK47" i="59"/>
  <c r="BK48" i="59"/>
  <c r="BK49" i="59"/>
  <c r="BK50" i="59"/>
  <c r="BK51" i="59"/>
  <c r="BK52" i="59"/>
  <c r="BK53" i="59"/>
  <c r="BK54" i="59"/>
  <c r="BK55" i="59"/>
  <c r="BK56" i="59"/>
  <c r="BK57" i="59"/>
  <c r="BK58" i="59"/>
  <c r="BK59" i="59"/>
  <c r="BK60" i="59"/>
  <c r="BK61" i="59"/>
  <c r="BK62" i="59"/>
  <c r="BK63" i="59"/>
  <c r="BK64" i="59"/>
  <c r="BK65" i="59"/>
  <c r="BK66" i="59"/>
  <c r="BK67" i="59"/>
  <c r="BK68" i="59"/>
  <c r="BK69" i="59"/>
  <c r="BK70" i="59"/>
  <c r="BK71" i="59"/>
  <c r="BK72" i="59"/>
  <c r="BK73" i="59"/>
  <c r="BK74" i="59"/>
  <c r="BK75" i="59"/>
  <c r="BK76" i="59"/>
  <c r="BK77" i="59"/>
  <c r="BK78" i="59"/>
  <c r="BK79" i="59"/>
  <c r="BK80" i="59"/>
  <c r="BK81" i="59"/>
  <c r="BK82" i="59"/>
  <c r="BK83" i="59"/>
  <c r="BK84" i="59"/>
  <c r="BK85" i="59"/>
  <c r="BK86" i="59"/>
  <c r="BK87" i="59"/>
  <c r="BK88" i="59"/>
  <c r="BK89" i="59"/>
  <c r="BK90" i="59"/>
  <c r="BK91" i="59"/>
  <c r="BK92" i="59"/>
  <c r="BK93" i="59"/>
  <c r="BK94" i="59"/>
  <c r="BK95" i="59"/>
  <c r="BK96" i="59"/>
  <c r="BK97" i="59"/>
  <c r="BK98" i="59"/>
  <c r="BK99" i="59"/>
  <c r="BK100" i="59"/>
  <c r="BK101" i="59"/>
  <c r="BK102" i="59"/>
  <c r="BK103" i="59"/>
  <c r="BK104" i="59"/>
  <c r="BK105" i="59"/>
  <c r="BK106" i="59"/>
  <c r="BK107" i="59"/>
  <c r="BK108" i="59"/>
  <c r="BK109" i="59"/>
  <c r="BK110" i="59"/>
  <c r="BK111" i="59"/>
  <c r="BK112" i="59"/>
  <c r="BK113" i="59"/>
  <c r="BK114" i="59"/>
  <c r="BK115" i="59"/>
  <c r="BK116" i="59"/>
  <c r="BK117" i="59"/>
  <c r="BK118" i="59"/>
  <c r="BK119" i="59"/>
  <c r="BK120" i="59"/>
  <c r="BK121" i="59"/>
  <c r="BK122" i="59"/>
  <c r="BK123" i="59"/>
  <c r="BK124" i="59"/>
  <c r="BK125" i="59"/>
  <c r="BK126" i="59"/>
  <c r="BK127" i="59"/>
  <c r="BK128" i="59"/>
  <c r="BK129" i="59"/>
  <c r="BK130" i="59"/>
  <c r="BK131" i="59"/>
  <c r="BK132" i="59"/>
  <c r="BK133" i="59"/>
  <c r="BK134" i="59"/>
  <c r="BK135" i="59"/>
  <c r="BK136" i="59"/>
  <c r="BK137" i="59"/>
  <c r="BK138" i="59"/>
  <c r="BK139" i="59"/>
  <c r="BK140" i="59"/>
  <c r="BK141" i="59"/>
  <c r="BK142" i="59"/>
  <c r="BK143" i="59"/>
  <c r="BK144" i="59"/>
  <c r="BK145" i="59"/>
  <c r="BK146" i="59"/>
  <c r="BK147" i="59"/>
  <c r="BK148" i="59"/>
  <c r="BK149" i="59"/>
  <c r="BK150" i="59"/>
  <c r="BK151" i="59"/>
  <c r="BK152" i="59"/>
  <c r="BK153" i="59"/>
  <c r="BK154" i="59"/>
  <c r="BK155" i="59"/>
  <c r="BK156" i="59"/>
  <c r="BK157" i="59"/>
  <c r="BK158" i="59"/>
  <c r="BK159" i="59"/>
  <c r="BK160" i="59"/>
  <c r="BK161" i="59"/>
  <c r="BK162" i="59"/>
  <c r="BK163" i="59"/>
  <c r="BK164" i="59"/>
  <c r="BK165" i="59"/>
  <c r="BK166" i="59"/>
  <c r="BK167" i="59"/>
  <c r="BK168" i="59"/>
  <c r="BK169" i="59"/>
  <c r="BK170" i="59"/>
  <c r="BK171" i="59"/>
  <c r="BK172" i="59"/>
  <c r="BK173" i="59"/>
  <c r="BK174" i="59"/>
  <c r="BK175" i="59"/>
  <c r="BK176" i="59"/>
  <c r="BK177" i="59"/>
  <c r="BK178" i="59"/>
  <c r="BK179" i="59"/>
  <c r="BK180" i="59"/>
  <c r="BK181" i="59"/>
  <c r="BK182" i="59"/>
  <c r="BK183" i="59"/>
  <c r="BK184" i="59"/>
  <c r="BK185" i="59"/>
  <c r="BK186" i="59"/>
  <c r="BK187" i="59"/>
  <c r="BK188" i="59"/>
  <c r="BK189" i="59"/>
  <c r="BK190" i="59"/>
  <c r="BK191" i="59"/>
  <c r="BK192" i="59"/>
  <c r="BK193" i="59"/>
  <c r="BK194" i="59"/>
  <c r="BK195" i="59"/>
  <c r="BK196" i="59"/>
  <c r="BK197" i="59"/>
  <c r="BK198" i="59"/>
  <c r="BK199" i="59"/>
  <c r="BK200" i="59"/>
  <c r="BK201" i="59"/>
  <c r="BK202" i="59"/>
  <c r="BK203" i="59"/>
  <c r="BK204" i="59"/>
  <c r="BK205" i="59"/>
  <c r="BK206" i="59"/>
  <c r="BK207" i="59"/>
  <c r="BK208" i="59"/>
  <c r="BK209" i="59"/>
  <c r="BK210" i="59"/>
  <c r="BK211" i="59"/>
  <c r="BK212" i="59"/>
  <c r="BK213" i="59"/>
  <c r="BK214" i="59"/>
  <c r="BK215" i="59"/>
  <c r="BK216" i="59"/>
  <c r="BK217" i="59"/>
  <c r="BK218" i="59"/>
  <c r="BK219" i="59"/>
  <c r="BK220" i="59"/>
  <c r="BK221" i="59"/>
  <c r="BK222" i="59"/>
  <c r="BK223" i="59"/>
  <c r="BK224" i="59"/>
  <c r="BK225" i="59"/>
  <c r="BK226" i="59"/>
  <c r="BK227" i="59"/>
  <c r="BK228" i="59"/>
  <c r="BK229" i="59"/>
  <c r="BK230" i="59"/>
  <c r="BK231" i="59"/>
  <c r="BK232" i="59"/>
  <c r="BK233" i="59"/>
  <c r="BK234" i="59"/>
  <c r="BK235" i="59"/>
  <c r="BK236" i="59"/>
  <c r="BK237" i="59"/>
  <c r="BK238" i="59"/>
  <c r="BK239" i="59"/>
  <c r="BK240" i="59"/>
  <c r="BK241" i="59"/>
  <c r="BK242" i="59"/>
  <c r="BK243" i="59"/>
  <c r="BK244" i="59"/>
  <c r="BK245" i="59"/>
  <c r="BK246" i="59"/>
  <c r="BK247" i="59"/>
  <c r="BK248" i="59"/>
  <c r="BK249" i="59"/>
  <c r="BK250" i="59"/>
  <c r="BK251" i="59"/>
  <c r="BK252" i="59"/>
  <c r="BK253" i="59"/>
  <c r="BK254" i="59"/>
  <c r="BK255" i="59"/>
  <c r="BK256" i="59"/>
  <c r="BK257" i="59"/>
  <c r="BK258" i="59"/>
  <c r="BK259" i="59"/>
  <c r="BK260" i="59"/>
  <c r="BK261" i="59"/>
  <c r="BK262" i="59"/>
  <c r="BK263" i="59"/>
  <c r="BK264" i="59"/>
  <c r="BK265" i="59"/>
  <c r="BK266" i="59"/>
  <c r="BK267" i="59"/>
  <c r="BK268" i="59"/>
  <c r="BK269" i="59"/>
  <c r="BK270" i="59"/>
  <c r="BK271" i="59"/>
  <c r="BK272" i="59"/>
  <c r="BK273" i="59"/>
  <c r="BK274" i="59"/>
  <c r="BK275" i="59"/>
  <c r="BK276" i="59"/>
  <c r="BK277" i="59"/>
  <c r="BK278" i="59"/>
  <c r="BK279" i="59"/>
  <c r="BK280" i="59"/>
  <c r="BK281" i="59"/>
  <c r="BK282" i="59"/>
  <c r="BK283" i="59"/>
  <c r="BK284" i="59"/>
  <c r="BK285" i="59"/>
  <c r="BK286" i="59"/>
  <c r="BK287" i="59"/>
  <c r="BK288" i="59"/>
  <c r="BK289" i="59"/>
  <c r="BK290" i="59"/>
  <c r="BK291" i="59"/>
  <c r="BK292" i="59"/>
  <c r="BK293" i="59"/>
  <c r="BK294" i="59"/>
  <c r="BK295" i="59"/>
  <c r="BK296" i="59"/>
  <c r="BK297" i="59"/>
  <c r="BK298" i="59"/>
  <c r="BK299" i="59"/>
  <c r="BK300" i="59"/>
  <c r="BK301" i="59"/>
  <c r="BK302" i="59"/>
  <c r="BK303" i="59"/>
  <c r="BK304" i="59"/>
  <c r="BK305" i="59"/>
  <c r="BK306" i="59"/>
  <c r="BK307" i="59"/>
  <c r="BK308" i="59"/>
  <c r="BK309" i="59"/>
  <c r="BK310" i="59"/>
  <c r="BK311" i="59"/>
  <c r="BK312" i="59"/>
  <c r="BK313" i="59"/>
  <c r="BK314" i="59"/>
  <c r="BK315" i="59"/>
  <c r="BK316" i="59"/>
  <c r="BK317" i="59"/>
  <c r="BK318" i="59"/>
  <c r="BK319" i="59"/>
  <c r="BK320" i="59"/>
  <c r="BK321" i="59"/>
  <c r="BK322" i="59"/>
  <c r="BK323" i="59"/>
  <c r="BK324" i="59"/>
  <c r="BK325" i="59"/>
  <c r="BK326" i="59"/>
  <c r="BK327" i="59"/>
  <c r="BK328" i="59"/>
  <c r="BK329" i="59"/>
  <c r="BK330" i="59"/>
  <c r="BK331" i="59"/>
  <c r="BK332" i="59"/>
  <c r="BK333" i="59"/>
  <c r="BK334" i="59"/>
  <c r="BK335" i="59"/>
  <c r="BK336" i="59"/>
  <c r="BK337" i="59"/>
  <c r="BK338" i="59"/>
  <c r="BK339" i="59"/>
  <c r="BK340" i="59"/>
  <c r="BK341" i="59"/>
  <c r="BK342" i="59"/>
  <c r="BK343" i="59"/>
  <c r="BK344" i="59"/>
  <c r="BK345" i="59"/>
  <c r="BK346" i="59"/>
  <c r="BK347" i="59"/>
  <c r="BK348" i="59"/>
  <c r="BK349" i="59"/>
  <c r="BK350" i="59"/>
  <c r="BK351" i="59"/>
  <c r="BK352" i="59"/>
  <c r="BK353" i="59"/>
  <c r="BK354" i="59"/>
  <c r="BK355" i="59"/>
  <c r="BK356" i="59"/>
  <c r="BK357" i="59"/>
  <c r="BK358" i="59"/>
  <c r="BK359" i="59"/>
  <c r="BK360" i="59"/>
  <c r="BK361" i="59"/>
  <c r="BK362" i="59"/>
  <c r="BK363" i="59"/>
  <c r="BK364" i="59"/>
  <c r="BK365" i="59"/>
  <c r="BK366" i="59"/>
  <c r="BK367" i="59"/>
  <c r="BK368" i="59"/>
  <c r="BK369" i="59"/>
  <c r="BK370" i="59"/>
  <c r="BK371" i="59"/>
  <c r="BK372" i="59"/>
  <c r="BK373" i="59"/>
  <c r="BK374" i="59"/>
  <c r="BK375" i="59"/>
  <c r="BK376" i="59"/>
  <c r="BK377" i="59"/>
  <c r="BK378" i="59"/>
  <c r="BK379" i="59"/>
  <c r="BK380" i="59"/>
  <c r="BK381" i="59"/>
  <c r="BK382" i="59"/>
  <c r="BK383" i="59"/>
  <c r="BK384" i="59"/>
  <c r="BK385" i="59"/>
  <c r="BK7" i="59"/>
  <c r="BI8" i="59"/>
  <c r="BI9" i="59"/>
  <c r="BI10" i="59"/>
  <c r="BI11" i="59"/>
  <c r="BI12" i="59"/>
  <c r="BI13" i="59"/>
  <c r="BI14" i="59"/>
  <c r="BI15" i="59"/>
  <c r="BI16" i="59"/>
  <c r="BI17" i="59"/>
  <c r="BI18" i="59"/>
  <c r="BI19" i="59"/>
  <c r="BI20" i="59"/>
  <c r="BI21" i="59"/>
  <c r="BI22" i="59"/>
  <c r="BI23" i="59"/>
  <c r="BI24" i="59"/>
  <c r="BI25" i="59"/>
  <c r="BI26" i="59"/>
  <c r="BI27" i="59"/>
  <c r="BI28" i="59"/>
  <c r="BI29" i="59"/>
  <c r="BI30" i="59"/>
  <c r="BI31" i="59"/>
  <c r="BI32" i="59"/>
  <c r="BI33" i="59"/>
  <c r="BI34" i="59"/>
  <c r="BI35" i="59"/>
  <c r="BI36" i="59"/>
  <c r="BI37" i="59"/>
  <c r="BI38" i="59"/>
  <c r="BI39" i="59"/>
  <c r="BI40" i="59"/>
  <c r="BI41" i="59"/>
  <c r="BI42" i="59"/>
  <c r="BI43" i="59"/>
  <c r="BI44" i="59"/>
  <c r="BI45" i="59"/>
  <c r="BI46" i="59"/>
  <c r="BI47" i="59"/>
  <c r="BI48" i="59"/>
  <c r="BI49" i="59"/>
  <c r="BI50" i="59"/>
  <c r="BI51" i="59"/>
  <c r="BI52" i="59"/>
  <c r="BI53" i="59"/>
  <c r="BI54" i="59"/>
  <c r="BI55" i="59"/>
  <c r="BI56" i="59"/>
  <c r="BI57" i="59"/>
  <c r="BI58" i="59"/>
  <c r="BI59" i="59"/>
  <c r="BI60" i="59"/>
  <c r="BI61" i="59"/>
  <c r="BI62" i="59"/>
  <c r="BI63" i="59"/>
  <c r="BI64" i="59"/>
  <c r="BI65" i="59"/>
  <c r="BI66" i="59"/>
  <c r="BI67" i="59"/>
  <c r="BI68" i="59"/>
  <c r="BI69" i="59"/>
  <c r="BI70" i="59"/>
  <c r="BI71" i="59"/>
  <c r="BI72" i="59"/>
  <c r="BI73" i="59"/>
  <c r="BI74" i="59"/>
  <c r="BI75" i="59"/>
  <c r="BI76" i="59"/>
  <c r="BI77" i="59"/>
  <c r="BI78" i="59"/>
  <c r="BI79" i="59"/>
  <c r="BI80" i="59"/>
  <c r="BI81" i="59"/>
  <c r="BI82" i="59"/>
  <c r="BI83" i="59"/>
  <c r="BI84" i="59"/>
  <c r="BI85" i="59"/>
  <c r="BI86" i="59"/>
  <c r="BI87" i="59"/>
  <c r="BI88" i="59"/>
  <c r="BI89" i="59"/>
  <c r="BI90" i="59"/>
  <c r="BI91" i="59"/>
  <c r="BI92" i="59"/>
  <c r="BI93" i="59"/>
  <c r="BI94" i="59"/>
  <c r="BI95" i="59"/>
  <c r="BI96" i="59"/>
  <c r="BI97" i="59"/>
  <c r="BI98" i="59"/>
  <c r="BI99" i="59"/>
  <c r="BI100" i="59"/>
  <c r="BI101" i="59"/>
  <c r="BI102" i="59"/>
  <c r="BI103" i="59"/>
  <c r="BI104" i="59"/>
  <c r="BI105" i="59"/>
  <c r="BI106" i="59"/>
  <c r="BI107" i="59"/>
  <c r="BI108" i="59"/>
  <c r="BI109" i="59"/>
  <c r="BI110" i="59"/>
  <c r="BI111" i="59"/>
  <c r="BI112" i="59"/>
  <c r="BI113" i="59"/>
  <c r="BI114" i="59"/>
  <c r="BI115" i="59"/>
  <c r="BI116" i="59"/>
  <c r="BI117" i="59"/>
  <c r="BI118" i="59"/>
  <c r="BI119" i="59"/>
  <c r="BI120" i="59"/>
  <c r="BI121" i="59"/>
  <c r="BI122" i="59"/>
  <c r="BI123" i="59"/>
  <c r="BI124" i="59"/>
  <c r="BI125" i="59"/>
  <c r="BI126" i="59"/>
  <c r="BI127" i="59"/>
  <c r="BI128" i="59"/>
  <c r="BI129" i="59"/>
  <c r="BI130" i="59"/>
  <c r="BI131" i="59"/>
  <c r="BI132" i="59"/>
  <c r="BI133" i="59"/>
  <c r="BI134" i="59"/>
  <c r="BI135" i="59"/>
  <c r="BI136" i="59"/>
  <c r="BI137" i="59"/>
  <c r="BI138" i="59"/>
  <c r="BI139" i="59"/>
  <c r="BI140" i="59"/>
  <c r="BI141" i="59"/>
  <c r="BI142" i="59"/>
  <c r="BI143" i="59"/>
  <c r="BI144" i="59"/>
  <c r="BI145" i="59"/>
  <c r="BI146" i="59"/>
  <c r="BI147" i="59"/>
  <c r="BI148" i="59"/>
  <c r="BI149" i="59"/>
  <c r="BI150" i="59"/>
  <c r="BI151" i="59"/>
  <c r="BI152" i="59"/>
  <c r="BI153" i="59"/>
  <c r="BI154" i="59"/>
  <c r="BI155" i="59"/>
  <c r="BI156" i="59"/>
  <c r="BI157" i="59"/>
  <c r="BI158" i="59"/>
  <c r="BI159" i="59"/>
  <c r="BI160" i="59"/>
  <c r="BI161" i="59"/>
  <c r="BI162" i="59"/>
  <c r="BI163" i="59"/>
  <c r="BI164" i="59"/>
  <c r="BI165" i="59"/>
  <c r="BI166" i="59"/>
  <c r="BI167" i="59"/>
  <c r="BI168" i="59"/>
  <c r="BI169" i="59"/>
  <c r="BI170" i="59"/>
  <c r="BI171" i="59"/>
  <c r="BI172" i="59"/>
  <c r="BI173" i="59"/>
  <c r="BI174" i="59"/>
  <c r="BI175" i="59"/>
  <c r="BI176" i="59"/>
  <c r="BI177" i="59"/>
  <c r="BI178" i="59"/>
  <c r="BI179" i="59"/>
  <c r="BI180" i="59"/>
  <c r="BI181" i="59"/>
  <c r="BI182" i="59"/>
  <c r="BI183" i="59"/>
  <c r="BI184" i="59"/>
  <c r="BI185" i="59"/>
  <c r="BI186" i="59"/>
  <c r="BI187" i="59"/>
  <c r="BI188" i="59"/>
  <c r="BI189" i="59"/>
  <c r="BI190" i="59"/>
  <c r="BI191" i="59"/>
  <c r="BI192" i="59"/>
  <c r="BI193" i="59"/>
  <c r="BI194" i="59"/>
  <c r="BI195" i="59"/>
  <c r="BI196" i="59"/>
  <c r="BI197" i="59"/>
  <c r="BI198" i="59"/>
  <c r="BI199" i="59"/>
  <c r="BI200" i="59"/>
  <c r="BI201" i="59"/>
  <c r="BI202" i="59"/>
  <c r="BI203" i="59"/>
  <c r="BI204" i="59"/>
  <c r="BI205" i="59"/>
  <c r="BI206" i="59"/>
  <c r="BI207" i="59"/>
  <c r="BI208" i="59"/>
  <c r="BI209" i="59"/>
  <c r="BI210" i="59"/>
  <c r="BI211" i="59"/>
  <c r="BI212" i="59"/>
  <c r="BI213" i="59"/>
  <c r="BI214" i="59"/>
  <c r="BI215" i="59"/>
  <c r="BI216" i="59"/>
  <c r="BI217" i="59"/>
  <c r="BI218" i="59"/>
  <c r="BI219" i="59"/>
  <c r="BI220" i="59"/>
  <c r="BI221" i="59"/>
  <c r="BI222" i="59"/>
  <c r="BI223" i="59"/>
  <c r="BI224" i="59"/>
  <c r="BI225" i="59"/>
  <c r="BI226" i="59"/>
  <c r="BI227" i="59"/>
  <c r="BI228" i="59"/>
  <c r="BI229" i="59"/>
  <c r="BI230" i="59"/>
  <c r="BI231" i="59"/>
  <c r="BI232" i="59"/>
  <c r="BI233" i="59"/>
  <c r="BI234" i="59"/>
  <c r="BI235" i="59"/>
  <c r="BI236" i="59"/>
  <c r="BI237" i="59"/>
  <c r="BI238" i="59"/>
  <c r="BI239" i="59"/>
  <c r="BI240" i="59"/>
  <c r="BI241" i="59"/>
  <c r="BI242" i="59"/>
  <c r="BI243" i="59"/>
  <c r="BI244" i="59"/>
  <c r="BI245" i="59"/>
  <c r="BI246" i="59"/>
  <c r="BI247" i="59"/>
  <c r="BI248" i="59"/>
  <c r="BI249" i="59"/>
  <c r="BI250" i="59"/>
  <c r="BI251" i="59"/>
  <c r="BI252" i="59"/>
  <c r="BI253" i="59"/>
  <c r="BI254" i="59"/>
  <c r="BI255" i="59"/>
  <c r="BI256" i="59"/>
  <c r="BI257" i="59"/>
  <c r="BI258" i="59"/>
  <c r="BI259" i="59"/>
  <c r="BI260" i="59"/>
  <c r="BI261" i="59"/>
  <c r="BI262" i="59"/>
  <c r="BI263" i="59"/>
  <c r="BI264" i="59"/>
  <c r="BI265" i="59"/>
  <c r="BI266" i="59"/>
  <c r="BI267" i="59"/>
  <c r="BI268" i="59"/>
  <c r="BI269" i="59"/>
  <c r="BI270" i="59"/>
  <c r="BI271" i="59"/>
  <c r="BI272" i="59"/>
  <c r="BI273" i="59"/>
  <c r="BI274" i="59"/>
  <c r="BI275" i="59"/>
  <c r="BI276" i="59"/>
  <c r="BI277" i="59"/>
  <c r="BI278" i="59"/>
  <c r="BI279" i="59"/>
  <c r="BI280" i="59"/>
  <c r="BI281" i="59"/>
  <c r="BI282" i="59"/>
  <c r="BI283" i="59"/>
  <c r="BI284" i="59"/>
  <c r="BI285" i="59"/>
  <c r="BI286" i="59"/>
  <c r="BI287" i="59"/>
  <c r="BI288" i="59"/>
  <c r="BI289" i="59"/>
  <c r="BI290" i="59"/>
  <c r="BI291" i="59"/>
  <c r="BI292" i="59"/>
  <c r="BI293" i="59"/>
  <c r="BI294" i="59"/>
  <c r="BI295" i="59"/>
  <c r="BI296" i="59"/>
  <c r="BI297" i="59"/>
  <c r="BI298" i="59"/>
  <c r="BI299" i="59"/>
  <c r="BI300" i="59"/>
  <c r="BI301" i="59"/>
  <c r="BI302" i="59"/>
  <c r="BI303" i="59"/>
  <c r="BI304" i="59"/>
  <c r="BI305" i="59"/>
  <c r="BI306" i="59"/>
  <c r="BI307" i="59"/>
  <c r="BI308" i="59"/>
  <c r="BI309" i="59"/>
  <c r="BI310" i="59"/>
  <c r="BI311" i="59"/>
  <c r="BI312" i="59"/>
  <c r="BI313" i="59"/>
  <c r="BI314" i="59"/>
  <c r="BI315" i="59"/>
  <c r="BI316" i="59"/>
  <c r="BI317" i="59"/>
  <c r="BI318" i="59"/>
  <c r="BI319" i="59"/>
  <c r="BI320" i="59"/>
  <c r="BI321" i="59"/>
  <c r="BI322" i="59"/>
  <c r="BI323" i="59"/>
  <c r="BI324" i="59"/>
  <c r="BI325" i="59"/>
  <c r="BI326" i="59"/>
  <c r="BI327" i="59"/>
  <c r="BI328" i="59"/>
  <c r="BI329" i="59"/>
  <c r="BI330" i="59"/>
  <c r="BI331" i="59"/>
  <c r="BI332" i="59"/>
  <c r="BI333" i="59"/>
  <c r="BI334" i="59"/>
  <c r="BI335" i="59"/>
  <c r="BI336" i="59"/>
  <c r="BI337" i="59"/>
  <c r="BI338" i="59"/>
  <c r="BI339" i="59"/>
  <c r="BI340" i="59"/>
  <c r="BI341" i="59"/>
  <c r="BI342" i="59"/>
  <c r="BI343" i="59"/>
  <c r="BI344" i="59"/>
  <c r="BI345" i="59"/>
  <c r="BI346" i="59"/>
  <c r="BI347" i="59"/>
  <c r="BI348" i="59"/>
  <c r="BI349" i="59"/>
  <c r="BI350" i="59"/>
  <c r="BI351" i="59"/>
  <c r="BI352" i="59"/>
  <c r="BI353" i="59"/>
  <c r="BI354" i="59"/>
  <c r="BI355" i="59"/>
  <c r="BI356" i="59"/>
  <c r="BI357" i="59"/>
  <c r="BI358" i="59"/>
  <c r="BI359" i="59"/>
  <c r="BI360" i="59"/>
  <c r="BI361" i="59"/>
  <c r="BI362" i="59"/>
  <c r="BI363" i="59"/>
  <c r="BI364" i="59"/>
  <c r="BI365" i="59"/>
  <c r="BI366" i="59"/>
  <c r="BI367" i="59"/>
  <c r="BI368" i="59"/>
  <c r="BI369" i="59"/>
  <c r="BI370" i="59"/>
  <c r="BI371" i="59"/>
  <c r="BI372" i="59"/>
  <c r="BI373" i="59"/>
  <c r="BI374" i="59"/>
  <c r="BI375" i="59"/>
  <c r="BI376" i="59"/>
  <c r="BI377" i="59"/>
  <c r="BI378" i="59"/>
  <c r="BI379" i="59"/>
  <c r="BI380" i="59"/>
  <c r="BI381" i="59"/>
  <c r="BI382" i="59"/>
  <c r="BI383" i="59"/>
  <c r="BI384" i="59"/>
  <c r="BI385" i="59"/>
  <c r="BI7" i="59"/>
  <c r="BH8" i="59"/>
  <c r="BH9" i="59"/>
  <c r="BH10" i="59"/>
  <c r="BH11" i="59"/>
  <c r="BH12" i="59"/>
  <c r="BH13" i="59"/>
  <c r="BH14" i="59"/>
  <c r="BH15" i="59"/>
  <c r="BH16" i="59"/>
  <c r="BH17" i="59"/>
  <c r="BH18" i="59"/>
  <c r="BH19" i="59"/>
  <c r="BH20" i="59"/>
  <c r="BH21" i="59"/>
  <c r="BH22" i="59"/>
  <c r="BH23" i="59"/>
  <c r="BH24" i="59"/>
  <c r="BH25" i="59"/>
  <c r="BH26" i="59"/>
  <c r="BH27" i="59"/>
  <c r="BH28" i="59"/>
  <c r="BH29" i="59"/>
  <c r="BH30" i="59"/>
  <c r="BH31" i="59"/>
  <c r="BH32" i="59"/>
  <c r="BH33" i="59"/>
  <c r="BH34" i="59"/>
  <c r="BH35" i="59"/>
  <c r="BH36" i="59"/>
  <c r="BH37" i="59"/>
  <c r="BH38" i="59"/>
  <c r="BH39" i="59"/>
  <c r="BH40" i="59"/>
  <c r="BH41" i="59"/>
  <c r="BH42" i="59"/>
  <c r="BH43" i="59"/>
  <c r="BH44" i="59"/>
  <c r="BH45" i="59"/>
  <c r="BH46" i="59"/>
  <c r="BH47" i="59"/>
  <c r="BH48" i="59"/>
  <c r="BH49" i="59"/>
  <c r="BH50" i="59"/>
  <c r="BH51" i="59"/>
  <c r="BH52" i="59"/>
  <c r="BH53" i="59"/>
  <c r="BH54" i="59"/>
  <c r="BH55" i="59"/>
  <c r="BH56" i="59"/>
  <c r="BH57" i="59"/>
  <c r="BH58" i="59"/>
  <c r="BH59" i="59"/>
  <c r="BH60" i="59"/>
  <c r="BH61" i="59"/>
  <c r="BH62" i="59"/>
  <c r="BH63" i="59"/>
  <c r="BH64" i="59"/>
  <c r="BH65" i="59"/>
  <c r="BH66" i="59"/>
  <c r="BH67" i="59"/>
  <c r="BH68" i="59"/>
  <c r="BH69" i="59"/>
  <c r="BH70" i="59"/>
  <c r="BH71" i="59"/>
  <c r="BH72" i="59"/>
  <c r="BH73" i="59"/>
  <c r="BH74" i="59"/>
  <c r="BH75" i="59"/>
  <c r="BH76" i="59"/>
  <c r="BH77" i="59"/>
  <c r="BH78" i="59"/>
  <c r="BH79" i="59"/>
  <c r="BH80" i="59"/>
  <c r="BH81" i="59"/>
  <c r="BH82" i="59"/>
  <c r="BH83" i="59"/>
  <c r="BH84" i="59"/>
  <c r="BH85" i="59"/>
  <c r="BH86" i="59"/>
  <c r="BH87" i="59"/>
  <c r="BH88" i="59"/>
  <c r="BH89" i="59"/>
  <c r="BH90" i="59"/>
  <c r="BH91" i="59"/>
  <c r="BH92" i="59"/>
  <c r="BH93" i="59"/>
  <c r="BH94" i="59"/>
  <c r="BH95" i="59"/>
  <c r="BH96" i="59"/>
  <c r="BH97" i="59"/>
  <c r="BH98" i="59"/>
  <c r="BH99" i="59"/>
  <c r="BH100" i="59"/>
  <c r="BH101" i="59"/>
  <c r="BH102" i="59"/>
  <c r="BH103" i="59"/>
  <c r="BH104" i="59"/>
  <c r="BH105" i="59"/>
  <c r="BH106" i="59"/>
  <c r="BH107" i="59"/>
  <c r="BH108" i="59"/>
  <c r="BH109" i="59"/>
  <c r="BH110" i="59"/>
  <c r="BH111" i="59"/>
  <c r="BH112" i="59"/>
  <c r="BH113" i="59"/>
  <c r="BH114" i="59"/>
  <c r="BH115" i="59"/>
  <c r="BH116" i="59"/>
  <c r="BH117" i="59"/>
  <c r="BH118" i="59"/>
  <c r="BH119" i="59"/>
  <c r="BH120" i="59"/>
  <c r="BH121" i="59"/>
  <c r="BH122" i="59"/>
  <c r="BH123" i="59"/>
  <c r="BH124" i="59"/>
  <c r="BH125" i="59"/>
  <c r="BH126" i="59"/>
  <c r="BH127" i="59"/>
  <c r="BH128" i="59"/>
  <c r="BH129" i="59"/>
  <c r="BH130" i="59"/>
  <c r="BH131" i="59"/>
  <c r="BH132" i="59"/>
  <c r="BH133" i="59"/>
  <c r="BH134" i="59"/>
  <c r="BH135" i="59"/>
  <c r="BH136" i="59"/>
  <c r="BH137" i="59"/>
  <c r="BH138" i="59"/>
  <c r="BH139" i="59"/>
  <c r="BH140" i="59"/>
  <c r="BH141" i="59"/>
  <c r="BH142" i="59"/>
  <c r="BH143" i="59"/>
  <c r="BH144" i="59"/>
  <c r="BH145" i="59"/>
  <c r="BH146" i="59"/>
  <c r="BH147" i="59"/>
  <c r="BH148" i="59"/>
  <c r="BH149" i="59"/>
  <c r="BH150" i="59"/>
  <c r="BH151" i="59"/>
  <c r="BH152" i="59"/>
  <c r="BH153" i="59"/>
  <c r="BH154" i="59"/>
  <c r="BH155" i="59"/>
  <c r="BH156" i="59"/>
  <c r="BH157" i="59"/>
  <c r="BH158" i="59"/>
  <c r="BH159" i="59"/>
  <c r="BH160" i="59"/>
  <c r="BH161" i="59"/>
  <c r="BH162" i="59"/>
  <c r="BH163" i="59"/>
  <c r="BH164" i="59"/>
  <c r="BH165" i="59"/>
  <c r="BH166" i="59"/>
  <c r="BH167" i="59"/>
  <c r="BH168" i="59"/>
  <c r="BH169" i="59"/>
  <c r="BH170" i="59"/>
  <c r="BH171" i="59"/>
  <c r="BH172" i="59"/>
  <c r="BH173" i="59"/>
  <c r="BH174" i="59"/>
  <c r="BH175" i="59"/>
  <c r="BH176" i="59"/>
  <c r="BH177" i="59"/>
  <c r="BH178" i="59"/>
  <c r="BH179" i="59"/>
  <c r="BH180" i="59"/>
  <c r="BH181" i="59"/>
  <c r="BH182" i="59"/>
  <c r="BH183" i="59"/>
  <c r="BH184" i="59"/>
  <c r="BH185" i="59"/>
  <c r="BH186" i="59"/>
  <c r="BH187" i="59"/>
  <c r="BH188" i="59"/>
  <c r="BH189" i="59"/>
  <c r="BH190" i="59"/>
  <c r="BH191" i="59"/>
  <c r="BH192" i="59"/>
  <c r="BH193" i="59"/>
  <c r="BH194" i="59"/>
  <c r="BH195" i="59"/>
  <c r="BH196" i="59"/>
  <c r="BH197" i="59"/>
  <c r="BH198" i="59"/>
  <c r="BH199" i="59"/>
  <c r="BH200" i="59"/>
  <c r="BH201" i="59"/>
  <c r="BH202" i="59"/>
  <c r="BH203" i="59"/>
  <c r="BH204" i="59"/>
  <c r="BH205" i="59"/>
  <c r="BH206" i="59"/>
  <c r="BH207" i="59"/>
  <c r="BH208" i="59"/>
  <c r="BH209" i="59"/>
  <c r="BH210" i="59"/>
  <c r="BH211" i="59"/>
  <c r="BH212" i="59"/>
  <c r="BH213" i="59"/>
  <c r="BH214" i="59"/>
  <c r="BH215" i="59"/>
  <c r="BH216" i="59"/>
  <c r="BH217" i="59"/>
  <c r="BH218" i="59"/>
  <c r="BH219" i="59"/>
  <c r="BH220" i="59"/>
  <c r="BH221" i="59"/>
  <c r="BH222" i="59"/>
  <c r="BH223" i="59"/>
  <c r="BH224" i="59"/>
  <c r="BH225" i="59"/>
  <c r="BH226" i="59"/>
  <c r="BH227" i="59"/>
  <c r="BH228" i="59"/>
  <c r="BH229" i="59"/>
  <c r="BH230" i="59"/>
  <c r="BH231" i="59"/>
  <c r="BH232" i="59"/>
  <c r="BH233" i="59"/>
  <c r="BH234" i="59"/>
  <c r="BH235" i="59"/>
  <c r="BH236" i="59"/>
  <c r="BH237" i="59"/>
  <c r="BH238" i="59"/>
  <c r="BH239" i="59"/>
  <c r="BH240" i="59"/>
  <c r="BH241" i="59"/>
  <c r="BH242" i="59"/>
  <c r="BH243" i="59"/>
  <c r="BH244" i="59"/>
  <c r="BH245" i="59"/>
  <c r="BH246" i="59"/>
  <c r="BH247" i="59"/>
  <c r="BH248" i="59"/>
  <c r="BH249" i="59"/>
  <c r="BH250" i="59"/>
  <c r="BH251" i="59"/>
  <c r="BH252" i="59"/>
  <c r="BH253" i="59"/>
  <c r="BH254" i="59"/>
  <c r="BH255" i="59"/>
  <c r="BH256" i="59"/>
  <c r="BH257" i="59"/>
  <c r="BH258" i="59"/>
  <c r="BH259" i="59"/>
  <c r="BH260" i="59"/>
  <c r="BH261" i="59"/>
  <c r="BH262" i="59"/>
  <c r="BH263" i="59"/>
  <c r="BH264" i="59"/>
  <c r="BH265" i="59"/>
  <c r="BH266" i="59"/>
  <c r="BH267" i="59"/>
  <c r="BH268" i="59"/>
  <c r="BH269" i="59"/>
  <c r="BH270" i="59"/>
  <c r="BH271" i="59"/>
  <c r="BH272" i="59"/>
  <c r="BH273" i="59"/>
  <c r="BH274" i="59"/>
  <c r="BH275" i="59"/>
  <c r="BH276" i="59"/>
  <c r="BH277" i="59"/>
  <c r="BH278" i="59"/>
  <c r="BH279" i="59"/>
  <c r="BH280" i="59"/>
  <c r="BH281" i="59"/>
  <c r="BH282" i="59"/>
  <c r="BH283" i="59"/>
  <c r="BH284" i="59"/>
  <c r="BH285" i="59"/>
  <c r="BH286" i="59"/>
  <c r="BH287" i="59"/>
  <c r="BH288" i="59"/>
  <c r="BH289" i="59"/>
  <c r="BH290" i="59"/>
  <c r="BH291" i="59"/>
  <c r="BH292" i="59"/>
  <c r="BH293" i="59"/>
  <c r="BH294" i="59"/>
  <c r="BH295" i="59"/>
  <c r="BH296" i="59"/>
  <c r="BH297" i="59"/>
  <c r="BH298" i="59"/>
  <c r="BH299" i="59"/>
  <c r="BH300" i="59"/>
  <c r="BH301" i="59"/>
  <c r="BH302" i="59"/>
  <c r="BH303" i="59"/>
  <c r="BH304" i="59"/>
  <c r="BH305" i="59"/>
  <c r="BH306" i="59"/>
  <c r="BH307" i="59"/>
  <c r="BH308" i="59"/>
  <c r="BH309" i="59"/>
  <c r="BH310" i="59"/>
  <c r="BH311" i="59"/>
  <c r="BH312" i="59"/>
  <c r="BH313" i="59"/>
  <c r="BH314" i="59"/>
  <c r="BH315" i="59"/>
  <c r="BH316" i="59"/>
  <c r="BH317" i="59"/>
  <c r="BH318" i="59"/>
  <c r="BH319" i="59"/>
  <c r="BH320" i="59"/>
  <c r="BH321" i="59"/>
  <c r="BH322" i="59"/>
  <c r="BH323" i="59"/>
  <c r="BH324" i="59"/>
  <c r="BH325" i="59"/>
  <c r="BH326" i="59"/>
  <c r="BH327" i="59"/>
  <c r="BH328" i="59"/>
  <c r="BH329" i="59"/>
  <c r="BH330" i="59"/>
  <c r="BH331" i="59"/>
  <c r="BH332" i="59"/>
  <c r="BH333" i="59"/>
  <c r="BH334" i="59"/>
  <c r="BH335" i="59"/>
  <c r="BH336" i="59"/>
  <c r="BH337" i="59"/>
  <c r="BH338" i="59"/>
  <c r="BH339" i="59"/>
  <c r="BH340" i="59"/>
  <c r="BH341" i="59"/>
  <c r="BH342" i="59"/>
  <c r="BH343" i="59"/>
  <c r="BH344" i="59"/>
  <c r="BH345" i="59"/>
  <c r="BH346" i="59"/>
  <c r="BH347" i="59"/>
  <c r="BH348" i="59"/>
  <c r="BH349" i="59"/>
  <c r="BH350" i="59"/>
  <c r="BH351" i="59"/>
  <c r="BH352" i="59"/>
  <c r="BH353" i="59"/>
  <c r="BH354" i="59"/>
  <c r="BH355" i="59"/>
  <c r="BH356" i="59"/>
  <c r="BH357" i="59"/>
  <c r="BH358" i="59"/>
  <c r="BH359" i="59"/>
  <c r="BH360" i="59"/>
  <c r="BH361" i="59"/>
  <c r="BH362" i="59"/>
  <c r="BH363" i="59"/>
  <c r="BH364" i="59"/>
  <c r="BH365" i="59"/>
  <c r="BH366" i="59"/>
  <c r="BH367" i="59"/>
  <c r="BH368" i="59"/>
  <c r="BH369" i="59"/>
  <c r="BH370" i="59"/>
  <c r="BH371" i="59"/>
  <c r="BH372" i="59"/>
  <c r="BH373" i="59"/>
  <c r="BH374" i="59"/>
  <c r="BH375" i="59"/>
  <c r="BH376" i="59"/>
  <c r="BH377" i="59"/>
  <c r="BH378" i="59"/>
  <c r="BH379" i="59"/>
  <c r="BH380" i="59"/>
  <c r="BH381" i="59"/>
  <c r="BH382" i="59"/>
  <c r="BH383" i="59"/>
  <c r="BH384" i="59"/>
  <c r="BH385" i="59"/>
  <c r="BH7" i="59"/>
  <c r="BG8" i="59"/>
  <c r="BG9" i="59"/>
  <c r="BG10" i="59"/>
  <c r="BG11" i="59"/>
  <c r="BG12" i="59"/>
  <c r="BG13" i="59"/>
  <c r="BG14" i="59"/>
  <c r="BG15" i="59"/>
  <c r="BG16" i="59"/>
  <c r="BG17" i="59"/>
  <c r="BG18" i="59"/>
  <c r="BG19" i="59"/>
  <c r="BG20" i="59"/>
  <c r="BG21" i="59"/>
  <c r="BG22" i="59"/>
  <c r="BG23" i="59"/>
  <c r="BG24" i="59"/>
  <c r="BG25" i="59"/>
  <c r="BG26" i="59"/>
  <c r="BG27" i="59"/>
  <c r="BG28" i="59"/>
  <c r="BG29" i="59"/>
  <c r="BG30" i="59"/>
  <c r="BG31" i="59"/>
  <c r="BG32" i="59"/>
  <c r="BG33" i="59"/>
  <c r="BG34" i="59"/>
  <c r="BG35" i="59"/>
  <c r="BG36" i="59"/>
  <c r="BG37" i="59"/>
  <c r="BG38" i="59"/>
  <c r="BG39" i="59"/>
  <c r="BG40" i="59"/>
  <c r="BG41" i="59"/>
  <c r="BG42" i="59"/>
  <c r="BG43" i="59"/>
  <c r="BG44" i="59"/>
  <c r="BG45" i="59"/>
  <c r="BG46" i="59"/>
  <c r="BG47" i="59"/>
  <c r="BG48" i="59"/>
  <c r="BG49" i="59"/>
  <c r="BG50" i="59"/>
  <c r="BG51" i="59"/>
  <c r="BG52" i="59"/>
  <c r="BG53" i="59"/>
  <c r="BG54" i="59"/>
  <c r="BG55" i="59"/>
  <c r="BG56" i="59"/>
  <c r="BG57" i="59"/>
  <c r="BG58" i="59"/>
  <c r="BG59" i="59"/>
  <c r="BG60" i="59"/>
  <c r="BG61" i="59"/>
  <c r="BG62" i="59"/>
  <c r="BG63" i="59"/>
  <c r="BG64" i="59"/>
  <c r="BG65" i="59"/>
  <c r="BG66" i="59"/>
  <c r="BG67" i="59"/>
  <c r="BG68" i="59"/>
  <c r="BG69" i="59"/>
  <c r="BG70" i="59"/>
  <c r="BG71" i="59"/>
  <c r="BG72" i="59"/>
  <c r="BG73" i="59"/>
  <c r="BG74" i="59"/>
  <c r="BG75" i="59"/>
  <c r="BG76" i="59"/>
  <c r="BG77" i="59"/>
  <c r="BG78" i="59"/>
  <c r="BG79" i="59"/>
  <c r="BG80" i="59"/>
  <c r="BG81" i="59"/>
  <c r="BG82" i="59"/>
  <c r="BG83" i="59"/>
  <c r="BG84" i="59"/>
  <c r="BG85" i="59"/>
  <c r="BG86" i="59"/>
  <c r="BG87" i="59"/>
  <c r="BG88" i="59"/>
  <c r="BG89" i="59"/>
  <c r="BG90" i="59"/>
  <c r="BG91" i="59"/>
  <c r="BG92" i="59"/>
  <c r="BG93" i="59"/>
  <c r="BG94" i="59"/>
  <c r="BG95" i="59"/>
  <c r="BG96" i="59"/>
  <c r="BG97" i="59"/>
  <c r="BG98" i="59"/>
  <c r="BG99" i="59"/>
  <c r="BG100" i="59"/>
  <c r="BG101" i="59"/>
  <c r="BG102" i="59"/>
  <c r="BG103" i="59"/>
  <c r="BG104" i="59"/>
  <c r="BG105" i="59"/>
  <c r="BG106" i="59"/>
  <c r="BG107" i="59"/>
  <c r="BG108" i="59"/>
  <c r="BG109" i="59"/>
  <c r="BG110" i="59"/>
  <c r="BG111" i="59"/>
  <c r="BG112" i="59"/>
  <c r="BG113" i="59"/>
  <c r="BG114" i="59"/>
  <c r="BG115" i="59"/>
  <c r="BG116" i="59"/>
  <c r="BG117" i="59"/>
  <c r="BG118" i="59"/>
  <c r="BG119" i="59"/>
  <c r="BG120" i="59"/>
  <c r="BG121" i="59"/>
  <c r="BG122" i="59"/>
  <c r="BG123" i="59"/>
  <c r="BG124" i="59"/>
  <c r="BG125" i="59"/>
  <c r="BG126" i="59"/>
  <c r="BG127" i="59"/>
  <c r="BG128" i="59"/>
  <c r="BG129" i="59"/>
  <c r="BG130" i="59"/>
  <c r="BG131" i="59"/>
  <c r="BG132" i="59"/>
  <c r="BG133" i="59"/>
  <c r="BG134" i="59"/>
  <c r="BG135" i="59"/>
  <c r="BG136" i="59"/>
  <c r="BG137" i="59"/>
  <c r="BG138" i="59"/>
  <c r="BG139" i="59"/>
  <c r="BG140" i="59"/>
  <c r="BG141" i="59"/>
  <c r="BG142" i="59"/>
  <c r="BG143" i="59"/>
  <c r="BG144" i="59"/>
  <c r="BG145" i="59"/>
  <c r="BG146" i="59"/>
  <c r="BG147" i="59"/>
  <c r="BG148" i="59"/>
  <c r="BG149" i="59"/>
  <c r="BG150" i="59"/>
  <c r="BG151" i="59"/>
  <c r="BG152" i="59"/>
  <c r="BG153" i="59"/>
  <c r="BG154" i="59"/>
  <c r="BG155" i="59"/>
  <c r="BG156" i="59"/>
  <c r="BG157" i="59"/>
  <c r="BG158" i="59"/>
  <c r="BG159" i="59"/>
  <c r="BG160" i="59"/>
  <c r="BG161" i="59"/>
  <c r="BG162" i="59"/>
  <c r="BG163" i="59"/>
  <c r="BG164" i="59"/>
  <c r="BG165" i="59"/>
  <c r="BG166" i="59"/>
  <c r="BG167" i="59"/>
  <c r="BG168" i="59"/>
  <c r="BG169" i="59"/>
  <c r="BG170" i="59"/>
  <c r="BG171" i="59"/>
  <c r="BG172" i="59"/>
  <c r="BG173" i="59"/>
  <c r="BG174" i="59"/>
  <c r="BG175" i="59"/>
  <c r="BG176" i="59"/>
  <c r="BG177" i="59"/>
  <c r="BG178" i="59"/>
  <c r="BG179" i="59"/>
  <c r="BG180" i="59"/>
  <c r="BG181" i="59"/>
  <c r="BG182" i="59"/>
  <c r="BG183" i="59"/>
  <c r="BG184" i="59"/>
  <c r="BG185" i="59"/>
  <c r="BG186" i="59"/>
  <c r="BG187" i="59"/>
  <c r="BG188" i="59"/>
  <c r="BG189" i="59"/>
  <c r="BG190" i="59"/>
  <c r="BG191" i="59"/>
  <c r="BG192" i="59"/>
  <c r="BG193" i="59"/>
  <c r="BG194" i="59"/>
  <c r="BG195" i="59"/>
  <c r="BG196" i="59"/>
  <c r="BG197" i="59"/>
  <c r="BG198" i="59"/>
  <c r="BG199" i="59"/>
  <c r="BG200" i="59"/>
  <c r="BG201" i="59"/>
  <c r="BG202" i="59"/>
  <c r="BG203" i="59"/>
  <c r="BG204" i="59"/>
  <c r="BG205" i="59"/>
  <c r="BG206" i="59"/>
  <c r="BG207" i="59"/>
  <c r="BG208" i="59"/>
  <c r="BG209" i="59"/>
  <c r="BG210" i="59"/>
  <c r="BG211" i="59"/>
  <c r="BG212" i="59"/>
  <c r="BG213" i="59"/>
  <c r="BG214" i="59"/>
  <c r="BG215" i="59"/>
  <c r="BG216" i="59"/>
  <c r="BG217" i="59"/>
  <c r="BG218" i="59"/>
  <c r="BG219" i="59"/>
  <c r="BG220" i="59"/>
  <c r="BG221" i="59"/>
  <c r="BG222" i="59"/>
  <c r="BG223" i="59"/>
  <c r="BG224" i="59"/>
  <c r="BG225" i="59"/>
  <c r="BG226" i="59"/>
  <c r="BG227" i="59"/>
  <c r="BG228" i="59"/>
  <c r="BG229" i="59"/>
  <c r="BG230" i="59"/>
  <c r="BG231" i="59"/>
  <c r="BG232" i="59"/>
  <c r="BG233" i="59"/>
  <c r="BG234" i="59"/>
  <c r="BG235" i="59"/>
  <c r="BG236" i="59"/>
  <c r="BG237" i="59"/>
  <c r="BG238" i="59"/>
  <c r="BG239" i="59"/>
  <c r="BG240" i="59"/>
  <c r="BG241" i="59"/>
  <c r="BG242" i="59"/>
  <c r="BG243" i="59"/>
  <c r="BG244" i="59"/>
  <c r="BG245" i="59"/>
  <c r="BG246" i="59"/>
  <c r="BG247" i="59"/>
  <c r="BG248" i="59"/>
  <c r="BG249" i="59"/>
  <c r="BG250" i="59"/>
  <c r="BG251" i="59"/>
  <c r="BG252" i="59"/>
  <c r="BG253" i="59"/>
  <c r="BG254" i="59"/>
  <c r="BG255" i="59"/>
  <c r="BG256" i="59"/>
  <c r="BG257" i="59"/>
  <c r="BG258" i="59"/>
  <c r="BG259" i="59"/>
  <c r="BG260" i="59"/>
  <c r="BG261" i="59"/>
  <c r="BG262" i="59"/>
  <c r="BG263" i="59"/>
  <c r="BG264" i="59"/>
  <c r="BG265" i="59"/>
  <c r="BG266" i="59"/>
  <c r="BG267" i="59"/>
  <c r="BG268" i="59"/>
  <c r="BG269" i="59"/>
  <c r="BG270" i="59"/>
  <c r="BG271" i="59"/>
  <c r="BG272" i="59"/>
  <c r="BG273" i="59"/>
  <c r="BG274" i="59"/>
  <c r="BG275" i="59"/>
  <c r="BG276" i="59"/>
  <c r="BG277" i="59"/>
  <c r="BG278" i="59"/>
  <c r="BG279" i="59"/>
  <c r="BG280" i="59"/>
  <c r="BG281" i="59"/>
  <c r="BG282" i="59"/>
  <c r="BG283" i="59"/>
  <c r="BG284" i="59"/>
  <c r="BG285" i="59"/>
  <c r="BG286" i="59"/>
  <c r="BG287" i="59"/>
  <c r="BG288" i="59"/>
  <c r="BG289" i="59"/>
  <c r="BG290" i="59"/>
  <c r="BG291" i="59"/>
  <c r="BG292" i="59"/>
  <c r="BG293" i="59"/>
  <c r="BG294" i="59"/>
  <c r="BG295" i="59"/>
  <c r="BG296" i="59"/>
  <c r="BG297" i="59"/>
  <c r="BG298" i="59"/>
  <c r="BG299" i="59"/>
  <c r="BG300" i="59"/>
  <c r="BG301" i="59"/>
  <c r="BG302" i="59"/>
  <c r="BG303" i="59"/>
  <c r="BG304" i="59"/>
  <c r="BG305" i="59"/>
  <c r="BG306" i="59"/>
  <c r="BG307" i="59"/>
  <c r="BG308" i="59"/>
  <c r="BG309" i="59"/>
  <c r="BG310" i="59"/>
  <c r="BG311" i="59"/>
  <c r="BG312" i="59"/>
  <c r="BG313" i="59"/>
  <c r="BG314" i="59"/>
  <c r="BG315" i="59"/>
  <c r="BG316" i="59"/>
  <c r="BG317" i="59"/>
  <c r="BG318" i="59"/>
  <c r="BG319" i="59"/>
  <c r="BG320" i="59"/>
  <c r="BG321" i="59"/>
  <c r="BG322" i="59"/>
  <c r="BG323" i="59"/>
  <c r="BG324" i="59"/>
  <c r="BG325" i="59"/>
  <c r="BG326" i="59"/>
  <c r="BG327" i="59"/>
  <c r="BG328" i="59"/>
  <c r="BG329" i="59"/>
  <c r="BG330" i="59"/>
  <c r="BG331" i="59"/>
  <c r="BG332" i="59"/>
  <c r="BG333" i="59"/>
  <c r="BG334" i="59"/>
  <c r="BG335" i="59"/>
  <c r="BG336" i="59"/>
  <c r="BG337" i="59"/>
  <c r="BG338" i="59"/>
  <c r="BG339" i="59"/>
  <c r="BG340" i="59"/>
  <c r="BG341" i="59"/>
  <c r="BG342" i="59"/>
  <c r="BG343" i="59"/>
  <c r="BG344" i="59"/>
  <c r="BG345" i="59"/>
  <c r="BG346" i="59"/>
  <c r="BG347" i="59"/>
  <c r="BG348" i="59"/>
  <c r="BG349" i="59"/>
  <c r="BG350" i="59"/>
  <c r="BG351" i="59"/>
  <c r="BG352" i="59"/>
  <c r="BG353" i="59"/>
  <c r="BG354" i="59"/>
  <c r="BG355" i="59"/>
  <c r="BG356" i="59"/>
  <c r="BG357" i="59"/>
  <c r="BG358" i="59"/>
  <c r="BG359" i="59"/>
  <c r="BG360" i="59"/>
  <c r="BG361" i="59"/>
  <c r="BG362" i="59"/>
  <c r="BG363" i="59"/>
  <c r="BG364" i="59"/>
  <c r="BG365" i="59"/>
  <c r="BG366" i="59"/>
  <c r="BG367" i="59"/>
  <c r="BG368" i="59"/>
  <c r="BG369" i="59"/>
  <c r="BG370" i="59"/>
  <c r="BG371" i="59"/>
  <c r="BG372" i="59"/>
  <c r="BG373" i="59"/>
  <c r="BG374" i="59"/>
  <c r="BG375" i="59"/>
  <c r="BG376" i="59"/>
  <c r="BG377" i="59"/>
  <c r="BG378" i="59"/>
  <c r="BG379" i="59"/>
  <c r="BG380" i="59"/>
  <c r="BG381" i="59"/>
  <c r="BG382" i="59"/>
  <c r="BG383" i="59"/>
  <c r="BG384" i="59"/>
  <c r="BG385" i="59"/>
  <c r="BG7" i="59"/>
  <c r="BF8" i="59" l="1"/>
  <c r="AA8" i="59" s="1"/>
  <c r="BF9" i="59"/>
  <c r="AA9" i="59" s="1"/>
  <c r="BF10" i="59"/>
  <c r="AA10" i="59" s="1"/>
  <c r="BF11" i="59"/>
  <c r="AA11" i="59" s="1"/>
  <c r="BF12" i="59"/>
  <c r="AA12" i="59" s="1"/>
  <c r="BF13" i="59"/>
  <c r="AA13" i="59" s="1"/>
  <c r="BF14" i="59"/>
  <c r="AA14" i="59" s="1"/>
  <c r="BF15" i="59"/>
  <c r="AA15" i="59" s="1"/>
  <c r="BF16" i="59"/>
  <c r="AA16" i="59" s="1"/>
  <c r="BF17" i="59"/>
  <c r="AA17" i="59" s="1"/>
  <c r="BF18" i="59"/>
  <c r="AA18" i="59" s="1"/>
  <c r="BF19" i="59"/>
  <c r="AA19" i="59" s="1"/>
  <c r="BF20" i="59"/>
  <c r="AA20" i="59" s="1"/>
  <c r="BF21" i="59"/>
  <c r="AA21" i="59" s="1"/>
  <c r="BF22" i="59"/>
  <c r="AA22" i="59" s="1"/>
  <c r="BF23" i="59"/>
  <c r="AA23" i="59" s="1"/>
  <c r="BF24" i="59"/>
  <c r="AA24" i="59" s="1"/>
  <c r="BF25" i="59"/>
  <c r="AA25" i="59" s="1"/>
  <c r="BF26" i="59"/>
  <c r="AA26" i="59" s="1"/>
  <c r="BF27" i="59"/>
  <c r="AA27" i="59" s="1"/>
  <c r="BF28" i="59"/>
  <c r="AA28" i="59" s="1"/>
  <c r="BF29" i="59"/>
  <c r="AA29" i="59" s="1"/>
  <c r="BF30" i="59"/>
  <c r="AA30" i="59" s="1"/>
  <c r="BF31" i="59"/>
  <c r="AA31" i="59" s="1"/>
  <c r="BF32" i="59"/>
  <c r="AA32" i="59" s="1"/>
  <c r="BF33" i="59"/>
  <c r="AA33" i="59" s="1"/>
  <c r="BF34" i="59"/>
  <c r="AA34" i="59" s="1"/>
  <c r="BF35" i="59"/>
  <c r="AA35" i="59" s="1"/>
  <c r="BF36" i="59"/>
  <c r="AA36" i="59" s="1"/>
  <c r="BF37" i="59"/>
  <c r="AA37" i="59" s="1"/>
  <c r="BF38" i="59"/>
  <c r="AA38" i="59" s="1"/>
  <c r="BF39" i="59"/>
  <c r="AA39" i="59" s="1"/>
  <c r="BF40" i="59"/>
  <c r="AA40" i="59" s="1"/>
  <c r="BF41" i="59"/>
  <c r="AA41" i="59" s="1"/>
  <c r="BF42" i="59"/>
  <c r="AA42" i="59" s="1"/>
  <c r="BF43" i="59"/>
  <c r="AA43" i="59" s="1"/>
  <c r="BF44" i="59"/>
  <c r="AA44" i="59" s="1"/>
  <c r="BF45" i="59"/>
  <c r="AA45" i="59" s="1"/>
  <c r="BF46" i="59"/>
  <c r="AA46" i="59" s="1"/>
  <c r="BF47" i="59"/>
  <c r="AA47" i="59" s="1"/>
  <c r="BF48" i="59"/>
  <c r="AA48" i="59" s="1"/>
  <c r="BF49" i="59"/>
  <c r="AA49" i="59" s="1"/>
  <c r="BF50" i="59"/>
  <c r="AA50" i="59" s="1"/>
  <c r="BF51" i="59"/>
  <c r="AA51" i="59" s="1"/>
  <c r="BF52" i="59"/>
  <c r="AA52" i="59" s="1"/>
  <c r="BF53" i="59"/>
  <c r="AA53" i="59" s="1"/>
  <c r="BF54" i="59"/>
  <c r="AA54" i="59" s="1"/>
  <c r="BF55" i="59"/>
  <c r="AA55" i="59" s="1"/>
  <c r="BF56" i="59"/>
  <c r="AA56" i="59" s="1"/>
  <c r="BF57" i="59"/>
  <c r="AA57" i="59" s="1"/>
  <c r="BF58" i="59"/>
  <c r="AA58" i="59" s="1"/>
  <c r="BF59" i="59"/>
  <c r="AA59" i="59" s="1"/>
  <c r="BF60" i="59"/>
  <c r="AA60" i="59" s="1"/>
  <c r="BF61" i="59"/>
  <c r="AA61" i="59" s="1"/>
  <c r="BF62" i="59"/>
  <c r="AA62" i="59" s="1"/>
  <c r="BF63" i="59"/>
  <c r="AA63" i="59" s="1"/>
  <c r="BF64" i="59"/>
  <c r="AA64" i="59" s="1"/>
  <c r="BF65" i="59"/>
  <c r="AA65" i="59" s="1"/>
  <c r="BF66" i="59"/>
  <c r="AA66" i="59" s="1"/>
  <c r="BF67" i="59"/>
  <c r="AA67" i="59" s="1"/>
  <c r="BF68" i="59"/>
  <c r="AA68" i="59" s="1"/>
  <c r="BF69" i="59"/>
  <c r="AA69" i="59" s="1"/>
  <c r="BF70" i="59"/>
  <c r="AA70" i="59" s="1"/>
  <c r="BF71" i="59"/>
  <c r="AA71" i="59" s="1"/>
  <c r="BF72" i="59"/>
  <c r="AA72" i="59" s="1"/>
  <c r="BF73" i="59"/>
  <c r="AA73" i="59" s="1"/>
  <c r="BF74" i="59"/>
  <c r="AA74" i="59" s="1"/>
  <c r="BF75" i="59"/>
  <c r="AA75" i="59" s="1"/>
  <c r="BF76" i="59"/>
  <c r="AA76" i="59" s="1"/>
  <c r="BF77" i="59"/>
  <c r="AA77" i="59" s="1"/>
  <c r="BF78" i="59"/>
  <c r="AA78" i="59" s="1"/>
  <c r="BF79" i="59"/>
  <c r="AA79" i="59" s="1"/>
  <c r="BF80" i="59"/>
  <c r="AA80" i="59" s="1"/>
  <c r="BF81" i="59"/>
  <c r="AA81" i="59" s="1"/>
  <c r="BF82" i="59"/>
  <c r="AA82" i="59" s="1"/>
  <c r="BF83" i="59"/>
  <c r="AA83" i="59" s="1"/>
  <c r="BF84" i="59"/>
  <c r="AA84" i="59" s="1"/>
  <c r="BF85" i="59"/>
  <c r="AA85" i="59" s="1"/>
  <c r="BF86" i="59"/>
  <c r="AA86" i="59" s="1"/>
  <c r="BF87" i="59"/>
  <c r="AA87" i="59" s="1"/>
  <c r="BF88" i="59"/>
  <c r="AA88" i="59" s="1"/>
  <c r="BF89" i="59"/>
  <c r="AA89" i="59" s="1"/>
  <c r="BF90" i="59"/>
  <c r="AA90" i="59" s="1"/>
  <c r="BF91" i="59"/>
  <c r="AA91" i="59" s="1"/>
  <c r="BF92" i="59"/>
  <c r="AA92" i="59" s="1"/>
  <c r="BF93" i="59"/>
  <c r="AA93" i="59" s="1"/>
  <c r="BF94" i="59"/>
  <c r="AA94" i="59" s="1"/>
  <c r="BF95" i="59"/>
  <c r="AA95" i="59" s="1"/>
  <c r="BF96" i="59"/>
  <c r="AA96" i="59" s="1"/>
  <c r="BF97" i="59"/>
  <c r="AA97" i="59" s="1"/>
  <c r="BF98" i="59"/>
  <c r="AA98" i="59" s="1"/>
  <c r="BF99" i="59"/>
  <c r="AA99" i="59" s="1"/>
  <c r="BF100" i="59"/>
  <c r="AA100" i="59" s="1"/>
  <c r="BF101" i="59"/>
  <c r="AA101" i="59" s="1"/>
  <c r="BF102" i="59"/>
  <c r="AA102" i="59" s="1"/>
  <c r="BF103" i="59"/>
  <c r="AA103" i="59" s="1"/>
  <c r="BF104" i="59"/>
  <c r="AA104" i="59" s="1"/>
  <c r="BF105" i="59"/>
  <c r="AA105" i="59" s="1"/>
  <c r="BF106" i="59"/>
  <c r="AA106" i="59" s="1"/>
  <c r="BF107" i="59"/>
  <c r="AA107" i="59" s="1"/>
  <c r="BF108" i="59"/>
  <c r="AA108" i="59" s="1"/>
  <c r="BF109" i="59"/>
  <c r="AA109" i="59" s="1"/>
  <c r="BF110" i="59"/>
  <c r="AA110" i="59" s="1"/>
  <c r="BF111" i="59"/>
  <c r="AA111" i="59" s="1"/>
  <c r="BF112" i="59"/>
  <c r="AA112" i="59" s="1"/>
  <c r="BF113" i="59"/>
  <c r="AA113" i="59" s="1"/>
  <c r="BF114" i="59"/>
  <c r="AA114" i="59" s="1"/>
  <c r="BF115" i="59"/>
  <c r="AA115" i="59" s="1"/>
  <c r="BF116" i="59"/>
  <c r="AA116" i="59" s="1"/>
  <c r="BF117" i="59"/>
  <c r="AA117" i="59" s="1"/>
  <c r="BF118" i="59"/>
  <c r="AA118" i="59" s="1"/>
  <c r="BF119" i="59"/>
  <c r="AA119" i="59" s="1"/>
  <c r="BF120" i="59"/>
  <c r="AA120" i="59" s="1"/>
  <c r="BF121" i="59"/>
  <c r="AA121" i="59" s="1"/>
  <c r="BF122" i="59"/>
  <c r="AA122" i="59" s="1"/>
  <c r="BF123" i="59"/>
  <c r="AA123" i="59" s="1"/>
  <c r="BF124" i="59"/>
  <c r="AA124" i="59" s="1"/>
  <c r="BF125" i="59"/>
  <c r="AA125" i="59" s="1"/>
  <c r="BF126" i="59"/>
  <c r="AA126" i="59" s="1"/>
  <c r="BF127" i="59"/>
  <c r="AA127" i="59" s="1"/>
  <c r="BF128" i="59"/>
  <c r="AA128" i="59" s="1"/>
  <c r="BF129" i="59"/>
  <c r="AA129" i="59" s="1"/>
  <c r="BF130" i="59"/>
  <c r="AA130" i="59" s="1"/>
  <c r="BF131" i="59"/>
  <c r="AA131" i="59" s="1"/>
  <c r="BF132" i="59"/>
  <c r="AA132" i="59" s="1"/>
  <c r="BF133" i="59"/>
  <c r="AA133" i="59" s="1"/>
  <c r="BF134" i="59"/>
  <c r="AA134" i="59" s="1"/>
  <c r="BF135" i="59"/>
  <c r="AA135" i="59" s="1"/>
  <c r="BF136" i="59"/>
  <c r="AA136" i="59" s="1"/>
  <c r="BF137" i="59"/>
  <c r="AA137" i="59" s="1"/>
  <c r="BF138" i="59"/>
  <c r="AA138" i="59" s="1"/>
  <c r="BF139" i="59"/>
  <c r="AA139" i="59" s="1"/>
  <c r="BF140" i="59"/>
  <c r="AA140" i="59" s="1"/>
  <c r="BF141" i="59"/>
  <c r="AA141" i="59" s="1"/>
  <c r="BF142" i="59"/>
  <c r="AA142" i="59" s="1"/>
  <c r="BF143" i="59"/>
  <c r="AA143" i="59" s="1"/>
  <c r="BF144" i="59"/>
  <c r="AA144" i="59" s="1"/>
  <c r="BF145" i="59"/>
  <c r="AA145" i="59" s="1"/>
  <c r="BF146" i="59"/>
  <c r="AA146" i="59" s="1"/>
  <c r="BF147" i="59"/>
  <c r="AA147" i="59" s="1"/>
  <c r="BF148" i="59"/>
  <c r="AA148" i="59" s="1"/>
  <c r="BF149" i="59"/>
  <c r="AA149" i="59" s="1"/>
  <c r="BF150" i="59"/>
  <c r="AA150" i="59" s="1"/>
  <c r="BF151" i="59"/>
  <c r="AA151" i="59" s="1"/>
  <c r="BF152" i="59"/>
  <c r="AA152" i="59" s="1"/>
  <c r="BF153" i="59"/>
  <c r="AA153" i="59" s="1"/>
  <c r="BF154" i="59"/>
  <c r="AA154" i="59" s="1"/>
  <c r="BF155" i="59"/>
  <c r="AA155" i="59" s="1"/>
  <c r="BF156" i="59"/>
  <c r="AA156" i="59" s="1"/>
  <c r="BF157" i="59"/>
  <c r="AA157" i="59" s="1"/>
  <c r="BF158" i="59"/>
  <c r="AA158" i="59" s="1"/>
  <c r="BF159" i="59"/>
  <c r="AA159" i="59" s="1"/>
  <c r="BF160" i="59"/>
  <c r="AA160" i="59" s="1"/>
  <c r="BF161" i="59"/>
  <c r="AA161" i="59" s="1"/>
  <c r="BF162" i="59"/>
  <c r="AA162" i="59" s="1"/>
  <c r="BF163" i="59"/>
  <c r="AA163" i="59" s="1"/>
  <c r="BF164" i="59"/>
  <c r="AA164" i="59" s="1"/>
  <c r="BF165" i="59"/>
  <c r="AA165" i="59" s="1"/>
  <c r="BF166" i="59"/>
  <c r="AA166" i="59" s="1"/>
  <c r="BF167" i="59"/>
  <c r="AA167" i="59" s="1"/>
  <c r="BF168" i="59"/>
  <c r="AA168" i="59" s="1"/>
  <c r="BF169" i="59"/>
  <c r="AA169" i="59" s="1"/>
  <c r="BF170" i="59"/>
  <c r="AA170" i="59" s="1"/>
  <c r="BF171" i="59"/>
  <c r="AA171" i="59" s="1"/>
  <c r="BF172" i="59"/>
  <c r="AA172" i="59" s="1"/>
  <c r="BF173" i="59"/>
  <c r="AA173" i="59" s="1"/>
  <c r="BF174" i="59"/>
  <c r="AA174" i="59" s="1"/>
  <c r="BF175" i="59"/>
  <c r="AA175" i="59" s="1"/>
  <c r="BF176" i="59"/>
  <c r="AA176" i="59" s="1"/>
  <c r="BF177" i="59"/>
  <c r="AA177" i="59" s="1"/>
  <c r="BF178" i="59"/>
  <c r="AA178" i="59" s="1"/>
  <c r="BF179" i="59"/>
  <c r="AA179" i="59" s="1"/>
  <c r="BF180" i="59"/>
  <c r="AA180" i="59" s="1"/>
  <c r="BF181" i="59"/>
  <c r="AA181" i="59" s="1"/>
  <c r="BF182" i="59"/>
  <c r="AA182" i="59" s="1"/>
  <c r="BF183" i="59"/>
  <c r="AA183" i="59" s="1"/>
  <c r="BF184" i="59"/>
  <c r="AA184" i="59" s="1"/>
  <c r="BF185" i="59"/>
  <c r="AA185" i="59" s="1"/>
  <c r="BF186" i="59"/>
  <c r="AA186" i="59" s="1"/>
  <c r="BF187" i="59"/>
  <c r="AA187" i="59" s="1"/>
  <c r="BF188" i="59"/>
  <c r="AA188" i="59" s="1"/>
  <c r="BF189" i="59"/>
  <c r="AA189" i="59" s="1"/>
  <c r="BF190" i="59"/>
  <c r="AA190" i="59" s="1"/>
  <c r="BF191" i="59"/>
  <c r="AA191" i="59" s="1"/>
  <c r="BF192" i="59"/>
  <c r="AA192" i="59" s="1"/>
  <c r="BF193" i="59"/>
  <c r="AA193" i="59" s="1"/>
  <c r="BF194" i="59"/>
  <c r="AA194" i="59" s="1"/>
  <c r="BF195" i="59"/>
  <c r="AA195" i="59" s="1"/>
  <c r="BF196" i="59"/>
  <c r="AA196" i="59" s="1"/>
  <c r="BF197" i="59"/>
  <c r="BF198" i="59"/>
  <c r="AA198" i="59" s="1"/>
  <c r="BF199" i="59"/>
  <c r="AA199" i="59" s="1"/>
  <c r="BF200" i="59"/>
  <c r="AA200" i="59" s="1"/>
  <c r="BF201" i="59"/>
  <c r="AA201" i="59" s="1"/>
  <c r="BF202" i="59"/>
  <c r="AA202" i="59" s="1"/>
  <c r="BF203" i="59"/>
  <c r="AA203" i="59" s="1"/>
  <c r="BF204" i="59"/>
  <c r="AA204" i="59" s="1"/>
  <c r="BF205" i="59"/>
  <c r="AA205" i="59" s="1"/>
  <c r="BF206" i="59"/>
  <c r="AA206" i="59" s="1"/>
  <c r="BF207" i="59"/>
  <c r="AA207" i="59" s="1"/>
  <c r="BF208" i="59"/>
  <c r="AA208" i="59" s="1"/>
  <c r="BF209" i="59"/>
  <c r="AA209" i="59" s="1"/>
  <c r="BF210" i="59"/>
  <c r="AA210" i="59" s="1"/>
  <c r="BF211" i="59"/>
  <c r="AA211" i="59" s="1"/>
  <c r="BF212" i="59"/>
  <c r="AA212" i="59" s="1"/>
  <c r="BF213" i="59"/>
  <c r="AA213" i="59" s="1"/>
  <c r="BF214" i="59"/>
  <c r="AA214" i="59" s="1"/>
  <c r="BF215" i="59"/>
  <c r="AA215" i="59" s="1"/>
  <c r="BF216" i="59"/>
  <c r="AA216" i="59" s="1"/>
  <c r="BF217" i="59"/>
  <c r="AA217" i="59" s="1"/>
  <c r="BF218" i="59"/>
  <c r="AA218" i="59" s="1"/>
  <c r="BF219" i="59"/>
  <c r="AA219" i="59" s="1"/>
  <c r="BF220" i="59"/>
  <c r="AA220" i="59" s="1"/>
  <c r="BF221" i="59"/>
  <c r="AA221" i="59" s="1"/>
  <c r="BF222" i="59"/>
  <c r="AA222" i="59" s="1"/>
  <c r="BF223" i="59"/>
  <c r="AA223" i="59" s="1"/>
  <c r="BF224" i="59"/>
  <c r="AA224" i="59" s="1"/>
  <c r="BF225" i="59"/>
  <c r="AA225" i="59" s="1"/>
  <c r="BF226" i="59"/>
  <c r="AA226" i="59" s="1"/>
  <c r="BF227" i="59"/>
  <c r="AA227" i="59" s="1"/>
  <c r="BF228" i="59"/>
  <c r="AA228" i="59" s="1"/>
  <c r="BF229" i="59"/>
  <c r="AA229" i="59" s="1"/>
  <c r="BF230" i="59"/>
  <c r="AA230" i="59" s="1"/>
  <c r="BF231" i="59"/>
  <c r="AA231" i="59" s="1"/>
  <c r="BF232" i="59"/>
  <c r="AA232" i="59" s="1"/>
  <c r="BF233" i="59"/>
  <c r="AA233" i="59" s="1"/>
  <c r="BF234" i="59"/>
  <c r="AA234" i="59" s="1"/>
  <c r="BF235" i="59"/>
  <c r="AA235" i="59" s="1"/>
  <c r="BF236" i="59"/>
  <c r="AA236" i="59" s="1"/>
  <c r="BF237" i="59"/>
  <c r="AA237" i="59" s="1"/>
  <c r="BF238" i="59"/>
  <c r="AA238" i="59" s="1"/>
  <c r="BF239" i="59"/>
  <c r="AA239" i="59" s="1"/>
  <c r="BF240" i="59"/>
  <c r="AA240" i="59" s="1"/>
  <c r="BF241" i="59"/>
  <c r="AA241" i="59" s="1"/>
  <c r="BF242" i="59"/>
  <c r="AA242" i="59" s="1"/>
  <c r="BF243" i="59"/>
  <c r="AA243" i="59" s="1"/>
  <c r="BF244" i="59"/>
  <c r="AA244" i="59" s="1"/>
  <c r="BF245" i="59"/>
  <c r="AA245" i="59" s="1"/>
  <c r="BF246" i="59"/>
  <c r="AA246" i="59" s="1"/>
  <c r="BF247" i="59"/>
  <c r="AA247" i="59" s="1"/>
  <c r="BF248" i="59"/>
  <c r="AA248" i="59" s="1"/>
  <c r="BF249" i="59"/>
  <c r="AA249" i="59" s="1"/>
  <c r="BF250" i="59"/>
  <c r="AA250" i="59" s="1"/>
  <c r="BF251" i="59"/>
  <c r="AA251" i="59" s="1"/>
  <c r="BF252" i="59"/>
  <c r="AA252" i="59" s="1"/>
  <c r="BF253" i="59"/>
  <c r="AA253" i="59" s="1"/>
  <c r="BF254" i="59"/>
  <c r="AA254" i="59" s="1"/>
  <c r="BF255" i="59"/>
  <c r="AA255" i="59" s="1"/>
  <c r="BF256" i="59"/>
  <c r="AA256" i="59" s="1"/>
  <c r="BF257" i="59"/>
  <c r="AA257" i="59" s="1"/>
  <c r="BF258" i="59"/>
  <c r="AA258" i="59" s="1"/>
  <c r="BF259" i="59"/>
  <c r="AA259" i="59" s="1"/>
  <c r="BF260" i="59"/>
  <c r="AA260" i="59" s="1"/>
  <c r="BF261" i="59"/>
  <c r="AA261" i="59" s="1"/>
  <c r="BF262" i="59"/>
  <c r="AA262" i="59" s="1"/>
  <c r="BF263" i="59"/>
  <c r="AA263" i="59" s="1"/>
  <c r="BF264" i="59"/>
  <c r="AA264" i="59" s="1"/>
  <c r="BF265" i="59"/>
  <c r="AA265" i="59" s="1"/>
  <c r="BF266" i="59"/>
  <c r="AA266" i="59" s="1"/>
  <c r="BF267" i="59"/>
  <c r="AA267" i="59" s="1"/>
  <c r="BF268" i="59"/>
  <c r="AA268" i="59" s="1"/>
  <c r="BF269" i="59"/>
  <c r="AA269" i="59" s="1"/>
  <c r="BF270" i="59"/>
  <c r="AA270" i="59" s="1"/>
  <c r="BF271" i="59"/>
  <c r="AA271" i="59" s="1"/>
  <c r="BF272" i="59"/>
  <c r="AA272" i="59" s="1"/>
  <c r="BF273" i="59"/>
  <c r="AA273" i="59" s="1"/>
  <c r="BF274" i="59"/>
  <c r="AA274" i="59" s="1"/>
  <c r="BF275" i="59"/>
  <c r="AA275" i="59" s="1"/>
  <c r="BF276" i="59"/>
  <c r="AA276" i="59" s="1"/>
  <c r="BF277" i="59"/>
  <c r="AA277" i="59" s="1"/>
  <c r="BF278" i="59"/>
  <c r="AA278" i="59" s="1"/>
  <c r="BF279" i="59"/>
  <c r="BF280" i="59"/>
  <c r="AA280" i="59" s="1"/>
  <c r="BF281" i="59"/>
  <c r="AA281" i="59" s="1"/>
  <c r="BF282" i="59"/>
  <c r="AA282" i="59" s="1"/>
  <c r="BF283" i="59"/>
  <c r="AA283" i="59" s="1"/>
  <c r="BF284" i="59"/>
  <c r="AA284" i="59" s="1"/>
  <c r="BF285" i="59"/>
  <c r="AA285" i="59" s="1"/>
  <c r="BF286" i="59"/>
  <c r="AA286" i="59" s="1"/>
  <c r="BF287" i="59"/>
  <c r="AA287" i="59" s="1"/>
  <c r="BF288" i="59"/>
  <c r="AA288" i="59" s="1"/>
  <c r="BF289" i="59"/>
  <c r="AA289" i="59" s="1"/>
  <c r="BF290" i="59"/>
  <c r="AA290" i="59" s="1"/>
  <c r="BF291" i="59"/>
  <c r="AA291" i="59" s="1"/>
  <c r="BF292" i="59"/>
  <c r="AA292" i="59" s="1"/>
  <c r="BF293" i="59"/>
  <c r="AA293" i="59" s="1"/>
  <c r="BF294" i="59"/>
  <c r="AA294" i="59" s="1"/>
  <c r="BF295" i="59"/>
  <c r="AA295" i="59" s="1"/>
  <c r="BF296" i="59"/>
  <c r="AA296" i="59" s="1"/>
  <c r="BF297" i="59"/>
  <c r="AA297" i="59" s="1"/>
  <c r="BF298" i="59"/>
  <c r="AA298" i="59" s="1"/>
  <c r="BF299" i="59"/>
  <c r="AA299" i="59" s="1"/>
  <c r="BF300" i="59"/>
  <c r="AA300" i="59" s="1"/>
  <c r="BF301" i="59"/>
  <c r="AA301" i="59" s="1"/>
  <c r="BF302" i="59"/>
  <c r="AA302" i="59" s="1"/>
  <c r="BF303" i="59"/>
  <c r="AA303" i="59" s="1"/>
  <c r="BF304" i="59"/>
  <c r="AA304" i="59" s="1"/>
  <c r="BF305" i="59"/>
  <c r="AA305" i="59" s="1"/>
  <c r="BF306" i="59"/>
  <c r="AA306" i="59" s="1"/>
  <c r="BF307" i="59"/>
  <c r="AA307" i="59" s="1"/>
  <c r="BF308" i="59"/>
  <c r="AA308" i="59" s="1"/>
  <c r="BF309" i="59"/>
  <c r="AA309" i="59" s="1"/>
  <c r="BF310" i="59"/>
  <c r="AA310" i="59" s="1"/>
  <c r="BF311" i="59"/>
  <c r="AA311" i="59" s="1"/>
  <c r="BF312" i="59"/>
  <c r="AA312" i="59" s="1"/>
  <c r="BF313" i="59"/>
  <c r="AA313" i="59" s="1"/>
  <c r="BF314" i="59"/>
  <c r="AA314" i="59" s="1"/>
  <c r="BF315" i="59"/>
  <c r="AA315" i="59" s="1"/>
  <c r="BF316" i="59"/>
  <c r="AA316" i="59" s="1"/>
  <c r="BF317" i="59"/>
  <c r="AA317" i="59" s="1"/>
  <c r="BF318" i="59"/>
  <c r="AA318" i="59" s="1"/>
  <c r="BF319" i="59"/>
  <c r="AA319" i="59" s="1"/>
  <c r="BF320" i="59"/>
  <c r="AA320" i="59" s="1"/>
  <c r="BF321" i="59"/>
  <c r="AA321" i="59" s="1"/>
  <c r="BF322" i="59"/>
  <c r="AA322" i="59" s="1"/>
  <c r="BF323" i="59"/>
  <c r="AA323" i="59" s="1"/>
  <c r="BF324" i="59"/>
  <c r="AA324" i="59" s="1"/>
  <c r="BF325" i="59"/>
  <c r="AA325" i="59" s="1"/>
  <c r="BF326" i="59"/>
  <c r="AA326" i="59" s="1"/>
  <c r="BF327" i="59"/>
  <c r="AA327" i="59" s="1"/>
  <c r="BF328" i="59"/>
  <c r="AA328" i="59" s="1"/>
  <c r="BF329" i="59"/>
  <c r="AA329" i="59" s="1"/>
  <c r="BF330" i="59"/>
  <c r="AA330" i="59" s="1"/>
  <c r="BF331" i="59"/>
  <c r="AA331" i="59" s="1"/>
  <c r="BF332" i="59"/>
  <c r="AA332" i="59" s="1"/>
  <c r="BF333" i="59"/>
  <c r="AA333" i="59" s="1"/>
  <c r="BF334" i="59"/>
  <c r="AA334" i="59" s="1"/>
  <c r="BF335" i="59"/>
  <c r="AA335" i="59" s="1"/>
  <c r="BF336" i="59"/>
  <c r="AA336" i="59" s="1"/>
  <c r="BF337" i="59"/>
  <c r="AA337" i="59" s="1"/>
  <c r="BF338" i="59"/>
  <c r="AA338" i="59" s="1"/>
  <c r="BF339" i="59"/>
  <c r="AA339" i="59" s="1"/>
  <c r="BF340" i="59"/>
  <c r="AA340" i="59" s="1"/>
  <c r="BF341" i="59"/>
  <c r="AA341" i="59" s="1"/>
  <c r="BF342" i="59"/>
  <c r="AA342" i="59" s="1"/>
  <c r="BF343" i="59"/>
  <c r="AA343" i="59" s="1"/>
  <c r="BF344" i="59"/>
  <c r="AA344" i="59" s="1"/>
  <c r="BF345" i="59"/>
  <c r="AA345" i="59" s="1"/>
  <c r="BF346" i="59"/>
  <c r="AA346" i="59" s="1"/>
  <c r="BF347" i="59"/>
  <c r="AA347" i="59" s="1"/>
  <c r="BF348" i="59"/>
  <c r="AA348" i="59" s="1"/>
  <c r="BF349" i="59"/>
  <c r="AA349" i="59" s="1"/>
  <c r="BF350" i="59"/>
  <c r="AA350" i="59" s="1"/>
  <c r="BF351" i="59"/>
  <c r="AA351" i="59" s="1"/>
  <c r="BF352" i="59"/>
  <c r="AA352" i="59" s="1"/>
  <c r="BF353" i="59"/>
  <c r="AA353" i="59" s="1"/>
  <c r="BF354" i="59"/>
  <c r="AA354" i="59" s="1"/>
  <c r="BF355" i="59"/>
  <c r="AA355" i="59" s="1"/>
  <c r="BF356" i="59"/>
  <c r="AA356" i="59" s="1"/>
  <c r="BF357" i="59"/>
  <c r="AA357" i="59" s="1"/>
  <c r="BF358" i="59"/>
  <c r="AA358" i="59" s="1"/>
  <c r="BF359" i="59"/>
  <c r="AA359" i="59" s="1"/>
  <c r="BF360" i="59"/>
  <c r="AA360" i="59" s="1"/>
  <c r="BF361" i="59"/>
  <c r="AA361" i="59" s="1"/>
  <c r="BF362" i="59"/>
  <c r="AA362" i="59" s="1"/>
  <c r="BF363" i="59"/>
  <c r="AA363" i="59" s="1"/>
  <c r="BF364" i="59"/>
  <c r="AA364" i="59" s="1"/>
  <c r="BF365" i="59"/>
  <c r="AA365" i="59" s="1"/>
  <c r="BF366" i="59"/>
  <c r="AA366" i="59" s="1"/>
  <c r="BF367" i="59"/>
  <c r="AA367" i="59" s="1"/>
  <c r="BF368" i="59"/>
  <c r="AA368" i="59" s="1"/>
  <c r="BF369" i="59"/>
  <c r="AA369" i="59" s="1"/>
  <c r="BF370" i="59"/>
  <c r="AA370" i="59" s="1"/>
  <c r="BF371" i="59"/>
  <c r="AA371" i="59" s="1"/>
  <c r="BF372" i="59"/>
  <c r="AA372" i="59" s="1"/>
  <c r="BF373" i="59"/>
  <c r="AA373" i="59" s="1"/>
  <c r="BF374" i="59"/>
  <c r="AA374" i="59" s="1"/>
  <c r="BF375" i="59"/>
  <c r="AA375" i="59" s="1"/>
  <c r="BF376" i="59"/>
  <c r="AA376" i="59" s="1"/>
  <c r="BF377" i="59"/>
  <c r="AA377" i="59" s="1"/>
  <c r="BF378" i="59"/>
  <c r="AA378" i="59" s="1"/>
  <c r="BF379" i="59"/>
  <c r="AA379" i="59" s="1"/>
  <c r="BF380" i="59"/>
  <c r="AA380" i="59" s="1"/>
  <c r="BF381" i="59"/>
  <c r="AA381" i="59" s="1"/>
  <c r="BF382" i="59"/>
  <c r="AA382" i="59" s="1"/>
  <c r="BF383" i="59"/>
  <c r="AA383" i="59" s="1"/>
  <c r="BF384" i="59"/>
  <c r="AA384" i="59" s="1"/>
  <c r="BF385" i="59"/>
  <c r="AA385" i="59" s="1"/>
  <c r="BF386" i="59"/>
  <c r="AA386" i="59" s="1"/>
  <c r="BF7" i="59"/>
  <c r="AA7" i="59" s="1"/>
  <c r="BE8" i="59"/>
  <c r="BE9" i="59"/>
  <c r="BE10" i="59"/>
  <c r="BE11" i="59"/>
  <c r="BE12" i="59"/>
  <c r="BE13" i="59"/>
  <c r="BE14" i="59"/>
  <c r="BE15" i="59"/>
  <c r="BE16" i="59"/>
  <c r="BE17" i="59"/>
  <c r="BE18" i="59"/>
  <c r="BE19" i="59"/>
  <c r="BE20" i="59"/>
  <c r="BE21" i="59"/>
  <c r="BE22" i="59"/>
  <c r="BE23" i="59"/>
  <c r="BE24" i="59"/>
  <c r="BE25" i="59"/>
  <c r="BE26" i="59"/>
  <c r="BE27" i="59"/>
  <c r="BE28" i="59"/>
  <c r="BE29" i="59"/>
  <c r="BE30" i="59"/>
  <c r="BE31" i="59"/>
  <c r="BE32" i="59"/>
  <c r="BE33" i="59"/>
  <c r="BE34" i="59"/>
  <c r="BE35" i="59"/>
  <c r="BE36" i="59"/>
  <c r="BE37" i="59"/>
  <c r="BE38" i="59"/>
  <c r="BE39" i="59"/>
  <c r="BE40" i="59"/>
  <c r="BE41" i="59"/>
  <c r="BE42" i="59"/>
  <c r="BE43" i="59"/>
  <c r="BE44" i="59"/>
  <c r="BE45" i="59"/>
  <c r="BE46" i="59"/>
  <c r="BE47" i="59"/>
  <c r="BE48" i="59"/>
  <c r="BE49" i="59"/>
  <c r="BE50" i="59"/>
  <c r="BE51" i="59"/>
  <c r="BE52" i="59"/>
  <c r="BE53" i="59"/>
  <c r="BE54" i="59"/>
  <c r="BE55" i="59"/>
  <c r="BE56" i="59"/>
  <c r="BE57" i="59"/>
  <c r="BE58" i="59"/>
  <c r="BE59" i="59"/>
  <c r="BE60" i="59"/>
  <c r="BE61" i="59"/>
  <c r="BE62" i="59"/>
  <c r="BE63" i="59"/>
  <c r="BE64" i="59"/>
  <c r="BE65" i="59"/>
  <c r="BE66" i="59"/>
  <c r="BE67" i="59"/>
  <c r="BE68" i="59"/>
  <c r="BE69" i="59"/>
  <c r="BE70" i="59"/>
  <c r="BE71" i="59"/>
  <c r="BE72" i="59"/>
  <c r="BE73" i="59"/>
  <c r="BE74" i="59"/>
  <c r="BE75" i="59"/>
  <c r="BE76" i="59"/>
  <c r="BE77" i="59"/>
  <c r="BE78" i="59"/>
  <c r="BE79" i="59"/>
  <c r="BE80" i="59"/>
  <c r="BE81" i="59"/>
  <c r="BE82" i="59"/>
  <c r="BE83" i="59"/>
  <c r="BE84" i="59"/>
  <c r="BE85" i="59"/>
  <c r="BE86" i="59"/>
  <c r="BE87" i="59"/>
  <c r="BE88" i="59"/>
  <c r="BE89" i="59"/>
  <c r="BE90" i="59"/>
  <c r="BE91" i="59"/>
  <c r="BE92" i="59"/>
  <c r="BE93" i="59"/>
  <c r="BE94" i="59"/>
  <c r="BE95" i="59"/>
  <c r="BE96" i="59"/>
  <c r="BE97" i="59"/>
  <c r="BE98" i="59"/>
  <c r="BE99" i="59"/>
  <c r="BE100" i="59"/>
  <c r="BE101" i="59"/>
  <c r="BE102" i="59"/>
  <c r="BE103" i="59"/>
  <c r="BE104" i="59"/>
  <c r="BE105" i="59"/>
  <c r="BE106" i="59"/>
  <c r="BE107" i="59"/>
  <c r="BE108" i="59"/>
  <c r="BE109" i="59"/>
  <c r="BE110" i="59"/>
  <c r="BE111" i="59"/>
  <c r="BE112" i="59"/>
  <c r="BE113" i="59"/>
  <c r="BE114" i="59"/>
  <c r="BE115" i="59"/>
  <c r="BE116" i="59"/>
  <c r="BE117" i="59"/>
  <c r="BE118" i="59"/>
  <c r="BE119" i="59"/>
  <c r="BE120" i="59"/>
  <c r="BE121" i="59"/>
  <c r="BE122" i="59"/>
  <c r="BE123" i="59"/>
  <c r="BE124" i="59"/>
  <c r="BE125" i="59"/>
  <c r="BE126" i="59"/>
  <c r="BE127" i="59"/>
  <c r="BE128" i="59"/>
  <c r="BE129" i="59"/>
  <c r="BE130" i="59"/>
  <c r="BE131" i="59"/>
  <c r="BE132" i="59"/>
  <c r="BE133" i="59"/>
  <c r="BE134" i="59"/>
  <c r="BE135" i="59"/>
  <c r="BE136" i="59"/>
  <c r="BE137" i="59"/>
  <c r="BE138" i="59"/>
  <c r="BE139" i="59"/>
  <c r="BE140" i="59"/>
  <c r="BE141" i="59"/>
  <c r="BE142" i="59"/>
  <c r="BE143" i="59"/>
  <c r="BE144" i="59"/>
  <c r="BE145" i="59"/>
  <c r="BE146" i="59"/>
  <c r="BE147" i="59"/>
  <c r="BE148" i="59"/>
  <c r="BE149" i="59"/>
  <c r="BE150" i="59"/>
  <c r="BE151" i="59"/>
  <c r="BE152" i="59"/>
  <c r="BE153" i="59"/>
  <c r="BE154" i="59"/>
  <c r="BE155" i="59"/>
  <c r="BE156" i="59"/>
  <c r="BE157" i="59"/>
  <c r="BE158" i="59"/>
  <c r="BE159" i="59"/>
  <c r="BE160" i="59"/>
  <c r="BE161" i="59"/>
  <c r="BE162" i="59"/>
  <c r="BE163" i="59"/>
  <c r="BE164" i="59"/>
  <c r="BE165" i="59"/>
  <c r="BE166" i="59"/>
  <c r="BE167" i="59"/>
  <c r="BE168" i="59"/>
  <c r="BE169" i="59"/>
  <c r="BE170" i="59"/>
  <c r="BE171" i="59"/>
  <c r="BE172" i="59"/>
  <c r="BE173" i="59"/>
  <c r="BE174" i="59"/>
  <c r="BE175" i="59"/>
  <c r="BE176" i="59"/>
  <c r="BE177" i="59"/>
  <c r="BE178" i="59"/>
  <c r="BE179" i="59"/>
  <c r="BE180" i="59"/>
  <c r="BE181" i="59"/>
  <c r="BE182" i="59"/>
  <c r="BE183" i="59"/>
  <c r="BE184" i="59"/>
  <c r="BE185" i="59"/>
  <c r="BE186" i="59"/>
  <c r="BE187" i="59"/>
  <c r="BE188" i="59"/>
  <c r="BE189" i="59"/>
  <c r="BE190" i="59"/>
  <c r="BE191" i="59"/>
  <c r="BE192" i="59"/>
  <c r="BE193" i="59"/>
  <c r="BE194" i="59"/>
  <c r="BE195" i="59"/>
  <c r="BE196" i="59"/>
  <c r="BE197" i="59"/>
  <c r="BE198" i="59"/>
  <c r="BE199" i="59"/>
  <c r="BE200" i="59"/>
  <c r="BE201" i="59"/>
  <c r="BE202" i="59"/>
  <c r="BE203" i="59"/>
  <c r="BE204" i="59"/>
  <c r="BE205" i="59"/>
  <c r="BE206" i="59"/>
  <c r="BE207" i="59"/>
  <c r="BE208" i="59"/>
  <c r="BE209" i="59"/>
  <c r="BE210" i="59"/>
  <c r="BE211" i="59"/>
  <c r="BE212" i="59"/>
  <c r="BE213" i="59"/>
  <c r="BE214" i="59"/>
  <c r="BE215" i="59"/>
  <c r="BE216" i="59"/>
  <c r="BE217" i="59"/>
  <c r="BE218" i="59"/>
  <c r="BE219" i="59"/>
  <c r="BE220" i="59"/>
  <c r="BE221" i="59"/>
  <c r="BE222" i="59"/>
  <c r="BE223" i="59"/>
  <c r="BE224" i="59"/>
  <c r="BE225" i="59"/>
  <c r="BE226" i="59"/>
  <c r="BE227" i="59"/>
  <c r="BE228" i="59"/>
  <c r="BE229" i="59"/>
  <c r="BE230" i="59"/>
  <c r="BE231" i="59"/>
  <c r="BE232" i="59"/>
  <c r="BE233" i="59"/>
  <c r="BE234" i="59"/>
  <c r="BE235" i="59"/>
  <c r="BE236" i="59"/>
  <c r="BE237" i="59"/>
  <c r="BE238" i="59"/>
  <c r="BE239" i="59"/>
  <c r="BE240" i="59"/>
  <c r="BE241" i="59"/>
  <c r="BE242" i="59"/>
  <c r="BE243" i="59"/>
  <c r="BE244" i="59"/>
  <c r="BE245" i="59"/>
  <c r="BE246" i="59"/>
  <c r="BE247" i="59"/>
  <c r="BE248" i="59"/>
  <c r="BE249" i="59"/>
  <c r="BE250" i="59"/>
  <c r="BE251" i="59"/>
  <c r="BE252" i="59"/>
  <c r="BE253" i="59"/>
  <c r="BE254" i="59"/>
  <c r="BE255" i="59"/>
  <c r="BE256" i="59"/>
  <c r="BE257" i="59"/>
  <c r="BE258" i="59"/>
  <c r="BE259" i="59"/>
  <c r="BE260" i="59"/>
  <c r="BE261" i="59"/>
  <c r="BE262" i="59"/>
  <c r="BE263" i="59"/>
  <c r="BE264" i="59"/>
  <c r="BE265" i="59"/>
  <c r="BE266" i="59"/>
  <c r="BE267" i="59"/>
  <c r="BE268" i="59"/>
  <c r="BE269" i="59"/>
  <c r="BE270" i="59"/>
  <c r="BE271" i="59"/>
  <c r="BE272" i="59"/>
  <c r="BE273" i="59"/>
  <c r="BE274" i="59"/>
  <c r="BE275" i="59"/>
  <c r="BE276" i="59"/>
  <c r="BE277" i="59"/>
  <c r="BE278" i="59"/>
  <c r="BE279" i="59"/>
  <c r="BE280" i="59"/>
  <c r="BE281" i="59"/>
  <c r="BE282" i="59"/>
  <c r="BE283" i="59"/>
  <c r="BE284" i="59"/>
  <c r="BE285" i="59"/>
  <c r="BE286" i="59"/>
  <c r="BE287" i="59"/>
  <c r="BE288" i="59"/>
  <c r="BE289" i="59"/>
  <c r="BE290" i="59"/>
  <c r="BE291" i="59"/>
  <c r="BE292" i="59"/>
  <c r="BE293" i="59"/>
  <c r="BE294" i="59"/>
  <c r="BE295" i="59"/>
  <c r="BE296" i="59"/>
  <c r="BE297" i="59"/>
  <c r="BE298" i="59"/>
  <c r="BE299" i="59"/>
  <c r="BE300" i="59"/>
  <c r="BE301" i="59"/>
  <c r="BE302" i="59"/>
  <c r="BE303" i="59"/>
  <c r="BE304" i="59"/>
  <c r="BE305" i="59"/>
  <c r="BE306" i="59"/>
  <c r="BE307" i="59"/>
  <c r="BE308" i="59"/>
  <c r="BE309" i="59"/>
  <c r="BE310" i="59"/>
  <c r="BE311" i="59"/>
  <c r="BE312" i="59"/>
  <c r="BE313" i="59"/>
  <c r="BE314" i="59"/>
  <c r="BE315" i="59"/>
  <c r="BE316" i="59"/>
  <c r="BE317" i="59"/>
  <c r="BE318" i="59"/>
  <c r="BE319" i="59"/>
  <c r="BE320" i="59"/>
  <c r="BE321" i="59"/>
  <c r="BE322" i="59"/>
  <c r="BE323" i="59"/>
  <c r="BE324" i="59"/>
  <c r="BE325" i="59"/>
  <c r="BE326" i="59"/>
  <c r="BE327" i="59"/>
  <c r="BE328" i="59"/>
  <c r="BE329" i="59"/>
  <c r="BE330" i="59"/>
  <c r="BE331" i="59"/>
  <c r="BE332" i="59"/>
  <c r="BE333" i="59"/>
  <c r="BE334" i="59"/>
  <c r="BE335" i="59"/>
  <c r="BE336" i="59"/>
  <c r="BE337" i="59"/>
  <c r="BE338" i="59"/>
  <c r="BE339" i="59"/>
  <c r="BE340" i="59"/>
  <c r="BE341" i="59"/>
  <c r="BE342" i="59"/>
  <c r="BE343" i="59"/>
  <c r="BE344" i="59"/>
  <c r="BE345" i="59"/>
  <c r="BE346" i="59"/>
  <c r="BE347" i="59"/>
  <c r="BE348" i="59"/>
  <c r="BE349" i="59"/>
  <c r="BE350" i="59"/>
  <c r="BE351" i="59"/>
  <c r="BE352" i="59"/>
  <c r="BE353" i="59"/>
  <c r="BE354" i="59"/>
  <c r="BE355" i="59"/>
  <c r="BE356" i="59"/>
  <c r="BE357" i="59"/>
  <c r="BE358" i="59"/>
  <c r="BE359" i="59"/>
  <c r="BE360" i="59"/>
  <c r="BE361" i="59"/>
  <c r="BE362" i="59"/>
  <c r="BE363" i="59"/>
  <c r="BE364" i="59"/>
  <c r="BE365" i="59"/>
  <c r="BE366" i="59"/>
  <c r="BE367" i="59"/>
  <c r="BE368" i="59"/>
  <c r="BE369" i="59"/>
  <c r="BE370" i="59"/>
  <c r="BE371" i="59"/>
  <c r="BE372" i="59"/>
  <c r="BE373" i="59"/>
  <c r="BE374" i="59"/>
  <c r="BE375" i="59"/>
  <c r="BE376" i="59"/>
  <c r="BE377" i="59"/>
  <c r="BE378" i="59"/>
  <c r="BE379" i="59"/>
  <c r="BE380" i="59"/>
  <c r="BE381" i="59"/>
  <c r="BE382" i="59"/>
  <c r="BE383" i="59"/>
  <c r="BE384" i="59"/>
  <c r="BE385" i="59"/>
  <c r="BE386" i="59"/>
  <c r="BE7" i="59"/>
  <c r="AB7" i="59" s="1"/>
  <c r="BD8" i="59"/>
  <c r="BD9" i="59"/>
  <c r="BD10" i="59"/>
  <c r="BD11" i="59"/>
  <c r="BD12" i="59"/>
  <c r="BD13" i="59"/>
  <c r="BD14" i="59"/>
  <c r="BD15" i="59"/>
  <c r="BD16" i="59"/>
  <c r="BD17" i="59"/>
  <c r="BD18" i="59"/>
  <c r="BD19" i="59"/>
  <c r="BD20" i="59"/>
  <c r="BD21" i="59"/>
  <c r="BD22" i="59"/>
  <c r="BD23" i="59"/>
  <c r="BD24" i="59"/>
  <c r="BD25" i="59"/>
  <c r="BD26" i="59"/>
  <c r="BD27" i="59"/>
  <c r="BD28" i="59"/>
  <c r="BD29" i="59"/>
  <c r="BD30" i="59"/>
  <c r="BD31" i="59"/>
  <c r="BD32" i="59"/>
  <c r="BD33" i="59"/>
  <c r="BD34" i="59"/>
  <c r="BD35" i="59"/>
  <c r="BD36" i="59"/>
  <c r="BD37" i="59"/>
  <c r="BD38" i="59"/>
  <c r="BD39" i="59"/>
  <c r="BD40" i="59"/>
  <c r="BD41" i="59"/>
  <c r="BD42" i="59"/>
  <c r="BD43" i="59"/>
  <c r="BD44" i="59"/>
  <c r="BD45" i="59"/>
  <c r="BD46" i="59"/>
  <c r="BD47" i="59"/>
  <c r="BD48" i="59"/>
  <c r="BD49" i="59"/>
  <c r="BD50" i="59"/>
  <c r="BD51" i="59"/>
  <c r="BD52" i="59"/>
  <c r="BD53" i="59"/>
  <c r="BD54" i="59"/>
  <c r="BD55" i="59"/>
  <c r="BD56" i="59"/>
  <c r="BD57" i="59"/>
  <c r="BD58" i="59"/>
  <c r="BD59" i="59"/>
  <c r="BD60" i="59"/>
  <c r="BD61" i="59"/>
  <c r="BD62" i="59"/>
  <c r="BD63" i="59"/>
  <c r="BD64" i="59"/>
  <c r="BD65" i="59"/>
  <c r="BD66" i="59"/>
  <c r="BD67" i="59"/>
  <c r="BD68" i="59"/>
  <c r="BD69" i="59"/>
  <c r="BD70" i="59"/>
  <c r="BD71" i="59"/>
  <c r="BD72" i="59"/>
  <c r="BD73" i="59"/>
  <c r="BD74" i="59"/>
  <c r="BD75" i="59"/>
  <c r="BD76" i="59"/>
  <c r="BD77" i="59"/>
  <c r="BD78" i="59"/>
  <c r="BD79" i="59"/>
  <c r="BD80" i="59"/>
  <c r="BD81" i="59"/>
  <c r="BD82" i="59"/>
  <c r="BD83" i="59"/>
  <c r="BD84" i="59"/>
  <c r="BD85" i="59"/>
  <c r="BD86" i="59"/>
  <c r="BD87" i="59"/>
  <c r="BD88" i="59"/>
  <c r="BD89" i="59"/>
  <c r="BD90" i="59"/>
  <c r="BD91" i="59"/>
  <c r="BD92" i="59"/>
  <c r="BD93" i="59"/>
  <c r="BD94" i="59"/>
  <c r="BD95" i="59"/>
  <c r="BD96" i="59"/>
  <c r="BD97" i="59"/>
  <c r="BD98" i="59"/>
  <c r="BD99" i="59"/>
  <c r="BD100" i="59"/>
  <c r="BD101" i="59"/>
  <c r="BD102" i="59"/>
  <c r="BD103" i="59"/>
  <c r="BD104" i="59"/>
  <c r="BD105" i="59"/>
  <c r="BD106" i="59"/>
  <c r="BD107" i="59"/>
  <c r="BD108" i="59"/>
  <c r="BD109" i="59"/>
  <c r="BD110" i="59"/>
  <c r="BD111" i="59"/>
  <c r="BD112" i="59"/>
  <c r="BD113" i="59"/>
  <c r="BD114" i="59"/>
  <c r="BD115" i="59"/>
  <c r="BD116" i="59"/>
  <c r="BD117" i="59"/>
  <c r="BD118" i="59"/>
  <c r="BD119" i="59"/>
  <c r="BD120" i="59"/>
  <c r="BD121" i="59"/>
  <c r="BD122" i="59"/>
  <c r="BD123" i="59"/>
  <c r="BD124" i="59"/>
  <c r="BD125" i="59"/>
  <c r="BD126" i="59"/>
  <c r="BD127" i="59"/>
  <c r="BD128" i="59"/>
  <c r="BD129" i="59"/>
  <c r="BD130" i="59"/>
  <c r="BD131" i="59"/>
  <c r="BD132" i="59"/>
  <c r="BD133" i="59"/>
  <c r="BD134" i="59"/>
  <c r="BD135" i="59"/>
  <c r="BD136" i="59"/>
  <c r="BD137" i="59"/>
  <c r="BD138" i="59"/>
  <c r="BD139" i="59"/>
  <c r="BD140" i="59"/>
  <c r="BD141" i="59"/>
  <c r="BD142" i="59"/>
  <c r="BD143" i="59"/>
  <c r="BD144" i="59"/>
  <c r="BD145" i="59"/>
  <c r="BD146" i="59"/>
  <c r="BD147" i="59"/>
  <c r="BD148" i="59"/>
  <c r="BD149" i="59"/>
  <c r="BD150" i="59"/>
  <c r="BD151" i="59"/>
  <c r="BD152" i="59"/>
  <c r="BD153" i="59"/>
  <c r="BD154" i="59"/>
  <c r="BD155" i="59"/>
  <c r="BD156" i="59"/>
  <c r="BD157" i="59"/>
  <c r="BD158" i="59"/>
  <c r="BD159" i="59"/>
  <c r="BD160" i="59"/>
  <c r="BD161" i="59"/>
  <c r="BD162" i="59"/>
  <c r="BD163" i="59"/>
  <c r="BD164" i="59"/>
  <c r="BD165" i="59"/>
  <c r="BD166" i="59"/>
  <c r="BD167" i="59"/>
  <c r="BD168" i="59"/>
  <c r="BD169" i="59"/>
  <c r="BD170" i="59"/>
  <c r="BD171" i="59"/>
  <c r="BD172" i="59"/>
  <c r="BD173" i="59"/>
  <c r="BD174" i="59"/>
  <c r="BD175" i="59"/>
  <c r="BD176" i="59"/>
  <c r="BD177" i="59"/>
  <c r="BD178" i="59"/>
  <c r="BD179" i="59"/>
  <c r="BD180" i="59"/>
  <c r="BD181" i="59"/>
  <c r="BD182" i="59"/>
  <c r="BD183" i="59"/>
  <c r="BD184" i="59"/>
  <c r="BD185" i="59"/>
  <c r="BD186" i="59"/>
  <c r="BD187" i="59"/>
  <c r="BD188" i="59"/>
  <c r="BD189" i="59"/>
  <c r="BD190" i="59"/>
  <c r="BD191" i="59"/>
  <c r="BD192" i="59"/>
  <c r="BD193" i="59"/>
  <c r="BD194" i="59"/>
  <c r="BD195" i="59"/>
  <c r="BD196" i="59"/>
  <c r="BD197" i="59"/>
  <c r="T197" i="59" s="1"/>
  <c r="BD198" i="59"/>
  <c r="T198" i="59" s="1"/>
  <c r="BD199" i="59"/>
  <c r="BD200" i="59"/>
  <c r="BD201" i="59"/>
  <c r="BD202" i="59"/>
  <c r="BD203" i="59"/>
  <c r="BD204" i="59"/>
  <c r="BD205" i="59"/>
  <c r="BD206" i="59"/>
  <c r="BD207" i="59"/>
  <c r="BD208" i="59"/>
  <c r="BD209" i="59"/>
  <c r="BD210" i="59"/>
  <c r="BD211" i="59"/>
  <c r="BD212" i="59"/>
  <c r="BD213" i="59"/>
  <c r="BD214" i="59"/>
  <c r="BD215" i="59"/>
  <c r="BD216" i="59"/>
  <c r="BD217" i="59"/>
  <c r="BD218" i="59"/>
  <c r="BD219" i="59"/>
  <c r="BD220" i="59"/>
  <c r="BD221" i="59"/>
  <c r="BD222" i="59"/>
  <c r="BD223" i="59"/>
  <c r="BD224" i="59"/>
  <c r="BD225" i="59"/>
  <c r="BD226" i="59"/>
  <c r="BD227" i="59"/>
  <c r="BD228" i="59"/>
  <c r="BD229" i="59"/>
  <c r="BD230" i="59"/>
  <c r="BD231" i="59"/>
  <c r="BD232" i="59"/>
  <c r="BD233" i="59"/>
  <c r="BD234" i="59"/>
  <c r="BD235" i="59"/>
  <c r="BD236" i="59"/>
  <c r="BD237" i="59"/>
  <c r="BD238" i="59"/>
  <c r="BD239" i="59"/>
  <c r="BD240" i="59"/>
  <c r="BD241" i="59"/>
  <c r="BD242" i="59"/>
  <c r="BD243" i="59"/>
  <c r="BD244" i="59"/>
  <c r="BD245" i="59"/>
  <c r="BD246" i="59"/>
  <c r="BD247" i="59"/>
  <c r="T247" i="59" s="1"/>
  <c r="BD248" i="59"/>
  <c r="T248" i="59" s="1"/>
  <c r="BD249" i="59"/>
  <c r="BD250" i="59"/>
  <c r="BD251" i="59"/>
  <c r="BD252" i="59"/>
  <c r="BD253" i="59"/>
  <c r="BD254" i="59"/>
  <c r="BD255" i="59"/>
  <c r="BD256" i="59"/>
  <c r="T256" i="59" s="1"/>
  <c r="BD257" i="59"/>
  <c r="BD258" i="59"/>
  <c r="BD259" i="59"/>
  <c r="BD260" i="59"/>
  <c r="BD261" i="59"/>
  <c r="BD262" i="59"/>
  <c r="BD263" i="59"/>
  <c r="BD264" i="59"/>
  <c r="BD265" i="59"/>
  <c r="BD266" i="59"/>
  <c r="BD267" i="59"/>
  <c r="BD268" i="59"/>
  <c r="BD269" i="59"/>
  <c r="BD270" i="59"/>
  <c r="BD271" i="59"/>
  <c r="BD272" i="59"/>
  <c r="BD273" i="59"/>
  <c r="BD274" i="59"/>
  <c r="BD275" i="59"/>
  <c r="BD276" i="59"/>
  <c r="BD277" i="59"/>
  <c r="T277" i="59" s="1"/>
  <c r="BD278" i="59"/>
  <c r="T278" i="59" s="1"/>
  <c r="BD279" i="59"/>
  <c r="T279" i="59" s="1"/>
  <c r="BD280" i="59"/>
  <c r="BD281" i="59"/>
  <c r="BD282" i="59"/>
  <c r="BD283" i="59"/>
  <c r="BD284" i="59"/>
  <c r="T284" i="59" s="1"/>
  <c r="BD285" i="59"/>
  <c r="T285" i="59" s="1"/>
  <c r="BD286" i="59"/>
  <c r="T286" i="59" s="1"/>
  <c r="BD287" i="59"/>
  <c r="BD288" i="59"/>
  <c r="BD289" i="59"/>
  <c r="BD290" i="59"/>
  <c r="BD291" i="59"/>
  <c r="BD292" i="59"/>
  <c r="BD293" i="59"/>
  <c r="BD294" i="59"/>
  <c r="BD295" i="59"/>
  <c r="BD296" i="59"/>
  <c r="BD297" i="59"/>
  <c r="BD298" i="59"/>
  <c r="BD299" i="59"/>
  <c r="BD300" i="59"/>
  <c r="BD301" i="59"/>
  <c r="BD302" i="59"/>
  <c r="BD303" i="59"/>
  <c r="BD304" i="59"/>
  <c r="BD305" i="59"/>
  <c r="BD306" i="59"/>
  <c r="BD307" i="59"/>
  <c r="BD308" i="59"/>
  <c r="BD309" i="59"/>
  <c r="BD310" i="59"/>
  <c r="BD311" i="59"/>
  <c r="BD312" i="59"/>
  <c r="BD313" i="59"/>
  <c r="BD314" i="59"/>
  <c r="BD315" i="59"/>
  <c r="BD316" i="59"/>
  <c r="BD317" i="59"/>
  <c r="BD318" i="59"/>
  <c r="BD319" i="59"/>
  <c r="BD320" i="59"/>
  <c r="BD321" i="59"/>
  <c r="BD322" i="59"/>
  <c r="BD323" i="59"/>
  <c r="BD324" i="59"/>
  <c r="BD325" i="59"/>
  <c r="BD326" i="59"/>
  <c r="BD327" i="59"/>
  <c r="BD328" i="59"/>
  <c r="BD329" i="59"/>
  <c r="BD330" i="59"/>
  <c r="BD331" i="59"/>
  <c r="BD332" i="59"/>
  <c r="BD333" i="59"/>
  <c r="BD334" i="59"/>
  <c r="BD335" i="59"/>
  <c r="BD336" i="59"/>
  <c r="BD337" i="59"/>
  <c r="BD338" i="59"/>
  <c r="T338" i="59" s="1"/>
  <c r="BD339" i="59"/>
  <c r="BD340" i="59"/>
  <c r="BD341" i="59"/>
  <c r="BD342" i="59"/>
  <c r="BD343" i="59"/>
  <c r="T343" i="59" s="1"/>
  <c r="BD344" i="59"/>
  <c r="BD345" i="59"/>
  <c r="BD346" i="59"/>
  <c r="T346" i="59" s="1"/>
  <c r="BD347" i="59"/>
  <c r="BD348" i="59"/>
  <c r="BD349" i="59"/>
  <c r="BD350" i="59"/>
  <c r="BD351" i="59"/>
  <c r="BD352" i="59"/>
  <c r="BD353" i="59"/>
  <c r="T353" i="59" s="1"/>
  <c r="BD354" i="59"/>
  <c r="T354" i="59" s="1"/>
  <c r="BD355" i="59"/>
  <c r="BD356" i="59"/>
  <c r="BD357" i="59"/>
  <c r="BD358" i="59"/>
  <c r="BD359" i="59"/>
  <c r="BD360" i="59"/>
  <c r="BD361" i="59"/>
  <c r="BD362" i="59"/>
  <c r="BD363" i="59"/>
  <c r="BD364" i="59"/>
  <c r="BD365" i="59"/>
  <c r="BD366" i="59"/>
  <c r="BD367" i="59"/>
  <c r="T367" i="59" s="1"/>
  <c r="BD368" i="59"/>
  <c r="BD369" i="59"/>
  <c r="BD370" i="59"/>
  <c r="BD371" i="59"/>
  <c r="BD372" i="59"/>
  <c r="BD373" i="59"/>
  <c r="BD374" i="59"/>
  <c r="BD375" i="59"/>
  <c r="BD376" i="59"/>
  <c r="BD377" i="59"/>
  <c r="BD378" i="59"/>
  <c r="BD379" i="59"/>
  <c r="BD380" i="59"/>
  <c r="BD381" i="59"/>
  <c r="BD382" i="59"/>
  <c r="BD383" i="59"/>
  <c r="BD384" i="59"/>
  <c r="BD385" i="59"/>
  <c r="BD386" i="59"/>
  <c r="BD7" i="59"/>
  <c r="T7" i="59" s="1"/>
  <c r="BB8" i="59"/>
  <c r="BB9" i="59"/>
  <c r="BB10" i="59"/>
  <c r="BB11" i="59"/>
  <c r="BB12" i="59"/>
  <c r="BB13" i="59"/>
  <c r="BB14" i="59"/>
  <c r="BB15" i="59"/>
  <c r="BB16" i="59"/>
  <c r="BB17" i="59"/>
  <c r="BB18" i="59"/>
  <c r="BB19" i="59"/>
  <c r="BB20" i="59"/>
  <c r="BB21" i="59"/>
  <c r="BB22" i="59"/>
  <c r="BB23" i="59"/>
  <c r="BB24" i="59"/>
  <c r="BB25" i="59"/>
  <c r="BB26" i="59"/>
  <c r="BB27" i="59"/>
  <c r="BB28" i="59"/>
  <c r="BB29" i="59"/>
  <c r="BB30" i="59"/>
  <c r="BB31" i="59"/>
  <c r="BB32" i="59"/>
  <c r="BB33" i="59"/>
  <c r="BB34" i="59"/>
  <c r="BB35" i="59"/>
  <c r="BB36" i="59"/>
  <c r="BB37" i="59"/>
  <c r="BB38" i="59"/>
  <c r="BB39" i="59"/>
  <c r="BB40" i="59"/>
  <c r="BB41" i="59"/>
  <c r="BB42" i="59"/>
  <c r="BB43" i="59"/>
  <c r="BB44" i="59"/>
  <c r="BB45" i="59"/>
  <c r="BB46" i="59"/>
  <c r="BB47" i="59"/>
  <c r="BB48" i="59"/>
  <c r="BB49" i="59"/>
  <c r="BB50" i="59"/>
  <c r="BB51" i="59"/>
  <c r="BB52" i="59"/>
  <c r="BB53" i="59"/>
  <c r="BB54" i="59"/>
  <c r="BB55" i="59"/>
  <c r="BB56" i="59"/>
  <c r="BB57" i="59"/>
  <c r="BB58" i="59"/>
  <c r="BB59" i="59"/>
  <c r="BB60" i="59"/>
  <c r="BB61" i="59"/>
  <c r="BB62" i="59"/>
  <c r="BB63" i="59"/>
  <c r="BB64" i="59"/>
  <c r="BB65" i="59"/>
  <c r="BB66" i="59"/>
  <c r="BB67" i="59"/>
  <c r="BB68" i="59"/>
  <c r="BB69" i="59"/>
  <c r="BB70" i="59"/>
  <c r="BB71" i="59"/>
  <c r="BB72" i="59"/>
  <c r="BB73" i="59"/>
  <c r="BB74" i="59"/>
  <c r="BB75" i="59"/>
  <c r="BB76" i="59"/>
  <c r="BB77" i="59"/>
  <c r="BB78" i="59"/>
  <c r="BB79" i="59"/>
  <c r="BB80" i="59"/>
  <c r="BB81" i="59"/>
  <c r="BB82" i="59"/>
  <c r="BB83" i="59"/>
  <c r="BB84" i="59"/>
  <c r="BB85" i="59"/>
  <c r="BB86" i="59"/>
  <c r="BB87" i="59"/>
  <c r="BB88" i="59"/>
  <c r="BB89" i="59"/>
  <c r="BB90" i="59"/>
  <c r="BB91" i="59"/>
  <c r="BB92" i="59"/>
  <c r="BB93" i="59"/>
  <c r="BB94" i="59"/>
  <c r="BB95" i="59"/>
  <c r="BB96" i="59"/>
  <c r="BB97" i="59"/>
  <c r="BB98" i="59"/>
  <c r="BB99" i="59"/>
  <c r="BB100" i="59"/>
  <c r="BB101" i="59"/>
  <c r="BB102" i="59"/>
  <c r="BB103" i="59"/>
  <c r="BB104" i="59"/>
  <c r="BB105" i="59"/>
  <c r="BB106" i="59"/>
  <c r="BB107" i="59"/>
  <c r="BB108" i="59"/>
  <c r="BB109" i="59"/>
  <c r="BB110" i="59"/>
  <c r="BB111" i="59"/>
  <c r="BB112" i="59"/>
  <c r="BB113" i="59"/>
  <c r="BB114" i="59"/>
  <c r="BB115" i="59"/>
  <c r="BB116" i="59"/>
  <c r="BB117" i="59"/>
  <c r="BB118" i="59"/>
  <c r="BB119" i="59"/>
  <c r="BB120" i="59"/>
  <c r="BB121" i="59"/>
  <c r="BB122" i="59"/>
  <c r="BB123" i="59"/>
  <c r="BB124" i="59"/>
  <c r="BB125" i="59"/>
  <c r="BB126" i="59"/>
  <c r="BB127" i="59"/>
  <c r="BB128" i="59"/>
  <c r="BB129" i="59"/>
  <c r="BB130" i="59"/>
  <c r="BB131" i="59"/>
  <c r="BB132" i="59"/>
  <c r="BB133" i="59"/>
  <c r="BB134" i="59"/>
  <c r="BB135" i="59"/>
  <c r="BB136" i="59"/>
  <c r="BB137" i="59"/>
  <c r="BB138" i="59"/>
  <c r="BB139" i="59"/>
  <c r="BB140" i="59"/>
  <c r="BB141" i="59"/>
  <c r="BB142" i="59"/>
  <c r="BB143" i="59"/>
  <c r="BB144" i="59"/>
  <c r="BB145" i="59"/>
  <c r="BB146" i="59"/>
  <c r="BB147" i="59"/>
  <c r="BB148" i="59"/>
  <c r="BB149" i="59"/>
  <c r="BB150" i="59"/>
  <c r="BB151" i="59"/>
  <c r="BB152" i="59"/>
  <c r="BB153" i="59"/>
  <c r="BB154" i="59"/>
  <c r="BB155" i="59"/>
  <c r="BB156" i="59"/>
  <c r="BB157" i="59"/>
  <c r="BB158" i="59"/>
  <c r="BB159" i="59"/>
  <c r="BB160" i="59"/>
  <c r="BB161" i="59"/>
  <c r="BB162" i="59"/>
  <c r="BB163" i="59"/>
  <c r="BB164" i="59"/>
  <c r="BB165" i="59"/>
  <c r="BB166" i="59"/>
  <c r="BB167" i="59"/>
  <c r="BB168" i="59"/>
  <c r="BB169" i="59"/>
  <c r="BB170" i="59"/>
  <c r="BB171" i="59"/>
  <c r="BB172" i="59"/>
  <c r="BB173" i="59"/>
  <c r="BB174" i="59"/>
  <c r="BB175" i="59"/>
  <c r="BB176" i="59"/>
  <c r="BB177" i="59"/>
  <c r="BB178" i="59"/>
  <c r="BB179" i="59"/>
  <c r="BB180" i="59"/>
  <c r="BB181" i="59"/>
  <c r="BB182" i="59"/>
  <c r="BB183" i="59"/>
  <c r="BB184" i="59"/>
  <c r="BB185" i="59"/>
  <c r="BB186" i="59"/>
  <c r="BB187" i="59"/>
  <c r="BB188" i="59"/>
  <c r="BB189" i="59"/>
  <c r="BB190" i="59"/>
  <c r="BB191" i="59"/>
  <c r="BB192" i="59"/>
  <c r="BB193" i="59"/>
  <c r="BB194" i="59"/>
  <c r="BB195" i="59"/>
  <c r="BB196" i="59"/>
  <c r="BB197" i="59"/>
  <c r="BB198" i="59"/>
  <c r="BB199" i="59"/>
  <c r="BB200" i="59"/>
  <c r="BB201" i="59"/>
  <c r="BB202" i="59"/>
  <c r="BB203" i="59"/>
  <c r="BB204" i="59"/>
  <c r="BB205" i="59"/>
  <c r="BB206" i="59"/>
  <c r="BB207" i="59"/>
  <c r="BB208" i="59"/>
  <c r="BB209" i="59"/>
  <c r="BB210" i="59"/>
  <c r="BB211" i="59"/>
  <c r="BB212" i="59"/>
  <c r="BB213" i="59"/>
  <c r="BB214" i="59"/>
  <c r="BB215" i="59"/>
  <c r="BB216" i="59"/>
  <c r="BB217" i="59"/>
  <c r="BB218" i="59"/>
  <c r="BB219" i="59"/>
  <c r="BB220" i="59"/>
  <c r="BB221" i="59"/>
  <c r="BB222" i="59"/>
  <c r="BB223" i="59"/>
  <c r="BB224" i="59"/>
  <c r="BB225" i="59"/>
  <c r="BB226" i="59"/>
  <c r="BB227" i="59"/>
  <c r="BB228" i="59"/>
  <c r="BB229" i="59"/>
  <c r="BB230" i="59"/>
  <c r="BB231" i="59"/>
  <c r="BB232" i="59"/>
  <c r="BB233" i="59"/>
  <c r="BB234" i="59"/>
  <c r="BB235" i="59"/>
  <c r="BB236" i="59"/>
  <c r="BB237" i="59"/>
  <c r="BB238" i="59"/>
  <c r="BB239" i="59"/>
  <c r="BB240" i="59"/>
  <c r="BB241" i="59"/>
  <c r="BB242" i="59"/>
  <c r="BB243" i="59"/>
  <c r="BB244" i="59"/>
  <c r="BB245" i="59"/>
  <c r="BB246" i="59"/>
  <c r="BB247" i="59"/>
  <c r="BB248" i="59"/>
  <c r="BB249" i="59"/>
  <c r="BB250" i="59"/>
  <c r="BB251" i="59"/>
  <c r="BB252" i="59"/>
  <c r="BB253" i="59"/>
  <c r="BB254" i="59"/>
  <c r="BB255" i="59"/>
  <c r="BB256" i="59"/>
  <c r="BB257" i="59"/>
  <c r="BB258" i="59"/>
  <c r="BB259" i="59"/>
  <c r="BB260" i="59"/>
  <c r="BB261" i="59"/>
  <c r="BB262" i="59"/>
  <c r="BB263" i="59"/>
  <c r="BB264" i="59"/>
  <c r="BB265" i="59"/>
  <c r="BB266" i="59"/>
  <c r="BB267" i="59"/>
  <c r="BB268" i="59"/>
  <c r="BB269" i="59"/>
  <c r="BB270" i="59"/>
  <c r="BB271" i="59"/>
  <c r="BB272" i="59"/>
  <c r="BB273" i="59"/>
  <c r="BB274" i="59"/>
  <c r="BB275" i="59"/>
  <c r="BB276" i="59"/>
  <c r="BB277" i="59"/>
  <c r="BB278" i="59"/>
  <c r="BB279" i="59"/>
  <c r="BB280" i="59"/>
  <c r="BB281" i="59"/>
  <c r="BB282" i="59"/>
  <c r="BB283" i="59"/>
  <c r="BB284" i="59"/>
  <c r="BB285" i="59"/>
  <c r="BB286" i="59"/>
  <c r="BB287" i="59"/>
  <c r="BB288" i="59"/>
  <c r="BB289" i="59"/>
  <c r="BB290" i="59"/>
  <c r="BB291" i="59"/>
  <c r="BB292" i="59"/>
  <c r="BB293" i="59"/>
  <c r="BB294" i="59"/>
  <c r="BB295" i="59"/>
  <c r="BB296" i="59"/>
  <c r="BB297" i="59"/>
  <c r="BB298" i="59"/>
  <c r="BB299" i="59"/>
  <c r="BB300" i="59"/>
  <c r="BB301" i="59"/>
  <c r="BB302" i="59"/>
  <c r="BB303" i="59"/>
  <c r="BB304" i="59"/>
  <c r="BB305" i="59"/>
  <c r="BB306" i="59"/>
  <c r="BB307" i="59"/>
  <c r="BB308" i="59"/>
  <c r="BB309" i="59"/>
  <c r="BB310" i="59"/>
  <c r="BB311" i="59"/>
  <c r="BB312" i="59"/>
  <c r="BB313" i="59"/>
  <c r="BB314" i="59"/>
  <c r="BB315" i="59"/>
  <c r="BB316" i="59"/>
  <c r="BB317" i="59"/>
  <c r="BB318" i="59"/>
  <c r="BB319" i="59"/>
  <c r="BB320" i="59"/>
  <c r="BB321" i="59"/>
  <c r="BB322" i="59"/>
  <c r="BB323" i="59"/>
  <c r="BB324" i="59"/>
  <c r="BB325" i="59"/>
  <c r="BB326" i="59"/>
  <c r="BB327" i="59"/>
  <c r="BB328" i="59"/>
  <c r="BB329" i="59"/>
  <c r="BB330" i="59"/>
  <c r="BB331" i="59"/>
  <c r="BB332" i="59"/>
  <c r="BB333" i="59"/>
  <c r="BB334" i="59"/>
  <c r="BB335" i="59"/>
  <c r="BB336" i="59"/>
  <c r="BB337" i="59"/>
  <c r="BB338" i="59"/>
  <c r="BB339" i="59"/>
  <c r="BB340" i="59"/>
  <c r="BB341" i="59"/>
  <c r="BB342" i="59"/>
  <c r="BB343" i="59"/>
  <c r="BB344" i="59"/>
  <c r="BB345" i="59"/>
  <c r="BB346" i="59"/>
  <c r="BB347" i="59"/>
  <c r="BB348" i="59"/>
  <c r="BB349" i="59"/>
  <c r="BB350" i="59"/>
  <c r="BB351" i="59"/>
  <c r="BB352" i="59"/>
  <c r="BB353" i="59"/>
  <c r="BB354" i="59"/>
  <c r="BB355" i="59"/>
  <c r="BB356" i="59"/>
  <c r="BB357" i="59"/>
  <c r="BB358" i="59"/>
  <c r="BB359" i="59"/>
  <c r="BB360" i="59"/>
  <c r="BB361" i="59"/>
  <c r="BB362" i="59"/>
  <c r="BB363" i="59"/>
  <c r="BB364" i="59"/>
  <c r="BB365" i="59"/>
  <c r="BB366" i="59"/>
  <c r="BB367" i="59"/>
  <c r="BB368" i="59"/>
  <c r="BB369" i="59"/>
  <c r="BB370" i="59"/>
  <c r="BB371" i="59"/>
  <c r="BB372" i="59"/>
  <c r="BB373" i="59"/>
  <c r="BB374" i="59"/>
  <c r="BB375" i="59"/>
  <c r="BB376" i="59"/>
  <c r="BB377" i="59"/>
  <c r="BB378" i="59"/>
  <c r="BB379" i="59"/>
  <c r="BB380" i="59"/>
  <c r="BB381" i="59"/>
  <c r="BB382" i="59"/>
  <c r="BB383" i="59"/>
  <c r="BB384" i="59"/>
  <c r="BB385" i="59"/>
  <c r="BB7" i="59"/>
  <c r="AZ8" i="59"/>
  <c r="AZ9" i="59"/>
  <c r="AZ10" i="59"/>
  <c r="AZ11" i="59"/>
  <c r="AZ12" i="59"/>
  <c r="AZ13" i="59"/>
  <c r="AZ14" i="59"/>
  <c r="AZ15" i="59"/>
  <c r="AZ16" i="59"/>
  <c r="AZ17" i="59"/>
  <c r="AZ18" i="59"/>
  <c r="AZ19" i="59"/>
  <c r="AZ20" i="59"/>
  <c r="AZ21" i="59"/>
  <c r="AZ22" i="59"/>
  <c r="AZ23" i="59"/>
  <c r="AZ24" i="59"/>
  <c r="AZ25" i="59"/>
  <c r="AZ26" i="59"/>
  <c r="AZ27" i="59"/>
  <c r="AZ28" i="59"/>
  <c r="AZ29" i="59"/>
  <c r="AZ30" i="59"/>
  <c r="AZ31" i="59"/>
  <c r="AZ32" i="59"/>
  <c r="AZ33" i="59"/>
  <c r="AZ34" i="59"/>
  <c r="AZ35" i="59"/>
  <c r="AZ36" i="59"/>
  <c r="AZ37" i="59"/>
  <c r="AZ38" i="59"/>
  <c r="AZ39" i="59"/>
  <c r="AZ40" i="59"/>
  <c r="AZ41" i="59"/>
  <c r="AZ42" i="59"/>
  <c r="AZ43" i="59"/>
  <c r="AZ44" i="59"/>
  <c r="AZ45" i="59"/>
  <c r="AZ46" i="59"/>
  <c r="AZ47" i="59"/>
  <c r="AZ48" i="59"/>
  <c r="AZ49" i="59"/>
  <c r="AZ50" i="59"/>
  <c r="AZ51" i="59"/>
  <c r="AZ52" i="59"/>
  <c r="AZ53" i="59"/>
  <c r="AZ54" i="59"/>
  <c r="AZ55" i="59"/>
  <c r="AZ56" i="59"/>
  <c r="AZ57" i="59"/>
  <c r="AZ58" i="59"/>
  <c r="AZ59" i="59"/>
  <c r="AZ60" i="59"/>
  <c r="AZ61" i="59"/>
  <c r="AZ62" i="59"/>
  <c r="AZ63" i="59"/>
  <c r="AZ64" i="59"/>
  <c r="AZ65" i="59"/>
  <c r="AZ66" i="59"/>
  <c r="AZ67" i="59"/>
  <c r="AZ68" i="59"/>
  <c r="AZ69" i="59"/>
  <c r="AZ70" i="59"/>
  <c r="AZ71" i="59"/>
  <c r="AZ72" i="59"/>
  <c r="AZ73" i="59"/>
  <c r="AZ74" i="59"/>
  <c r="AZ75" i="59"/>
  <c r="AZ76" i="59"/>
  <c r="AZ77" i="59"/>
  <c r="AZ78" i="59"/>
  <c r="AZ79" i="59"/>
  <c r="AZ80" i="59"/>
  <c r="AZ81" i="59"/>
  <c r="AZ82" i="59"/>
  <c r="AZ83" i="59"/>
  <c r="AZ84" i="59"/>
  <c r="AZ85" i="59"/>
  <c r="AZ86" i="59"/>
  <c r="AZ87" i="59"/>
  <c r="AZ88" i="59"/>
  <c r="AZ89" i="59"/>
  <c r="AZ90" i="59"/>
  <c r="AZ91" i="59"/>
  <c r="AZ92" i="59"/>
  <c r="AZ93" i="59"/>
  <c r="AZ94" i="59"/>
  <c r="AZ95" i="59"/>
  <c r="AZ96" i="59"/>
  <c r="AZ97" i="59"/>
  <c r="AZ98" i="59"/>
  <c r="AZ99" i="59"/>
  <c r="AZ100" i="59"/>
  <c r="AZ101" i="59"/>
  <c r="AZ102" i="59"/>
  <c r="AZ103" i="59"/>
  <c r="AZ104" i="59"/>
  <c r="AZ105" i="59"/>
  <c r="AZ106" i="59"/>
  <c r="AZ107" i="59"/>
  <c r="AZ108" i="59"/>
  <c r="AZ109" i="59"/>
  <c r="AZ110" i="59"/>
  <c r="AZ111" i="59"/>
  <c r="AZ112" i="59"/>
  <c r="AZ113" i="59"/>
  <c r="AZ114" i="59"/>
  <c r="AZ115" i="59"/>
  <c r="AZ116" i="59"/>
  <c r="AZ117" i="59"/>
  <c r="AZ118" i="59"/>
  <c r="AZ119" i="59"/>
  <c r="AZ120" i="59"/>
  <c r="AZ121" i="59"/>
  <c r="AZ122" i="59"/>
  <c r="AZ123" i="59"/>
  <c r="AZ124" i="59"/>
  <c r="AZ125" i="59"/>
  <c r="AZ126" i="59"/>
  <c r="AZ127" i="59"/>
  <c r="AZ128" i="59"/>
  <c r="AZ129" i="59"/>
  <c r="AZ130" i="59"/>
  <c r="AZ131" i="59"/>
  <c r="AZ132" i="59"/>
  <c r="AZ133" i="59"/>
  <c r="AZ134" i="59"/>
  <c r="AZ135" i="59"/>
  <c r="AZ136" i="59"/>
  <c r="AZ137" i="59"/>
  <c r="AZ138" i="59"/>
  <c r="AZ139" i="59"/>
  <c r="AZ140" i="59"/>
  <c r="AZ141" i="59"/>
  <c r="AZ142" i="59"/>
  <c r="AZ143" i="59"/>
  <c r="AZ144" i="59"/>
  <c r="AZ145" i="59"/>
  <c r="AZ146" i="59"/>
  <c r="AZ147" i="59"/>
  <c r="AZ148" i="59"/>
  <c r="AZ149" i="59"/>
  <c r="AZ150" i="59"/>
  <c r="AZ151" i="59"/>
  <c r="AZ152" i="59"/>
  <c r="AZ153" i="59"/>
  <c r="AZ154" i="59"/>
  <c r="AZ155" i="59"/>
  <c r="AZ156" i="59"/>
  <c r="AZ157" i="59"/>
  <c r="AZ158" i="59"/>
  <c r="AZ159" i="59"/>
  <c r="AZ160" i="59"/>
  <c r="AZ161" i="59"/>
  <c r="AZ162" i="59"/>
  <c r="AZ163" i="59"/>
  <c r="AZ164" i="59"/>
  <c r="AZ165" i="59"/>
  <c r="AZ166" i="59"/>
  <c r="AZ167" i="59"/>
  <c r="AZ168" i="59"/>
  <c r="AZ169" i="59"/>
  <c r="AZ170" i="59"/>
  <c r="AZ171" i="59"/>
  <c r="AZ172" i="59"/>
  <c r="AZ173" i="59"/>
  <c r="AZ174" i="59"/>
  <c r="AZ175" i="59"/>
  <c r="AZ176" i="59"/>
  <c r="AZ177" i="59"/>
  <c r="AZ178" i="59"/>
  <c r="AZ179" i="59"/>
  <c r="AZ180" i="59"/>
  <c r="AZ181" i="59"/>
  <c r="AZ182" i="59"/>
  <c r="AZ183" i="59"/>
  <c r="AZ184" i="59"/>
  <c r="AZ185" i="59"/>
  <c r="AZ186" i="59"/>
  <c r="AZ187" i="59"/>
  <c r="AZ188" i="59"/>
  <c r="AZ189" i="59"/>
  <c r="AZ190" i="59"/>
  <c r="AZ191" i="59"/>
  <c r="AZ192" i="59"/>
  <c r="AZ193" i="59"/>
  <c r="AZ194" i="59"/>
  <c r="AZ195" i="59"/>
  <c r="AZ196" i="59"/>
  <c r="AZ197" i="59"/>
  <c r="AZ198" i="59"/>
  <c r="AZ199" i="59"/>
  <c r="AZ200" i="59"/>
  <c r="AZ201" i="59"/>
  <c r="AZ202" i="59"/>
  <c r="AZ203" i="59"/>
  <c r="AZ204" i="59"/>
  <c r="AZ205" i="59"/>
  <c r="AZ206" i="59"/>
  <c r="AZ207" i="59"/>
  <c r="AZ208" i="59"/>
  <c r="AZ209" i="59"/>
  <c r="AZ210" i="59"/>
  <c r="AZ211" i="59"/>
  <c r="AZ212" i="59"/>
  <c r="AZ213" i="59"/>
  <c r="AZ214" i="59"/>
  <c r="AZ215" i="59"/>
  <c r="AZ216" i="59"/>
  <c r="AZ217" i="59"/>
  <c r="AZ218" i="59"/>
  <c r="AZ219" i="59"/>
  <c r="AZ220" i="59"/>
  <c r="AZ221" i="59"/>
  <c r="AZ222" i="59"/>
  <c r="AZ223" i="59"/>
  <c r="AZ224" i="59"/>
  <c r="AZ225" i="59"/>
  <c r="AZ226" i="59"/>
  <c r="AZ227" i="59"/>
  <c r="AZ228" i="59"/>
  <c r="AZ229" i="59"/>
  <c r="AZ230" i="59"/>
  <c r="AZ231" i="59"/>
  <c r="AZ232" i="59"/>
  <c r="AZ233" i="59"/>
  <c r="AZ234" i="59"/>
  <c r="AZ235" i="59"/>
  <c r="AZ236" i="59"/>
  <c r="AZ237" i="59"/>
  <c r="AZ238" i="59"/>
  <c r="AZ239" i="59"/>
  <c r="AZ240" i="59"/>
  <c r="AZ241" i="59"/>
  <c r="AZ242" i="59"/>
  <c r="AZ243" i="59"/>
  <c r="AZ244" i="59"/>
  <c r="AZ245" i="59"/>
  <c r="AZ246" i="59"/>
  <c r="AZ247" i="59"/>
  <c r="AZ248" i="59"/>
  <c r="AZ249" i="59"/>
  <c r="AZ250" i="59"/>
  <c r="AZ251" i="59"/>
  <c r="AZ252" i="59"/>
  <c r="AZ253" i="59"/>
  <c r="AZ254" i="59"/>
  <c r="AZ255" i="59"/>
  <c r="AZ256" i="59"/>
  <c r="M256" i="59" s="1"/>
  <c r="AZ257" i="59"/>
  <c r="AZ258" i="59"/>
  <c r="AZ259" i="59"/>
  <c r="AZ260" i="59"/>
  <c r="AZ261" i="59"/>
  <c r="AZ262" i="59"/>
  <c r="AZ263" i="59"/>
  <c r="AZ264" i="59"/>
  <c r="AZ265" i="59"/>
  <c r="AZ266" i="59"/>
  <c r="AZ267" i="59"/>
  <c r="AZ268" i="59"/>
  <c r="AZ269" i="59"/>
  <c r="AZ270" i="59"/>
  <c r="AZ271" i="59"/>
  <c r="AZ272" i="59"/>
  <c r="AZ273" i="59"/>
  <c r="AZ274" i="59"/>
  <c r="AZ275" i="59"/>
  <c r="AZ276" i="59"/>
  <c r="AZ277" i="59"/>
  <c r="AZ278" i="59"/>
  <c r="AZ279" i="59"/>
  <c r="AZ280" i="59"/>
  <c r="AZ281" i="59"/>
  <c r="AZ282" i="59"/>
  <c r="AZ283" i="59"/>
  <c r="AZ284" i="59"/>
  <c r="AZ285" i="59"/>
  <c r="AZ286" i="59"/>
  <c r="AZ287" i="59"/>
  <c r="AZ288" i="59"/>
  <c r="AZ289" i="59"/>
  <c r="AZ290" i="59"/>
  <c r="AZ291" i="59"/>
  <c r="AZ292" i="59"/>
  <c r="AZ293" i="59"/>
  <c r="AZ294" i="59"/>
  <c r="AZ295" i="59"/>
  <c r="AZ296" i="59"/>
  <c r="AZ297" i="59"/>
  <c r="AZ298" i="59"/>
  <c r="AZ299" i="59"/>
  <c r="AZ300" i="59"/>
  <c r="AZ301" i="59"/>
  <c r="AZ302" i="59"/>
  <c r="AZ303" i="59"/>
  <c r="AZ304" i="59"/>
  <c r="AZ305" i="59"/>
  <c r="AZ306" i="59"/>
  <c r="AZ307" i="59"/>
  <c r="AZ308" i="59"/>
  <c r="AZ309" i="59"/>
  <c r="AZ310" i="59"/>
  <c r="AZ311" i="59"/>
  <c r="AZ312" i="59"/>
  <c r="AZ313" i="59"/>
  <c r="AZ314" i="59"/>
  <c r="AZ315" i="59"/>
  <c r="AZ316" i="59"/>
  <c r="AZ317" i="59"/>
  <c r="AZ318" i="59"/>
  <c r="AZ319" i="59"/>
  <c r="AZ320" i="59"/>
  <c r="AZ321" i="59"/>
  <c r="AZ322" i="59"/>
  <c r="AZ323" i="59"/>
  <c r="AZ324" i="59"/>
  <c r="AZ325" i="59"/>
  <c r="AZ326" i="59"/>
  <c r="AZ327" i="59"/>
  <c r="AZ328" i="59"/>
  <c r="AZ329" i="59"/>
  <c r="AZ330" i="59"/>
  <c r="AZ331" i="59"/>
  <c r="AZ332" i="59"/>
  <c r="AZ333" i="59"/>
  <c r="AZ334" i="59"/>
  <c r="AZ335" i="59"/>
  <c r="AZ336" i="59"/>
  <c r="AZ337" i="59"/>
  <c r="AZ338" i="59"/>
  <c r="AZ339" i="59"/>
  <c r="AZ340" i="59"/>
  <c r="AZ341" i="59"/>
  <c r="AZ342" i="59"/>
  <c r="AZ343" i="59"/>
  <c r="AZ344" i="59"/>
  <c r="AZ345" i="59"/>
  <c r="AZ346" i="59"/>
  <c r="AZ347" i="59"/>
  <c r="AZ348" i="59"/>
  <c r="AZ349" i="59"/>
  <c r="AZ350" i="59"/>
  <c r="AZ351" i="59"/>
  <c r="AZ352" i="59"/>
  <c r="AZ353" i="59"/>
  <c r="AZ354" i="59"/>
  <c r="AZ355" i="59"/>
  <c r="AZ356" i="59"/>
  <c r="AZ357" i="59"/>
  <c r="AZ358" i="59"/>
  <c r="AZ359" i="59"/>
  <c r="AZ360" i="59"/>
  <c r="AZ361" i="59"/>
  <c r="AZ362" i="59"/>
  <c r="AZ363" i="59"/>
  <c r="AZ364" i="59"/>
  <c r="AZ365" i="59"/>
  <c r="AZ366" i="59"/>
  <c r="AZ367" i="59"/>
  <c r="AZ368" i="59"/>
  <c r="AZ369" i="59"/>
  <c r="AZ370" i="59"/>
  <c r="AZ371" i="59"/>
  <c r="AZ372" i="59"/>
  <c r="AZ373" i="59"/>
  <c r="AZ374" i="59"/>
  <c r="AZ375" i="59"/>
  <c r="AZ376" i="59"/>
  <c r="AZ377" i="59"/>
  <c r="AZ378" i="59"/>
  <c r="AZ379" i="59"/>
  <c r="AZ380" i="59"/>
  <c r="AZ381" i="59"/>
  <c r="AZ382" i="59"/>
  <c r="AZ383" i="59"/>
  <c r="AZ384" i="59"/>
  <c r="AZ385" i="59"/>
  <c r="AZ7" i="59"/>
  <c r="AY8" i="59"/>
  <c r="AY9" i="59"/>
  <c r="AY10" i="59"/>
  <c r="AY11" i="59"/>
  <c r="AY12" i="59"/>
  <c r="AY13" i="59"/>
  <c r="AY14" i="59"/>
  <c r="AY15" i="59"/>
  <c r="AY16" i="59"/>
  <c r="AY17" i="59"/>
  <c r="AY18" i="59"/>
  <c r="AY19" i="59"/>
  <c r="AY20" i="59"/>
  <c r="AY21" i="59"/>
  <c r="AY22" i="59"/>
  <c r="AY23" i="59"/>
  <c r="AY24" i="59"/>
  <c r="AY25" i="59"/>
  <c r="AY26" i="59"/>
  <c r="AY27" i="59"/>
  <c r="AY28" i="59"/>
  <c r="AY29" i="59"/>
  <c r="AY30" i="59"/>
  <c r="AY31" i="59"/>
  <c r="AY32" i="59"/>
  <c r="AY33" i="59"/>
  <c r="AY34" i="59"/>
  <c r="AY35" i="59"/>
  <c r="AY36" i="59"/>
  <c r="AY37" i="59"/>
  <c r="AY38" i="59"/>
  <c r="AY39" i="59"/>
  <c r="AY40" i="59"/>
  <c r="AY41" i="59"/>
  <c r="AY42" i="59"/>
  <c r="AY43" i="59"/>
  <c r="AY44" i="59"/>
  <c r="AY45" i="59"/>
  <c r="AY46" i="59"/>
  <c r="AY47" i="59"/>
  <c r="AY48" i="59"/>
  <c r="AY49" i="59"/>
  <c r="AY50" i="59"/>
  <c r="AY51" i="59"/>
  <c r="AY52" i="59"/>
  <c r="AY53" i="59"/>
  <c r="AY54" i="59"/>
  <c r="AY55" i="59"/>
  <c r="AY56" i="59"/>
  <c r="AY57" i="59"/>
  <c r="AY58" i="59"/>
  <c r="AY59" i="59"/>
  <c r="AY60" i="59"/>
  <c r="AY61" i="59"/>
  <c r="AY62" i="59"/>
  <c r="AY63" i="59"/>
  <c r="AY64" i="59"/>
  <c r="AY65" i="59"/>
  <c r="AY66" i="59"/>
  <c r="AY67" i="59"/>
  <c r="AY68" i="59"/>
  <c r="AY69" i="59"/>
  <c r="AY70" i="59"/>
  <c r="AY71" i="59"/>
  <c r="AY72" i="59"/>
  <c r="AY73" i="59"/>
  <c r="AY74" i="59"/>
  <c r="AY75" i="59"/>
  <c r="AY76" i="59"/>
  <c r="AY77" i="59"/>
  <c r="AY78" i="59"/>
  <c r="AY79" i="59"/>
  <c r="AY80" i="59"/>
  <c r="AY81" i="59"/>
  <c r="AY82" i="59"/>
  <c r="AY83" i="59"/>
  <c r="AY84" i="59"/>
  <c r="AY85" i="59"/>
  <c r="AY86" i="59"/>
  <c r="AY87" i="59"/>
  <c r="AY88" i="59"/>
  <c r="AY89" i="59"/>
  <c r="AY90" i="59"/>
  <c r="AY91" i="59"/>
  <c r="AY92" i="59"/>
  <c r="AY93" i="59"/>
  <c r="AY94" i="59"/>
  <c r="AY95" i="59"/>
  <c r="AY96" i="59"/>
  <c r="AY97" i="59"/>
  <c r="AY98" i="59"/>
  <c r="AY99" i="59"/>
  <c r="AY100" i="59"/>
  <c r="AY101" i="59"/>
  <c r="AY102" i="59"/>
  <c r="AY103" i="59"/>
  <c r="AY104" i="59"/>
  <c r="AY105" i="59"/>
  <c r="AY106" i="59"/>
  <c r="AY107" i="59"/>
  <c r="AY108" i="59"/>
  <c r="AY109" i="59"/>
  <c r="AY110" i="59"/>
  <c r="AY111" i="59"/>
  <c r="AY112" i="59"/>
  <c r="AY113" i="59"/>
  <c r="AY114" i="59"/>
  <c r="AY115" i="59"/>
  <c r="AY116" i="59"/>
  <c r="AY117" i="59"/>
  <c r="AY118" i="59"/>
  <c r="AY119" i="59"/>
  <c r="AY120" i="59"/>
  <c r="AY121" i="59"/>
  <c r="AY122" i="59"/>
  <c r="AY123" i="59"/>
  <c r="AY124" i="59"/>
  <c r="AY125" i="59"/>
  <c r="AY126" i="59"/>
  <c r="AY127" i="59"/>
  <c r="AY128" i="59"/>
  <c r="AY129" i="59"/>
  <c r="AY130" i="59"/>
  <c r="AY131" i="59"/>
  <c r="AY132" i="59"/>
  <c r="AY133" i="59"/>
  <c r="AY134" i="59"/>
  <c r="AY135" i="59"/>
  <c r="AY136" i="59"/>
  <c r="AY137" i="59"/>
  <c r="AY138" i="59"/>
  <c r="AY139" i="59"/>
  <c r="AY140" i="59"/>
  <c r="AY141" i="59"/>
  <c r="AY142" i="59"/>
  <c r="AY143" i="59"/>
  <c r="AY144" i="59"/>
  <c r="AY145" i="59"/>
  <c r="AY146" i="59"/>
  <c r="AY147" i="59"/>
  <c r="AY148" i="59"/>
  <c r="AY149" i="59"/>
  <c r="AY150" i="59"/>
  <c r="AY151" i="59"/>
  <c r="AY152" i="59"/>
  <c r="AY153" i="59"/>
  <c r="AY154" i="59"/>
  <c r="AY155" i="59"/>
  <c r="AY156" i="59"/>
  <c r="AY157" i="59"/>
  <c r="AY158" i="59"/>
  <c r="AY159" i="59"/>
  <c r="AY160" i="59"/>
  <c r="AY161" i="59"/>
  <c r="AY162" i="59"/>
  <c r="AY163" i="59"/>
  <c r="AY164" i="59"/>
  <c r="AY165" i="59"/>
  <c r="AY166" i="59"/>
  <c r="AY167" i="59"/>
  <c r="AY168" i="59"/>
  <c r="AY169" i="59"/>
  <c r="AY170" i="59"/>
  <c r="AY171" i="59"/>
  <c r="AY172" i="59"/>
  <c r="AY173" i="59"/>
  <c r="AY174" i="59"/>
  <c r="AY175" i="59"/>
  <c r="AY176" i="59"/>
  <c r="AY177" i="59"/>
  <c r="AY178" i="59"/>
  <c r="AY179" i="59"/>
  <c r="AY180" i="59"/>
  <c r="AY181" i="59"/>
  <c r="AY182" i="59"/>
  <c r="AY183" i="59"/>
  <c r="AY184" i="59"/>
  <c r="AY185" i="59"/>
  <c r="AY186" i="59"/>
  <c r="AY187" i="59"/>
  <c r="AY188" i="59"/>
  <c r="AY189" i="59"/>
  <c r="AY190" i="59"/>
  <c r="AY191" i="59"/>
  <c r="AY192" i="59"/>
  <c r="AY193" i="59"/>
  <c r="AY194" i="59"/>
  <c r="AY195" i="59"/>
  <c r="AY196" i="59"/>
  <c r="AY197" i="59"/>
  <c r="L197" i="59" s="1"/>
  <c r="AY198" i="59"/>
  <c r="AY199" i="59"/>
  <c r="AY200" i="59"/>
  <c r="AY201" i="59"/>
  <c r="AY202" i="59"/>
  <c r="AY203" i="59"/>
  <c r="AY204" i="59"/>
  <c r="AY205" i="59"/>
  <c r="AY206" i="59"/>
  <c r="AY207" i="59"/>
  <c r="AY208" i="59"/>
  <c r="AY209" i="59"/>
  <c r="AY210" i="59"/>
  <c r="AY211" i="59"/>
  <c r="AY212" i="59"/>
  <c r="AY213" i="59"/>
  <c r="AY214" i="59"/>
  <c r="AY215" i="59"/>
  <c r="AY216" i="59"/>
  <c r="AY217" i="59"/>
  <c r="AY218" i="59"/>
  <c r="AY219" i="59"/>
  <c r="AY220" i="59"/>
  <c r="AY221" i="59"/>
  <c r="AY222" i="59"/>
  <c r="AY223" i="59"/>
  <c r="AY224" i="59"/>
  <c r="AY225" i="59"/>
  <c r="AY226" i="59"/>
  <c r="AY227" i="59"/>
  <c r="AY228" i="59"/>
  <c r="AY229" i="59"/>
  <c r="AY230" i="59"/>
  <c r="AY231" i="59"/>
  <c r="AY232" i="59"/>
  <c r="AY233" i="59"/>
  <c r="AY234" i="59"/>
  <c r="AY235" i="59"/>
  <c r="AY236" i="59"/>
  <c r="AY237" i="59"/>
  <c r="AY238" i="59"/>
  <c r="AY239" i="59"/>
  <c r="AY240" i="59"/>
  <c r="AY241" i="59"/>
  <c r="AY242" i="59"/>
  <c r="AY243" i="59"/>
  <c r="AY244" i="59"/>
  <c r="AY245" i="59"/>
  <c r="AY246" i="59"/>
  <c r="AY247" i="59"/>
  <c r="AY248" i="59"/>
  <c r="AY249" i="59"/>
  <c r="AY250" i="59"/>
  <c r="AY251" i="59"/>
  <c r="AY252" i="59"/>
  <c r="AY253" i="59"/>
  <c r="AY254" i="59"/>
  <c r="AY255" i="59"/>
  <c r="AY256" i="59"/>
  <c r="L256" i="59" s="1"/>
  <c r="AY257" i="59"/>
  <c r="AY258" i="59"/>
  <c r="AY259" i="59"/>
  <c r="AY260" i="59"/>
  <c r="AY261" i="59"/>
  <c r="AY262" i="59"/>
  <c r="AY263" i="59"/>
  <c r="AY264" i="59"/>
  <c r="AY265" i="59"/>
  <c r="AY266" i="59"/>
  <c r="AY267" i="59"/>
  <c r="AY268" i="59"/>
  <c r="AY269" i="59"/>
  <c r="AY270" i="59"/>
  <c r="AY271" i="59"/>
  <c r="AY272" i="59"/>
  <c r="AY273" i="59"/>
  <c r="AY274" i="59"/>
  <c r="AY275" i="59"/>
  <c r="AY276" i="59"/>
  <c r="AY277" i="59"/>
  <c r="L277" i="59" s="1"/>
  <c r="AY278" i="59"/>
  <c r="L278" i="59" s="1"/>
  <c r="AY279" i="59"/>
  <c r="L279" i="59" s="1"/>
  <c r="AY280" i="59"/>
  <c r="AY281" i="59"/>
  <c r="AY282" i="59"/>
  <c r="L282" i="59" s="1"/>
  <c r="AY283" i="59"/>
  <c r="AY284" i="59"/>
  <c r="L284" i="59" s="1"/>
  <c r="AY285" i="59"/>
  <c r="L285" i="59" s="1"/>
  <c r="AY286" i="59"/>
  <c r="L286" i="59" s="1"/>
  <c r="AY287" i="59"/>
  <c r="AY288" i="59"/>
  <c r="AY289" i="59"/>
  <c r="AY290" i="59"/>
  <c r="AY291" i="59"/>
  <c r="AY292" i="59"/>
  <c r="AY293" i="59"/>
  <c r="AY294" i="59"/>
  <c r="AY295" i="59"/>
  <c r="AY296" i="59"/>
  <c r="AY297" i="59"/>
  <c r="AY298" i="59"/>
  <c r="AY299" i="59"/>
  <c r="AY300" i="59"/>
  <c r="AY301" i="59"/>
  <c r="AY302" i="59"/>
  <c r="AY303" i="59"/>
  <c r="AY304" i="59"/>
  <c r="AY305" i="59"/>
  <c r="AY306" i="59"/>
  <c r="AY307" i="59"/>
  <c r="AY308" i="59"/>
  <c r="AY309" i="59"/>
  <c r="AY310" i="59"/>
  <c r="AY311" i="59"/>
  <c r="AY312" i="59"/>
  <c r="AY313" i="59"/>
  <c r="AY314" i="59"/>
  <c r="AY315" i="59"/>
  <c r="AY316" i="59"/>
  <c r="AY317" i="59"/>
  <c r="AY318" i="59"/>
  <c r="AY319" i="59"/>
  <c r="AY320" i="59"/>
  <c r="AY321" i="59"/>
  <c r="AY322" i="59"/>
  <c r="AY323" i="59"/>
  <c r="AY324" i="59"/>
  <c r="AY325" i="59"/>
  <c r="AY326" i="59"/>
  <c r="AY327" i="59"/>
  <c r="AY328" i="59"/>
  <c r="AY329" i="59"/>
  <c r="AY330" i="59"/>
  <c r="AY331" i="59"/>
  <c r="AY332" i="59"/>
  <c r="AY333" i="59"/>
  <c r="AY334" i="59"/>
  <c r="AY335" i="59"/>
  <c r="AY336" i="59"/>
  <c r="AY337" i="59"/>
  <c r="AY338" i="59"/>
  <c r="AY339" i="59"/>
  <c r="AY340" i="59"/>
  <c r="AY341" i="59"/>
  <c r="AY342" i="59"/>
  <c r="AY343" i="59"/>
  <c r="AY344" i="59"/>
  <c r="AY345" i="59"/>
  <c r="AY346" i="59"/>
  <c r="AY347" i="59"/>
  <c r="AY348" i="59"/>
  <c r="AY349" i="59"/>
  <c r="AY350" i="59"/>
  <c r="AY351" i="59"/>
  <c r="AY352" i="59"/>
  <c r="AY353" i="59"/>
  <c r="AY354" i="59"/>
  <c r="AY355" i="59"/>
  <c r="AY356" i="59"/>
  <c r="AY357" i="59"/>
  <c r="AY358" i="59"/>
  <c r="AY359" i="59"/>
  <c r="AY360" i="59"/>
  <c r="AY361" i="59"/>
  <c r="AY362" i="59"/>
  <c r="AY363" i="59"/>
  <c r="AY364" i="59"/>
  <c r="AY365" i="59"/>
  <c r="AY366" i="59"/>
  <c r="AY367" i="59"/>
  <c r="AY368" i="59"/>
  <c r="AY369" i="59"/>
  <c r="AY370" i="59"/>
  <c r="AY371" i="59"/>
  <c r="AY372" i="59"/>
  <c r="AY373" i="59"/>
  <c r="AY374" i="59"/>
  <c r="AY375" i="59"/>
  <c r="AY376" i="59"/>
  <c r="AY377" i="59"/>
  <c r="AY378" i="59"/>
  <c r="AY379" i="59"/>
  <c r="AY380" i="59"/>
  <c r="AY381" i="59"/>
  <c r="AY382" i="59"/>
  <c r="AY383" i="59"/>
  <c r="AY384" i="59"/>
  <c r="AY385" i="59"/>
  <c r="AY7" i="59"/>
  <c r="L7" i="59" s="1"/>
  <c r="AX8" i="59"/>
  <c r="AX9" i="59"/>
  <c r="AX10" i="59"/>
  <c r="AX11" i="59"/>
  <c r="AX12" i="59"/>
  <c r="AX13" i="59"/>
  <c r="AX14" i="59"/>
  <c r="AX15" i="59"/>
  <c r="AX16" i="59"/>
  <c r="AX17" i="59"/>
  <c r="AX18" i="59"/>
  <c r="AX19" i="59"/>
  <c r="AX20" i="59"/>
  <c r="AX21" i="59"/>
  <c r="AX22" i="59"/>
  <c r="AX23" i="59"/>
  <c r="AX24" i="59"/>
  <c r="AX25" i="59"/>
  <c r="AX26" i="59"/>
  <c r="AX27" i="59"/>
  <c r="AX28" i="59"/>
  <c r="AX29" i="59"/>
  <c r="AX30" i="59"/>
  <c r="AX31" i="59"/>
  <c r="AX32" i="59"/>
  <c r="AX33" i="59"/>
  <c r="AX34" i="59"/>
  <c r="AX35" i="59"/>
  <c r="AX36" i="59"/>
  <c r="AX37" i="59"/>
  <c r="AX38" i="59"/>
  <c r="AX39" i="59"/>
  <c r="AX40" i="59"/>
  <c r="AX41" i="59"/>
  <c r="AX42" i="59"/>
  <c r="AX43" i="59"/>
  <c r="AX44" i="59"/>
  <c r="AX45" i="59"/>
  <c r="AX46" i="59"/>
  <c r="AX47" i="59"/>
  <c r="AX48" i="59"/>
  <c r="AX49" i="59"/>
  <c r="AX50" i="59"/>
  <c r="AX51" i="59"/>
  <c r="AX52" i="59"/>
  <c r="AX53" i="59"/>
  <c r="AX54" i="59"/>
  <c r="AX55" i="59"/>
  <c r="AX56" i="59"/>
  <c r="AX57" i="59"/>
  <c r="AX58" i="59"/>
  <c r="AX59" i="59"/>
  <c r="AX60" i="59"/>
  <c r="AX61" i="59"/>
  <c r="AX62" i="59"/>
  <c r="AX63" i="59"/>
  <c r="AX64" i="59"/>
  <c r="AX65" i="59"/>
  <c r="AX66" i="59"/>
  <c r="AX67" i="59"/>
  <c r="AX68" i="59"/>
  <c r="AX69" i="59"/>
  <c r="AX70" i="59"/>
  <c r="AX71" i="59"/>
  <c r="AX72" i="59"/>
  <c r="AX73" i="59"/>
  <c r="AX74" i="59"/>
  <c r="AX75" i="59"/>
  <c r="AX76" i="59"/>
  <c r="AX77" i="59"/>
  <c r="AX78" i="59"/>
  <c r="AX79" i="59"/>
  <c r="AX80" i="59"/>
  <c r="AX81" i="59"/>
  <c r="AX82" i="59"/>
  <c r="AX83" i="59"/>
  <c r="AX84" i="59"/>
  <c r="AX85" i="59"/>
  <c r="AX86" i="59"/>
  <c r="AX87" i="59"/>
  <c r="AX88" i="59"/>
  <c r="AX89" i="59"/>
  <c r="AX90" i="59"/>
  <c r="AX91" i="59"/>
  <c r="AX92" i="59"/>
  <c r="AX93" i="59"/>
  <c r="AX94" i="59"/>
  <c r="AX95" i="59"/>
  <c r="AX96" i="59"/>
  <c r="AX97" i="59"/>
  <c r="AX98" i="59"/>
  <c r="AX99" i="59"/>
  <c r="AX100" i="59"/>
  <c r="AX101" i="59"/>
  <c r="AX102" i="59"/>
  <c r="AX103" i="59"/>
  <c r="AX104" i="59"/>
  <c r="AX105" i="59"/>
  <c r="AX106" i="59"/>
  <c r="AX107" i="59"/>
  <c r="AX108" i="59"/>
  <c r="AX109" i="59"/>
  <c r="AX110" i="59"/>
  <c r="AX111" i="59"/>
  <c r="AX112" i="59"/>
  <c r="AX113" i="59"/>
  <c r="AX114" i="59"/>
  <c r="AX115" i="59"/>
  <c r="AX116" i="59"/>
  <c r="AX117" i="59"/>
  <c r="AX118" i="59"/>
  <c r="AX119" i="59"/>
  <c r="AX120" i="59"/>
  <c r="AX121" i="59"/>
  <c r="AX122" i="59"/>
  <c r="AX123" i="59"/>
  <c r="AX124" i="59"/>
  <c r="AX125" i="59"/>
  <c r="AX126" i="59"/>
  <c r="AX127" i="59"/>
  <c r="AX128" i="59"/>
  <c r="AX129" i="59"/>
  <c r="AX130" i="59"/>
  <c r="AX131" i="59"/>
  <c r="AX132" i="59"/>
  <c r="AX133" i="59"/>
  <c r="AX134" i="59"/>
  <c r="AX135" i="59"/>
  <c r="AX136" i="59"/>
  <c r="AX137" i="59"/>
  <c r="AX138" i="59"/>
  <c r="AX139" i="59"/>
  <c r="AX140" i="59"/>
  <c r="AX141" i="59"/>
  <c r="AX142" i="59"/>
  <c r="AX143" i="59"/>
  <c r="AX144" i="59"/>
  <c r="AX145" i="59"/>
  <c r="AX146" i="59"/>
  <c r="AX147" i="59"/>
  <c r="AX148" i="59"/>
  <c r="AX149" i="59"/>
  <c r="AX150" i="59"/>
  <c r="AX151" i="59"/>
  <c r="AX152" i="59"/>
  <c r="AX153" i="59"/>
  <c r="AX154" i="59"/>
  <c r="AX155" i="59"/>
  <c r="AX156" i="59"/>
  <c r="AX157" i="59"/>
  <c r="AX158" i="59"/>
  <c r="AX159" i="59"/>
  <c r="AX160" i="59"/>
  <c r="AX161" i="59"/>
  <c r="AX162" i="59"/>
  <c r="AX163" i="59"/>
  <c r="AX164" i="59"/>
  <c r="AX165" i="59"/>
  <c r="AX166" i="59"/>
  <c r="AX167" i="59"/>
  <c r="AX168" i="59"/>
  <c r="AX169" i="59"/>
  <c r="AX170" i="59"/>
  <c r="AX171" i="59"/>
  <c r="AX172" i="59"/>
  <c r="AX173" i="59"/>
  <c r="AX174" i="59"/>
  <c r="AX175" i="59"/>
  <c r="AX176" i="59"/>
  <c r="AX177" i="59"/>
  <c r="AX178" i="59"/>
  <c r="AX179" i="59"/>
  <c r="AX180" i="59"/>
  <c r="AX181" i="59"/>
  <c r="AX182" i="59"/>
  <c r="AX183" i="59"/>
  <c r="AX184" i="59"/>
  <c r="AX185" i="59"/>
  <c r="AX186" i="59"/>
  <c r="AX187" i="59"/>
  <c r="AX188" i="59"/>
  <c r="AX189" i="59"/>
  <c r="AX190" i="59"/>
  <c r="AX191" i="59"/>
  <c r="AX192" i="59"/>
  <c r="AX193" i="59"/>
  <c r="AX194" i="59"/>
  <c r="AX195" i="59"/>
  <c r="AX196" i="59"/>
  <c r="AX197" i="59"/>
  <c r="AX198" i="59"/>
  <c r="AX199" i="59"/>
  <c r="AX200" i="59"/>
  <c r="AX201" i="59"/>
  <c r="AX202" i="59"/>
  <c r="AX203" i="59"/>
  <c r="AX204" i="59"/>
  <c r="AX205" i="59"/>
  <c r="AX206" i="59"/>
  <c r="AX207" i="59"/>
  <c r="AX208" i="59"/>
  <c r="AX209" i="59"/>
  <c r="AX210" i="59"/>
  <c r="AX211" i="59"/>
  <c r="AX212" i="59"/>
  <c r="AX213" i="59"/>
  <c r="AX214" i="59"/>
  <c r="AX215" i="59"/>
  <c r="AX216" i="59"/>
  <c r="AX217" i="59"/>
  <c r="AX218" i="59"/>
  <c r="AX219" i="59"/>
  <c r="AX220" i="59"/>
  <c r="AX221" i="59"/>
  <c r="AX222" i="59"/>
  <c r="AX223" i="59"/>
  <c r="AX224" i="59"/>
  <c r="AX225" i="59"/>
  <c r="AX226" i="59"/>
  <c r="AX227" i="59"/>
  <c r="AX228" i="59"/>
  <c r="AX229" i="59"/>
  <c r="AX230" i="59"/>
  <c r="AX231" i="59"/>
  <c r="AX232" i="59"/>
  <c r="AX233" i="59"/>
  <c r="AX234" i="59"/>
  <c r="AX235" i="59"/>
  <c r="AX236" i="59"/>
  <c r="AX237" i="59"/>
  <c r="AX238" i="59"/>
  <c r="AX239" i="59"/>
  <c r="AX240" i="59"/>
  <c r="AX241" i="59"/>
  <c r="AX242" i="59"/>
  <c r="AX243" i="59"/>
  <c r="AX244" i="59"/>
  <c r="AX245" i="59"/>
  <c r="AX246" i="59"/>
  <c r="AX247" i="59"/>
  <c r="AX248" i="59"/>
  <c r="AX249" i="59"/>
  <c r="AX250" i="59"/>
  <c r="AX251" i="59"/>
  <c r="AX252" i="59"/>
  <c r="AX253" i="59"/>
  <c r="AX254" i="59"/>
  <c r="AX255" i="59"/>
  <c r="AX256" i="59"/>
  <c r="AX257" i="59"/>
  <c r="AX258" i="59"/>
  <c r="AX259" i="59"/>
  <c r="AX260" i="59"/>
  <c r="AX261" i="59"/>
  <c r="AX262" i="59"/>
  <c r="AX263" i="59"/>
  <c r="AX264" i="59"/>
  <c r="AX265" i="59"/>
  <c r="AX266" i="59"/>
  <c r="AX267" i="59"/>
  <c r="AX268" i="59"/>
  <c r="AX269" i="59"/>
  <c r="AX270" i="59"/>
  <c r="AX271" i="59"/>
  <c r="AX272" i="59"/>
  <c r="AX273" i="59"/>
  <c r="AX274" i="59"/>
  <c r="AX275" i="59"/>
  <c r="AX276" i="59"/>
  <c r="AX277" i="59"/>
  <c r="AX278" i="59"/>
  <c r="AX279" i="59"/>
  <c r="AX280" i="59"/>
  <c r="AX281" i="59"/>
  <c r="AX282" i="59"/>
  <c r="AX283" i="59"/>
  <c r="AX284" i="59"/>
  <c r="AX285" i="59"/>
  <c r="AX286" i="59"/>
  <c r="AX287" i="59"/>
  <c r="AX288" i="59"/>
  <c r="AX289" i="59"/>
  <c r="AX290" i="59"/>
  <c r="AX291" i="59"/>
  <c r="AX292" i="59"/>
  <c r="AX293" i="59"/>
  <c r="AX294" i="59"/>
  <c r="AX295" i="59"/>
  <c r="AX296" i="59"/>
  <c r="AX297" i="59"/>
  <c r="AX298" i="59"/>
  <c r="AX299" i="59"/>
  <c r="AX300" i="59"/>
  <c r="AX301" i="59"/>
  <c r="AX302" i="59"/>
  <c r="AX303" i="59"/>
  <c r="AX304" i="59"/>
  <c r="AX305" i="59"/>
  <c r="AX306" i="59"/>
  <c r="AX307" i="59"/>
  <c r="AX308" i="59"/>
  <c r="AX309" i="59"/>
  <c r="AX310" i="59"/>
  <c r="AX311" i="59"/>
  <c r="AX312" i="59"/>
  <c r="AX313" i="59"/>
  <c r="AX314" i="59"/>
  <c r="AX315" i="59"/>
  <c r="AX316" i="59"/>
  <c r="AX317" i="59"/>
  <c r="AX318" i="59"/>
  <c r="AX319" i="59"/>
  <c r="AX320" i="59"/>
  <c r="AX321" i="59"/>
  <c r="AX322" i="59"/>
  <c r="AX323" i="59"/>
  <c r="AX324" i="59"/>
  <c r="AX325" i="59"/>
  <c r="AX326" i="59"/>
  <c r="AX327" i="59"/>
  <c r="AX328" i="59"/>
  <c r="AX329" i="59"/>
  <c r="AX330" i="59"/>
  <c r="AX331" i="59"/>
  <c r="AX332" i="59"/>
  <c r="AX333" i="59"/>
  <c r="AX334" i="59"/>
  <c r="AX335" i="59"/>
  <c r="AX336" i="59"/>
  <c r="AX337" i="59"/>
  <c r="AX338" i="59"/>
  <c r="AX339" i="59"/>
  <c r="AX340" i="59"/>
  <c r="AX341" i="59"/>
  <c r="AX342" i="59"/>
  <c r="AX343" i="59"/>
  <c r="AX344" i="59"/>
  <c r="AX345" i="59"/>
  <c r="AX346" i="59"/>
  <c r="AX347" i="59"/>
  <c r="AX348" i="59"/>
  <c r="AX349" i="59"/>
  <c r="AX350" i="59"/>
  <c r="AX351" i="59"/>
  <c r="AX352" i="59"/>
  <c r="AX353" i="59"/>
  <c r="AX354" i="59"/>
  <c r="AX355" i="59"/>
  <c r="AX356" i="59"/>
  <c r="AX357" i="59"/>
  <c r="AX358" i="59"/>
  <c r="AX359" i="59"/>
  <c r="AX360" i="59"/>
  <c r="AX361" i="59"/>
  <c r="AX362" i="59"/>
  <c r="AX363" i="59"/>
  <c r="AX364" i="59"/>
  <c r="AX365" i="59"/>
  <c r="AX366" i="59"/>
  <c r="AX367" i="59"/>
  <c r="AX368" i="59"/>
  <c r="AX369" i="59"/>
  <c r="AX370" i="59"/>
  <c r="AX371" i="59"/>
  <c r="AX372" i="59"/>
  <c r="AX373" i="59"/>
  <c r="AX374" i="59"/>
  <c r="AX375" i="59"/>
  <c r="AX376" i="59"/>
  <c r="AX377" i="59"/>
  <c r="AX378" i="59"/>
  <c r="AX379" i="59"/>
  <c r="AX380" i="59"/>
  <c r="AX381" i="59"/>
  <c r="AX382" i="59"/>
  <c r="AX383" i="59"/>
  <c r="AX384" i="59"/>
  <c r="AX385" i="59"/>
  <c r="AX7" i="59"/>
  <c r="AA279" i="59" l="1"/>
  <c r="AA197" i="59"/>
  <c r="AW8" i="59"/>
  <c r="AW9" i="59"/>
  <c r="AW10" i="59"/>
  <c r="AW11" i="59"/>
  <c r="AW12" i="59"/>
  <c r="AW13" i="59"/>
  <c r="AW14" i="59"/>
  <c r="AW15" i="59"/>
  <c r="AW16" i="59"/>
  <c r="AW17" i="59"/>
  <c r="AW18" i="59"/>
  <c r="AW19" i="59"/>
  <c r="AW20" i="59"/>
  <c r="AW21" i="59"/>
  <c r="AW22" i="59"/>
  <c r="AW23" i="59"/>
  <c r="AW24" i="59"/>
  <c r="AW25" i="59"/>
  <c r="AW26" i="59"/>
  <c r="AW27" i="59"/>
  <c r="AW28" i="59"/>
  <c r="AW29" i="59"/>
  <c r="AW30" i="59"/>
  <c r="AW31" i="59"/>
  <c r="AW32" i="59"/>
  <c r="AW33" i="59"/>
  <c r="AW34" i="59"/>
  <c r="AW35" i="59"/>
  <c r="AW36" i="59"/>
  <c r="AW37" i="59"/>
  <c r="AW38" i="59"/>
  <c r="AW39" i="59"/>
  <c r="AW40" i="59"/>
  <c r="AW41" i="59"/>
  <c r="AW42" i="59"/>
  <c r="AW43" i="59"/>
  <c r="AW44" i="59"/>
  <c r="AW45" i="59"/>
  <c r="AW46" i="59"/>
  <c r="AW47" i="59"/>
  <c r="AW48" i="59"/>
  <c r="AW49" i="59"/>
  <c r="AW50" i="59"/>
  <c r="AW51" i="59"/>
  <c r="AW52" i="59"/>
  <c r="AW53" i="59"/>
  <c r="AW54" i="59"/>
  <c r="AW55" i="59"/>
  <c r="AW56" i="59"/>
  <c r="AW57" i="59"/>
  <c r="AW58" i="59"/>
  <c r="AW59" i="59"/>
  <c r="AW60" i="59"/>
  <c r="AW61" i="59"/>
  <c r="AW62" i="59"/>
  <c r="AW63" i="59"/>
  <c r="AW64" i="59"/>
  <c r="AW65" i="59"/>
  <c r="AW66" i="59"/>
  <c r="AW67" i="59"/>
  <c r="AW68" i="59"/>
  <c r="AW69" i="59"/>
  <c r="AW70" i="59"/>
  <c r="AW71" i="59"/>
  <c r="AW72" i="59"/>
  <c r="AW73" i="59"/>
  <c r="AW74" i="59"/>
  <c r="AW75" i="59"/>
  <c r="AW76" i="59"/>
  <c r="AW77" i="59"/>
  <c r="AW78" i="59"/>
  <c r="AW79" i="59"/>
  <c r="AW80" i="59"/>
  <c r="AW81" i="59"/>
  <c r="AW82" i="59"/>
  <c r="AW83" i="59"/>
  <c r="AW84" i="59"/>
  <c r="AW85" i="59"/>
  <c r="AW86" i="59"/>
  <c r="AW87" i="59"/>
  <c r="AW88" i="59"/>
  <c r="AW89" i="59"/>
  <c r="AW90" i="59"/>
  <c r="AW91" i="59"/>
  <c r="AW92" i="59"/>
  <c r="AW93" i="59"/>
  <c r="AW94" i="59"/>
  <c r="AW95" i="59"/>
  <c r="AW96" i="59"/>
  <c r="AW97" i="59"/>
  <c r="AW98" i="59"/>
  <c r="AW99" i="59"/>
  <c r="AW100" i="59"/>
  <c r="AW101" i="59"/>
  <c r="AW102" i="59"/>
  <c r="AW103" i="59"/>
  <c r="AW104" i="59"/>
  <c r="AW105" i="59"/>
  <c r="AW106" i="59"/>
  <c r="AW107" i="59"/>
  <c r="AW108" i="59"/>
  <c r="AW109" i="59"/>
  <c r="AW110" i="59"/>
  <c r="AW111" i="59"/>
  <c r="AW112" i="59"/>
  <c r="AW113" i="59"/>
  <c r="AW114" i="59"/>
  <c r="AW115" i="59"/>
  <c r="AW116" i="59"/>
  <c r="AW117" i="59"/>
  <c r="AW118" i="59"/>
  <c r="AW119" i="59"/>
  <c r="AW120" i="59"/>
  <c r="AW121" i="59"/>
  <c r="AW122" i="59"/>
  <c r="AW123" i="59"/>
  <c r="AW124" i="59"/>
  <c r="AW125" i="59"/>
  <c r="AW126" i="59"/>
  <c r="AW127" i="59"/>
  <c r="AW128" i="59"/>
  <c r="AW129" i="59"/>
  <c r="AW130" i="59"/>
  <c r="AW131" i="59"/>
  <c r="AW132" i="59"/>
  <c r="AW133" i="59"/>
  <c r="AW134" i="59"/>
  <c r="AW135" i="59"/>
  <c r="AW136" i="59"/>
  <c r="AW137" i="59"/>
  <c r="AW138" i="59"/>
  <c r="AW139" i="59"/>
  <c r="AW140" i="59"/>
  <c r="AW141" i="59"/>
  <c r="AW142" i="59"/>
  <c r="AW143" i="59"/>
  <c r="AW144" i="59"/>
  <c r="AW145" i="59"/>
  <c r="AW146" i="59"/>
  <c r="AW147" i="59"/>
  <c r="AW148" i="59"/>
  <c r="AW149" i="59"/>
  <c r="AW150" i="59"/>
  <c r="AW151" i="59"/>
  <c r="AW152" i="59"/>
  <c r="AW153" i="59"/>
  <c r="AW154" i="59"/>
  <c r="AW155" i="59"/>
  <c r="AW156" i="59"/>
  <c r="AW157" i="59"/>
  <c r="AW158" i="59"/>
  <c r="AW159" i="59"/>
  <c r="AW160" i="59"/>
  <c r="AW161" i="59"/>
  <c r="AW162" i="59"/>
  <c r="AW163" i="59"/>
  <c r="AW164" i="59"/>
  <c r="AW165" i="59"/>
  <c r="AW166" i="59"/>
  <c r="AW167" i="59"/>
  <c r="AW168" i="59"/>
  <c r="AW169" i="59"/>
  <c r="AW170" i="59"/>
  <c r="AW171" i="59"/>
  <c r="AW172" i="59"/>
  <c r="AW173" i="59"/>
  <c r="AW174" i="59"/>
  <c r="AW175" i="59"/>
  <c r="AW176" i="59"/>
  <c r="AW177" i="59"/>
  <c r="AW178" i="59"/>
  <c r="AW179" i="59"/>
  <c r="AW180" i="59"/>
  <c r="AW181" i="59"/>
  <c r="AW182" i="59"/>
  <c r="AW183" i="59"/>
  <c r="AW184" i="59"/>
  <c r="AW185" i="59"/>
  <c r="AW186" i="59"/>
  <c r="AW187" i="59"/>
  <c r="AW188" i="59"/>
  <c r="AW189" i="59"/>
  <c r="AW190" i="59"/>
  <c r="AW191" i="59"/>
  <c r="AW192" i="59"/>
  <c r="AW193" i="59"/>
  <c r="AW194" i="59"/>
  <c r="AW195" i="59"/>
  <c r="AW196" i="59"/>
  <c r="AW197" i="59"/>
  <c r="AW198" i="59"/>
  <c r="AW199" i="59"/>
  <c r="AW200" i="59"/>
  <c r="AW201" i="59"/>
  <c r="AW202" i="59"/>
  <c r="AW203" i="59"/>
  <c r="AW204" i="59"/>
  <c r="AW205" i="59"/>
  <c r="AW206" i="59"/>
  <c r="AW207" i="59"/>
  <c r="AW208" i="59"/>
  <c r="AW209" i="59"/>
  <c r="AW210" i="59"/>
  <c r="AW211" i="59"/>
  <c r="AW212" i="59"/>
  <c r="AW213" i="59"/>
  <c r="AW214" i="59"/>
  <c r="AW215" i="59"/>
  <c r="AW216" i="59"/>
  <c r="AW217" i="59"/>
  <c r="AW218" i="59"/>
  <c r="AW219" i="59"/>
  <c r="AW220" i="59"/>
  <c r="AW221" i="59"/>
  <c r="AW222" i="59"/>
  <c r="AW223" i="59"/>
  <c r="AW224" i="59"/>
  <c r="AW225" i="59"/>
  <c r="AW226" i="59"/>
  <c r="AW227" i="59"/>
  <c r="AW228" i="59"/>
  <c r="AW229" i="59"/>
  <c r="AW230" i="59"/>
  <c r="AW231" i="59"/>
  <c r="AW232" i="59"/>
  <c r="AW233" i="59"/>
  <c r="AW234" i="59"/>
  <c r="AW235" i="59"/>
  <c r="AW236" i="59"/>
  <c r="AW237" i="59"/>
  <c r="AW238" i="59"/>
  <c r="AW239" i="59"/>
  <c r="AW240" i="59"/>
  <c r="AW241" i="59"/>
  <c r="AW242" i="59"/>
  <c r="AW243" i="59"/>
  <c r="AW244" i="59"/>
  <c r="AW245" i="59"/>
  <c r="AW246" i="59"/>
  <c r="AW247" i="59"/>
  <c r="AW248" i="59"/>
  <c r="AW249" i="59"/>
  <c r="AW250" i="59"/>
  <c r="AW251" i="59"/>
  <c r="AW252" i="59"/>
  <c r="AW253" i="59"/>
  <c r="AW254" i="59"/>
  <c r="AW255" i="59"/>
  <c r="AW256" i="59"/>
  <c r="AW257" i="59"/>
  <c r="AW258" i="59"/>
  <c r="AW259" i="59"/>
  <c r="AW260" i="59"/>
  <c r="AW261" i="59"/>
  <c r="AW262" i="59"/>
  <c r="AW263" i="59"/>
  <c r="AW264" i="59"/>
  <c r="AW265" i="59"/>
  <c r="AW266" i="59"/>
  <c r="AW267" i="59"/>
  <c r="AW268" i="59"/>
  <c r="AW269" i="59"/>
  <c r="AW270" i="59"/>
  <c r="AW271" i="59"/>
  <c r="AW272" i="59"/>
  <c r="AW273" i="59"/>
  <c r="AW274" i="59"/>
  <c r="AW275" i="59"/>
  <c r="AW276" i="59"/>
  <c r="AW277" i="59"/>
  <c r="AW278" i="59"/>
  <c r="AW279" i="59"/>
  <c r="AW280" i="59"/>
  <c r="AW281" i="59"/>
  <c r="AW282" i="59"/>
  <c r="AW283" i="59"/>
  <c r="AW284" i="59"/>
  <c r="AW285" i="59"/>
  <c r="AW286" i="59"/>
  <c r="AW287" i="59"/>
  <c r="AW288" i="59"/>
  <c r="AW289" i="59"/>
  <c r="AW290" i="59"/>
  <c r="AW291" i="59"/>
  <c r="AW292" i="59"/>
  <c r="AW293" i="59"/>
  <c r="AW294" i="59"/>
  <c r="AW295" i="59"/>
  <c r="AW296" i="59"/>
  <c r="AW297" i="59"/>
  <c r="AW298" i="59"/>
  <c r="AW299" i="59"/>
  <c r="AW300" i="59"/>
  <c r="AW301" i="59"/>
  <c r="AW302" i="59"/>
  <c r="AW303" i="59"/>
  <c r="AW304" i="59"/>
  <c r="AW305" i="59"/>
  <c r="AW306" i="59"/>
  <c r="AW307" i="59"/>
  <c r="AW308" i="59"/>
  <c r="AW309" i="59"/>
  <c r="AW310" i="59"/>
  <c r="AW311" i="59"/>
  <c r="AW312" i="59"/>
  <c r="AW313" i="59"/>
  <c r="AW314" i="59"/>
  <c r="AW315" i="59"/>
  <c r="AW316" i="59"/>
  <c r="AW317" i="59"/>
  <c r="AW318" i="59"/>
  <c r="AW319" i="59"/>
  <c r="AW320" i="59"/>
  <c r="AW321" i="59"/>
  <c r="AW322" i="59"/>
  <c r="AW323" i="59"/>
  <c r="AW324" i="59"/>
  <c r="AW325" i="59"/>
  <c r="AW326" i="59"/>
  <c r="AW327" i="59"/>
  <c r="AW328" i="59"/>
  <c r="AW329" i="59"/>
  <c r="AW330" i="59"/>
  <c r="AW331" i="59"/>
  <c r="AW332" i="59"/>
  <c r="AW333" i="59"/>
  <c r="AW334" i="59"/>
  <c r="AW335" i="59"/>
  <c r="AW336" i="59"/>
  <c r="AW337" i="59"/>
  <c r="AW338" i="59"/>
  <c r="AW339" i="59"/>
  <c r="AW340" i="59"/>
  <c r="AW341" i="59"/>
  <c r="AW342" i="59"/>
  <c r="AW343" i="59"/>
  <c r="AW344" i="59"/>
  <c r="AW345" i="59"/>
  <c r="AW346" i="59"/>
  <c r="AW347" i="59"/>
  <c r="AW348" i="59"/>
  <c r="AW349" i="59"/>
  <c r="AW350" i="59"/>
  <c r="AW351" i="59"/>
  <c r="AW352" i="59"/>
  <c r="AW353" i="59"/>
  <c r="AW354" i="59"/>
  <c r="AW355" i="59"/>
  <c r="AW356" i="59"/>
  <c r="AW357" i="59"/>
  <c r="AW358" i="59"/>
  <c r="AW359" i="59"/>
  <c r="AW360" i="59"/>
  <c r="AW361" i="59"/>
  <c r="AW362" i="59"/>
  <c r="AW363" i="59"/>
  <c r="AW364" i="59"/>
  <c r="AW365" i="59"/>
  <c r="AW366" i="59"/>
  <c r="AW367" i="59"/>
  <c r="AW368" i="59"/>
  <c r="AW369" i="59"/>
  <c r="AW370" i="59"/>
  <c r="AW371" i="59"/>
  <c r="AW372" i="59"/>
  <c r="AW373" i="59"/>
  <c r="AW374" i="59"/>
  <c r="AW375" i="59"/>
  <c r="AW376" i="59"/>
  <c r="AW377" i="59"/>
  <c r="AW378" i="59"/>
  <c r="AW379" i="59"/>
  <c r="AW380" i="59"/>
  <c r="AW381" i="59"/>
  <c r="AW382" i="59"/>
  <c r="AW383" i="59"/>
  <c r="AW384" i="59"/>
  <c r="AW385" i="59"/>
  <c r="AW7" i="59"/>
  <c r="AV8" i="59"/>
  <c r="AV9" i="59"/>
  <c r="AV10" i="59"/>
  <c r="AV11" i="59"/>
  <c r="AV12" i="59"/>
  <c r="AV13" i="59"/>
  <c r="AV14" i="59"/>
  <c r="AV15" i="59"/>
  <c r="AV16" i="59"/>
  <c r="AV17" i="59"/>
  <c r="AV18" i="59"/>
  <c r="AV19" i="59"/>
  <c r="AV20" i="59"/>
  <c r="AV21" i="59"/>
  <c r="AV22" i="59"/>
  <c r="AV23" i="59"/>
  <c r="AV24" i="59"/>
  <c r="AV25" i="59"/>
  <c r="AV26" i="59"/>
  <c r="AV27" i="59"/>
  <c r="AV28" i="59"/>
  <c r="AV29" i="59"/>
  <c r="AV30" i="59"/>
  <c r="AV31" i="59"/>
  <c r="AV32" i="59"/>
  <c r="AV33" i="59"/>
  <c r="AV34" i="59"/>
  <c r="AV35" i="59"/>
  <c r="AV36" i="59"/>
  <c r="AV37" i="59"/>
  <c r="AV38" i="59"/>
  <c r="AV39" i="59"/>
  <c r="AV40" i="59"/>
  <c r="AV41" i="59"/>
  <c r="AV42" i="59"/>
  <c r="AV43" i="59"/>
  <c r="AV44" i="59"/>
  <c r="AV45" i="59"/>
  <c r="AV46" i="59"/>
  <c r="AV47" i="59"/>
  <c r="AV48" i="59"/>
  <c r="AV49" i="59"/>
  <c r="AV50" i="59"/>
  <c r="AV51" i="59"/>
  <c r="AV52" i="59"/>
  <c r="AV53" i="59"/>
  <c r="AV54" i="59"/>
  <c r="AV55" i="59"/>
  <c r="AV56" i="59"/>
  <c r="AV57" i="59"/>
  <c r="AV58" i="59"/>
  <c r="AV59" i="59"/>
  <c r="AV60" i="59"/>
  <c r="AV61" i="59"/>
  <c r="AV62" i="59"/>
  <c r="AV63" i="59"/>
  <c r="AV64" i="59"/>
  <c r="AV65" i="59"/>
  <c r="AV66" i="59"/>
  <c r="AV67" i="59"/>
  <c r="AV68" i="59"/>
  <c r="AV69" i="59"/>
  <c r="AV70" i="59"/>
  <c r="AV71" i="59"/>
  <c r="AV72" i="59"/>
  <c r="AV73" i="59"/>
  <c r="AV74" i="59"/>
  <c r="AV75" i="59"/>
  <c r="AV76" i="59"/>
  <c r="AV77" i="59"/>
  <c r="AV78" i="59"/>
  <c r="AV79" i="59"/>
  <c r="AV80" i="59"/>
  <c r="AV81" i="59"/>
  <c r="AV82" i="59"/>
  <c r="AV83" i="59"/>
  <c r="AV84" i="59"/>
  <c r="AV85" i="59"/>
  <c r="AV86" i="59"/>
  <c r="AV87" i="59"/>
  <c r="AV88" i="59"/>
  <c r="AV89" i="59"/>
  <c r="AV90" i="59"/>
  <c r="AV91" i="59"/>
  <c r="AV92" i="59"/>
  <c r="AV93" i="59"/>
  <c r="AV94" i="59"/>
  <c r="AV95" i="59"/>
  <c r="AV96" i="59"/>
  <c r="AV97" i="59"/>
  <c r="AV98" i="59"/>
  <c r="AV99" i="59"/>
  <c r="AV100" i="59"/>
  <c r="AV101" i="59"/>
  <c r="AV102" i="59"/>
  <c r="AV103" i="59"/>
  <c r="AV104" i="59"/>
  <c r="AV105" i="59"/>
  <c r="AV106" i="59"/>
  <c r="AV107" i="59"/>
  <c r="AV108" i="59"/>
  <c r="AV109" i="59"/>
  <c r="AV110" i="59"/>
  <c r="AV111" i="59"/>
  <c r="AV112" i="59"/>
  <c r="AV113" i="59"/>
  <c r="AV114" i="59"/>
  <c r="AV115" i="59"/>
  <c r="AV116" i="59"/>
  <c r="AV117" i="59"/>
  <c r="AV118" i="59"/>
  <c r="AV119" i="59"/>
  <c r="AV120" i="59"/>
  <c r="AV121" i="59"/>
  <c r="AV122" i="59"/>
  <c r="AV123" i="59"/>
  <c r="AV124" i="59"/>
  <c r="AV125" i="59"/>
  <c r="AV126" i="59"/>
  <c r="AV127" i="59"/>
  <c r="AV128" i="59"/>
  <c r="AV129" i="59"/>
  <c r="AV130" i="59"/>
  <c r="AV131" i="59"/>
  <c r="AV132" i="59"/>
  <c r="AV133" i="59"/>
  <c r="AV134" i="59"/>
  <c r="AV135" i="59"/>
  <c r="AV136" i="59"/>
  <c r="AV137" i="59"/>
  <c r="AV138" i="59"/>
  <c r="AV139" i="59"/>
  <c r="AV140" i="59"/>
  <c r="AV141" i="59"/>
  <c r="AV142" i="59"/>
  <c r="AV143" i="59"/>
  <c r="AV144" i="59"/>
  <c r="AV145" i="59"/>
  <c r="AV146" i="59"/>
  <c r="AV147" i="59"/>
  <c r="AV148" i="59"/>
  <c r="AV149" i="59"/>
  <c r="AV150" i="59"/>
  <c r="AV151" i="59"/>
  <c r="AV152" i="59"/>
  <c r="AV153" i="59"/>
  <c r="AV154" i="59"/>
  <c r="AV155" i="59"/>
  <c r="AV156" i="59"/>
  <c r="AV157" i="59"/>
  <c r="AV158" i="59"/>
  <c r="AV159" i="59"/>
  <c r="AV160" i="59"/>
  <c r="AV161" i="59"/>
  <c r="AV162" i="59"/>
  <c r="AV163" i="59"/>
  <c r="AV164" i="59"/>
  <c r="AV165" i="59"/>
  <c r="AV166" i="59"/>
  <c r="AV167" i="59"/>
  <c r="AV168" i="59"/>
  <c r="AV169" i="59"/>
  <c r="AV170" i="59"/>
  <c r="AV171" i="59"/>
  <c r="AV172" i="59"/>
  <c r="AV173" i="59"/>
  <c r="AV174" i="59"/>
  <c r="AV175" i="59"/>
  <c r="AV176" i="59"/>
  <c r="AV177" i="59"/>
  <c r="AV178" i="59"/>
  <c r="AV179" i="59"/>
  <c r="AV180" i="59"/>
  <c r="AV181" i="59"/>
  <c r="AV182" i="59"/>
  <c r="AV183" i="59"/>
  <c r="AV184" i="59"/>
  <c r="AV185" i="59"/>
  <c r="AV186" i="59"/>
  <c r="AV187" i="59"/>
  <c r="AV188" i="59"/>
  <c r="AV189" i="59"/>
  <c r="AV190" i="59"/>
  <c r="AV191" i="59"/>
  <c r="AV192" i="59"/>
  <c r="AV193" i="59"/>
  <c r="AV194" i="59"/>
  <c r="AV195" i="59"/>
  <c r="AV196" i="59"/>
  <c r="AV197" i="59"/>
  <c r="AV198" i="59"/>
  <c r="AV199" i="59"/>
  <c r="AV200" i="59"/>
  <c r="AV201" i="59"/>
  <c r="AV202" i="59"/>
  <c r="AV203" i="59"/>
  <c r="AV204" i="59"/>
  <c r="AV205" i="59"/>
  <c r="AV206" i="59"/>
  <c r="AV207" i="59"/>
  <c r="AV208" i="59"/>
  <c r="AV209" i="59"/>
  <c r="AV210" i="59"/>
  <c r="AV211" i="59"/>
  <c r="AV212" i="59"/>
  <c r="AV213" i="59"/>
  <c r="AV214" i="59"/>
  <c r="AV215" i="59"/>
  <c r="AV216" i="59"/>
  <c r="AV217" i="59"/>
  <c r="AV218" i="59"/>
  <c r="AV219" i="59"/>
  <c r="AV220" i="59"/>
  <c r="AV221" i="59"/>
  <c r="AV222" i="59"/>
  <c r="AV223" i="59"/>
  <c r="AV224" i="59"/>
  <c r="AV225" i="59"/>
  <c r="AV226" i="59"/>
  <c r="AV227" i="59"/>
  <c r="AV228" i="59"/>
  <c r="AV229" i="59"/>
  <c r="AV230" i="59"/>
  <c r="AV231" i="59"/>
  <c r="AV232" i="59"/>
  <c r="AV233" i="59"/>
  <c r="AV234" i="59"/>
  <c r="AV235" i="59"/>
  <c r="AV236" i="59"/>
  <c r="AV237" i="59"/>
  <c r="AV238" i="59"/>
  <c r="AV239" i="59"/>
  <c r="AV240" i="59"/>
  <c r="AV241" i="59"/>
  <c r="AV242" i="59"/>
  <c r="AV243" i="59"/>
  <c r="AV244" i="59"/>
  <c r="AV245" i="59"/>
  <c r="AV246" i="59"/>
  <c r="AV247" i="59"/>
  <c r="AV248" i="59"/>
  <c r="AV249" i="59"/>
  <c r="AV250" i="59"/>
  <c r="AV251" i="59"/>
  <c r="AV252" i="59"/>
  <c r="AV253" i="59"/>
  <c r="AV254" i="59"/>
  <c r="AV255" i="59"/>
  <c r="AV256" i="59"/>
  <c r="AV257" i="59"/>
  <c r="AV258" i="59"/>
  <c r="AV259" i="59"/>
  <c r="AV260" i="59"/>
  <c r="AV261" i="59"/>
  <c r="AV262" i="59"/>
  <c r="AV263" i="59"/>
  <c r="AV264" i="59"/>
  <c r="AV265" i="59"/>
  <c r="AV266" i="59"/>
  <c r="AV267" i="59"/>
  <c r="AV268" i="59"/>
  <c r="AV269" i="59"/>
  <c r="AV270" i="59"/>
  <c r="AV271" i="59"/>
  <c r="AV272" i="59"/>
  <c r="AV273" i="59"/>
  <c r="AV274" i="59"/>
  <c r="AV275" i="59"/>
  <c r="AV276" i="59"/>
  <c r="AV277" i="59"/>
  <c r="AV278" i="59"/>
  <c r="AV279" i="59"/>
  <c r="AV280" i="59"/>
  <c r="AV281" i="59"/>
  <c r="AV282" i="59"/>
  <c r="AV283" i="59"/>
  <c r="AV284" i="59"/>
  <c r="AV285" i="59"/>
  <c r="AV286" i="59"/>
  <c r="AV287" i="59"/>
  <c r="AV288" i="59"/>
  <c r="AV289" i="59"/>
  <c r="AV290" i="59"/>
  <c r="AV291" i="59"/>
  <c r="AV292" i="59"/>
  <c r="AV293" i="59"/>
  <c r="AV294" i="59"/>
  <c r="AV295" i="59"/>
  <c r="AV296" i="59"/>
  <c r="AV297" i="59"/>
  <c r="AV298" i="59"/>
  <c r="AV299" i="59"/>
  <c r="AV300" i="59"/>
  <c r="AV301" i="59"/>
  <c r="AV302" i="59"/>
  <c r="AV303" i="59"/>
  <c r="AV304" i="59"/>
  <c r="AV305" i="59"/>
  <c r="AV306" i="59"/>
  <c r="AV307" i="59"/>
  <c r="AV308" i="59"/>
  <c r="AV309" i="59"/>
  <c r="AV310" i="59"/>
  <c r="AV311" i="59"/>
  <c r="AV312" i="59"/>
  <c r="AV313" i="59"/>
  <c r="AV314" i="59"/>
  <c r="AV315" i="59"/>
  <c r="AV316" i="59"/>
  <c r="AV317" i="59"/>
  <c r="AV318" i="59"/>
  <c r="AV319" i="59"/>
  <c r="AV320" i="59"/>
  <c r="AV321" i="59"/>
  <c r="AV322" i="59"/>
  <c r="AV323" i="59"/>
  <c r="AV324" i="59"/>
  <c r="AV325" i="59"/>
  <c r="AV326" i="59"/>
  <c r="AV327" i="59"/>
  <c r="AV328" i="59"/>
  <c r="AV329" i="59"/>
  <c r="AV330" i="59"/>
  <c r="AV331" i="59"/>
  <c r="AV332" i="59"/>
  <c r="AV333" i="59"/>
  <c r="AV334" i="59"/>
  <c r="AV335" i="59"/>
  <c r="AV336" i="59"/>
  <c r="AV337" i="59"/>
  <c r="AV338" i="59"/>
  <c r="AV339" i="59"/>
  <c r="AV340" i="59"/>
  <c r="AV341" i="59"/>
  <c r="AV342" i="59"/>
  <c r="AV343" i="59"/>
  <c r="AV344" i="59"/>
  <c r="AV345" i="59"/>
  <c r="AV346" i="59"/>
  <c r="AV347" i="59"/>
  <c r="AV348" i="59"/>
  <c r="AV349" i="59"/>
  <c r="AV350" i="59"/>
  <c r="AV351" i="59"/>
  <c r="AV352" i="59"/>
  <c r="AV353" i="59"/>
  <c r="AV354" i="59"/>
  <c r="AV355" i="59"/>
  <c r="AV356" i="59"/>
  <c r="AV357" i="59"/>
  <c r="AV358" i="59"/>
  <c r="AV359" i="59"/>
  <c r="AV360" i="59"/>
  <c r="AV361" i="59"/>
  <c r="AV362" i="59"/>
  <c r="AV363" i="59"/>
  <c r="AV364" i="59"/>
  <c r="AV365" i="59"/>
  <c r="AV366" i="59"/>
  <c r="AV367" i="59"/>
  <c r="AV368" i="59"/>
  <c r="AV369" i="59"/>
  <c r="AV370" i="59"/>
  <c r="AV371" i="59"/>
  <c r="AV372" i="59"/>
  <c r="AV373" i="59"/>
  <c r="AV374" i="59"/>
  <c r="AV375" i="59"/>
  <c r="AV376" i="59"/>
  <c r="AV377" i="59"/>
  <c r="AV378" i="59"/>
  <c r="AV379" i="59"/>
  <c r="AV380" i="59"/>
  <c r="AV381" i="59"/>
  <c r="AV382" i="59"/>
  <c r="AV383" i="59"/>
  <c r="AV384" i="59"/>
  <c r="AV385" i="59"/>
  <c r="AV7" i="59"/>
  <c r="AU8" i="59" l="1"/>
  <c r="AU9" i="59"/>
  <c r="AU10" i="59"/>
  <c r="AU11" i="59"/>
  <c r="AU12" i="59"/>
  <c r="AU13" i="59"/>
  <c r="AU14" i="59"/>
  <c r="AU15" i="59"/>
  <c r="AU16" i="59"/>
  <c r="AU17" i="59"/>
  <c r="AU18" i="59"/>
  <c r="AU19" i="59"/>
  <c r="AU20" i="59"/>
  <c r="AU21" i="59"/>
  <c r="AU22" i="59"/>
  <c r="AU23" i="59"/>
  <c r="AU24" i="59"/>
  <c r="AU25" i="59"/>
  <c r="AU26" i="59"/>
  <c r="AU27" i="59"/>
  <c r="AU28" i="59"/>
  <c r="AU29" i="59"/>
  <c r="AU30" i="59"/>
  <c r="AU31" i="59"/>
  <c r="AU32" i="59"/>
  <c r="AU33" i="59"/>
  <c r="AU34" i="59"/>
  <c r="AU35" i="59"/>
  <c r="AU36" i="59"/>
  <c r="AU37" i="59"/>
  <c r="AU38" i="59"/>
  <c r="AU39" i="59"/>
  <c r="AU40" i="59"/>
  <c r="AU41" i="59"/>
  <c r="AU42" i="59"/>
  <c r="AU43" i="59"/>
  <c r="AU44" i="59"/>
  <c r="AU45" i="59"/>
  <c r="AU46" i="59"/>
  <c r="AU47" i="59"/>
  <c r="AU48" i="59"/>
  <c r="AU49" i="59"/>
  <c r="AU50" i="59"/>
  <c r="AU51" i="59"/>
  <c r="AU52" i="59"/>
  <c r="AU53" i="59"/>
  <c r="AU54" i="59"/>
  <c r="AU55" i="59"/>
  <c r="AU56" i="59"/>
  <c r="AU57" i="59"/>
  <c r="AU58" i="59"/>
  <c r="AU59" i="59"/>
  <c r="AU60" i="59"/>
  <c r="AU61" i="59"/>
  <c r="AU62" i="59"/>
  <c r="AU63" i="59"/>
  <c r="AU64" i="59"/>
  <c r="AU65" i="59"/>
  <c r="AU66" i="59"/>
  <c r="AU67" i="59"/>
  <c r="AU68" i="59"/>
  <c r="AU69" i="59"/>
  <c r="AU70" i="59"/>
  <c r="AU71" i="59"/>
  <c r="AU72" i="59"/>
  <c r="AU73" i="59"/>
  <c r="AU74" i="59"/>
  <c r="AU75" i="59"/>
  <c r="AU76" i="59"/>
  <c r="AU77" i="59"/>
  <c r="AU78" i="59"/>
  <c r="AU79" i="59"/>
  <c r="AU80" i="59"/>
  <c r="AU81" i="59"/>
  <c r="AU82" i="59"/>
  <c r="AU83" i="59"/>
  <c r="AU84" i="59"/>
  <c r="AU85" i="59"/>
  <c r="AU86" i="59"/>
  <c r="AU87" i="59"/>
  <c r="AU88" i="59"/>
  <c r="AU89" i="59"/>
  <c r="AU90" i="59"/>
  <c r="AU91" i="59"/>
  <c r="AU92" i="59"/>
  <c r="AU93" i="59"/>
  <c r="AU94" i="59"/>
  <c r="AU95" i="59"/>
  <c r="AU96" i="59"/>
  <c r="AU97" i="59"/>
  <c r="AU98" i="59"/>
  <c r="AU99" i="59"/>
  <c r="AU100" i="59"/>
  <c r="AU101" i="59"/>
  <c r="AU102" i="59"/>
  <c r="AU103" i="59"/>
  <c r="AU104" i="59"/>
  <c r="AU105" i="59"/>
  <c r="AU106" i="59"/>
  <c r="AU107" i="59"/>
  <c r="AU108" i="59"/>
  <c r="AU109" i="59"/>
  <c r="AU110" i="59"/>
  <c r="AU111" i="59"/>
  <c r="AU112" i="59"/>
  <c r="AU113" i="59"/>
  <c r="AU114" i="59"/>
  <c r="AU115" i="59"/>
  <c r="AU116" i="59"/>
  <c r="AU117" i="59"/>
  <c r="AU118" i="59"/>
  <c r="AU119" i="59"/>
  <c r="AU120" i="59"/>
  <c r="AU121" i="59"/>
  <c r="AU122" i="59"/>
  <c r="AU123" i="59"/>
  <c r="AU124" i="59"/>
  <c r="AU125" i="59"/>
  <c r="AU126" i="59"/>
  <c r="AU127" i="59"/>
  <c r="AU128" i="59"/>
  <c r="AU129" i="59"/>
  <c r="AU130" i="59"/>
  <c r="AU131" i="59"/>
  <c r="AU132" i="59"/>
  <c r="AU133" i="59"/>
  <c r="AU134" i="59"/>
  <c r="AU135" i="59"/>
  <c r="AU136" i="59"/>
  <c r="AU137" i="59"/>
  <c r="AU138" i="59"/>
  <c r="AU139" i="59"/>
  <c r="AU140" i="59"/>
  <c r="AU141" i="59"/>
  <c r="AU142" i="59"/>
  <c r="AU143" i="59"/>
  <c r="AU144" i="59"/>
  <c r="AU145" i="59"/>
  <c r="AU146" i="59"/>
  <c r="AU147" i="59"/>
  <c r="AU148" i="59"/>
  <c r="AU149" i="59"/>
  <c r="AU150" i="59"/>
  <c r="AU151" i="59"/>
  <c r="AU152" i="59"/>
  <c r="AU153" i="59"/>
  <c r="AU154" i="59"/>
  <c r="AU155" i="59"/>
  <c r="AU156" i="59"/>
  <c r="AU157" i="59"/>
  <c r="AU158" i="59"/>
  <c r="AU159" i="59"/>
  <c r="AU160" i="59"/>
  <c r="AU161" i="59"/>
  <c r="AU162" i="59"/>
  <c r="AU163" i="59"/>
  <c r="AU164" i="59"/>
  <c r="AU165" i="59"/>
  <c r="AU166" i="59"/>
  <c r="AU167" i="59"/>
  <c r="AU168" i="59"/>
  <c r="AU169" i="59"/>
  <c r="AU170" i="59"/>
  <c r="AU171" i="59"/>
  <c r="AU172" i="59"/>
  <c r="AU173" i="59"/>
  <c r="AU174" i="59"/>
  <c r="AU175" i="59"/>
  <c r="AU176" i="59"/>
  <c r="AU177" i="59"/>
  <c r="AU178" i="59"/>
  <c r="AU179" i="59"/>
  <c r="AU180" i="59"/>
  <c r="AU181" i="59"/>
  <c r="AU182" i="59"/>
  <c r="AU183" i="59"/>
  <c r="AU184" i="59"/>
  <c r="AU185" i="59"/>
  <c r="AU186" i="59"/>
  <c r="AU187" i="59"/>
  <c r="AU188" i="59"/>
  <c r="AU189" i="59"/>
  <c r="AU190" i="59"/>
  <c r="AU191" i="59"/>
  <c r="AU192" i="59"/>
  <c r="AU193" i="59"/>
  <c r="AU194" i="59"/>
  <c r="AU195" i="59"/>
  <c r="AU196" i="59"/>
  <c r="AU197" i="59"/>
  <c r="AU198" i="59"/>
  <c r="AU199" i="59"/>
  <c r="AU200" i="59"/>
  <c r="AU201" i="59"/>
  <c r="AU202" i="59"/>
  <c r="AU203" i="59"/>
  <c r="AU204" i="59"/>
  <c r="AU205" i="59"/>
  <c r="AU206" i="59"/>
  <c r="AU207" i="59"/>
  <c r="AU208" i="59"/>
  <c r="AU209" i="59"/>
  <c r="AU210" i="59"/>
  <c r="AU211" i="59"/>
  <c r="AU212" i="59"/>
  <c r="AU213" i="59"/>
  <c r="AU214" i="59"/>
  <c r="AU215" i="59"/>
  <c r="AU216" i="59"/>
  <c r="AU217" i="59"/>
  <c r="AU218" i="59"/>
  <c r="AU219" i="59"/>
  <c r="AU220" i="59"/>
  <c r="AU221" i="59"/>
  <c r="AU222" i="59"/>
  <c r="AU223" i="59"/>
  <c r="AU224" i="59"/>
  <c r="AU225" i="59"/>
  <c r="AU226" i="59"/>
  <c r="AU227" i="59"/>
  <c r="AU228" i="59"/>
  <c r="AU229" i="59"/>
  <c r="AU230" i="59"/>
  <c r="AU231" i="59"/>
  <c r="AU232" i="59"/>
  <c r="AU233" i="59"/>
  <c r="AU234" i="59"/>
  <c r="AU235" i="59"/>
  <c r="AU236" i="59"/>
  <c r="AU237" i="59"/>
  <c r="AU238" i="59"/>
  <c r="AU239" i="59"/>
  <c r="AU240" i="59"/>
  <c r="AU241" i="59"/>
  <c r="AU242" i="59"/>
  <c r="AU243" i="59"/>
  <c r="AU244" i="59"/>
  <c r="AU245" i="59"/>
  <c r="AU246" i="59"/>
  <c r="AU247" i="59"/>
  <c r="AU248" i="59"/>
  <c r="AU249" i="59"/>
  <c r="AU250" i="59"/>
  <c r="AU251" i="59"/>
  <c r="AU252" i="59"/>
  <c r="AU253" i="59"/>
  <c r="AU254" i="59"/>
  <c r="AU255" i="59"/>
  <c r="AU256" i="59"/>
  <c r="Q256" i="59" s="1"/>
  <c r="AU257" i="59"/>
  <c r="AU258" i="59"/>
  <c r="AU259" i="59"/>
  <c r="AU260" i="59"/>
  <c r="AU261" i="59"/>
  <c r="AU262" i="59"/>
  <c r="AU263" i="59"/>
  <c r="AU264" i="59"/>
  <c r="AU265" i="59"/>
  <c r="AU266" i="59"/>
  <c r="AU267" i="59"/>
  <c r="AU268" i="59"/>
  <c r="AU269" i="59"/>
  <c r="AU270" i="59"/>
  <c r="AU271" i="59"/>
  <c r="AU272" i="59"/>
  <c r="AU273" i="59"/>
  <c r="AU274" i="59"/>
  <c r="AU275" i="59"/>
  <c r="AU276" i="59"/>
  <c r="AU277" i="59"/>
  <c r="AU278" i="59"/>
  <c r="AU279" i="59"/>
  <c r="AU280" i="59"/>
  <c r="AU281" i="59"/>
  <c r="AU282" i="59"/>
  <c r="AU283" i="59"/>
  <c r="AU284" i="59"/>
  <c r="AU285" i="59"/>
  <c r="AU286" i="59"/>
  <c r="AU287" i="59"/>
  <c r="AU288" i="59"/>
  <c r="AU289" i="59"/>
  <c r="AU290" i="59"/>
  <c r="AU291" i="59"/>
  <c r="AU292" i="59"/>
  <c r="AU293" i="59"/>
  <c r="AU294" i="59"/>
  <c r="AU295" i="59"/>
  <c r="AU296" i="59"/>
  <c r="AU297" i="59"/>
  <c r="AU298" i="59"/>
  <c r="AU299" i="59"/>
  <c r="AU300" i="59"/>
  <c r="AU301" i="59"/>
  <c r="AU302" i="59"/>
  <c r="AU303" i="59"/>
  <c r="AU304" i="59"/>
  <c r="AU305" i="59"/>
  <c r="AU306" i="59"/>
  <c r="AU307" i="59"/>
  <c r="AU308" i="59"/>
  <c r="AU309" i="59"/>
  <c r="AU310" i="59"/>
  <c r="AU311" i="59"/>
  <c r="AU312" i="59"/>
  <c r="AU313" i="59"/>
  <c r="AU314" i="59"/>
  <c r="AU315" i="59"/>
  <c r="AU316" i="59"/>
  <c r="AU317" i="59"/>
  <c r="AU318" i="59"/>
  <c r="AU319" i="59"/>
  <c r="AU320" i="59"/>
  <c r="AU321" i="59"/>
  <c r="AU322" i="59"/>
  <c r="AU323" i="59"/>
  <c r="AU324" i="59"/>
  <c r="AU325" i="59"/>
  <c r="AU326" i="59"/>
  <c r="AU327" i="59"/>
  <c r="AU328" i="59"/>
  <c r="AU329" i="59"/>
  <c r="AU330" i="59"/>
  <c r="AU331" i="59"/>
  <c r="AU332" i="59"/>
  <c r="AU333" i="59"/>
  <c r="AU334" i="59"/>
  <c r="AU335" i="59"/>
  <c r="AU336" i="59"/>
  <c r="AU337" i="59"/>
  <c r="AU338" i="59"/>
  <c r="AU339" i="59"/>
  <c r="AU340" i="59"/>
  <c r="AU341" i="59"/>
  <c r="AU342" i="59"/>
  <c r="AU343" i="59"/>
  <c r="AU344" i="59"/>
  <c r="AU345" i="59"/>
  <c r="AU346" i="59"/>
  <c r="AU347" i="59"/>
  <c r="AU348" i="59"/>
  <c r="AU349" i="59"/>
  <c r="AU350" i="59"/>
  <c r="AU351" i="59"/>
  <c r="AU352" i="59"/>
  <c r="AU353" i="59"/>
  <c r="AU354" i="59"/>
  <c r="AU355" i="59"/>
  <c r="AU356" i="59"/>
  <c r="AU357" i="59"/>
  <c r="AU358" i="59"/>
  <c r="AU359" i="59"/>
  <c r="AU360" i="59"/>
  <c r="AU361" i="59"/>
  <c r="AU362" i="59"/>
  <c r="AU363" i="59"/>
  <c r="AU364" i="59"/>
  <c r="AU365" i="59"/>
  <c r="AU366" i="59"/>
  <c r="AU367" i="59"/>
  <c r="AU368" i="59"/>
  <c r="AU369" i="59"/>
  <c r="AU370" i="59"/>
  <c r="AU371" i="59"/>
  <c r="AU372" i="59"/>
  <c r="AU373" i="59"/>
  <c r="AU374" i="59"/>
  <c r="AU375" i="59"/>
  <c r="AU376" i="59"/>
  <c r="AU377" i="59"/>
  <c r="AU378" i="59"/>
  <c r="AU379" i="59"/>
  <c r="AU380" i="59"/>
  <c r="AU381" i="59"/>
  <c r="AU382" i="59"/>
  <c r="AU383" i="59"/>
  <c r="AU384" i="59"/>
  <c r="AU385" i="59"/>
  <c r="AU7" i="59"/>
  <c r="AT8" i="59"/>
  <c r="AT9" i="59"/>
  <c r="AT10" i="59"/>
  <c r="AT11" i="59"/>
  <c r="AT12" i="59"/>
  <c r="AT13" i="59"/>
  <c r="AT14" i="59"/>
  <c r="AT15" i="59"/>
  <c r="AT16" i="59"/>
  <c r="AT17" i="59"/>
  <c r="AT18" i="59"/>
  <c r="AT19" i="59"/>
  <c r="AT20" i="59"/>
  <c r="AT21" i="59"/>
  <c r="AT22" i="59"/>
  <c r="AT23" i="59"/>
  <c r="AT24" i="59"/>
  <c r="AT25" i="59"/>
  <c r="AT26" i="59"/>
  <c r="AT27" i="59"/>
  <c r="AT28" i="59"/>
  <c r="AT29" i="59"/>
  <c r="AT30" i="59"/>
  <c r="AT31" i="59"/>
  <c r="AT32" i="59"/>
  <c r="AT33" i="59"/>
  <c r="AT34" i="59"/>
  <c r="AT35" i="59"/>
  <c r="AT36" i="59"/>
  <c r="AT37" i="59"/>
  <c r="AT38" i="59"/>
  <c r="AT39" i="59"/>
  <c r="AT40" i="59"/>
  <c r="AT41" i="59"/>
  <c r="AT42" i="59"/>
  <c r="AT43" i="59"/>
  <c r="AT44" i="59"/>
  <c r="AT45" i="59"/>
  <c r="AT46" i="59"/>
  <c r="AT47" i="59"/>
  <c r="AT48" i="59"/>
  <c r="AT49" i="59"/>
  <c r="AT50" i="59"/>
  <c r="AT51" i="59"/>
  <c r="AT52" i="59"/>
  <c r="AT53" i="59"/>
  <c r="AT54" i="59"/>
  <c r="AT55" i="59"/>
  <c r="AT56" i="59"/>
  <c r="AT57" i="59"/>
  <c r="AT58" i="59"/>
  <c r="AT59" i="59"/>
  <c r="AT60" i="59"/>
  <c r="AT61" i="59"/>
  <c r="AT62" i="59"/>
  <c r="AT63" i="59"/>
  <c r="AT64" i="59"/>
  <c r="AT65" i="59"/>
  <c r="AT66" i="59"/>
  <c r="AT67" i="59"/>
  <c r="AT68" i="59"/>
  <c r="AT69" i="59"/>
  <c r="AT70" i="59"/>
  <c r="AT71" i="59"/>
  <c r="AT72" i="59"/>
  <c r="AT73" i="59"/>
  <c r="AT74" i="59"/>
  <c r="AT75" i="59"/>
  <c r="AT76" i="59"/>
  <c r="AT77" i="59"/>
  <c r="AT78" i="59"/>
  <c r="AT79" i="59"/>
  <c r="AT80" i="59"/>
  <c r="AT81" i="59"/>
  <c r="AT82" i="59"/>
  <c r="AT83" i="59"/>
  <c r="AT84" i="59"/>
  <c r="AT85" i="59"/>
  <c r="AT86" i="59"/>
  <c r="AT87" i="59"/>
  <c r="AT88" i="59"/>
  <c r="AT89" i="59"/>
  <c r="AT90" i="59"/>
  <c r="AT91" i="59"/>
  <c r="AT92" i="59"/>
  <c r="AT93" i="59"/>
  <c r="AT94" i="59"/>
  <c r="AT95" i="59"/>
  <c r="AT96" i="59"/>
  <c r="AT97" i="59"/>
  <c r="AT98" i="59"/>
  <c r="AT99" i="59"/>
  <c r="AT100" i="59"/>
  <c r="AT101" i="59"/>
  <c r="AT102" i="59"/>
  <c r="AT103" i="59"/>
  <c r="AT104" i="59"/>
  <c r="AT105" i="59"/>
  <c r="AT106" i="59"/>
  <c r="AT107" i="59"/>
  <c r="AT108" i="59"/>
  <c r="AT109" i="59"/>
  <c r="AT110" i="59"/>
  <c r="AT111" i="59"/>
  <c r="AT112" i="59"/>
  <c r="AT113" i="59"/>
  <c r="AT114" i="59"/>
  <c r="AT115" i="59"/>
  <c r="AT116" i="59"/>
  <c r="AT117" i="59"/>
  <c r="AT118" i="59"/>
  <c r="AT119" i="59"/>
  <c r="AT120" i="59"/>
  <c r="AT121" i="59"/>
  <c r="AT122" i="59"/>
  <c r="AT123" i="59"/>
  <c r="AT124" i="59"/>
  <c r="AT125" i="59"/>
  <c r="AT126" i="59"/>
  <c r="AT127" i="59"/>
  <c r="AT128" i="59"/>
  <c r="AT129" i="59"/>
  <c r="AT130" i="59"/>
  <c r="AT131" i="59"/>
  <c r="AT132" i="59"/>
  <c r="AT133" i="59"/>
  <c r="AT134" i="59"/>
  <c r="AT135" i="59"/>
  <c r="AT136" i="59"/>
  <c r="AT137" i="59"/>
  <c r="AT138" i="59"/>
  <c r="AT139" i="59"/>
  <c r="AT140" i="59"/>
  <c r="AT141" i="59"/>
  <c r="AT142" i="59"/>
  <c r="AT143" i="59"/>
  <c r="AT144" i="59"/>
  <c r="AT145" i="59"/>
  <c r="AT146" i="59"/>
  <c r="AT147" i="59"/>
  <c r="AT148" i="59"/>
  <c r="AT149" i="59"/>
  <c r="AT150" i="59"/>
  <c r="AT151" i="59"/>
  <c r="AT152" i="59"/>
  <c r="AT153" i="59"/>
  <c r="AT154" i="59"/>
  <c r="AT155" i="59"/>
  <c r="AT156" i="59"/>
  <c r="AT157" i="59"/>
  <c r="AT158" i="59"/>
  <c r="AT159" i="59"/>
  <c r="AT160" i="59"/>
  <c r="AT161" i="59"/>
  <c r="AT162" i="59"/>
  <c r="AT163" i="59"/>
  <c r="AT164" i="59"/>
  <c r="AT165" i="59"/>
  <c r="AT166" i="59"/>
  <c r="AT167" i="59"/>
  <c r="AT168" i="59"/>
  <c r="AT169" i="59"/>
  <c r="AT170" i="59"/>
  <c r="AT171" i="59"/>
  <c r="AT172" i="59"/>
  <c r="AT173" i="59"/>
  <c r="AT174" i="59"/>
  <c r="AT175" i="59"/>
  <c r="AT176" i="59"/>
  <c r="AT177" i="59"/>
  <c r="AT178" i="59"/>
  <c r="AT179" i="59"/>
  <c r="AT180" i="59"/>
  <c r="AT181" i="59"/>
  <c r="AT182" i="59"/>
  <c r="AT183" i="59"/>
  <c r="AT184" i="59"/>
  <c r="AT185" i="59"/>
  <c r="AT186" i="59"/>
  <c r="AT187" i="59"/>
  <c r="AT188" i="59"/>
  <c r="AT189" i="59"/>
  <c r="AT190" i="59"/>
  <c r="AT191" i="59"/>
  <c r="AT192" i="59"/>
  <c r="AT193" i="59"/>
  <c r="AT194" i="59"/>
  <c r="AT195" i="59"/>
  <c r="AT196" i="59"/>
  <c r="AT197" i="59"/>
  <c r="AT198" i="59"/>
  <c r="AT199" i="59"/>
  <c r="AT200" i="59"/>
  <c r="AT201" i="59"/>
  <c r="AT202" i="59"/>
  <c r="AT203" i="59"/>
  <c r="AT204" i="59"/>
  <c r="AT205" i="59"/>
  <c r="AT206" i="59"/>
  <c r="AT207" i="59"/>
  <c r="AT208" i="59"/>
  <c r="AT209" i="59"/>
  <c r="AT210" i="59"/>
  <c r="AT211" i="59"/>
  <c r="AT212" i="59"/>
  <c r="AT213" i="59"/>
  <c r="AT214" i="59"/>
  <c r="AT215" i="59"/>
  <c r="AT216" i="59"/>
  <c r="AT217" i="59"/>
  <c r="AT218" i="59"/>
  <c r="AT219" i="59"/>
  <c r="AT220" i="59"/>
  <c r="AT221" i="59"/>
  <c r="AT222" i="59"/>
  <c r="AT223" i="59"/>
  <c r="AT224" i="59"/>
  <c r="AT225" i="59"/>
  <c r="AT226" i="59"/>
  <c r="AT227" i="59"/>
  <c r="AT228" i="59"/>
  <c r="AT229" i="59"/>
  <c r="AT230" i="59"/>
  <c r="AT231" i="59"/>
  <c r="AT232" i="59"/>
  <c r="AT233" i="59"/>
  <c r="AT234" i="59"/>
  <c r="AT235" i="59"/>
  <c r="AT236" i="59"/>
  <c r="AT237" i="59"/>
  <c r="AT238" i="59"/>
  <c r="AT239" i="59"/>
  <c r="AT240" i="59"/>
  <c r="AT241" i="59"/>
  <c r="AT242" i="59"/>
  <c r="AT243" i="59"/>
  <c r="AT244" i="59"/>
  <c r="AT245" i="59"/>
  <c r="AT246" i="59"/>
  <c r="AT247" i="59"/>
  <c r="AT248" i="59"/>
  <c r="K248" i="59" s="1"/>
  <c r="AT249" i="59"/>
  <c r="AT250" i="59"/>
  <c r="AT251" i="59"/>
  <c r="AT252" i="59"/>
  <c r="AT253" i="59"/>
  <c r="AT254" i="59"/>
  <c r="AT255" i="59"/>
  <c r="AT256" i="59"/>
  <c r="K256" i="59" s="1"/>
  <c r="AT257" i="59"/>
  <c r="AT258" i="59"/>
  <c r="AT259" i="59"/>
  <c r="AT260" i="59"/>
  <c r="AT261" i="59"/>
  <c r="AT262" i="59"/>
  <c r="AT263" i="59"/>
  <c r="AT264" i="59"/>
  <c r="AT265" i="59"/>
  <c r="AT266" i="59"/>
  <c r="AT267" i="59"/>
  <c r="AT268" i="59"/>
  <c r="AT269" i="59"/>
  <c r="AT270" i="59"/>
  <c r="AT271" i="59"/>
  <c r="AT272" i="59"/>
  <c r="AT273" i="59"/>
  <c r="AT274" i="59"/>
  <c r="AT275" i="59"/>
  <c r="AT276" i="59"/>
  <c r="AT277" i="59"/>
  <c r="K277" i="59" s="1"/>
  <c r="AT278" i="59"/>
  <c r="K278" i="59" s="1"/>
  <c r="AT279" i="59"/>
  <c r="K279" i="59" s="1"/>
  <c r="AT280" i="59"/>
  <c r="AT281" i="59"/>
  <c r="AT282" i="59"/>
  <c r="AT283" i="59"/>
  <c r="AT284" i="59"/>
  <c r="K284" i="59" s="1"/>
  <c r="AT285" i="59"/>
  <c r="K285" i="59" s="1"/>
  <c r="AT286" i="59"/>
  <c r="K286" i="59" s="1"/>
  <c r="AT287" i="59"/>
  <c r="AT288" i="59"/>
  <c r="AT289" i="59"/>
  <c r="AT290" i="59"/>
  <c r="AT291" i="59"/>
  <c r="AT292" i="59"/>
  <c r="AT293" i="59"/>
  <c r="AT294" i="59"/>
  <c r="AT295" i="59"/>
  <c r="AT296" i="59"/>
  <c r="AT297" i="59"/>
  <c r="AT298" i="59"/>
  <c r="AT299" i="59"/>
  <c r="AT300" i="59"/>
  <c r="AT301" i="59"/>
  <c r="AT302" i="59"/>
  <c r="AT303" i="59"/>
  <c r="AT304" i="59"/>
  <c r="AT305" i="59"/>
  <c r="AT306" i="59"/>
  <c r="AT307" i="59"/>
  <c r="AT308" i="59"/>
  <c r="AT309" i="59"/>
  <c r="AT310" i="59"/>
  <c r="AT311" i="59"/>
  <c r="AT312" i="59"/>
  <c r="AT313" i="59"/>
  <c r="AT314" i="59"/>
  <c r="AT315" i="59"/>
  <c r="AT316" i="59"/>
  <c r="AT317" i="59"/>
  <c r="AT318" i="59"/>
  <c r="AT319" i="59"/>
  <c r="AT320" i="59"/>
  <c r="AT321" i="59"/>
  <c r="AT322" i="59"/>
  <c r="AT323" i="59"/>
  <c r="AT324" i="59"/>
  <c r="AT325" i="59"/>
  <c r="AT326" i="59"/>
  <c r="AT327" i="59"/>
  <c r="AT328" i="59"/>
  <c r="AT329" i="59"/>
  <c r="AT330" i="59"/>
  <c r="AT331" i="59"/>
  <c r="AT332" i="59"/>
  <c r="AT333" i="59"/>
  <c r="AT334" i="59"/>
  <c r="AT335" i="59"/>
  <c r="AT336" i="59"/>
  <c r="AT337" i="59"/>
  <c r="AT338" i="59"/>
  <c r="AT339" i="59"/>
  <c r="AT340" i="59"/>
  <c r="AT341" i="59"/>
  <c r="AT342" i="59"/>
  <c r="AT343" i="59"/>
  <c r="AT344" i="59"/>
  <c r="AT345" i="59"/>
  <c r="AT346" i="59"/>
  <c r="AT347" i="59"/>
  <c r="AT348" i="59"/>
  <c r="AT349" i="59"/>
  <c r="AT350" i="59"/>
  <c r="AT351" i="59"/>
  <c r="AT352" i="59"/>
  <c r="AT353" i="59"/>
  <c r="AT354" i="59"/>
  <c r="AT355" i="59"/>
  <c r="AT356" i="59"/>
  <c r="AT357" i="59"/>
  <c r="AT358" i="59"/>
  <c r="AT359" i="59"/>
  <c r="AT360" i="59"/>
  <c r="AT361" i="59"/>
  <c r="AT362" i="59"/>
  <c r="AT363" i="59"/>
  <c r="AT364" i="59"/>
  <c r="AT365" i="59"/>
  <c r="AT366" i="59"/>
  <c r="AT367" i="59"/>
  <c r="AT368" i="59"/>
  <c r="AT369" i="59"/>
  <c r="AT370" i="59"/>
  <c r="AT371" i="59"/>
  <c r="AT372" i="59"/>
  <c r="AT373" i="59"/>
  <c r="AT374" i="59"/>
  <c r="AT375" i="59"/>
  <c r="AT376" i="59"/>
  <c r="AT377" i="59"/>
  <c r="AT378" i="59"/>
  <c r="AT379" i="59"/>
  <c r="AT380" i="59"/>
  <c r="AT381" i="59"/>
  <c r="AT382" i="59"/>
  <c r="AT383" i="59"/>
  <c r="AT384" i="59"/>
  <c r="AT385" i="59"/>
  <c r="AT7" i="59"/>
  <c r="AS8" i="59" l="1"/>
  <c r="AS9" i="59"/>
  <c r="AS10" i="59"/>
  <c r="AS11" i="59"/>
  <c r="AS12" i="59"/>
  <c r="AS13" i="59"/>
  <c r="AS14" i="59"/>
  <c r="AS15" i="59"/>
  <c r="AS16" i="59"/>
  <c r="AS17" i="59"/>
  <c r="AS18" i="59"/>
  <c r="AS19" i="59"/>
  <c r="AS20" i="59"/>
  <c r="AS21" i="59"/>
  <c r="AS22" i="59"/>
  <c r="AS23" i="59"/>
  <c r="AS24" i="59"/>
  <c r="AS25" i="59"/>
  <c r="AS26" i="59"/>
  <c r="AS27" i="59"/>
  <c r="AS28" i="59"/>
  <c r="AS29" i="59"/>
  <c r="AS30" i="59"/>
  <c r="AS31" i="59"/>
  <c r="AS32" i="59"/>
  <c r="AS33" i="59"/>
  <c r="AS34" i="59"/>
  <c r="AS35" i="59"/>
  <c r="AS36" i="59"/>
  <c r="AS37" i="59"/>
  <c r="AS38" i="59"/>
  <c r="AS39" i="59"/>
  <c r="AS40" i="59"/>
  <c r="AS41" i="59"/>
  <c r="AS42" i="59"/>
  <c r="AS43" i="59"/>
  <c r="AS44" i="59"/>
  <c r="AS45" i="59"/>
  <c r="AS46" i="59"/>
  <c r="AS47" i="59"/>
  <c r="AS48" i="59"/>
  <c r="AS49" i="59"/>
  <c r="AS50" i="59"/>
  <c r="AS51" i="59"/>
  <c r="AS52" i="59"/>
  <c r="AS53" i="59"/>
  <c r="AS54" i="59"/>
  <c r="AS55" i="59"/>
  <c r="AS56" i="59"/>
  <c r="AS57" i="59"/>
  <c r="AS58" i="59"/>
  <c r="AS59" i="59"/>
  <c r="AS60" i="59"/>
  <c r="AS61" i="59"/>
  <c r="AS62" i="59"/>
  <c r="AS63" i="59"/>
  <c r="AS64" i="59"/>
  <c r="AS65" i="59"/>
  <c r="AS66" i="59"/>
  <c r="AS67" i="59"/>
  <c r="AS68" i="59"/>
  <c r="AS69" i="59"/>
  <c r="AS70" i="59"/>
  <c r="AS71" i="59"/>
  <c r="AS72" i="59"/>
  <c r="AS73" i="59"/>
  <c r="AS74" i="59"/>
  <c r="AS75" i="59"/>
  <c r="AS76" i="59"/>
  <c r="AS77" i="59"/>
  <c r="AS78" i="59"/>
  <c r="AS79" i="59"/>
  <c r="AS80" i="59"/>
  <c r="AS81" i="59"/>
  <c r="AS82" i="59"/>
  <c r="AS83" i="59"/>
  <c r="AS84" i="59"/>
  <c r="AS85" i="59"/>
  <c r="AS86" i="59"/>
  <c r="AS87" i="59"/>
  <c r="AS88" i="59"/>
  <c r="AS89" i="59"/>
  <c r="AS90" i="59"/>
  <c r="AS91" i="59"/>
  <c r="AS92" i="59"/>
  <c r="AS93" i="59"/>
  <c r="AS94" i="59"/>
  <c r="AS95" i="59"/>
  <c r="AS96" i="59"/>
  <c r="AS97" i="59"/>
  <c r="AS98" i="59"/>
  <c r="AS99" i="59"/>
  <c r="AS100" i="59"/>
  <c r="AS101" i="59"/>
  <c r="AS102" i="59"/>
  <c r="AS103" i="59"/>
  <c r="AS104" i="59"/>
  <c r="AS105" i="59"/>
  <c r="AS106" i="59"/>
  <c r="AS107" i="59"/>
  <c r="AS108" i="59"/>
  <c r="AS109" i="59"/>
  <c r="AS110" i="59"/>
  <c r="AS111" i="59"/>
  <c r="AS112" i="59"/>
  <c r="AS113" i="59"/>
  <c r="AS114" i="59"/>
  <c r="AS115" i="59"/>
  <c r="AS116" i="59"/>
  <c r="AS117" i="59"/>
  <c r="AS118" i="59"/>
  <c r="AS119" i="59"/>
  <c r="AS120" i="59"/>
  <c r="AS121" i="59"/>
  <c r="AS122" i="59"/>
  <c r="AS123" i="59"/>
  <c r="AS124" i="59"/>
  <c r="AS125" i="59"/>
  <c r="AS126" i="59"/>
  <c r="AS127" i="59"/>
  <c r="AS128" i="59"/>
  <c r="AS129" i="59"/>
  <c r="AS130" i="59"/>
  <c r="AS131" i="59"/>
  <c r="AS132" i="59"/>
  <c r="AS133" i="59"/>
  <c r="AS134" i="59"/>
  <c r="AS135" i="59"/>
  <c r="AS136" i="59"/>
  <c r="AS137" i="59"/>
  <c r="AS138" i="59"/>
  <c r="AS139" i="59"/>
  <c r="AS140" i="59"/>
  <c r="AS141" i="59"/>
  <c r="AS142" i="59"/>
  <c r="AS143" i="59"/>
  <c r="AS144" i="59"/>
  <c r="AS145" i="59"/>
  <c r="AS146" i="59"/>
  <c r="AS147" i="59"/>
  <c r="AS148" i="59"/>
  <c r="AS149" i="59"/>
  <c r="AS150" i="59"/>
  <c r="AS151" i="59"/>
  <c r="AS152" i="59"/>
  <c r="AS153" i="59"/>
  <c r="AS154" i="59"/>
  <c r="AS155" i="59"/>
  <c r="AS156" i="59"/>
  <c r="AS157" i="59"/>
  <c r="AS158" i="59"/>
  <c r="AS159" i="59"/>
  <c r="AS160" i="59"/>
  <c r="AS161" i="59"/>
  <c r="AS162" i="59"/>
  <c r="AS163" i="59"/>
  <c r="AS164" i="59"/>
  <c r="AS165" i="59"/>
  <c r="AS166" i="59"/>
  <c r="AS167" i="59"/>
  <c r="AS168" i="59"/>
  <c r="AS169" i="59"/>
  <c r="AS170" i="59"/>
  <c r="AS171" i="59"/>
  <c r="AS172" i="59"/>
  <c r="AS173" i="59"/>
  <c r="AS174" i="59"/>
  <c r="AS175" i="59"/>
  <c r="AS176" i="59"/>
  <c r="AS177" i="59"/>
  <c r="AS178" i="59"/>
  <c r="AS179" i="59"/>
  <c r="AS180" i="59"/>
  <c r="AS181" i="59"/>
  <c r="AS182" i="59"/>
  <c r="AS183" i="59"/>
  <c r="AS184" i="59"/>
  <c r="AS185" i="59"/>
  <c r="AS186" i="59"/>
  <c r="AS187" i="59"/>
  <c r="AS188" i="59"/>
  <c r="AS189" i="59"/>
  <c r="AS190" i="59"/>
  <c r="AS191" i="59"/>
  <c r="AS192" i="59"/>
  <c r="AS193" i="59"/>
  <c r="AS194" i="59"/>
  <c r="AS195" i="59"/>
  <c r="AS196" i="59"/>
  <c r="AS197" i="59"/>
  <c r="AS198" i="59"/>
  <c r="AS199" i="59"/>
  <c r="AS200" i="59"/>
  <c r="AS201" i="59"/>
  <c r="AS202" i="59"/>
  <c r="AS203" i="59"/>
  <c r="AS204" i="59"/>
  <c r="AS205" i="59"/>
  <c r="AS206" i="59"/>
  <c r="AS207" i="59"/>
  <c r="AS208" i="59"/>
  <c r="AS209" i="59"/>
  <c r="AS210" i="59"/>
  <c r="AS211" i="59"/>
  <c r="AS212" i="59"/>
  <c r="AS213" i="59"/>
  <c r="AS214" i="59"/>
  <c r="AS215" i="59"/>
  <c r="AS216" i="59"/>
  <c r="AS217" i="59"/>
  <c r="AS218" i="59"/>
  <c r="AS219" i="59"/>
  <c r="AS220" i="59"/>
  <c r="AS221" i="59"/>
  <c r="AS222" i="59"/>
  <c r="AS223" i="59"/>
  <c r="AS224" i="59"/>
  <c r="AS225" i="59"/>
  <c r="AS226" i="59"/>
  <c r="AS227" i="59"/>
  <c r="AS228" i="59"/>
  <c r="AS229" i="59"/>
  <c r="AS230" i="59"/>
  <c r="AS231" i="59"/>
  <c r="AS232" i="59"/>
  <c r="AS233" i="59"/>
  <c r="AS234" i="59"/>
  <c r="AS235" i="59"/>
  <c r="AS236" i="59"/>
  <c r="AS237" i="59"/>
  <c r="AS238" i="59"/>
  <c r="AS239" i="59"/>
  <c r="AS240" i="59"/>
  <c r="AS241" i="59"/>
  <c r="AS242" i="59"/>
  <c r="AS243" i="59"/>
  <c r="AS244" i="59"/>
  <c r="AS245" i="59"/>
  <c r="AS246" i="59"/>
  <c r="AS247" i="59"/>
  <c r="AS248" i="59"/>
  <c r="AS249" i="59"/>
  <c r="AS250" i="59"/>
  <c r="AS251" i="59"/>
  <c r="AS252" i="59"/>
  <c r="AS253" i="59"/>
  <c r="AS254" i="59"/>
  <c r="AS255" i="59"/>
  <c r="AS256" i="59"/>
  <c r="AS257" i="59"/>
  <c r="AS258" i="59"/>
  <c r="AS259" i="59"/>
  <c r="AS260" i="59"/>
  <c r="AS261" i="59"/>
  <c r="AS262" i="59"/>
  <c r="AS263" i="59"/>
  <c r="AS264" i="59"/>
  <c r="AS265" i="59"/>
  <c r="AS266" i="59"/>
  <c r="AS267" i="59"/>
  <c r="AS268" i="59"/>
  <c r="AS269" i="59"/>
  <c r="AS270" i="59"/>
  <c r="AS271" i="59"/>
  <c r="AS272" i="59"/>
  <c r="AS273" i="59"/>
  <c r="AS274" i="59"/>
  <c r="AS275" i="59"/>
  <c r="AS276" i="59"/>
  <c r="AS277" i="59"/>
  <c r="AS278" i="59"/>
  <c r="AS279" i="59"/>
  <c r="AS280" i="59"/>
  <c r="AS281" i="59"/>
  <c r="AS282" i="59"/>
  <c r="AS283" i="59"/>
  <c r="AS284" i="59"/>
  <c r="AS285" i="59"/>
  <c r="AS286" i="59"/>
  <c r="AS287" i="59"/>
  <c r="AS288" i="59"/>
  <c r="AS289" i="59"/>
  <c r="AS290" i="59"/>
  <c r="AS291" i="59"/>
  <c r="AS292" i="59"/>
  <c r="AS293" i="59"/>
  <c r="AS294" i="59"/>
  <c r="AS295" i="59"/>
  <c r="AS296" i="59"/>
  <c r="AS297" i="59"/>
  <c r="AS298" i="59"/>
  <c r="AS299" i="59"/>
  <c r="AS300" i="59"/>
  <c r="AS301" i="59"/>
  <c r="AS302" i="59"/>
  <c r="AS303" i="59"/>
  <c r="AS304" i="59"/>
  <c r="AS305" i="59"/>
  <c r="AS306" i="59"/>
  <c r="AS307" i="59"/>
  <c r="AS308" i="59"/>
  <c r="AS309" i="59"/>
  <c r="AS310" i="59"/>
  <c r="AS311" i="59"/>
  <c r="AS312" i="59"/>
  <c r="AS313" i="59"/>
  <c r="AS314" i="59"/>
  <c r="AS315" i="59"/>
  <c r="AS316" i="59"/>
  <c r="AS317" i="59"/>
  <c r="AS318" i="59"/>
  <c r="AS319" i="59"/>
  <c r="AS320" i="59"/>
  <c r="AS321" i="59"/>
  <c r="AS322" i="59"/>
  <c r="AS323" i="59"/>
  <c r="AS324" i="59"/>
  <c r="AS325" i="59"/>
  <c r="AS326" i="59"/>
  <c r="AS327" i="59"/>
  <c r="AS328" i="59"/>
  <c r="AS329" i="59"/>
  <c r="AS330" i="59"/>
  <c r="AS331" i="59"/>
  <c r="AS332" i="59"/>
  <c r="AS333" i="59"/>
  <c r="AS334" i="59"/>
  <c r="AS335" i="59"/>
  <c r="AS336" i="59"/>
  <c r="AS337" i="59"/>
  <c r="AS338" i="59"/>
  <c r="AS339" i="59"/>
  <c r="AS340" i="59"/>
  <c r="AS341" i="59"/>
  <c r="AS342" i="59"/>
  <c r="AS343" i="59"/>
  <c r="AS344" i="59"/>
  <c r="AS345" i="59"/>
  <c r="AS346" i="59"/>
  <c r="AS347" i="59"/>
  <c r="AS348" i="59"/>
  <c r="AS349" i="59"/>
  <c r="AS350" i="59"/>
  <c r="AS351" i="59"/>
  <c r="AS352" i="59"/>
  <c r="AS353" i="59"/>
  <c r="AS354" i="59"/>
  <c r="AS355" i="59"/>
  <c r="AS356" i="59"/>
  <c r="AS357" i="59"/>
  <c r="AS358" i="59"/>
  <c r="AS359" i="59"/>
  <c r="AS360" i="59"/>
  <c r="AS361" i="59"/>
  <c r="AS362" i="59"/>
  <c r="AS363" i="59"/>
  <c r="AS364" i="59"/>
  <c r="AS365" i="59"/>
  <c r="AS366" i="59"/>
  <c r="AS367" i="59"/>
  <c r="AS368" i="59"/>
  <c r="AS369" i="59"/>
  <c r="AS370" i="59"/>
  <c r="AS371" i="59"/>
  <c r="AS372" i="59"/>
  <c r="AS373" i="59"/>
  <c r="AS374" i="59"/>
  <c r="AS375" i="59"/>
  <c r="AS376" i="59"/>
  <c r="AS377" i="59"/>
  <c r="AS378" i="59"/>
  <c r="AS379" i="59"/>
  <c r="AS380" i="59"/>
  <c r="AS381" i="59"/>
  <c r="AS382" i="59"/>
  <c r="AS383" i="59"/>
  <c r="AS384" i="59"/>
  <c r="AS385" i="59"/>
  <c r="AS7" i="59"/>
  <c r="AR8" i="59"/>
  <c r="Z8" i="59" s="1"/>
  <c r="AR9" i="59"/>
  <c r="Z9" i="59" s="1"/>
  <c r="AR10" i="59"/>
  <c r="Z10" i="59" s="1"/>
  <c r="AR11" i="59"/>
  <c r="Z11" i="59" s="1"/>
  <c r="AR12" i="59"/>
  <c r="Z12" i="59" s="1"/>
  <c r="AR13" i="59"/>
  <c r="Z13" i="59" s="1"/>
  <c r="AR14" i="59"/>
  <c r="Z14" i="59" s="1"/>
  <c r="AR15" i="59"/>
  <c r="Z15" i="59" s="1"/>
  <c r="AR16" i="59"/>
  <c r="Z16" i="59" s="1"/>
  <c r="AR17" i="59"/>
  <c r="Z17" i="59" s="1"/>
  <c r="AR18" i="59"/>
  <c r="Z18" i="59" s="1"/>
  <c r="AR19" i="59"/>
  <c r="Z19" i="59" s="1"/>
  <c r="AR20" i="59"/>
  <c r="Z20" i="59" s="1"/>
  <c r="AR21" i="59"/>
  <c r="Z21" i="59" s="1"/>
  <c r="AR22" i="59"/>
  <c r="Z22" i="59" s="1"/>
  <c r="AR23" i="59"/>
  <c r="Z23" i="59" s="1"/>
  <c r="AR24" i="59"/>
  <c r="Z24" i="59" s="1"/>
  <c r="AR25" i="59"/>
  <c r="Z25" i="59" s="1"/>
  <c r="AR26" i="59"/>
  <c r="Z26" i="59" s="1"/>
  <c r="AR27" i="59"/>
  <c r="Z27" i="59" s="1"/>
  <c r="AR28" i="59"/>
  <c r="Z28" i="59" s="1"/>
  <c r="AR29" i="59"/>
  <c r="Z29" i="59" s="1"/>
  <c r="AR30" i="59"/>
  <c r="Z30" i="59" s="1"/>
  <c r="AR31" i="59"/>
  <c r="Z31" i="59" s="1"/>
  <c r="AR32" i="59"/>
  <c r="Z32" i="59" s="1"/>
  <c r="AR33" i="59"/>
  <c r="Z33" i="59" s="1"/>
  <c r="AR34" i="59"/>
  <c r="Z34" i="59" s="1"/>
  <c r="AR35" i="59"/>
  <c r="Z35" i="59" s="1"/>
  <c r="AR36" i="59"/>
  <c r="Z36" i="59" s="1"/>
  <c r="AR37" i="59"/>
  <c r="Z37" i="59" s="1"/>
  <c r="AR38" i="59"/>
  <c r="Z38" i="59" s="1"/>
  <c r="AR39" i="59"/>
  <c r="Z39" i="59" s="1"/>
  <c r="AR40" i="59"/>
  <c r="Z40" i="59" s="1"/>
  <c r="AR41" i="59"/>
  <c r="Z41" i="59" s="1"/>
  <c r="AR42" i="59"/>
  <c r="Z42" i="59" s="1"/>
  <c r="AR43" i="59"/>
  <c r="Z43" i="59" s="1"/>
  <c r="AR44" i="59"/>
  <c r="Z44" i="59" s="1"/>
  <c r="AR45" i="59"/>
  <c r="Z45" i="59" s="1"/>
  <c r="AR46" i="59"/>
  <c r="Z46" i="59" s="1"/>
  <c r="AR47" i="59"/>
  <c r="Z47" i="59" s="1"/>
  <c r="AR48" i="59"/>
  <c r="Z48" i="59" s="1"/>
  <c r="AR49" i="59"/>
  <c r="Z49" i="59" s="1"/>
  <c r="AR50" i="59"/>
  <c r="Z50" i="59" s="1"/>
  <c r="AR51" i="59"/>
  <c r="Z51" i="59" s="1"/>
  <c r="AR52" i="59"/>
  <c r="Z52" i="59" s="1"/>
  <c r="AR53" i="59"/>
  <c r="Z53" i="59" s="1"/>
  <c r="AR54" i="59"/>
  <c r="Z54" i="59" s="1"/>
  <c r="AR55" i="59"/>
  <c r="Z55" i="59" s="1"/>
  <c r="AR56" i="59"/>
  <c r="Z56" i="59" s="1"/>
  <c r="AR57" i="59"/>
  <c r="Z57" i="59" s="1"/>
  <c r="AR58" i="59"/>
  <c r="Z58" i="59" s="1"/>
  <c r="AR59" i="59"/>
  <c r="Z59" i="59" s="1"/>
  <c r="AR60" i="59"/>
  <c r="Z60" i="59" s="1"/>
  <c r="AR61" i="59"/>
  <c r="Z61" i="59" s="1"/>
  <c r="AR62" i="59"/>
  <c r="Z62" i="59" s="1"/>
  <c r="AR63" i="59"/>
  <c r="Z63" i="59" s="1"/>
  <c r="AR64" i="59"/>
  <c r="Z64" i="59" s="1"/>
  <c r="AR65" i="59"/>
  <c r="Z65" i="59" s="1"/>
  <c r="AR66" i="59"/>
  <c r="Z66" i="59" s="1"/>
  <c r="AR67" i="59"/>
  <c r="Z67" i="59" s="1"/>
  <c r="AR68" i="59"/>
  <c r="Z68" i="59" s="1"/>
  <c r="AR69" i="59"/>
  <c r="Z69" i="59" s="1"/>
  <c r="AR70" i="59"/>
  <c r="Z70" i="59" s="1"/>
  <c r="AR71" i="59"/>
  <c r="Z71" i="59" s="1"/>
  <c r="AR72" i="59"/>
  <c r="Z72" i="59" s="1"/>
  <c r="AR73" i="59"/>
  <c r="Z73" i="59" s="1"/>
  <c r="AR74" i="59"/>
  <c r="Z74" i="59" s="1"/>
  <c r="AR75" i="59"/>
  <c r="Z75" i="59" s="1"/>
  <c r="AR76" i="59"/>
  <c r="Z76" i="59" s="1"/>
  <c r="AR77" i="59"/>
  <c r="Z77" i="59" s="1"/>
  <c r="AR78" i="59"/>
  <c r="Z78" i="59" s="1"/>
  <c r="AR79" i="59"/>
  <c r="Z79" i="59" s="1"/>
  <c r="AR80" i="59"/>
  <c r="Z80" i="59" s="1"/>
  <c r="AR81" i="59"/>
  <c r="Z81" i="59" s="1"/>
  <c r="AR82" i="59"/>
  <c r="Z82" i="59" s="1"/>
  <c r="AR83" i="59"/>
  <c r="Z83" i="59" s="1"/>
  <c r="AR84" i="59"/>
  <c r="Z84" i="59" s="1"/>
  <c r="AR85" i="59"/>
  <c r="Z85" i="59" s="1"/>
  <c r="AR86" i="59"/>
  <c r="Z86" i="59" s="1"/>
  <c r="AR87" i="59"/>
  <c r="Z87" i="59" s="1"/>
  <c r="AR88" i="59"/>
  <c r="Z88" i="59" s="1"/>
  <c r="AR89" i="59"/>
  <c r="Z89" i="59" s="1"/>
  <c r="AR90" i="59"/>
  <c r="Z90" i="59" s="1"/>
  <c r="AR91" i="59"/>
  <c r="Z91" i="59" s="1"/>
  <c r="AR92" i="59"/>
  <c r="Z92" i="59" s="1"/>
  <c r="AR93" i="59"/>
  <c r="Z93" i="59" s="1"/>
  <c r="AR94" i="59"/>
  <c r="Z94" i="59" s="1"/>
  <c r="AR95" i="59"/>
  <c r="Z95" i="59" s="1"/>
  <c r="AR96" i="59"/>
  <c r="Z96" i="59" s="1"/>
  <c r="AR97" i="59"/>
  <c r="Z97" i="59" s="1"/>
  <c r="AR98" i="59"/>
  <c r="Z98" i="59" s="1"/>
  <c r="AR99" i="59"/>
  <c r="Z99" i="59" s="1"/>
  <c r="AR100" i="59"/>
  <c r="Z100" i="59" s="1"/>
  <c r="AR101" i="59"/>
  <c r="Z101" i="59" s="1"/>
  <c r="AR102" i="59"/>
  <c r="Z102" i="59" s="1"/>
  <c r="AR103" i="59"/>
  <c r="Z103" i="59" s="1"/>
  <c r="AR104" i="59"/>
  <c r="Z104" i="59" s="1"/>
  <c r="AR105" i="59"/>
  <c r="Z105" i="59" s="1"/>
  <c r="AR106" i="59"/>
  <c r="Z106" i="59" s="1"/>
  <c r="AR107" i="59"/>
  <c r="Z107" i="59" s="1"/>
  <c r="AR108" i="59"/>
  <c r="Z108" i="59" s="1"/>
  <c r="AR109" i="59"/>
  <c r="Z109" i="59" s="1"/>
  <c r="AR110" i="59"/>
  <c r="Z110" i="59" s="1"/>
  <c r="AR111" i="59"/>
  <c r="Z111" i="59" s="1"/>
  <c r="AR112" i="59"/>
  <c r="Z112" i="59" s="1"/>
  <c r="AR113" i="59"/>
  <c r="Z113" i="59" s="1"/>
  <c r="AR114" i="59"/>
  <c r="Z114" i="59" s="1"/>
  <c r="AR115" i="59"/>
  <c r="Z115" i="59" s="1"/>
  <c r="AR116" i="59"/>
  <c r="Z116" i="59" s="1"/>
  <c r="AR117" i="59"/>
  <c r="Z117" i="59" s="1"/>
  <c r="AR118" i="59"/>
  <c r="Z118" i="59" s="1"/>
  <c r="AR119" i="59"/>
  <c r="Z119" i="59" s="1"/>
  <c r="AR120" i="59"/>
  <c r="Z120" i="59" s="1"/>
  <c r="AR121" i="59"/>
  <c r="Z121" i="59" s="1"/>
  <c r="AR122" i="59"/>
  <c r="Z122" i="59" s="1"/>
  <c r="AR123" i="59"/>
  <c r="Z123" i="59" s="1"/>
  <c r="AR124" i="59"/>
  <c r="Z124" i="59" s="1"/>
  <c r="AR125" i="59"/>
  <c r="Z125" i="59" s="1"/>
  <c r="AR126" i="59"/>
  <c r="Z126" i="59" s="1"/>
  <c r="AR127" i="59"/>
  <c r="Z127" i="59" s="1"/>
  <c r="AR128" i="59"/>
  <c r="Z128" i="59" s="1"/>
  <c r="AR129" i="59"/>
  <c r="Z129" i="59" s="1"/>
  <c r="AR130" i="59"/>
  <c r="Z130" i="59" s="1"/>
  <c r="AR131" i="59"/>
  <c r="Z131" i="59" s="1"/>
  <c r="AR132" i="59"/>
  <c r="Z132" i="59" s="1"/>
  <c r="AR133" i="59"/>
  <c r="Z133" i="59" s="1"/>
  <c r="AR134" i="59"/>
  <c r="Z134" i="59" s="1"/>
  <c r="AR135" i="59"/>
  <c r="Z135" i="59" s="1"/>
  <c r="AR136" i="59"/>
  <c r="Z136" i="59" s="1"/>
  <c r="AR137" i="59"/>
  <c r="Z137" i="59" s="1"/>
  <c r="AR138" i="59"/>
  <c r="Z138" i="59" s="1"/>
  <c r="AR139" i="59"/>
  <c r="Z139" i="59" s="1"/>
  <c r="AR140" i="59"/>
  <c r="Z140" i="59" s="1"/>
  <c r="AR141" i="59"/>
  <c r="Z141" i="59" s="1"/>
  <c r="AR142" i="59"/>
  <c r="Z142" i="59" s="1"/>
  <c r="AR143" i="59"/>
  <c r="Z143" i="59" s="1"/>
  <c r="AR144" i="59"/>
  <c r="Z144" i="59" s="1"/>
  <c r="AR145" i="59"/>
  <c r="Z145" i="59" s="1"/>
  <c r="AR146" i="59"/>
  <c r="Z146" i="59" s="1"/>
  <c r="AR147" i="59"/>
  <c r="Z147" i="59" s="1"/>
  <c r="AR148" i="59"/>
  <c r="Z148" i="59" s="1"/>
  <c r="AR149" i="59"/>
  <c r="Z149" i="59" s="1"/>
  <c r="AR150" i="59"/>
  <c r="Z150" i="59" s="1"/>
  <c r="AR151" i="59"/>
  <c r="Z151" i="59" s="1"/>
  <c r="AR152" i="59"/>
  <c r="Z152" i="59" s="1"/>
  <c r="AR153" i="59"/>
  <c r="Z153" i="59" s="1"/>
  <c r="AR154" i="59"/>
  <c r="Z154" i="59" s="1"/>
  <c r="AR155" i="59"/>
  <c r="Z155" i="59" s="1"/>
  <c r="AR156" i="59"/>
  <c r="Z156" i="59" s="1"/>
  <c r="AR157" i="59"/>
  <c r="Z157" i="59" s="1"/>
  <c r="AR158" i="59"/>
  <c r="Z158" i="59" s="1"/>
  <c r="AR159" i="59"/>
  <c r="Z159" i="59" s="1"/>
  <c r="AR160" i="59"/>
  <c r="Z160" i="59" s="1"/>
  <c r="AR161" i="59"/>
  <c r="Z161" i="59" s="1"/>
  <c r="AR162" i="59"/>
  <c r="Z162" i="59" s="1"/>
  <c r="AR163" i="59"/>
  <c r="Z163" i="59" s="1"/>
  <c r="AR164" i="59"/>
  <c r="Z164" i="59" s="1"/>
  <c r="AR165" i="59"/>
  <c r="Z165" i="59" s="1"/>
  <c r="AR166" i="59"/>
  <c r="Z166" i="59" s="1"/>
  <c r="AR167" i="59"/>
  <c r="Z167" i="59" s="1"/>
  <c r="AR168" i="59"/>
  <c r="Z168" i="59" s="1"/>
  <c r="AR169" i="59"/>
  <c r="Z169" i="59" s="1"/>
  <c r="AR170" i="59"/>
  <c r="Z170" i="59" s="1"/>
  <c r="AR171" i="59"/>
  <c r="Z171" i="59" s="1"/>
  <c r="AR172" i="59"/>
  <c r="Z172" i="59" s="1"/>
  <c r="AR173" i="59"/>
  <c r="Z173" i="59" s="1"/>
  <c r="AR174" i="59"/>
  <c r="Z174" i="59" s="1"/>
  <c r="AR175" i="59"/>
  <c r="Z175" i="59" s="1"/>
  <c r="AR176" i="59"/>
  <c r="Z176" i="59" s="1"/>
  <c r="AR177" i="59"/>
  <c r="Z177" i="59" s="1"/>
  <c r="AR178" i="59"/>
  <c r="Z178" i="59" s="1"/>
  <c r="AR179" i="59"/>
  <c r="Z179" i="59" s="1"/>
  <c r="AR180" i="59"/>
  <c r="Z180" i="59" s="1"/>
  <c r="AR181" i="59"/>
  <c r="Z181" i="59" s="1"/>
  <c r="AR182" i="59"/>
  <c r="Z182" i="59" s="1"/>
  <c r="AR183" i="59"/>
  <c r="Z183" i="59" s="1"/>
  <c r="AR184" i="59"/>
  <c r="Z184" i="59" s="1"/>
  <c r="AR185" i="59"/>
  <c r="Z185" i="59" s="1"/>
  <c r="AR186" i="59"/>
  <c r="Z186" i="59" s="1"/>
  <c r="AR187" i="59"/>
  <c r="Z187" i="59" s="1"/>
  <c r="AR188" i="59"/>
  <c r="Z188" i="59" s="1"/>
  <c r="AR189" i="59"/>
  <c r="Z189" i="59" s="1"/>
  <c r="AR190" i="59"/>
  <c r="Z190" i="59" s="1"/>
  <c r="AR191" i="59"/>
  <c r="Z191" i="59" s="1"/>
  <c r="AR192" i="59"/>
  <c r="Z192" i="59" s="1"/>
  <c r="AR193" i="59"/>
  <c r="Z193" i="59" s="1"/>
  <c r="AR194" i="59"/>
  <c r="Z194" i="59" s="1"/>
  <c r="AR195" i="59"/>
  <c r="Z195" i="59" s="1"/>
  <c r="AR196" i="59"/>
  <c r="Z196" i="59" s="1"/>
  <c r="AR197" i="59"/>
  <c r="Z197" i="59" s="1"/>
  <c r="AR198" i="59"/>
  <c r="Z198" i="59" s="1"/>
  <c r="AR199" i="59"/>
  <c r="Z199" i="59" s="1"/>
  <c r="AR200" i="59"/>
  <c r="Z200" i="59" s="1"/>
  <c r="AR201" i="59"/>
  <c r="Z201" i="59" s="1"/>
  <c r="AR202" i="59"/>
  <c r="Z202" i="59" s="1"/>
  <c r="AR203" i="59"/>
  <c r="Z203" i="59" s="1"/>
  <c r="AR204" i="59"/>
  <c r="Z204" i="59" s="1"/>
  <c r="AR205" i="59"/>
  <c r="Z205" i="59" s="1"/>
  <c r="AR206" i="59"/>
  <c r="Z206" i="59" s="1"/>
  <c r="AR207" i="59"/>
  <c r="Z207" i="59" s="1"/>
  <c r="AR208" i="59"/>
  <c r="Z208" i="59" s="1"/>
  <c r="AR209" i="59"/>
  <c r="Z209" i="59" s="1"/>
  <c r="AR210" i="59"/>
  <c r="Z210" i="59" s="1"/>
  <c r="AR211" i="59"/>
  <c r="Z211" i="59" s="1"/>
  <c r="AR212" i="59"/>
  <c r="Z212" i="59" s="1"/>
  <c r="AR213" i="59"/>
  <c r="Z213" i="59" s="1"/>
  <c r="AR214" i="59"/>
  <c r="Z214" i="59" s="1"/>
  <c r="AR215" i="59"/>
  <c r="Z215" i="59" s="1"/>
  <c r="AR216" i="59"/>
  <c r="Z216" i="59" s="1"/>
  <c r="AR217" i="59"/>
  <c r="Z217" i="59" s="1"/>
  <c r="AR218" i="59"/>
  <c r="Z218" i="59" s="1"/>
  <c r="AR219" i="59"/>
  <c r="Z219" i="59" s="1"/>
  <c r="AR220" i="59"/>
  <c r="Z220" i="59" s="1"/>
  <c r="AR221" i="59"/>
  <c r="Z221" i="59" s="1"/>
  <c r="AR222" i="59"/>
  <c r="Z222" i="59" s="1"/>
  <c r="AR223" i="59"/>
  <c r="Z223" i="59" s="1"/>
  <c r="AR224" i="59"/>
  <c r="Z224" i="59" s="1"/>
  <c r="AR225" i="59"/>
  <c r="Z225" i="59" s="1"/>
  <c r="AR226" i="59"/>
  <c r="Z226" i="59" s="1"/>
  <c r="AR227" i="59"/>
  <c r="Z227" i="59" s="1"/>
  <c r="AR228" i="59"/>
  <c r="Z228" i="59" s="1"/>
  <c r="AR229" i="59"/>
  <c r="Z229" i="59" s="1"/>
  <c r="AR230" i="59"/>
  <c r="Z230" i="59" s="1"/>
  <c r="AR231" i="59"/>
  <c r="Z231" i="59" s="1"/>
  <c r="AR232" i="59"/>
  <c r="Z232" i="59" s="1"/>
  <c r="AR233" i="59"/>
  <c r="Z233" i="59" s="1"/>
  <c r="AR234" i="59"/>
  <c r="Z234" i="59" s="1"/>
  <c r="AR235" i="59"/>
  <c r="Z235" i="59" s="1"/>
  <c r="AR236" i="59"/>
  <c r="Z236" i="59" s="1"/>
  <c r="AR237" i="59"/>
  <c r="Z237" i="59" s="1"/>
  <c r="AR238" i="59"/>
  <c r="Z238" i="59" s="1"/>
  <c r="AR239" i="59"/>
  <c r="Z239" i="59" s="1"/>
  <c r="AR240" i="59"/>
  <c r="Z240" i="59" s="1"/>
  <c r="AR241" i="59"/>
  <c r="Z241" i="59" s="1"/>
  <c r="AR242" i="59"/>
  <c r="Z242" i="59" s="1"/>
  <c r="AR243" i="59"/>
  <c r="Z243" i="59" s="1"/>
  <c r="AR244" i="59"/>
  <c r="Z244" i="59" s="1"/>
  <c r="AR245" i="59"/>
  <c r="Z245" i="59" s="1"/>
  <c r="AR246" i="59"/>
  <c r="Z246" i="59" s="1"/>
  <c r="AR247" i="59"/>
  <c r="Z247" i="59" s="1"/>
  <c r="AR248" i="59"/>
  <c r="Z248" i="59" s="1"/>
  <c r="AR249" i="59"/>
  <c r="Z249" i="59" s="1"/>
  <c r="AR250" i="59"/>
  <c r="Z250" i="59" s="1"/>
  <c r="AR251" i="59"/>
  <c r="Z251" i="59" s="1"/>
  <c r="AR252" i="59"/>
  <c r="Z252" i="59" s="1"/>
  <c r="AR253" i="59"/>
  <c r="Z253" i="59" s="1"/>
  <c r="AR254" i="59"/>
  <c r="Z254" i="59" s="1"/>
  <c r="AR255" i="59"/>
  <c r="Z255" i="59" s="1"/>
  <c r="AR256" i="59"/>
  <c r="Z256" i="59" s="1"/>
  <c r="AR257" i="59"/>
  <c r="Z257" i="59" s="1"/>
  <c r="AR258" i="59"/>
  <c r="Z258" i="59" s="1"/>
  <c r="AR259" i="59"/>
  <c r="Z259" i="59" s="1"/>
  <c r="AR260" i="59"/>
  <c r="Z260" i="59" s="1"/>
  <c r="AR261" i="59"/>
  <c r="Z261" i="59" s="1"/>
  <c r="AR262" i="59"/>
  <c r="Z262" i="59" s="1"/>
  <c r="AR263" i="59"/>
  <c r="Z263" i="59" s="1"/>
  <c r="AR264" i="59"/>
  <c r="Z264" i="59" s="1"/>
  <c r="AR265" i="59"/>
  <c r="Z265" i="59" s="1"/>
  <c r="AR266" i="59"/>
  <c r="Z266" i="59" s="1"/>
  <c r="AR267" i="59"/>
  <c r="Z267" i="59" s="1"/>
  <c r="AR268" i="59"/>
  <c r="Z268" i="59" s="1"/>
  <c r="AR269" i="59"/>
  <c r="Z269" i="59" s="1"/>
  <c r="AR270" i="59"/>
  <c r="Z270" i="59" s="1"/>
  <c r="AR271" i="59"/>
  <c r="Z271" i="59" s="1"/>
  <c r="AR272" i="59"/>
  <c r="Z272" i="59" s="1"/>
  <c r="AR273" i="59"/>
  <c r="Z273" i="59" s="1"/>
  <c r="AR274" i="59"/>
  <c r="Z274" i="59" s="1"/>
  <c r="AR275" i="59"/>
  <c r="Z275" i="59" s="1"/>
  <c r="AR276" i="59"/>
  <c r="Z276" i="59" s="1"/>
  <c r="AR277" i="59"/>
  <c r="Z277" i="59" s="1"/>
  <c r="AR278" i="59"/>
  <c r="Z278" i="59" s="1"/>
  <c r="AR279" i="59"/>
  <c r="Z279" i="59" s="1"/>
  <c r="AR280" i="59"/>
  <c r="Z280" i="59" s="1"/>
  <c r="AR281" i="59"/>
  <c r="Z281" i="59" s="1"/>
  <c r="AR282" i="59"/>
  <c r="Z282" i="59" s="1"/>
  <c r="AR283" i="59"/>
  <c r="Z283" i="59" s="1"/>
  <c r="AR284" i="59"/>
  <c r="Z284" i="59" s="1"/>
  <c r="AR285" i="59"/>
  <c r="Z285" i="59" s="1"/>
  <c r="AR286" i="59"/>
  <c r="Z286" i="59" s="1"/>
  <c r="AR287" i="59"/>
  <c r="Z287" i="59" s="1"/>
  <c r="AR288" i="59"/>
  <c r="Z288" i="59" s="1"/>
  <c r="AR289" i="59"/>
  <c r="Z289" i="59" s="1"/>
  <c r="AR290" i="59"/>
  <c r="Z290" i="59" s="1"/>
  <c r="AR291" i="59"/>
  <c r="Z291" i="59" s="1"/>
  <c r="AR292" i="59"/>
  <c r="Z292" i="59" s="1"/>
  <c r="AR293" i="59"/>
  <c r="Z293" i="59" s="1"/>
  <c r="AR294" i="59"/>
  <c r="Z294" i="59" s="1"/>
  <c r="AR295" i="59"/>
  <c r="Z295" i="59" s="1"/>
  <c r="AR296" i="59"/>
  <c r="Z296" i="59" s="1"/>
  <c r="AR297" i="59"/>
  <c r="Z297" i="59" s="1"/>
  <c r="AR298" i="59"/>
  <c r="Z298" i="59" s="1"/>
  <c r="AR299" i="59"/>
  <c r="Z299" i="59" s="1"/>
  <c r="AR300" i="59"/>
  <c r="Z300" i="59" s="1"/>
  <c r="AR301" i="59"/>
  <c r="Z301" i="59" s="1"/>
  <c r="AR302" i="59"/>
  <c r="Z302" i="59" s="1"/>
  <c r="AR303" i="59"/>
  <c r="Z303" i="59" s="1"/>
  <c r="AR304" i="59"/>
  <c r="Z304" i="59" s="1"/>
  <c r="AR305" i="59"/>
  <c r="Z305" i="59" s="1"/>
  <c r="AR306" i="59"/>
  <c r="Z306" i="59" s="1"/>
  <c r="AR307" i="59"/>
  <c r="Z307" i="59" s="1"/>
  <c r="AR308" i="59"/>
  <c r="Z308" i="59" s="1"/>
  <c r="AR309" i="59"/>
  <c r="Z309" i="59" s="1"/>
  <c r="AR310" i="59"/>
  <c r="Z310" i="59" s="1"/>
  <c r="AR311" i="59"/>
  <c r="Z311" i="59" s="1"/>
  <c r="AR312" i="59"/>
  <c r="Z312" i="59" s="1"/>
  <c r="AR313" i="59"/>
  <c r="Z313" i="59" s="1"/>
  <c r="AR314" i="59"/>
  <c r="Z314" i="59" s="1"/>
  <c r="AR315" i="59"/>
  <c r="Z315" i="59" s="1"/>
  <c r="AR316" i="59"/>
  <c r="Z316" i="59" s="1"/>
  <c r="AR317" i="59"/>
  <c r="Z317" i="59" s="1"/>
  <c r="AR318" i="59"/>
  <c r="Z318" i="59" s="1"/>
  <c r="AR319" i="59"/>
  <c r="Z319" i="59" s="1"/>
  <c r="AR320" i="59"/>
  <c r="Z320" i="59" s="1"/>
  <c r="AR321" i="59"/>
  <c r="Z321" i="59" s="1"/>
  <c r="AR322" i="59"/>
  <c r="Z322" i="59" s="1"/>
  <c r="AR323" i="59"/>
  <c r="Z323" i="59" s="1"/>
  <c r="AR324" i="59"/>
  <c r="Z324" i="59" s="1"/>
  <c r="AR325" i="59"/>
  <c r="Z325" i="59" s="1"/>
  <c r="AR326" i="59"/>
  <c r="Z326" i="59" s="1"/>
  <c r="AR327" i="59"/>
  <c r="Z327" i="59" s="1"/>
  <c r="AR328" i="59"/>
  <c r="Z328" i="59" s="1"/>
  <c r="AR329" i="59"/>
  <c r="Z329" i="59" s="1"/>
  <c r="AR330" i="59"/>
  <c r="Z330" i="59" s="1"/>
  <c r="AR331" i="59"/>
  <c r="Z331" i="59" s="1"/>
  <c r="AR332" i="59"/>
  <c r="Z332" i="59" s="1"/>
  <c r="AR333" i="59"/>
  <c r="Z333" i="59" s="1"/>
  <c r="AR334" i="59"/>
  <c r="Z334" i="59" s="1"/>
  <c r="AR335" i="59"/>
  <c r="Z335" i="59" s="1"/>
  <c r="AR336" i="59"/>
  <c r="Z336" i="59" s="1"/>
  <c r="AR337" i="59"/>
  <c r="Z337" i="59" s="1"/>
  <c r="AR338" i="59"/>
  <c r="Z338" i="59" s="1"/>
  <c r="AR339" i="59"/>
  <c r="Z339" i="59" s="1"/>
  <c r="AR340" i="59"/>
  <c r="Z340" i="59" s="1"/>
  <c r="AR341" i="59"/>
  <c r="Z341" i="59" s="1"/>
  <c r="AR342" i="59"/>
  <c r="Z342" i="59" s="1"/>
  <c r="AR343" i="59"/>
  <c r="Z343" i="59" s="1"/>
  <c r="AR344" i="59"/>
  <c r="Z344" i="59" s="1"/>
  <c r="AR345" i="59"/>
  <c r="Z345" i="59" s="1"/>
  <c r="AR346" i="59"/>
  <c r="Z346" i="59" s="1"/>
  <c r="AR347" i="59"/>
  <c r="Z347" i="59" s="1"/>
  <c r="AR348" i="59"/>
  <c r="Z348" i="59" s="1"/>
  <c r="AR349" i="59"/>
  <c r="Z349" i="59" s="1"/>
  <c r="AR350" i="59"/>
  <c r="Z350" i="59" s="1"/>
  <c r="AR351" i="59"/>
  <c r="Z351" i="59" s="1"/>
  <c r="AR352" i="59"/>
  <c r="Z352" i="59" s="1"/>
  <c r="AR353" i="59"/>
  <c r="Z353" i="59" s="1"/>
  <c r="AR354" i="59"/>
  <c r="Z354" i="59" s="1"/>
  <c r="AR355" i="59"/>
  <c r="Z355" i="59" s="1"/>
  <c r="AR356" i="59"/>
  <c r="Z356" i="59" s="1"/>
  <c r="AR357" i="59"/>
  <c r="Z357" i="59" s="1"/>
  <c r="AR358" i="59"/>
  <c r="Z358" i="59" s="1"/>
  <c r="AR359" i="59"/>
  <c r="Z359" i="59" s="1"/>
  <c r="AR360" i="59"/>
  <c r="Z360" i="59" s="1"/>
  <c r="AR361" i="59"/>
  <c r="Z361" i="59" s="1"/>
  <c r="AR362" i="59"/>
  <c r="Z362" i="59" s="1"/>
  <c r="AR363" i="59"/>
  <c r="Z363" i="59" s="1"/>
  <c r="AR364" i="59"/>
  <c r="Z364" i="59" s="1"/>
  <c r="AR365" i="59"/>
  <c r="Z365" i="59" s="1"/>
  <c r="AR366" i="59"/>
  <c r="Z366" i="59" s="1"/>
  <c r="AR367" i="59"/>
  <c r="Z367" i="59" s="1"/>
  <c r="AR368" i="59"/>
  <c r="Z368" i="59" s="1"/>
  <c r="AR369" i="59"/>
  <c r="Z369" i="59" s="1"/>
  <c r="AR370" i="59"/>
  <c r="Z370" i="59" s="1"/>
  <c r="AR371" i="59"/>
  <c r="Z371" i="59" s="1"/>
  <c r="AR372" i="59"/>
  <c r="Z372" i="59" s="1"/>
  <c r="AR373" i="59"/>
  <c r="Z373" i="59" s="1"/>
  <c r="AR374" i="59"/>
  <c r="Z374" i="59" s="1"/>
  <c r="AR375" i="59"/>
  <c r="Z375" i="59" s="1"/>
  <c r="AR376" i="59"/>
  <c r="Z376" i="59" s="1"/>
  <c r="AR377" i="59"/>
  <c r="Z377" i="59" s="1"/>
  <c r="AR378" i="59"/>
  <c r="Z378" i="59" s="1"/>
  <c r="AR379" i="59"/>
  <c r="Z379" i="59" s="1"/>
  <c r="AR380" i="59"/>
  <c r="Z380" i="59" s="1"/>
  <c r="AR381" i="59"/>
  <c r="Z381" i="59" s="1"/>
  <c r="AR382" i="59"/>
  <c r="Z382" i="59" s="1"/>
  <c r="AR383" i="59"/>
  <c r="Z383" i="59" s="1"/>
  <c r="AR384" i="59"/>
  <c r="Z384" i="59" s="1"/>
  <c r="AR385" i="59"/>
  <c r="Z385" i="59" s="1"/>
  <c r="AR386" i="59"/>
  <c r="Z386" i="59" s="1"/>
  <c r="AR7" i="59"/>
  <c r="Z7" i="59" s="1"/>
  <c r="AQ8" i="59"/>
  <c r="AQ9" i="59"/>
  <c r="AQ10" i="59"/>
  <c r="AQ11" i="59"/>
  <c r="AQ12" i="59"/>
  <c r="AQ13" i="59"/>
  <c r="AQ14" i="59"/>
  <c r="AQ15" i="59"/>
  <c r="AQ16" i="59"/>
  <c r="AQ17" i="59"/>
  <c r="AQ18" i="59"/>
  <c r="AQ19" i="59"/>
  <c r="AQ20" i="59"/>
  <c r="AQ21" i="59"/>
  <c r="AQ22" i="59"/>
  <c r="AQ23" i="59"/>
  <c r="AQ24" i="59"/>
  <c r="AQ25" i="59"/>
  <c r="AQ26" i="59"/>
  <c r="AQ27" i="59"/>
  <c r="AQ28" i="59"/>
  <c r="AQ29" i="59"/>
  <c r="AQ30" i="59"/>
  <c r="AQ31" i="59"/>
  <c r="AQ32" i="59"/>
  <c r="AQ33" i="59"/>
  <c r="AQ34" i="59"/>
  <c r="AQ35" i="59"/>
  <c r="AQ36" i="59"/>
  <c r="AQ37" i="59"/>
  <c r="AQ38" i="59"/>
  <c r="AQ39" i="59"/>
  <c r="AQ40" i="59"/>
  <c r="AQ41" i="59"/>
  <c r="AQ42" i="59"/>
  <c r="AQ43" i="59"/>
  <c r="AQ44" i="59"/>
  <c r="AQ45" i="59"/>
  <c r="AQ46" i="59"/>
  <c r="AQ47" i="59"/>
  <c r="AQ48" i="59"/>
  <c r="AQ49" i="59"/>
  <c r="AQ50" i="59"/>
  <c r="AQ51" i="59"/>
  <c r="AQ52" i="59"/>
  <c r="AQ53" i="59"/>
  <c r="AQ54" i="59"/>
  <c r="AQ55" i="59"/>
  <c r="AQ56" i="59"/>
  <c r="AQ57" i="59"/>
  <c r="AQ58" i="59"/>
  <c r="AQ59" i="59"/>
  <c r="AQ60" i="59"/>
  <c r="AQ61" i="59"/>
  <c r="AQ62" i="59"/>
  <c r="AQ63" i="59"/>
  <c r="AQ64" i="59"/>
  <c r="AQ65" i="59"/>
  <c r="AQ66" i="59"/>
  <c r="AQ67" i="59"/>
  <c r="AQ68" i="59"/>
  <c r="AQ69" i="59"/>
  <c r="AQ70" i="59"/>
  <c r="AQ71" i="59"/>
  <c r="AQ72" i="59"/>
  <c r="AQ73" i="59"/>
  <c r="AQ74" i="59"/>
  <c r="AQ75" i="59"/>
  <c r="AQ76" i="59"/>
  <c r="AQ77" i="59"/>
  <c r="AQ78" i="59"/>
  <c r="AQ79" i="59"/>
  <c r="AQ80" i="59"/>
  <c r="AQ81" i="59"/>
  <c r="AQ82" i="59"/>
  <c r="AQ83" i="59"/>
  <c r="AQ84" i="59"/>
  <c r="AQ85" i="59"/>
  <c r="AQ86" i="59"/>
  <c r="AQ87" i="59"/>
  <c r="AQ88" i="59"/>
  <c r="AQ89" i="59"/>
  <c r="AQ90" i="59"/>
  <c r="AQ91" i="59"/>
  <c r="AQ92" i="59"/>
  <c r="AQ93" i="59"/>
  <c r="AQ94" i="59"/>
  <c r="AQ95" i="59"/>
  <c r="AQ96" i="59"/>
  <c r="AQ97" i="59"/>
  <c r="AQ98" i="59"/>
  <c r="AQ99" i="59"/>
  <c r="AQ100" i="59"/>
  <c r="AQ101" i="59"/>
  <c r="AQ102" i="59"/>
  <c r="AQ103" i="59"/>
  <c r="AQ104" i="59"/>
  <c r="AQ105" i="59"/>
  <c r="AQ106" i="59"/>
  <c r="AQ107" i="59"/>
  <c r="AQ108" i="59"/>
  <c r="AQ109" i="59"/>
  <c r="AQ110" i="59"/>
  <c r="AQ111" i="59"/>
  <c r="AQ112" i="59"/>
  <c r="AQ113" i="59"/>
  <c r="AQ114" i="59"/>
  <c r="AQ115" i="59"/>
  <c r="AQ116" i="59"/>
  <c r="AQ117" i="59"/>
  <c r="AQ118" i="59"/>
  <c r="AQ119" i="59"/>
  <c r="AQ120" i="59"/>
  <c r="AQ121" i="59"/>
  <c r="AQ122" i="59"/>
  <c r="AQ123" i="59"/>
  <c r="AQ124" i="59"/>
  <c r="AQ125" i="59"/>
  <c r="AQ126" i="59"/>
  <c r="AQ127" i="59"/>
  <c r="AQ128" i="59"/>
  <c r="AQ129" i="59"/>
  <c r="AQ130" i="59"/>
  <c r="AQ131" i="59"/>
  <c r="AQ132" i="59"/>
  <c r="AQ133" i="59"/>
  <c r="AQ134" i="59"/>
  <c r="AQ135" i="59"/>
  <c r="AQ136" i="59"/>
  <c r="AQ137" i="59"/>
  <c r="AQ138" i="59"/>
  <c r="AQ139" i="59"/>
  <c r="AQ140" i="59"/>
  <c r="AQ141" i="59"/>
  <c r="AQ142" i="59"/>
  <c r="AQ143" i="59"/>
  <c r="AQ144" i="59"/>
  <c r="AQ145" i="59"/>
  <c r="AQ146" i="59"/>
  <c r="AQ147" i="59"/>
  <c r="AQ148" i="59"/>
  <c r="AQ149" i="59"/>
  <c r="AQ150" i="59"/>
  <c r="AQ151" i="59"/>
  <c r="AQ152" i="59"/>
  <c r="AQ153" i="59"/>
  <c r="AQ154" i="59"/>
  <c r="AQ155" i="59"/>
  <c r="AQ156" i="59"/>
  <c r="AQ157" i="59"/>
  <c r="AQ158" i="59"/>
  <c r="AQ159" i="59"/>
  <c r="AQ160" i="59"/>
  <c r="AQ161" i="59"/>
  <c r="AQ162" i="59"/>
  <c r="AQ163" i="59"/>
  <c r="AQ164" i="59"/>
  <c r="AQ165" i="59"/>
  <c r="AQ166" i="59"/>
  <c r="AQ167" i="59"/>
  <c r="AQ168" i="59"/>
  <c r="AQ169" i="59"/>
  <c r="AQ170" i="59"/>
  <c r="AQ171" i="59"/>
  <c r="AQ172" i="59"/>
  <c r="AQ173" i="59"/>
  <c r="AQ174" i="59"/>
  <c r="AQ175" i="59"/>
  <c r="AQ176" i="59"/>
  <c r="AQ177" i="59"/>
  <c r="AQ178" i="59"/>
  <c r="AQ179" i="59"/>
  <c r="AQ180" i="59"/>
  <c r="AQ181" i="59"/>
  <c r="AQ182" i="59"/>
  <c r="AQ183" i="59"/>
  <c r="AQ184" i="59"/>
  <c r="AQ185" i="59"/>
  <c r="AQ186" i="59"/>
  <c r="AQ187" i="59"/>
  <c r="AQ188" i="59"/>
  <c r="AQ189" i="59"/>
  <c r="AQ190" i="59"/>
  <c r="AQ191" i="59"/>
  <c r="AQ192" i="59"/>
  <c r="AQ193" i="59"/>
  <c r="AQ194" i="59"/>
  <c r="AQ195" i="59"/>
  <c r="AQ196" i="59"/>
  <c r="AQ197" i="59"/>
  <c r="AQ198" i="59"/>
  <c r="AQ199" i="59"/>
  <c r="AQ200" i="59"/>
  <c r="AQ201" i="59"/>
  <c r="AQ202" i="59"/>
  <c r="AQ203" i="59"/>
  <c r="AQ204" i="59"/>
  <c r="AQ205" i="59"/>
  <c r="AQ206" i="59"/>
  <c r="AQ207" i="59"/>
  <c r="AQ208" i="59"/>
  <c r="AQ209" i="59"/>
  <c r="AQ210" i="59"/>
  <c r="AQ211" i="59"/>
  <c r="AQ212" i="59"/>
  <c r="AQ213" i="59"/>
  <c r="AQ214" i="59"/>
  <c r="AQ215" i="59"/>
  <c r="AQ216" i="59"/>
  <c r="AQ217" i="59"/>
  <c r="AQ218" i="59"/>
  <c r="AQ219" i="59"/>
  <c r="AQ220" i="59"/>
  <c r="AQ221" i="59"/>
  <c r="AQ222" i="59"/>
  <c r="AQ223" i="59"/>
  <c r="AQ224" i="59"/>
  <c r="AQ225" i="59"/>
  <c r="AQ226" i="59"/>
  <c r="AQ227" i="59"/>
  <c r="AQ228" i="59"/>
  <c r="AQ229" i="59"/>
  <c r="AQ230" i="59"/>
  <c r="AQ231" i="59"/>
  <c r="AQ232" i="59"/>
  <c r="AQ233" i="59"/>
  <c r="AQ234" i="59"/>
  <c r="AQ235" i="59"/>
  <c r="AQ236" i="59"/>
  <c r="AQ237" i="59"/>
  <c r="AQ238" i="59"/>
  <c r="AQ239" i="59"/>
  <c r="AQ240" i="59"/>
  <c r="AQ241" i="59"/>
  <c r="AQ242" i="59"/>
  <c r="AQ243" i="59"/>
  <c r="AQ244" i="59"/>
  <c r="AQ245" i="59"/>
  <c r="AQ246" i="59"/>
  <c r="AQ247" i="59"/>
  <c r="AQ248" i="59"/>
  <c r="AQ249" i="59"/>
  <c r="AQ250" i="59"/>
  <c r="AQ251" i="59"/>
  <c r="AQ252" i="59"/>
  <c r="AQ253" i="59"/>
  <c r="AQ254" i="59"/>
  <c r="AQ255" i="59"/>
  <c r="AQ256" i="59"/>
  <c r="AQ257" i="59"/>
  <c r="AQ258" i="59"/>
  <c r="AQ259" i="59"/>
  <c r="AQ260" i="59"/>
  <c r="AQ261" i="59"/>
  <c r="AQ262" i="59"/>
  <c r="AQ263" i="59"/>
  <c r="AQ264" i="59"/>
  <c r="AQ265" i="59"/>
  <c r="AQ266" i="59"/>
  <c r="AQ267" i="59"/>
  <c r="AQ268" i="59"/>
  <c r="AQ269" i="59"/>
  <c r="AQ270" i="59"/>
  <c r="AQ271" i="59"/>
  <c r="AQ272" i="59"/>
  <c r="AQ273" i="59"/>
  <c r="AQ274" i="59"/>
  <c r="AQ275" i="59"/>
  <c r="AQ276" i="59"/>
  <c r="AQ277" i="59"/>
  <c r="AQ278" i="59"/>
  <c r="AQ279" i="59"/>
  <c r="AQ280" i="59"/>
  <c r="AQ281" i="59"/>
  <c r="AQ282" i="59"/>
  <c r="AQ283" i="59"/>
  <c r="AQ284" i="59"/>
  <c r="AQ285" i="59"/>
  <c r="AQ286" i="59"/>
  <c r="AQ287" i="59"/>
  <c r="AQ288" i="59"/>
  <c r="AQ289" i="59"/>
  <c r="AQ290" i="59"/>
  <c r="AQ291" i="59"/>
  <c r="AQ292" i="59"/>
  <c r="AQ293" i="59"/>
  <c r="AQ294" i="59"/>
  <c r="AQ295" i="59"/>
  <c r="AQ296" i="59"/>
  <c r="AQ297" i="59"/>
  <c r="AQ298" i="59"/>
  <c r="AQ299" i="59"/>
  <c r="AQ300" i="59"/>
  <c r="AQ301" i="59"/>
  <c r="AQ302" i="59"/>
  <c r="AQ303" i="59"/>
  <c r="AQ304" i="59"/>
  <c r="AQ305" i="59"/>
  <c r="AQ306" i="59"/>
  <c r="AQ307" i="59"/>
  <c r="AQ308" i="59"/>
  <c r="AQ309" i="59"/>
  <c r="AQ310" i="59"/>
  <c r="AQ311" i="59"/>
  <c r="AQ312" i="59"/>
  <c r="AQ313" i="59"/>
  <c r="AQ314" i="59"/>
  <c r="AQ315" i="59"/>
  <c r="AQ316" i="59"/>
  <c r="AQ317" i="59"/>
  <c r="AQ318" i="59"/>
  <c r="AQ319" i="59"/>
  <c r="AQ320" i="59"/>
  <c r="AQ321" i="59"/>
  <c r="AQ322" i="59"/>
  <c r="AQ323" i="59"/>
  <c r="AQ324" i="59"/>
  <c r="AQ325" i="59"/>
  <c r="AQ326" i="59"/>
  <c r="AQ327" i="59"/>
  <c r="AQ328" i="59"/>
  <c r="AQ329" i="59"/>
  <c r="AQ330" i="59"/>
  <c r="AQ331" i="59"/>
  <c r="AQ332" i="59"/>
  <c r="AQ333" i="59"/>
  <c r="AQ334" i="59"/>
  <c r="AQ335" i="59"/>
  <c r="AQ336" i="59"/>
  <c r="AQ337" i="59"/>
  <c r="AQ338" i="59"/>
  <c r="AQ339" i="59"/>
  <c r="AQ340" i="59"/>
  <c r="AQ341" i="59"/>
  <c r="AQ342" i="59"/>
  <c r="AQ343" i="59"/>
  <c r="AQ344" i="59"/>
  <c r="AQ345" i="59"/>
  <c r="AQ346" i="59"/>
  <c r="AQ347" i="59"/>
  <c r="AQ348" i="59"/>
  <c r="AQ349" i="59"/>
  <c r="AQ350" i="59"/>
  <c r="AQ351" i="59"/>
  <c r="AQ352" i="59"/>
  <c r="AQ353" i="59"/>
  <c r="AQ354" i="59"/>
  <c r="AQ355" i="59"/>
  <c r="AQ356" i="59"/>
  <c r="AQ357" i="59"/>
  <c r="AQ358" i="59"/>
  <c r="AQ359" i="59"/>
  <c r="AQ360" i="59"/>
  <c r="AQ361" i="59"/>
  <c r="AQ362" i="59"/>
  <c r="AQ363" i="59"/>
  <c r="AQ364" i="59"/>
  <c r="AQ365" i="59"/>
  <c r="AQ366" i="59"/>
  <c r="AQ367" i="59"/>
  <c r="AQ368" i="59"/>
  <c r="AQ369" i="59"/>
  <c r="AQ370" i="59"/>
  <c r="AQ371" i="59"/>
  <c r="AQ372" i="59"/>
  <c r="AQ373" i="59"/>
  <c r="AQ374" i="59"/>
  <c r="AQ375" i="59"/>
  <c r="AQ376" i="59"/>
  <c r="AQ377" i="59"/>
  <c r="AQ378" i="59"/>
  <c r="AQ379" i="59"/>
  <c r="AQ380" i="59"/>
  <c r="AQ381" i="59"/>
  <c r="AQ382" i="59"/>
  <c r="AQ383" i="59"/>
  <c r="AQ384" i="59"/>
  <c r="AQ385" i="59"/>
  <c r="AQ386" i="59"/>
  <c r="AQ7" i="59"/>
  <c r="AP8" i="59" l="1"/>
  <c r="V8" i="59" s="1"/>
  <c r="AP9" i="59"/>
  <c r="V9" i="59" s="1"/>
  <c r="AP10" i="59"/>
  <c r="V10" i="59" s="1"/>
  <c r="AP11" i="59"/>
  <c r="V11" i="59" s="1"/>
  <c r="AP12" i="59"/>
  <c r="V12" i="59" s="1"/>
  <c r="AP13" i="59"/>
  <c r="V13" i="59" s="1"/>
  <c r="AP14" i="59"/>
  <c r="V14" i="59" s="1"/>
  <c r="AP15" i="59"/>
  <c r="V15" i="59" s="1"/>
  <c r="AP16" i="59"/>
  <c r="V16" i="59" s="1"/>
  <c r="AP17" i="59"/>
  <c r="V17" i="59" s="1"/>
  <c r="AP18" i="59"/>
  <c r="V18" i="59" s="1"/>
  <c r="AP19" i="59"/>
  <c r="V19" i="59" s="1"/>
  <c r="AP20" i="59"/>
  <c r="V20" i="59" s="1"/>
  <c r="AP21" i="59"/>
  <c r="V21" i="59" s="1"/>
  <c r="AP22" i="59"/>
  <c r="V22" i="59" s="1"/>
  <c r="AP23" i="59"/>
  <c r="V23" i="59" s="1"/>
  <c r="AP24" i="59"/>
  <c r="V24" i="59" s="1"/>
  <c r="AP25" i="59"/>
  <c r="V25" i="59" s="1"/>
  <c r="AP26" i="59"/>
  <c r="V26" i="59" s="1"/>
  <c r="AP27" i="59"/>
  <c r="V27" i="59" s="1"/>
  <c r="AP28" i="59"/>
  <c r="V28" i="59" s="1"/>
  <c r="AP29" i="59"/>
  <c r="V29" i="59" s="1"/>
  <c r="AP30" i="59"/>
  <c r="V30" i="59" s="1"/>
  <c r="AP31" i="59"/>
  <c r="V31" i="59" s="1"/>
  <c r="AP32" i="59"/>
  <c r="V32" i="59" s="1"/>
  <c r="AP33" i="59"/>
  <c r="V33" i="59" s="1"/>
  <c r="AP34" i="59"/>
  <c r="V34" i="59" s="1"/>
  <c r="AP35" i="59"/>
  <c r="V35" i="59" s="1"/>
  <c r="AP36" i="59"/>
  <c r="V36" i="59" s="1"/>
  <c r="AP37" i="59"/>
  <c r="V37" i="59" s="1"/>
  <c r="AP38" i="59"/>
  <c r="V38" i="59" s="1"/>
  <c r="AP39" i="59"/>
  <c r="V39" i="59" s="1"/>
  <c r="AP40" i="59"/>
  <c r="V40" i="59" s="1"/>
  <c r="AP41" i="59"/>
  <c r="V41" i="59" s="1"/>
  <c r="AP42" i="59"/>
  <c r="V42" i="59" s="1"/>
  <c r="AP43" i="59"/>
  <c r="V43" i="59" s="1"/>
  <c r="AP44" i="59"/>
  <c r="V44" i="59" s="1"/>
  <c r="AP45" i="59"/>
  <c r="V45" i="59" s="1"/>
  <c r="AP46" i="59"/>
  <c r="V46" i="59" s="1"/>
  <c r="AP47" i="59"/>
  <c r="V47" i="59" s="1"/>
  <c r="AP48" i="59"/>
  <c r="V48" i="59" s="1"/>
  <c r="AP49" i="59"/>
  <c r="V49" i="59" s="1"/>
  <c r="AP50" i="59"/>
  <c r="V50" i="59" s="1"/>
  <c r="AP51" i="59"/>
  <c r="V51" i="59" s="1"/>
  <c r="AP52" i="59"/>
  <c r="V52" i="59" s="1"/>
  <c r="AP53" i="59"/>
  <c r="V53" i="59" s="1"/>
  <c r="AP54" i="59"/>
  <c r="V54" i="59" s="1"/>
  <c r="AP55" i="59"/>
  <c r="V55" i="59" s="1"/>
  <c r="AP56" i="59"/>
  <c r="V56" i="59" s="1"/>
  <c r="AP57" i="59"/>
  <c r="V57" i="59" s="1"/>
  <c r="AP58" i="59"/>
  <c r="V58" i="59" s="1"/>
  <c r="AP59" i="59"/>
  <c r="V59" i="59" s="1"/>
  <c r="AP60" i="59"/>
  <c r="V60" i="59" s="1"/>
  <c r="AP61" i="59"/>
  <c r="V61" i="59" s="1"/>
  <c r="AP62" i="59"/>
  <c r="V62" i="59" s="1"/>
  <c r="AP63" i="59"/>
  <c r="V63" i="59" s="1"/>
  <c r="AP64" i="59"/>
  <c r="V64" i="59" s="1"/>
  <c r="AP65" i="59"/>
  <c r="V65" i="59" s="1"/>
  <c r="AP66" i="59"/>
  <c r="V66" i="59" s="1"/>
  <c r="AP67" i="59"/>
  <c r="V67" i="59" s="1"/>
  <c r="AP68" i="59"/>
  <c r="V68" i="59" s="1"/>
  <c r="AP69" i="59"/>
  <c r="V69" i="59" s="1"/>
  <c r="AP70" i="59"/>
  <c r="V70" i="59" s="1"/>
  <c r="AP71" i="59"/>
  <c r="V71" i="59" s="1"/>
  <c r="AP72" i="59"/>
  <c r="V72" i="59" s="1"/>
  <c r="AP73" i="59"/>
  <c r="V73" i="59" s="1"/>
  <c r="AP74" i="59"/>
  <c r="V74" i="59" s="1"/>
  <c r="AP75" i="59"/>
  <c r="V75" i="59" s="1"/>
  <c r="AP76" i="59"/>
  <c r="V76" i="59" s="1"/>
  <c r="AP77" i="59"/>
  <c r="V77" i="59" s="1"/>
  <c r="AP78" i="59"/>
  <c r="V78" i="59" s="1"/>
  <c r="AP79" i="59"/>
  <c r="V79" i="59" s="1"/>
  <c r="AP80" i="59"/>
  <c r="V80" i="59" s="1"/>
  <c r="AP81" i="59"/>
  <c r="V81" i="59" s="1"/>
  <c r="AP82" i="59"/>
  <c r="V82" i="59" s="1"/>
  <c r="AP83" i="59"/>
  <c r="V83" i="59" s="1"/>
  <c r="AP84" i="59"/>
  <c r="V84" i="59" s="1"/>
  <c r="AP85" i="59"/>
  <c r="V85" i="59" s="1"/>
  <c r="AP86" i="59"/>
  <c r="V86" i="59" s="1"/>
  <c r="AP87" i="59"/>
  <c r="V87" i="59" s="1"/>
  <c r="AP88" i="59"/>
  <c r="V88" i="59" s="1"/>
  <c r="AP89" i="59"/>
  <c r="V89" i="59" s="1"/>
  <c r="AP90" i="59"/>
  <c r="V90" i="59" s="1"/>
  <c r="AP91" i="59"/>
  <c r="V91" i="59" s="1"/>
  <c r="AP92" i="59"/>
  <c r="V92" i="59" s="1"/>
  <c r="AP93" i="59"/>
  <c r="V93" i="59" s="1"/>
  <c r="AP94" i="59"/>
  <c r="V94" i="59" s="1"/>
  <c r="AP95" i="59"/>
  <c r="V95" i="59" s="1"/>
  <c r="AP96" i="59"/>
  <c r="V96" i="59" s="1"/>
  <c r="AP97" i="59"/>
  <c r="V97" i="59" s="1"/>
  <c r="AP98" i="59"/>
  <c r="V98" i="59" s="1"/>
  <c r="AP99" i="59"/>
  <c r="V99" i="59" s="1"/>
  <c r="AP100" i="59"/>
  <c r="V100" i="59" s="1"/>
  <c r="AP101" i="59"/>
  <c r="V101" i="59" s="1"/>
  <c r="AP102" i="59"/>
  <c r="V102" i="59" s="1"/>
  <c r="AP103" i="59"/>
  <c r="V103" i="59" s="1"/>
  <c r="AP104" i="59"/>
  <c r="V104" i="59" s="1"/>
  <c r="AP105" i="59"/>
  <c r="V105" i="59" s="1"/>
  <c r="AP106" i="59"/>
  <c r="V106" i="59" s="1"/>
  <c r="AP107" i="59"/>
  <c r="V107" i="59" s="1"/>
  <c r="AP108" i="59"/>
  <c r="V108" i="59" s="1"/>
  <c r="AP109" i="59"/>
  <c r="V109" i="59" s="1"/>
  <c r="AP110" i="59"/>
  <c r="V110" i="59" s="1"/>
  <c r="AP111" i="59"/>
  <c r="V111" i="59" s="1"/>
  <c r="AP112" i="59"/>
  <c r="V112" i="59" s="1"/>
  <c r="AP113" i="59"/>
  <c r="V113" i="59" s="1"/>
  <c r="AP114" i="59"/>
  <c r="V114" i="59" s="1"/>
  <c r="AP115" i="59"/>
  <c r="V115" i="59" s="1"/>
  <c r="AP116" i="59"/>
  <c r="V116" i="59" s="1"/>
  <c r="AP117" i="59"/>
  <c r="V117" i="59" s="1"/>
  <c r="AP118" i="59"/>
  <c r="V118" i="59" s="1"/>
  <c r="AP119" i="59"/>
  <c r="V119" i="59" s="1"/>
  <c r="AP120" i="59"/>
  <c r="V120" i="59" s="1"/>
  <c r="AP121" i="59"/>
  <c r="V121" i="59" s="1"/>
  <c r="AP122" i="59"/>
  <c r="V122" i="59" s="1"/>
  <c r="AP123" i="59"/>
  <c r="V123" i="59" s="1"/>
  <c r="AP124" i="59"/>
  <c r="V124" i="59" s="1"/>
  <c r="AP125" i="59"/>
  <c r="V125" i="59" s="1"/>
  <c r="AP126" i="59"/>
  <c r="V126" i="59" s="1"/>
  <c r="AP127" i="59"/>
  <c r="V127" i="59" s="1"/>
  <c r="AP128" i="59"/>
  <c r="V128" i="59" s="1"/>
  <c r="AP129" i="59"/>
  <c r="V129" i="59" s="1"/>
  <c r="AP130" i="59"/>
  <c r="V130" i="59" s="1"/>
  <c r="AP131" i="59"/>
  <c r="V131" i="59" s="1"/>
  <c r="AP132" i="59"/>
  <c r="V132" i="59" s="1"/>
  <c r="AP133" i="59"/>
  <c r="V133" i="59" s="1"/>
  <c r="AP134" i="59"/>
  <c r="V134" i="59" s="1"/>
  <c r="AP135" i="59"/>
  <c r="V135" i="59" s="1"/>
  <c r="AP136" i="59"/>
  <c r="V136" i="59" s="1"/>
  <c r="AP137" i="59"/>
  <c r="V137" i="59" s="1"/>
  <c r="AP138" i="59"/>
  <c r="V138" i="59" s="1"/>
  <c r="AP139" i="59"/>
  <c r="V139" i="59" s="1"/>
  <c r="AP140" i="59"/>
  <c r="V140" i="59" s="1"/>
  <c r="AP141" i="59"/>
  <c r="V141" i="59" s="1"/>
  <c r="AP142" i="59"/>
  <c r="V142" i="59" s="1"/>
  <c r="AP143" i="59"/>
  <c r="V143" i="59" s="1"/>
  <c r="AP144" i="59"/>
  <c r="V144" i="59" s="1"/>
  <c r="AP145" i="59"/>
  <c r="V145" i="59" s="1"/>
  <c r="AP146" i="59"/>
  <c r="V146" i="59" s="1"/>
  <c r="AP147" i="59"/>
  <c r="V147" i="59" s="1"/>
  <c r="AP148" i="59"/>
  <c r="V148" i="59" s="1"/>
  <c r="AP149" i="59"/>
  <c r="V149" i="59" s="1"/>
  <c r="AP150" i="59"/>
  <c r="V150" i="59" s="1"/>
  <c r="AP151" i="59"/>
  <c r="V151" i="59" s="1"/>
  <c r="AP152" i="59"/>
  <c r="V152" i="59" s="1"/>
  <c r="AP153" i="59"/>
  <c r="V153" i="59" s="1"/>
  <c r="AP154" i="59"/>
  <c r="V154" i="59" s="1"/>
  <c r="AP155" i="59"/>
  <c r="V155" i="59" s="1"/>
  <c r="AP156" i="59"/>
  <c r="V156" i="59" s="1"/>
  <c r="AP157" i="59"/>
  <c r="V157" i="59" s="1"/>
  <c r="AP158" i="59"/>
  <c r="V158" i="59" s="1"/>
  <c r="AP159" i="59"/>
  <c r="V159" i="59" s="1"/>
  <c r="AP160" i="59"/>
  <c r="V160" i="59" s="1"/>
  <c r="AP161" i="59"/>
  <c r="V161" i="59" s="1"/>
  <c r="AP162" i="59"/>
  <c r="V162" i="59" s="1"/>
  <c r="AP163" i="59"/>
  <c r="V163" i="59" s="1"/>
  <c r="AP164" i="59"/>
  <c r="V164" i="59" s="1"/>
  <c r="AP165" i="59"/>
  <c r="V165" i="59" s="1"/>
  <c r="AP166" i="59"/>
  <c r="V166" i="59" s="1"/>
  <c r="AP167" i="59"/>
  <c r="V167" i="59" s="1"/>
  <c r="AP168" i="59"/>
  <c r="V168" i="59" s="1"/>
  <c r="AP169" i="59"/>
  <c r="V169" i="59" s="1"/>
  <c r="AP170" i="59"/>
  <c r="V170" i="59" s="1"/>
  <c r="AP171" i="59"/>
  <c r="V171" i="59" s="1"/>
  <c r="AP172" i="59"/>
  <c r="V172" i="59" s="1"/>
  <c r="AP173" i="59"/>
  <c r="V173" i="59" s="1"/>
  <c r="AP174" i="59"/>
  <c r="V174" i="59" s="1"/>
  <c r="AP175" i="59"/>
  <c r="V175" i="59" s="1"/>
  <c r="AP176" i="59"/>
  <c r="V176" i="59" s="1"/>
  <c r="AP177" i="59"/>
  <c r="V177" i="59" s="1"/>
  <c r="AP178" i="59"/>
  <c r="V178" i="59" s="1"/>
  <c r="AP179" i="59"/>
  <c r="V179" i="59" s="1"/>
  <c r="AP180" i="59"/>
  <c r="V180" i="59" s="1"/>
  <c r="AP181" i="59"/>
  <c r="V181" i="59" s="1"/>
  <c r="AP182" i="59"/>
  <c r="V182" i="59" s="1"/>
  <c r="AP183" i="59"/>
  <c r="V183" i="59" s="1"/>
  <c r="AP184" i="59"/>
  <c r="V184" i="59" s="1"/>
  <c r="AP185" i="59"/>
  <c r="V185" i="59" s="1"/>
  <c r="AP186" i="59"/>
  <c r="V186" i="59" s="1"/>
  <c r="AP187" i="59"/>
  <c r="V187" i="59" s="1"/>
  <c r="AP188" i="59"/>
  <c r="V188" i="59" s="1"/>
  <c r="AP189" i="59"/>
  <c r="V189" i="59" s="1"/>
  <c r="AP190" i="59"/>
  <c r="V190" i="59" s="1"/>
  <c r="AP191" i="59"/>
  <c r="V191" i="59" s="1"/>
  <c r="AP192" i="59"/>
  <c r="V192" i="59" s="1"/>
  <c r="AP193" i="59"/>
  <c r="V193" i="59" s="1"/>
  <c r="AP194" i="59"/>
  <c r="V194" i="59" s="1"/>
  <c r="AP195" i="59"/>
  <c r="V195" i="59" s="1"/>
  <c r="AP196" i="59"/>
  <c r="V196" i="59" s="1"/>
  <c r="AP197" i="59"/>
  <c r="V197" i="59" s="1"/>
  <c r="AP198" i="59"/>
  <c r="V198" i="59" s="1"/>
  <c r="AP199" i="59"/>
  <c r="V199" i="59" s="1"/>
  <c r="AP200" i="59"/>
  <c r="V200" i="59" s="1"/>
  <c r="AP201" i="59"/>
  <c r="V201" i="59" s="1"/>
  <c r="AP202" i="59"/>
  <c r="V202" i="59" s="1"/>
  <c r="AP203" i="59"/>
  <c r="V203" i="59" s="1"/>
  <c r="AP204" i="59"/>
  <c r="V204" i="59" s="1"/>
  <c r="AP205" i="59"/>
  <c r="V205" i="59" s="1"/>
  <c r="AP206" i="59"/>
  <c r="V206" i="59" s="1"/>
  <c r="AP207" i="59"/>
  <c r="V207" i="59" s="1"/>
  <c r="AP208" i="59"/>
  <c r="V208" i="59" s="1"/>
  <c r="AP209" i="59"/>
  <c r="V209" i="59" s="1"/>
  <c r="AP210" i="59"/>
  <c r="V210" i="59" s="1"/>
  <c r="AP211" i="59"/>
  <c r="V211" i="59" s="1"/>
  <c r="AP212" i="59"/>
  <c r="V212" i="59" s="1"/>
  <c r="AP213" i="59"/>
  <c r="V213" i="59" s="1"/>
  <c r="AP214" i="59"/>
  <c r="V214" i="59" s="1"/>
  <c r="AP215" i="59"/>
  <c r="V215" i="59" s="1"/>
  <c r="AP216" i="59"/>
  <c r="V216" i="59" s="1"/>
  <c r="AP217" i="59"/>
  <c r="V217" i="59" s="1"/>
  <c r="AP218" i="59"/>
  <c r="V218" i="59" s="1"/>
  <c r="AP219" i="59"/>
  <c r="V219" i="59" s="1"/>
  <c r="AP220" i="59"/>
  <c r="V220" i="59" s="1"/>
  <c r="AP221" i="59"/>
  <c r="V221" i="59" s="1"/>
  <c r="AP222" i="59"/>
  <c r="V222" i="59" s="1"/>
  <c r="AP223" i="59"/>
  <c r="V223" i="59" s="1"/>
  <c r="AP224" i="59"/>
  <c r="V224" i="59" s="1"/>
  <c r="AP225" i="59"/>
  <c r="V225" i="59" s="1"/>
  <c r="AP226" i="59"/>
  <c r="V226" i="59" s="1"/>
  <c r="AP227" i="59"/>
  <c r="V227" i="59" s="1"/>
  <c r="AP228" i="59"/>
  <c r="V228" i="59" s="1"/>
  <c r="AP229" i="59"/>
  <c r="V229" i="59" s="1"/>
  <c r="AP230" i="59"/>
  <c r="V230" i="59" s="1"/>
  <c r="AP231" i="59"/>
  <c r="V231" i="59" s="1"/>
  <c r="AP232" i="59"/>
  <c r="V232" i="59" s="1"/>
  <c r="AP233" i="59"/>
  <c r="V233" i="59" s="1"/>
  <c r="AP234" i="59"/>
  <c r="V234" i="59" s="1"/>
  <c r="AP235" i="59"/>
  <c r="V235" i="59" s="1"/>
  <c r="AP236" i="59"/>
  <c r="V236" i="59" s="1"/>
  <c r="AP237" i="59"/>
  <c r="V237" i="59" s="1"/>
  <c r="AP238" i="59"/>
  <c r="V238" i="59" s="1"/>
  <c r="AP239" i="59"/>
  <c r="V239" i="59" s="1"/>
  <c r="AP240" i="59"/>
  <c r="V240" i="59" s="1"/>
  <c r="AP241" i="59"/>
  <c r="V241" i="59" s="1"/>
  <c r="AP242" i="59"/>
  <c r="V242" i="59" s="1"/>
  <c r="AP243" i="59"/>
  <c r="V243" i="59" s="1"/>
  <c r="AP244" i="59"/>
  <c r="V244" i="59" s="1"/>
  <c r="AP245" i="59"/>
  <c r="V245" i="59" s="1"/>
  <c r="AP246" i="59"/>
  <c r="V246" i="59" s="1"/>
  <c r="AP247" i="59"/>
  <c r="V247" i="59" s="1"/>
  <c r="AP248" i="59"/>
  <c r="V248" i="59" s="1"/>
  <c r="AP249" i="59"/>
  <c r="V249" i="59" s="1"/>
  <c r="AP250" i="59"/>
  <c r="V250" i="59" s="1"/>
  <c r="AP251" i="59"/>
  <c r="V251" i="59" s="1"/>
  <c r="AP252" i="59"/>
  <c r="V252" i="59" s="1"/>
  <c r="AP253" i="59"/>
  <c r="V253" i="59" s="1"/>
  <c r="AP254" i="59"/>
  <c r="V254" i="59" s="1"/>
  <c r="AP255" i="59"/>
  <c r="V255" i="59" s="1"/>
  <c r="AP256" i="59"/>
  <c r="V256" i="59" s="1"/>
  <c r="AP257" i="59"/>
  <c r="V257" i="59" s="1"/>
  <c r="AP258" i="59"/>
  <c r="V258" i="59" s="1"/>
  <c r="AP259" i="59"/>
  <c r="V259" i="59" s="1"/>
  <c r="AP260" i="59"/>
  <c r="V260" i="59" s="1"/>
  <c r="AP261" i="59"/>
  <c r="V261" i="59" s="1"/>
  <c r="AP262" i="59"/>
  <c r="V262" i="59" s="1"/>
  <c r="AP263" i="59"/>
  <c r="V263" i="59" s="1"/>
  <c r="AP264" i="59"/>
  <c r="V264" i="59" s="1"/>
  <c r="AP265" i="59"/>
  <c r="V265" i="59" s="1"/>
  <c r="AP266" i="59"/>
  <c r="V266" i="59" s="1"/>
  <c r="AP267" i="59"/>
  <c r="V267" i="59" s="1"/>
  <c r="AP268" i="59"/>
  <c r="V268" i="59" s="1"/>
  <c r="AP269" i="59"/>
  <c r="V269" i="59" s="1"/>
  <c r="AP270" i="59"/>
  <c r="V270" i="59" s="1"/>
  <c r="AP271" i="59"/>
  <c r="V271" i="59" s="1"/>
  <c r="AP272" i="59"/>
  <c r="V272" i="59" s="1"/>
  <c r="AP273" i="59"/>
  <c r="V273" i="59" s="1"/>
  <c r="AP274" i="59"/>
  <c r="V274" i="59" s="1"/>
  <c r="AP275" i="59"/>
  <c r="V275" i="59" s="1"/>
  <c r="AP276" i="59"/>
  <c r="V276" i="59" s="1"/>
  <c r="AP277" i="59"/>
  <c r="V277" i="59" s="1"/>
  <c r="AP278" i="59"/>
  <c r="V278" i="59" s="1"/>
  <c r="AP279" i="59"/>
  <c r="V279" i="59" s="1"/>
  <c r="AP280" i="59"/>
  <c r="V280" i="59" s="1"/>
  <c r="AP281" i="59"/>
  <c r="V281" i="59" s="1"/>
  <c r="AP282" i="59"/>
  <c r="V282" i="59" s="1"/>
  <c r="AP283" i="59"/>
  <c r="V283" i="59" s="1"/>
  <c r="AP284" i="59"/>
  <c r="V284" i="59" s="1"/>
  <c r="AP285" i="59"/>
  <c r="V285" i="59" s="1"/>
  <c r="AP286" i="59"/>
  <c r="V286" i="59" s="1"/>
  <c r="AP287" i="59"/>
  <c r="V287" i="59" s="1"/>
  <c r="AP288" i="59"/>
  <c r="V288" i="59" s="1"/>
  <c r="AP289" i="59"/>
  <c r="V289" i="59" s="1"/>
  <c r="AP290" i="59"/>
  <c r="V290" i="59" s="1"/>
  <c r="AP291" i="59"/>
  <c r="V291" i="59" s="1"/>
  <c r="AP292" i="59"/>
  <c r="V292" i="59" s="1"/>
  <c r="AP293" i="59"/>
  <c r="V293" i="59" s="1"/>
  <c r="AP294" i="59"/>
  <c r="V294" i="59" s="1"/>
  <c r="AP295" i="59"/>
  <c r="V295" i="59" s="1"/>
  <c r="AP296" i="59"/>
  <c r="V296" i="59" s="1"/>
  <c r="AP297" i="59"/>
  <c r="V297" i="59" s="1"/>
  <c r="AP298" i="59"/>
  <c r="V298" i="59" s="1"/>
  <c r="AP299" i="59"/>
  <c r="V299" i="59" s="1"/>
  <c r="AP300" i="59"/>
  <c r="V300" i="59" s="1"/>
  <c r="AP301" i="59"/>
  <c r="V301" i="59" s="1"/>
  <c r="AP302" i="59"/>
  <c r="V302" i="59" s="1"/>
  <c r="AP303" i="59"/>
  <c r="V303" i="59" s="1"/>
  <c r="AP304" i="59"/>
  <c r="V304" i="59" s="1"/>
  <c r="AP305" i="59"/>
  <c r="V305" i="59" s="1"/>
  <c r="AP306" i="59"/>
  <c r="V306" i="59" s="1"/>
  <c r="AP307" i="59"/>
  <c r="V307" i="59" s="1"/>
  <c r="AP308" i="59"/>
  <c r="V308" i="59" s="1"/>
  <c r="AP309" i="59"/>
  <c r="V309" i="59" s="1"/>
  <c r="AP310" i="59"/>
  <c r="V310" i="59" s="1"/>
  <c r="AP311" i="59"/>
  <c r="V311" i="59" s="1"/>
  <c r="AP312" i="59"/>
  <c r="V312" i="59" s="1"/>
  <c r="AP313" i="59"/>
  <c r="V313" i="59" s="1"/>
  <c r="AP314" i="59"/>
  <c r="V314" i="59" s="1"/>
  <c r="AP315" i="59"/>
  <c r="V315" i="59" s="1"/>
  <c r="AP316" i="59"/>
  <c r="V316" i="59" s="1"/>
  <c r="AP317" i="59"/>
  <c r="V317" i="59" s="1"/>
  <c r="AP318" i="59"/>
  <c r="V318" i="59" s="1"/>
  <c r="AP319" i="59"/>
  <c r="V319" i="59" s="1"/>
  <c r="AP320" i="59"/>
  <c r="V320" i="59" s="1"/>
  <c r="AP321" i="59"/>
  <c r="V321" i="59" s="1"/>
  <c r="AP322" i="59"/>
  <c r="V322" i="59" s="1"/>
  <c r="AP323" i="59"/>
  <c r="V323" i="59" s="1"/>
  <c r="AP324" i="59"/>
  <c r="V324" i="59" s="1"/>
  <c r="AP325" i="59"/>
  <c r="V325" i="59" s="1"/>
  <c r="AP326" i="59"/>
  <c r="V326" i="59" s="1"/>
  <c r="AP327" i="59"/>
  <c r="V327" i="59" s="1"/>
  <c r="AP328" i="59"/>
  <c r="V328" i="59" s="1"/>
  <c r="AP329" i="59"/>
  <c r="V329" i="59" s="1"/>
  <c r="AP330" i="59"/>
  <c r="V330" i="59" s="1"/>
  <c r="AP331" i="59"/>
  <c r="V331" i="59" s="1"/>
  <c r="AP332" i="59"/>
  <c r="V332" i="59" s="1"/>
  <c r="AP333" i="59"/>
  <c r="V333" i="59" s="1"/>
  <c r="AP334" i="59"/>
  <c r="V334" i="59" s="1"/>
  <c r="AP335" i="59"/>
  <c r="V335" i="59" s="1"/>
  <c r="AP336" i="59"/>
  <c r="V336" i="59" s="1"/>
  <c r="AP337" i="59"/>
  <c r="V337" i="59" s="1"/>
  <c r="AP338" i="59"/>
  <c r="V338" i="59" s="1"/>
  <c r="AP339" i="59"/>
  <c r="V339" i="59" s="1"/>
  <c r="AP340" i="59"/>
  <c r="V340" i="59" s="1"/>
  <c r="AP341" i="59"/>
  <c r="V341" i="59" s="1"/>
  <c r="AP342" i="59"/>
  <c r="V342" i="59" s="1"/>
  <c r="AP343" i="59"/>
  <c r="V343" i="59" s="1"/>
  <c r="AP344" i="59"/>
  <c r="V344" i="59" s="1"/>
  <c r="AP345" i="59"/>
  <c r="V345" i="59" s="1"/>
  <c r="AP346" i="59"/>
  <c r="V346" i="59" s="1"/>
  <c r="AP347" i="59"/>
  <c r="V347" i="59" s="1"/>
  <c r="AP348" i="59"/>
  <c r="V348" i="59" s="1"/>
  <c r="AP349" i="59"/>
  <c r="V349" i="59" s="1"/>
  <c r="AP350" i="59"/>
  <c r="V350" i="59" s="1"/>
  <c r="AP351" i="59"/>
  <c r="V351" i="59" s="1"/>
  <c r="AP352" i="59"/>
  <c r="V352" i="59" s="1"/>
  <c r="AP353" i="59"/>
  <c r="V353" i="59" s="1"/>
  <c r="AP354" i="59"/>
  <c r="V354" i="59" s="1"/>
  <c r="AP355" i="59"/>
  <c r="V355" i="59" s="1"/>
  <c r="AP356" i="59"/>
  <c r="V356" i="59" s="1"/>
  <c r="AP357" i="59"/>
  <c r="V357" i="59" s="1"/>
  <c r="AP358" i="59"/>
  <c r="V358" i="59" s="1"/>
  <c r="AP359" i="59"/>
  <c r="V359" i="59" s="1"/>
  <c r="AP360" i="59"/>
  <c r="V360" i="59" s="1"/>
  <c r="AP361" i="59"/>
  <c r="V361" i="59" s="1"/>
  <c r="AP362" i="59"/>
  <c r="V362" i="59" s="1"/>
  <c r="AP363" i="59"/>
  <c r="V363" i="59" s="1"/>
  <c r="AP364" i="59"/>
  <c r="V364" i="59" s="1"/>
  <c r="AP365" i="59"/>
  <c r="V365" i="59" s="1"/>
  <c r="AP366" i="59"/>
  <c r="V366" i="59" s="1"/>
  <c r="AP367" i="59"/>
  <c r="V367" i="59" s="1"/>
  <c r="AP368" i="59"/>
  <c r="V368" i="59" s="1"/>
  <c r="AP369" i="59"/>
  <c r="V369" i="59" s="1"/>
  <c r="AP370" i="59"/>
  <c r="V370" i="59" s="1"/>
  <c r="AP371" i="59"/>
  <c r="V371" i="59" s="1"/>
  <c r="AP372" i="59"/>
  <c r="V372" i="59" s="1"/>
  <c r="AP373" i="59"/>
  <c r="V373" i="59" s="1"/>
  <c r="AP374" i="59"/>
  <c r="V374" i="59" s="1"/>
  <c r="AP375" i="59"/>
  <c r="V375" i="59" s="1"/>
  <c r="AP376" i="59"/>
  <c r="V376" i="59" s="1"/>
  <c r="AP377" i="59"/>
  <c r="V377" i="59" s="1"/>
  <c r="AP378" i="59"/>
  <c r="V378" i="59" s="1"/>
  <c r="AP379" i="59"/>
  <c r="V379" i="59" s="1"/>
  <c r="AP380" i="59"/>
  <c r="V380" i="59" s="1"/>
  <c r="AP381" i="59"/>
  <c r="V381" i="59" s="1"/>
  <c r="AP382" i="59"/>
  <c r="V382" i="59" s="1"/>
  <c r="AP383" i="59"/>
  <c r="V383" i="59" s="1"/>
  <c r="AP384" i="59"/>
  <c r="V384" i="59" s="1"/>
  <c r="AP385" i="59"/>
  <c r="V385" i="59" s="1"/>
  <c r="AP386" i="59"/>
  <c r="AP7" i="59"/>
  <c r="AO8" i="59"/>
  <c r="AO9" i="59"/>
  <c r="AO10" i="59"/>
  <c r="AO11" i="59"/>
  <c r="AO12" i="59"/>
  <c r="AO13" i="59"/>
  <c r="AO14" i="59"/>
  <c r="AO15" i="59"/>
  <c r="AO16" i="59"/>
  <c r="AO17" i="59"/>
  <c r="AO18" i="59"/>
  <c r="AO19" i="59"/>
  <c r="AO20" i="59"/>
  <c r="AO21" i="59"/>
  <c r="AO22" i="59"/>
  <c r="AO23" i="59"/>
  <c r="AO24" i="59"/>
  <c r="AO25" i="59"/>
  <c r="AO26" i="59"/>
  <c r="AO27" i="59"/>
  <c r="AO28" i="59"/>
  <c r="AO29" i="59"/>
  <c r="AO30" i="59"/>
  <c r="AO31" i="59"/>
  <c r="AO32" i="59"/>
  <c r="AO33" i="59"/>
  <c r="AO34" i="59"/>
  <c r="AO35" i="59"/>
  <c r="AO36" i="59"/>
  <c r="AO37" i="59"/>
  <c r="AO38" i="59"/>
  <c r="AO39" i="59"/>
  <c r="AO40" i="59"/>
  <c r="AO41" i="59"/>
  <c r="AO42" i="59"/>
  <c r="AO43" i="59"/>
  <c r="AO44" i="59"/>
  <c r="AO45" i="59"/>
  <c r="AO46" i="59"/>
  <c r="AO47" i="59"/>
  <c r="AO48" i="59"/>
  <c r="AO49" i="59"/>
  <c r="AO50" i="59"/>
  <c r="AO51" i="59"/>
  <c r="AO52" i="59"/>
  <c r="AO53" i="59"/>
  <c r="AO54" i="59"/>
  <c r="AO55" i="59"/>
  <c r="AO56" i="59"/>
  <c r="AO57" i="59"/>
  <c r="AO58" i="59"/>
  <c r="AO59" i="59"/>
  <c r="AO60" i="59"/>
  <c r="AO61" i="59"/>
  <c r="AO62" i="59"/>
  <c r="AO63" i="59"/>
  <c r="AO64" i="59"/>
  <c r="AO65" i="59"/>
  <c r="AO66" i="59"/>
  <c r="AO67" i="59"/>
  <c r="AO68" i="59"/>
  <c r="AO69" i="59"/>
  <c r="AO70" i="59"/>
  <c r="AO71" i="59"/>
  <c r="AO72" i="59"/>
  <c r="AO73" i="59"/>
  <c r="AO74" i="59"/>
  <c r="AO75" i="59"/>
  <c r="AO76" i="59"/>
  <c r="AO77" i="59"/>
  <c r="AO78" i="59"/>
  <c r="AO79" i="59"/>
  <c r="AO80" i="59"/>
  <c r="AO81" i="59"/>
  <c r="AO82" i="59"/>
  <c r="AO83" i="59"/>
  <c r="AO84" i="59"/>
  <c r="AO85" i="59"/>
  <c r="AO86" i="59"/>
  <c r="AO87" i="59"/>
  <c r="AO88" i="59"/>
  <c r="AO89" i="59"/>
  <c r="AO90" i="59"/>
  <c r="AO91" i="59"/>
  <c r="AO92" i="59"/>
  <c r="AO93" i="59"/>
  <c r="AO94" i="59"/>
  <c r="AO95" i="59"/>
  <c r="AO96" i="59"/>
  <c r="AO97" i="59"/>
  <c r="AO98" i="59"/>
  <c r="AO99" i="59"/>
  <c r="AO100" i="59"/>
  <c r="AO101" i="59"/>
  <c r="AO102" i="59"/>
  <c r="AO103" i="59"/>
  <c r="AO104" i="59"/>
  <c r="AO105" i="59"/>
  <c r="AO106" i="59"/>
  <c r="AO107" i="59"/>
  <c r="AO108" i="59"/>
  <c r="AO109" i="59"/>
  <c r="AO110" i="59"/>
  <c r="AO111" i="59"/>
  <c r="AO112" i="59"/>
  <c r="AO113" i="59"/>
  <c r="AO114" i="59"/>
  <c r="AO115" i="59"/>
  <c r="AO116" i="59"/>
  <c r="AO117" i="59"/>
  <c r="AO118" i="59"/>
  <c r="AO119" i="59"/>
  <c r="AO120" i="59"/>
  <c r="AO121" i="59"/>
  <c r="AO122" i="59"/>
  <c r="AO123" i="59"/>
  <c r="AO124" i="59"/>
  <c r="AO125" i="59"/>
  <c r="AO126" i="59"/>
  <c r="AO127" i="59"/>
  <c r="AO128" i="59"/>
  <c r="AO129" i="59"/>
  <c r="AO130" i="59"/>
  <c r="AO131" i="59"/>
  <c r="AO132" i="59"/>
  <c r="AO133" i="59"/>
  <c r="AO134" i="59"/>
  <c r="AO135" i="59"/>
  <c r="AO136" i="59"/>
  <c r="AO137" i="59"/>
  <c r="AO138" i="59"/>
  <c r="AO139" i="59"/>
  <c r="AO140" i="59"/>
  <c r="AO141" i="59"/>
  <c r="AO142" i="59"/>
  <c r="AO143" i="59"/>
  <c r="AO144" i="59"/>
  <c r="AO145" i="59"/>
  <c r="AO146" i="59"/>
  <c r="AO147" i="59"/>
  <c r="AO148" i="59"/>
  <c r="AO149" i="59"/>
  <c r="AO150" i="59"/>
  <c r="AO151" i="59"/>
  <c r="AO152" i="59"/>
  <c r="AO153" i="59"/>
  <c r="AO154" i="59"/>
  <c r="AO155" i="59"/>
  <c r="AO156" i="59"/>
  <c r="AO157" i="59"/>
  <c r="AO158" i="59"/>
  <c r="AO159" i="59"/>
  <c r="AO160" i="59"/>
  <c r="AO161" i="59"/>
  <c r="AO162" i="59"/>
  <c r="AO163" i="59"/>
  <c r="AO164" i="59"/>
  <c r="AO165" i="59"/>
  <c r="AO166" i="59"/>
  <c r="AO167" i="59"/>
  <c r="AO168" i="59"/>
  <c r="AO169" i="59"/>
  <c r="AO170" i="59"/>
  <c r="AO171" i="59"/>
  <c r="AO172" i="59"/>
  <c r="AO173" i="59"/>
  <c r="AO174" i="59"/>
  <c r="AO175" i="59"/>
  <c r="AO176" i="59"/>
  <c r="AO177" i="59"/>
  <c r="AO178" i="59"/>
  <c r="AO179" i="59"/>
  <c r="AO180" i="59"/>
  <c r="AO181" i="59"/>
  <c r="AO182" i="59"/>
  <c r="AO183" i="59"/>
  <c r="AO184" i="59"/>
  <c r="AO185" i="59"/>
  <c r="AO186" i="59"/>
  <c r="AO187" i="59"/>
  <c r="AO188" i="59"/>
  <c r="AO189" i="59"/>
  <c r="AO190" i="59"/>
  <c r="AO191" i="59"/>
  <c r="AO192" i="59"/>
  <c r="AO193" i="59"/>
  <c r="AO194" i="59"/>
  <c r="AO195" i="59"/>
  <c r="AO196" i="59"/>
  <c r="AO197" i="59"/>
  <c r="AO198" i="59"/>
  <c r="AO199" i="59"/>
  <c r="AO200" i="59"/>
  <c r="AO201" i="59"/>
  <c r="AO202" i="59"/>
  <c r="AO203" i="59"/>
  <c r="AO204" i="59"/>
  <c r="AO205" i="59"/>
  <c r="AO206" i="59"/>
  <c r="AO207" i="59"/>
  <c r="AO208" i="59"/>
  <c r="AO209" i="59"/>
  <c r="AO210" i="59"/>
  <c r="AO211" i="59"/>
  <c r="AO212" i="59"/>
  <c r="AO213" i="59"/>
  <c r="AO214" i="59"/>
  <c r="AO215" i="59"/>
  <c r="AO216" i="59"/>
  <c r="AO217" i="59"/>
  <c r="AO218" i="59"/>
  <c r="AO219" i="59"/>
  <c r="AO220" i="59"/>
  <c r="AO221" i="59"/>
  <c r="AO222" i="59"/>
  <c r="AO223" i="59"/>
  <c r="AO224" i="59"/>
  <c r="AO225" i="59"/>
  <c r="AO226" i="59"/>
  <c r="AO227" i="59"/>
  <c r="AO228" i="59"/>
  <c r="AO229" i="59"/>
  <c r="AO230" i="59"/>
  <c r="AO231" i="59"/>
  <c r="AO232" i="59"/>
  <c r="AO233" i="59"/>
  <c r="AO234" i="59"/>
  <c r="AO235" i="59"/>
  <c r="AO236" i="59"/>
  <c r="AO237" i="59"/>
  <c r="AO238" i="59"/>
  <c r="AO239" i="59"/>
  <c r="AO240" i="59"/>
  <c r="AO241" i="59"/>
  <c r="AO242" i="59"/>
  <c r="AO243" i="59"/>
  <c r="AO244" i="59"/>
  <c r="AO245" i="59"/>
  <c r="AO246" i="59"/>
  <c r="AO247" i="59"/>
  <c r="AO248" i="59"/>
  <c r="AO249" i="59"/>
  <c r="AO250" i="59"/>
  <c r="AO251" i="59"/>
  <c r="AO252" i="59"/>
  <c r="AO253" i="59"/>
  <c r="AO254" i="59"/>
  <c r="AO255" i="59"/>
  <c r="AO256" i="59"/>
  <c r="AO257" i="59"/>
  <c r="AO258" i="59"/>
  <c r="AO259" i="59"/>
  <c r="AO260" i="59"/>
  <c r="AO261" i="59"/>
  <c r="AO262" i="59"/>
  <c r="AO263" i="59"/>
  <c r="AO264" i="59"/>
  <c r="AO265" i="59"/>
  <c r="AO266" i="59"/>
  <c r="AO267" i="59"/>
  <c r="AO268" i="59"/>
  <c r="AO269" i="59"/>
  <c r="AO270" i="59"/>
  <c r="AO271" i="59"/>
  <c r="AO272" i="59"/>
  <c r="AO273" i="59"/>
  <c r="AO274" i="59"/>
  <c r="AO275" i="59"/>
  <c r="AO276" i="59"/>
  <c r="AO277" i="59"/>
  <c r="AO278" i="59"/>
  <c r="AO279" i="59"/>
  <c r="AO280" i="59"/>
  <c r="AO281" i="59"/>
  <c r="AO282" i="59"/>
  <c r="AO283" i="59"/>
  <c r="AO284" i="59"/>
  <c r="AO285" i="59"/>
  <c r="AO286" i="59"/>
  <c r="AO287" i="59"/>
  <c r="AO288" i="59"/>
  <c r="AO289" i="59"/>
  <c r="AO290" i="59"/>
  <c r="AO291" i="59"/>
  <c r="AO292" i="59"/>
  <c r="AO293" i="59"/>
  <c r="AO294" i="59"/>
  <c r="AO295" i="59"/>
  <c r="AO296" i="59"/>
  <c r="AO297" i="59"/>
  <c r="AO298" i="59"/>
  <c r="AO299" i="59"/>
  <c r="AO300" i="59"/>
  <c r="AO301" i="59"/>
  <c r="AO302" i="59"/>
  <c r="AO303" i="59"/>
  <c r="AO304" i="59"/>
  <c r="AO305" i="59"/>
  <c r="AO306" i="59"/>
  <c r="AO307" i="59"/>
  <c r="AO308" i="59"/>
  <c r="AO309" i="59"/>
  <c r="AO310" i="59"/>
  <c r="AO311" i="59"/>
  <c r="AO312" i="59"/>
  <c r="AO313" i="59"/>
  <c r="AO314" i="59"/>
  <c r="AO315" i="59"/>
  <c r="AO316" i="59"/>
  <c r="AO317" i="59"/>
  <c r="AO318" i="59"/>
  <c r="AO319" i="59"/>
  <c r="AO320" i="59"/>
  <c r="AO321" i="59"/>
  <c r="AO322" i="59"/>
  <c r="AO323" i="59"/>
  <c r="AO324" i="59"/>
  <c r="AO325" i="59"/>
  <c r="AO326" i="59"/>
  <c r="AO327" i="59"/>
  <c r="AO328" i="59"/>
  <c r="AO329" i="59"/>
  <c r="AO330" i="59"/>
  <c r="AO331" i="59"/>
  <c r="AO332" i="59"/>
  <c r="AO333" i="59"/>
  <c r="AO334" i="59"/>
  <c r="AO335" i="59"/>
  <c r="AO336" i="59"/>
  <c r="AO337" i="59"/>
  <c r="AO338" i="59"/>
  <c r="AO339" i="59"/>
  <c r="AO340" i="59"/>
  <c r="AO341" i="59"/>
  <c r="AO342" i="59"/>
  <c r="AO343" i="59"/>
  <c r="AO344" i="59"/>
  <c r="AO345" i="59"/>
  <c r="AO346" i="59"/>
  <c r="AO347" i="59"/>
  <c r="AO348" i="59"/>
  <c r="AO349" i="59"/>
  <c r="AO350" i="59"/>
  <c r="AO351" i="59"/>
  <c r="AO352" i="59"/>
  <c r="AO353" i="59"/>
  <c r="AO354" i="59"/>
  <c r="AO355" i="59"/>
  <c r="AO356" i="59"/>
  <c r="AO357" i="59"/>
  <c r="AO358" i="59"/>
  <c r="AO359" i="59"/>
  <c r="AO360" i="59"/>
  <c r="AO361" i="59"/>
  <c r="AO362" i="59"/>
  <c r="AO363" i="59"/>
  <c r="AO364" i="59"/>
  <c r="AO365" i="59"/>
  <c r="AO366" i="59"/>
  <c r="AO367" i="59"/>
  <c r="AO368" i="59"/>
  <c r="AO369" i="59"/>
  <c r="AO370" i="59"/>
  <c r="AO371" i="59"/>
  <c r="AO372" i="59"/>
  <c r="AO373" i="59"/>
  <c r="AO374" i="59"/>
  <c r="AO375" i="59"/>
  <c r="AO376" i="59"/>
  <c r="AO377" i="59"/>
  <c r="AO378" i="59"/>
  <c r="AO379" i="59"/>
  <c r="AO380" i="59"/>
  <c r="AO381" i="59"/>
  <c r="AO382" i="59"/>
  <c r="AO383" i="59"/>
  <c r="AO384" i="59"/>
  <c r="AO385" i="59"/>
  <c r="AO386" i="59"/>
  <c r="AO7" i="59"/>
  <c r="AN8" i="59"/>
  <c r="AN9" i="59"/>
  <c r="AN10" i="59"/>
  <c r="AN11" i="59"/>
  <c r="AN12" i="59"/>
  <c r="AN13" i="59"/>
  <c r="AN14" i="59"/>
  <c r="AN15" i="59"/>
  <c r="AN16" i="59"/>
  <c r="AN17" i="59"/>
  <c r="AN18" i="59"/>
  <c r="AN19" i="59"/>
  <c r="AN20" i="59"/>
  <c r="AN21" i="59"/>
  <c r="AN22" i="59"/>
  <c r="AN23" i="59"/>
  <c r="AN24" i="59"/>
  <c r="AN25" i="59"/>
  <c r="AN26" i="59"/>
  <c r="AN27" i="59"/>
  <c r="AN28" i="59"/>
  <c r="AN29" i="59"/>
  <c r="AN30" i="59"/>
  <c r="AN31" i="59"/>
  <c r="AN32" i="59"/>
  <c r="AN33" i="59"/>
  <c r="AN34" i="59"/>
  <c r="AN35" i="59"/>
  <c r="AN36" i="59"/>
  <c r="AN37" i="59"/>
  <c r="AN38" i="59"/>
  <c r="AN39" i="59"/>
  <c r="AN40" i="59"/>
  <c r="AN41" i="59"/>
  <c r="AN42" i="59"/>
  <c r="AN43" i="59"/>
  <c r="AN44" i="59"/>
  <c r="AN45" i="59"/>
  <c r="AN46" i="59"/>
  <c r="AN47" i="59"/>
  <c r="AN48" i="59"/>
  <c r="AN49" i="59"/>
  <c r="AN50" i="59"/>
  <c r="AN51" i="59"/>
  <c r="AN52" i="59"/>
  <c r="AN53" i="59"/>
  <c r="AN54" i="59"/>
  <c r="AN55" i="59"/>
  <c r="AN56" i="59"/>
  <c r="AN57" i="59"/>
  <c r="AN58" i="59"/>
  <c r="AN59" i="59"/>
  <c r="AN60" i="59"/>
  <c r="AN61" i="59"/>
  <c r="AN62" i="59"/>
  <c r="AN63" i="59"/>
  <c r="AN64" i="59"/>
  <c r="AN65" i="59"/>
  <c r="AN66" i="59"/>
  <c r="AN67" i="59"/>
  <c r="AN68" i="59"/>
  <c r="AN69" i="59"/>
  <c r="AN70" i="59"/>
  <c r="AN71" i="59"/>
  <c r="AN72" i="59"/>
  <c r="AN73" i="59"/>
  <c r="AN74" i="59"/>
  <c r="AN75" i="59"/>
  <c r="AN76" i="59"/>
  <c r="AN77" i="59"/>
  <c r="AN78" i="59"/>
  <c r="AN79" i="59"/>
  <c r="AN80" i="59"/>
  <c r="AN81" i="59"/>
  <c r="AN82" i="59"/>
  <c r="AN83" i="59"/>
  <c r="AN84" i="59"/>
  <c r="AN85" i="59"/>
  <c r="AN86" i="59"/>
  <c r="AN87" i="59"/>
  <c r="AN88" i="59"/>
  <c r="AN89" i="59"/>
  <c r="AN90" i="59"/>
  <c r="AN91" i="59"/>
  <c r="AN92" i="59"/>
  <c r="AN93" i="59"/>
  <c r="AN94" i="59"/>
  <c r="AN95" i="59"/>
  <c r="AN96" i="59"/>
  <c r="AN97" i="59"/>
  <c r="AN98" i="59"/>
  <c r="AN99" i="59"/>
  <c r="AN100" i="59"/>
  <c r="AN101" i="59"/>
  <c r="AN102" i="59"/>
  <c r="AN103" i="59"/>
  <c r="AN104" i="59"/>
  <c r="AN105" i="59"/>
  <c r="AN106" i="59"/>
  <c r="AN107" i="59"/>
  <c r="AN108" i="59"/>
  <c r="AN109" i="59"/>
  <c r="AN110" i="59"/>
  <c r="AN111" i="59"/>
  <c r="AN112" i="59"/>
  <c r="AN113" i="59"/>
  <c r="AN114" i="59"/>
  <c r="AN115" i="59"/>
  <c r="AN116" i="59"/>
  <c r="AN117" i="59"/>
  <c r="AN118" i="59"/>
  <c r="AN119" i="59"/>
  <c r="AN120" i="59"/>
  <c r="AN121" i="59"/>
  <c r="AN122" i="59"/>
  <c r="AN123" i="59"/>
  <c r="AN124" i="59"/>
  <c r="AN125" i="59"/>
  <c r="AN126" i="59"/>
  <c r="AN127" i="59"/>
  <c r="AN128" i="59"/>
  <c r="AN129" i="59"/>
  <c r="AN130" i="59"/>
  <c r="AN131" i="59"/>
  <c r="AN132" i="59"/>
  <c r="AN133" i="59"/>
  <c r="AN134" i="59"/>
  <c r="AN135" i="59"/>
  <c r="AN136" i="59"/>
  <c r="AN137" i="59"/>
  <c r="AN138" i="59"/>
  <c r="AN139" i="59"/>
  <c r="AN140" i="59"/>
  <c r="AN141" i="59"/>
  <c r="AN142" i="59"/>
  <c r="AN143" i="59"/>
  <c r="AN144" i="59"/>
  <c r="AN145" i="59"/>
  <c r="AN146" i="59"/>
  <c r="AN147" i="59"/>
  <c r="AN148" i="59"/>
  <c r="AN149" i="59"/>
  <c r="AN150" i="59"/>
  <c r="AN151" i="59"/>
  <c r="AN152" i="59"/>
  <c r="AN153" i="59"/>
  <c r="AN154" i="59"/>
  <c r="AN155" i="59"/>
  <c r="AN156" i="59"/>
  <c r="AN157" i="59"/>
  <c r="AN158" i="59"/>
  <c r="AN159" i="59"/>
  <c r="AN160" i="59"/>
  <c r="AN161" i="59"/>
  <c r="AN162" i="59"/>
  <c r="AN163" i="59"/>
  <c r="AN164" i="59"/>
  <c r="AN165" i="59"/>
  <c r="AN166" i="59"/>
  <c r="AN167" i="59"/>
  <c r="AN168" i="59"/>
  <c r="AN169" i="59"/>
  <c r="AN170" i="59"/>
  <c r="AN171" i="59"/>
  <c r="AN172" i="59"/>
  <c r="AN173" i="59"/>
  <c r="AN174" i="59"/>
  <c r="AN175" i="59"/>
  <c r="AN176" i="59"/>
  <c r="AN177" i="59"/>
  <c r="AN178" i="59"/>
  <c r="AN179" i="59"/>
  <c r="AN180" i="59"/>
  <c r="AN181" i="59"/>
  <c r="AN182" i="59"/>
  <c r="AN183" i="59"/>
  <c r="AN184" i="59"/>
  <c r="AN185" i="59"/>
  <c r="AN186" i="59"/>
  <c r="AN187" i="59"/>
  <c r="AN188" i="59"/>
  <c r="AN189" i="59"/>
  <c r="AN190" i="59"/>
  <c r="AN191" i="59"/>
  <c r="AN192" i="59"/>
  <c r="AN193" i="59"/>
  <c r="AN194" i="59"/>
  <c r="AN195" i="59"/>
  <c r="AN196" i="59"/>
  <c r="AN197" i="59"/>
  <c r="AN198" i="59"/>
  <c r="AN199" i="59"/>
  <c r="AN200" i="59"/>
  <c r="AN201" i="59"/>
  <c r="AN202" i="59"/>
  <c r="AN203" i="59"/>
  <c r="AN204" i="59"/>
  <c r="AN205" i="59"/>
  <c r="AN206" i="59"/>
  <c r="AN207" i="59"/>
  <c r="AN208" i="59"/>
  <c r="AN209" i="59"/>
  <c r="AN210" i="59"/>
  <c r="AN211" i="59"/>
  <c r="AN212" i="59"/>
  <c r="AN213" i="59"/>
  <c r="AN214" i="59"/>
  <c r="AN215" i="59"/>
  <c r="AN216" i="59"/>
  <c r="AN217" i="59"/>
  <c r="AN218" i="59"/>
  <c r="AN219" i="59"/>
  <c r="AN220" i="59"/>
  <c r="AN221" i="59"/>
  <c r="AN222" i="59"/>
  <c r="AN223" i="59"/>
  <c r="AN224" i="59"/>
  <c r="AN225" i="59"/>
  <c r="AN226" i="59"/>
  <c r="AN227" i="59"/>
  <c r="AN228" i="59"/>
  <c r="AN229" i="59"/>
  <c r="AN230" i="59"/>
  <c r="AN231" i="59"/>
  <c r="AN232" i="59"/>
  <c r="AN233" i="59"/>
  <c r="AN234" i="59"/>
  <c r="AN235" i="59"/>
  <c r="AN236" i="59"/>
  <c r="AN237" i="59"/>
  <c r="AN238" i="59"/>
  <c r="AN239" i="59"/>
  <c r="AN240" i="59"/>
  <c r="AN241" i="59"/>
  <c r="AN242" i="59"/>
  <c r="AN243" i="59"/>
  <c r="AN244" i="59"/>
  <c r="AN245" i="59"/>
  <c r="AN246" i="59"/>
  <c r="AN247" i="59"/>
  <c r="AN248" i="59"/>
  <c r="AN249" i="59"/>
  <c r="AN250" i="59"/>
  <c r="AN251" i="59"/>
  <c r="AN252" i="59"/>
  <c r="AN253" i="59"/>
  <c r="AN254" i="59"/>
  <c r="AN255" i="59"/>
  <c r="AN256" i="59"/>
  <c r="AN257" i="59"/>
  <c r="AN258" i="59"/>
  <c r="AN259" i="59"/>
  <c r="AN260" i="59"/>
  <c r="AN261" i="59"/>
  <c r="AN262" i="59"/>
  <c r="AN263" i="59"/>
  <c r="AN264" i="59"/>
  <c r="AN265" i="59"/>
  <c r="AN266" i="59"/>
  <c r="AN267" i="59"/>
  <c r="AN268" i="59"/>
  <c r="AN269" i="59"/>
  <c r="AN270" i="59"/>
  <c r="AN271" i="59"/>
  <c r="AN272" i="59"/>
  <c r="AN273" i="59"/>
  <c r="AN274" i="59"/>
  <c r="AN275" i="59"/>
  <c r="AN276" i="59"/>
  <c r="AN277" i="59"/>
  <c r="AN278" i="59"/>
  <c r="AN279" i="59"/>
  <c r="AN280" i="59"/>
  <c r="AN281" i="59"/>
  <c r="AN282" i="59"/>
  <c r="AN283" i="59"/>
  <c r="AN284" i="59"/>
  <c r="AN285" i="59"/>
  <c r="AN286" i="59"/>
  <c r="AN287" i="59"/>
  <c r="AN288" i="59"/>
  <c r="AN289" i="59"/>
  <c r="AN290" i="59"/>
  <c r="AN291" i="59"/>
  <c r="AN292" i="59"/>
  <c r="AN293" i="59"/>
  <c r="AN294" i="59"/>
  <c r="AN295" i="59"/>
  <c r="AN296" i="59"/>
  <c r="AN297" i="59"/>
  <c r="AN298" i="59"/>
  <c r="AN299" i="59"/>
  <c r="AN300" i="59"/>
  <c r="AN301" i="59"/>
  <c r="AN302" i="59"/>
  <c r="AN303" i="59"/>
  <c r="AN304" i="59"/>
  <c r="AN305" i="59"/>
  <c r="AN306" i="59"/>
  <c r="AN307" i="59"/>
  <c r="AN308" i="59"/>
  <c r="AN309" i="59"/>
  <c r="AN310" i="59"/>
  <c r="AN311" i="59"/>
  <c r="AN312" i="59"/>
  <c r="AN313" i="59"/>
  <c r="AN314" i="59"/>
  <c r="AN315" i="59"/>
  <c r="AN316" i="59"/>
  <c r="AN317" i="59"/>
  <c r="AN318" i="59"/>
  <c r="AN319" i="59"/>
  <c r="AN320" i="59"/>
  <c r="AN321" i="59"/>
  <c r="AN322" i="59"/>
  <c r="AN323" i="59"/>
  <c r="AN324" i="59"/>
  <c r="AN325" i="59"/>
  <c r="AN326" i="59"/>
  <c r="AN327" i="59"/>
  <c r="AN328" i="59"/>
  <c r="AN329" i="59"/>
  <c r="AN330" i="59"/>
  <c r="AN331" i="59"/>
  <c r="AN332" i="59"/>
  <c r="AN333" i="59"/>
  <c r="AN334" i="59"/>
  <c r="AN335" i="59"/>
  <c r="AN336" i="59"/>
  <c r="AN337" i="59"/>
  <c r="AN338" i="59"/>
  <c r="AN339" i="59"/>
  <c r="AN340" i="59"/>
  <c r="AN341" i="59"/>
  <c r="AN342" i="59"/>
  <c r="AN343" i="59"/>
  <c r="AN344" i="59"/>
  <c r="AN345" i="59"/>
  <c r="AN346" i="59"/>
  <c r="AN347" i="59"/>
  <c r="AN348" i="59"/>
  <c r="AN349" i="59"/>
  <c r="AN350" i="59"/>
  <c r="AN351" i="59"/>
  <c r="AN352" i="59"/>
  <c r="AN353" i="59"/>
  <c r="AN354" i="59"/>
  <c r="AN355" i="59"/>
  <c r="AN356" i="59"/>
  <c r="AN357" i="59"/>
  <c r="AN358" i="59"/>
  <c r="AN359" i="59"/>
  <c r="AN360" i="59"/>
  <c r="AN361" i="59"/>
  <c r="AN362" i="59"/>
  <c r="AN363" i="59"/>
  <c r="AN364" i="59"/>
  <c r="AN365" i="59"/>
  <c r="AN366" i="59"/>
  <c r="AN367" i="59"/>
  <c r="AN368" i="59"/>
  <c r="AN369" i="59"/>
  <c r="AN370" i="59"/>
  <c r="AN371" i="59"/>
  <c r="AN372" i="59"/>
  <c r="AN373" i="59"/>
  <c r="AN374" i="59"/>
  <c r="AN375" i="59"/>
  <c r="AN376" i="59"/>
  <c r="AN377" i="59"/>
  <c r="AN378" i="59"/>
  <c r="AN379" i="59"/>
  <c r="AN380" i="59"/>
  <c r="AN381" i="59"/>
  <c r="AN382" i="59"/>
  <c r="AN383" i="59"/>
  <c r="AN384" i="59"/>
  <c r="AN385" i="59"/>
  <c r="AN7" i="59"/>
  <c r="AM8" i="59" l="1"/>
  <c r="AB8" i="59" s="1"/>
  <c r="AM9" i="59"/>
  <c r="AB9" i="59" s="1"/>
  <c r="AM10" i="59"/>
  <c r="AB10" i="59" s="1"/>
  <c r="AM11" i="59"/>
  <c r="AB11" i="59" s="1"/>
  <c r="AM12" i="59"/>
  <c r="AB12" i="59" s="1"/>
  <c r="AM13" i="59"/>
  <c r="AB13" i="59" s="1"/>
  <c r="AM14" i="59"/>
  <c r="AB14" i="59" s="1"/>
  <c r="AM15" i="59"/>
  <c r="AB15" i="59" s="1"/>
  <c r="AM16" i="59"/>
  <c r="AB16" i="59" s="1"/>
  <c r="AM17" i="59"/>
  <c r="AB17" i="59" s="1"/>
  <c r="AM18" i="59"/>
  <c r="AB18" i="59" s="1"/>
  <c r="AM19" i="59"/>
  <c r="AB19" i="59" s="1"/>
  <c r="AM20" i="59"/>
  <c r="AB20" i="59" s="1"/>
  <c r="AM21" i="59"/>
  <c r="AB21" i="59" s="1"/>
  <c r="AM22" i="59"/>
  <c r="AB22" i="59" s="1"/>
  <c r="AM23" i="59"/>
  <c r="AB23" i="59" s="1"/>
  <c r="AM24" i="59"/>
  <c r="AB24" i="59" s="1"/>
  <c r="AM25" i="59"/>
  <c r="AB25" i="59" s="1"/>
  <c r="AM26" i="59"/>
  <c r="AB26" i="59" s="1"/>
  <c r="AM27" i="59"/>
  <c r="AB27" i="59" s="1"/>
  <c r="AM28" i="59"/>
  <c r="AB28" i="59" s="1"/>
  <c r="AM29" i="59"/>
  <c r="AB29" i="59" s="1"/>
  <c r="AM30" i="59"/>
  <c r="AB30" i="59" s="1"/>
  <c r="AM31" i="59"/>
  <c r="AB31" i="59" s="1"/>
  <c r="AM32" i="59"/>
  <c r="AB32" i="59" s="1"/>
  <c r="AM33" i="59"/>
  <c r="AB33" i="59" s="1"/>
  <c r="AM34" i="59"/>
  <c r="AB34" i="59" s="1"/>
  <c r="AM35" i="59"/>
  <c r="AB35" i="59" s="1"/>
  <c r="AM36" i="59"/>
  <c r="AB36" i="59" s="1"/>
  <c r="AM37" i="59"/>
  <c r="AB37" i="59" s="1"/>
  <c r="AM38" i="59"/>
  <c r="AB38" i="59" s="1"/>
  <c r="AM39" i="59"/>
  <c r="AB39" i="59" s="1"/>
  <c r="AM40" i="59"/>
  <c r="AB40" i="59" s="1"/>
  <c r="AM41" i="59"/>
  <c r="AB41" i="59" s="1"/>
  <c r="AM42" i="59"/>
  <c r="AB42" i="59" s="1"/>
  <c r="AM43" i="59"/>
  <c r="AB43" i="59" s="1"/>
  <c r="AM44" i="59"/>
  <c r="AB44" i="59" s="1"/>
  <c r="AM45" i="59"/>
  <c r="AB45" i="59" s="1"/>
  <c r="AM46" i="59"/>
  <c r="AB46" i="59" s="1"/>
  <c r="AM47" i="59"/>
  <c r="AB47" i="59" s="1"/>
  <c r="AM48" i="59"/>
  <c r="AB48" i="59" s="1"/>
  <c r="AM49" i="59"/>
  <c r="AB49" i="59" s="1"/>
  <c r="AM50" i="59"/>
  <c r="AB50" i="59" s="1"/>
  <c r="AM51" i="59"/>
  <c r="AB51" i="59" s="1"/>
  <c r="AM52" i="59"/>
  <c r="AB52" i="59" s="1"/>
  <c r="AM53" i="59"/>
  <c r="AB53" i="59" s="1"/>
  <c r="AM54" i="59"/>
  <c r="AB54" i="59" s="1"/>
  <c r="AM55" i="59"/>
  <c r="AB55" i="59" s="1"/>
  <c r="AM56" i="59"/>
  <c r="AB56" i="59" s="1"/>
  <c r="AM57" i="59"/>
  <c r="AB57" i="59" s="1"/>
  <c r="AM58" i="59"/>
  <c r="AB58" i="59" s="1"/>
  <c r="AM59" i="59"/>
  <c r="AB59" i="59" s="1"/>
  <c r="AM60" i="59"/>
  <c r="AB60" i="59" s="1"/>
  <c r="AM61" i="59"/>
  <c r="AB61" i="59" s="1"/>
  <c r="AM62" i="59"/>
  <c r="AB62" i="59" s="1"/>
  <c r="AM63" i="59"/>
  <c r="AB63" i="59" s="1"/>
  <c r="AM64" i="59"/>
  <c r="AB64" i="59" s="1"/>
  <c r="AM65" i="59"/>
  <c r="AB65" i="59" s="1"/>
  <c r="AM66" i="59"/>
  <c r="AB66" i="59" s="1"/>
  <c r="AM67" i="59"/>
  <c r="AB67" i="59" s="1"/>
  <c r="AM68" i="59"/>
  <c r="AB68" i="59" s="1"/>
  <c r="AM69" i="59"/>
  <c r="AB69" i="59" s="1"/>
  <c r="AM70" i="59"/>
  <c r="AB70" i="59" s="1"/>
  <c r="AM71" i="59"/>
  <c r="AB71" i="59" s="1"/>
  <c r="AM72" i="59"/>
  <c r="AB72" i="59" s="1"/>
  <c r="AM73" i="59"/>
  <c r="AB73" i="59" s="1"/>
  <c r="AM74" i="59"/>
  <c r="AB74" i="59" s="1"/>
  <c r="AM75" i="59"/>
  <c r="AB75" i="59" s="1"/>
  <c r="AM76" i="59"/>
  <c r="AB76" i="59" s="1"/>
  <c r="AM77" i="59"/>
  <c r="AB77" i="59" s="1"/>
  <c r="AM78" i="59"/>
  <c r="AB78" i="59" s="1"/>
  <c r="AM79" i="59"/>
  <c r="AB79" i="59" s="1"/>
  <c r="AM80" i="59"/>
  <c r="AB80" i="59" s="1"/>
  <c r="AM81" i="59"/>
  <c r="AB81" i="59" s="1"/>
  <c r="AM82" i="59"/>
  <c r="AB82" i="59" s="1"/>
  <c r="AM83" i="59"/>
  <c r="AB83" i="59" s="1"/>
  <c r="AM84" i="59"/>
  <c r="AB84" i="59" s="1"/>
  <c r="AM85" i="59"/>
  <c r="AB85" i="59" s="1"/>
  <c r="AM86" i="59"/>
  <c r="AB86" i="59" s="1"/>
  <c r="AM87" i="59"/>
  <c r="AB87" i="59" s="1"/>
  <c r="AM88" i="59"/>
  <c r="AB88" i="59" s="1"/>
  <c r="AM89" i="59"/>
  <c r="AB89" i="59" s="1"/>
  <c r="AM90" i="59"/>
  <c r="AB90" i="59" s="1"/>
  <c r="AM91" i="59"/>
  <c r="AB91" i="59" s="1"/>
  <c r="AM92" i="59"/>
  <c r="AB92" i="59" s="1"/>
  <c r="AM93" i="59"/>
  <c r="AB93" i="59" s="1"/>
  <c r="AM94" i="59"/>
  <c r="AB94" i="59" s="1"/>
  <c r="AM95" i="59"/>
  <c r="AB95" i="59" s="1"/>
  <c r="AM96" i="59"/>
  <c r="AB96" i="59" s="1"/>
  <c r="AM97" i="59"/>
  <c r="AB97" i="59" s="1"/>
  <c r="AM98" i="59"/>
  <c r="AB98" i="59" s="1"/>
  <c r="AM99" i="59"/>
  <c r="AB99" i="59" s="1"/>
  <c r="AM100" i="59"/>
  <c r="AB100" i="59" s="1"/>
  <c r="AM101" i="59"/>
  <c r="AB101" i="59" s="1"/>
  <c r="AM102" i="59"/>
  <c r="AB102" i="59" s="1"/>
  <c r="AM103" i="59"/>
  <c r="AB103" i="59" s="1"/>
  <c r="AM104" i="59"/>
  <c r="AB104" i="59" s="1"/>
  <c r="AM105" i="59"/>
  <c r="AB105" i="59" s="1"/>
  <c r="AM106" i="59"/>
  <c r="AB106" i="59" s="1"/>
  <c r="AM107" i="59"/>
  <c r="AB107" i="59" s="1"/>
  <c r="AM108" i="59"/>
  <c r="AB108" i="59" s="1"/>
  <c r="AM109" i="59"/>
  <c r="AB109" i="59" s="1"/>
  <c r="AM110" i="59"/>
  <c r="AB110" i="59" s="1"/>
  <c r="AM111" i="59"/>
  <c r="AB111" i="59" s="1"/>
  <c r="AM112" i="59"/>
  <c r="AB112" i="59" s="1"/>
  <c r="AM113" i="59"/>
  <c r="AB113" i="59" s="1"/>
  <c r="AM114" i="59"/>
  <c r="AB114" i="59" s="1"/>
  <c r="AM115" i="59"/>
  <c r="AB115" i="59" s="1"/>
  <c r="AM116" i="59"/>
  <c r="AB116" i="59" s="1"/>
  <c r="AM117" i="59"/>
  <c r="AB117" i="59" s="1"/>
  <c r="AM118" i="59"/>
  <c r="AB118" i="59" s="1"/>
  <c r="AM119" i="59"/>
  <c r="AB119" i="59" s="1"/>
  <c r="AM120" i="59"/>
  <c r="AB120" i="59" s="1"/>
  <c r="AM121" i="59"/>
  <c r="AB121" i="59" s="1"/>
  <c r="AM122" i="59"/>
  <c r="AB122" i="59" s="1"/>
  <c r="AM123" i="59"/>
  <c r="AB123" i="59" s="1"/>
  <c r="AM124" i="59"/>
  <c r="AB124" i="59" s="1"/>
  <c r="AM125" i="59"/>
  <c r="AB125" i="59" s="1"/>
  <c r="AM126" i="59"/>
  <c r="AB126" i="59" s="1"/>
  <c r="AM127" i="59"/>
  <c r="AB127" i="59" s="1"/>
  <c r="AM128" i="59"/>
  <c r="AB128" i="59" s="1"/>
  <c r="AM129" i="59"/>
  <c r="AB129" i="59" s="1"/>
  <c r="AM130" i="59"/>
  <c r="AB130" i="59" s="1"/>
  <c r="AM131" i="59"/>
  <c r="AB131" i="59" s="1"/>
  <c r="AM132" i="59"/>
  <c r="AB132" i="59" s="1"/>
  <c r="AM133" i="59"/>
  <c r="AB133" i="59" s="1"/>
  <c r="AM134" i="59"/>
  <c r="AB134" i="59" s="1"/>
  <c r="AM135" i="59"/>
  <c r="AB135" i="59" s="1"/>
  <c r="AM136" i="59"/>
  <c r="AB136" i="59" s="1"/>
  <c r="AM137" i="59"/>
  <c r="AB137" i="59" s="1"/>
  <c r="AM138" i="59"/>
  <c r="AB138" i="59" s="1"/>
  <c r="AM139" i="59"/>
  <c r="AB139" i="59" s="1"/>
  <c r="AM140" i="59"/>
  <c r="AB140" i="59" s="1"/>
  <c r="AM141" i="59"/>
  <c r="AB141" i="59" s="1"/>
  <c r="AM142" i="59"/>
  <c r="AB142" i="59" s="1"/>
  <c r="AM143" i="59"/>
  <c r="AB143" i="59" s="1"/>
  <c r="AM144" i="59"/>
  <c r="AB144" i="59" s="1"/>
  <c r="AM145" i="59"/>
  <c r="AB145" i="59" s="1"/>
  <c r="AM146" i="59"/>
  <c r="AB146" i="59" s="1"/>
  <c r="AM147" i="59"/>
  <c r="AB147" i="59" s="1"/>
  <c r="AM148" i="59"/>
  <c r="AB148" i="59" s="1"/>
  <c r="AM149" i="59"/>
  <c r="AB149" i="59" s="1"/>
  <c r="AM150" i="59"/>
  <c r="AB150" i="59" s="1"/>
  <c r="AM151" i="59"/>
  <c r="AB151" i="59" s="1"/>
  <c r="AM152" i="59"/>
  <c r="AB152" i="59" s="1"/>
  <c r="AM153" i="59"/>
  <c r="AB153" i="59" s="1"/>
  <c r="AM154" i="59"/>
  <c r="AB154" i="59" s="1"/>
  <c r="AM155" i="59"/>
  <c r="AB155" i="59" s="1"/>
  <c r="AM156" i="59"/>
  <c r="AB156" i="59" s="1"/>
  <c r="AM157" i="59"/>
  <c r="AB157" i="59" s="1"/>
  <c r="AM158" i="59"/>
  <c r="AB158" i="59" s="1"/>
  <c r="AM159" i="59"/>
  <c r="AB159" i="59" s="1"/>
  <c r="AM160" i="59"/>
  <c r="AB160" i="59" s="1"/>
  <c r="AM161" i="59"/>
  <c r="AB161" i="59" s="1"/>
  <c r="AM162" i="59"/>
  <c r="AB162" i="59" s="1"/>
  <c r="AM163" i="59"/>
  <c r="AB163" i="59" s="1"/>
  <c r="AM164" i="59"/>
  <c r="AB164" i="59" s="1"/>
  <c r="AM165" i="59"/>
  <c r="AB165" i="59" s="1"/>
  <c r="AM166" i="59"/>
  <c r="AB166" i="59" s="1"/>
  <c r="AM167" i="59"/>
  <c r="AB167" i="59" s="1"/>
  <c r="AM168" i="59"/>
  <c r="AB168" i="59" s="1"/>
  <c r="AM169" i="59"/>
  <c r="AB169" i="59" s="1"/>
  <c r="AM170" i="59"/>
  <c r="AB170" i="59" s="1"/>
  <c r="AM171" i="59"/>
  <c r="AB171" i="59" s="1"/>
  <c r="AM172" i="59"/>
  <c r="AB172" i="59" s="1"/>
  <c r="AM173" i="59"/>
  <c r="AB173" i="59" s="1"/>
  <c r="AM174" i="59"/>
  <c r="AB174" i="59" s="1"/>
  <c r="AM175" i="59"/>
  <c r="AB175" i="59" s="1"/>
  <c r="AM176" i="59"/>
  <c r="AB176" i="59" s="1"/>
  <c r="AM177" i="59"/>
  <c r="AB177" i="59" s="1"/>
  <c r="AM178" i="59"/>
  <c r="AB178" i="59" s="1"/>
  <c r="AM179" i="59"/>
  <c r="AB179" i="59" s="1"/>
  <c r="AM180" i="59"/>
  <c r="AB180" i="59" s="1"/>
  <c r="AM181" i="59"/>
  <c r="AB181" i="59" s="1"/>
  <c r="AM182" i="59"/>
  <c r="AB182" i="59" s="1"/>
  <c r="AM183" i="59"/>
  <c r="AB183" i="59" s="1"/>
  <c r="AM184" i="59"/>
  <c r="AB184" i="59" s="1"/>
  <c r="AM185" i="59"/>
  <c r="AB185" i="59" s="1"/>
  <c r="AM186" i="59"/>
  <c r="AB186" i="59" s="1"/>
  <c r="AM187" i="59"/>
  <c r="AB187" i="59" s="1"/>
  <c r="AM188" i="59"/>
  <c r="AB188" i="59" s="1"/>
  <c r="AM189" i="59"/>
  <c r="AB189" i="59" s="1"/>
  <c r="AM190" i="59"/>
  <c r="AB190" i="59" s="1"/>
  <c r="AM191" i="59"/>
  <c r="AB191" i="59" s="1"/>
  <c r="AM192" i="59"/>
  <c r="AB192" i="59" s="1"/>
  <c r="AM193" i="59"/>
  <c r="AB193" i="59" s="1"/>
  <c r="AM194" i="59"/>
  <c r="AB194" i="59" s="1"/>
  <c r="AM195" i="59"/>
  <c r="AB195" i="59" s="1"/>
  <c r="AM196" i="59"/>
  <c r="AB196" i="59" s="1"/>
  <c r="AM197" i="59"/>
  <c r="AB197" i="59" s="1"/>
  <c r="AM198" i="59"/>
  <c r="AB198" i="59" s="1"/>
  <c r="AM199" i="59"/>
  <c r="AB199" i="59" s="1"/>
  <c r="AM200" i="59"/>
  <c r="AB200" i="59" s="1"/>
  <c r="AM201" i="59"/>
  <c r="AB201" i="59" s="1"/>
  <c r="AM202" i="59"/>
  <c r="AB202" i="59" s="1"/>
  <c r="AM203" i="59"/>
  <c r="AB203" i="59" s="1"/>
  <c r="AM204" i="59"/>
  <c r="AB204" i="59" s="1"/>
  <c r="AM205" i="59"/>
  <c r="AB205" i="59" s="1"/>
  <c r="AM206" i="59"/>
  <c r="AB206" i="59" s="1"/>
  <c r="AM207" i="59"/>
  <c r="AB207" i="59" s="1"/>
  <c r="AM208" i="59"/>
  <c r="AB208" i="59" s="1"/>
  <c r="AM209" i="59"/>
  <c r="AB209" i="59" s="1"/>
  <c r="AM210" i="59"/>
  <c r="AB210" i="59" s="1"/>
  <c r="AM211" i="59"/>
  <c r="AB211" i="59" s="1"/>
  <c r="AM212" i="59"/>
  <c r="AB212" i="59" s="1"/>
  <c r="AM213" i="59"/>
  <c r="AB213" i="59" s="1"/>
  <c r="AM214" i="59"/>
  <c r="AB214" i="59" s="1"/>
  <c r="AM215" i="59"/>
  <c r="AB215" i="59" s="1"/>
  <c r="AM216" i="59"/>
  <c r="AB216" i="59" s="1"/>
  <c r="AM217" i="59"/>
  <c r="AB217" i="59" s="1"/>
  <c r="AM218" i="59"/>
  <c r="AB218" i="59" s="1"/>
  <c r="AM219" i="59"/>
  <c r="AB219" i="59" s="1"/>
  <c r="AM220" i="59"/>
  <c r="AB220" i="59" s="1"/>
  <c r="AM221" i="59"/>
  <c r="AB221" i="59" s="1"/>
  <c r="AM222" i="59"/>
  <c r="AB222" i="59" s="1"/>
  <c r="AM223" i="59"/>
  <c r="AB223" i="59" s="1"/>
  <c r="AM224" i="59"/>
  <c r="AB224" i="59" s="1"/>
  <c r="AM225" i="59"/>
  <c r="AB225" i="59" s="1"/>
  <c r="AM226" i="59"/>
  <c r="AB226" i="59" s="1"/>
  <c r="AM227" i="59"/>
  <c r="AB227" i="59" s="1"/>
  <c r="AM228" i="59"/>
  <c r="AB228" i="59" s="1"/>
  <c r="AM229" i="59"/>
  <c r="AB229" i="59" s="1"/>
  <c r="AM230" i="59"/>
  <c r="AB230" i="59" s="1"/>
  <c r="AM231" i="59"/>
  <c r="AB231" i="59" s="1"/>
  <c r="AM232" i="59"/>
  <c r="AB232" i="59" s="1"/>
  <c r="AM233" i="59"/>
  <c r="AB233" i="59" s="1"/>
  <c r="AM234" i="59"/>
  <c r="AB234" i="59" s="1"/>
  <c r="AM235" i="59"/>
  <c r="AB235" i="59" s="1"/>
  <c r="AM236" i="59"/>
  <c r="AB236" i="59" s="1"/>
  <c r="AM237" i="59"/>
  <c r="AB237" i="59" s="1"/>
  <c r="AM238" i="59"/>
  <c r="AB238" i="59" s="1"/>
  <c r="AM239" i="59"/>
  <c r="AB239" i="59" s="1"/>
  <c r="AM240" i="59"/>
  <c r="AB240" i="59" s="1"/>
  <c r="AM241" i="59"/>
  <c r="AB241" i="59" s="1"/>
  <c r="AM242" i="59"/>
  <c r="AB242" i="59" s="1"/>
  <c r="AM243" i="59"/>
  <c r="AB243" i="59" s="1"/>
  <c r="AM244" i="59"/>
  <c r="AB244" i="59" s="1"/>
  <c r="AM245" i="59"/>
  <c r="AB245" i="59" s="1"/>
  <c r="AM246" i="59"/>
  <c r="AB246" i="59" s="1"/>
  <c r="AM247" i="59"/>
  <c r="AB247" i="59" s="1"/>
  <c r="AM248" i="59"/>
  <c r="AB248" i="59" s="1"/>
  <c r="AM249" i="59"/>
  <c r="AB249" i="59" s="1"/>
  <c r="AM250" i="59"/>
  <c r="AB250" i="59" s="1"/>
  <c r="AM251" i="59"/>
  <c r="AB251" i="59" s="1"/>
  <c r="AM252" i="59"/>
  <c r="AB252" i="59" s="1"/>
  <c r="AM253" i="59"/>
  <c r="AB253" i="59" s="1"/>
  <c r="AM254" i="59"/>
  <c r="AB254" i="59" s="1"/>
  <c r="AM255" i="59"/>
  <c r="AB255" i="59" s="1"/>
  <c r="AM256" i="59"/>
  <c r="AB256" i="59" s="1"/>
  <c r="AM257" i="59"/>
  <c r="AB257" i="59" s="1"/>
  <c r="AM258" i="59"/>
  <c r="AB258" i="59" s="1"/>
  <c r="AM259" i="59"/>
  <c r="AB259" i="59" s="1"/>
  <c r="AM260" i="59"/>
  <c r="AB260" i="59" s="1"/>
  <c r="AM261" i="59"/>
  <c r="AB261" i="59" s="1"/>
  <c r="AM262" i="59"/>
  <c r="AB262" i="59" s="1"/>
  <c r="AM263" i="59"/>
  <c r="AB263" i="59" s="1"/>
  <c r="AM264" i="59"/>
  <c r="AB264" i="59" s="1"/>
  <c r="AM265" i="59"/>
  <c r="AB265" i="59" s="1"/>
  <c r="AM266" i="59"/>
  <c r="AB266" i="59" s="1"/>
  <c r="AM267" i="59"/>
  <c r="AB267" i="59" s="1"/>
  <c r="AM268" i="59"/>
  <c r="AB268" i="59" s="1"/>
  <c r="AM269" i="59"/>
  <c r="AB269" i="59" s="1"/>
  <c r="AM270" i="59"/>
  <c r="AB270" i="59" s="1"/>
  <c r="AM271" i="59"/>
  <c r="AB271" i="59" s="1"/>
  <c r="AM272" i="59"/>
  <c r="AB272" i="59" s="1"/>
  <c r="AM273" i="59"/>
  <c r="AB273" i="59" s="1"/>
  <c r="AM274" i="59"/>
  <c r="AB274" i="59" s="1"/>
  <c r="AM275" i="59"/>
  <c r="AB275" i="59" s="1"/>
  <c r="AM276" i="59"/>
  <c r="AB276" i="59" s="1"/>
  <c r="AM277" i="59"/>
  <c r="AB277" i="59" s="1"/>
  <c r="AM278" i="59"/>
  <c r="AB278" i="59" s="1"/>
  <c r="AM279" i="59"/>
  <c r="AB279" i="59" s="1"/>
  <c r="AM280" i="59"/>
  <c r="AB280" i="59" s="1"/>
  <c r="AM281" i="59"/>
  <c r="AB281" i="59" s="1"/>
  <c r="AM282" i="59"/>
  <c r="AB282" i="59" s="1"/>
  <c r="AM283" i="59"/>
  <c r="AB283" i="59" s="1"/>
  <c r="AM284" i="59"/>
  <c r="AB284" i="59" s="1"/>
  <c r="AM285" i="59"/>
  <c r="AB285" i="59" s="1"/>
  <c r="AM286" i="59"/>
  <c r="AB286" i="59" s="1"/>
  <c r="AM287" i="59"/>
  <c r="AB287" i="59" s="1"/>
  <c r="AM288" i="59"/>
  <c r="AB288" i="59" s="1"/>
  <c r="AM289" i="59"/>
  <c r="AB289" i="59" s="1"/>
  <c r="AM290" i="59"/>
  <c r="AB290" i="59" s="1"/>
  <c r="AM291" i="59"/>
  <c r="AB291" i="59" s="1"/>
  <c r="AM292" i="59"/>
  <c r="AB292" i="59" s="1"/>
  <c r="AM293" i="59"/>
  <c r="AB293" i="59" s="1"/>
  <c r="AM294" i="59"/>
  <c r="AB294" i="59" s="1"/>
  <c r="AM295" i="59"/>
  <c r="AB295" i="59" s="1"/>
  <c r="AM296" i="59"/>
  <c r="AB296" i="59" s="1"/>
  <c r="AM297" i="59"/>
  <c r="AB297" i="59" s="1"/>
  <c r="AM298" i="59"/>
  <c r="AB298" i="59" s="1"/>
  <c r="AM299" i="59"/>
  <c r="AB299" i="59" s="1"/>
  <c r="AM300" i="59"/>
  <c r="AB300" i="59" s="1"/>
  <c r="AM301" i="59"/>
  <c r="AB301" i="59" s="1"/>
  <c r="AM302" i="59"/>
  <c r="AB302" i="59" s="1"/>
  <c r="AM303" i="59"/>
  <c r="AB303" i="59" s="1"/>
  <c r="AM304" i="59"/>
  <c r="AB304" i="59" s="1"/>
  <c r="AM305" i="59"/>
  <c r="AB305" i="59" s="1"/>
  <c r="AM306" i="59"/>
  <c r="AB306" i="59" s="1"/>
  <c r="AM307" i="59"/>
  <c r="AB307" i="59" s="1"/>
  <c r="AM308" i="59"/>
  <c r="AB308" i="59" s="1"/>
  <c r="AM309" i="59"/>
  <c r="AB309" i="59" s="1"/>
  <c r="AM310" i="59"/>
  <c r="AB310" i="59" s="1"/>
  <c r="AM311" i="59"/>
  <c r="AB311" i="59" s="1"/>
  <c r="AM312" i="59"/>
  <c r="AB312" i="59" s="1"/>
  <c r="AM313" i="59"/>
  <c r="AB313" i="59" s="1"/>
  <c r="AM314" i="59"/>
  <c r="AB314" i="59" s="1"/>
  <c r="AM315" i="59"/>
  <c r="AB315" i="59" s="1"/>
  <c r="AM316" i="59"/>
  <c r="AB316" i="59" s="1"/>
  <c r="AM317" i="59"/>
  <c r="AB317" i="59" s="1"/>
  <c r="AM318" i="59"/>
  <c r="AB318" i="59" s="1"/>
  <c r="AM319" i="59"/>
  <c r="AB319" i="59" s="1"/>
  <c r="AM320" i="59"/>
  <c r="AB320" i="59" s="1"/>
  <c r="AM321" i="59"/>
  <c r="AB321" i="59" s="1"/>
  <c r="AM322" i="59"/>
  <c r="AB322" i="59" s="1"/>
  <c r="AM323" i="59"/>
  <c r="AB323" i="59" s="1"/>
  <c r="AM324" i="59"/>
  <c r="AB324" i="59" s="1"/>
  <c r="AM325" i="59"/>
  <c r="AB325" i="59" s="1"/>
  <c r="AM326" i="59"/>
  <c r="AB326" i="59" s="1"/>
  <c r="AM327" i="59"/>
  <c r="AB327" i="59" s="1"/>
  <c r="AM328" i="59"/>
  <c r="AB328" i="59" s="1"/>
  <c r="AM329" i="59"/>
  <c r="AB329" i="59" s="1"/>
  <c r="AM330" i="59"/>
  <c r="AB330" i="59" s="1"/>
  <c r="AM331" i="59"/>
  <c r="AB331" i="59" s="1"/>
  <c r="AM332" i="59"/>
  <c r="AB332" i="59" s="1"/>
  <c r="AM333" i="59"/>
  <c r="AB333" i="59" s="1"/>
  <c r="AM334" i="59"/>
  <c r="AB334" i="59" s="1"/>
  <c r="AM335" i="59"/>
  <c r="AB335" i="59" s="1"/>
  <c r="AM336" i="59"/>
  <c r="AB336" i="59" s="1"/>
  <c r="AM337" i="59"/>
  <c r="AB337" i="59" s="1"/>
  <c r="AM338" i="59"/>
  <c r="AB338" i="59" s="1"/>
  <c r="AM339" i="59"/>
  <c r="AB339" i="59" s="1"/>
  <c r="AM340" i="59"/>
  <c r="AB340" i="59" s="1"/>
  <c r="AM341" i="59"/>
  <c r="AB341" i="59" s="1"/>
  <c r="AM342" i="59"/>
  <c r="AB342" i="59" s="1"/>
  <c r="AM343" i="59"/>
  <c r="AB343" i="59" s="1"/>
  <c r="AM344" i="59"/>
  <c r="AB344" i="59" s="1"/>
  <c r="AM345" i="59"/>
  <c r="AB345" i="59" s="1"/>
  <c r="AM346" i="59"/>
  <c r="AB346" i="59" s="1"/>
  <c r="AM347" i="59"/>
  <c r="AB347" i="59" s="1"/>
  <c r="AM348" i="59"/>
  <c r="AB348" i="59" s="1"/>
  <c r="AM349" i="59"/>
  <c r="AB349" i="59" s="1"/>
  <c r="AM350" i="59"/>
  <c r="AB350" i="59" s="1"/>
  <c r="AM351" i="59"/>
  <c r="AB351" i="59" s="1"/>
  <c r="AM352" i="59"/>
  <c r="AB352" i="59" s="1"/>
  <c r="AM353" i="59"/>
  <c r="AB353" i="59" s="1"/>
  <c r="AM354" i="59"/>
  <c r="AB354" i="59" s="1"/>
  <c r="AM355" i="59"/>
  <c r="AB355" i="59" s="1"/>
  <c r="AM356" i="59"/>
  <c r="AB356" i="59" s="1"/>
  <c r="AM357" i="59"/>
  <c r="AB357" i="59" s="1"/>
  <c r="AM358" i="59"/>
  <c r="AB358" i="59" s="1"/>
  <c r="AM359" i="59"/>
  <c r="AB359" i="59" s="1"/>
  <c r="AM360" i="59"/>
  <c r="AB360" i="59" s="1"/>
  <c r="AM361" i="59"/>
  <c r="AB361" i="59" s="1"/>
  <c r="AM362" i="59"/>
  <c r="AB362" i="59" s="1"/>
  <c r="AM363" i="59"/>
  <c r="AB363" i="59" s="1"/>
  <c r="AM364" i="59"/>
  <c r="AB364" i="59" s="1"/>
  <c r="AM365" i="59"/>
  <c r="AB365" i="59" s="1"/>
  <c r="AM366" i="59"/>
  <c r="AB366" i="59" s="1"/>
  <c r="AM367" i="59"/>
  <c r="AB367" i="59" s="1"/>
  <c r="AM368" i="59"/>
  <c r="AB368" i="59" s="1"/>
  <c r="AM369" i="59"/>
  <c r="AB369" i="59" s="1"/>
  <c r="AM370" i="59"/>
  <c r="AB370" i="59" s="1"/>
  <c r="AM371" i="59"/>
  <c r="AB371" i="59" s="1"/>
  <c r="AM372" i="59"/>
  <c r="AB372" i="59" s="1"/>
  <c r="AM373" i="59"/>
  <c r="AB373" i="59" s="1"/>
  <c r="AM374" i="59"/>
  <c r="AB374" i="59" s="1"/>
  <c r="AM375" i="59"/>
  <c r="AB375" i="59" s="1"/>
  <c r="AM376" i="59"/>
  <c r="AB376" i="59" s="1"/>
  <c r="AM377" i="59"/>
  <c r="AB377" i="59" s="1"/>
  <c r="AM378" i="59"/>
  <c r="AB378" i="59" s="1"/>
  <c r="AM379" i="59"/>
  <c r="AB379" i="59" s="1"/>
  <c r="AM380" i="59"/>
  <c r="AB380" i="59" s="1"/>
  <c r="AM381" i="59"/>
  <c r="AB381" i="59" s="1"/>
  <c r="AM382" i="59"/>
  <c r="AB382" i="59" s="1"/>
  <c r="AM383" i="59"/>
  <c r="AB383" i="59" s="1"/>
  <c r="AM384" i="59"/>
  <c r="AB384" i="59" s="1"/>
  <c r="AM385" i="59"/>
  <c r="AB385" i="59" s="1"/>
  <c r="AM386" i="59"/>
  <c r="Y7" i="59"/>
  <c r="AK8" i="59"/>
  <c r="AK9" i="59"/>
  <c r="AK10" i="59"/>
  <c r="AK11" i="59"/>
  <c r="AK12" i="59"/>
  <c r="AK13" i="59"/>
  <c r="AK14" i="59"/>
  <c r="AK15" i="59"/>
  <c r="AK16" i="59"/>
  <c r="AK17" i="59"/>
  <c r="AK18" i="59"/>
  <c r="AK19" i="59"/>
  <c r="AK20" i="59"/>
  <c r="AK21" i="59"/>
  <c r="AK22" i="59"/>
  <c r="AK23" i="59"/>
  <c r="AK24" i="59"/>
  <c r="AK25" i="59"/>
  <c r="AK26" i="59"/>
  <c r="AK27" i="59"/>
  <c r="AK28" i="59"/>
  <c r="AK29" i="59"/>
  <c r="AK30" i="59"/>
  <c r="AK31" i="59"/>
  <c r="AK32" i="59"/>
  <c r="AK33" i="59"/>
  <c r="AK34" i="59"/>
  <c r="AK35" i="59"/>
  <c r="AK36" i="59"/>
  <c r="AK37" i="59"/>
  <c r="AK38" i="59"/>
  <c r="AK39" i="59"/>
  <c r="AK40" i="59"/>
  <c r="AK41" i="59"/>
  <c r="AK42" i="59"/>
  <c r="AK43" i="59"/>
  <c r="AK44" i="59"/>
  <c r="AK45" i="59"/>
  <c r="AK46" i="59"/>
  <c r="AK47" i="59"/>
  <c r="AK48" i="59"/>
  <c r="AK49" i="59"/>
  <c r="AK50" i="59"/>
  <c r="AK51" i="59"/>
  <c r="AK52" i="59"/>
  <c r="AK53" i="59"/>
  <c r="AK54" i="59"/>
  <c r="AK55" i="59"/>
  <c r="AK56" i="59"/>
  <c r="AK57" i="59"/>
  <c r="AK58" i="59"/>
  <c r="AK59" i="59"/>
  <c r="AK60" i="59"/>
  <c r="AK61" i="59"/>
  <c r="AK62" i="59"/>
  <c r="AK63" i="59"/>
  <c r="AK64" i="59"/>
  <c r="AK65" i="59"/>
  <c r="AK66" i="59"/>
  <c r="AK67" i="59"/>
  <c r="AK68" i="59"/>
  <c r="AK69" i="59"/>
  <c r="AK70" i="59"/>
  <c r="AK71" i="59"/>
  <c r="AK72" i="59"/>
  <c r="AK73" i="59"/>
  <c r="AK74" i="59"/>
  <c r="AK75" i="59"/>
  <c r="AK76" i="59"/>
  <c r="AK77" i="59"/>
  <c r="AK78" i="59"/>
  <c r="AK79" i="59"/>
  <c r="AK80" i="59"/>
  <c r="AK81" i="59"/>
  <c r="AK82" i="59"/>
  <c r="AK83" i="59"/>
  <c r="AK84" i="59"/>
  <c r="AK85" i="59"/>
  <c r="AK86" i="59"/>
  <c r="AK87" i="59"/>
  <c r="AK88" i="59"/>
  <c r="AK89" i="59"/>
  <c r="AK90" i="59"/>
  <c r="AK91" i="59"/>
  <c r="AK92" i="59"/>
  <c r="AK93" i="59"/>
  <c r="AK94" i="59"/>
  <c r="AK95" i="59"/>
  <c r="AK96" i="59"/>
  <c r="AK97" i="59"/>
  <c r="AK98" i="59"/>
  <c r="AK99" i="59"/>
  <c r="AK100" i="59"/>
  <c r="AK101" i="59"/>
  <c r="AK102" i="59"/>
  <c r="AK103" i="59"/>
  <c r="AK104" i="59"/>
  <c r="AK105" i="59"/>
  <c r="AK106" i="59"/>
  <c r="AK107" i="59"/>
  <c r="AK108" i="59"/>
  <c r="AK109" i="59"/>
  <c r="AK110" i="59"/>
  <c r="AK111" i="59"/>
  <c r="AK112" i="59"/>
  <c r="AK113" i="59"/>
  <c r="AK114" i="59"/>
  <c r="AK115" i="59"/>
  <c r="AK116" i="59"/>
  <c r="AK117" i="59"/>
  <c r="AK118" i="59"/>
  <c r="AK119" i="59"/>
  <c r="AK120" i="59"/>
  <c r="AK121" i="59"/>
  <c r="AK122" i="59"/>
  <c r="AK123" i="59"/>
  <c r="AK124" i="59"/>
  <c r="AK125" i="59"/>
  <c r="AK126" i="59"/>
  <c r="AK127" i="59"/>
  <c r="AK128" i="59"/>
  <c r="AK129" i="59"/>
  <c r="AK130" i="59"/>
  <c r="AK131" i="59"/>
  <c r="AK132" i="59"/>
  <c r="AK133" i="59"/>
  <c r="AK134" i="59"/>
  <c r="AK135" i="59"/>
  <c r="AK136" i="59"/>
  <c r="AK137" i="59"/>
  <c r="AK138" i="59"/>
  <c r="AK139" i="59"/>
  <c r="AK140" i="59"/>
  <c r="AK141" i="59"/>
  <c r="AK142" i="59"/>
  <c r="AK143" i="59"/>
  <c r="AK144" i="59"/>
  <c r="AK145" i="59"/>
  <c r="AK146" i="59"/>
  <c r="AK147" i="59"/>
  <c r="AK148" i="59"/>
  <c r="AK149" i="59"/>
  <c r="AK150" i="59"/>
  <c r="AK151" i="59"/>
  <c r="AK152" i="59"/>
  <c r="AK153" i="59"/>
  <c r="AK154" i="59"/>
  <c r="AK155" i="59"/>
  <c r="AK156" i="59"/>
  <c r="AK157" i="59"/>
  <c r="AK158" i="59"/>
  <c r="AK159" i="59"/>
  <c r="AK160" i="59"/>
  <c r="AK161" i="59"/>
  <c r="AK162" i="59"/>
  <c r="AK163" i="59"/>
  <c r="AK164" i="59"/>
  <c r="AK165" i="59"/>
  <c r="AK166" i="59"/>
  <c r="AK167" i="59"/>
  <c r="AK168" i="59"/>
  <c r="AK169" i="59"/>
  <c r="AK170" i="59"/>
  <c r="AK171" i="59"/>
  <c r="AK172" i="59"/>
  <c r="AK173" i="59"/>
  <c r="AK174" i="59"/>
  <c r="AK175" i="59"/>
  <c r="AK176" i="59"/>
  <c r="AK177" i="59"/>
  <c r="AK178" i="59"/>
  <c r="AK179" i="59"/>
  <c r="AK180" i="59"/>
  <c r="AK181" i="59"/>
  <c r="AK182" i="59"/>
  <c r="AK183" i="59"/>
  <c r="AK184" i="59"/>
  <c r="AK185" i="59"/>
  <c r="AK186" i="59"/>
  <c r="AK187" i="59"/>
  <c r="AK188" i="59"/>
  <c r="AK189" i="59"/>
  <c r="AK190" i="59"/>
  <c r="AK191" i="59"/>
  <c r="AK192" i="59"/>
  <c r="AK193" i="59"/>
  <c r="AK194" i="59"/>
  <c r="AK195" i="59"/>
  <c r="AK196" i="59"/>
  <c r="AK197" i="59"/>
  <c r="AK198" i="59"/>
  <c r="AK199" i="59"/>
  <c r="AK200" i="59"/>
  <c r="AK201" i="59"/>
  <c r="AK202" i="59"/>
  <c r="AK203" i="59"/>
  <c r="AK204" i="59"/>
  <c r="AK205" i="59"/>
  <c r="AK206" i="59"/>
  <c r="AK207" i="59"/>
  <c r="AK208" i="59"/>
  <c r="AK209" i="59"/>
  <c r="AK210" i="59"/>
  <c r="AK211" i="59"/>
  <c r="AK212" i="59"/>
  <c r="AK213" i="59"/>
  <c r="AK214" i="59"/>
  <c r="AK215" i="59"/>
  <c r="AK216" i="59"/>
  <c r="AK217" i="59"/>
  <c r="AK218" i="59"/>
  <c r="AK219" i="59"/>
  <c r="AK220" i="59"/>
  <c r="AK221" i="59"/>
  <c r="AK222" i="59"/>
  <c r="AK223" i="59"/>
  <c r="AK224" i="59"/>
  <c r="AK225" i="59"/>
  <c r="AK226" i="59"/>
  <c r="AK227" i="59"/>
  <c r="AK228" i="59"/>
  <c r="AK229" i="59"/>
  <c r="AK230" i="59"/>
  <c r="AK231" i="59"/>
  <c r="AK232" i="59"/>
  <c r="AK233" i="59"/>
  <c r="AK234" i="59"/>
  <c r="AK235" i="59"/>
  <c r="AK236" i="59"/>
  <c r="AK237" i="59"/>
  <c r="AK238" i="59"/>
  <c r="AK239" i="59"/>
  <c r="AK240" i="59"/>
  <c r="AK241" i="59"/>
  <c r="AK242" i="59"/>
  <c r="AK243" i="59"/>
  <c r="AK244" i="59"/>
  <c r="AK245" i="59"/>
  <c r="AK246" i="59"/>
  <c r="AK247" i="59"/>
  <c r="AK248" i="59"/>
  <c r="AK249" i="59"/>
  <c r="AK250" i="59"/>
  <c r="AK251" i="59"/>
  <c r="AK252" i="59"/>
  <c r="AK253" i="59"/>
  <c r="AK254" i="59"/>
  <c r="AK255" i="59"/>
  <c r="AK256" i="59"/>
  <c r="AK257" i="59"/>
  <c r="AK258" i="59"/>
  <c r="AK259" i="59"/>
  <c r="AK260" i="59"/>
  <c r="AK261" i="59"/>
  <c r="AK262" i="59"/>
  <c r="AK263" i="59"/>
  <c r="AK264" i="59"/>
  <c r="AK265" i="59"/>
  <c r="AK266" i="59"/>
  <c r="AK267" i="59"/>
  <c r="AK268" i="59"/>
  <c r="AK269" i="59"/>
  <c r="AK270" i="59"/>
  <c r="AK271" i="59"/>
  <c r="AK272" i="59"/>
  <c r="AK273" i="59"/>
  <c r="AK274" i="59"/>
  <c r="AK275" i="59"/>
  <c r="AK276" i="59"/>
  <c r="AK277" i="59"/>
  <c r="AK278" i="59"/>
  <c r="AK279" i="59"/>
  <c r="AK280" i="59"/>
  <c r="AK281" i="59"/>
  <c r="AK282" i="59"/>
  <c r="AK283" i="59"/>
  <c r="AK284" i="59"/>
  <c r="AK285" i="59"/>
  <c r="AK286" i="59"/>
  <c r="AK287" i="59"/>
  <c r="AK288" i="59"/>
  <c r="AK289" i="59"/>
  <c r="AK290" i="59"/>
  <c r="AK291" i="59"/>
  <c r="AK292" i="59"/>
  <c r="AK293" i="59"/>
  <c r="AK294" i="59"/>
  <c r="AK295" i="59"/>
  <c r="AK296" i="59"/>
  <c r="AK297" i="59"/>
  <c r="AK298" i="59"/>
  <c r="AK299" i="59"/>
  <c r="AK300" i="59"/>
  <c r="AK301" i="59"/>
  <c r="AK302" i="59"/>
  <c r="AK303" i="59"/>
  <c r="AK304" i="59"/>
  <c r="AK305" i="59"/>
  <c r="AK306" i="59"/>
  <c r="AK307" i="59"/>
  <c r="AK308" i="59"/>
  <c r="AK309" i="59"/>
  <c r="AK310" i="59"/>
  <c r="AK311" i="59"/>
  <c r="AK312" i="59"/>
  <c r="AK313" i="59"/>
  <c r="AK314" i="59"/>
  <c r="AK315" i="59"/>
  <c r="AK316" i="59"/>
  <c r="AK317" i="59"/>
  <c r="AK318" i="59"/>
  <c r="AK319" i="59"/>
  <c r="AK320" i="59"/>
  <c r="AK321" i="59"/>
  <c r="AK322" i="59"/>
  <c r="AK323" i="59"/>
  <c r="AK324" i="59"/>
  <c r="AK325" i="59"/>
  <c r="AK326" i="59"/>
  <c r="AK327" i="59"/>
  <c r="AK328" i="59"/>
  <c r="AK329" i="59"/>
  <c r="AK330" i="59"/>
  <c r="AK331" i="59"/>
  <c r="AK332" i="59"/>
  <c r="AK333" i="59"/>
  <c r="AK334" i="59"/>
  <c r="AK335" i="59"/>
  <c r="AK336" i="59"/>
  <c r="AK337" i="59"/>
  <c r="AK338" i="59"/>
  <c r="AK339" i="59"/>
  <c r="AK340" i="59"/>
  <c r="AK341" i="59"/>
  <c r="AK342" i="59"/>
  <c r="AK343" i="59"/>
  <c r="AK344" i="59"/>
  <c r="AK345" i="59"/>
  <c r="AK346" i="59"/>
  <c r="AK347" i="59"/>
  <c r="AK348" i="59"/>
  <c r="AK349" i="59"/>
  <c r="AK350" i="59"/>
  <c r="AK351" i="59"/>
  <c r="AK352" i="59"/>
  <c r="AK353" i="59"/>
  <c r="AK354" i="59"/>
  <c r="AK355" i="59"/>
  <c r="AK356" i="59"/>
  <c r="AK357" i="59"/>
  <c r="AK358" i="59"/>
  <c r="AK359" i="59"/>
  <c r="AK360" i="59"/>
  <c r="AK361" i="59"/>
  <c r="AK362" i="59"/>
  <c r="AK363" i="59"/>
  <c r="AK364" i="59"/>
  <c r="AK365" i="59"/>
  <c r="AK366" i="59"/>
  <c r="AK367" i="59"/>
  <c r="AK368" i="59"/>
  <c r="AK369" i="59"/>
  <c r="AK370" i="59"/>
  <c r="AK371" i="59"/>
  <c r="AK372" i="59"/>
  <c r="AK373" i="59"/>
  <c r="AK374" i="59"/>
  <c r="AK375" i="59"/>
  <c r="AK376" i="59"/>
  <c r="AK377" i="59"/>
  <c r="AK378" i="59"/>
  <c r="AK379" i="59"/>
  <c r="AK380" i="59"/>
  <c r="AK381" i="59"/>
  <c r="AK382" i="59"/>
  <c r="AK383" i="59"/>
  <c r="AK384" i="59"/>
  <c r="AK385" i="59"/>
  <c r="AK7" i="59"/>
  <c r="AJ8" i="59" l="1"/>
  <c r="AD8" i="59" s="1"/>
  <c r="AJ9" i="59"/>
  <c r="AD9" i="59" s="1"/>
  <c r="AJ10" i="59"/>
  <c r="AD10" i="59" s="1"/>
  <c r="AJ11" i="59"/>
  <c r="AD11" i="59" s="1"/>
  <c r="AJ12" i="59"/>
  <c r="AD12" i="59" s="1"/>
  <c r="AJ13" i="59"/>
  <c r="AD13" i="59" s="1"/>
  <c r="AJ14" i="59"/>
  <c r="AD14" i="59" s="1"/>
  <c r="AJ15" i="59"/>
  <c r="AD15" i="59" s="1"/>
  <c r="AJ16" i="59"/>
  <c r="AD16" i="59" s="1"/>
  <c r="AJ17" i="59"/>
  <c r="AD17" i="59" s="1"/>
  <c r="AJ18" i="59"/>
  <c r="AD18" i="59" s="1"/>
  <c r="AJ19" i="59"/>
  <c r="AD19" i="59" s="1"/>
  <c r="AJ20" i="59"/>
  <c r="AD20" i="59" s="1"/>
  <c r="AJ21" i="59"/>
  <c r="AD21" i="59" s="1"/>
  <c r="AJ22" i="59"/>
  <c r="AD22" i="59" s="1"/>
  <c r="AJ23" i="59"/>
  <c r="AD23" i="59" s="1"/>
  <c r="AJ24" i="59"/>
  <c r="AD24" i="59" s="1"/>
  <c r="AJ25" i="59"/>
  <c r="AD25" i="59" s="1"/>
  <c r="AJ26" i="59"/>
  <c r="AD26" i="59" s="1"/>
  <c r="AJ27" i="59"/>
  <c r="AD27" i="59" s="1"/>
  <c r="AJ28" i="59"/>
  <c r="AD28" i="59" s="1"/>
  <c r="AJ29" i="59"/>
  <c r="AD29" i="59" s="1"/>
  <c r="AJ30" i="59"/>
  <c r="AD30" i="59" s="1"/>
  <c r="AJ31" i="59"/>
  <c r="AD31" i="59" s="1"/>
  <c r="AJ32" i="59"/>
  <c r="AD32" i="59" s="1"/>
  <c r="AJ33" i="59"/>
  <c r="AD33" i="59" s="1"/>
  <c r="AJ34" i="59"/>
  <c r="AD34" i="59" s="1"/>
  <c r="AJ35" i="59"/>
  <c r="AD35" i="59" s="1"/>
  <c r="AJ36" i="59"/>
  <c r="AD36" i="59" s="1"/>
  <c r="AJ37" i="59"/>
  <c r="AD37" i="59" s="1"/>
  <c r="AJ38" i="59"/>
  <c r="AD38" i="59" s="1"/>
  <c r="AJ39" i="59"/>
  <c r="AD39" i="59" s="1"/>
  <c r="AJ40" i="59"/>
  <c r="AD40" i="59" s="1"/>
  <c r="AJ41" i="59"/>
  <c r="AD41" i="59" s="1"/>
  <c r="AJ42" i="59"/>
  <c r="AD42" i="59" s="1"/>
  <c r="AJ43" i="59"/>
  <c r="AD43" i="59" s="1"/>
  <c r="AJ44" i="59"/>
  <c r="AD44" i="59" s="1"/>
  <c r="AJ45" i="59"/>
  <c r="AD45" i="59" s="1"/>
  <c r="AJ46" i="59"/>
  <c r="AD46" i="59" s="1"/>
  <c r="AJ47" i="59"/>
  <c r="AD47" i="59" s="1"/>
  <c r="AJ48" i="59"/>
  <c r="AD48" i="59" s="1"/>
  <c r="AJ49" i="59"/>
  <c r="AD49" i="59" s="1"/>
  <c r="AJ50" i="59"/>
  <c r="AD50" i="59" s="1"/>
  <c r="AJ51" i="59"/>
  <c r="AD51" i="59" s="1"/>
  <c r="AJ52" i="59"/>
  <c r="AD52" i="59" s="1"/>
  <c r="AJ53" i="59"/>
  <c r="AD53" i="59" s="1"/>
  <c r="AJ54" i="59"/>
  <c r="AD54" i="59" s="1"/>
  <c r="AJ55" i="59"/>
  <c r="AD55" i="59" s="1"/>
  <c r="AJ56" i="59"/>
  <c r="AD56" i="59" s="1"/>
  <c r="AJ57" i="59"/>
  <c r="AD57" i="59" s="1"/>
  <c r="AJ58" i="59"/>
  <c r="AD58" i="59" s="1"/>
  <c r="AJ59" i="59"/>
  <c r="AD59" i="59" s="1"/>
  <c r="AJ60" i="59"/>
  <c r="AD60" i="59" s="1"/>
  <c r="AJ61" i="59"/>
  <c r="AD61" i="59" s="1"/>
  <c r="AJ62" i="59"/>
  <c r="AD62" i="59" s="1"/>
  <c r="AJ63" i="59"/>
  <c r="AD63" i="59" s="1"/>
  <c r="AJ64" i="59"/>
  <c r="AD64" i="59" s="1"/>
  <c r="AJ65" i="59"/>
  <c r="AD65" i="59" s="1"/>
  <c r="AJ66" i="59"/>
  <c r="AD66" i="59" s="1"/>
  <c r="AJ67" i="59"/>
  <c r="AD67" i="59" s="1"/>
  <c r="AJ68" i="59"/>
  <c r="AD68" i="59" s="1"/>
  <c r="AJ69" i="59"/>
  <c r="AD69" i="59" s="1"/>
  <c r="AJ70" i="59"/>
  <c r="AD70" i="59" s="1"/>
  <c r="AJ71" i="59"/>
  <c r="AD71" i="59" s="1"/>
  <c r="AJ72" i="59"/>
  <c r="AD72" i="59" s="1"/>
  <c r="AJ73" i="59"/>
  <c r="AD73" i="59" s="1"/>
  <c r="AJ74" i="59"/>
  <c r="AD74" i="59" s="1"/>
  <c r="AJ75" i="59"/>
  <c r="AD75" i="59" s="1"/>
  <c r="AJ76" i="59"/>
  <c r="AD76" i="59" s="1"/>
  <c r="AJ77" i="59"/>
  <c r="AD77" i="59" s="1"/>
  <c r="AJ78" i="59"/>
  <c r="AD78" i="59" s="1"/>
  <c r="AJ79" i="59"/>
  <c r="AD79" i="59" s="1"/>
  <c r="AJ80" i="59"/>
  <c r="AD80" i="59" s="1"/>
  <c r="AJ81" i="59"/>
  <c r="AD81" i="59" s="1"/>
  <c r="AJ82" i="59"/>
  <c r="AD82" i="59" s="1"/>
  <c r="AJ83" i="59"/>
  <c r="AD83" i="59" s="1"/>
  <c r="AJ84" i="59"/>
  <c r="AD84" i="59" s="1"/>
  <c r="AJ85" i="59"/>
  <c r="AD85" i="59" s="1"/>
  <c r="AJ86" i="59"/>
  <c r="AD86" i="59" s="1"/>
  <c r="AJ87" i="59"/>
  <c r="AD87" i="59" s="1"/>
  <c r="AJ88" i="59"/>
  <c r="AD88" i="59" s="1"/>
  <c r="AJ89" i="59"/>
  <c r="AD89" i="59" s="1"/>
  <c r="AJ90" i="59"/>
  <c r="AD90" i="59" s="1"/>
  <c r="AJ91" i="59"/>
  <c r="AD91" i="59" s="1"/>
  <c r="AJ92" i="59"/>
  <c r="AD92" i="59" s="1"/>
  <c r="AJ93" i="59"/>
  <c r="AD93" i="59" s="1"/>
  <c r="AJ94" i="59"/>
  <c r="AD94" i="59" s="1"/>
  <c r="AJ95" i="59"/>
  <c r="AD95" i="59" s="1"/>
  <c r="AJ96" i="59"/>
  <c r="AD96" i="59" s="1"/>
  <c r="AJ97" i="59"/>
  <c r="AD97" i="59" s="1"/>
  <c r="AJ98" i="59"/>
  <c r="AD98" i="59" s="1"/>
  <c r="AJ99" i="59"/>
  <c r="AD99" i="59" s="1"/>
  <c r="AJ100" i="59"/>
  <c r="AD100" i="59" s="1"/>
  <c r="AJ101" i="59"/>
  <c r="AD101" i="59" s="1"/>
  <c r="AJ102" i="59"/>
  <c r="AD102" i="59" s="1"/>
  <c r="AJ103" i="59"/>
  <c r="AD103" i="59" s="1"/>
  <c r="AJ104" i="59"/>
  <c r="AD104" i="59" s="1"/>
  <c r="AJ105" i="59"/>
  <c r="AD105" i="59" s="1"/>
  <c r="AJ106" i="59"/>
  <c r="AD106" i="59" s="1"/>
  <c r="AJ107" i="59"/>
  <c r="AD107" i="59" s="1"/>
  <c r="AJ108" i="59"/>
  <c r="AD108" i="59" s="1"/>
  <c r="AJ109" i="59"/>
  <c r="AD109" i="59" s="1"/>
  <c r="AJ110" i="59"/>
  <c r="AD110" i="59" s="1"/>
  <c r="AJ111" i="59"/>
  <c r="AD111" i="59" s="1"/>
  <c r="AJ112" i="59"/>
  <c r="AD112" i="59" s="1"/>
  <c r="AJ113" i="59"/>
  <c r="AD113" i="59" s="1"/>
  <c r="AJ114" i="59"/>
  <c r="AD114" i="59" s="1"/>
  <c r="AJ115" i="59"/>
  <c r="AD115" i="59" s="1"/>
  <c r="AJ116" i="59"/>
  <c r="AD116" i="59" s="1"/>
  <c r="AJ117" i="59"/>
  <c r="AD117" i="59" s="1"/>
  <c r="AJ118" i="59"/>
  <c r="AD118" i="59" s="1"/>
  <c r="AJ119" i="59"/>
  <c r="AD119" i="59" s="1"/>
  <c r="AJ120" i="59"/>
  <c r="AD120" i="59" s="1"/>
  <c r="AJ121" i="59"/>
  <c r="AD121" i="59" s="1"/>
  <c r="AJ122" i="59"/>
  <c r="AD122" i="59" s="1"/>
  <c r="AJ123" i="59"/>
  <c r="AD123" i="59" s="1"/>
  <c r="AJ124" i="59"/>
  <c r="AD124" i="59" s="1"/>
  <c r="AJ125" i="59"/>
  <c r="AD125" i="59" s="1"/>
  <c r="AJ126" i="59"/>
  <c r="AD126" i="59" s="1"/>
  <c r="AJ127" i="59"/>
  <c r="AD127" i="59" s="1"/>
  <c r="AJ128" i="59"/>
  <c r="AD128" i="59" s="1"/>
  <c r="AJ129" i="59"/>
  <c r="AD129" i="59" s="1"/>
  <c r="AJ130" i="59"/>
  <c r="AD130" i="59" s="1"/>
  <c r="AJ131" i="59"/>
  <c r="AD131" i="59" s="1"/>
  <c r="AJ132" i="59"/>
  <c r="AD132" i="59" s="1"/>
  <c r="AJ133" i="59"/>
  <c r="AD133" i="59" s="1"/>
  <c r="AJ134" i="59"/>
  <c r="AD134" i="59" s="1"/>
  <c r="AJ135" i="59"/>
  <c r="AD135" i="59" s="1"/>
  <c r="AJ136" i="59"/>
  <c r="AD136" i="59" s="1"/>
  <c r="AJ137" i="59"/>
  <c r="AD137" i="59" s="1"/>
  <c r="AJ138" i="59"/>
  <c r="AD138" i="59" s="1"/>
  <c r="AJ139" i="59"/>
  <c r="AD139" i="59" s="1"/>
  <c r="AJ140" i="59"/>
  <c r="AD140" i="59" s="1"/>
  <c r="AJ141" i="59"/>
  <c r="AD141" i="59" s="1"/>
  <c r="AJ142" i="59"/>
  <c r="AD142" i="59" s="1"/>
  <c r="AJ143" i="59"/>
  <c r="AD143" i="59" s="1"/>
  <c r="AJ144" i="59"/>
  <c r="AD144" i="59" s="1"/>
  <c r="AJ145" i="59"/>
  <c r="AD145" i="59" s="1"/>
  <c r="AJ146" i="59"/>
  <c r="AD146" i="59" s="1"/>
  <c r="AJ147" i="59"/>
  <c r="AD147" i="59" s="1"/>
  <c r="AJ148" i="59"/>
  <c r="AD148" i="59" s="1"/>
  <c r="AJ149" i="59"/>
  <c r="AD149" i="59" s="1"/>
  <c r="AJ150" i="59"/>
  <c r="AD150" i="59" s="1"/>
  <c r="AJ151" i="59"/>
  <c r="AD151" i="59" s="1"/>
  <c r="AJ152" i="59"/>
  <c r="AD152" i="59" s="1"/>
  <c r="AJ153" i="59"/>
  <c r="AD153" i="59" s="1"/>
  <c r="AJ154" i="59"/>
  <c r="AD154" i="59" s="1"/>
  <c r="AJ155" i="59"/>
  <c r="AD155" i="59" s="1"/>
  <c r="AJ156" i="59"/>
  <c r="AD156" i="59" s="1"/>
  <c r="AJ157" i="59"/>
  <c r="AD157" i="59" s="1"/>
  <c r="AJ158" i="59"/>
  <c r="AD158" i="59" s="1"/>
  <c r="AJ159" i="59"/>
  <c r="AD159" i="59" s="1"/>
  <c r="AJ160" i="59"/>
  <c r="AD160" i="59" s="1"/>
  <c r="AJ161" i="59"/>
  <c r="AD161" i="59" s="1"/>
  <c r="AJ162" i="59"/>
  <c r="AD162" i="59" s="1"/>
  <c r="AJ163" i="59"/>
  <c r="AD163" i="59" s="1"/>
  <c r="AJ164" i="59"/>
  <c r="AD164" i="59" s="1"/>
  <c r="AJ165" i="59"/>
  <c r="AD165" i="59" s="1"/>
  <c r="AJ166" i="59"/>
  <c r="AD166" i="59" s="1"/>
  <c r="AJ167" i="59"/>
  <c r="AD167" i="59" s="1"/>
  <c r="AJ168" i="59"/>
  <c r="AD168" i="59" s="1"/>
  <c r="AJ169" i="59"/>
  <c r="AD169" i="59" s="1"/>
  <c r="AJ170" i="59"/>
  <c r="AD170" i="59" s="1"/>
  <c r="AJ171" i="59"/>
  <c r="AD171" i="59" s="1"/>
  <c r="AJ172" i="59"/>
  <c r="AD172" i="59" s="1"/>
  <c r="AJ173" i="59"/>
  <c r="AD173" i="59" s="1"/>
  <c r="AJ174" i="59"/>
  <c r="AD174" i="59" s="1"/>
  <c r="AJ175" i="59"/>
  <c r="AD175" i="59" s="1"/>
  <c r="AJ176" i="59"/>
  <c r="AD176" i="59" s="1"/>
  <c r="AJ177" i="59"/>
  <c r="AD177" i="59" s="1"/>
  <c r="AJ178" i="59"/>
  <c r="AD178" i="59" s="1"/>
  <c r="AJ179" i="59"/>
  <c r="AD179" i="59" s="1"/>
  <c r="AJ180" i="59"/>
  <c r="AD180" i="59" s="1"/>
  <c r="AJ181" i="59"/>
  <c r="AD181" i="59" s="1"/>
  <c r="AJ182" i="59"/>
  <c r="AD182" i="59" s="1"/>
  <c r="AJ183" i="59"/>
  <c r="AD183" i="59" s="1"/>
  <c r="AJ184" i="59"/>
  <c r="AD184" i="59" s="1"/>
  <c r="AJ185" i="59"/>
  <c r="AD185" i="59" s="1"/>
  <c r="AJ186" i="59"/>
  <c r="AD186" i="59" s="1"/>
  <c r="AJ187" i="59"/>
  <c r="AD187" i="59" s="1"/>
  <c r="AJ188" i="59"/>
  <c r="AD188" i="59" s="1"/>
  <c r="AJ189" i="59"/>
  <c r="AD189" i="59" s="1"/>
  <c r="AJ190" i="59"/>
  <c r="AD190" i="59" s="1"/>
  <c r="AJ191" i="59"/>
  <c r="AD191" i="59" s="1"/>
  <c r="AJ192" i="59"/>
  <c r="AD192" i="59" s="1"/>
  <c r="AJ193" i="59"/>
  <c r="AD193" i="59" s="1"/>
  <c r="AJ194" i="59"/>
  <c r="AD194" i="59" s="1"/>
  <c r="AJ195" i="59"/>
  <c r="AD195" i="59" s="1"/>
  <c r="AJ196" i="59"/>
  <c r="AD196" i="59" s="1"/>
  <c r="AJ197" i="59"/>
  <c r="AD197" i="59" s="1"/>
  <c r="AJ198" i="59"/>
  <c r="AD198" i="59" s="1"/>
  <c r="AJ199" i="59"/>
  <c r="AD199" i="59" s="1"/>
  <c r="AJ200" i="59"/>
  <c r="AD200" i="59" s="1"/>
  <c r="AJ201" i="59"/>
  <c r="AD201" i="59" s="1"/>
  <c r="AJ202" i="59"/>
  <c r="AD202" i="59" s="1"/>
  <c r="AJ203" i="59"/>
  <c r="AD203" i="59" s="1"/>
  <c r="AJ204" i="59"/>
  <c r="AD204" i="59" s="1"/>
  <c r="AJ205" i="59"/>
  <c r="AD205" i="59" s="1"/>
  <c r="AJ206" i="59"/>
  <c r="AD206" i="59" s="1"/>
  <c r="AJ207" i="59"/>
  <c r="AD207" i="59" s="1"/>
  <c r="AJ208" i="59"/>
  <c r="AD208" i="59" s="1"/>
  <c r="AJ209" i="59"/>
  <c r="AD209" i="59" s="1"/>
  <c r="AJ210" i="59"/>
  <c r="AD210" i="59" s="1"/>
  <c r="AJ211" i="59"/>
  <c r="AD211" i="59" s="1"/>
  <c r="AJ212" i="59"/>
  <c r="AD212" i="59" s="1"/>
  <c r="AJ213" i="59"/>
  <c r="AD213" i="59" s="1"/>
  <c r="AJ214" i="59"/>
  <c r="AD214" i="59" s="1"/>
  <c r="AJ215" i="59"/>
  <c r="AD215" i="59" s="1"/>
  <c r="AJ216" i="59"/>
  <c r="AD216" i="59" s="1"/>
  <c r="AJ217" i="59"/>
  <c r="AD217" i="59" s="1"/>
  <c r="AJ218" i="59"/>
  <c r="AD218" i="59" s="1"/>
  <c r="AJ219" i="59"/>
  <c r="AD219" i="59" s="1"/>
  <c r="AJ220" i="59"/>
  <c r="AD220" i="59" s="1"/>
  <c r="AJ221" i="59"/>
  <c r="AD221" i="59" s="1"/>
  <c r="AJ222" i="59"/>
  <c r="AD222" i="59" s="1"/>
  <c r="AJ223" i="59"/>
  <c r="AD223" i="59" s="1"/>
  <c r="AJ224" i="59"/>
  <c r="AD224" i="59" s="1"/>
  <c r="AJ225" i="59"/>
  <c r="AD225" i="59" s="1"/>
  <c r="AJ226" i="59"/>
  <c r="AD226" i="59" s="1"/>
  <c r="AJ227" i="59"/>
  <c r="AD227" i="59" s="1"/>
  <c r="AJ228" i="59"/>
  <c r="AD228" i="59" s="1"/>
  <c r="AJ229" i="59"/>
  <c r="AD229" i="59" s="1"/>
  <c r="AJ230" i="59"/>
  <c r="AD230" i="59" s="1"/>
  <c r="AJ231" i="59"/>
  <c r="AD231" i="59" s="1"/>
  <c r="AJ232" i="59"/>
  <c r="AD232" i="59" s="1"/>
  <c r="AJ233" i="59"/>
  <c r="AD233" i="59" s="1"/>
  <c r="AJ234" i="59"/>
  <c r="AD234" i="59" s="1"/>
  <c r="AJ235" i="59"/>
  <c r="AD235" i="59" s="1"/>
  <c r="AJ236" i="59"/>
  <c r="AD236" i="59" s="1"/>
  <c r="AJ237" i="59"/>
  <c r="AD237" i="59" s="1"/>
  <c r="AJ238" i="59"/>
  <c r="AD238" i="59" s="1"/>
  <c r="AJ239" i="59"/>
  <c r="AD239" i="59" s="1"/>
  <c r="AJ240" i="59"/>
  <c r="AD240" i="59" s="1"/>
  <c r="AJ241" i="59"/>
  <c r="AD241" i="59" s="1"/>
  <c r="AJ242" i="59"/>
  <c r="AD242" i="59" s="1"/>
  <c r="AJ243" i="59"/>
  <c r="AD243" i="59" s="1"/>
  <c r="AJ244" i="59"/>
  <c r="AD244" i="59" s="1"/>
  <c r="AJ245" i="59"/>
  <c r="AD245" i="59" s="1"/>
  <c r="AJ246" i="59"/>
  <c r="AD246" i="59" s="1"/>
  <c r="AJ247" i="59"/>
  <c r="AD247" i="59" s="1"/>
  <c r="AJ248" i="59"/>
  <c r="AD248" i="59" s="1"/>
  <c r="AJ249" i="59"/>
  <c r="AD249" i="59" s="1"/>
  <c r="AJ250" i="59"/>
  <c r="AD250" i="59" s="1"/>
  <c r="AJ251" i="59"/>
  <c r="AD251" i="59" s="1"/>
  <c r="AJ252" i="59"/>
  <c r="AD252" i="59" s="1"/>
  <c r="AJ253" i="59"/>
  <c r="AD253" i="59" s="1"/>
  <c r="AJ254" i="59"/>
  <c r="AD254" i="59" s="1"/>
  <c r="AJ255" i="59"/>
  <c r="AD255" i="59" s="1"/>
  <c r="AJ256" i="59"/>
  <c r="AD256" i="59" s="1"/>
  <c r="AJ257" i="59"/>
  <c r="AD257" i="59" s="1"/>
  <c r="AJ258" i="59"/>
  <c r="AD258" i="59" s="1"/>
  <c r="AJ259" i="59"/>
  <c r="AD259" i="59" s="1"/>
  <c r="AJ260" i="59"/>
  <c r="AD260" i="59" s="1"/>
  <c r="AJ261" i="59"/>
  <c r="AD261" i="59" s="1"/>
  <c r="AJ262" i="59"/>
  <c r="AD262" i="59" s="1"/>
  <c r="AJ263" i="59"/>
  <c r="AD263" i="59" s="1"/>
  <c r="AJ264" i="59"/>
  <c r="AD264" i="59" s="1"/>
  <c r="AJ265" i="59"/>
  <c r="AD265" i="59" s="1"/>
  <c r="AJ266" i="59"/>
  <c r="AD266" i="59" s="1"/>
  <c r="AJ267" i="59"/>
  <c r="AD267" i="59" s="1"/>
  <c r="AJ268" i="59"/>
  <c r="AD268" i="59" s="1"/>
  <c r="AJ269" i="59"/>
  <c r="AD269" i="59" s="1"/>
  <c r="AJ270" i="59"/>
  <c r="AD270" i="59" s="1"/>
  <c r="AJ271" i="59"/>
  <c r="AD271" i="59" s="1"/>
  <c r="AJ272" i="59"/>
  <c r="AD272" i="59" s="1"/>
  <c r="AJ273" i="59"/>
  <c r="AD273" i="59" s="1"/>
  <c r="AJ274" i="59"/>
  <c r="AD274" i="59" s="1"/>
  <c r="AJ275" i="59"/>
  <c r="AD275" i="59" s="1"/>
  <c r="AJ276" i="59"/>
  <c r="AD276" i="59" s="1"/>
  <c r="AJ277" i="59"/>
  <c r="AD277" i="59" s="1"/>
  <c r="AJ278" i="59"/>
  <c r="AD278" i="59" s="1"/>
  <c r="AJ279" i="59"/>
  <c r="AD279" i="59" s="1"/>
  <c r="AJ280" i="59"/>
  <c r="AD280" i="59" s="1"/>
  <c r="AJ281" i="59"/>
  <c r="AD281" i="59" s="1"/>
  <c r="AJ282" i="59"/>
  <c r="AD282" i="59" s="1"/>
  <c r="AJ283" i="59"/>
  <c r="AD283" i="59" s="1"/>
  <c r="AJ284" i="59"/>
  <c r="AD284" i="59" s="1"/>
  <c r="AJ285" i="59"/>
  <c r="AD285" i="59" s="1"/>
  <c r="AJ286" i="59"/>
  <c r="AD286" i="59" s="1"/>
  <c r="AJ287" i="59"/>
  <c r="AD287" i="59" s="1"/>
  <c r="AJ288" i="59"/>
  <c r="AD288" i="59" s="1"/>
  <c r="AJ289" i="59"/>
  <c r="AD289" i="59" s="1"/>
  <c r="AJ290" i="59"/>
  <c r="AD290" i="59" s="1"/>
  <c r="AJ291" i="59"/>
  <c r="AD291" i="59" s="1"/>
  <c r="AJ292" i="59"/>
  <c r="AD292" i="59" s="1"/>
  <c r="AJ293" i="59"/>
  <c r="AD293" i="59" s="1"/>
  <c r="AJ294" i="59"/>
  <c r="AD294" i="59" s="1"/>
  <c r="AJ295" i="59"/>
  <c r="AD295" i="59" s="1"/>
  <c r="AJ296" i="59"/>
  <c r="AD296" i="59" s="1"/>
  <c r="AJ297" i="59"/>
  <c r="AD297" i="59" s="1"/>
  <c r="AJ298" i="59"/>
  <c r="AD298" i="59" s="1"/>
  <c r="AJ299" i="59"/>
  <c r="AD299" i="59" s="1"/>
  <c r="AJ300" i="59"/>
  <c r="AD300" i="59" s="1"/>
  <c r="AJ301" i="59"/>
  <c r="AD301" i="59" s="1"/>
  <c r="AJ302" i="59"/>
  <c r="AD302" i="59" s="1"/>
  <c r="AJ303" i="59"/>
  <c r="AD303" i="59" s="1"/>
  <c r="AJ304" i="59"/>
  <c r="AD304" i="59" s="1"/>
  <c r="AJ305" i="59"/>
  <c r="AD305" i="59" s="1"/>
  <c r="AJ306" i="59"/>
  <c r="AD306" i="59" s="1"/>
  <c r="AJ307" i="59"/>
  <c r="AD307" i="59" s="1"/>
  <c r="AJ308" i="59"/>
  <c r="AD308" i="59" s="1"/>
  <c r="AJ309" i="59"/>
  <c r="AD309" i="59" s="1"/>
  <c r="AJ310" i="59"/>
  <c r="AD310" i="59" s="1"/>
  <c r="AJ311" i="59"/>
  <c r="AD311" i="59" s="1"/>
  <c r="AJ312" i="59"/>
  <c r="AD312" i="59" s="1"/>
  <c r="AJ313" i="59"/>
  <c r="AD313" i="59" s="1"/>
  <c r="AJ314" i="59"/>
  <c r="AD314" i="59" s="1"/>
  <c r="AJ315" i="59"/>
  <c r="AD315" i="59" s="1"/>
  <c r="AJ316" i="59"/>
  <c r="AD316" i="59" s="1"/>
  <c r="AJ317" i="59"/>
  <c r="AD317" i="59" s="1"/>
  <c r="AJ318" i="59"/>
  <c r="AD318" i="59" s="1"/>
  <c r="AJ319" i="59"/>
  <c r="AD319" i="59" s="1"/>
  <c r="AJ320" i="59"/>
  <c r="AD320" i="59" s="1"/>
  <c r="AJ321" i="59"/>
  <c r="AD321" i="59" s="1"/>
  <c r="AJ322" i="59"/>
  <c r="AD322" i="59" s="1"/>
  <c r="AJ323" i="59"/>
  <c r="AD323" i="59" s="1"/>
  <c r="AJ324" i="59"/>
  <c r="AD324" i="59" s="1"/>
  <c r="AJ325" i="59"/>
  <c r="AD325" i="59" s="1"/>
  <c r="AJ326" i="59"/>
  <c r="AD326" i="59" s="1"/>
  <c r="AJ327" i="59"/>
  <c r="AD327" i="59" s="1"/>
  <c r="AJ328" i="59"/>
  <c r="AD328" i="59" s="1"/>
  <c r="AJ329" i="59"/>
  <c r="AD329" i="59" s="1"/>
  <c r="AJ330" i="59"/>
  <c r="AD330" i="59" s="1"/>
  <c r="AJ331" i="59"/>
  <c r="AD331" i="59" s="1"/>
  <c r="AJ332" i="59"/>
  <c r="AD332" i="59" s="1"/>
  <c r="AJ333" i="59"/>
  <c r="AD333" i="59" s="1"/>
  <c r="AJ334" i="59"/>
  <c r="AD334" i="59" s="1"/>
  <c r="AJ335" i="59"/>
  <c r="AD335" i="59" s="1"/>
  <c r="AJ336" i="59"/>
  <c r="AD336" i="59" s="1"/>
  <c r="AJ337" i="59"/>
  <c r="AD337" i="59" s="1"/>
  <c r="AJ338" i="59"/>
  <c r="AD338" i="59" s="1"/>
  <c r="AJ339" i="59"/>
  <c r="AD339" i="59" s="1"/>
  <c r="AJ340" i="59"/>
  <c r="AD340" i="59" s="1"/>
  <c r="AJ341" i="59"/>
  <c r="AD341" i="59" s="1"/>
  <c r="AJ342" i="59"/>
  <c r="AD342" i="59" s="1"/>
  <c r="AJ343" i="59"/>
  <c r="AD343" i="59" s="1"/>
  <c r="AJ344" i="59"/>
  <c r="AD344" i="59" s="1"/>
  <c r="AJ345" i="59"/>
  <c r="AD345" i="59" s="1"/>
  <c r="AJ346" i="59"/>
  <c r="AD346" i="59" s="1"/>
  <c r="AJ347" i="59"/>
  <c r="AD347" i="59" s="1"/>
  <c r="AJ348" i="59"/>
  <c r="AD348" i="59" s="1"/>
  <c r="AJ349" i="59"/>
  <c r="AD349" i="59" s="1"/>
  <c r="AJ350" i="59"/>
  <c r="AD350" i="59" s="1"/>
  <c r="AJ351" i="59"/>
  <c r="AD351" i="59" s="1"/>
  <c r="AJ352" i="59"/>
  <c r="AD352" i="59" s="1"/>
  <c r="AJ353" i="59"/>
  <c r="AD353" i="59" s="1"/>
  <c r="AJ354" i="59"/>
  <c r="AD354" i="59" s="1"/>
  <c r="AJ355" i="59"/>
  <c r="AD355" i="59" s="1"/>
  <c r="AJ356" i="59"/>
  <c r="AD356" i="59" s="1"/>
  <c r="AJ357" i="59"/>
  <c r="AD357" i="59" s="1"/>
  <c r="AJ358" i="59"/>
  <c r="AD358" i="59" s="1"/>
  <c r="AJ359" i="59"/>
  <c r="AD359" i="59" s="1"/>
  <c r="AJ360" i="59"/>
  <c r="AD360" i="59" s="1"/>
  <c r="AJ361" i="59"/>
  <c r="AD361" i="59" s="1"/>
  <c r="AJ362" i="59"/>
  <c r="AD362" i="59" s="1"/>
  <c r="AJ363" i="59"/>
  <c r="AD363" i="59" s="1"/>
  <c r="AJ364" i="59"/>
  <c r="AD364" i="59" s="1"/>
  <c r="AJ365" i="59"/>
  <c r="AD365" i="59" s="1"/>
  <c r="AJ366" i="59"/>
  <c r="AD366" i="59" s="1"/>
  <c r="AJ367" i="59"/>
  <c r="AD367" i="59" s="1"/>
  <c r="AJ368" i="59"/>
  <c r="AD368" i="59" s="1"/>
  <c r="AJ369" i="59"/>
  <c r="AD369" i="59" s="1"/>
  <c r="AJ370" i="59"/>
  <c r="AD370" i="59" s="1"/>
  <c r="AJ371" i="59"/>
  <c r="AD371" i="59" s="1"/>
  <c r="AJ372" i="59"/>
  <c r="AD372" i="59" s="1"/>
  <c r="AJ373" i="59"/>
  <c r="AD373" i="59" s="1"/>
  <c r="AJ374" i="59"/>
  <c r="AD374" i="59" s="1"/>
  <c r="AJ375" i="59"/>
  <c r="AD375" i="59" s="1"/>
  <c r="AJ376" i="59"/>
  <c r="AD376" i="59" s="1"/>
  <c r="AJ377" i="59"/>
  <c r="AD377" i="59" s="1"/>
  <c r="AJ378" i="59"/>
  <c r="AD378" i="59" s="1"/>
  <c r="AJ379" i="59"/>
  <c r="AD379" i="59" s="1"/>
  <c r="AJ380" i="59"/>
  <c r="AD380" i="59" s="1"/>
  <c r="AJ381" i="59"/>
  <c r="AD381" i="59" s="1"/>
  <c r="AJ382" i="59"/>
  <c r="AD382" i="59" s="1"/>
  <c r="AJ383" i="59"/>
  <c r="AD383" i="59" s="1"/>
  <c r="AJ384" i="59"/>
  <c r="AD384" i="59" s="1"/>
  <c r="AJ385" i="59"/>
  <c r="AD385" i="59" s="1"/>
  <c r="AJ386" i="59"/>
  <c r="AJ7" i="59"/>
  <c r="AD7" i="59" s="1"/>
  <c r="AI8" i="59"/>
  <c r="AC8" i="59" s="1"/>
  <c r="AI9" i="59"/>
  <c r="AC9" i="59" s="1"/>
  <c r="AI10" i="59"/>
  <c r="AC10" i="59" s="1"/>
  <c r="AI11" i="59"/>
  <c r="AC11" i="59" s="1"/>
  <c r="AI12" i="59"/>
  <c r="AC12" i="59" s="1"/>
  <c r="AI13" i="59"/>
  <c r="AC13" i="59" s="1"/>
  <c r="AI14" i="59"/>
  <c r="AC14" i="59" s="1"/>
  <c r="AI15" i="59"/>
  <c r="AC15" i="59" s="1"/>
  <c r="AI16" i="59"/>
  <c r="AC16" i="59" s="1"/>
  <c r="AI17" i="59"/>
  <c r="AC17" i="59" s="1"/>
  <c r="AI18" i="59"/>
  <c r="AC18" i="59" s="1"/>
  <c r="AI19" i="59"/>
  <c r="AC19" i="59" s="1"/>
  <c r="AI20" i="59"/>
  <c r="AC20" i="59" s="1"/>
  <c r="AI21" i="59"/>
  <c r="AC21" i="59" s="1"/>
  <c r="AI22" i="59"/>
  <c r="AC22" i="59" s="1"/>
  <c r="AI23" i="59"/>
  <c r="AC23" i="59" s="1"/>
  <c r="AI24" i="59"/>
  <c r="AC24" i="59" s="1"/>
  <c r="AI25" i="59"/>
  <c r="AC25" i="59" s="1"/>
  <c r="AI26" i="59"/>
  <c r="AC26" i="59" s="1"/>
  <c r="AI27" i="59"/>
  <c r="AC27" i="59" s="1"/>
  <c r="AI28" i="59"/>
  <c r="AC28" i="59" s="1"/>
  <c r="AI29" i="59"/>
  <c r="AC29" i="59" s="1"/>
  <c r="AI30" i="59"/>
  <c r="AC30" i="59" s="1"/>
  <c r="AI31" i="59"/>
  <c r="AC31" i="59" s="1"/>
  <c r="AI32" i="59"/>
  <c r="AC32" i="59" s="1"/>
  <c r="AI33" i="59"/>
  <c r="AC33" i="59" s="1"/>
  <c r="AI34" i="59"/>
  <c r="AC34" i="59" s="1"/>
  <c r="AI35" i="59"/>
  <c r="AC35" i="59" s="1"/>
  <c r="AI36" i="59"/>
  <c r="AC36" i="59" s="1"/>
  <c r="AI37" i="59"/>
  <c r="AC37" i="59" s="1"/>
  <c r="AI38" i="59"/>
  <c r="AC38" i="59" s="1"/>
  <c r="AI39" i="59"/>
  <c r="AC39" i="59" s="1"/>
  <c r="AI40" i="59"/>
  <c r="AC40" i="59" s="1"/>
  <c r="AI41" i="59"/>
  <c r="AC41" i="59" s="1"/>
  <c r="AI42" i="59"/>
  <c r="AC42" i="59" s="1"/>
  <c r="AI43" i="59"/>
  <c r="AC43" i="59" s="1"/>
  <c r="AI44" i="59"/>
  <c r="AC44" i="59" s="1"/>
  <c r="AI45" i="59"/>
  <c r="AC45" i="59" s="1"/>
  <c r="AI46" i="59"/>
  <c r="AC46" i="59" s="1"/>
  <c r="AI47" i="59"/>
  <c r="AC47" i="59" s="1"/>
  <c r="AI48" i="59"/>
  <c r="AC48" i="59" s="1"/>
  <c r="AI49" i="59"/>
  <c r="AC49" i="59" s="1"/>
  <c r="AI50" i="59"/>
  <c r="AC50" i="59" s="1"/>
  <c r="AI51" i="59"/>
  <c r="AC51" i="59" s="1"/>
  <c r="AI52" i="59"/>
  <c r="AC52" i="59" s="1"/>
  <c r="AI53" i="59"/>
  <c r="AC53" i="59" s="1"/>
  <c r="AI54" i="59"/>
  <c r="AC54" i="59" s="1"/>
  <c r="AI55" i="59"/>
  <c r="AC55" i="59" s="1"/>
  <c r="AI56" i="59"/>
  <c r="AC56" i="59" s="1"/>
  <c r="AI57" i="59"/>
  <c r="AC57" i="59" s="1"/>
  <c r="AI58" i="59"/>
  <c r="AC58" i="59" s="1"/>
  <c r="AI59" i="59"/>
  <c r="AC59" i="59" s="1"/>
  <c r="AI60" i="59"/>
  <c r="AC60" i="59" s="1"/>
  <c r="AI61" i="59"/>
  <c r="AC61" i="59" s="1"/>
  <c r="AI62" i="59"/>
  <c r="AC62" i="59" s="1"/>
  <c r="AI63" i="59"/>
  <c r="AC63" i="59" s="1"/>
  <c r="AI64" i="59"/>
  <c r="AC64" i="59" s="1"/>
  <c r="AI65" i="59"/>
  <c r="AC65" i="59" s="1"/>
  <c r="AI66" i="59"/>
  <c r="AC66" i="59" s="1"/>
  <c r="AI67" i="59"/>
  <c r="AC67" i="59" s="1"/>
  <c r="AI68" i="59"/>
  <c r="AC68" i="59" s="1"/>
  <c r="AI69" i="59"/>
  <c r="AC69" i="59" s="1"/>
  <c r="AI70" i="59"/>
  <c r="AC70" i="59" s="1"/>
  <c r="AI71" i="59"/>
  <c r="AC71" i="59" s="1"/>
  <c r="AI72" i="59"/>
  <c r="AC72" i="59" s="1"/>
  <c r="AI73" i="59"/>
  <c r="AC73" i="59" s="1"/>
  <c r="AI74" i="59"/>
  <c r="AC74" i="59" s="1"/>
  <c r="AI75" i="59"/>
  <c r="AC75" i="59" s="1"/>
  <c r="AI76" i="59"/>
  <c r="AC76" i="59" s="1"/>
  <c r="AI77" i="59"/>
  <c r="AC77" i="59" s="1"/>
  <c r="AI78" i="59"/>
  <c r="AC78" i="59" s="1"/>
  <c r="AI79" i="59"/>
  <c r="AC79" i="59" s="1"/>
  <c r="AI80" i="59"/>
  <c r="AC80" i="59" s="1"/>
  <c r="AI81" i="59"/>
  <c r="AC81" i="59" s="1"/>
  <c r="AI82" i="59"/>
  <c r="AC82" i="59" s="1"/>
  <c r="AI83" i="59"/>
  <c r="AC83" i="59" s="1"/>
  <c r="AI84" i="59"/>
  <c r="AC84" i="59" s="1"/>
  <c r="AI85" i="59"/>
  <c r="AC85" i="59" s="1"/>
  <c r="AI86" i="59"/>
  <c r="AC86" i="59" s="1"/>
  <c r="AI87" i="59"/>
  <c r="AC87" i="59" s="1"/>
  <c r="AI88" i="59"/>
  <c r="AC88" i="59" s="1"/>
  <c r="AI89" i="59"/>
  <c r="AC89" i="59" s="1"/>
  <c r="AI90" i="59"/>
  <c r="AC90" i="59" s="1"/>
  <c r="AI91" i="59"/>
  <c r="AC91" i="59" s="1"/>
  <c r="AI92" i="59"/>
  <c r="AC92" i="59" s="1"/>
  <c r="AI93" i="59"/>
  <c r="AC93" i="59" s="1"/>
  <c r="AI94" i="59"/>
  <c r="AC94" i="59" s="1"/>
  <c r="AI95" i="59"/>
  <c r="AC95" i="59" s="1"/>
  <c r="AI96" i="59"/>
  <c r="AC96" i="59" s="1"/>
  <c r="AI97" i="59"/>
  <c r="AC97" i="59" s="1"/>
  <c r="AI98" i="59"/>
  <c r="AC98" i="59" s="1"/>
  <c r="AI99" i="59"/>
  <c r="AC99" i="59" s="1"/>
  <c r="AI100" i="59"/>
  <c r="AC100" i="59" s="1"/>
  <c r="AI101" i="59"/>
  <c r="AC101" i="59" s="1"/>
  <c r="AI102" i="59"/>
  <c r="AC102" i="59" s="1"/>
  <c r="AI103" i="59"/>
  <c r="AC103" i="59" s="1"/>
  <c r="AI104" i="59"/>
  <c r="AC104" i="59" s="1"/>
  <c r="AI105" i="59"/>
  <c r="AC105" i="59" s="1"/>
  <c r="AI106" i="59"/>
  <c r="AC106" i="59" s="1"/>
  <c r="AI107" i="59"/>
  <c r="AC107" i="59" s="1"/>
  <c r="AI108" i="59"/>
  <c r="AC108" i="59" s="1"/>
  <c r="AI109" i="59"/>
  <c r="AC109" i="59" s="1"/>
  <c r="AI110" i="59"/>
  <c r="AC110" i="59" s="1"/>
  <c r="AI111" i="59"/>
  <c r="AC111" i="59" s="1"/>
  <c r="AI112" i="59"/>
  <c r="AC112" i="59" s="1"/>
  <c r="AI113" i="59"/>
  <c r="AC113" i="59" s="1"/>
  <c r="AI114" i="59"/>
  <c r="AC114" i="59" s="1"/>
  <c r="AI115" i="59"/>
  <c r="AC115" i="59" s="1"/>
  <c r="AI116" i="59"/>
  <c r="AC116" i="59" s="1"/>
  <c r="AI117" i="59"/>
  <c r="AC117" i="59" s="1"/>
  <c r="AI118" i="59"/>
  <c r="AC118" i="59" s="1"/>
  <c r="AI119" i="59"/>
  <c r="AC119" i="59" s="1"/>
  <c r="AI120" i="59"/>
  <c r="AC120" i="59" s="1"/>
  <c r="AI121" i="59"/>
  <c r="AC121" i="59" s="1"/>
  <c r="AI122" i="59"/>
  <c r="AC122" i="59" s="1"/>
  <c r="AI123" i="59"/>
  <c r="AC123" i="59" s="1"/>
  <c r="AI124" i="59"/>
  <c r="AC124" i="59" s="1"/>
  <c r="AI125" i="59"/>
  <c r="AC125" i="59" s="1"/>
  <c r="AI126" i="59"/>
  <c r="AC126" i="59" s="1"/>
  <c r="AI127" i="59"/>
  <c r="AC127" i="59" s="1"/>
  <c r="AI128" i="59"/>
  <c r="AC128" i="59" s="1"/>
  <c r="AI129" i="59"/>
  <c r="AC129" i="59" s="1"/>
  <c r="AI130" i="59"/>
  <c r="AC130" i="59" s="1"/>
  <c r="AI131" i="59"/>
  <c r="AC131" i="59" s="1"/>
  <c r="AI132" i="59"/>
  <c r="AC132" i="59" s="1"/>
  <c r="AI133" i="59"/>
  <c r="AC133" i="59" s="1"/>
  <c r="AI134" i="59"/>
  <c r="AC134" i="59" s="1"/>
  <c r="AI135" i="59"/>
  <c r="AC135" i="59" s="1"/>
  <c r="AI136" i="59"/>
  <c r="AC136" i="59" s="1"/>
  <c r="AI137" i="59"/>
  <c r="AC137" i="59" s="1"/>
  <c r="AI138" i="59"/>
  <c r="AC138" i="59" s="1"/>
  <c r="AI139" i="59"/>
  <c r="AC139" i="59" s="1"/>
  <c r="AI140" i="59"/>
  <c r="AC140" i="59" s="1"/>
  <c r="AI141" i="59"/>
  <c r="AC141" i="59" s="1"/>
  <c r="AI142" i="59"/>
  <c r="AC142" i="59" s="1"/>
  <c r="AI143" i="59"/>
  <c r="AC143" i="59" s="1"/>
  <c r="AI144" i="59"/>
  <c r="AC144" i="59" s="1"/>
  <c r="AI145" i="59"/>
  <c r="AC145" i="59" s="1"/>
  <c r="AI146" i="59"/>
  <c r="AC146" i="59" s="1"/>
  <c r="AI147" i="59"/>
  <c r="AC147" i="59" s="1"/>
  <c r="AI148" i="59"/>
  <c r="AC148" i="59" s="1"/>
  <c r="AI149" i="59"/>
  <c r="AC149" i="59" s="1"/>
  <c r="AI150" i="59"/>
  <c r="AC150" i="59" s="1"/>
  <c r="AI151" i="59"/>
  <c r="AC151" i="59" s="1"/>
  <c r="AI152" i="59"/>
  <c r="AC152" i="59" s="1"/>
  <c r="AI153" i="59"/>
  <c r="AC153" i="59" s="1"/>
  <c r="AI154" i="59"/>
  <c r="AC154" i="59" s="1"/>
  <c r="AI155" i="59"/>
  <c r="AC155" i="59" s="1"/>
  <c r="AI156" i="59"/>
  <c r="AC156" i="59" s="1"/>
  <c r="AI157" i="59"/>
  <c r="AC157" i="59" s="1"/>
  <c r="AI158" i="59"/>
  <c r="AC158" i="59" s="1"/>
  <c r="AI159" i="59"/>
  <c r="AC159" i="59" s="1"/>
  <c r="AI160" i="59"/>
  <c r="AC160" i="59" s="1"/>
  <c r="AI161" i="59"/>
  <c r="AC161" i="59" s="1"/>
  <c r="AI162" i="59"/>
  <c r="AC162" i="59" s="1"/>
  <c r="AI163" i="59"/>
  <c r="AC163" i="59" s="1"/>
  <c r="AI164" i="59"/>
  <c r="AC164" i="59" s="1"/>
  <c r="AI165" i="59"/>
  <c r="AC165" i="59" s="1"/>
  <c r="AI166" i="59"/>
  <c r="AC166" i="59" s="1"/>
  <c r="AI167" i="59"/>
  <c r="AC167" i="59" s="1"/>
  <c r="AI168" i="59"/>
  <c r="AC168" i="59" s="1"/>
  <c r="AI169" i="59"/>
  <c r="AC169" i="59" s="1"/>
  <c r="AI170" i="59"/>
  <c r="AC170" i="59" s="1"/>
  <c r="AI171" i="59"/>
  <c r="AC171" i="59" s="1"/>
  <c r="AI172" i="59"/>
  <c r="AC172" i="59" s="1"/>
  <c r="AI173" i="59"/>
  <c r="AC173" i="59" s="1"/>
  <c r="AI174" i="59"/>
  <c r="AC174" i="59" s="1"/>
  <c r="AI175" i="59"/>
  <c r="AC175" i="59" s="1"/>
  <c r="AI176" i="59"/>
  <c r="AC176" i="59" s="1"/>
  <c r="AI177" i="59"/>
  <c r="AC177" i="59" s="1"/>
  <c r="AI178" i="59"/>
  <c r="AC178" i="59" s="1"/>
  <c r="AI179" i="59"/>
  <c r="AC179" i="59" s="1"/>
  <c r="AI180" i="59"/>
  <c r="AC180" i="59" s="1"/>
  <c r="AI181" i="59"/>
  <c r="AC181" i="59" s="1"/>
  <c r="AI182" i="59"/>
  <c r="AC182" i="59" s="1"/>
  <c r="AI183" i="59"/>
  <c r="AC183" i="59" s="1"/>
  <c r="AI184" i="59"/>
  <c r="AC184" i="59" s="1"/>
  <c r="AI185" i="59"/>
  <c r="AC185" i="59" s="1"/>
  <c r="AI186" i="59"/>
  <c r="AC186" i="59" s="1"/>
  <c r="AI187" i="59"/>
  <c r="AC187" i="59" s="1"/>
  <c r="AI188" i="59"/>
  <c r="AC188" i="59" s="1"/>
  <c r="AI189" i="59"/>
  <c r="AC189" i="59" s="1"/>
  <c r="AI190" i="59"/>
  <c r="AC190" i="59" s="1"/>
  <c r="AI191" i="59"/>
  <c r="AC191" i="59" s="1"/>
  <c r="AI192" i="59"/>
  <c r="AC192" i="59" s="1"/>
  <c r="AI193" i="59"/>
  <c r="AC193" i="59" s="1"/>
  <c r="AI194" i="59"/>
  <c r="AC194" i="59" s="1"/>
  <c r="AI195" i="59"/>
  <c r="AC195" i="59" s="1"/>
  <c r="AI196" i="59"/>
  <c r="AC196" i="59" s="1"/>
  <c r="AI197" i="59"/>
  <c r="AC197" i="59" s="1"/>
  <c r="AI198" i="59"/>
  <c r="AC198" i="59" s="1"/>
  <c r="AI199" i="59"/>
  <c r="AC199" i="59" s="1"/>
  <c r="AI200" i="59"/>
  <c r="AC200" i="59" s="1"/>
  <c r="AI201" i="59"/>
  <c r="AC201" i="59" s="1"/>
  <c r="AI202" i="59"/>
  <c r="AC202" i="59" s="1"/>
  <c r="AI203" i="59"/>
  <c r="AC203" i="59" s="1"/>
  <c r="AI204" i="59"/>
  <c r="AC204" i="59" s="1"/>
  <c r="AI205" i="59"/>
  <c r="AC205" i="59" s="1"/>
  <c r="AI206" i="59"/>
  <c r="AC206" i="59" s="1"/>
  <c r="AI207" i="59"/>
  <c r="AC207" i="59" s="1"/>
  <c r="AI208" i="59"/>
  <c r="AC208" i="59" s="1"/>
  <c r="AI209" i="59"/>
  <c r="AC209" i="59" s="1"/>
  <c r="AI210" i="59"/>
  <c r="AC210" i="59" s="1"/>
  <c r="AI211" i="59"/>
  <c r="AC211" i="59" s="1"/>
  <c r="AI212" i="59"/>
  <c r="AC212" i="59" s="1"/>
  <c r="AI213" i="59"/>
  <c r="AC213" i="59" s="1"/>
  <c r="AI214" i="59"/>
  <c r="AC214" i="59" s="1"/>
  <c r="AI215" i="59"/>
  <c r="AC215" i="59" s="1"/>
  <c r="AI216" i="59"/>
  <c r="AC216" i="59" s="1"/>
  <c r="AI217" i="59"/>
  <c r="AC217" i="59" s="1"/>
  <c r="AI218" i="59"/>
  <c r="AC218" i="59" s="1"/>
  <c r="AI219" i="59"/>
  <c r="AC219" i="59" s="1"/>
  <c r="AI220" i="59"/>
  <c r="AC220" i="59" s="1"/>
  <c r="AI221" i="59"/>
  <c r="AC221" i="59" s="1"/>
  <c r="AI222" i="59"/>
  <c r="AC222" i="59" s="1"/>
  <c r="AI223" i="59"/>
  <c r="AC223" i="59" s="1"/>
  <c r="AI224" i="59"/>
  <c r="AC224" i="59" s="1"/>
  <c r="AI225" i="59"/>
  <c r="AC225" i="59" s="1"/>
  <c r="AI226" i="59"/>
  <c r="AC226" i="59" s="1"/>
  <c r="AI227" i="59"/>
  <c r="AC227" i="59" s="1"/>
  <c r="AI228" i="59"/>
  <c r="AC228" i="59" s="1"/>
  <c r="AI229" i="59"/>
  <c r="AC229" i="59" s="1"/>
  <c r="AI230" i="59"/>
  <c r="AC230" i="59" s="1"/>
  <c r="AI231" i="59"/>
  <c r="AC231" i="59" s="1"/>
  <c r="AI232" i="59"/>
  <c r="AC232" i="59" s="1"/>
  <c r="AI233" i="59"/>
  <c r="AC233" i="59" s="1"/>
  <c r="AI234" i="59"/>
  <c r="AC234" i="59" s="1"/>
  <c r="AI235" i="59"/>
  <c r="AC235" i="59" s="1"/>
  <c r="AI236" i="59"/>
  <c r="AC236" i="59" s="1"/>
  <c r="AI237" i="59"/>
  <c r="AC237" i="59" s="1"/>
  <c r="AI238" i="59"/>
  <c r="AC238" i="59" s="1"/>
  <c r="AI239" i="59"/>
  <c r="AC239" i="59" s="1"/>
  <c r="AI240" i="59"/>
  <c r="AC240" i="59" s="1"/>
  <c r="AI241" i="59"/>
  <c r="AC241" i="59" s="1"/>
  <c r="AI242" i="59"/>
  <c r="AC242" i="59" s="1"/>
  <c r="AI243" i="59"/>
  <c r="AC243" i="59" s="1"/>
  <c r="AI244" i="59"/>
  <c r="AC244" i="59" s="1"/>
  <c r="AI245" i="59"/>
  <c r="AC245" i="59" s="1"/>
  <c r="AI246" i="59"/>
  <c r="AC246" i="59" s="1"/>
  <c r="AI247" i="59"/>
  <c r="AC247" i="59" s="1"/>
  <c r="AI248" i="59"/>
  <c r="AC248" i="59" s="1"/>
  <c r="AI249" i="59"/>
  <c r="AC249" i="59" s="1"/>
  <c r="AI250" i="59"/>
  <c r="AC250" i="59" s="1"/>
  <c r="AI251" i="59"/>
  <c r="AC251" i="59" s="1"/>
  <c r="AI252" i="59"/>
  <c r="AC252" i="59" s="1"/>
  <c r="AI253" i="59"/>
  <c r="AC253" i="59" s="1"/>
  <c r="AI254" i="59"/>
  <c r="AC254" i="59" s="1"/>
  <c r="AI255" i="59"/>
  <c r="AC255" i="59" s="1"/>
  <c r="AI256" i="59"/>
  <c r="AC256" i="59" s="1"/>
  <c r="AI257" i="59"/>
  <c r="AC257" i="59" s="1"/>
  <c r="AI258" i="59"/>
  <c r="AC258" i="59" s="1"/>
  <c r="AI259" i="59"/>
  <c r="AC259" i="59" s="1"/>
  <c r="AI260" i="59"/>
  <c r="AC260" i="59" s="1"/>
  <c r="AI261" i="59"/>
  <c r="AC261" i="59" s="1"/>
  <c r="AI262" i="59"/>
  <c r="AC262" i="59" s="1"/>
  <c r="AI263" i="59"/>
  <c r="AC263" i="59" s="1"/>
  <c r="AI264" i="59"/>
  <c r="AC264" i="59" s="1"/>
  <c r="AI265" i="59"/>
  <c r="AC265" i="59" s="1"/>
  <c r="AI266" i="59"/>
  <c r="AC266" i="59" s="1"/>
  <c r="AI267" i="59"/>
  <c r="AC267" i="59" s="1"/>
  <c r="AI268" i="59"/>
  <c r="AC268" i="59" s="1"/>
  <c r="AI269" i="59"/>
  <c r="AC269" i="59" s="1"/>
  <c r="AI270" i="59"/>
  <c r="AC270" i="59" s="1"/>
  <c r="AI271" i="59"/>
  <c r="AC271" i="59" s="1"/>
  <c r="AI272" i="59"/>
  <c r="AC272" i="59" s="1"/>
  <c r="AI273" i="59"/>
  <c r="AC273" i="59" s="1"/>
  <c r="AI274" i="59"/>
  <c r="AC274" i="59" s="1"/>
  <c r="AI275" i="59"/>
  <c r="AC275" i="59" s="1"/>
  <c r="AI276" i="59"/>
  <c r="AC276" i="59" s="1"/>
  <c r="AI277" i="59"/>
  <c r="AC277" i="59" s="1"/>
  <c r="AI278" i="59"/>
  <c r="AC278" i="59" s="1"/>
  <c r="AI279" i="59"/>
  <c r="AC279" i="59" s="1"/>
  <c r="AI280" i="59"/>
  <c r="AC280" i="59" s="1"/>
  <c r="AI281" i="59"/>
  <c r="AC281" i="59" s="1"/>
  <c r="AI282" i="59"/>
  <c r="AC282" i="59" s="1"/>
  <c r="AI283" i="59"/>
  <c r="AC283" i="59" s="1"/>
  <c r="AI284" i="59"/>
  <c r="AC284" i="59" s="1"/>
  <c r="AI285" i="59"/>
  <c r="AC285" i="59" s="1"/>
  <c r="AI286" i="59"/>
  <c r="AC286" i="59" s="1"/>
  <c r="AI287" i="59"/>
  <c r="AC287" i="59" s="1"/>
  <c r="AI288" i="59"/>
  <c r="AC288" i="59" s="1"/>
  <c r="AI289" i="59"/>
  <c r="AC289" i="59" s="1"/>
  <c r="AI290" i="59"/>
  <c r="AC290" i="59" s="1"/>
  <c r="AI291" i="59"/>
  <c r="AC291" i="59" s="1"/>
  <c r="AI292" i="59"/>
  <c r="AC292" i="59" s="1"/>
  <c r="AI293" i="59"/>
  <c r="AC293" i="59" s="1"/>
  <c r="AI294" i="59"/>
  <c r="AC294" i="59" s="1"/>
  <c r="AI295" i="59"/>
  <c r="AC295" i="59" s="1"/>
  <c r="AI296" i="59"/>
  <c r="AC296" i="59" s="1"/>
  <c r="AI297" i="59"/>
  <c r="AC297" i="59" s="1"/>
  <c r="AI298" i="59"/>
  <c r="AC298" i="59" s="1"/>
  <c r="AI299" i="59"/>
  <c r="AC299" i="59" s="1"/>
  <c r="AI300" i="59"/>
  <c r="AC300" i="59" s="1"/>
  <c r="AI301" i="59"/>
  <c r="AC301" i="59" s="1"/>
  <c r="AI302" i="59"/>
  <c r="AC302" i="59" s="1"/>
  <c r="AI303" i="59"/>
  <c r="AC303" i="59" s="1"/>
  <c r="AI304" i="59"/>
  <c r="AC304" i="59" s="1"/>
  <c r="AI305" i="59"/>
  <c r="AC305" i="59" s="1"/>
  <c r="AI306" i="59"/>
  <c r="AC306" i="59" s="1"/>
  <c r="AI307" i="59"/>
  <c r="AC307" i="59" s="1"/>
  <c r="AI308" i="59"/>
  <c r="AC308" i="59" s="1"/>
  <c r="AI309" i="59"/>
  <c r="AC309" i="59" s="1"/>
  <c r="AI310" i="59"/>
  <c r="AC310" i="59" s="1"/>
  <c r="AI311" i="59"/>
  <c r="AC311" i="59" s="1"/>
  <c r="AI312" i="59"/>
  <c r="AC312" i="59" s="1"/>
  <c r="AI313" i="59"/>
  <c r="AC313" i="59" s="1"/>
  <c r="AI314" i="59"/>
  <c r="AC314" i="59" s="1"/>
  <c r="AI315" i="59"/>
  <c r="AC315" i="59" s="1"/>
  <c r="AI316" i="59"/>
  <c r="AC316" i="59" s="1"/>
  <c r="AI317" i="59"/>
  <c r="AC317" i="59" s="1"/>
  <c r="AI318" i="59"/>
  <c r="AC318" i="59" s="1"/>
  <c r="AI319" i="59"/>
  <c r="AC319" i="59" s="1"/>
  <c r="AI320" i="59"/>
  <c r="AC320" i="59" s="1"/>
  <c r="AI321" i="59"/>
  <c r="AC321" i="59" s="1"/>
  <c r="AI322" i="59"/>
  <c r="AC322" i="59" s="1"/>
  <c r="AI323" i="59"/>
  <c r="AC323" i="59" s="1"/>
  <c r="AI324" i="59"/>
  <c r="AC324" i="59" s="1"/>
  <c r="AI325" i="59"/>
  <c r="AC325" i="59" s="1"/>
  <c r="AI326" i="59"/>
  <c r="AC326" i="59" s="1"/>
  <c r="AI327" i="59"/>
  <c r="AC327" i="59" s="1"/>
  <c r="AI328" i="59"/>
  <c r="AC328" i="59" s="1"/>
  <c r="AI329" i="59"/>
  <c r="AC329" i="59" s="1"/>
  <c r="AI330" i="59"/>
  <c r="AC330" i="59" s="1"/>
  <c r="AI331" i="59"/>
  <c r="AC331" i="59" s="1"/>
  <c r="AI332" i="59"/>
  <c r="AC332" i="59" s="1"/>
  <c r="AI333" i="59"/>
  <c r="AC333" i="59" s="1"/>
  <c r="AI334" i="59"/>
  <c r="AC334" i="59" s="1"/>
  <c r="AI335" i="59"/>
  <c r="AC335" i="59" s="1"/>
  <c r="AI336" i="59"/>
  <c r="AC336" i="59" s="1"/>
  <c r="AI337" i="59"/>
  <c r="AC337" i="59" s="1"/>
  <c r="AI338" i="59"/>
  <c r="AC338" i="59" s="1"/>
  <c r="AI339" i="59"/>
  <c r="AC339" i="59" s="1"/>
  <c r="AI340" i="59"/>
  <c r="AC340" i="59" s="1"/>
  <c r="AI341" i="59"/>
  <c r="AC341" i="59" s="1"/>
  <c r="AI342" i="59"/>
  <c r="AC342" i="59" s="1"/>
  <c r="AI343" i="59"/>
  <c r="AC343" i="59" s="1"/>
  <c r="AI344" i="59"/>
  <c r="AC344" i="59" s="1"/>
  <c r="AI345" i="59"/>
  <c r="AC345" i="59" s="1"/>
  <c r="AI346" i="59"/>
  <c r="AC346" i="59" s="1"/>
  <c r="AI347" i="59"/>
  <c r="AC347" i="59" s="1"/>
  <c r="AI348" i="59"/>
  <c r="AC348" i="59" s="1"/>
  <c r="AI349" i="59"/>
  <c r="AC349" i="59" s="1"/>
  <c r="AI350" i="59"/>
  <c r="AC350" i="59" s="1"/>
  <c r="AI351" i="59"/>
  <c r="AC351" i="59" s="1"/>
  <c r="AI352" i="59"/>
  <c r="AC352" i="59" s="1"/>
  <c r="AI353" i="59"/>
  <c r="AC353" i="59" s="1"/>
  <c r="AI354" i="59"/>
  <c r="AC354" i="59" s="1"/>
  <c r="AI355" i="59"/>
  <c r="AC355" i="59" s="1"/>
  <c r="AI356" i="59"/>
  <c r="AC356" i="59" s="1"/>
  <c r="AI357" i="59"/>
  <c r="AC357" i="59" s="1"/>
  <c r="AI358" i="59"/>
  <c r="AC358" i="59" s="1"/>
  <c r="AI359" i="59"/>
  <c r="AC359" i="59" s="1"/>
  <c r="AI360" i="59"/>
  <c r="AC360" i="59" s="1"/>
  <c r="AI361" i="59"/>
  <c r="AC361" i="59" s="1"/>
  <c r="AI362" i="59"/>
  <c r="AC362" i="59" s="1"/>
  <c r="AI363" i="59"/>
  <c r="AC363" i="59" s="1"/>
  <c r="AI364" i="59"/>
  <c r="AC364" i="59" s="1"/>
  <c r="AI365" i="59"/>
  <c r="AC365" i="59" s="1"/>
  <c r="AI366" i="59"/>
  <c r="AC366" i="59" s="1"/>
  <c r="AI367" i="59"/>
  <c r="AC367" i="59" s="1"/>
  <c r="AI368" i="59"/>
  <c r="AC368" i="59" s="1"/>
  <c r="AI369" i="59"/>
  <c r="AC369" i="59" s="1"/>
  <c r="AI370" i="59"/>
  <c r="AC370" i="59" s="1"/>
  <c r="AI371" i="59"/>
  <c r="AC371" i="59" s="1"/>
  <c r="AI372" i="59"/>
  <c r="AC372" i="59" s="1"/>
  <c r="AI373" i="59"/>
  <c r="AC373" i="59" s="1"/>
  <c r="AI374" i="59"/>
  <c r="AC374" i="59" s="1"/>
  <c r="AI375" i="59"/>
  <c r="AC375" i="59" s="1"/>
  <c r="AI376" i="59"/>
  <c r="AC376" i="59" s="1"/>
  <c r="AI377" i="59"/>
  <c r="AC377" i="59" s="1"/>
  <c r="AI378" i="59"/>
  <c r="AC378" i="59" s="1"/>
  <c r="AI379" i="59"/>
  <c r="AC379" i="59" s="1"/>
  <c r="AI380" i="59"/>
  <c r="AC380" i="59" s="1"/>
  <c r="AI381" i="59"/>
  <c r="AC381" i="59" s="1"/>
  <c r="AI382" i="59"/>
  <c r="AC382" i="59" s="1"/>
  <c r="AI383" i="59"/>
  <c r="AC383" i="59" s="1"/>
  <c r="AI384" i="59"/>
  <c r="AC384" i="59" s="1"/>
  <c r="AI385" i="59"/>
  <c r="AC385" i="59" s="1"/>
  <c r="AI386" i="59"/>
  <c r="AI7" i="59"/>
  <c r="AC7" i="59" s="1"/>
  <c r="AH8" i="59"/>
  <c r="W8" i="59" s="1"/>
  <c r="U8" i="59" s="1"/>
  <c r="AH9" i="59"/>
  <c r="W9" i="59" s="1"/>
  <c r="U9" i="59" s="1"/>
  <c r="AH10" i="59"/>
  <c r="W10" i="59" s="1"/>
  <c r="U10" i="59" s="1"/>
  <c r="AH11" i="59"/>
  <c r="W11" i="59" s="1"/>
  <c r="U11" i="59" s="1"/>
  <c r="AH12" i="59"/>
  <c r="W12" i="59" s="1"/>
  <c r="U12" i="59" s="1"/>
  <c r="AH13" i="59"/>
  <c r="W13" i="59" s="1"/>
  <c r="U13" i="59" s="1"/>
  <c r="AH14" i="59"/>
  <c r="W14" i="59" s="1"/>
  <c r="U14" i="59" s="1"/>
  <c r="AH15" i="59"/>
  <c r="W15" i="59" s="1"/>
  <c r="U15" i="59" s="1"/>
  <c r="AH16" i="59"/>
  <c r="W16" i="59" s="1"/>
  <c r="U16" i="59" s="1"/>
  <c r="AH17" i="59"/>
  <c r="W17" i="59" s="1"/>
  <c r="U17" i="59" s="1"/>
  <c r="AH18" i="59"/>
  <c r="W18" i="59" s="1"/>
  <c r="U18" i="59" s="1"/>
  <c r="AH19" i="59"/>
  <c r="W19" i="59" s="1"/>
  <c r="U19" i="59" s="1"/>
  <c r="AH20" i="59"/>
  <c r="W20" i="59" s="1"/>
  <c r="U20" i="59" s="1"/>
  <c r="AH21" i="59"/>
  <c r="W21" i="59" s="1"/>
  <c r="U21" i="59" s="1"/>
  <c r="AH22" i="59"/>
  <c r="W22" i="59" s="1"/>
  <c r="U22" i="59" s="1"/>
  <c r="AH23" i="59"/>
  <c r="W23" i="59" s="1"/>
  <c r="U23" i="59" s="1"/>
  <c r="AH24" i="59"/>
  <c r="W24" i="59" s="1"/>
  <c r="U24" i="59" s="1"/>
  <c r="AH25" i="59"/>
  <c r="W25" i="59" s="1"/>
  <c r="U25" i="59" s="1"/>
  <c r="AH26" i="59"/>
  <c r="W26" i="59" s="1"/>
  <c r="U26" i="59" s="1"/>
  <c r="AH27" i="59"/>
  <c r="W27" i="59" s="1"/>
  <c r="U27" i="59" s="1"/>
  <c r="AH28" i="59"/>
  <c r="W28" i="59" s="1"/>
  <c r="U28" i="59" s="1"/>
  <c r="AH29" i="59"/>
  <c r="W29" i="59" s="1"/>
  <c r="U29" i="59" s="1"/>
  <c r="AH30" i="59"/>
  <c r="W30" i="59" s="1"/>
  <c r="U30" i="59" s="1"/>
  <c r="AH31" i="59"/>
  <c r="W31" i="59" s="1"/>
  <c r="U31" i="59" s="1"/>
  <c r="AH32" i="59"/>
  <c r="W32" i="59" s="1"/>
  <c r="U32" i="59" s="1"/>
  <c r="AH33" i="59"/>
  <c r="W33" i="59" s="1"/>
  <c r="U33" i="59" s="1"/>
  <c r="AH34" i="59"/>
  <c r="W34" i="59" s="1"/>
  <c r="U34" i="59" s="1"/>
  <c r="AH35" i="59"/>
  <c r="W35" i="59" s="1"/>
  <c r="U35" i="59" s="1"/>
  <c r="AH36" i="59"/>
  <c r="W36" i="59" s="1"/>
  <c r="U36" i="59" s="1"/>
  <c r="AH37" i="59"/>
  <c r="W37" i="59" s="1"/>
  <c r="U37" i="59" s="1"/>
  <c r="AH38" i="59"/>
  <c r="W38" i="59" s="1"/>
  <c r="U38" i="59" s="1"/>
  <c r="AH39" i="59"/>
  <c r="W39" i="59" s="1"/>
  <c r="U39" i="59" s="1"/>
  <c r="AH40" i="59"/>
  <c r="W40" i="59" s="1"/>
  <c r="U40" i="59" s="1"/>
  <c r="AH41" i="59"/>
  <c r="W41" i="59" s="1"/>
  <c r="U41" i="59" s="1"/>
  <c r="AH42" i="59"/>
  <c r="W42" i="59" s="1"/>
  <c r="U42" i="59" s="1"/>
  <c r="AH43" i="59"/>
  <c r="W43" i="59" s="1"/>
  <c r="U43" i="59" s="1"/>
  <c r="AH44" i="59"/>
  <c r="W44" i="59" s="1"/>
  <c r="U44" i="59" s="1"/>
  <c r="AH45" i="59"/>
  <c r="W45" i="59" s="1"/>
  <c r="U45" i="59" s="1"/>
  <c r="AH46" i="59"/>
  <c r="W46" i="59" s="1"/>
  <c r="U46" i="59" s="1"/>
  <c r="AH47" i="59"/>
  <c r="W47" i="59" s="1"/>
  <c r="U47" i="59" s="1"/>
  <c r="AH48" i="59"/>
  <c r="W48" i="59" s="1"/>
  <c r="U48" i="59" s="1"/>
  <c r="AH49" i="59"/>
  <c r="W49" i="59" s="1"/>
  <c r="U49" i="59" s="1"/>
  <c r="AH50" i="59"/>
  <c r="W50" i="59" s="1"/>
  <c r="U50" i="59" s="1"/>
  <c r="AH51" i="59"/>
  <c r="W51" i="59" s="1"/>
  <c r="U51" i="59" s="1"/>
  <c r="AH52" i="59"/>
  <c r="W52" i="59" s="1"/>
  <c r="U52" i="59" s="1"/>
  <c r="AH53" i="59"/>
  <c r="W53" i="59" s="1"/>
  <c r="U53" i="59" s="1"/>
  <c r="AH54" i="59"/>
  <c r="W54" i="59" s="1"/>
  <c r="U54" i="59" s="1"/>
  <c r="AH55" i="59"/>
  <c r="W55" i="59" s="1"/>
  <c r="U55" i="59" s="1"/>
  <c r="AH56" i="59"/>
  <c r="W56" i="59" s="1"/>
  <c r="U56" i="59" s="1"/>
  <c r="AH57" i="59"/>
  <c r="W57" i="59" s="1"/>
  <c r="U57" i="59" s="1"/>
  <c r="AH58" i="59"/>
  <c r="W58" i="59" s="1"/>
  <c r="U58" i="59" s="1"/>
  <c r="AH59" i="59"/>
  <c r="W59" i="59" s="1"/>
  <c r="U59" i="59" s="1"/>
  <c r="AH60" i="59"/>
  <c r="W60" i="59" s="1"/>
  <c r="U60" i="59" s="1"/>
  <c r="AH61" i="59"/>
  <c r="W61" i="59" s="1"/>
  <c r="U61" i="59" s="1"/>
  <c r="AH62" i="59"/>
  <c r="W62" i="59" s="1"/>
  <c r="U62" i="59" s="1"/>
  <c r="AH63" i="59"/>
  <c r="W63" i="59" s="1"/>
  <c r="U63" i="59" s="1"/>
  <c r="AH64" i="59"/>
  <c r="W64" i="59" s="1"/>
  <c r="U64" i="59" s="1"/>
  <c r="AH65" i="59"/>
  <c r="W65" i="59" s="1"/>
  <c r="U65" i="59" s="1"/>
  <c r="AH66" i="59"/>
  <c r="W66" i="59" s="1"/>
  <c r="U66" i="59" s="1"/>
  <c r="AH67" i="59"/>
  <c r="W67" i="59" s="1"/>
  <c r="U67" i="59" s="1"/>
  <c r="AH68" i="59"/>
  <c r="W68" i="59" s="1"/>
  <c r="U68" i="59" s="1"/>
  <c r="AH69" i="59"/>
  <c r="W69" i="59" s="1"/>
  <c r="U69" i="59" s="1"/>
  <c r="AH70" i="59"/>
  <c r="W70" i="59" s="1"/>
  <c r="U70" i="59" s="1"/>
  <c r="AH71" i="59"/>
  <c r="W71" i="59" s="1"/>
  <c r="U71" i="59" s="1"/>
  <c r="AH72" i="59"/>
  <c r="W72" i="59" s="1"/>
  <c r="U72" i="59" s="1"/>
  <c r="AH73" i="59"/>
  <c r="W73" i="59" s="1"/>
  <c r="U73" i="59" s="1"/>
  <c r="AH74" i="59"/>
  <c r="W74" i="59" s="1"/>
  <c r="U74" i="59" s="1"/>
  <c r="AH75" i="59"/>
  <c r="W75" i="59" s="1"/>
  <c r="U75" i="59" s="1"/>
  <c r="AH76" i="59"/>
  <c r="W76" i="59" s="1"/>
  <c r="U76" i="59" s="1"/>
  <c r="AH77" i="59"/>
  <c r="W77" i="59" s="1"/>
  <c r="U77" i="59" s="1"/>
  <c r="AH78" i="59"/>
  <c r="W78" i="59" s="1"/>
  <c r="U78" i="59" s="1"/>
  <c r="AH79" i="59"/>
  <c r="W79" i="59" s="1"/>
  <c r="U79" i="59" s="1"/>
  <c r="AH80" i="59"/>
  <c r="W80" i="59" s="1"/>
  <c r="U80" i="59" s="1"/>
  <c r="AH81" i="59"/>
  <c r="W81" i="59" s="1"/>
  <c r="U81" i="59" s="1"/>
  <c r="AH82" i="59"/>
  <c r="W82" i="59" s="1"/>
  <c r="U82" i="59" s="1"/>
  <c r="AH83" i="59"/>
  <c r="W83" i="59" s="1"/>
  <c r="U83" i="59" s="1"/>
  <c r="AH84" i="59"/>
  <c r="W84" i="59" s="1"/>
  <c r="U84" i="59" s="1"/>
  <c r="AH85" i="59"/>
  <c r="W85" i="59" s="1"/>
  <c r="U85" i="59" s="1"/>
  <c r="AH86" i="59"/>
  <c r="W86" i="59" s="1"/>
  <c r="U86" i="59" s="1"/>
  <c r="AH87" i="59"/>
  <c r="W87" i="59" s="1"/>
  <c r="U87" i="59" s="1"/>
  <c r="AH88" i="59"/>
  <c r="W88" i="59" s="1"/>
  <c r="U88" i="59" s="1"/>
  <c r="AH89" i="59"/>
  <c r="W89" i="59" s="1"/>
  <c r="U89" i="59" s="1"/>
  <c r="AH90" i="59"/>
  <c r="W90" i="59" s="1"/>
  <c r="U90" i="59" s="1"/>
  <c r="AH91" i="59"/>
  <c r="W91" i="59" s="1"/>
  <c r="U91" i="59" s="1"/>
  <c r="AH92" i="59"/>
  <c r="W92" i="59" s="1"/>
  <c r="U92" i="59" s="1"/>
  <c r="AH93" i="59"/>
  <c r="W93" i="59" s="1"/>
  <c r="U93" i="59" s="1"/>
  <c r="AH94" i="59"/>
  <c r="W94" i="59" s="1"/>
  <c r="U94" i="59" s="1"/>
  <c r="AH95" i="59"/>
  <c r="W95" i="59" s="1"/>
  <c r="U95" i="59" s="1"/>
  <c r="AH96" i="59"/>
  <c r="W96" i="59" s="1"/>
  <c r="U96" i="59" s="1"/>
  <c r="AH97" i="59"/>
  <c r="W97" i="59" s="1"/>
  <c r="U97" i="59" s="1"/>
  <c r="AH98" i="59"/>
  <c r="W98" i="59" s="1"/>
  <c r="U98" i="59" s="1"/>
  <c r="AH99" i="59"/>
  <c r="W99" i="59" s="1"/>
  <c r="U99" i="59" s="1"/>
  <c r="AH100" i="59"/>
  <c r="W100" i="59" s="1"/>
  <c r="U100" i="59" s="1"/>
  <c r="AH101" i="59"/>
  <c r="W101" i="59" s="1"/>
  <c r="U101" i="59" s="1"/>
  <c r="AH102" i="59"/>
  <c r="W102" i="59" s="1"/>
  <c r="U102" i="59" s="1"/>
  <c r="AH103" i="59"/>
  <c r="W103" i="59" s="1"/>
  <c r="U103" i="59" s="1"/>
  <c r="AH104" i="59"/>
  <c r="W104" i="59" s="1"/>
  <c r="U104" i="59" s="1"/>
  <c r="AH105" i="59"/>
  <c r="W105" i="59" s="1"/>
  <c r="U105" i="59" s="1"/>
  <c r="AH106" i="59"/>
  <c r="W106" i="59" s="1"/>
  <c r="U106" i="59" s="1"/>
  <c r="AH107" i="59"/>
  <c r="W107" i="59" s="1"/>
  <c r="U107" i="59" s="1"/>
  <c r="AH108" i="59"/>
  <c r="W108" i="59" s="1"/>
  <c r="U108" i="59" s="1"/>
  <c r="AH109" i="59"/>
  <c r="W109" i="59" s="1"/>
  <c r="U109" i="59" s="1"/>
  <c r="AH110" i="59"/>
  <c r="W110" i="59" s="1"/>
  <c r="U110" i="59" s="1"/>
  <c r="AH111" i="59"/>
  <c r="W111" i="59" s="1"/>
  <c r="U111" i="59" s="1"/>
  <c r="AH112" i="59"/>
  <c r="W112" i="59" s="1"/>
  <c r="U112" i="59" s="1"/>
  <c r="AH113" i="59"/>
  <c r="W113" i="59" s="1"/>
  <c r="U113" i="59" s="1"/>
  <c r="AH114" i="59"/>
  <c r="W114" i="59" s="1"/>
  <c r="U114" i="59" s="1"/>
  <c r="AH115" i="59"/>
  <c r="W115" i="59" s="1"/>
  <c r="U115" i="59" s="1"/>
  <c r="AH116" i="59"/>
  <c r="W116" i="59" s="1"/>
  <c r="U116" i="59" s="1"/>
  <c r="AH117" i="59"/>
  <c r="W117" i="59" s="1"/>
  <c r="U117" i="59" s="1"/>
  <c r="AH118" i="59"/>
  <c r="W118" i="59" s="1"/>
  <c r="U118" i="59" s="1"/>
  <c r="AH119" i="59"/>
  <c r="W119" i="59" s="1"/>
  <c r="U119" i="59" s="1"/>
  <c r="AH120" i="59"/>
  <c r="W120" i="59" s="1"/>
  <c r="U120" i="59" s="1"/>
  <c r="AH121" i="59"/>
  <c r="W121" i="59" s="1"/>
  <c r="U121" i="59" s="1"/>
  <c r="AH122" i="59"/>
  <c r="W122" i="59" s="1"/>
  <c r="U122" i="59" s="1"/>
  <c r="AH123" i="59"/>
  <c r="W123" i="59" s="1"/>
  <c r="U123" i="59" s="1"/>
  <c r="AH124" i="59"/>
  <c r="W124" i="59" s="1"/>
  <c r="U124" i="59" s="1"/>
  <c r="AH125" i="59"/>
  <c r="W125" i="59" s="1"/>
  <c r="U125" i="59" s="1"/>
  <c r="AH126" i="59"/>
  <c r="W126" i="59" s="1"/>
  <c r="U126" i="59" s="1"/>
  <c r="AH127" i="59"/>
  <c r="W127" i="59" s="1"/>
  <c r="U127" i="59" s="1"/>
  <c r="AH128" i="59"/>
  <c r="W128" i="59" s="1"/>
  <c r="U128" i="59" s="1"/>
  <c r="AH129" i="59"/>
  <c r="W129" i="59" s="1"/>
  <c r="U129" i="59" s="1"/>
  <c r="AH130" i="59"/>
  <c r="W130" i="59" s="1"/>
  <c r="U130" i="59" s="1"/>
  <c r="AH131" i="59"/>
  <c r="W131" i="59" s="1"/>
  <c r="U131" i="59" s="1"/>
  <c r="AH132" i="59"/>
  <c r="W132" i="59" s="1"/>
  <c r="U132" i="59" s="1"/>
  <c r="AH133" i="59"/>
  <c r="W133" i="59" s="1"/>
  <c r="U133" i="59" s="1"/>
  <c r="AH134" i="59"/>
  <c r="W134" i="59" s="1"/>
  <c r="U134" i="59" s="1"/>
  <c r="AH135" i="59"/>
  <c r="W135" i="59" s="1"/>
  <c r="U135" i="59" s="1"/>
  <c r="AH136" i="59"/>
  <c r="W136" i="59" s="1"/>
  <c r="U136" i="59" s="1"/>
  <c r="AH137" i="59"/>
  <c r="W137" i="59" s="1"/>
  <c r="U137" i="59" s="1"/>
  <c r="AH138" i="59"/>
  <c r="W138" i="59" s="1"/>
  <c r="U138" i="59" s="1"/>
  <c r="AH139" i="59"/>
  <c r="W139" i="59" s="1"/>
  <c r="U139" i="59" s="1"/>
  <c r="AH140" i="59"/>
  <c r="W140" i="59" s="1"/>
  <c r="U140" i="59" s="1"/>
  <c r="AH141" i="59"/>
  <c r="W141" i="59" s="1"/>
  <c r="U141" i="59" s="1"/>
  <c r="AH142" i="59"/>
  <c r="W142" i="59" s="1"/>
  <c r="U142" i="59" s="1"/>
  <c r="AH143" i="59"/>
  <c r="W143" i="59" s="1"/>
  <c r="U143" i="59" s="1"/>
  <c r="AH144" i="59"/>
  <c r="W144" i="59" s="1"/>
  <c r="U144" i="59" s="1"/>
  <c r="AH145" i="59"/>
  <c r="W145" i="59" s="1"/>
  <c r="U145" i="59" s="1"/>
  <c r="AH146" i="59"/>
  <c r="W146" i="59" s="1"/>
  <c r="U146" i="59" s="1"/>
  <c r="AH147" i="59"/>
  <c r="W147" i="59" s="1"/>
  <c r="U147" i="59" s="1"/>
  <c r="AH148" i="59"/>
  <c r="W148" i="59" s="1"/>
  <c r="U148" i="59" s="1"/>
  <c r="AH149" i="59"/>
  <c r="W149" i="59" s="1"/>
  <c r="U149" i="59" s="1"/>
  <c r="AH150" i="59"/>
  <c r="W150" i="59" s="1"/>
  <c r="U150" i="59" s="1"/>
  <c r="AH151" i="59"/>
  <c r="W151" i="59" s="1"/>
  <c r="U151" i="59" s="1"/>
  <c r="AH152" i="59"/>
  <c r="W152" i="59" s="1"/>
  <c r="U152" i="59" s="1"/>
  <c r="AH153" i="59"/>
  <c r="W153" i="59" s="1"/>
  <c r="U153" i="59" s="1"/>
  <c r="AH154" i="59"/>
  <c r="W154" i="59" s="1"/>
  <c r="U154" i="59" s="1"/>
  <c r="AH155" i="59"/>
  <c r="W155" i="59" s="1"/>
  <c r="U155" i="59" s="1"/>
  <c r="AH156" i="59"/>
  <c r="W156" i="59" s="1"/>
  <c r="U156" i="59" s="1"/>
  <c r="AH157" i="59"/>
  <c r="W157" i="59" s="1"/>
  <c r="U157" i="59" s="1"/>
  <c r="AH158" i="59"/>
  <c r="W158" i="59" s="1"/>
  <c r="U158" i="59" s="1"/>
  <c r="AH159" i="59"/>
  <c r="W159" i="59" s="1"/>
  <c r="U159" i="59" s="1"/>
  <c r="AH160" i="59"/>
  <c r="W160" i="59" s="1"/>
  <c r="U160" i="59" s="1"/>
  <c r="AH161" i="59"/>
  <c r="W161" i="59" s="1"/>
  <c r="U161" i="59" s="1"/>
  <c r="AH162" i="59"/>
  <c r="W162" i="59" s="1"/>
  <c r="U162" i="59" s="1"/>
  <c r="AH163" i="59"/>
  <c r="W163" i="59" s="1"/>
  <c r="U163" i="59" s="1"/>
  <c r="AH164" i="59"/>
  <c r="W164" i="59" s="1"/>
  <c r="U164" i="59" s="1"/>
  <c r="AH165" i="59"/>
  <c r="W165" i="59" s="1"/>
  <c r="U165" i="59" s="1"/>
  <c r="AH166" i="59"/>
  <c r="W166" i="59" s="1"/>
  <c r="U166" i="59" s="1"/>
  <c r="AH167" i="59"/>
  <c r="W167" i="59" s="1"/>
  <c r="U167" i="59" s="1"/>
  <c r="AH168" i="59"/>
  <c r="W168" i="59" s="1"/>
  <c r="U168" i="59" s="1"/>
  <c r="AH169" i="59"/>
  <c r="W169" i="59" s="1"/>
  <c r="U169" i="59" s="1"/>
  <c r="AH170" i="59"/>
  <c r="W170" i="59" s="1"/>
  <c r="U170" i="59" s="1"/>
  <c r="AH171" i="59"/>
  <c r="W171" i="59" s="1"/>
  <c r="U171" i="59" s="1"/>
  <c r="AH172" i="59"/>
  <c r="W172" i="59" s="1"/>
  <c r="U172" i="59" s="1"/>
  <c r="AH173" i="59"/>
  <c r="W173" i="59" s="1"/>
  <c r="U173" i="59" s="1"/>
  <c r="AH174" i="59"/>
  <c r="W174" i="59" s="1"/>
  <c r="U174" i="59" s="1"/>
  <c r="AH175" i="59"/>
  <c r="W175" i="59" s="1"/>
  <c r="U175" i="59" s="1"/>
  <c r="AH176" i="59"/>
  <c r="W176" i="59" s="1"/>
  <c r="U176" i="59" s="1"/>
  <c r="AH177" i="59"/>
  <c r="W177" i="59" s="1"/>
  <c r="U177" i="59" s="1"/>
  <c r="AH178" i="59"/>
  <c r="W178" i="59" s="1"/>
  <c r="U178" i="59" s="1"/>
  <c r="AH179" i="59"/>
  <c r="W179" i="59" s="1"/>
  <c r="U179" i="59" s="1"/>
  <c r="AH180" i="59"/>
  <c r="W180" i="59" s="1"/>
  <c r="U180" i="59" s="1"/>
  <c r="AH181" i="59"/>
  <c r="W181" i="59" s="1"/>
  <c r="U181" i="59" s="1"/>
  <c r="AH182" i="59"/>
  <c r="W182" i="59" s="1"/>
  <c r="U182" i="59" s="1"/>
  <c r="AH183" i="59"/>
  <c r="W183" i="59" s="1"/>
  <c r="U183" i="59" s="1"/>
  <c r="AH184" i="59"/>
  <c r="W184" i="59" s="1"/>
  <c r="U184" i="59" s="1"/>
  <c r="AH185" i="59"/>
  <c r="W185" i="59" s="1"/>
  <c r="U185" i="59" s="1"/>
  <c r="AH186" i="59"/>
  <c r="W186" i="59" s="1"/>
  <c r="U186" i="59" s="1"/>
  <c r="AH187" i="59"/>
  <c r="W187" i="59" s="1"/>
  <c r="U187" i="59" s="1"/>
  <c r="AH188" i="59"/>
  <c r="W188" i="59" s="1"/>
  <c r="U188" i="59" s="1"/>
  <c r="AH189" i="59"/>
  <c r="W189" i="59" s="1"/>
  <c r="U189" i="59" s="1"/>
  <c r="AH190" i="59"/>
  <c r="W190" i="59" s="1"/>
  <c r="U190" i="59" s="1"/>
  <c r="AH191" i="59"/>
  <c r="W191" i="59" s="1"/>
  <c r="U191" i="59" s="1"/>
  <c r="AH192" i="59"/>
  <c r="W192" i="59" s="1"/>
  <c r="U192" i="59" s="1"/>
  <c r="AH193" i="59"/>
  <c r="W193" i="59" s="1"/>
  <c r="U193" i="59" s="1"/>
  <c r="AH194" i="59"/>
  <c r="W194" i="59" s="1"/>
  <c r="U194" i="59" s="1"/>
  <c r="AH195" i="59"/>
  <c r="W195" i="59" s="1"/>
  <c r="U195" i="59" s="1"/>
  <c r="AH196" i="59"/>
  <c r="W196" i="59" s="1"/>
  <c r="U196" i="59" s="1"/>
  <c r="AH197" i="59"/>
  <c r="W197" i="59" s="1"/>
  <c r="U197" i="59" s="1"/>
  <c r="AH198" i="59"/>
  <c r="W198" i="59" s="1"/>
  <c r="U198" i="59" s="1"/>
  <c r="AH199" i="59"/>
  <c r="W199" i="59" s="1"/>
  <c r="U199" i="59" s="1"/>
  <c r="AH200" i="59"/>
  <c r="W200" i="59" s="1"/>
  <c r="U200" i="59" s="1"/>
  <c r="AH201" i="59"/>
  <c r="W201" i="59" s="1"/>
  <c r="U201" i="59" s="1"/>
  <c r="AH202" i="59"/>
  <c r="W202" i="59" s="1"/>
  <c r="U202" i="59" s="1"/>
  <c r="AH203" i="59"/>
  <c r="W203" i="59" s="1"/>
  <c r="U203" i="59" s="1"/>
  <c r="AH204" i="59"/>
  <c r="W204" i="59" s="1"/>
  <c r="U204" i="59" s="1"/>
  <c r="AH205" i="59"/>
  <c r="W205" i="59" s="1"/>
  <c r="U205" i="59" s="1"/>
  <c r="AH206" i="59"/>
  <c r="W206" i="59" s="1"/>
  <c r="U206" i="59" s="1"/>
  <c r="AH207" i="59"/>
  <c r="W207" i="59" s="1"/>
  <c r="U207" i="59" s="1"/>
  <c r="AH208" i="59"/>
  <c r="W208" i="59" s="1"/>
  <c r="U208" i="59" s="1"/>
  <c r="AH209" i="59"/>
  <c r="W209" i="59" s="1"/>
  <c r="U209" i="59" s="1"/>
  <c r="AH210" i="59"/>
  <c r="W210" i="59" s="1"/>
  <c r="U210" i="59" s="1"/>
  <c r="AH211" i="59"/>
  <c r="W211" i="59" s="1"/>
  <c r="U211" i="59" s="1"/>
  <c r="AH212" i="59"/>
  <c r="W212" i="59" s="1"/>
  <c r="U212" i="59" s="1"/>
  <c r="AH213" i="59"/>
  <c r="W213" i="59" s="1"/>
  <c r="U213" i="59" s="1"/>
  <c r="AH214" i="59"/>
  <c r="W214" i="59" s="1"/>
  <c r="U214" i="59" s="1"/>
  <c r="AH215" i="59"/>
  <c r="W215" i="59" s="1"/>
  <c r="U215" i="59" s="1"/>
  <c r="AH216" i="59"/>
  <c r="W216" i="59" s="1"/>
  <c r="U216" i="59" s="1"/>
  <c r="AH217" i="59"/>
  <c r="W217" i="59" s="1"/>
  <c r="U217" i="59" s="1"/>
  <c r="AH218" i="59"/>
  <c r="W218" i="59" s="1"/>
  <c r="U218" i="59" s="1"/>
  <c r="AH219" i="59"/>
  <c r="W219" i="59" s="1"/>
  <c r="U219" i="59" s="1"/>
  <c r="AH220" i="59"/>
  <c r="W220" i="59" s="1"/>
  <c r="U220" i="59" s="1"/>
  <c r="AH221" i="59"/>
  <c r="W221" i="59" s="1"/>
  <c r="U221" i="59" s="1"/>
  <c r="AH222" i="59"/>
  <c r="W222" i="59" s="1"/>
  <c r="U222" i="59" s="1"/>
  <c r="AH223" i="59"/>
  <c r="W223" i="59" s="1"/>
  <c r="U223" i="59" s="1"/>
  <c r="AH224" i="59"/>
  <c r="W224" i="59" s="1"/>
  <c r="U224" i="59" s="1"/>
  <c r="AH225" i="59"/>
  <c r="W225" i="59" s="1"/>
  <c r="U225" i="59" s="1"/>
  <c r="AH226" i="59"/>
  <c r="W226" i="59" s="1"/>
  <c r="U226" i="59" s="1"/>
  <c r="AH227" i="59"/>
  <c r="W227" i="59" s="1"/>
  <c r="U227" i="59" s="1"/>
  <c r="AH228" i="59"/>
  <c r="W228" i="59" s="1"/>
  <c r="U228" i="59" s="1"/>
  <c r="AH229" i="59"/>
  <c r="W229" i="59" s="1"/>
  <c r="U229" i="59" s="1"/>
  <c r="AH230" i="59"/>
  <c r="W230" i="59" s="1"/>
  <c r="U230" i="59" s="1"/>
  <c r="AH231" i="59"/>
  <c r="W231" i="59" s="1"/>
  <c r="U231" i="59" s="1"/>
  <c r="AH232" i="59"/>
  <c r="W232" i="59" s="1"/>
  <c r="U232" i="59" s="1"/>
  <c r="AH233" i="59"/>
  <c r="W233" i="59" s="1"/>
  <c r="U233" i="59" s="1"/>
  <c r="AH234" i="59"/>
  <c r="W234" i="59" s="1"/>
  <c r="U234" i="59" s="1"/>
  <c r="AH235" i="59"/>
  <c r="W235" i="59" s="1"/>
  <c r="U235" i="59" s="1"/>
  <c r="AH236" i="59"/>
  <c r="W236" i="59" s="1"/>
  <c r="U236" i="59" s="1"/>
  <c r="AH237" i="59"/>
  <c r="W237" i="59" s="1"/>
  <c r="U237" i="59" s="1"/>
  <c r="AH238" i="59"/>
  <c r="W238" i="59" s="1"/>
  <c r="U238" i="59" s="1"/>
  <c r="AH239" i="59"/>
  <c r="W239" i="59" s="1"/>
  <c r="U239" i="59" s="1"/>
  <c r="AH240" i="59"/>
  <c r="W240" i="59" s="1"/>
  <c r="U240" i="59" s="1"/>
  <c r="AH241" i="59"/>
  <c r="W241" i="59" s="1"/>
  <c r="U241" i="59" s="1"/>
  <c r="AH242" i="59"/>
  <c r="W242" i="59" s="1"/>
  <c r="U242" i="59" s="1"/>
  <c r="AH243" i="59"/>
  <c r="W243" i="59" s="1"/>
  <c r="U243" i="59" s="1"/>
  <c r="AH244" i="59"/>
  <c r="W244" i="59" s="1"/>
  <c r="U244" i="59" s="1"/>
  <c r="AH245" i="59"/>
  <c r="W245" i="59" s="1"/>
  <c r="U245" i="59" s="1"/>
  <c r="AH246" i="59"/>
  <c r="W246" i="59" s="1"/>
  <c r="U246" i="59" s="1"/>
  <c r="AH247" i="59"/>
  <c r="W247" i="59" s="1"/>
  <c r="U247" i="59" s="1"/>
  <c r="AH248" i="59"/>
  <c r="W248" i="59" s="1"/>
  <c r="U248" i="59" s="1"/>
  <c r="AH249" i="59"/>
  <c r="W249" i="59" s="1"/>
  <c r="U249" i="59" s="1"/>
  <c r="AH250" i="59"/>
  <c r="W250" i="59" s="1"/>
  <c r="U250" i="59" s="1"/>
  <c r="AH251" i="59"/>
  <c r="W251" i="59" s="1"/>
  <c r="U251" i="59" s="1"/>
  <c r="AH252" i="59"/>
  <c r="W252" i="59" s="1"/>
  <c r="U252" i="59" s="1"/>
  <c r="AH253" i="59"/>
  <c r="W253" i="59" s="1"/>
  <c r="U253" i="59" s="1"/>
  <c r="AH254" i="59"/>
  <c r="W254" i="59" s="1"/>
  <c r="U254" i="59" s="1"/>
  <c r="AH255" i="59"/>
  <c r="W255" i="59" s="1"/>
  <c r="U255" i="59" s="1"/>
  <c r="AH256" i="59"/>
  <c r="W256" i="59" s="1"/>
  <c r="U256" i="59" s="1"/>
  <c r="AH257" i="59"/>
  <c r="W257" i="59" s="1"/>
  <c r="U257" i="59" s="1"/>
  <c r="AH258" i="59"/>
  <c r="W258" i="59" s="1"/>
  <c r="U258" i="59" s="1"/>
  <c r="AH259" i="59"/>
  <c r="W259" i="59" s="1"/>
  <c r="U259" i="59" s="1"/>
  <c r="AH260" i="59"/>
  <c r="W260" i="59" s="1"/>
  <c r="U260" i="59" s="1"/>
  <c r="AH261" i="59"/>
  <c r="W261" i="59" s="1"/>
  <c r="U261" i="59" s="1"/>
  <c r="AH262" i="59"/>
  <c r="W262" i="59" s="1"/>
  <c r="U262" i="59" s="1"/>
  <c r="AH263" i="59"/>
  <c r="W263" i="59" s="1"/>
  <c r="U263" i="59" s="1"/>
  <c r="AH264" i="59"/>
  <c r="W264" i="59" s="1"/>
  <c r="U264" i="59" s="1"/>
  <c r="AH265" i="59"/>
  <c r="W265" i="59" s="1"/>
  <c r="U265" i="59" s="1"/>
  <c r="AH266" i="59"/>
  <c r="W266" i="59" s="1"/>
  <c r="U266" i="59" s="1"/>
  <c r="AH267" i="59"/>
  <c r="W267" i="59" s="1"/>
  <c r="U267" i="59" s="1"/>
  <c r="AH268" i="59"/>
  <c r="W268" i="59" s="1"/>
  <c r="U268" i="59" s="1"/>
  <c r="AH269" i="59"/>
  <c r="W269" i="59" s="1"/>
  <c r="U269" i="59" s="1"/>
  <c r="AH270" i="59"/>
  <c r="W270" i="59" s="1"/>
  <c r="U270" i="59" s="1"/>
  <c r="AH271" i="59"/>
  <c r="W271" i="59" s="1"/>
  <c r="U271" i="59" s="1"/>
  <c r="AH272" i="59"/>
  <c r="W272" i="59" s="1"/>
  <c r="U272" i="59" s="1"/>
  <c r="AH273" i="59"/>
  <c r="W273" i="59" s="1"/>
  <c r="U273" i="59" s="1"/>
  <c r="AH274" i="59"/>
  <c r="W274" i="59" s="1"/>
  <c r="U274" i="59" s="1"/>
  <c r="AH275" i="59"/>
  <c r="W275" i="59" s="1"/>
  <c r="U275" i="59" s="1"/>
  <c r="AH276" i="59"/>
  <c r="W276" i="59" s="1"/>
  <c r="U276" i="59" s="1"/>
  <c r="AH277" i="59"/>
  <c r="W277" i="59" s="1"/>
  <c r="U277" i="59" s="1"/>
  <c r="AH278" i="59"/>
  <c r="W278" i="59" s="1"/>
  <c r="U278" i="59" s="1"/>
  <c r="AH279" i="59"/>
  <c r="W279" i="59" s="1"/>
  <c r="U279" i="59" s="1"/>
  <c r="AH280" i="59"/>
  <c r="W280" i="59" s="1"/>
  <c r="U280" i="59" s="1"/>
  <c r="AH281" i="59"/>
  <c r="W281" i="59" s="1"/>
  <c r="U281" i="59" s="1"/>
  <c r="AH282" i="59"/>
  <c r="W282" i="59" s="1"/>
  <c r="U282" i="59" s="1"/>
  <c r="AH283" i="59"/>
  <c r="W283" i="59" s="1"/>
  <c r="U283" i="59" s="1"/>
  <c r="AH284" i="59"/>
  <c r="W284" i="59" s="1"/>
  <c r="U284" i="59" s="1"/>
  <c r="AH285" i="59"/>
  <c r="W285" i="59" s="1"/>
  <c r="U285" i="59" s="1"/>
  <c r="AH286" i="59"/>
  <c r="W286" i="59" s="1"/>
  <c r="U286" i="59" s="1"/>
  <c r="AH287" i="59"/>
  <c r="W287" i="59" s="1"/>
  <c r="U287" i="59" s="1"/>
  <c r="AH288" i="59"/>
  <c r="W288" i="59" s="1"/>
  <c r="U288" i="59" s="1"/>
  <c r="AH289" i="59"/>
  <c r="W289" i="59" s="1"/>
  <c r="U289" i="59" s="1"/>
  <c r="AH290" i="59"/>
  <c r="W290" i="59" s="1"/>
  <c r="U290" i="59" s="1"/>
  <c r="AH291" i="59"/>
  <c r="W291" i="59" s="1"/>
  <c r="U291" i="59" s="1"/>
  <c r="AH292" i="59"/>
  <c r="W292" i="59" s="1"/>
  <c r="U292" i="59" s="1"/>
  <c r="AH293" i="59"/>
  <c r="W293" i="59" s="1"/>
  <c r="U293" i="59" s="1"/>
  <c r="AH294" i="59"/>
  <c r="W294" i="59" s="1"/>
  <c r="U294" i="59" s="1"/>
  <c r="AH295" i="59"/>
  <c r="W295" i="59" s="1"/>
  <c r="U295" i="59" s="1"/>
  <c r="AH296" i="59"/>
  <c r="W296" i="59" s="1"/>
  <c r="U296" i="59" s="1"/>
  <c r="AH297" i="59"/>
  <c r="W297" i="59" s="1"/>
  <c r="U297" i="59" s="1"/>
  <c r="AH298" i="59"/>
  <c r="W298" i="59" s="1"/>
  <c r="U298" i="59" s="1"/>
  <c r="AH299" i="59"/>
  <c r="W299" i="59" s="1"/>
  <c r="U299" i="59" s="1"/>
  <c r="AH300" i="59"/>
  <c r="W300" i="59" s="1"/>
  <c r="U300" i="59" s="1"/>
  <c r="AH301" i="59"/>
  <c r="W301" i="59" s="1"/>
  <c r="U301" i="59" s="1"/>
  <c r="AH302" i="59"/>
  <c r="W302" i="59" s="1"/>
  <c r="U302" i="59" s="1"/>
  <c r="AH303" i="59"/>
  <c r="W303" i="59" s="1"/>
  <c r="U303" i="59" s="1"/>
  <c r="AH304" i="59"/>
  <c r="W304" i="59" s="1"/>
  <c r="U304" i="59" s="1"/>
  <c r="AH305" i="59"/>
  <c r="W305" i="59" s="1"/>
  <c r="U305" i="59" s="1"/>
  <c r="AH306" i="59"/>
  <c r="W306" i="59" s="1"/>
  <c r="U306" i="59" s="1"/>
  <c r="AH307" i="59"/>
  <c r="W307" i="59" s="1"/>
  <c r="U307" i="59" s="1"/>
  <c r="AH308" i="59"/>
  <c r="W308" i="59" s="1"/>
  <c r="U308" i="59" s="1"/>
  <c r="AH309" i="59"/>
  <c r="W309" i="59" s="1"/>
  <c r="U309" i="59" s="1"/>
  <c r="AH310" i="59"/>
  <c r="W310" i="59" s="1"/>
  <c r="U310" i="59" s="1"/>
  <c r="AH311" i="59"/>
  <c r="W311" i="59" s="1"/>
  <c r="U311" i="59" s="1"/>
  <c r="AH312" i="59"/>
  <c r="W312" i="59" s="1"/>
  <c r="U312" i="59" s="1"/>
  <c r="AH313" i="59"/>
  <c r="W313" i="59" s="1"/>
  <c r="U313" i="59" s="1"/>
  <c r="AH314" i="59"/>
  <c r="W314" i="59" s="1"/>
  <c r="U314" i="59" s="1"/>
  <c r="AH315" i="59"/>
  <c r="W315" i="59" s="1"/>
  <c r="U315" i="59" s="1"/>
  <c r="AH316" i="59"/>
  <c r="W316" i="59" s="1"/>
  <c r="U316" i="59" s="1"/>
  <c r="AH317" i="59"/>
  <c r="W317" i="59" s="1"/>
  <c r="U317" i="59" s="1"/>
  <c r="AH318" i="59"/>
  <c r="W318" i="59" s="1"/>
  <c r="U318" i="59" s="1"/>
  <c r="AH319" i="59"/>
  <c r="W319" i="59" s="1"/>
  <c r="U319" i="59" s="1"/>
  <c r="AH320" i="59"/>
  <c r="W320" i="59" s="1"/>
  <c r="U320" i="59" s="1"/>
  <c r="AH321" i="59"/>
  <c r="W321" i="59" s="1"/>
  <c r="U321" i="59" s="1"/>
  <c r="AH322" i="59"/>
  <c r="W322" i="59" s="1"/>
  <c r="U322" i="59" s="1"/>
  <c r="AH323" i="59"/>
  <c r="W323" i="59" s="1"/>
  <c r="U323" i="59" s="1"/>
  <c r="AH324" i="59"/>
  <c r="W324" i="59" s="1"/>
  <c r="U324" i="59" s="1"/>
  <c r="AH325" i="59"/>
  <c r="W325" i="59" s="1"/>
  <c r="U325" i="59" s="1"/>
  <c r="AH326" i="59"/>
  <c r="W326" i="59" s="1"/>
  <c r="U326" i="59" s="1"/>
  <c r="AH327" i="59"/>
  <c r="W327" i="59" s="1"/>
  <c r="U327" i="59" s="1"/>
  <c r="AH328" i="59"/>
  <c r="W328" i="59" s="1"/>
  <c r="U328" i="59" s="1"/>
  <c r="AH329" i="59"/>
  <c r="W329" i="59" s="1"/>
  <c r="U329" i="59" s="1"/>
  <c r="AH330" i="59"/>
  <c r="W330" i="59" s="1"/>
  <c r="U330" i="59" s="1"/>
  <c r="AH331" i="59"/>
  <c r="W331" i="59" s="1"/>
  <c r="U331" i="59" s="1"/>
  <c r="AH332" i="59"/>
  <c r="W332" i="59" s="1"/>
  <c r="U332" i="59" s="1"/>
  <c r="AH333" i="59"/>
  <c r="W333" i="59" s="1"/>
  <c r="U333" i="59" s="1"/>
  <c r="AH334" i="59"/>
  <c r="W334" i="59" s="1"/>
  <c r="U334" i="59" s="1"/>
  <c r="AH335" i="59"/>
  <c r="W335" i="59" s="1"/>
  <c r="U335" i="59" s="1"/>
  <c r="AH336" i="59"/>
  <c r="W336" i="59" s="1"/>
  <c r="U336" i="59" s="1"/>
  <c r="AH337" i="59"/>
  <c r="W337" i="59" s="1"/>
  <c r="U337" i="59" s="1"/>
  <c r="AH338" i="59"/>
  <c r="W338" i="59" s="1"/>
  <c r="U338" i="59" s="1"/>
  <c r="AH339" i="59"/>
  <c r="W339" i="59" s="1"/>
  <c r="U339" i="59" s="1"/>
  <c r="AH340" i="59"/>
  <c r="W340" i="59" s="1"/>
  <c r="U340" i="59" s="1"/>
  <c r="AH341" i="59"/>
  <c r="W341" i="59" s="1"/>
  <c r="U341" i="59" s="1"/>
  <c r="AH342" i="59"/>
  <c r="W342" i="59" s="1"/>
  <c r="U342" i="59" s="1"/>
  <c r="AH343" i="59"/>
  <c r="W343" i="59" s="1"/>
  <c r="U343" i="59" s="1"/>
  <c r="AH344" i="59"/>
  <c r="W344" i="59" s="1"/>
  <c r="U344" i="59" s="1"/>
  <c r="AH345" i="59"/>
  <c r="W345" i="59" s="1"/>
  <c r="U345" i="59" s="1"/>
  <c r="AH346" i="59"/>
  <c r="W346" i="59" s="1"/>
  <c r="U346" i="59" s="1"/>
  <c r="AH347" i="59"/>
  <c r="W347" i="59" s="1"/>
  <c r="U347" i="59" s="1"/>
  <c r="AH348" i="59"/>
  <c r="W348" i="59" s="1"/>
  <c r="U348" i="59" s="1"/>
  <c r="AH349" i="59"/>
  <c r="W349" i="59" s="1"/>
  <c r="U349" i="59" s="1"/>
  <c r="AH350" i="59"/>
  <c r="W350" i="59" s="1"/>
  <c r="U350" i="59" s="1"/>
  <c r="AH351" i="59"/>
  <c r="W351" i="59" s="1"/>
  <c r="U351" i="59" s="1"/>
  <c r="AH352" i="59"/>
  <c r="W352" i="59" s="1"/>
  <c r="U352" i="59" s="1"/>
  <c r="AH353" i="59"/>
  <c r="W353" i="59" s="1"/>
  <c r="U353" i="59" s="1"/>
  <c r="AH354" i="59"/>
  <c r="W354" i="59" s="1"/>
  <c r="U354" i="59" s="1"/>
  <c r="AH355" i="59"/>
  <c r="W355" i="59" s="1"/>
  <c r="U355" i="59" s="1"/>
  <c r="AH356" i="59"/>
  <c r="W356" i="59" s="1"/>
  <c r="U356" i="59" s="1"/>
  <c r="AH357" i="59"/>
  <c r="W357" i="59" s="1"/>
  <c r="U357" i="59" s="1"/>
  <c r="AH358" i="59"/>
  <c r="W358" i="59" s="1"/>
  <c r="U358" i="59" s="1"/>
  <c r="AH359" i="59"/>
  <c r="W359" i="59" s="1"/>
  <c r="U359" i="59" s="1"/>
  <c r="AH360" i="59"/>
  <c r="W360" i="59" s="1"/>
  <c r="U360" i="59" s="1"/>
  <c r="AH361" i="59"/>
  <c r="W361" i="59" s="1"/>
  <c r="U361" i="59" s="1"/>
  <c r="AH362" i="59"/>
  <c r="W362" i="59" s="1"/>
  <c r="U362" i="59" s="1"/>
  <c r="AH363" i="59"/>
  <c r="W363" i="59" s="1"/>
  <c r="U363" i="59" s="1"/>
  <c r="AH364" i="59"/>
  <c r="W364" i="59" s="1"/>
  <c r="U364" i="59" s="1"/>
  <c r="AH365" i="59"/>
  <c r="W365" i="59" s="1"/>
  <c r="U365" i="59" s="1"/>
  <c r="AH366" i="59"/>
  <c r="W366" i="59" s="1"/>
  <c r="U366" i="59" s="1"/>
  <c r="AH367" i="59"/>
  <c r="W367" i="59" s="1"/>
  <c r="U367" i="59" s="1"/>
  <c r="AH368" i="59"/>
  <c r="W368" i="59" s="1"/>
  <c r="U368" i="59" s="1"/>
  <c r="AH369" i="59"/>
  <c r="W369" i="59" s="1"/>
  <c r="U369" i="59" s="1"/>
  <c r="AH370" i="59"/>
  <c r="W370" i="59" s="1"/>
  <c r="U370" i="59" s="1"/>
  <c r="AH371" i="59"/>
  <c r="W371" i="59" s="1"/>
  <c r="U371" i="59" s="1"/>
  <c r="AH372" i="59"/>
  <c r="W372" i="59" s="1"/>
  <c r="U372" i="59" s="1"/>
  <c r="AH373" i="59"/>
  <c r="W373" i="59" s="1"/>
  <c r="U373" i="59" s="1"/>
  <c r="AH374" i="59"/>
  <c r="W374" i="59" s="1"/>
  <c r="U374" i="59" s="1"/>
  <c r="AH375" i="59"/>
  <c r="W375" i="59" s="1"/>
  <c r="U375" i="59" s="1"/>
  <c r="AH376" i="59"/>
  <c r="W376" i="59" s="1"/>
  <c r="U376" i="59" s="1"/>
  <c r="AH377" i="59"/>
  <c r="W377" i="59" s="1"/>
  <c r="U377" i="59" s="1"/>
  <c r="AH378" i="59"/>
  <c r="W378" i="59" s="1"/>
  <c r="U378" i="59" s="1"/>
  <c r="AH379" i="59"/>
  <c r="W379" i="59" s="1"/>
  <c r="U379" i="59" s="1"/>
  <c r="AH380" i="59"/>
  <c r="W380" i="59" s="1"/>
  <c r="U380" i="59" s="1"/>
  <c r="AH381" i="59"/>
  <c r="W381" i="59" s="1"/>
  <c r="U381" i="59" s="1"/>
  <c r="AH382" i="59"/>
  <c r="W382" i="59" s="1"/>
  <c r="U382" i="59" s="1"/>
  <c r="AH383" i="59"/>
  <c r="W383" i="59" s="1"/>
  <c r="U383" i="59" s="1"/>
  <c r="AH384" i="59"/>
  <c r="W384" i="59" s="1"/>
  <c r="U384" i="59" s="1"/>
  <c r="AH385" i="59"/>
  <c r="W385" i="59" s="1"/>
  <c r="U385" i="59" s="1"/>
  <c r="AH386" i="59"/>
  <c r="AH7" i="59"/>
  <c r="W7" i="59" s="1"/>
  <c r="AG8" i="59"/>
  <c r="AG9" i="59"/>
  <c r="AG10" i="59"/>
  <c r="AG11" i="59"/>
  <c r="AG12" i="59"/>
  <c r="AG13" i="59"/>
  <c r="AG14" i="59"/>
  <c r="AG15" i="59"/>
  <c r="AG16" i="59"/>
  <c r="AG17" i="59"/>
  <c r="AG18" i="59"/>
  <c r="AG19" i="59"/>
  <c r="AG20" i="59"/>
  <c r="AG21" i="59"/>
  <c r="AG22" i="59"/>
  <c r="AG23" i="59"/>
  <c r="AG24" i="59"/>
  <c r="AG25" i="59"/>
  <c r="AG26" i="59"/>
  <c r="AG27" i="59"/>
  <c r="AG28" i="59"/>
  <c r="AG29" i="59"/>
  <c r="AG30" i="59"/>
  <c r="AG31" i="59"/>
  <c r="AG32" i="59"/>
  <c r="AG33" i="59"/>
  <c r="AG34" i="59"/>
  <c r="AG35" i="59"/>
  <c r="AG36" i="59"/>
  <c r="AG37" i="59"/>
  <c r="AG38" i="59"/>
  <c r="AG39" i="59"/>
  <c r="AG40" i="59"/>
  <c r="AG41" i="59"/>
  <c r="AG42" i="59"/>
  <c r="AG43" i="59"/>
  <c r="AG44" i="59"/>
  <c r="AG45" i="59"/>
  <c r="AG46" i="59"/>
  <c r="AG47" i="59"/>
  <c r="AG48" i="59"/>
  <c r="AG49" i="59"/>
  <c r="AG50" i="59"/>
  <c r="AG51" i="59"/>
  <c r="AG52" i="59"/>
  <c r="AG53" i="59"/>
  <c r="AG54" i="59"/>
  <c r="AG55" i="59"/>
  <c r="AG56" i="59"/>
  <c r="AG57" i="59"/>
  <c r="AG58" i="59"/>
  <c r="AG59" i="59"/>
  <c r="AG60" i="59"/>
  <c r="AG61" i="59"/>
  <c r="AG62" i="59"/>
  <c r="AG63" i="59"/>
  <c r="AG64" i="59"/>
  <c r="AG65" i="59"/>
  <c r="AG66" i="59"/>
  <c r="AG67" i="59"/>
  <c r="AG68" i="59"/>
  <c r="AG69" i="59"/>
  <c r="AG70" i="59"/>
  <c r="AG71" i="59"/>
  <c r="AG72" i="59"/>
  <c r="AG73" i="59"/>
  <c r="AG74" i="59"/>
  <c r="AG75" i="59"/>
  <c r="AG76" i="59"/>
  <c r="AG77" i="59"/>
  <c r="AG78" i="59"/>
  <c r="AG79" i="59"/>
  <c r="AG80" i="59"/>
  <c r="AG81" i="59"/>
  <c r="AG82" i="59"/>
  <c r="AG83" i="59"/>
  <c r="AG84" i="59"/>
  <c r="AG85" i="59"/>
  <c r="AG86" i="59"/>
  <c r="AG87" i="59"/>
  <c r="AG88" i="59"/>
  <c r="AG89" i="59"/>
  <c r="AG90" i="59"/>
  <c r="AG91" i="59"/>
  <c r="AG92" i="59"/>
  <c r="AG93" i="59"/>
  <c r="AG94" i="59"/>
  <c r="AG95" i="59"/>
  <c r="AG96" i="59"/>
  <c r="AG97" i="59"/>
  <c r="AG98" i="59"/>
  <c r="AG99" i="59"/>
  <c r="AG100" i="59"/>
  <c r="AG101" i="59"/>
  <c r="AG102" i="59"/>
  <c r="AG103" i="59"/>
  <c r="AG104" i="59"/>
  <c r="AG105" i="59"/>
  <c r="AG106" i="59"/>
  <c r="AG107" i="59"/>
  <c r="AG108" i="59"/>
  <c r="AG109" i="59"/>
  <c r="AG110" i="59"/>
  <c r="AG111" i="59"/>
  <c r="AG112" i="59"/>
  <c r="AG113" i="59"/>
  <c r="AG114" i="59"/>
  <c r="AG115" i="59"/>
  <c r="AG116" i="59"/>
  <c r="AG117" i="59"/>
  <c r="AG118" i="59"/>
  <c r="AG119" i="59"/>
  <c r="AG120" i="59"/>
  <c r="AG121" i="59"/>
  <c r="AG122" i="59"/>
  <c r="AG123" i="59"/>
  <c r="AG124" i="59"/>
  <c r="AG125" i="59"/>
  <c r="AG126" i="59"/>
  <c r="AG127" i="59"/>
  <c r="AG128" i="59"/>
  <c r="AG129" i="59"/>
  <c r="AG130" i="59"/>
  <c r="AG131" i="59"/>
  <c r="AG132" i="59"/>
  <c r="AG133" i="59"/>
  <c r="AG134" i="59"/>
  <c r="AG135" i="59"/>
  <c r="AG136" i="59"/>
  <c r="AG137" i="59"/>
  <c r="AG138" i="59"/>
  <c r="AG139" i="59"/>
  <c r="AG140" i="59"/>
  <c r="AG141" i="59"/>
  <c r="AG142" i="59"/>
  <c r="AG143" i="59"/>
  <c r="AG144" i="59"/>
  <c r="AG145" i="59"/>
  <c r="AG146" i="59"/>
  <c r="AG147" i="59"/>
  <c r="AG148" i="59"/>
  <c r="AG149" i="59"/>
  <c r="AG150" i="59"/>
  <c r="AG151" i="59"/>
  <c r="AG152" i="59"/>
  <c r="AG153" i="59"/>
  <c r="AG154" i="59"/>
  <c r="AG155" i="59"/>
  <c r="AG156" i="59"/>
  <c r="AG157" i="59"/>
  <c r="AG158" i="59"/>
  <c r="AG159" i="59"/>
  <c r="AG160" i="59"/>
  <c r="AG161" i="59"/>
  <c r="AG162" i="59"/>
  <c r="AG163" i="59"/>
  <c r="AG164" i="59"/>
  <c r="AG165" i="59"/>
  <c r="AG166" i="59"/>
  <c r="AG167" i="59"/>
  <c r="AG168" i="59"/>
  <c r="AG169" i="59"/>
  <c r="AG170" i="59"/>
  <c r="AG171" i="59"/>
  <c r="AG172" i="59"/>
  <c r="AG173" i="59"/>
  <c r="AG174" i="59"/>
  <c r="AG175" i="59"/>
  <c r="AG176" i="59"/>
  <c r="AG177" i="59"/>
  <c r="AG178" i="59"/>
  <c r="AG179" i="59"/>
  <c r="AG180" i="59"/>
  <c r="AG181" i="59"/>
  <c r="AG182" i="59"/>
  <c r="AG183" i="59"/>
  <c r="AG184" i="59"/>
  <c r="AG185" i="59"/>
  <c r="AG186" i="59"/>
  <c r="AG187" i="59"/>
  <c r="AG188" i="59"/>
  <c r="AG189" i="59"/>
  <c r="AG190" i="59"/>
  <c r="AG191" i="59"/>
  <c r="AG192" i="59"/>
  <c r="AG193" i="59"/>
  <c r="AG194" i="59"/>
  <c r="AG195" i="59"/>
  <c r="AG196" i="59"/>
  <c r="AG197" i="59"/>
  <c r="AG198" i="59"/>
  <c r="AG199" i="59"/>
  <c r="AG200" i="59"/>
  <c r="AG201" i="59"/>
  <c r="AG202" i="59"/>
  <c r="AG203" i="59"/>
  <c r="AG204" i="59"/>
  <c r="AG205" i="59"/>
  <c r="AG206" i="59"/>
  <c r="AG207" i="59"/>
  <c r="AG208" i="59"/>
  <c r="AG209" i="59"/>
  <c r="AG210" i="59"/>
  <c r="AG211" i="59"/>
  <c r="AG212" i="59"/>
  <c r="AG213" i="59"/>
  <c r="AG214" i="59"/>
  <c r="AG215" i="59"/>
  <c r="AG216" i="59"/>
  <c r="AG217" i="59"/>
  <c r="AG218" i="59"/>
  <c r="AG219" i="59"/>
  <c r="AG220" i="59"/>
  <c r="AG221" i="59"/>
  <c r="AG222" i="59"/>
  <c r="AG223" i="59"/>
  <c r="AG224" i="59"/>
  <c r="AG225" i="59"/>
  <c r="AG226" i="59"/>
  <c r="AG227" i="59"/>
  <c r="AG228" i="59"/>
  <c r="AG229" i="59"/>
  <c r="AG230" i="59"/>
  <c r="AG231" i="59"/>
  <c r="AG232" i="59"/>
  <c r="AG233" i="59"/>
  <c r="AG234" i="59"/>
  <c r="AG235" i="59"/>
  <c r="AG236" i="59"/>
  <c r="AG237" i="59"/>
  <c r="AG238" i="59"/>
  <c r="AG239" i="59"/>
  <c r="AG240" i="59"/>
  <c r="AG241" i="59"/>
  <c r="AG242" i="59"/>
  <c r="AG243" i="59"/>
  <c r="AG244" i="59"/>
  <c r="AG245" i="59"/>
  <c r="AG246" i="59"/>
  <c r="AG247" i="59"/>
  <c r="AG248" i="59"/>
  <c r="AG249" i="59"/>
  <c r="AG250" i="59"/>
  <c r="AG251" i="59"/>
  <c r="AG252" i="59"/>
  <c r="AG253" i="59"/>
  <c r="AG254" i="59"/>
  <c r="AG255" i="59"/>
  <c r="AG256" i="59"/>
  <c r="AG257" i="59"/>
  <c r="AG258" i="59"/>
  <c r="AG259" i="59"/>
  <c r="AG260" i="59"/>
  <c r="AG261" i="59"/>
  <c r="AG262" i="59"/>
  <c r="AG263" i="59"/>
  <c r="AG264" i="59"/>
  <c r="AG265" i="59"/>
  <c r="AG266" i="59"/>
  <c r="AG267" i="59"/>
  <c r="AG268" i="59"/>
  <c r="AG269" i="59"/>
  <c r="AG270" i="59"/>
  <c r="AG271" i="59"/>
  <c r="AG272" i="59"/>
  <c r="AG273" i="59"/>
  <c r="AG274" i="59"/>
  <c r="AG275" i="59"/>
  <c r="AG276" i="59"/>
  <c r="AG277" i="59"/>
  <c r="AG278" i="59"/>
  <c r="AG279" i="59"/>
  <c r="AG280" i="59"/>
  <c r="AG281" i="59"/>
  <c r="AG282" i="59"/>
  <c r="AG283" i="59"/>
  <c r="AG284" i="59"/>
  <c r="H284" i="59" s="1"/>
  <c r="AG285" i="59"/>
  <c r="AG286" i="59"/>
  <c r="H286" i="59" s="1"/>
  <c r="AG287" i="59"/>
  <c r="AG288" i="59"/>
  <c r="AG289" i="59"/>
  <c r="AG290" i="59"/>
  <c r="AG291" i="59"/>
  <c r="AG292" i="59"/>
  <c r="AG293" i="59"/>
  <c r="AG294" i="59"/>
  <c r="AG295" i="59"/>
  <c r="AG296" i="59"/>
  <c r="AG297" i="59"/>
  <c r="AG298" i="59"/>
  <c r="AG299" i="59"/>
  <c r="AG300" i="59"/>
  <c r="AG301" i="59"/>
  <c r="AG302" i="59"/>
  <c r="AG303" i="59"/>
  <c r="AG304" i="59"/>
  <c r="AG305" i="59"/>
  <c r="AG306" i="59"/>
  <c r="AG307" i="59"/>
  <c r="AG308" i="59"/>
  <c r="AG309" i="59"/>
  <c r="AG310" i="59"/>
  <c r="AG311" i="59"/>
  <c r="AG312" i="59"/>
  <c r="AG313" i="59"/>
  <c r="AG314" i="59"/>
  <c r="AG315" i="59"/>
  <c r="AG316" i="59"/>
  <c r="AG317" i="59"/>
  <c r="AG318" i="59"/>
  <c r="AG319" i="59"/>
  <c r="AG320" i="59"/>
  <c r="AG321" i="59"/>
  <c r="AG322" i="59"/>
  <c r="AG323" i="59"/>
  <c r="AG324" i="59"/>
  <c r="AG325" i="59"/>
  <c r="AG326" i="59"/>
  <c r="AG327" i="59"/>
  <c r="AG328" i="59"/>
  <c r="AG329" i="59"/>
  <c r="AG330" i="59"/>
  <c r="AG331" i="59"/>
  <c r="AG332" i="59"/>
  <c r="AG333" i="59"/>
  <c r="AG334" i="59"/>
  <c r="AG335" i="59"/>
  <c r="AG336" i="59"/>
  <c r="AG337" i="59"/>
  <c r="AG338" i="59"/>
  <c r="AG339" i="59"/>
  <c r="AG340" i="59"/>
  <c r="AG341" i="59"/>
  <c r="AG342" i="59"/>
  <c r="AG343" i="59"/>
  <c r="AG344" i="59"/>
  <c r="AG345" i="59"/>
  <c r="AG346" i="59"/>
  <c r="AG347" i="59"/>
  <c r="AG348" i="59"/>
  <c r="AG349" i="59"/>
  <c r="AG350" i="59"/>
  <c r="AG351" i="59"/>
  <c r="AG352" i="59"/>
  <c r="AG353" i="59"/>
  <c r="AG354" i="59"/>
  <c r="AG355" i="59"/>
  <c r="AG356" i="59"/>
  <c r="AG357" i="59"/>
  <c r="AG358" i="59"/>
  <c r="AG359" i="59"/>
  <c r="AG360" i="59"/>
  <c r="AG361" i="59"/>
  <c r="AG362" i="59"/>
  <c r="AG363" i="59"/>
  <c r="AG364" i="59"/>
  <c r="AG365" i="59"/>
  <c r="AG366" i="59"/>
  <c r="AG367" i="59"/>
  <c r="AG368" i="59"/>
  <c r="AG369" i="59"/>
  <c r="AG370" i="59"/>
  <c r="AG371" i="59"/>
  <c r="AG372" i="59"/>
  <c r="AG373" i="59"/>
  <c r="AG374" i="59"/>
  <c r="AG375" i="59"/>
  <c r="AG376" i="59"/>
  <c r="AG377" i="59"/>
  <c r="AG378" i="59"/>
  <c r="AG379" i="59"/>
  <c r="AG380" i="59"/>
  <c r="AG381" i="59"/>
  <c r="AG382" i="59"/>
  <c r="AG383" i="59"/>
  <c r="AG384" i="59"/>
  <c r="AG385" i="59"/>
  <c r="AG7" i="59"/>
  <c r="H278" i="59" l="1"/>
  <c r="X46" i="55"/>
  <c r="X47" i="55"/>
  <c r="X48" i="55"/>
  <c r="X49" i="55"/>
  <c r="X50" i="55"/>
  <c r="X51" i="55"/>
  <c r="X52" i="55"/>
  <c r="X53" i="55"/>
  <c r="X54" i="55"/>
  <c r="X55" i="55"/>
  <c r="X56" i="55"/>
  <c r="X57" i="55"/>
  <c r="X58" i="55"/>
  <c r="X59" i="55"/>
  <c r="X60" i="55"/>
  <c r="X61" i="55"/>
  <c r="X62" i="55"/>
  <c r="X63" i="55"/>
  <c r="X64" i="55"/>
  <c r="X65" i="55"/>
  <c r="X66" i="55"/>
  <c r="X67" i="55"/>
  <c r="X68" i="55"/>
  <c r="X69" i="55"/>
  <c r="X70" i="55"/>
  <c r="X71" i="55"/>
  <c r="X72" i="55"/>
  <c r="X73" i="55"/>
  <c r="X74" i="55"/>
  <c r="X75" i="55"/>
  <c r="X76" i="55"/>
  <c r="X77" i="55"/>
  <c r="X78" i="55"/>
  <c r="X79" i="55"/>
  <c r="X80" i="55"/>
  <c r="X81" i="55"/>
  <c r="X82" i="55"/>
  <c r="X83" i="55"/>
  <c r="X84" i="55"/>
  <c r="X85" i="55"/>
  <c r="X86" i="55"/>
  <c r="X87" i="55"/>
  <c r="BM19" i="55" l="1"/>
  <c r="BM20" i="55"/>
  <c r="BM21" i="55"/>
  <c r="BM22" i="55"/>
  <c r="BM23" i="55"/>
  <c r="BM24" i="55"/>
  <c r="BM25" i="55"/>
  <c r="BM26" i="55"/>
  <c r="BM27" i="55"/>
  <c r="BM28" i="55"/>
  <c r="BM29" i="55"/>
  <c r="BM30" i="55"/>
  <c r="BM31" i="55"/>
  <c r="BM32" i="55"/>
  <c r="BM33" i="55"/>
  <c r="BM34" i="55"/>
  <c r="BM35" i="55"/>
  <c r="BM36" i="55"/>
  <c r="BM37" i="55"/>
  <c r="BM38" i="55"/>
  <c r="BM39" i="55"/>
  <c r="BM18" i="55"/>
  <c r="V19" i="55" l="1"/>
  <c r="V20" i="55"/>
  <c r="V21" i="55"/>
  <c r="V22" i="55"/>
  <c r="V23" i="55"/>
  <c r="V24" i="55"/>
  <c r="V25" i="55"/>
  <c r="V26" i="55"/>
  <c r="V27" i="55"/>
  <c r="V28" i="55"/>
  <c r="V29" i="55"/>
  <c r="V30" i="55"/>
  <c r="V31" i="55"/>
  <c r="V32" i="55"/>
  <c r="V33" i="55"/>
  <c r="V34" i="55"/>
  <c r="V35" i="55"/>
  <c r="V36" i="55"/>
  <c r="V37" i="55"/>
  <c r="V38" i="55"/>
  <c r="V39" i="55"/>
  <c r="V40" i="55"/>
  <c r="V41" i="55"/>
  <c r="V42" i="55"/>
  <c r="V43" i="55"/>
  <c r="V44" i="55"/>
  <c r="V45" i="55"/>
  <c r="V46" i="55"/>
  <c r="V47" i="55"/>
  <c r="V48" i="55"/>
  <c r="V49" i="55"/>
  <c r="V50" i="55"/>
  <c r="V51" i="55"/>
  <c r="V52" i="55"/>
  <c r="V53" i="55"/>
  <c r="V54" i="55"/>
  <c r="V55" i="55"/>
  <c r="V56" i="55"/>
  <c r="V57" i="55"/>
  <c r="V58" i="55"/>
  <c r="V59" i="55"/>
  <c r="V60" i="55"/>
  <c r="V61" i="55"/>
  <c r="V18" i="55"/>
  <c r="W76" i="55" l="1"/>
  <c r="T76" i="55" s="1"/>
  <c r="W77" i="55"/>
  <c r="T77" i="55" s="1"/>
  <c r="W78" i="55"/>
  <c r="T78" i="55" s="1"/>
  <c r="W79" i="55"/>
  <c r="T79" i="55" s="1"/>
  <c r="W80" i="55"/>
  <c r="T80" i="55" s="1"/>
  <c r="W81" i="55"/>
  <c r="T81" i="55" s="1"/>
  <c r="AB76" i="55" l="1"/>
  <c r="AB77" i="55"/>
  <c r="AB78" i="55"/>
  <c r="AB79" i="55"/>
  <c r="AB80" i="55"/>
  <c r="AB81" i="55"/>
  <c r="AC76" i="55"/>
  <c r="AC77" i="55"/>
  <c r="AC78" i="55"/>
  <c r="AC79" i="55"/>
  <c r="AC80" i="55"/>
  <c r="AC81" i="55"/>
  <c r="Z48" i="55" l="1"/>
  <c r="Z49" i="55"/>
  <c r="Z50" i="55"/>
  <c r="Z51" i="55"/>
  <c r="Z52" i="55"/>
  <c r="Z53" i="55"/>
  <c r="Z54" i="55"/>
  <c r="Z55" i="55"/>
  <c r="Z56" i="55"/>
  <c r="Z57" i="55"/>
  <c r="Z58" i="55"/>
  <c r="Z59" i="55"/>
  <c r="Z60" i="55"/>
  <c r="Z61" i="55"/>
  <c r="Z62" i="55"/>
  <c r="Z63" i="55"/>
  <c r="Z64" i="55"/>
  <c r="Z65" i="55"/>
  <c r="Z66" i="55"/>
  <c r="Z67" i="55"/>
  <c r="Z68" i="55"/>
  <c r="Z69" i="55"/>
  <c r="Z70" i="55"/>
  <c r="Z71" i="55"/>
  <c r="Z72" i="55"/>
  <c r="Z73" i="55"/>
  <c r="Z74" i="55"/>
  <c r="Z75" i="55"/>
  <c r="Z76" i="55"/>
  <c r="Z77" i="55"/>
  <c r="Z78" i="55"/>
  <c r="Z79" i="55"/>
  <c r="Z80" i="55"/>
  <c r="Z81" i="55"/>
  <c r="Z82" i="55"/>
  <c r="Z83" i="55"/>
  <c r="Z84" i="55"/>
  <c r="Z85" i="55"/>
  <c r="Z86" i="55"/>
  <c r="Z87" i="55"/>
  <c r="AA76" i="55"/>
  <c r="AA77" i="55"/>
  <c r="AA78" i="55"/>
  <c r="AA79" i="55"/>
  <c r="AA80" i="55"/>
  <c r="AA81" i="55"/>
  <c r="S76" i="55"/>
  <c r="S77" i="55"/>
  <c r="S78" i="55"/>
  <c r="S79" i="55"/>
  <c r="S80" i="55"/>
  <c r="S81" i="55"/>
  <c r="Q76" i="55"/>
  <c r="Q77" i="55"/>
  <c r="Q78" i="55"/>
  <c r="Q79" i="55"/>
  <c r="Q80" i="55"/>
  <c r="Q81" i="55"/>
  <c r="P76" i="55"/>
  <c r="P77" i="55"/>
  <c r="P78" i="55"/>
  <c r="P79" i="55"/>
  <c r="P80" i="55"/>
  <c r="P81" i="55"/>
  <c r="O76" i="55"/>
  <c r="O77" i="55"/>
  <c r="O78" i="55"/>
  <c r="O79" i="55"/>
  <c r="O80" i="55"/>
  <c r="O81" i="55"/>
  <c r="O46" i="55"/>
  <c r="O47" i="55"/>
  <c r="O48" i="55"/>
  <c r="O49" i="55"/>
  <c r="O50" i="55"/>
  <c r="O51" i="55"/>
  <c r="O52" i="55"/>
  <c r="N76" i="55"/>
  <c r="N77" i="55"/>
  <c r="N78" i="55"/>
  <c r="N79" i="55"/>
  <c r="N80" i="55"/>
  <c r="N81" i="55"/>
  <c r="M80" i="55"/>
  <c r="M79" i="55"/>
  <c r="M78" i="55"/>
  <c r="M77" i="55"/>
  <c r="M76" i="55"/>
  <c r="L76" i="55"/>
  <c r="L77" i="55"/>
  <c r="L78" i="55"/>
  <c r="L79" i="55"/>
  <c r="L80" i="55"/>
  <c r="L81" i="55"/>
  <c r="K76" i="55"/>
  <c r="K77" i="55"/>
  <c r="K78" i="55"/>
  <c r="K79" i="55"/>
  <c r="K80" i="55"/>
  <c r="Y67" i="55" l="1"/>
  <c r="Y68" i="55"/>
  <c r="Y69" i="55"/>
  <c r="Y70" i="55"/>
  <c r="Y71" i="55"/>
  <c r="Y72" i="55"/>
  <c r="Y73" i="55"/>
  <c r="Y74" i="55"/>
  <c r="Y75" i="55"/>
  <c r="Y76" i="55"/>
  <c r="Y77" i="55"/>
  <c r="Y78" i="55"/>
  <c r="Y79" i="55"/>
  <c r="Y80" i="55"/>
  <c r="Y81" i="55"/>
  <c r="Y82" i="55"/>
  <c r="Y83" i="55"/>
  <c r="Y84" i="55"/>
  <c r="Y85" i="55"/>
  <c r="Y86" i="55"/>
  <c r="Y87" i="55"/>
  <c r="DI18" i="55" l="1"/>
  <c r="X21" i="55" l="1"/>
  <c r="X22" i="55"/>
  <c r="X23" i="55"/>
  <c r="X24" i="55"/>
  <c r="X25" i="55"/>
  <c r="X26" i="55"/>
  <c r="X27" i="55"/>
  <c r="X28" i="55"/>
  <c r="X29" i="55"/>
  <c r="X30" i="55"/>
  <c r="X31" i="55"/>
  <c r="X32" i="55"/>
  <c r="X33" i="55"/>
  <c r="X34" i="55"/>
  <c r="X35" i="55"/>
  <c r="X36" i="55"/>
  <c r="X37" i="55"/>
  <c r="X38" i="55"/>
  <c r="X39" i="55"/>
  <c r="X40" i="55"/>
  <c r="X41" i="55"/>
  <c r="X42" i="55"/>
  <c r="X43" i="55"/>
  <c r="X44" i="55"/>
  <c r="X45" i="55"/>
  <c r="X19" i="55"/>
  <c r="X20" i="55"/>
  <c r="X18" i="55"/>
  <c r="BL19" i="55" l="1"/>
  <c r="BL20" i="55"/>
  <c r="BL21" i="55"/>
  <c r="BL22" i="55"/>
  <c r="BL23" i="55"/>
  <c r="BL24" i="55"/>
  <c r="BL25" i="55"/>
  <c r="BL26" i="55"/>
  <c r="BL27" i="55"/>
  <c r="BL28" i="55"/>
  <c r="BL29" i="55"/>
  <c r="BL30" i="55"/>
  <c r="BL31" i="55"/>
  <c r="BL32" i="55"/>
  <c r="BL33" i="55"/>
  <c r="BL34" i="55"/>
  <c r="BL35" i="55"/>
  <c r="BL36" i="55"/>
  <c r="BL37" i="55"/>
  <c r="BL38" i="55"/>
  <c r="BL39" i="55"/>
  <c r="BL40" i="55"/>
  <c r="BL41" i="55"/>
  <c r="BL42" i="55"/>
  <c r="BL43" i="55"/>
  <c r="BL44" i="55"/>
  <c r="BL45" i="55"/>
  <c r="BL46" i="55"/>
  <c r="BL47" i="55"/>
  <c r="BL48" i="55"/>
  <c r="BL49" i="55"/>
  <c r="BL50" i="55"/>
  <c r="BL51" i="55"/>
  <c r="BL52" i="55"/>
  <c r="BL53" i="55"/>
  <c r="BL54" i="55"/>
  <c r="BL55" i="55"/>
  <c r="BL56" i="55"/>
  <c r="BL57" i="55"/>
  <c r="BL58" i="55"/>
  <c r="BL59" i="55"/>
  <c r="BL60" i="55"/>
  <c r="BL61" i="55"/>
  <c r="BL62" i="55"/>
  <c r="BL63" i="55"/>
  <c r="BL64" i="55"/>
  <c r="BL65" i="55"/>
  <c r="BL66" i="55"/>
  <c r="BL18" i="55"/>
  <c r="BK19" i="55"/>
  <c r="BK20" i="55"/>
  <c r="BK21" i="55"/>
  <c r="BK22" i="55"/>
  <c r="BK23" i="55"/>
  <c r="BK24" i="55"/>
  <c r="BK25" i="55"/>
  <c r="BK26" i="55"/>
  <c r="BK27" i="55"/>
  <c r="BK28" i="55"/>
  <c r="BK29" i="55"/>
  <c r="BK30" i="55"/>
  <c r="BK31" i="55"/>
  <c r="BK32" i="55"/>
  <c r="BK33" i="55"/>
  <c r="BK34" i="55"/>
  <c r="BK35" i="55"/>
  <c r="BK36" i="55"/>
  <c r="BK37" i="55"/>
  <c r="BK38" i="55"/>
  <c r="BK39" i="55"/>
  <c r="BK40" i="55"/>
  <c r="BK41" i="55"/>
  <c r="BK42" i="55"/>
  <c r="BK43" i="55"/>
  <c r="BK44" i="55"/>
  <c r="BK45" i="55"/>
  <c r="BK46" i="55"/>
  <c r="BK47" i="55"/>
  <c r="BK48" i="55"/>
  <c r="BK49" i="55"/>
  <c r="BK50" i="55"/>
  <c r="BK51" i="55"/>
  <c r="BK52" i="55"/>
  <c r="BK53" i="55"/>
  <c r="BK54" i="55"/>
  <c r="BK55" i="55"/>
  <c r="BK56" i="55"/>
  <c r="BK57" i="55"/>
  <c r="BK58" i="55"/>
  <c r="BK59" i="55"/>
  <c r="BK60" i="55"/>
  <c r="BK61" i="55"/>
  <c r="BK18" i="55"/>
  <c r="BJ19" i="55"/>
  <c r="BJ20" i="55"/>
  <c r="BJ21" i="55"/>
  <c r="BJ22" i="55"/>
  <c r="BJ23" i="55"/>
  <c r="BJ24" i="55"/>
  <c r="BJ25" i="55"/>
  <c r="BJ26" i="55"/>
  <c r="BJ27" i="55"/>
  <c r="BJ28" i="55"/>
  <c r="BJ29" i="55"/>
  <c r="BJ30" i="55"/>
  <c r="BJ31" i="55"/>
  <c r="BJ32" i="55"/>
  <c r="BJ33" i="55"/>
  <c r="BJ34" i="55"/>
  <c r="BJ35" i="55"/>
  <c r="BJ36" i="55"/>
  <c r="BJ37" i="55"/>
  <c r="BJ38" i="55"/>
  <c r="BJ39" i="55"/>
  <c r="BJ40" i="55"/>
  <c r="BJ41" i="55"/>
  <c r="BJ42" i="55"/>
  <c r="BJ43" i="55"/>
  <c r="BJ44" i="55"/>
  <c r="BJ45" i="55"/>
  <c r="BJ18" i="55"/>
  <c r="BH19" i="55"/>
  <c r="BH20" i="55"/>
  <c r="BH21" i="55"/>
  <c r="BH22" i="55"/>
  <c r="BH23" i="55"/>
  <c r="BH24" i="55"/>
  <c r="BH25" i="55"/>
  <c r="BH26" i="55"/>
  <c r="BH27" i="55"/>
  <c r="BH28" i="55"/>
  <c r="BH29" i="55"/>
  <c r="BH30" i="55"/>
  <c r="BH31" i="55"/>
  <c r="BH32" i="55"/>
  <c r="BH33" i="55"/>
  <c r="BH34" i="55"/>
  <c r="BH35" i="55"/>
  <c r="BH36" i="55"/>
  <c r="BH37" i="55"/>
  <c r="BH38" i="55"/>
  <c r="BH39" i="55"/>
  <c r="BH40" i="55"/>
  <c r="BH41" i="55"/>
  <c r="BH42" i="55"/>
  <c r="BH43" i="55"/>
  <c r="BH44" i="55"/>
  <c r="BH45" i="55"/>
  <c r="BH18" i="55"/>
  <c r="BG19" i="55"/>
  <c r="BG20" i="55"/>
  <c r="BG21" i="55"/>
  <c r="BG22" i="55"/>
  <c r="BG23" i="55"/>
  <c r="BG24" i="55"/>
  <c r="BG25" i="55"/>
  <c r="BG26" i="55"/>
  <c r="BG27" i="55"/>
  <c r="BG28" i="55"/>
  <c r="BG29" i="55"/>
  <c r="BG30" i="55"/>
  <c r="BG31" i="55"/>
  <c r="BG32" i="55"/>
  <c r="BG33" i="55"/>
  <c r="BG34" i="55"/>
  <c r="BG35" i="55"/>
  <c r="BG36" i="55"/>
  <c r="BG37" i="55"/>
  <c r="BG38" i="55"/>
  <c r="BG39" i="55"/>
  <c r="BG40" i="55"/>
  <c r="BG41" i="55"/>
  <c r="BG42" i="55"/>
  <c r="BG43" i="55"/>
  <c r="BG44" i="55"/>
  <c r="BG45" i="55"/>
  <c r="BG46" i="55"/>
  <c r="BG47" i="55"/>
  <c r="BG48" i="55"/>
  <c r="BG49" i="55"/>
  <c r="BG50" i="55"/>
  <c r="BG51" i="55"/>
  <c r="BG52" i="55"/>
  <c r="BG53" i="55"/>
  <c r="BG54" i="55"/>
  <c r="BG55" i="55"/>
  <c r="BG56" i="55"/>
  <c r="BG57" i="55"/>
  <c r="BG58" i="55"/>
  <c r="BG59" i="55"/>
  <c r="BG60" i="55"/>
  <c r="BG61" i="55"/>
  <c r="BG18" i="55"/>
  <c r="BF83" i="55"/>
  <c r="BF84" i="55"/>
  <c r="BF85" i="55"/>
  <c r="BF86" i="55"/>
  <c r="BF87" i="55"/>
  <c r="BF82" i="55"/>
  <c r="BF76" i="55"/>
  <c r="BF77" i="55"/>
  <c r="BF78" i="55"/>
  <c r="BF79" i="55"/>
  <c r="BF80" i="55"/>
  <c r="BF19" i="55"/>
  <c r="BF20" i="55"/>
  <c r="BF21" i="55"/>
  <c r="BF22" i="55"/>
  <c r="BF23" i="55"/>
  <c r="BF24" i="55"/>
  <c r="BF25" i="55"/>
  <c r="BF26" i="55"/>
  <c r="BF27" i="55"/>
  <c r="BF28" i="55"/>
  <c r="BF29" i="55"/>
  <c r="BF30" i="55"/>
  <c r="BF31" i="55"/>
  <c r="BF32" i="55"/>
  <c r="BF33" i="55"/>
  <c r="BF34" i="55"/>
  <c r="BF35" i="55"/>
  <c r="BF36" i="55"/>
  <c r="BF37" i="55"/>
  <c r="BF38" i="55"/>
  <c r="BF39" i="55"/>
  <c r="BF40" i="55"/>
  <c r="BF41" i="55"/>
  <c r="BF42" i="55"/>
  <c r="BF43" i="55"/>
  <c r="BF44" i="55"/>
  <c r="BF45" i="55"/>
  <c r="BF46" i="55"/>
  <c r="BF47" i="55"/>
  <c r="BF48" i="55"/>
  <c r="BF49" i="55"/>
  <c r="BF50" i="55"/>
  <c r="BF51" i="55"/>
  <c r="BF52" i="55"/>
  <c r="BF53" i="55"/>
  <c r="BF54" i="55"/>
  <c r="BF55" i="55"/>
  <c r="BF56" i="55"/>
  <c r="BF57" i="55"/>
  <c r="BF58" i="55"/>
  <c r="BF59" i="55"/>
  <c r="BF60" i="55"/>
  <c r="BF61" i="55"/>
  <c r="BF62" i="55"/>
  <c r="BF63" i="55"/>
  <c r="BF64" i="55"/>
  <c r="BF66" i="55"/>
  <c r="BF67" i="55"/>
  <c r="BF68" i="55"/>
  <c r="BF69" i="55"/>
  <c r="BF70" i="55"/>
  <c r="BF71" i="55"/>
  <c r="BF72" i="55"/>
  <c r="BF73" i="55"/>
  <c r="BF74" i="55"/>
  <c r="BF75" i="55"/>
  <c r="BF18" i="55"/>
  <c r="EP19" i="55" l="1"/>
  <c r="EP20" i="55"/>
  <c r="EP21" i="55"/>
  <c r="EP22" i="55"/>
  <c r="EP23" i="55"/>
  <c r="EP24" i="55"/>
  <c r="EP25" i="55"/>
  <c r="EP26" i="55"/>
  <c r="EP27" i="55"/>
  <c r="EP28" i="55"/>
  <c r="EP29" i="55"/>
  <c r="EP30" i="55"/>
  <c r="EP31" i="55"/>
  <c r="EP32" i="55"/>
  <c r="EP33" i="55"/>
  <c r="EP34" i="55"/>
  <c r="EP35" i="55"/>
  <c r="EP36" i="55"/>
  <c r="EP37" i="55"/>
  <c r="EP38" i="55"/>
  <c r="EP39" i="55"/>
  <c r="EP40" i="55"/>
  <c r="EP41" i="55"/>
  <c r="EP42" i="55"/>
  <c r="EP43" i="55"/>
  <c r="EP44" i="55"/>
  <c r="EP45" i="55"/>
  <c r="EP46" i="55"/>
  <c r="EP47" i="55"/>
  <c r="EP48" i="55"/>
  <c r="EP49" i="55"/>
  <c r="EP50" i="55"/>
  <c r="EP51" i="55"/>
  <c r="EP52" i="55"/>
  <c r="EP53" i="55"/>
  <c r="EP54" i="55"/>
  <c r="EP55" i="55"/>
  <c r="EP56" i="55"/>
  <c r="EP57" i="55"/>
  <c r="EP58" i="55"/>
  <c r="EP59" i="55"/>
  <c r="EP60" i="55"/>
  <c r="EP61" i="55"/>
  <c r="EP62" i="55"/>
  <c r="EP65" i="55"/>
  <c r="EP66" i="55"/>
  <c r="EP67" i="55"/>
  <c r="EP71" i="55"/>
  <c r="EP72" i="55"/>
  <c r="EP73" i="55"/>
  <c r="EP74" i="55"/>
  <c r="EP75" i="55"/>
  <c r="EP18" i="55"/>
  <c r="EO83" i="55" l="1"/>
  <c r="EO84" i="55"/>
  <c r="EO85" i="55"/>
  <c r="EO86" i="55"/>
  <c r="EO87" i="55"/>
  <c r="EO82" i="55"/>
  <c r="EO19" i="55"/>
  <c r="EO20" i="55"/>
  <c r="EO21" i="55"/>
  <c r="EO22" i="55"/>
  <c r="EO23" i="55"/>
  <c r="EO24" i="55"/>
  <c r="EO25" i="55"/>
  <c r="EO26" i="55"/>
  <c r="EO27" i="55"/>
  <c r="EO28" i="55"/>
  <c r="EO29" i="55"/>
  <c r="EO30" i="55"/>
  <c r="EO31" i="55"/>
  <c r="EO32" i="55"/>
  <c r="EO33" i="55"/>
  <c r="EO34" i="55"/>
  <c r="EO35" i="55"/>
  <c r="EO36" i="55"/>
  <c r="EO37" i="55"/>
  <c r="EO38" i="55"/>
  <c r="EO39" i="55"/>
  <c r="EO40" i="55"/>
  <c r="EO41" i="55"/>
  <c r="EO42" i="55"/>
  <c r="EO43" i="55"/>
  <c r="EO44" i="55"/>
  <c r="EO45" i="55"/>
  <c r="EO46" i="55"/>
  <c r="EO47" i="55"/>
  <c r="EO48" i="55"/>
  <c r="EO49" i="55"/>
  <c r="EO50" i="55"/>
  <c r="EO51" i="55"/>
  <c r="EO52" i="55"/>
  <c r="EO53" i="55"/>
  <c r="EO54" i="55"/>
  <c r="EO55" i="55"/>
  <c r="EO56" i="55"/>
  <c r="EO57" i="55"/>
  <c r="EO58" i="55"/>
  <c r="EO59" i="55"/>
  <c r="EO60" i="55"/>
  <c r="EO61" i="55"/>
  <c r="EO62" i="55"/>
  <c r="EO63" i="55"/>
  <c r="EO64" i="55"/>
  <c r="EO66" i="55"/>
  <c r="EO67" i="55"/>
  <c r="EO68" i="55"/>
  <c r="EO69" i="55"/>
  <c r="EO70" i="55"/>
  <c r="EO71" i="55"/>
  <c r="EO72" i="55"/>
  <c r="EO73" i="55"/>
  <c r="EO74" i="55"/>
  <c r="EO75" i="55"/>
  <c r="EO18" i="55"/>
  <c r="EN82" i="55" l="1"/>
  <c r="EN83" i="55"/>
  <c r="EN84" i="55"/>
  <c r="EN85" i="55"/>
  <c r="EN86" i="55"/>
  <c r="EN87" i="55"/>
  <c r="EN81" i="55"/>
  <c r="M81" i="55" s="1"/>
  <c r="EN19" i="55"/>
  <c r="M19" i="55" s="1"/>
  <c r="EN20" i="55"/>
  <c r="M20" i="55" s="1"/>
  <c r="EN21" i="55"/>
  <c r="M21" i="55" s="1"/>
  <c r="EN22" i="55"/>
  <c r="M22" i="55" s="1"/>
  <c r="EN23" i="55"/>
  <c r="M23" i="55" s="1"/>
  <c r="EN24" i="55"/>
  <c r="M24" i="55" s="1"/>
  <c r="EN25" i="55"/>
  <c r="M25" i="55" s="1"/>
  <c r="EN26" i="55"/>
  <c r="M26" i="55" s="1"/>
  <c r="EN27" i="55"/>
  <c r="M27" i="55" s="1"/>
  <c r="EN28" i="55"/>
  <c r="M28" i="55" s="1"/>
  <c r="EN29" i="55"/>
  <c r="M29" i="55" s="1"/>
  <c r="EN30" i="55"/>
  <c r="M30" i="55" s="1"/>
  <c r="EN31" i="55"/>
  <c r="M31" i="55" s="1"/>
  <c r="EN32" i="55"/>
  <c r="M32" i="55" s="1"/>
  <c r="EN33" i="55"/>
  <c r="M33" i="55" s="1"/>
  <c r="EN34" i="55"/>
  <c r="M34" i="55" s="1"/>
  <c r="EN35" i="55"/>
  <c r="M35" i="55" s="1"/>
  <c r="EN36" i="55"/>
  <c r="M36" i="55" s="1"/>
  <c r="EN37" i="55"/>
  <c r="M37" i="55" s="1"/>
  <c r="EN38" i="55"/>
  <c r="M38" i="55" s="1"/>
  <c r="EN39" i="55"/>
  <c r="M39" i="55" s="1"/>
  <c r="EN40" i="55"/>
  <c r="M40" i="55" s="1"/>
  <c r="EN41" i="55"/>
  <c r="M41" i="55" s="1"/>
  <c r="EN42" i="55"/>
  <c r="M42" i="55" s="1"/>
  <c r="EN43" i="55"/>
  <c r="M43" i="55" s="1"/>
  <c r="EN44" i="55"/>
  <c r="M44" i="55" s="1"/>
  <c r="EN45" i="55"/>
  <c r="M45" i="55" s="1"/>
  <c r="EN46" i="55"/>
  <c r="M46" i="55" s="1"/>
  <c r="EN47" i="55"/>
  <c r="M47" i="55" s="1"/>
  <c r="EN48" i="55"/>
  <c r="M48" i="55" s="1"/>
  <c r="EN49" i="55"/>
  <c r="M49" i="55" s="1"/>
  <c r="EN50" i="55"/>
  <c r="M50" i="55" s="1"/>
  <c r="EN51" i="55"/>
  <c r="M51" i="55" s="1"/>
  <c r="EN52" i="55"/>
  <c r="M52" i="55" s="1"/>
  <c r="EN53" i="55"/>
  <c r="M53" i="55" s="1"/>
  <c r="EN54" i="55"/>
  <c r="M54" i="55" s="1"/>
  <c r="EN55" i="55"/>
  <c r="M55" i="55" s="1"/>
  <c r="EN56" i="55"/>
  <c r="M56" i="55" s="1"/>
  <c r="EN57" i="55"/>
  <c r="M57" i="55" s="1"/>
  <c r="EN58" i="55"/>
  <c r="M58" i="55" s="1"/>
  <c r="EN59" i="55"/>
  <c r="M59" i="55" s="1"/>
  <c r="EN60" i="55"/>
  <c r="M60" i="55" s="1"/>
  <c r="EN61" i="55"/>
  <c r="M61" i="55" s="1"/>
  <c r="EN62" i="55"/>
  <c r="M62" i="55" s="1"/>
  <c r="EN63" i="55"/>
  <c r="M63" i="55" s="1"/>
  <c r="EN64" i="55"/>
  <c r="M64" i="55" s="1"/>
  <c r="M65" i="55"/>
  <c r="EN66" i="55"/>
  <c r="M66" i="55" s="1"/>
  <c r="EN67" i="55"/>
  <c r="M67" i="55" s="1"/>
  <c r="EN68" i="55"/>
  <c r="M68" i="55" s="1"/>
  <c r="EN69" i="55"/>
  <c r="M69" i="55" s="1"/>
  <c r="EN70" i="55"/>
  <c r="M70" i="55" s="1"/>
  <c r="EN71" i="55"/>
  <c r="M71" i="55" s="1"/>
  <c r="EN72" i="55"/>
  <c r="M72" i="55" s="1"/>
  <c r="EN73" i="55"/>
  <c r="M73" i="55" s="1"/>
  <c r="EN74" i="55"/>
  <c r="M74" i="55" s="1"/>
  <c r="EN75" i="55"/>
  <c r="M75" i="55" s="1"/>
  <c r="EN18" i="55"/>
  <c r="M18" i="55" s="1"/>
  <c r="Z41" i="55" l="1"/>
  <c r="Z42" i="55"/>
  <c r="Z43" i="55"/>
  <c r="Z44" i="55"/>
  <c r="Z45" i="55"/>
  <c r="Z46" i="55"/>
  <c r="Z47" i="55"/>
  <c r="EL19" i="55"/>
  <c r="O19" i="55" s="1"/>
  <c r="EL20" i="55"/>
  <c r="O20" i="55" s="1"/>
  <c r="EL21" i="55"/>
  <c r="O21" i="55" s="1"/>
  <c r="EL22" i="55"/>
  <c r="O22" i="55" s="1"/>
  <c r="EL23" i="55"/>
  <c r="O23" i="55" s="1"/>
  <c r="EL24" i="55"/>
  <c r="O24" i="55" s="1"/>
  <c r="EL25" i="55"/>
  <c r="O25" i="55" s="1"/>
  <c r="EL26" i="55"/>
  <c r="O26" i="55" s="1"/>
  <c r="EL27" i="55"/>
  <c r="O27" i="55" s="1"/>
  <c r="EL28" i="55"/>
  <c r="O28" i="55" s="1"/>
  <c r="EL29" i="55"/>
  <c r="O29" i="55" s="1"/>
  <c r="EL30" i="55"/>
  <c r="O30" i="55" s="1"/>
  <c r="EL31" i="55"/>
  <c r="O31" i="55" s="1"/>
  <c r="EL32" i="55"/>
  <c r="O32" i="55" s="1"/>
  <c r="EL33" i="55"/>
  <c r="O33" i="55" s="1"/>
  <c r="EL34" i="55"/>
  <c r="O34" i="55" s="1"/>
  <c r="EL35" i="55"/>
  <c r="O35" i="55" s="1"/>
  <c r="EL36" i="55"/>
  <c r="O36" i="55" s="1"/>
  <c r="EL37" i="55"/>
  <c r="O37" i="55" s="1"/>
  <c r="EL38" i="55"/>
  <c r="O38" i="55" s="1"/>
  <c r="EL39" i="55"/>
  <c r="O39" i="55" s="1"/>
  <c r="EL40" i="55"/>
  <c r="O40" i="55" s="1"/>
  <c r="EL41" i="55"/>
  <c r="O41" i="55" s="1"/>
  <c r="EL42" i="55"/>
  <c r="O42" i="55" s="1"/>
  <c r="EL43" i="55"/>
  <c r="O43" i="55" s="1"/>
  <c r="EL44" i="55"/>
  <c r="O44" i="55" s="1"/>
  <c r="EL45" i="55"/>
  <c r="O45" i="55" s="1"/>
  <c r="EL18" i="55"/>
  <c r="O18" i="55" s="1"/>
  <c r="EK19" i="55"/>
  <c r="N19" i="55" s="1"/>
  <c r="EK20" i="55"/>
  <c r="N20" i="55" s="1"/>
  <c r="EK21" i="55"/>
  <c r="N21" i="55" s="1"/>
  <c r="EK22" i="55"/>
  <c r="N22" i="55" s="1"/>
  <c r="EK23" i="55"/>
  <c r="N23" i="55" s="1"/>
  <c r="EK24" i="55"/>
  <c r="N24" i="55" s="1"/>
  <c r="EK25" i="55"/>
  <c r="N25" i="55" s="1"/>
  <c r="EK26" i="55"/>
  <c r="N26" i="55" s="1"/>
  <c r="EK27" i="55"/>
  <c r="N27" i="55" s="1"/>
  <c r="EK28" i="55"/>
  <c r="N28" i="55" s="1"/>
  <c r="EK29" i="55"/>
  <c r="N29" i="55" s="1"/>
  <c r="EK30" i="55"/>
  <c r="N30" i="55" s="1"/>
  <c r="EK31" i="55"/>
  <c r="N31" i="55" s="1"/>
  <c r="EK32" i="55"/>
  <c r="N32" i="55" s="1"/>
  <c r="EK33" i="55"/>
  <c r="N33" i="55" s="1"/>
  <c r="EK34" i="55"/>
  <c r="N34" i="55" s="1"/>
  <c r="EK35" i="55"/>
  <c r="N35" i="55" s="1"/>
  <c r="EK36" i="55"/>
  <c r="N36" i="55" s="1"/>
  <c r="EK37" i="55"/>
  <c r="N37" i="55" s="1"/>
  <c r="EK38" i="55"/>
  <c r="N38" i="55" s="1"/>
  <c r="EK39" i="55"/>
  <c r="N39" i="55" s="1"/>
  <c r="EK40" i="55"/>
  <c r="N40" i="55" s="1"/>
  <c r="EK41" i="55"/>
  <c r="N41" i="55" s="1"/>
  <c r="EK42" i="55"/>
  <c r="N42" i="55" s="1"/>
  <c r="EK43" i="55"/>
  <c r="N43" i="55" s="1"/>
  <c r="EK44" i="55"/>
  <c r="EK45" i="55"/>
  <c r="EK18" i="55"/>
  <c r="N18" i="55" s="1"/>
  <c r="EJ82" i="55"/>
  <c r="EJ83" i="55"/>
  <c r="EJ84" i="55"/>
  <c r="EJ85" i="55"/>
  <c r="EJ86" i="55"/>
  <c r="EJ87" i="55"/>
  <c r="EJ81" i="55"/>
  <c r="K81" i="55" s="1"/>
  <c r="EJ19" i="55"/>
  <c r="EJ20" i="55"/>
  <c r="EJ21" i="55"/>
  <c r="EJ22" i="55"/>
  <c r="EJ23" i="55"/>
  <c r="EJ24" i="55"/>
  <c r="EJ25" i="55"/>
  <c r="EJ26" i="55"/>
  <c r="EJ27" i="55"/>
  <c r="EJ28" i="55"/>
  <c r="EJ29" i="55"/>
  <c r="EJ30" i="55"/>
  <c r="EJ31" i="55"/>
  <c r="EJ32" i="55"/>
  <c r="EJ33" i="55"/>
  <c r="EJ34" i="55"/>
  <c r="EJ35" i="55"/>
  <c r="EJ36" i="55"/>
  <c r="EJ37" i="55"/>
  <c r="EJ38" i="55"/>
  <c r="EJ39" i="55"/>
  <c r="EJ40" i="55"/>
  <c r="EJ41" i="55"/>
  <c r="EJ42" i="55"/>
  <c r="EJ43" i="55"/>
  <c r="EJ44" i="55"/>
  <c r="EJ45" i="55"/>
  <c r="EJ46" i="55"/>
  <c r="EJ47" i="55"/>
  <c r="EJ48" i="55"/>
  <c r="EJ49" i="55"/>
  <c r="EJ50" i="55"/>
  <c r="EJ51" i="55"/>
  <c r="EJ52" i="55"/>
  <c r="EJ53" i="55"/>
  <c r="EJ54" i="55"/>
  <c r="EJ55" i="55"/>
  <c r="EJ56" i="55"/>
  <c r="EJ57" i="55"/>
  <c r="EJ58" i="55"/>
  <c r="EJ59" i="55"/>
  <c r="EJ60" i="55"/>
  <c r="EJ61" i="55"/>
  <c r="EJ62" i="55"/>
  <c r="EJ63" i="55"/>
  <c r="EJ64" i="55"/>
  <c r="EJ66" i="55"/>
  <c r="EJ67" i="55"/>
  <c r="EJ68" i="55"/>
  <c r="EJ69" i="55"/>
  <c r="EJ70" i="55"/>
  <c r="EJ71" i="55"/>
  <c r="EJ72" i="55"/>
  <c r="EJ73" i="55"/>
  <c r="EJ74" i="55"/>
  <c r="EJ75" i="55"/>
  <c r="EJ18" i="55"/>
  <c r="EH19" i="55" l="1"/>
  <c r="EH20" i="55"/>
  <c r="EH21" i="55"/>
  <c r="EH22" i="55"/>
  <c r="EH23" i="55"/>
  <c r="EH24" i="55"/>
  <c r="EH25" i="55"/>
  <c r="EH26" i="55"/>
  <c r="EH27" i="55"/>
  <c r="EH28" i="55"/>
  <c r="EH29" i="55"/>
  <c r="EH30" i="55"/>
  <c r="EH31" i="55"/>
  <c r="EH32" i="55"/>
  <c r="EH33" i="55"/>
  <c r="EH34" i="55"/>
  <c r="EH35" i="55"/>
  <c r="EH36" i="55"/>
  <c r="EH37" i="55"/>
  <c r="EH38" i="55"/>
  <c r="EH39" i="55"/>
  <c r="EH40" i="55"/>
  <c r="EH41" i="55"/>
  <c r="EH42" i="55"/>
  <c r="EH43" i="55"/>
  <c r="EH44" i="55"/>
  <c r="EH45" i="55"/>
  <c r="EH46" i="55"/>
  <c r="EH47" i="55"/>
  <c r="EH48" i="55"/>
  <c r="EH49" i="55"/>
  <c r="EH50" i="55"/>
  <c r="EH51" i="55"/>
  <c r="EH52" i="55"/>
  <c r="EH53" i="55"/>
  <c r="EH54" i="55"/>
  <c r="EH55" i="55"/>
  <c r="EH56" i="55"/>
  <c r="EH57" i="55"/>
  <c r="EH58" i="55"/>
  <c r="EH59" i="55"/>
  <c r="EH60" i="55"/>
  <c r="EH61" i="55"/>
  <c r="EH18" i="55"/>
  <c r="EF19" i="55"/>
  <c r="EF20" i="55"/>
  <c r="EF21" i="55"/>
  <c r="EF22" i="55"/>
  <c r="EF23" i="55"/>
  <c r="EF24" i="55"/>
  <c r="EF25" i="55"/>
  <c r="EF26" i="55"/>
  <c r="EF27" i="55"/>
  <c r="EF28" i="55"/>
  <c r="EF29" i="55"/>
  <c r="EF30" i="55"/>
  <c r="EF31" i="55"/>
  <c r="EF32" i="55"/>
  <c r="EF33" i="55"/>
  <c r="EF34" i="55"/>
  <c r="EF35" i="55"/>
  <c r="EF36" i="55"/>
  <c r="EF37" i="55"/>
  <c r="EF38" i="55"/>
  <c r="EF18" i="55"/>
  <c r="ED19" i="55"/>
  <c r="ED20" i="55"/>
  <c r="ED21" i="55"/>
  <c r="ED22" i="55"/>
  <c r="ED23" i="55"/>
  <c r="ED24" i="55"/>
  <c r="ED25" i="55"/>
  <c r="ED26" i="55"/>
  <c r="ED27" i="55"/>
  <c r="ED28" i="55"/>
  <c r="ED29" i="55"/>
  <c r="ED30" i="55"/>
  <c r="ED31" i="55"/>
  <c r="ED32" i="55"/>
  <c r="ED33" i="55"/>
  <c r="ED34" i="55"/>
  <c r="ED35" i="55"/>
  <c r="ED36" i="55"/>
  <c r="ED37" i="55"/>
  <c r="ED38" i="55"/>
  <c r="ED39" i="55"/>
  <c r="ED40" i="55"/>
  <c r="ED41" i="55"/>
  <c r="ED42" i="55"/>
  <c r="ED43" i="55"/>
  <c r="ED44" i="55"/>
  <c r="ED45" i="55"/>
  <c r="ED18" i="55"/>
  <c r="EC19" i="55"/>
  <c r="EC20" i="55"/>
  <c r="EC21" i="55"/>
  <c r="EC22" i="55"/>
  <c r="EC23" i="55"/>
  <c r="EC24" i="55"/>
  <c r="EC25" i="55"/>
  <c r="EC26" i="55"/>
  <c r="EC27" i="55"/>
  <c r="EC28" i="55"/>
  <c r="EC29" i="55"/>
  <c r="EC30" i="55"/>
  <c r="EC31" i="55"/>
  <c r="EC32" i="55"/>
  <c r="EC33" i="55"/>
  <c r="EC34" i="55"/>
  <c r="EC35" i="55"/>
  <c r="EC36" i="55"/>
  <c r="EC37" i="55"/>
  <c r="EC38" i="55"/>
  <c r="EC39" i="55"/>
  <c r="EC40" i="55"/>
  <c r="EC41" i="55"/>
  <c r="EC42" i="55"/>
  <c r="EC43" i="55"/>
  <c r="EC44" i="55"/>
  <c r="EC45" i="55"/>
  <c r="EC18" i="55"/>
  <c r="EB82" i="55"/>
  <c r="EB83" i="55"/>
  <c r="EB84" i="55"/>
  <c r="EB85" i="55"/>
  <c r="EB86" i="55"/>
  <c r="EB87" i="55"/>
  <c r="EB81" i="55"/>
  <c r="EB19" i="55"/>
  <c r="EB20" i="55"/>
  <c r="EB21" i="55"/>
  <c r="EB22" i="55"/>
  <c r="EB23" i="55"/>
  <c r="EB24" i="55"/>
  <c r="EB25" i="55"/>
  <c r="EB26" i="55"/>
  <c r="EB27" i="55"/>
  <c r="EB28" i="55"/>
  <c r="EB29" i="55"/>
  <c r="EB30" i="55"/>
  <c r="EB31" i="55"/>
  <c r="EB32" i="55"/>
  <c r="EB33" i="55"/>
  <c r="EB34" i="55"/>
  <c r="EB35" i="55"/>
  <c r="EB36" i="55"/>
  <c r="EB37" i="55"/>
  <c r="EB38" i="55"/>
  <c r="EB39" i="55"/>
  <c r="EB40" i="55"/>
  <c r="EB41" i="55"/>
  <c r="EB42" i="55"/>
  <c r="EB43" i="55"/>
  <c r="EB44" i="55"/>
  <c r="EB45" i="55"/>
  <c r="EB46" i="55"/>
  <c r="EB47" i="55"/>
  <c r="EB48" i="55"/>
  <c r="EB49" i="55"/>
  <c r="EB50" i="55"/>
  <c r="EB51" i="55"/>
  <c r="EB52" i="55"/>
  <c r="EB53" i="55"/>
  <c r="EB54" i="55"/>
  <c r="EB55" i="55"/>
  <c r="EB56" i="55"/>
  <c r="EB57" i="55"/>
  <c r="EB58" i="55"/>
  <c r="EB59" i="55"/>
  <c r="EB60" i="55"/>
  <c r="EB61" i="55"/>
  <c r="EB62" i="55"/>
  <c r="EB63" i="55"/>
  <c r="EB64" i="55"/>
  <c r="EB66" i="55"/>
  <c r="EB67" i="55"/>
  <c r="EB68" i="55"/>
  <c r="EB69" i="55"/>
  <c r="EB70" i="55"/>
  <c r="EB71" i="55"/>
  <c r="EB72" i="55"/>
  <c r="EB73" i="55"/>
  <c r="EB74" i="55"/>
  <c r="EB75" i="55"/>
  <c r="EB18" i="55"/>
  <c r="DY19" i="55" l="1"/>
  <c r="DY20" i="55"/>
  <c r="DY21" i="55"/>
  <c r="DY22" i="55"/>
  <c r="DY23" i="55"/>
  <c r="DY24" i="55"/>
  <c r="DY25" i="55"/>
  <c r="DY26" i="55"/>
  <c r="DY27" i="55"/>
  <c r="DY28" i="55"/>
  <c r="DY29" i="55"/>
  <c r="DY30" i="55"/>
  <c r="DY31" i="55"/>
  <c r="DY32" i="55"/>
  <c r="DY33" i="55"/>
  <c r="DY34" i="55"/>
  <c r="DY35" i="55"/>
  <c r="DY36" i="55"/>
  <c r="DY37" i="55"/>
  <c r="DY38" i="55"/>
  <c r="DY39" i="55"/>
  <c r="DY40" i="55"/>
  <c r="DY41" i="55"/>
  <c r="DY42" i="55"/>
  <c r="DY43" i="55"/>
  <c r="DY44" i="55"/>
  <c r="DY45" i="55"/>
  <c r="DY46" i="55"/>
  <c r="DY47" i="55"/>
  <c r="DY48" i="55"/>
  <c r="DY18" i="55"/>
  <c r="DX35" i="55"/>
  <c r="DX36" i="55"/>
  <c r="DX37" i="55"/>
  <c r="DX38" i="55"/>
  <c r="DX19" i="55"/>
  <c r="DX20" i="55"/>
  <c r="DX21" i="55"/>
  <c r="DX22" i="55"/>
  <c r="DX23" i="55"/>
  <c r="DX24" i="55"/>
  <c r="DX25" i="55"/>
  <c r="DX26" i="55"/>
  <c r="DX27" i="55"/>
  <c r="DX28" i="55"/>
  <c r="DX29" i="55"/>
  <c r="DX30" i="55"/>
  <c r="DX31" i="55"/>
  <c r="DX32" i="55"/>
  <c r="DX33" i="55"/>
  <c r="DX34" i="55"/>
  <c r="DX18" i="55"/>
  <c r="DW19" i="55"/>
  <c r="DW20" i="55"/>
  <c r="DW21" i="55"/>
  <c r="DW22" i="55"/>
  <c r="DW23" i="55"/>
  <c r="DW24" i="55"/>
  <c r="DW25" i="55"/>
  <c r="DW26" i="55"/>
  <c r="DW27" i="55"/>
  <c r="DW28" i="55"/>
  <c r="DW29" i="55"/>
  <c r="DW30" i="55"/>
  <c r="DW31" i="55"/>
  <c r="DW32" i="55"/>
  <c r="DW33" i="55"/>
  <c r="DW34" i="55"/>
  <c r="DW35" i="55"/>
  <c r="DW36" i="55"/>
  <c r="DW37" i="55"/>
  <c r="DW38" i="55"/>
  <c r="DW39" i="55"/>
  <c r="DW40" i="55"/>
  <c r="DW41" i="55"/>
  <c r="DW42" i="55"/>
  <c r="DW43" i="55"/>
  <c r="DW44" i="55"/>
  <c r="DW45" i="55"/>
  <c r="DW46" i="55"/>
  <c r="DW47" i="55"/>
  <c r="DW48" i="55"/>
  <c r="DW49" i="55"/>
  <c r="DW50" i="55"/>
  <c r="DW51" i="55"/>
  <c r="DW18" i="55"/>
  <c r="DU19" i="55"/>
  <c r="DU20" i="55"/>
  <c r="DU21" i="55"/>
  <c r="DU22" i="55"/>
  <c r="DU23" i="55"/>
  <c r="DU24" i="55"/>
  <c r="DU25" i="55"/>
  <c r="DU26" i="55"/>
  <c r="DU27" i="55"/>
  <c r="DU28" i="55"/>
  <c r="DU29" i="55"/>
  <c r="DU30" i="55"/>
  <c r="DU31" i="55"/>
  <c r="DU32" i="55"/>
  <c r="DU33" i="55"/>
  <c r="DU34" i="55"/>
  <c r="DU35" i="55"/>
  <c r="DU36" i="55"/>
  <c r="DU37" i="55"/>
  <c r="DU38" i="55"/>
  <c r="DU39" i="55"/>
  <c r="DU40" i="55"/>
  <c r="DU41" i="55"/>
  <c r="DU42" i="55"/>
  <c r="DU43" i="55"/>
  <c r="DU44" i="55"/>
  <c r="DU45" i="55"/>
  <c r="DU18" i="55"/>
  <c r="DT19" i="55"/>
  <c r="DT20" i="55"/>
  <c r="DT21" i="55"/>
  <c r="DT22" i="55"/>
  <c r="DT23" i="55"/>
  <c r="DT24" i="55"/>
  <c r="DT25" i="55"/>
  <c r="DT26" i="55"/>
  <c r="DT27" i="55"/>
  <c r="DT28" i="55"/>
  <c r="DT29" i="55"/>
  <c r="DT30" i="55"/>
  <c r="DT31" i="55"/>
  <c r="DT32" i="55"/>
  <c r="DT33" i="55"/>
  <c r="DT34" i="55"/>
  <c r="DT35" i="55"/>
  <c r="DT36" i="55"/>
  <c r="DT37" i="55"/>
  <c r="DT38" i="55"/>
  <c r="DT39" i="55"/>
  <c r="DT40" i="55"/>
  <c r="DT41" i="55"/>
  <c r="DT42" i="55"/>
  <c r="DT43" i="55"/>
  <c r="DT44" i="55"/>
  <c r="DT45" i="55"/>
  <c r="DT46" i="55"/>
  <c r="DT47" i="55"/>
  <c r="DT48" i="55"/>
  <c r="DT49" i="55"/>
  <c r="DT50" i="55"/>
  <c r="DT51" i="55"/>
  <c r="DT52" i="55"/>
  <c r="DT53" i="55"/>
  <c r="DT54" i="55"/>
  <c r="DT55" i="55"/>
  <c r="DT56" i="55"/>
  <c r="DT57" i="55"/>
  <c r="DT58" i="55"/>
  <c r="DT59" i="55"/>
  <c r="DT60" i="55"/>
  <c r="DT61" i="55"/>
  <c r="DT18" i="55"/>
  <c r="DS82" i="55"/>
  <c r="DS83" i="55"/>
  <c r="DS84" i="55"/>
  <c r="DS85" i="55"/>
  <c r="DS86" i="55"/>
  <c r="DS87" i="55"/>
  <c r="DS19" i="55"/>
  <c r="DS20" i="55"/>
  <c r="DS21" i="55"/>
  <c r="DS22" i="55"/>
  <c r="DS23" i="55"/>
  <c r="DS24" i="55"/>
  <c r="DS25" i="55"/>
  <c r="DS26" i="55"/>
  <c r="DS27" i="55"/>
  <c r="DS28" i="55"/>
  <c r="DS29" i="55"/>
  <c r="DS30" i="55"/>
  <c r="DS31" i="55"/>
  <c r="DS32" i="55"/>
  <c r="DS33" i="55"/>
  <c r="DS34" i="55"/>
  <c r="DS35" i="55"/>
  <c r="DS36" i="55"/>
  <c r="DS37" i="55"/>
  <c r="DS38" i="55"/>
  <c r="DS39" i="55"/>
  <c r="DS40" i="55"/>
  <c r="DS41" i="55"/>
  <c r="DS42" i="55"/>
  <c r="DS43" i="55"/>
  <c r="DS44" i="55"/>
  <c r="DS45" i="55"/>
  <c r="DS46" i="55"/>
  <c r="DS47" i="55"/>
  <c r="DS48" i="55"/>
  <c r="DS49" i="55"/>
  <c r="DS50" i="55"/>
  <c r="DS51" i="55"/>
  <c r="DS52" i="55"/>
  <c r="DS53" i="55"/>
  <c r="DS54" i="55"/>
  <c r="DS55" i="55"/>
  <c r="DS56" i="55"/>
  <c r="DS57" i="55"/>
  <c r="DS58" i="55"/>
  <c r="DS59" i="55"/>
  <c r="DS60" i="55"/>
  <c r="DS61" i="55"/>
  <c r="DS62" i="55"/>
  <c r="DS63" i="55"/>
  <c r="DS64" i="55"/>
  <c r="DS65" i="55"/>
  <c r="DS66" i="55"/>
  <c r="DS67" i="55"/>
  <c r="DS68" i="55"/>
  <c r="DS69" i="55"/>
  <c r="DS70" i="55"/>
  <c r="DS71" i="55"/>
  <c r="DS72" i="55"/>
  <c r="DS73" i="55"/>
  <c r="DS74" i="55"/>
  <c r="DS75" i="55"/>
  <c r="DS18" i="55"/>
  <c r="DS90" i="55" l="1"/>
  <c r="DN19" i="55"/>
  <c r="DN20" i="55"/>
  <c r="DN21" i="55"/>
  <c r="DN22" i="55"/>
  <c r="DN23" i="55"/>
  <c r="DN24" i="55"/>
  <c r="DN25" i="55"/>
  <c r="DN26" i="55"/>
  <c r="DN27" i="55"/>
  <c r="DN28" i="55"/>
  <c r="DN29" i="55"/>
  <c r="DN30" i="55"/>
  <c r="DN31" i="55"/>
  <c r="DN32" i="55"/>
  <c r="DN33" i="55"/>
  <c r="DN34" i="55"/>
  <c r="DN35" i="55"/>
  <c r="DN36" i="55"/>
  <c r="DN37" i="55"/>
  <c r="DN38" i="55"/>
  <c r="DN39" i="55"/>
  <c r="DN40" i="55"/>
  <c r="DN41" i="55"/>
  <c r="DN42" i="55"/>
  <c r="DN43" i="55"/>
  <c r="DN44" i="55"/>
  <c r="DN45" i="55"/>
  <c r="DN18" i="55"/>
  <c r="DM19" i="55"/>
  <c r="DM20" i="55"/>
  <c r="DM21" i="55"/>
  <c r="DM22" i="55"/>
  <c r="DM23" i="55"/>
  <c r="DM24" i="55"/>
  <c r="DM25" i="55"/>
  <c r="DM26" i="55"/>
  <c r="DM27" i="55"/>
  <c r="DM28" i="55"/>
  <c r="DM29" i="55"/>
  <c r="DM30" i="55"/>
  <c r="DM31" i="55"/>
  <c r="DM32" i="55"/>
  <c r="DM33" i="55"/>
  <c r="DM34" i="55"/>
  <c r="DM35" i="55"/>
  <c r="DM36" i="55"/>
  <c r="DM37" i="55"/>
  <c r="DM38" i="55"/>
  <c r="DM39" i="55"/>
  <c r="DM40" i="55"/>
  <c r="DM41" i="55"/>
  <c r="DM18" i="55"/>
  <c r="DK19" i="55"/>
  <c r="DK20" i="55"/>
  <c r="DK21" i="55"/>
  <c r="DK22" i="55"/>
  <c r="DK23" i="55"/>
  <c r="DK24" i="55"/>
  <c r="DK25" i="55"/>
  <c r="DK26" i="55"/>
  <c r="DK27" i="55"/>
  <c r="DK28" i="55"/>
  <c r="DK29" i="55"/>
  <c r="DK30" i="55"/>
  <c r="DK31" i="55"/>
  <c r="DK32" i="55"/>
  <c r="DK33" i="55"/>
  <c r="DK34" i="55"/>
  <c r="DK35" i="55"/>
  <c r="DK36" i="55"/>
  <c r="DK37" i="55"/>
  <c r="DK38" i="55"/>
  <c r="DK39" i="55"/>
  <c r="DK40" i="55"/>
  <c r="DK41" i="55"/>
  <c r="DK42" i="55"/>
  <c r="DK43" i="55"/>
  <c r="DK44" i="55"/>
  <c r="DK45" i="55"/>
  <c r="DK18" i="55"/>
  <c r="DJ19" i="55"/>
  <c r="DJ20" i="55"/>
  <c r="DJ21" i="55"/>
  <c r="DJ22" i="55"/>
  <c r="DJ23" i="55"/>
  <c r="DJ24" i="55"/>
  <c r="DJ25" i="55"/>
  <c r="DJ26" i="55"/>
  <c r="DJ27" i="55"/>
  <c r="DJ28" i="55"/>
  <c r="DJ29" i="55"/>
  <c r="DJ30" i="55"/>
  <c r="DJ31" i="55"/>
  <c r="DJ32" i="55"/>
  <c r="DJ33" i="55"/>
  <c r="DJ34" i="55"/>
  <c r="DJ35" i="55"/>
  <c r="DJ36" i="55"/>
  <c r="DJ37" i="55"/>
  <c r="DJ38" i="55"/>
  <c r="DJ39" i="55"/>
  <c r="DJ40" i="55"/>
  <c r="DJ41" i="55"/>
  <c r="DJ42" i="55"/>
  <c r="DJ43" i="55"/>
  <c r="DJ44" i="55"/>
  <c r="DJ45" i="55"/>
  <c r="DJ18" i="55"/>
  <c r="DI82" i="55"/>
  <c r="DI83" i="55"/>
  <c r="DI84" i="55"/>
  <c r="DI85" i="55"/>
  <c r="DI86" i="55"/>
  <c r="DI87" i="55"/>
  <c r="DI81" i="55"/>
  <c r="DI19" i="55"/>
  <c r="DI20" i="55"/>
  <c r="DI21" i="55"/>
  <c r="DI22" i="55"/>
  <c r="DI23" i="55"/>
  <c r="DI24" i="55"/>
  <c r="DI25" i="55"/>
  <c r="DI26" i="55"/>
  <c r="DI27" i="55"/>
  <c r="DI28" i="55"/>
  <c r="DI29" i="55"/>
  <c r="DI30" i="55"/>
  <c r="DI31" i="55"/>
  <c r="DI32" i="55"/>
  <c r="DI33" i="55"/>
  <c r="DI34" i="55"/>
  <c r="DI35" i="55"/>
  <c r="DI36" i="55"/>
  <c r="DI37" i="55"/>
  <c r="DI38" i="55"/>
  <c r="DI39" i="55"/>
  <c r="DI40" i="55"/>
  <c r="DI41" i="55"/>
  <c r="DI42" i="55"/>
  <c r="DI43" i="55"/>
  <c r="DI44" i="55"/>
  <c r="DI45" i="55"/>
  <c r="DI46" i="55"/>
  <c r="DI47" i="55"/>
  <c r="DI48" i="55"/>
  <c r="DI49" i="55"/>
  <c r="DI50" i="55"/>
  <c r="DI51" i="55"/>
  <c r="DI52" i="55"/>
  <c r="DI53" i="55"/>
  <c r="DI54" i="55"/>
  <c r="DI55" i="55"/>
  <c r="DI56" i="55"/>
  <c r="DI57" i="55"/>
  <c r="DI58" i="55"/>
  <c r="DI59" i="55"/>
  <c r="DI60" i="55"/>
  <c r="DI61" i="55"/>
  <c r="DI62" i="55"/>
  <c r="DI63" i="55"/>
  <c r="DI64" i="55"/>
  <c r="DI66" i="55"/>
  <c r="DI67" i="55"/>
  <c r="DI68" i="55"/>
  <c r="DI69" i="55"/>
  <c r="DI70" i="55"/>
  <c r="DI71" i="55"/>
  <c r="DI72" i="55"/>
  <c r="DI73" i="55"/>
  <c r="DI74" i="55"/>
  <c r="DI75" i="55"/>
  <c r="DH19" i="55" l="1"/>
  <c r="W19" i="55" s="1"/>
  <c r="DH20" i="55"/>
  <c r="W20" i="55" s="1"/>
  <c r="DH21" i="55"/>
  <c r="W21" i="55" s="1"/>
  <c r="DH22" i="55"/>
  <c r="W22" i="55" s="1"/>
  <c r="DH23" i="55"/>
  <c r="W23" i="55" s="1"/>
  <c r="DH24" i="55"/>
  <c r="W24" i="55" s="1"/>
  <c r="DH25" i="55"/>
  <c r="W25" i="55" s="1"/>
  <c r="DH26" i="55"/>
  <c r="W26" i="55" s="1"/>
  <c r="DH27" i="55"/>
  <c r="W27" i="55" s="1"/>
  <c r="DH28" i="55"/>
  <c r="W28" i="55" s="1"/>
  <c r="DH29" i="55"/>
  <c r="W29" i="55" s="1"/>
  <c r="DH30" i="55"/>
  <c r="W30" i="55" s="1"/>
  <c r="DH31" i="55"/>
  <c r="W31" i="55" s="1"/>
  <c r="DH32" i="55"/>
  <c r="W32" i="55" s="1"/>
  <c r="DH33" i="55"/>
  <c r="W33" i="55" s="1"/>
  <c r="DH34" i="55"/>
  <c r="W34" i="55" s="1"/>
  <c r="DH35" i="55"/>
  <c r="W35" i="55" s="1"/>
  <c r="DH36" i="55"/>
  <c r="W36" i="55" s="1"/>
  <c r="DH37" i="55"/>
  <c r="W37" i="55" s="1"/>
  <c r="DH38" i="55"/>
  <c r="W38" i="55" s="1"/>
  <c r="DH39" i="55"/>
  <c r="W39" i="55" s="1"/>
  <c r="DH40" i="55"/>
  <c r="W40" i="55" s="1"/>
  <c r="DH41" i="55"/>
  <c r="W41" i="55" s="1"/>
  <c r="DH42" i="55"/>
  <c r="W42" i="55" s="1"/>
  <c r="DH43" i="55"/>
  <c r="W43" i="55" s="1"/>
  <c r="DH44" i="55"/>
  <c r="W44" i="55" s="1"/>
  <c r="DH45" i="55"/>
  <c r="W45" i="55" s="1"/>
  <c r="DH18" i="55"/>
  <c r="W18" i="55" s="1"/>
  <c r="DF19" i="55"/>
  <c r="DF20" i="55"/>
  <c r="DF21" i="55"/>
  <c r="DF22" i="55"/>
  <c r="DF23" i="55"/>
  <c r="DF24" i="55"/>
  <c r="DF25" i="55"/>
  <c r="DF26" i="55"/>
  <c r="DF27" i="55"/>
  <c r="DF28" i="55"/>
  <c r="DF29" i="55"/>
  <c r="DF30" i="55"/>
  <c r="DF31" i="55"/>
  <c r="DF32" i="55"/>
  <c r="DF33" i="55"/>
  <c r="DF34" i="55"/>
  <c r="DF35" i="55"/>
  <c r="DF36" i="55"/>
  <c r="DF37" i="55"/>
  <c r="DF38" i="55"/>
  <c r="DF39" i="55"/>
  <c r="DF40" i="55"/>
  <c r="DF41" i="55"/>
  <c r="DF42" i="55"/>
  <c r="DF43" i="55"/>
  <c r="DF44" i="55"/>
  <c r="DF45" i="55"/>
  <c r="DF18" i="55"/>
  <c r="DE19" i="55"/>
  <c r="DE20" i="55"/>
  <c r="DE21" i="55"/>
  <c r="DE22" i="55"/>
  <c r="DE23" i="55"/>
  <c r="DE24" i="55"/>
  <c r="DE25" i="55"/>
  <c r="DE26" i="55"/>
  <c r="DE27" i="55"/>
  <c r="DE28" i="55"/>
  <c r="DE29" i="55"/>
  <c r="DE31" i="55"/>
  <c r="DE32" i="55"/>
  <c r="DE33" i="55"/>
  <c r="DE34" i="55"/>
  <c r="DE36" i="55"/>
  <c r="DE37" i="55"/>
  <c r="DE39" i="55"/>
  <c r="DE40" i="55"/>
  <c r="DE41" i="55"/>
  <c r="DE42" i="55"/>
  <c r="DE43" i="55"/>
  <c r="DE44" i="55"/>
  <c r="DE45" i="55"/>
  <c r="DE18" i="55"/>
  <c r="DD19" i="55"/>
  <c r="DD20" i="55"/>
  <c r="DD21" i="55"/>
  <c r="DD22" i="55"/>
  <c r="DD23" i="55"/>
  <c r="DD24" i="55"/>
  <c r="DD25" i="55"/>
  <c r="DD27" i="55"/>
  <c r="DD28" i="55"/>
  <c r="DD29" i="55"/>
  <c r="DD30" i="55"/>
  <c r="DD31" i="55"/>
  <c r="DD32" i="55"/>
  <c r="DD33" i="55"/>
  <c r="DD34" i="55"/>
  <c r="DD35" i="55"/>
  <c r="DD36" i="55"/>
  <c r="DD37" i="55"/>
  <c r="DD38" i="55"/>
  <c r="DD39" i="55"/>
  <c r="DD40" i="55"/>
  <c r="DD41" i="55"/>
  <c r="DD42" i="55"/>
  <c r="DD43" i="55"/>
  <c r="DD44" i="55"/>
  <c r="DD45" i="55"/>
  <c r="DD18" i="55"/>
  <c r="DB19" i="55"/>
  <c r="DB20" i="55"/>
  <c r="DB21" i="55"/>
  <c r="DB22" i="55"/>
  <c r="DB23" i="55"/>
  <c r="DB24" i="55"/>
  <c r="DB25" i="55"/>
  <c r="DB26" i="55"/>
  <c r="DB27" i="55"/>
  <c r="DB28" i="55"/>
  <c r="DB29" i="55"/>
  <c r="DB30" i="55"/>
  <c r="DB31" i="55"/>
  <c r="DB32" i="55"/>
  <c r="DB33" i="55"/>
  <c r="DB34" i="55"/>
  <c r="DB35" i="55"/>
  <c r="DB36" i="55"/>
  <c r="DB37" i="55"/>
  <c r="DB38" i="55"/>
  <c r="DB39" i="55"/>
  <c r="DB40" i="55"/>
  <c r="DB41" i="55"/>
  <c r="DB42" i="55"/>
  <c r="DB43" i="55"/>
  <c r="DB44" i="55"/>
  <c r="DB45" i="55"/>
  <c r="DB18" i="55"/>
  <c r="DA19" i="55"/>
  <c r="DA20" i="55"/>
  <c r="DA21" i="55"/>
  <c r="DA22" i="55"/>
  <c r="DA23" i="55"/>
  <c r="DA24" i="55"/>
  <c r="DA25" i="55"/>
  <c r="DA26" i="55"/>
  <c r="DA27" i="55"/>
  <c r="DA28" i="55"/>
  <c r="DA29" i="55"/>
  <c r="DA30" i="55"/>
  <c r="DA31" i="55"/>
  <c r="DA32" i="55"/>
  <c r="DA33" i="55"/>
  <c r="DA34" i="55"/>
  <c r="DA35" i="55"/>
  <c r="DA36" i="55"/>
  <c r="DA37" i="55"/>
  <c r="DA38" i="55"/>
  <c r="DA39" i="55"/>
  <c r="DA40" i="55"/>
  <c r="DA41" i="55"/>
  <c r="DA42" i="55"/>
  <c r="DA43" i="55"/>
  <c r="DA44" i="55"/>
  <c r="DA45" i="55"/>
  <c r="DA18" i="55"/>
  <c r="CZ83" i="55"/>
  <c r="CZ84" i="55"/>
  <c r="CZ85" i="55"/>
  <c r="CZ86" i="55"/>
  <c r="CZ87" i="55"/>
  <c r="CZ82" i="55"/>
  <c r="CZ12" i="55"/>
  <c r="CZ13" i="55"/>
  <c r="CZ14" i="55"/>
  <c r="CZ15" i="55"/>
  <c r="CZ16" i="55"/>
  <c r="CZ17" i="55"/>
  <c r="CZ18" i="55"/>
  <c r="CZ19" i="55"/>
  <c r="CZ20" i="55"/>
  <c r="CZ21" i="55"/>
  <c r="CZ22" i="55"/>
  <c r="CZ23" i="55"/>
  <c r="CZ24" i="55"/>
  <c r="CZ25" i="55"/>
  <c r="CZ26" i="55"/>
  <c r="CZ27" i="55"/>
  <c r="CZ28" i="55"/>
  <c r="CZ29" i="55"/>
  <c r="CZ30" i="55"/>
  <c r="CZ31" i="55"/>
  <c r="CZ32" i="55"/>
  <c r="CZ33" i="55"/>
  <c r="CZ34" i="55"/>
  <c r="CZ35" i="55"/>
  <c r="CZ36" i="55"/>
  <c r="CZ37" i="55"/>
  <c r="CZ38" i="55"/>
  <c r="CZ40" i="55"/>
  <c r="CZ41" i="55"/>
  <c r="CZ42" i="55"/>
  <c r="CZ45" i="55"/>
  <c r="CZ46" i="55"/>
  <c r="CZ47" i="55"/>
  <c r="CZ48" i="55"/>
  <c r="CZ49" i="55"/>
  <c r="CZ50" i="55"/>
  <c r="CZ51" i="55"/>
  <c r="CZ52" i="55"/>
  <c r="CZ53" i="55"/>
  <c r="CZ54" i="55"/>
  <c r="CZ55" i="55"/>
  <c r="CZ56" i="55"/>
  <c r="CZ57" i="55"/>
  <c r="CZ58" i="55"/>
  <c r="CZ59" i="55"/>
  <c r="CZ60" i="55"/>
  <c r="CZ61" i="55"/>
  <c r="CZ62" i="55"/>
  <c r="CZ63" i="55"/>
  <c r="CZ64" i="55"/>
  <c r="CZ65" i="55"/>
  <c r="CZ66" i="55"/>
  <c r="CZ67" i="55"/>
  <c r="CZ68" i="55"/>
  <c r="CZ69" i="55"/>
  <c r="CZ70" i="55"/>
  <c r="CZ71" i="55"/>
  <c r="CZ72" i="55"/>
  <c r="CZ73" i="55"/>
  <c r="CZ74" i="55"/>
  <c r="CZ75" i="55"/>
  <c r="CZ11" i="55"/>
  <c r="AA45" i="55" l="1"/>
  <c r="CW19" i="55"/>
  <c r="CW20" i="55"/>
  <c r="CW21" i="55"/>
  <c r="CW22" i="55"/>
  <c r="CW23" i="55"/>
  <c r="CW24" i="55"/>
  <c r="CW25" i="55"/>
  <c r="CW26" i="55"/>
  <c r="CW27" i="55"/>
  <c r="CW28" i="55"/>
  <c r="CW29" i="55"/>
  <c r="CW30" i="55"/>
  <c r="CW31" i="55"/>
  <c r="CW32" i="55"/>
  <c r="CW33" i="55"/>
  <c r="CW34" i="55"/>
  <c r="CW35" i="55"/>
  <c r="CW36" i="55"/>
  <c r="CW37" i="55"/>
  <c r="CW38" i="55"/>
  <c r="CW39" i="55"/>
  <c r="CW40" i="55"/>
  <c r="CW41" i="55"/>
  <c r="CW42" i="55"/>
  <c r="CW43" i="55"/>
  <c r="CW44" i="55"/>
  <c r="CW45" i="55"/>
  <c r="CW46" i="55"/>
  <c r="CW47" i="55"/>
  <c r="CW48" i="55"/>
  <c r="CW49" i="55"/>
  <c r="CW50" i="55"/>
  <c r="CW51" i="55"/>
  <c r="CW52" i="55"/>
  <c r="CW53" i="55"/>
  <c r="CW54" i="55"/>
  <c r="CW55" i="55"/>
  <c r="CW56" i="55"/>
  <c r="CW57" i="55"/>
  <c r="CW58" i="55"/>
  <c r="CW59" i="55"/>
  <c r="CW60" i="55"/>
  <c r="CW61" i="55"/>
  <c r="CW18" i="55"/>
  <c r="CU19" i="55"/>
  <c r="CU20" i="55"/>
  <c r="CU21" i="55"/>
  <c r="CU22" i="55"/>
  <c r="CU23" i="55"/>
  <c r="CU24" i="55"/>
  <c r="CU25" i="55"/>
  <c r="CU26" i="55"/>
  <c r="CU27" i="55"/>
  <c r="CU28" i="55"/>
  <c r="CU29" i="55"/>
  <c r="CU30" i="55"/>
  <c r="CU31" i="55"/>
  <c r="CU32" i="55"/>
  <c r="CU33" i="55"/>
  <c r="CU34" i="55"/>
  <c r="CU35" i="55"/>
  <c r="CU36" i="55"/>
  <c r="CU37" i="55"/>
  <c r="CU38" i="55"/>
  <c r="CU39" i="55"/>
  <c r="CU18" i="55"/>
  <c r="CS19" i="55"/>
  <c r="CS20" i="55"/>
  <c r="CS21" i="55"/>
  <c r="CS22" i="55"/>
  <c r="CS23" i="55"/>
  <c r="CS24" i="55"/>
  <c r="CS25" i="55"/>
  <c r="CS26" i="55"/>
  <c r="CS27" i="55"/>
  <c r="CS28" i="55"/>
  <c r="CS29" i="55"/>
  <c r="CS30" i="55"/>
  <c r="CS31" i="55"/>
  <c r="CS32" i="55"/>
  <c r="CS33" i="55"/>
  <c r="CS34" i="55"/>
  <c r="CS35" i="55"/>
  <c r="CS36" i="55"/>
  <c r="CS37" i="55"/>
  <c r="CS38" i="55"/>
  <c r="CS39" i="55"/>
  <c r="CS40" i="55"/>
  <c r="CS41" i="55"/>
  <c r="CS42" i="55"/>
  <c r="CS43" i="55"/>
  <c r="CS44" i="55"/>
  <c r="CS45" i="55"/>
  <c r="CS46" i="55"/>
  <c r="CS18" i="55"/>
  <c r="CR19" i="55"/>
  <c r="CR20" i="55"/>
  <c r="CR21" i="55"/>
  <c r="CR22" i="55"/>
  <c r="CR23" i="55"/>
  <c r="CR24" i="55"/>
  <c r="CR25" i="55"/>
  <c r="CR26" i="55"/>
  <c r="CR27" i="55"/>
  <c r="CR28" i="55"/>
  <c r="CR29" i="55"/>
  <c r="CR30" i="55"/>
  <c r="CR31" i="55"/>
  <c r="CR32" i="55"/>
  <c r="CR33" i="55"/>
  <c r="CR34" i="55"/>
  <c r="CR35" i="55"/>
  <c r="CR36" i="55"/>
  <c r="CR37" i="55"/>
  <c r="CR38" i="55"/>
  <c r="CR39" i="55"/>
  <c r="CR40" i="55"/>
  <c r="CR41" i="55"/>
  <c r="CR42" i="55"/>
  <c r="CR43" i="55"/>
  <c r="CR44" i="55"/>
  <c r="CR45" i="55"/>
  <c r="CR18" i="55"/>
  <c r="CQ82" i="55"/>
  <c r="CQ83" i="55"/>
  <c r="CQ84" i="55"/>
  <c r="CQ85" i="55"/>
  <c r="CQ86" i="55"/>
  <c r="CQ87" i="55"/>
  <c r="CQ81" i="55"/>
  <c r="CQ19" i="55"/>
  <c r="CQ20" i="55"/>
  <c r="CQ21" i="55"/>
  <c r="CQ22" i="55"/>
  <c r="CQ23" i="55"/>
  <c r="CQ24" i="55"/>
  <c r="CQ25" i="55"/>
  <c r="CQ26" i="55"/>
  <c r="CQ27" i="55"/>
  <c r="CQ28" i="55"/>
  <c r="CQ29" i="55"/>
  <c r="CQ30" i="55"/>
  <c r="CQ31" i="55"/>
  <c r="CQ32" i="55"/>
  <c r="CQ33" i="55"/>
  <c r="CQ34" i="55"/>
  <c r="CQ35" i="55"/>
  <c r="CQ36" i="55"/>
  <c r="CQ37" i="55"/>
  <c r="CQ38" i="55"/>
  <c r="CQ39" i="55"/>
  <c r="CQ40" i="55"/>
  <c r="CQ41" i="55"/>
  <c r="CQ42" i="55"/>
  <c r="CQ43" i="55"/>
  <c r="CQ44" i="55"/>
  <c r="CQ45" i="55"/>
  <c r="CQ46" i="55"/>
  <c r="CQ47" i="55"/>
  <c r="CQ48" i="55"/>
  <c r="CQ49" i="55"/>
  <c r="CQ50" i="55"/>
  <c r="CQ51" i="55"/>
  <c r="CQ52" i="55"/>
  <c r="CQ53" i="55"/>
  <c r="CQ54" i="55"/>
  <c r="CQ55" i="55"/>
  <c r="CQ56" i="55"/>
  <c r="CQ57" i="55"/>
  <c r="CQ58" i="55"/>
  <c r="CQ59" i="55"/>
  <c r="CQ60" i="55"/>
  <c r="CQ61" i="55"/>
  <c r="CQ62" i="55"/>
  <c r="CQ63" i="55"/>
  <c r="CQ64" i="55"/>
  <c r="CQ65" i="55"/>
  <c r="CQ66" i="55"/>
  <c r="CQ67" i="55"/>
  <c r="CQ68" i="55"/>
  <c r="CQ69" i="55"/>
  <c r="CQ70" i="55"/>
  <c r="CQ71" i="55"/>
  <c r="CQ72" i="55"/>
  <c r="CQ73" i="55"/>
  <c r="CQ74" i="55"/>
  <c r="CQ75" i="55"/>
  <c r="CQ18" i="55"/>
  <c r="CN19" i="55" l="1"/>
  <c r="CN20" i="55"/>
  <c r="CN21" i="55"/>
  <c r="CN22" i="55"/>
  <c r="CN23" i="55"/>
  <c r="CN24" i="55"/>
  <c r="CN25" i="55"/>
  <c r="CN26" i="55"/>
  <c r="CN27" i="55"/>
  <c r="CN28" i="55"/>
  <c r="CN29" i="55"/>
  <c r="CN30" i="55"/>
  <c r="CN31" i="55"/>
  <c r="CN32" i="55"/>
  <c r="CN33" i="55"/>
  <c r="CN34" i="55"/>
  <c r="CN35" i="55"/>
  <c r="CN36" i="55"/>
  <c r="CN37" i="55"/>
  <c r="CN38" i="55"/>
  <c r="CN39" i="55"/>
  <c r="CN40" i="55"/>
  <c r="CN41" i="55"/>
  <c r="CN42" i="55"/>
  <c r="CN43" i="55"/>
  <c r="CN44" i="55"/>
  <c r="CN45" i="55"/>
  <c r="CN18" i="55"/>
  <c r="CM19" i="55"/>
  <c r="CM20" i="55"/>
  <c r="CM21" i="55"/>
  <c r="CM22" i="55"/>
  <c r="CM23" i="55"/>
  <c r="CM24" i="55"/>
  <c r="CM25" i="55"/>
  <c r="CM26" i="55"/>
  <c r="CM27" i="55"/>
  <c r="CM28" i="55"/>
  <c r="CM29" i="55"/>
  <c r="CM30" i="55"/>
  <c r="CM31" i="55"/>
  <c r="CM32" i="55"/>
  <c r="CM33" i="55"/>
  <c r="CM34" i="55"/>
  <c r="CM35" i="55"/>
  <c r="CM36" i="55"/>
  <c r="CM37" i="55"/>
  <c r="CM38" i="55"/>
  <c r="CM39" i="55"/>
  <c r="CM40" i="55"/>
  <c r="CM41" i="55"/>
  <c r="CM42" i="55"/>
  <c r="CM43" i="55"/>
  <c r="CM44" i="55"/>
  <c r="CM45" i="55"/>
  <c r="CM18" i="55"/>
  <c r="CL19" i="55"/>
  <c r="CL20" i="55"/>
  <c r="CL21" i="55"/>
  <c r="CL22" i="55"/>
  <c r="CL23" i="55"/>
  <c r="CL24" i="55"/>
  <c r="CL25" i="55"/>
  <c r="CL26" i="55"/>
  <c r="CL27" i="55"/>
  <c r="CL28" i="55"/>
  <c r="CL29" i="55"/>
  <c r="CL30" i="55"/>
  <c r="CL31" i="55"/>
  <c r="CL32" i="55"/>
  <c r="CL33" i="55"/>
  <c r="CL34" i="55"/>
  <c r="CL35" i="55"/>
  <c r="CL36" i="55"/>
  <c r="CL37" i="55"/>
  <c r="CL38" i="55"/>
  <c r="CL39" i="55"/>
  <c r="CL40" i="55"/>
  <c r="CL41" i="55"/>
  <c r="CL42" i="55"/>
  <c r="CL43" i="55"/>
  <c r="CL44" i="55"/>
  <c r="CL45" i="55"/>
  <c r="CL18" i="55"/>
  <c r="CJ19" i="55"/>
  <c r="CJ20" i="55"/>
  <c r="CJ21" i="55"/>
  <c r="CJ22" i="55"/>
  <c r="CJ23" i="55"/>
  <c r="CJ24" i="55"/>
  <c r="CJ25" i="55"/>
  <c r="CJ26" i="55"/>
  <c r="CJ27" i="55"/>
  <c r="CJ28" i="55"/>
  <c r="CJ29" i="55"/>
  <c r="CJ30" i="55"/>
  <c r="CJ31" i="55"/>
  <c r="CJ32" i="55"/>
  <c r="CJ33" i="55"/>
  <c r="CJ34" i="55"/>
  <c r="CJ35" i="55"/>
  <c r="CJ36" i="55"/>
  <c r="CJ37" i="55"/>
  <c r="CJ38" i="55"/>
  <c r="CJ39" i="55"/>
  <c r="CJ40" i="55"/>
  <c r="CJ41" i="55"/>
  <c r="CJ42" i="55"/>
  <c r="CJ43" i="55"/>
  <c r="CJ44" i="55"/>
  <c r="CJ45" i="55"/>
  <c r="CJ18" i="55"/>
  <c r="CI19" i="55"/>
  <c r="CI20" i="55"/>
  <c r="CI21" i="55"/>
  <c r="CI22" i="55"/>
  <c r="CI23" i="55"/>
  <c r="CI24" i="55"/>
  <c r="CI25" i="55"/>
  <c r="CI26" i="55"/>
  <c r="CI27" i="55"/>
  <c r="CI28" i="55"/>
  <c r="CI29" i="55"/>
  <c r="CI30" i="55"/>
  <c r="CI31" i="55"/>
  <c r="CI32" i="55"/>
  <c r="CI33" i="55"/>
  <c r="CI34" i="55"/>
  <c r="CI35" i="55"/>
  <c r="CI36" i="55"/>
  <c r="CI37" i="55"/>
  <c r="CI38" i="55"/>
  <c r="CI39" i="55"/>
  <c r="CI40" i="55"/>
  <c r="CI41" i="55"/>
  <c r="CI42" i="55"/>
  <c r="CI43" i="55"/>
  <c r="CI44" i="55"/>
  <c r="CI45" i="55"/>
  <c r="CI18" i="55"/>
  <c r="CH83" i="55"/>
  <c r="CH84" i="55"/>
  <c r="CH85" i="55"/>
  <c r="CH86" i="55"/>
  <c r="CH87" i="55"/>
  <c r="CH82" i="55"/>
  <c r="CH19" i="55"/>
  <c r="CH20" i="55"/>
  <c r="CH21" i="55"/>
  <c r="CH22" i="55"/>
  <c r="CH23" i="55"/>
  <c r="CH24" i="55"/>
  <c r="CH25" i="55"/>
  <c r="CH26" i="55"/>
  <c r="CH27" i="55"/>
  <c r="CH28" i="55"/>
  <c r="CH29" i="55"/>
  <c r="CH30" i="55"/>
  <c r="CH31" i="55"/>
  <c r="CH32" i="55"/>
  <c r="CH33" i="55"/>
  <c r="CH34" i="55"/>
  <c r="CH35" i="55"/>
  <c r="CH36" i="55"/>
  <c r="CH37" i="55"/>
  <c r="CH38" i="55"/>
  <c r="CH39" i="55"/>
  <c r="CH40" i="55"/>
  <c r="CH41" i="55"/>
  <c r="CH42" i="55"/>
  <c r="CH43" i="55"/>
  <c r="CH44" i="55"/>
  <c r="CH45" i="55"/>
  <c r="CH46" i="55"/>
  <c r="CH47" i="55"/>
  <c r="CH48" i="55"/>
  <c r="CH49" i="55"/>
  <c r="CH50" i="55"/>
  <c r="CH51" i="55"/>
  <c r="CH52" i="55"/>
  <c r="CH53" i="55"/>
  <c r="CH54" i="55"/>
  <c r="CH55" i="55"/>
  <c r="CH56" i="55"/>
  <c r="CH57" i="55"/>
  <c r="CH58" i="55"/>
  <c r="CH59" i="55"/>
  <c r="CH60" i="55"/>
  <c r="CH61" i="55"/>
  <c r="CH62" i="55"/>
  <c r="CH63" i="55"/>
  <c r="CH64" i="55"/>
  <c r="CH66" i="55"/>
  <c r="CH67" i="55"/>
  <c r="CH68" i="55"/>
  <c r="CH69" i="55"/>
  <c r="CH70" i="55"/>
  <c r="CH71" i="55"/>
  <c r="CH72" i="55"/>
  <c r="CH73" i="55"/>
  <c r="CH74" i="55"/>
  <c r="CH75" i="55"/>
  <c r="CH18" i="55"/>
  <c r="CE19" i="55" l="1"/>
  <c r="CE20" i="55"/>
  <c r="CE21" i="55"/>
  <c r="CE22" i="55"/>
  <c r="CE23" i="55"/>
  <c r="CE24" i="55"/>
  <c r="CE25" i="55"/>
  <c r="CE26" i="55"/>
  <c r="CE27" i="55"/>
  <c r="CE28" i="55"/>
  <c r="CE29" i="55"/>
  <c r="CE30" i="55"/>
  <c r="CE31" i="55"/>
  <c r="CE32" i="55"/>
  <c r="CE33" i="55"/>
  <c r="CE34" i="55"/>
  <c r="CE35" i="55"/>
  <c r="CE36" i="55"/>
  <c r="CE37" i="55"/>
  <c r="CE38" i="55"/>
  <c r="CE39" i="55"/>
  <c r="CE40" i="55"/>
  <c r="CE41" i="55"/>
  <c r="CE42" i="55"/>
  <c r="CE43" i="55"/>
  <c r="CE18" i="55"/>
  <c r="CD19" i="55"/>
  <c r="CD20" i="55"/>
  <c r="CD21" i="55"/>
  <c r="CD22" i="55"/>
  <c r="CD23" i="55"/>
  <c r="CD24" i="55"/>
  <c r="CD25" i="55"/>
  <c r="CD26" i="55"/>
  <c r="CD27" i="55"/>
  <c r="CD28" i="55"/>
  <c r="CD29" i="55"/>
  <c r="CD30" i="55"/>
  <c r="CD31" i="55"/>
  <c r="CD32" i="55"/>
  <c r="CD33" i="55"/>
  <c r="CD34" i="55"/>
  <c r="CD35" i="55"/>
  <c r="CD36" i="55"/>
  <c r="CD37" i="55"/>
  <c r="CD38" i="55"/>
  <c r="CD39" i="55"/>
  <c r="CD40" i="55"/>
  <c r="CD41" i="55"/>
  <c r="CD42" i="55"/>
  <c r="CD43" i="55"/>
  <c r="CD44" i="55"/>
  <c r="CD45" i="55"/>
  <c r="CD18" i="55"/>
  <c r="CC19" i="55"/>
  <c r="CC20" i="55"/>
  <c r="CC21" i="55"/>
  <c r="CC22" i="55"/>
  <c r="CC23" i="55"/>
  <c r="CC24" i="55"/>
  <c r="CC25" i="55"/>
  <c r="CC26" i="55"/>
  <c r="CC27" i="55"/>
  <c r="CC28" i="55"/>
  <c r="CC29" i="55"/>
  <c r="CC30" i="55"/>
  <c r="CC18" i="55"/>
  <c r="CA19" i="55"/>
  <c r="CA20" i="55"/>
  <c r="CA21" i="55"/>
  <c r="CA22" i="55"/>
  <c r="CA23" i="55"/>
  <c r="CA24" i="55"/>
  <c r="CA25" i="55"/>
  <c r="CA26" i="55"/>
  <c r="CA27" i="55"/>
  <c r="CA28" i="55"/>
  <c r="CA29" i="55"/>
  <c r="CA30" i="55"/>
  <c r="CA31" i="55"/>
  <c r="CA32" i="55"/>
  <c r="CA33" i="55"/>
  <c r="CA34" i="55"/>
  <c r="CA35" i="55"/>
  <c r="CA36" i="55"/>
  <c r="CA37" i="55"/>
  <c r="CA38" i="55"/>
  <c r="CA39" i="55"/>
  <c r="CA40" i="55"/>
  <c r="CA41" i="55"/>
  <c r="CA42" i="55"/>
  <c r="CA43" i="55"/>
  <c r="CA44" i="55"/>
  <c r="CA45" i="55"/>
  <c r="CA18" i="55"/>
  <c r="BZ19" i="55"/>
  <c r="BZ20" i="55"/>
  <c r="BZ21" i="55"/>
  <c r="BZ22" i="55"/>
  <c r="BZ23" i="55"/>
  <c r="BZ24" i="55"/>
  <c r="BZ25" i="55"/>
  <c r="BZ26" i="55"/>
  <c r="BZ27" i="55"/>
  <c r="BZ28" i="55"/>
  <c r="BZ29" i="55"/>
  <c r="BZ30" i="55"/>
  <c r="BZ31" i="55"/>
  <c r="BZ32" i="55"/>
  <c r="BZ33" i="55"/>
  <c r="BZ34" i="55"/>
  <c r="BZ35" i="55"/>
  <c r="BZ36" i="55"/>
  <c r="BZ37" i="55"/>
  <c r="BZ38" i="55"/>
  <c r="BZ39" i="55"/>
  <c r="BZ40" i="55"/>
  <c r="BZ41" i="55"/>
  <c r="BZ42" i="55"/>
  <c r="BZ43" i="55"/>
  <c r="BZ44" i="55"/>
  <c r="BZ45" i="55"/>
  <c r="BZ18" i="55"/>
  <c r="BY83" i="55"/>
  <c r="BY84" i="55"/>
  <c r="BY85" i="55"/>
  <c r="BY86" i="55"/>
  <c r="BY87" i="55"/>
  <c r="BY82" i="55"/>
  <c r="BY76" i="55"/>
  <c r="BY77" i="55"/>
  <c r="BY78" i="55"/>
  <c r="BY79" i="55"/>
  <c r="BY80" i="55"/>
  <c r="BY12" i="55"/>
  <c r="BY13" i="55"/>
  <c r="BY14" i="55"/>
  <c r="BY15" i="55"/>
  <c r="BY16" i="55"/>
  <c r="BY17" i="55"/>
  <c r="BY18" i="55"/>
  <c r="BY19" i="55"/>
  <c r="BY20" i="55"/>
  <c r="BY21" i="55"/>
  <c r="BY22" i="55"/>
  <c r="BY23" i="55"/>
  <c r="BY24" i="55"/>
  <c r="BY25" i="55"/>
  <c r="BY26" i="55"/>
  <c r="BY27" i="55"/>
  <c r="BY28" i="55"/>
  <c r="BY29" i="55"/>
  <c r="BY30" i="55"/>
  <c r="BY31" i="55"/>
  <c r="BY32" i="55"/>
  <c r="BY33" i="55"/>
  <c r="BY34" i="55"/>
  <c r="BY35" i="55"/>
  <c r="BY36" i="55"/>
  <c r="BY37" i="55"/>
  <c r="BY38" i="55"/>
  <c r="BY39" i="55"/>
  <c r="BY40" i="55"/>
  <c r="BY41" i="55"/>
  <c r="BY42" i="55"/>
  <c r="BY43" i="55"/>
  <c r="BY44" i="55"/>
  <c r="BY45" i="55"/>
  <c r="BY46" i="55"/>
  <c r="BY47" i="55"/>
  <c r="BY48" i="55"/>
  <c r="BY49" i="55"/>
  <c r="BY50" i="55"/>
  <c r="BY51" i="55"/>
  <c r="BY52" i="55"/>
  <c r="BY53" i="55"/>
  <c r="BY54" i="55"/>
  <c r="BY55" i="55"/>
  <c r="BY56" i="55"/>
  <c r="BY57" i="55"/>
  <c r="BY58" i="55"/>
  <c r="BY59" i="55"/>
  <c r="BY60" i="55"/>
  <c r="BY61" i="55"/>
  <c r="BY62" i="55"/>
  <c r="BY63" i="55"/>
  <c r="BY64" i="55"/>
  <c r="BY66" i="55"/>
  <c r="BY67" i="55"/>
  <c r="BY68" i="55"/>
  <c r="BY69" i="55"/>
  <c r="BY70" i="55"/>
  <c r="BY71" i="55"/>
  <c r="BY72" i="55"/>
  <c r="BY73" i="55"/>
  <c r="BY74" i="55"/>
  <c r="BY75" i="55"/>
  <c r="BY11" i="55"/>
  <c r="AA40" i="55" l="1"/>
  <c r="AA41" i="55"/>
  <c r="AA42" i="55"/>
  <c r="AA43" i="55"/>
  <c r="AA44" i="55"/>
  <c r="BV19" i="55"/>
  <c r="BV20" i="55"/>
  <c r="BV21" i="55"/>
  <c r="BV22" i="55"/>
  <c r="BV23" i="55"/>
  <c r="BV24" i="55"/>
  <c r="BV25" i="55"/>
  <c r="BV26" i="55"/>
  <c r="BV27" i="55"/>
  <c r="BV28" i="55"/>
  <c r="BV29" i="55"/>
  <c r="BV30" i="55"/>
  <c r="BV31" i="55"/>
  <c r="BV32" i="55"/>
  <c r="BV33" i="55"/>
  <c r="BV34" i="55"/>
  <c r="BV35" i="55"/>
  <c r="BV36" i="55"/>
  <c r="BV37" i="55"/>
  <c r="BV38" i="55"/>
  <c r="BV39" i="55"/>
  <c r="BV40" i="55"/>
  <c r="BV41" i="55"/>
  <c r="BV42" i="55"/>
  <c r="BV43" i="55"/>
  <c r="BV44" i="55"/>
  <c r="BV45" i="55"/>
  <c r="BV46" i="55"/>
  <c r="BV18" i="55"/>
  <c r="BU19" i="55"/>
  <c r="BU20" i="55"/>
  <c r="BU21" i="55"/>
  <c r="BU22" i="55"/>
  <c r="BU23" i="55"/>
  <c r="BU24" i="55"/>
  <c r="BU25" i="55"/>
  <c r="BU26" i="55"/>
  <c r="BU27" i="55"/>
  <c r="BU28" i="55"/>
  <c r="BU29" i="55"/>
  <c r="BU31" i="55"/>
  <c r="BU32" i="55"/>
  <c r="BU33" i="55"/>
  <c r="BU34" i="55"/>
  <c r="BU36" i="55"/>
  <c r="BU37" i="55"/>
  <c r="BU40" i="55"/>
  <c r="BU41" i="55"/>
  <c r="BU42" i="55"/>
  <c r="BU44" i="55"/>
  <c r="BU46" i="55"/>
  <c r="BU18" i="55"/>
  <c r="BT19" i="55"/>
  <c r="BT20" i="55"/>
  <c r="BT21" i="55"/>
  <c r="BT22" i="55"/>
  <c r="BT23" i="55"/>
  <c r="BT24" i="55"/>
  <c r="BT25" i="55"/>
  <c r="BT26" i="55"/>
  <c r="BT27" i="55"/>
  <c r="BT28" i="55"/>
  <c r="BT29" i="55"/>
  <c r="BT30" i="55"/>
  <c r="BT18" i="55"/>
  <c r="BR19" i="55"/>
  <c r="BR20" i="55"/>
  <c r="BR21" i="55"/>
  <c r="BR22" i="55"/>
  <c r="BR23" i="55"/>
  <c r="BR24" i="55"/>
  <c r="BR25" i="55"/>
  <c r="BR26" i="55"/>
  <c r="BR27" i="55"/>
  <c r="BR28" i="55"/>
  <c r="BR29" i="55"/>
  <c r="BR30" i="55"/>
  <c r="BR31" i="55"/>
  <c r="BR32" i="55"/>
  <c r="BR33" i="55"/>
  <c r="BR34" i="55"/>
  <c r="L34" i="55" s="1"/>
  <c r="BR35" i="55"/>
  <c r="BR36" i="55"/>
  <c r="BR37" i="55"/>
  <c r="BR38" i="55"/>
  <c r="BR39" i="55"/>
  <c r="L39" i="55" s="1"/>
  <c r="BR40" i="55"/>
  <c r="L40" i="55" s="1"/>
  <c r="BR41" i="55"/>
  <c r="L41" i="55" s="1"/>
  <c r="BR42" i="55"/>
  <c r="L42" i="55" s="1"/>
  <c r="BR43" i="55"/>
  <c r="L43" i="55" s="1"/>
  <c r="BR44" i="55"/>
  <c r="L44" i="55" s="1"/>
  <c r="BR45" i="55"/>
  <c r="BR18" i="55"/>
  <c r="BQ19" i="55"/>
  <c r="BQ20" i="55"/>
  <c r="BQ21" i="55"/>
  <c r="BQ22" i="55"/>
  <c r="BQ23" i="55"/>
  <c r="BQ24" i="55"/>
  <c r="BQ25" i="55"/>
  <c r="BQ26" i="55"/>
  <c r="BQ27" i="55"/>
  <c r="BQ28" i="55"/>
  <c r="BQ29" i="55"/>
  <c r="BQ30" i="55"/>
  <c r="BQ31" i="55"/>
  <c r="BQ32" i="55"/>
  <c r="BQ33" i="55"/>
  <c r="BQ34" i="55"/>
  <c r="BQ35" i="55"/>
  <c r="BQ36" i="55"/>
  <c r="BQ37" i="55"/>
  <c r="BQ38" i="55"/>
  <c r="BQ39" i="55"/>
  <c r="BQ40" i="55"/>
  <c r="BQ41" i="55"/>
  <c r="BQ42" i="55"/>
  <c r="BQ43" i="55"/>
  <c r="BQ44" i="55"/>
  <c r="BQ45" i="55"/>
  <c r="BQ18" i="55"/>
  <c r="BP82" i="55"/>
  <c r="BP83" i="55"/>
  <c r="BP84" i="55"/>
  <c r="BP85" i="55"/>
  <c r="BP81" i="55"/>
  <c r="BP67" i="55"/>
  <c r="BP68" i="55"/>
  <c r="BP69" i="55"/>
  <c r="BP70" i="55"/>
  <c r="BP72" i="55"/>
  <c r="BP73" i="55"/>
  <c r="BP66" i="55"/>
  <c r="BP12" i="55"/>
  <c r="BP13" i="55"/>
  <c r="BP14" i="55"/>
  <c r="BP15" i="55"/>
  <c r="BP16" i="55"/>
  <c r="BP17" i="55"/>
  <c r="BP18" i="55"/>
  <c r="BP19" i="55"/>
  <c r="BP20" i="55"/>
  <c r="BP21" i="55"/>
  <c r="BP22" i="55"/>
  <c r="BP23" i="55"/>
  <c r="BP24" i="55"/>
  <c r="BP25" i="55"/>
  <c r="BP26" i="55"/>
  <c r="BP27" i="55"/>
  <c r="BP28" i="55"/>
  <c r="BP29" i="55"/>
  <c r="BP30" i="55"/>
  <c r="BP31" i="55"/>
  <c r="BP32" i="55"/>
  <c r="BP33" i="55"/>
  <c r="BP34" i="55"/>
  <c r="BP35" i="55"/>
  <c r="BP36" i="55"/>
  <c r="BP37" i="55"/>
  <c r="BP38" i="55"/>
  <c r="BP39" i="55"/>
  <c r="BP40" i="55"/>
  <c r="BP41" i="55"/>
  <c r="BP42" i="55"/>
  <c r="BP43" i="55"/>
  <c r="BP44" i="55"/>
  <c r="BP45" i="55"/>
  <c r="BP46" i="55"/>
  <c r="BP47" i="55"/>
  <c r="BP48" i="55"/>
  <c r="BP49" i="55"/>
  <c r="BP11" i="55"/>
  <c r="Z19" i="55" l="1"/>
  <c r="Z20" i="55"/>
  <c r="Z21" i="55"/>
  <c r="Z22" i="55"/>
  <c r="Z23" i="55"/>
  <c r="Z24" i="55"/>
  <c r="Z25" i="55"/>
  <c r="Z26" i="55"/>
  <c r="Z27" i="55"/>
  <c r="Z28" i="55"/>
  <c r="Z29" i="55"/>
  <c r="Z30" i="55"/>
  <c r="Z31" i="55"/>
  <c r="Z32" i="55"/>
  <c r="Z33" i="55"/>
  <c r="Z34" i="55"/>
  <c r="Z35" i="55"/>
  <c r="Z36" i="55"/>
  <c r="Z37" i="55"/>
  <c r="Z38" i="55"/>
  <c r="Z39" i="55"/>
  <c r="Z40" i="55"/>
  <c r="AA19" i="55"/>
  <c r="AA20" i="55"/>
  <c r="AA21" i="55"/>
  <c r="AA22" i="55"/>
  <c r="AA23" i="55"/>
  <c r="AA24" i="55"/>
  <c r="AA25" i="55"/>
  <c r="AA26" i="55"/>
  <c r="AA27" i="55"/>
  <c r="AA28" i="55"/>
  <c r="AA29" i="55"/>
  <c r="AA30" i="55"/>
  <c r="AA31" i="55"/>
  <c r="AA32" i="55"/>
  <c r="AA33" i="55"/>
  <c r="AA34" i="55"/>
  <c r="AA35" i="55"/>
  <c r="AA36" i="55"/>
  <c r="AA37" i="55"/>
  <c r="AA38" i="55"/>
  <c r="AA39" i="55"/>
  <c r="BC45" i="55"/>
  <c r="BC44" i="55"/>
  <c r="BC43" i="55"/>
  <c r="S43" i="55" s="1"/>
  <c r="BC42" i="55"/>
  <c r="S42" i="55" s="1"/>
  <c r="BC41" i="55"/>
  <c r="S41" i="55" s="1"/>
  <c r="BC40" i="55"/>
  <c r="S40" i="55" s="1"/>
  <c r="BC39" i="55"/>
  <c r="S39" i="55" s="1"/>
  <c r="BC38" i="55"/>
  <c r="S38" i="55" s="1"/>
  <c r="BC37" i="55"/>
  <c r="S37" i="55" s="1"/>
  <c r="BC36" i="55"/>
  <c r="S36" i="55" s="1"/>
  <c r="BC35" i="55"/>
  <c r="S35" i="55" s="1"/>
  <c r="BC34" i="55"/>
  <c r="S34" i="55" s="1"/>
  <c r="BC33" i="55"/>
  <c r="S33" i="55" s="1"/>
  <c r="BC32" i="55"/>
  <c r="S32" i="55" s="1"/>
  <c r="BC31" i="55"/>
  <c r="S31" i="55" s="1"/>
  <c r="BC30" i="55"/>
  <c r="S30" i="55" s="1"/>
  <c r="BC29" i="55"/>
  <c r="S29" i="55" s="1"/>
  <c r="BC28" i="55"/>
  <c r="S28" i="55" s="1"/>
  <c r="BC27" i="55"/>
  <c r="S27" i="55" s="1"/>
  <c r="BC26" i="55"/>
  <c r="S26" i="55" s="1"/>
  <c r="BC25" i="55"/>
  <c r="S25" i="55" s="1"/>
  <c r="BC24" i="55"/>
  <c r="S24" i="55" s="1"/>
  <c r="BC23" i="55"/>
  <c r="S23" i="55" s="1"/>
  <c r="BC22" i="55"/>
  <c r="S22" i="55" s="1"/>
  <c r="BC21" i="55"/>
  <c r="S21" i="55" s="1"/>
  <c r="BC20" i="55"/>
  <c r="S20" i="55" s="1"/>
  <c r="BC19" i="55"/>
  <c r="S19" i="55" s="1"/>
  <c r="BC18" i="55"/>
  <c r="S18" i="55" s="1"/>
  <c r="BA19" i="55"/>
  <c r="BA20" i="55"/>
  <c r="BA21" i="55"/>
  <c r="BA22" i="55"/>
  <c r="BA23" i="55"/>
  <c r="BA24" i="55"/>
  <c r="BA25" i="55"/>
  <c r="BA26" i="55"/>
  <c r="BA27" i="55"/>
  <c r="BA28" i="55"/>
  <c r="BA29" i="55"/>
  <c r="BA30" i="55"/>
  <c r="BA31" i="55"/>
  <c r="BA18" i="55"/>
  <c r="AY19" i="55"/>
  <c r="L19" i="55" s="1"/>
  <c r="AY20" i="55"/>
  <c r="L20" i="55" s="1"/>
  <c r="AY21" i="55"/>
  <c r="L21" i="55" s="1"/>
  <c r="AY22" i="55"/>
  <c r="L22" i="55" s="1"/>
  <c r="AY23" i="55"/>
  <c r="L23" i="55" s="1"/>
  <c r="AY24" i="55"/>
  <c r="L24" i="55" s="1"/>
  <c r="AY25" i="55"/>
  <c r="L25" i="55" s="1"/>
  <c r="AY26" i="55"/>
  <c r="L26" i="55" s="1"/>
  <c r="AY27" i="55"/>
  <c r="L27" i="55" s="1"/>
  <c r="AY28" i="55"/>
  <c r="L28" i="55" s="1"/>
  <c r="AY29" i="55"/>
  <c r="L29" i="55" s="1"/>
  <c r="AY30" i="55"/>
  <c r="L30" i="55" s="1"/>
  <c r="AY31" i="55"/>
  <c r="L31" i="55" s="1"/>
  <c r="AY18" i="55"/>
  <c r="L18" i="55" s="1"/>
  <c r="AX19" i="55"/>
  <c r="K19" i="55" s="1"/>
  <c r="AX20" i="55"/>
  <c r="K20" i="55" s="1"/>
  <c r="AX21" i="55"/>
  <c r="K21" i="55" s="1"/>
  <c r="AX22" i="55"/>
  <c r="K22" i="55" s="1"/>
  <c r="AX23" i="55"/>
  <c r="K23" i="55" s="1"/>
  <c r="AX24" i="55"/>
  <c r="K24" i="55" s="1"/>
  <c r="AX25" i="55"/>
  <c r="K25" i="55" s="1"/>
  <c r="AX26" i="55"/>
  <c r="K26" i="55" s="1"/>
  <c r="AX27" i="55"/>
  <c r="K27" i="55" s="1"/>
  <c r="AX28" i="55"/>
  <c r="K28" i="55" s="1"/>
  <c r="AX29" i="55"/>
  <c r="K29" i="55" s="1"/>
  <c r="AX30" i="55"/>
  <c r="K30" i="55" s="1"/>
  <c r="AX31" i="55"/>
  <c r="K31" i="55" s="1"/>
  <c r="AX32" i="55"/>
  <c r="K32" i="55" s="1"/>
  <c r="AX33" i="55"/>
  <c r="K33" i="55" s="1"/>
  <c r="AX34" i="55"/>
  <c r="K34" i="55" s="1"/>
  <c r="AX35" i="55"/>
  <c r="K35" i="55" s="1"/>
  <c r="AX36" i="55"/>
  <c r="K36" i="55" s="1"/>
  <c r="AX37" i="55"/>
  <c r="K37" i="55" s="1"/>
  <c r="AX38" i="55"/>
  <c r="K38" i="55" s="1"/>
  <c r="AX18" i="55"/>
  <c r="K18" i="55" s="1"/>
  <c r="AW83" i="55"/>
  <c r="AW84" i="55"/>
  <c r="AW85" i="55"/>
  <c r="AW86" i="55"/>
  <c r="AW87" i="55"/>
  <c r="AW82" i="55"/>
  <c r="AW12" i="55"/>
  <c r="AW13" i="55"/>
  <c r="AW14" i="55"/>
  <c r="AW15" i="55"/>
  <c r="AW16" i="55"/>
  <c r="AW17" i="55"/>
  <c r="AW18" i="55"/>
  <c r="AW19" i="55"/>
  <c r="AW20" i="55"/>
  <c r="AW21" i="55"/>
  <c r="AW22" i="55"/>
  <c r="AW23" i="55"/>
  <c r="AW24" i="55"/>
  <c r="AW25" i="55"/>
  <c r="AW26" i="55"/>
  <c r="AW27" i="55"/>
  <c r="AW28" i="55"/>
  <c r="AW29" i="55"/>
  <c r="AW30" i="55"/>
  <c r="AW31" i="55"/>
  <c r="AW32" i="55"/>
  <c r="AW33" i="55"/>
  <c r="AW34" i="55"/>
  <c r="AW35" i="55"/>
  <c r="AW36" i="55"/>
  <c r="AW37" i="55"/>
  <c r="AW38" i="55"/>
  <c r="AW39" i="55"/>
  <c r="AW40" i="55"/>
  <c r="AW41" i="55"/>
  <c r="AW42" i="55"/>
  <c r="AW43" i="55"/>
  <c r="AW44" i="55"/>
  <c r="AW45" i="55"/>
  <c r="AW46" i="55"/>
  <c r="AW47" i="55"/>
  <c r="AW48" i="55"/>
  <c r="AW49" i="55"/>
  <c r="AW50" i="55"/>
  <c r="AW51" i="55"/>
  <c r="AW52" i="55"/>
  <c r="AW53" i="55"/>
  <c r="AW54" i="55"/>
  <c r="AW55" i="55"/>
  <c r="AW56" i="55"/>
  <c r="AW57" i="55"/>
  <c r="AW58" i="55"/>
  <c r="AW59" i="55"/>
  <c r="AW60" i="55"/>
  <c r="AW61" i="55"/>
  <c r="AW62" i="55"/>
  <c r="AW63" i="55"/>
  <c r="AW64" i="55"/>
  <c r="AW66" i="55"/>
  <c r="AW67" i="55"/>
  <c r="AW68" i="55"/>
  <c r="AW69" i="55"/>
  <c r="AW70" i="55"/>
  <c r="AW71" i="55"/>
  <c r="AW72" i="55"/>
  <c r="AW73" i="55"/>
  <c r="AW74" i="55"/>
  <c r="AW75" i="55"/>
  <c r="AW11" i="55"/>
  <c r="Z18" i="55" l="1"/>
  <c r="AA18" i="55"/>
  <c r="AV19" i="55"/>
  <c r="AV20" i="55"/>
  <c r="AV21" i="55"/>
  <c r="AV22" i="55"/>
  <c r="AV23" i="55"/>
  <c r="AV24" i="55"/>
  <c r="AV25" i="55"/>
  <c r="AV26" i="55"/>
  <c r="AV27" i="55"/>
  <c r="AV28" i="55"/>
  <c r="AV29" i="55"/>
  <c r="AV18" i="55"/>
  <c r="AU77" i="55"/>
  <c r="AU78" i="55"/>
  <c r="AU79" i="55"/>
  <c r="AU80" i="55"/>
  <c r="D80" i="55" s="1"/>
  <c r="AU81" i="55"/>
  <c r="AU82" i="55"/>
  <c r="AU83" i="55"/>
  <c r="AU84" i="55"/>
  <c r="AU85" i="55"/>
  <c r="AU86" i="55"/>
  <c r="AU87" i="55"/>
  <c r="AU76" i="55"/>
  <c r="AU19" i="55"/>
  <c r="AU20" i="55"/>
  <c r="AU21" i="55"/>
  <c r="AU22" i="55"/>
  <c r="AU23" i="55"/>
  <c r="AU24" i="55"/>
  <c r="AU25" i="55"/>
  <c r="AU26" i="55"/>
  <c r="AU27" i="55"/>
  <c r="AU28" i="55"/>
  <c r="AU29" i="55"/>
  <c r="AU30" i="55"/>
  <c r="AU31" i="55"/>
  <c r="AU32" i="55"/>
  <c r="AU33" i="55"/>
  <c r="AU34" i="55"/>
  <c r="AU35" i="55"/>
  <c r="AU36" i="55"/>
  <c r="AU37" i="55"/>
  <c r="AU38" i="55"/>
  <c r="AU39" i="55"/>
  <c r="AU40" i="55"/>
  <c r="AU41" i="55"/>
  <c r="AU42" i="55"/>
  <c r="AU43" i="55"/>
  <c r="AU44" i="55"/>
  <c r="AU45" i="55"/>
  <c r="AU46" i="55"/>
  <c r="AU47" i="55"/>
  <c r="AU48" i="55"/>
  <c r="AU49" i="55"/>
  <c r="AU50" i="55"/>
  <c r="AU51" i="55"/>
  <c r="AU52" i="55"/>
  <c r="AU53" i="55"/>
  <c r="AU54" i="55"/>
  <c r="AU55" i="55"/>
  <c r="AU56" i="55"/>
  <c r="AU57" i="55"/>
  <c r="AU58" i="55"/>
  <c r="AU59" i="55"/>
  <c r="AU60" i="55"/>
  <c r="AU61" i="55"/>
  <c r="AU62" i="55"/>
  <c r="AU63" i="55"/>
  <c r="AU64" i="55"/>
  <c r="AU66" i="55"/>
  <c r="AU67" i="55"/>
  <c r="AU68" i="55"/>
  <c r="AU69" i="55"/>
  <c r="AU70" i="55"/>
  <c r="AU71" i="55"/>
  <c r="AU72" i="55"/>
  <c r="AU73" i="55"/>
  <c r="AU74" i="55"/>
  <c r="AU75" i="55"/>
  <c r="AU18" i="55"/>
  <c r="J77" i="55" l="1"/>
  <c r="F77" i="55" s="1"/>
  <c r="E77" i="55" s="1"/>
  <c r="D77" i="55"/>
  <c r="J76" i="55"/>
  <c r="F76" i="55" s="1"/>
  <c r="E76" i="55" s="1"/>
  <c r="D76" i="55"/>
  <c r="J80" i="55"/>
  <c r="F80" i="55" s="1"/>
  <c r="E80" i="55" s="1"/>
  <c r="J78" i="55"/>
  <c r="F78" i="55" s="1"/>
  <c r="E78" i="55" s="1"/>
  <c r="D78" i="55"/>
  <c r="J79" i="55"/>
  <c r="F79" i="55" s="1"/>
  <c r="E79" i="55" s="1"/>
  <c r="D79" i="55"/>
  <c r="AT19" i="55"/>
  <c r="P19" i="55" s="1"/>
  <c r="AT20" i="55"/>
  <c r="P20" i="55" s="1"/>
  <c r="AT21" i="55"/>
  <c r="P21" i="55" s="1"/>
  <c r="AT22" i="55"/>
  <c r="P22" i="55" s="1"/>
  <c r="AT23" i="55"/>
  <c r="P23" i="55" s="1"/>
  <c r="AT24" i="55"/>
  <c r="P24" i="55" s="1"/>
  <c r="AT25" i="55"/>
  <c r="P25" i="55" s="1"/>
  <c r="AT26" i="55"/>
  <c r="P26" i="55" s="1"/>
  <c r="AT27" i="55"/>
  <c r="P27" i="55" s="1"/>
  <c r="AT28" i="55"/>
  <c r="P28" i="55" s="1"/>
  <c r="AT29" i="55"/>
  <c r="P29" i="55" s="1"/>
  <c r="AT30" i="55"/>
  <c r="AT31" i="55"/>
  <c r="AT32" i="55"/>
  <c r="AT33" i="55"/>
  <c r="AT34" i="55"/>
  <c r="AT35" i="55"/>
  <c r="AT36" i="55"/>
  <c r="AT37" i="55"/>
  <c r="AT38" i="55"/>
  <c r="AT39" i="55"/>
  <c r="AT40" i="55"/>
  <c r="AT41" i="55"/>
  <c r="AT42" i="55"/>
  <c r="AT43" i="55"/>
  <c r="AT44" i="55"/>
  <c r="AT45" i="55"/>
  <c r="AT18" i="55"/>
  <c r="P18" i="55" s="1"/>
  <c r="AS49" i="55"/>
  <c r="J49" i="55" s="1"/>
  <c r="AS50" i="55"/>
  <c r="AS51" i="55"/>
  <c r="AS52" i="55"/>
  <c r="AS53" i="55"/>
  <c r="AS54" i="55"/>
  <c r="AS55" i="55"/>
  <c r="AS56" i="55"/>
  <c r="AS57" i="55"/>
  <c r="AS58" i="55"/>
  <c r="AS59" i="55"/>
  <c r="AS60" i="55"/>
  <c r="AS61" i="55"/>
  <c r="AS62" i="55"/>
  <c r="AS63" i="55"/>
  <c r="AS64" i="55"/>
  <c r="AS66" i="55"/>
  <c r="J66" i="55" s="1"/>
  <c r="AS67" i="55"/>
  <c r="J67" i="55" s="1"/>
  <c r="AS68" i="55"/>
  <c r="J68" i="55" s="1"/>
  <c r="AS69" i="55"/>
  <c r="J69" i="55" s="1"/>
  <c r="AS70" i="55"/>
  <c r="J70" i="55" s="1"/>
  <c r="AS71" i="55"/>
  <c r="J71" i="55" s="1"/>
  <c r="AS72" i="55"/>
  <c r="J72" i="55" s="1"/>
  <c r="AS73" i="55"/>
  <c r="J73" i="55" s="1"/>
  <c r="AS74" i="55"/>
  <c r="J74" i="55" s="1"/>
  <c r="AS75" i="55"/>
  <c r="AS81" i="55"/>
  <c r="J81" i="55" s="1"/>
  <c r="F81" i="55" s="1"/>
  <c r="E81" i="55" s="1"/>
  <c r="AS82" i="55"/>
  <c r="J82" i="55" s="1"/>
  <c r="AS83" i="55"/>
  <c r="J83" i="55" s="1"/>
  <c r="AS84" i="55"/>
  <c r="J84" i="55" s="1"/>
  <c r="AS85" i="55"/>
  <c r="J85" i="55" s="1"/>
  <c r="AS86" i="55"/>
  <c r="AS87" i="55"/>
  <c r="AS12" i="55"/>
  <c r="AS13" i="55"/>
  <c r="AS14" i="55"/>
  <c r="AS15" i="55"/>
  <c r="AS16" i="55"/>
  <c r="AS17" i="55"/>
  <c r="AS18" i="55"/>
  <c r="J18" i="55" s="1"/>
  <c r="AS19" i="55"/>
  <c r="J19" i="55" s="1"/>
  <c r="AS20" i="55"/>
  <c r="J20" i="55" s="1"/>
  <c r="AS21" i="55"/>
  <c r="J21" i="55" s="1"/>
  <c r="AS22" i="55"/>
  <c r="J22" i="55" s="1"/>
  <c r="AS23" i="55"/>
  <c r="J23" i="55" s="1"/>
  <c r="AS24" i="55"/>
  <c r="J24" i="55" s="1"/>
  <c r="AS25" i="55"/>
  <c r="J25" i="55" s="1"/>
  <c r="AS26" i="55"/>
  <c r="J26" i="55" s="1"/>
  <c r="AS27" i="55"/>
  <c r="J27" i="55" s="1"/>
  <c r="AS28" i="55"/>
  <c r="J28" i="55" s="1"/>
  <c r="AS29" i="55"/>
  <c r="J29" i="55" s="1"/>
  <c r="AS30" i="55"/>
  <c r="J30" i="55" s="1"/>
  <c r="AS31" i="55"/>
  <c r="J31" i="55" s="1"/>
  <c r="AS32" i="55"/>
  <c r="J32" i="55" s="1"/>
  <c r="AS33" i="55"/>
  <c r="J33" i="55" s="1"/>
  <c r="AS34" i="55"/>
  <c r="J34" i="55" s="1"/>
  <c r="AS35" i="55"/>
  <c r="J35" i="55" s="1"/>
  <c r="AS36" i="55"/>
  <c r="J36" i="55" s="1"/>
  <c r="AS37" i="55"/>
  <c r="J37" i="55" s="1"/>
  <c r="AS38" i="55"/>
  <c r="J38" i="55" s="1"/>
  <c r="AS39" i="55"/>
  <c r="J39" i="55" s="1"/>
  <c r="AS40" i="55"/>
  <c r="J40" i="55" s="1"/>
  <c r="AS41" i="55"/>
  <c r="J41" i="55" s="1"/>
  <c r="AS42" i="55"/>
  <c r="J42" i="55" s="1"/>
  <c r="AS43" i="55"/>
  <c r="J43" i="55" s="1"/>
  <c r="AS44" i="55"/>
  <c r="J44" i="55" s="1"/>
  <c r="AS45" i="55"/>
  <c r="J45" i="55" s="1"/>
  <c r="AS46" i="55"/>
  <c r="J46" i="55" s="1"/>
  <c r="AS47" i="55"/>
  <c r="J47" i="55" s="1"/>
  <c r="AS48" i="55"/>
  <c r="J48" i="55" s="1"/>
  <c r="AS11" i="55"/>
  <c r="Y46" i="55" l="1"/>
  <c r="Y47" i="55"/>
  <c r="Y48" i="55"/>
  <c r="Y49" i="55"/>
  <c r="Y50" i="55"/>
  <c r="Y51" i="55"/>
  <c r="Y52" i="55"/>
  <c r="Y53" i="55"/>
  <c r="Y54" i="55"/>
  <c r="Y55" i="55"/>
  <c r="Y56" i="55"/>
  <c r="Y57" i="55"/>
  <c r="Y58" i="55"/>
  <c r="Y59" i="55"/>
  <c r="Y60" i="55"/>
  <c r="Y61" i="55"/>
  <c r="Y62" i="55"/>
  <c r="Y63" i="55"/>
  <c r="Y64" i="55"/>
  <c r="Y65" i="55"/>
  <c r="Y66" i="55"/>
  <c r="Y19" i="55"/>
  <c r="Y20" i="55"/>
  <c r="Y21" i="55"/>
  <c r="Y22" i="55"/>
  <c r="Y23" i="55"/>
  <c r="Y24" i="55"/>
  <c r="Y25" i="55"/>
  <c r="Y26" i="55"/>
  <c r="Y27" i="55"/>
  <c r="Y28" i="55"/>
  <c r="Y29" i="55"/>
  <c r="Y30" i="55"/>
  <c r="Y31" i="55"/>
  <c r="Y32" i="55"/>
  <c r="Y33" i="55"/>
  <c r="Y34" i="55"/>
  <c r="Y35" i="55"/>
  <c r="Y36" i="55"/>
  <c r="Y37" i="55"/>
  <c r="Y38" i="55"/>
  <c r="Y39" i="55"/>
  <c r="Y40" i="55"/>
  <c r="Y41" i="55"/>
  <c r="Y42" i="55"/>
  <c r="Y43" i="55"/>
  <c r="Y44" i="55"/>
  <c r="Y45" i="55"/>
  <c r="Y18" i="55"/>
  <c r="AP25" i="55"/>
  <c r="AP26" i="55"/>
  <c r="AP27" i="55"/>
  <c r="AP28" i="55"/>
  <c r="AP29" i="55"/>
  <c r="AP30" i="55"/>
  <c r="AP31" i="55"/>
  <c r="AP32" i="55"/>
  <c r="AP33" i="55"/>
  <c r="AP34" i="55"/>
  <c r="AP35" i="55"/>
  <c r="AP36" i="55"/>
  <c r="AP37" i="55"/>
  <c r="AP38" i="55"/>
  <c r="AP39" i="55"/>
  <c r="AP40" i="55"/>
  <c r="AP41" i="55"/>
  <c r="AP42" i="55"/>
  <c r="AP43" i="55"/>
  <c r="AP44" i="55"/>
  <c r="AP45" i="55"/>
  <c r="AP46" i="55"/>
  <c r="AP47" i="55"/>
  <c r="AP48" i="55"/>
  <c r="AP49" i="55"/>
  <c r="AP50" i="55"/>
  <c r="AP51" i="55"/>
  <c r="AP52" i="55"/>
  <c r="AP53" i="55"/>
  <c r="AP54" i="55"/>
  <c r="AP55" i="55"/>
  <c r="AP56" i="55"/>
  <c r="AP57" i="55"/>
  <c r="AP58" i="55"/>
  <c r="AP59" i="55"/>
  <c r="AP60" i="55"/>
  <c r="AP61" i="55"/>
  <c r="AP62" i="55"/>
  <c r="AP63" i="55"/>
  <c r="AP64" i="55"/>
  <c r="AP65" i="55"/>
  <c r="AP66" i="55"/>
  <c r="AP67" i="55"/>
  <c r="AP68" i="55"/>
  <c r="AP69" i="55"/>
  <c r="AP70" i="55"/>
  <c r="AP71" i="55"/>
  <c r="AP72" i="55"/>
  <c r="AP73" i="55"/>
  <c r="AP74" i="55"/>
  <c r="AP75" i="55"/>
  <c r="AP81" i="55"/>
  <c r="AP82" i="55"/>
  <c r="AP83" i="55"/>
  <c r="AP84" i="55"/>
  <c r="AP85" i="55"/>
  <c r="AP86" i="55"/>
  <c r="AP22" i="55"/>
  <c r="AP23" i="55"/>
  <c r="AP24" i="55"/>
  <c r="AP19" i="55"/>
  <c r="AP20" i="55"/>
  <c r="AP21" i="55"/>
  <c r="AP18" i="55"/>
  <c r="H18" i="55" s="1"/>
  <c r="AO62" i="55" l="1"/>
  <c r="AO63" i="55"/>
  <c r="AO64" i="55"/>
  <c r="AO65" i="55"/>
  <c r="AO66" i="55"/>
  <c r="AO67" i="55"/>
  <c r="AO68" i="55"/>
  <c r="AO69" i="55"/>
  <c r="AO70" i="55"/>
  <c r="AO71" i="55"/>
  <c r="AO72" i="55"/>
  <c r="AO73" i="55"/>
  <c r="AO74" i="55"/>
  <c r="AO75" i="55"/>
  <c r="AO81" i="55"/>
  <c r="AO82" i="55"/>
  <c r="AO83" i="55"/>
  <c r="AO84" i="55"/>
  <c r="AO85" i="55"/>
  <c r="AO19" i="55"/>
  <c r="AO20" i="55"/>
  <c r="AO21" i="55"/>
  <c r="AO22" i="55"/>
  <c r="AO23" i="55"/>
  <c r="AO24" i="55"/>
  <c r="AO25" i="55"/>
  <c r="AO26" i="55"/>
  <c r="AO27" i="55"/>
  <c r="AO28" i="55"/>
  <c r="AO29" i="55"/>
  <c r="AO30" i="55"/>
  <c r="AO31" i="55"/>
  <c r="AO32" i="55"/>
  <c r="AO33" i="55"/>
  <c r="AO34" i="55"/>
  <c r="AO35" i="55"/>
  <c r="AO36" i="55"/>
  <c r="AO37" i="55"/>
  <c r="AO38" i="55"/>
  <c r="AO39" i="55"/>
  <c r="AO40" i="55"/>
  <c r="AO41" i="55"/>
  <c r="AO42" i="55"/>
  <c r="AO43" i="55"/>
  <c r="AO44" i="55"/>
  <c r="AO45" i="55"/>
  <c r="AO46" i="55"/>
  <c r="AO47" i="55"/>
  <c r="AO48" i="55"/>
  <c r="AO49" i="55"/>
  <c r="AO50" i="55"/>
  <c r="AO51" i="55"/>
  <c r="AO52" i="55"/>
  <c r="AO53" i="55"/>
  <c r="AO54" i="55"/>
  <c r="AO55" i="55"/>
  <c r="AO56" i="55"/>
  <c r="AO57" i="55"/>
  <c r="AO58" i="55"/>
  <c r="AO59" i="55"/>
  <c r="AO60" i="55"/>
  <c r="AO61" i="55"/>
  <c r="AO18" i="55"/>
  <c r="D81" i="55" l="1"/>
  <c r="Q31" i="57"/>
  <c r="Q5" i="57"/>
  <c r="Q6" i="57"/>
  <c r="Q7" i="57"/>
  <c r="Q8" i="57"/>
  <c r="Q9" i="57"/>
  <c r="Q10" i="57"/>
  <c r="Q11" i="57"/>
  <c r="Q12" i="57"/>
  <c r="Q13" i="57"/>
  <c r="Q14" i="57"/>
  <c r="Q15" i="57"/>
  <c r="Q16" i="57"/>
  <c r="Q17" i="57"/>
  <c r="Q18" i="57"/>
  <c r="Q19" i="57"/>
  <c r="Q20" i="57"/>
  <c r="Q22" i="57"/>
  <c r="Q23" i="57"/>
  <c r="Q24" i="57"/>
  <c r="Q25" i="57"/>
  <c r="Q26" i="57"/>
  <c r="Q27" i="57"/>
  <c r="Q28" i="57"/>
  <c r="Q30" i="57"/>
  <c r="Q4" i="57"/>
  <c r="AJ19" i="55" l="1"/>
  <c r="AJ20" i="55"/>
  <c r="AJ21" i="55"/>
  <c r="AJ22" i="55"/>
  <c r="AJ23" i="55"/>
  <c r="AJ24" i="55"/>
  <c r="AJ25" i="55"/>
  <c r="AJ26" i="55"/>
  <c r="AJ27" i="55"/>
  <c r="AJ28" i="55"/>
  <c r="AJ29" i="55"/>
  <c r="AJ30" i="55"/>
  <c r="AJ31" i="55"/>
  <c r="AJ32" i="55"/>
  <c r="AJ33" i="55"/>
  <c r="AJ34" i="55"/>
  <c r="AJ35" i="55"/>
  <c r="AJ36" i="55"/>
  <c r="AJ37" i="55"/>
  <c r="AJ38" i="55"/>
  <c r="AJ39" i="55"/>
  <c r="AJ40" i="55"/>
  <c r="AJ41" i="55"/>
  <c r="AJ42" i="55"/>
  <c r="AJ43" i="55"/>
  <c r="AJ44" i="55"/>
  <c r="AJ45" i="55"/>
  <c r="AJ46" i="55"/>
  <c r="AJ47" i="55"/>
  <c r="AJ48" i="55"/>
  <c r="AJ49" i="55"/>
  <c r="AJ50" i="55"/>
  <c r="AJ51" i="55"/>
  <c r="AJ52" i="55"/>
  <c r="AJ53" i="55"/>
  <c r="AJ54" i="55"/>
  <c r="AJ55" i="55"/>
  <c r="AJ56" i="55"/>
  <c r="AJ57" i="55"/>
  <c r="AJ58" i="55"/>
  <c r="AJ59" i="55"/>
  <c r="AJ60" i="55"/>
  <c r="AJ61" i="55"/>
  <c r="AJ62" i="55"/>
  <c r="AJ63" i="55"/>
  <c r="AJ64" i="55"/>
  <c r="G64" i="55" s="1"/>
  <c r="AJ65" i="55"/>
  <c r="AJ66" i="55"/>
  <c r="AJ67" i="55"/>
  <c r="AJ68" i="55"/>
  <c r="AJ69" i="55"/>
  <c r="AJ70" i="55"/>
  <c r="AJ71" i="55"/>
  <c r="AJ72" i="55"/>
  <c r="AJ73" i="55"/>
  <c r="AJ74" i="55"/>
  <c r="AJ75" i="55"/>
  <c r="AJ82" i="55"/>
  <c r="AJ83" i="55"/>
  <c r="AJ84" i="55"/>
  <c r="AJ85" i="55"/>
  <c r="AJ86" i="55"/>
  <c r="AJ87" i="55"/>
  <c r="AJ18" i="55"/>
  <c r="AG19" i="55" l="1"/>
  <c r="AG20" i="55"/>
  <c r="AG21" i="55"/>
  <c r="AG22" i="55"/>
  <c r="AG23" i="55"/>
  <c r="AG24" i="55"/>
  <c r="AG25" i="55"/>
  <c r="AG26" i="55"/>
  <c r="AG27" i="55"/>
  <c r="AG28" i="55"/>
  <c r="AG29" i="55"/>
  <c r="AG30" i="55"/>
  <c r="AG31" i="55"/>
  <c r="AG32" i="55"/>
  <c r="AG33" i="55"/>
  <c r="AG34" i="55"/>
  <c r="AG35" i="55"/>
  <c r="AG36" i="55"/>
  <c r="AG37" i="55"/>
  <c r="AG38" i="55"/>
  <c r="AG39" i="55"/>
  <c r="AG40" i="55"/>
  <c r="AG41" i="55"/>
  <c r="AG42" i="55"/>
  <c r="AG43" i="55"/>
  <c r="AG44" i="55"/>
  <c r="AG45" i="55"/>
  <c r="AG46" i="55"/>
  <c r="AG47" i="55"/>
  <c r="AG48" i="55"/>
  <c r="AG49" i="55"/>
  <c r="AG50" i="55"/>
  <c r="AG51" i="55"/>
  <c r="AG52" i="55"/>
  <c r="AG53" i="55"/>
  <c r="AG54" i="55"/>
  <c r="AG55" i="55"/>
  <c r="AG56" i="55"/>
  <c r="AG57" i="55"/>
  <c r="AG58" i="55"/>
  <c r="AG59" i="55"/>
  <c r="AG60" i="55"/>
  <c r="AG61" i="55"/>
  <c r="AG62" i="55"/>
  <c r="AG63" i="55"/>
  <c r="AG64" i="55"/>
  <c r="AG65" i="55"/>
  <c r="AG66" i="55"/>
  <c r="AG67" i="55"/>
  <c r="AG68" i="55"/>
  <c r="AG69" i="55"/>
  <c r="AG70" i="55"/>
  <c r="AG71" i="55"/>
  <c r="AG72" i="55"/>
  <c r="AG73" i="55"/>
  <c r="AG74" i="55"/>
  <c r="AG75" i="55"/>
  <c r="AG82" i="55"/>
  <c r="AG83" i="55"/>
  <c r="AG84" i="55"/>
  <c r="AG85" i="55"/>
  <c r="AG86" i="55"/>
  <c r="AG87" i="55"/>
  <c r="AG18" i="55"/>
  <c r="AC19" i="55"/>
  <c r="AC20" i="55"/>
  <c r="AC21" i="55"/>
  <c r="AC22" i="55"/>
  <c r="AC23" i="55"/>
  <c r="AC24" i="55"/>
  <c r="AC25" i="55"/>
  <c r="AC26" i="55"/>
  <c r="AC27" i="55"/>
  <c r="AC28" i="55"/>
  <c r="AC29" i="55"/>
  <c r="AC30" i="55"/>
  <c r="AC31" i="55"/>
  <c r="AC32" i="55"/>
  <c r="AC33" i="55"/>
  <c r="AC34" i="55"/>
  <c r="AC35" i="55"/>
  <c r="AC36" i="55"/>
  <c r="AC37" i="55"/>
  <c r="AC38" i="55"/>
  <c r="AI39" i="55"/>
  <c r="AC39" i="55" s="1"/>
  <c r="AI40" i="55"/>
  <c r="AC40" i="55" s="1"/>
  <c r="AI41" i="55"/>
  <c r="AC41" i="55" s="1"/>
  <c r="AI42" i="55"/>
  <c r="AC42" i="55" s="1"/>
  <c r="AI43" i="55"/>
  <c r="AC43" i="55" s="1"/>
  <c r="AI44" i="55"/>
  <c r="AC44" i="55" s="1"/>
  <c r="AI45" i="55"/>
  <c r="AC45" i="55" s="1"/>
  <c r="AI46" i="55"/>
  <c r="AC46" i="55" s="1"/>
  <c r="AI47" i="55"/>
  <c r="AC47" i="55" s="1"/>
  <c r="AI48" i="55"/>
  <c r="AC48" i="55" s="1"/>
  <c r="AI49" i="55"/>
  <c r="AC49" i="55" s="1"/>
  <c r="AI50" i="55"/>
  <c r="AC50" i="55" s="1"/>
  <c r="AI51" i="55"/>
  <c r="AC51" i="55" s="1"/>
  <c r="AI52" i="55"/>
  <c r="AC52" i="55" s="1"/>
  <c r="AI53" i="55"/>
  <c r="AC53" i="55" s="1"/>
  <c r="AI54" i="55"/>
  <c r="AC54" i="55" s="1"/>
  <c r="AI55" i="55"/>
  <c r="AC55" i="55" s="1"/>
  <c r="AI56" i="55"/>
  <c r="AC56" i="55" s="1"/>
  <c r="AI57" i="55"/>
  <c r="AC57" i="55" s="1"/>
  <c r="AI58" i="55"/>
  <c r="AC58" i="55" s="1"/>
  <c r="AI59" i="55"/>
  <c r="AC59" i="55" s="1"/>
  <c r="AI60" i="55"/>
  <c r="AC60" i="55" s="1"/>
  <c r="AI61" i="55"/>
  <c r="AC61" i="55" s="1"/>
  <c r="AI62" i="55"/>
  <c r="AC62" i="55" s="1"/>
  <c r="AI63" i="55"/>
  <c r="AC63" i="55" s="1"/>
  <c r="AI64" i="55"/>
  <c r="AC64" i="55" s="1"/>
  <c r="AI65" i="55"/>
  <c r="AC65" i="55" s="1"/>
  <c r="AI66" i="55"/>
  <c r="AC66" i="55" s="1"/>
  <c r="AI67" i="55"/>
  <c r="AC67" i="55" s="1"/>
  <c r="AI68" i="55"/>
  <c r="AC68" i="55" s="1"/>
  <c r="AI69" i="55"/>
  <c r="AC69" i="55" s="1"/>
  <c r="AI70" i="55"/>
  <c r="AI71" i="55"/>
  <c r="AC71" i="55" s="1"/>
  <c r="AI72" i="55"/>
  <c r="AC72" i="55" s="1"/>
  <c r="AI73" i="55"/>
  <c r="AC73" i="55" s="1"/>
  <c r="AI74" i="55"/>
  <c r="AC74" i="55" s="1"/>
  <c r="AI75" i="55"/>
  <c r="AC75" i="55" s="1"/>
  <c r="AI82" i="55"/>
  <c r="AC82" i="55" s="1"/>
  <c r="AI83" i="55"/>
  <c r="AC83" i="55" s="1"/>
  <c r="AI84" i="55"/>
  <c r="AC84" i="55" s="1"/>
  <c r="AI85" i="55"/>
  <c r="AC85" i="55" s="1"/>
  <c r="AI86" i="55"/>
  <c r="AC86" i="55" s="1"/>
  <c r="AI87" i="55"/>
  <c r="AC87" i="55" s="1"/>
  <c r="AC18" i="55"/>
  <c r="AC70" i="55" l="1"/>
  <c r="AH12" i="55"/>
  <c r="AH13" i="55"/>
  <c r="AH14" i="55"/>
  <c r="AH15" i="55"/>
  <c r="AH16" i="55"/>
  <c r="AH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H39" i="55"/>
  <c r="AB39" i="55" s="1"/>
  <c r="AH40" i="55"/>
  <c r="AB40" i="55" s="1"/>
  <c r="AH41" i="55"/>
  <c r="AB41" i="55" s="1"/>
  <c r="AH42" i="55"/>
  <c r="AB42" i="55" s="1"/>
  <c r="AH43" i="55"/>
  <c r="AB43" i="55" s="1"/>
  <c r="AH44" i="55"/>
  <c r="AB44" i="55" s="1"/>
  <c r="AH45" i="55"/>
  <c r="AB45" i="55" s="1"/>
  <c r="AH46" i="55"/>
  <c r="AB46" i="55" s="1"/>
  <c r="AH47" i="55"/>
  <c r="AB47" i="55" s="1"/>
  <c r="AH48" i="55"/>
  <c r="AB48" i="55" s="1"/>
  <c r="AH49" i="55"/>
  <c r="AB49" i="55" s="1"/>
  <c r="AH50" i="55"/>
  <c r="AB50" i="55" s="1"/>
  <c r="AH51" i="55"/>
  <c r="AB51" i="55" s="1"/>
  <c r="AH52" i="55"/>
  <c r="AB52" i="55" s="1"/>
  <c r="AH53" i="55"/>
  <c r="AB53" i="55" s="1"/>
  <c r="AH54" i="55"/>
  <c r="AB54" i="55" s="1"/>
  <c r="AH55" i="55"/>
  <c r="AB55" i="55" s="1"/>
  <c r="AH56" i="55"/>
  <c r="AB56" i="55" s="1"/>
  <c r="AH57" i="55"/>
  <c r="AB57" i="55" s="1"/>
  <c r="AH58" i="55"/>
  <c r="AB58" i="55" s="1"/>
  <c r="AH59" i="55"/>
  <c r="AB59" i="55" s="1"/>
  <c r="AH60" i="55"/>
  <c r="AB60" i="55" s="1"/>
  <c r="AH61" i="55"/>
  <c r="AB61" i="55" s="1"/>
  <c r="AH62" i="55"/>
  <c r="AB62" i="55" s="1"/>
  <c r="AH63" i="55"/>
  <c r="AB63" i="55" s="1"/>
  <c r="AH64" i="55"/>
  <c r="AB64" i="55" s="1"/>
  <c r="AH65" i="55"/>
  <c r="AB65" i="55" s="1"/>
  <c r="AH66" i="55"/>
  <c r="AB66" i="55" s="1"/>
  <c r="AH67" i="55"/>
  <c r="AB67" i="55" s="1"/>
  <c r="AH68" i="55"/>
  <c r="AB68" i="55" s="1"/>
  <c r="AH69" i="55"/>
  <c r="AB69" i="55" s="1"/>
  <c r="AH70" i="55"/>
  <c r="AH71" i="55"/>
  <c r="AB71" i="55" s="1"/>
  <c r="AH72" i="55"/>
  <c r="AB72" i="55" s="1"/>
  <c r="AH73" i="55"/>
  <c r="AB73" i="55" s="1"/>
  <c r="AH74" i="55"/>
  <c r="AB74" i="55" s="1"/>
  <c r="AH75" i="55"/>
  <c r="AB75" i="55" s="1"/>
  <c r="AH82" i="55"/>
  <c r="AB82" i="55" s="1"/>
  <c r="AH83" i="55"/>
  <c r="AB83" i="55" s="1"/>
  <c r="AH84" i="55"/>
  <c r="AB84" i="55" s="1"/>
  <c r="AH85" i="55"/>
  <c r="AB85" i="55" s="1"/>
  <c r="AH86" i="55"/>
  <c r="AB86" i="55" s="1"/>
  <c r="AH87" i="55"/>
  <c r="AB87" i="55" s="1"/>
  <c r="AH11" i="55"/>
  <c r="AF20" i="55"/>
  <c r="AF21" i="55"/>
  <c r="AF22" i="55"/>
  <c r="AF23" i="55"/>
  <c r="AF24" i="55"/>
  <c r="AF25" i="55"/>
  <c r="AF26" i="55"/>
  <c r="AF27" i="55"/>
  <c r="AF28" i="55"/>
  <c r="AF29" i="55"/>
  <c r="AF30" i="55"/>
  <c r="AF31" i="55"/>
  <c r="AF32" i="55"/>
  <c r="AF33" i="55"/>
  <c r="AF34" i="55"/>
  <c r="AF35" i="55"/>
  <c r="AF36" i="55"/>
  <c r="AF37" i="55"/>
  <c r="AF38" i="55"/>
  <c r="AF39" i="55"/>
  <c r="AF40" i="55"/>
  <c r="AF41" i="55"/>
  <c r="AF42" i="55"/>
  <c r="AF43" i="55"/>
  <c r="AF44" i="55"/>
  <c r="AF45" i="55"/>
  <c r="AF46" i="55"/>
  <c r="AF47" i="55"/>
  <c r="AF48" i="55"/>
  <c r="AF49" i="55"/>
  <c r="AF50" i="55"/>
  <c r="AF51" i="55"/>
  <c r="AF52" i="55"/>
  <c r="AF53" i="55"/>
  <c r="AF54" i="55"/>
  <c r="AF55" i="55"/>
  <c r="AF56" i="55"/>
  <c r="AF57" i="55"/>
  <c r="AF58" i="55"/>
  <c r="AF59" i="55"/>
  <c r="AF60" i="55"/>
  <c r="AF61" i="55"/>
  <c r="AF62" i="55"/>
  <c r="AF63" i="55"/>
  <c r="AF66" i="55"/>
  <c r="AF67" i="55"/>
  <c r="AF68" i="55"/>
  <c r="AF69" i="55"/>
  <c r="AF70" i="55"/>
  <c r="AF71" i="55"/>
  <c r="AF72" i="55"/>
  <c r="AF73" i="55"/>
  <c r="AF74" i="55"/>
  <c r="AF75" i="55"/>
  <c r="AF82" i="55"/>
  <c r="AF83" i="55"/>
  <c r="AF84" i="55"/>
  <c r="AF85" i="55"/>
  <c r="AF86" i="55"/>
  <c r="AF19" i="55"/>
  <c r="AB70" i="55" l="1"/>
  <c r="AF18" i="55"/>
  <c r="I9" i="72"/>
  <c r="I10" i="72"/>
  <c r="I8" i="72"/>
  <c r="J9" i="72"/>
  <c r="J10" i="72"/>
  <c r="J8" i="72"/>
  <c r="G9" i="72" l="1"/>
  <c r="D9" i="72" s="1"/>
  <c r="G10" i="72"/>
  <c r="D10" i="72" s="1"/>
  <c r="G8" i="72"/>
  <c r="D8" i="72" s="1"/>
  <c r="F9" i="72"/>
  <c r="C9" i="72" s="1"/>
  <c r="F10" i="72"/>
  <c r="C10" i="72" s="1"/>
  <c r="F8" i="72"/>
  <c r="C8" i="72" s="1"/>
  <c r="P5" i="57" l="1"/>
  <c r="P6" i="57"/>
  <c r="P7" i="57"/>
  <c r="P8" i="57"/>
  <c r="P9" i="57"/>
  <c r="P10" i="57"/>
  <c r="P11" i="57"/>
  <c r="P12" i="57"/>
  <c r="P13" i="57"/>
  <c r="P14" i="57"/>
  <c r="P15" i="57"/>
  <c r="P16" i="57"/>
  <c r="P17" i="57"/>
  <c r="P18" i="57"/>
  <c r="P19" i="57"/>
  <c r="P20" i="57"/>
  <c r="P22" i="57"/>
  <c r="P23" i="57"/>
  <c r="P24" i="57"/>
  <c r="P25" i="57"/>
  <c r="P26" i="57"/>
  <c r="P28" i="57"/>
  <c r="P31" i="57"/>
  <c r="P4" i="57"/>
  <c r="W31" i="57" l="1"/>
  <c r="W5" i="57"/>
  <c r="W6" i="57"/>
  <c r="W7" i="57"/>
  <c r="W8" i="57"/>
  <c r="W9" i="57"/>
  <c r="W10" i="57"/>
  <c r="W11" i="57"/>
  <c r="W12" i="57"/>
  <c r="W13" i="57"/>
  <c r="W14" i="57"/>
  <c r="W15" i="57"/>
  <c r="W16" i="57"/>
  <c r="W17" i="57"/>
  <c r="W18" i="57"/>
  <c r="W19" i="57"/>
  <c r="W20" i="57"/>
  <c r="W22" i="57"/>
  <c r="W23" i="57"/>
  <c r="W24" i="57"/>
  <c r="W25" i="57"/>
  <c r="W26" i="57"/>
  <c r="W27" i="57"/>
  <c r="W28" i="57"/>
  <c r="W30" i="57"/>
  <c r="W4" i="57"/>
  <c r="V31" i="57" l="1"/>
  <c r="V5" i="57"/>
  <c r="V6" i="57"/>
  <c r="V7" i="57"/>
  <c r="V8" i="57"/>
  <c r="V9" i="57"/>
  <c r="V10" i="57"/>
  <c r="V11" i="57"/>
  <c r="V12" i="57"/>
  <c r="V13" i="57"/>
  <c r="V14" i="57"/>
  <c r="V15" i="57"/>
  <c r="V16" i="57"/>
  <c r="V17" i="57"/>
  <c r="V18" i="57"/>
  <c r="V19" i="57"/>
  <c r="V20" i="57"/>
  <c r="V22" i="57"/>
  <c r="V23" i="57"/>
  <c r="V24" i="57"/>
  <c r="V25" i="57"/>
  <c r="V26" i="57"/>
  <c r="V27" i="57"/>
  <c r="V28" i="57"/>
  <c r="V30" i="57"/>
  <c r="V4" i="57"/>
  <c r="U31" i="57" l="1"/>
  <c r="U5" i="57"/>
  <c r="U6" i="57"/>
  <c r="U7" i="57"/>
  <c r="U8" i="57"/>
  <c r="U9" i="57"/>
  <c r="U10" i="57"/>
  <c r="U11" i="57"/>
  <c r="U12" i="57"/>
  <c r="U13" i="57"/>
  <c r="U14" i="57"/>
  <c r="U15" i="57"/>
  <c r="U16" i="57"/>
  <c r="U17" i="57"/>
  <c r="U18" i="57"/>
  <c r="U19" i="57"/>
  <c r="U20" i="57"/>
  <c r="U22" i="57"/>
  <c r="U23" i="57"/>
  <c r="U24" i="57"/>
  <c r="U25" i="57"/>
  <c r="U26" i="57"/>
  <c r="U27" i="57"/>
  <c r="U28" i="57"/>
  <c r="U30" i="57"/>
  <c r="U4" i="57"/>
  <c r="T31" i="57" l="1"/>
  <c r="T5" i="57"/>
  <c r="T6" i="57"/>
  <c r="T7" i="57"/>
  <c r="T8" i="57"/>
  <c r="T9" i="57"/>
  <c r="T10" i="57"/>
  <c r="T11" i="57"/>
  <c r="T12" i="57"/>
  <c r="T13" i="57"/>
  <c r="T14" i="57"/>
  <c r="T15" i="57"/>
  <c r="T16" i="57"/>
  <c r="T17" i="57"/>
  <c r="T18" i="57"/>
  <c r="T19" i="57"/>
  <c r="T20" i="57"/>
  <c r="T22" i="57"/>
  <c r="T23" i="57"/>
  <c r="T24" i="57"/>
  <c r="T25" i="57"/>
  <c r="T26" i="57"/>
  <c r="T27" i="57"/>
  <c r="T28" i="57"/>
  <c r="T30" i="57"/>
  <c r="T4" i="57"/>
  <c r="S31" i="57" l="1"/>
  <c r="S5" i="57"/>
  <c r="S6" i="57"/>
  <c r="S7" i="57"/>
  <c r="S8" i="57"/>
  <c r="S9" i="57"/>
  <c r="S10" i="57"/>
  <c r="S11" i="57"/>
  <c r="S12" i="57"/>
  <c r="S13" i="57"/>
  <c r="S14" i="57"/>
  <c r="S15" i="57"/>
  <c r="S16" i="57"/>
  <c r="S17" i="57"/>
  <c r="S18" i="57"/>
  <c r="S19" i="57"/>
  <c r="S20" i="57"/>
  <c r="S22" i="57"/>
  <c r="S23" i="57"/>
  <c r="S24" i="57"/>
  <c r="S25" i="57"/>
  <c r="S26" i="57"/>
  <c r="S27" i="57"/>
  <c r="S28" i="57"/>
  <c r="S30" i="57"/>
  <c r="S4" i="57"/>
  <c r="R31" i="57" l="1"/>
  <c r="R5" i="57"/>
  <c r="R6" i="57"/>
  <c r="R7" i="57"/>
  <c r="R8" i="57"/>
  <c r="R9" i="57"/>
  <c r="R10" i="57"/>
  <c r="R11" i="57"/>
  <c r="R12" i="57"/>
  <c r="R13" i="57"/>
  <c r="R14" i="57"/>
  <c r="R15" i="57"/>
  <c r="R16" i="57"/>
  <c r="R17" i="57"/>
  <c r="R19" i="57"/>
  <c r="R20" i="57"/>
  <c r="R22" i="57"/>
  <c r="R23" i="57"/>
  <c r="R24" i="57"/>
  <c r="R25" i="57"/>
  <c r="R26" i="57"/>
  <c r="R27" i="57"/>
  <c r="R28" i="57"/>
  <c r="R30" i="57"/>
  <c r="R4" i="57"/>
  <c r="P32" i="57" l="1"/>
  <c r="P33" i="57"/>
  <c r="P34" i="57"/>
  <c r="P35" i="57"/>
  <c r="P36" i="57"/>
  <c r="P37" i="57"/>
  <c r="P38" i="57"/>
  <c r="P39" i="57"/>
  <c r="P40" i="57"/>
  <c r="P41" i="57"/>
  <c r="P42" i="57"/>
  <c r="P43" i="57"/>
  <c r="P44" i="57"/>
  <c r="P45" i="57"/>
  <c r="P46" i="57"/>
  <c r="P47" i="57"/>
  <c r="P48" i="57"/>
  <c r="P49" i="57"/>
  <c r="P50" i="57"/>
  <c r="P51" i="57"/>
  <c r="P52" i="57"/>
  <c r="P53" i="57"/>
  <c r="P54" i="57"/>
  <c r="P55" i="57"/>
  <c r="P56" i="57"/>
  <c r="P57" i="57"/>
  <c r="P58" i="57"/>
  <c r="P59" i="57"/>
  <c r="P60" i="57"/>
  <c r="P61" i="57"/>
  <c r="P62" i="57"/>
  <c r="P63" i="57"/>
  <c r="P64" i="57"/>
  <c r="P65" i="57"/>
  <c r="P66" i="57"/>
  <c r="P67" i="57"/>
  <c r="P68" i="57"/>
  <c r="P69" i="57"/>
  <c r="P70" i="57"/>
  <c r="P71" i="57"/>
  <c r="P72" i="57"/>
  <c r="P73" i="57"/>
  <c r="P74" i="57"/>
  <c r="P75" i="57"/>
  <c r="P76" i="57"/>
  <c r="P77" i="57"/>
  <c r="P78" i="57"/>
  <c r="P79" i="57"/>
  <c r="P80" i="57"/>
  <c r="P81" i="57"/>
  <c r="P82" i="57"/>
  <c r="P83" i="57"/>
  <c r="P84" i="57"/>
  <c r="P85" i="57"/>
  <c r="P86" i="57"/>
  <c r="P87" i="57"/>
  <c r="P88" i="57"/>
  <c r="P89" i="57"/>
  <c r="P90" i="57"/>
  <c r="P91" i="57"/>
  <c r="P92" i="57"/>
  <c r="P93" i="57"/>
  <c r="P94" i="57"/>
  <c r="P95" i="57"/>
  <c r="P96" i="57"/>
  <c r="P97" i="57"/>
  <c r="P98" i="57"/>
  <c r="P99" i="57"/>
  <c r="P100" i="57"/>
  <c r="P101" i="57"/>
  <c r="P102" i="57"/>
  <c r="P103" i="57"/>
  <c r="P104" i="57"/>
  <c r="P105" i="57"/>
  <c r="P106" i="57"/>
  <c r="P107" i="57"/>
  <c r="P108" i="57"/>
  <c r="P109" i="57"/>
  <c r="P110" i="57"/>
  <c r="P111" i="57"/>
  <c r="P112" i="57"/>
  <c r="P113" i="57"/>
  <c r="P114" i="57"/>
  <c r="P115" i="57"/>
  <c r="P116" i="57"/>
  <c r="P117" i="57"/>
  <c r="P118" i="57"/>
  <c r="P119" i="57"/>
  <c r="P120" i="57"/>
  <c r="P121" i="57"/>
  <c r="P122" i="57"/>
  <c r="P123" i="57"/>
  <c r="P124" i="57"/>
  <c r="P125" i="57"/>
  <c r="P126" i="57"/>
  <c r="P127" i="57"/>
  <c r="P128" i="57"/>
  <c r="P129" i="57"/>
  <c r="P130" i="57"/>
  <c r="P131" i="57"/>
  <c r="P132" i="57"/>
  <c r="P133" i="57"/>
  <c r="P134" i="57"/>
  <c r="P135" i="57"/>
  <c r="P136" i="57"/>
  <c r="P137" i="57"/>
  <c r="P138" i="57"/>
  <c r="P139" i="57"/>
  <c r="P140" i="57"/>
  <c r="P141" i="57"/>
  <c r="P142" i="57"/>
  <c r="P143" i="57"/>
  <c r="P144" i="57"/>
  <c r="P145" i="57"/>
  <c r="P146" i="57"/>
  <c r="P147" i="57"/>
  <c r="P148" i="57"/>
  <c r="P149" i="57"/>
  <c r="P150" i="57"/>
  <c r="P151" i="57"/>
  <c r="P152" i="57"/>
  <c r="P153" i="57"/>
  <c r="P154" i="57"/>
  <c r="P155" i="57"/>
  <c r="P156" i="57"/>
  <c r="P157" i="57"/>
  <c r="P158" i="57"/>
  <c r="P159" i="57"/>
  <c r="P160" i="57"/>
  <c r="P161" i="57"/>
  <c r="P162" i="57"/>
  <c r="P163" i="57"/>
  <c r="P164" i="57"/>
  <c r="P165" i="57"/>
  <c r="P166" i="57"/>
  <c r="P167" i="57"/>
  <c r="P168" i="57"/>
  <c r="P169" i="57"/>
  <c r="P170" i="57"/>
  <c r="P171" i="57"/>
  <c r="P172" i="57"/>
  <c r="P173" i="57"/>
  <c r="P174" i="57"/>
  <c r="P175" i="57"/>
  <c r="P176" i="57"/>
  <c r="P177" i="57"/>
  <c r="P178" i="57"/>
  <c r="P179" i="57"/>
  <c r="P180" i="57"/>
  <c r="P181" i="57"/>
  <c r="P182" i="57"/>
  <c r="P183" i="57"/>
  <c r="P184" i="57"/>
  <c r="P185" i="57"/>
  <c r="P186" i="57"/>
  <c r="P187" i="57"/>
  <c r="P188" i="57"/>
  <c r="P189" i="57"/>
  <c r="P190" i="57"/>
  <c r="P191" i="57"/>
  <c r="P192" i="57"/>
  <c r="P193" i="57"/>
  <c r="P194" i="57"/>
  <c r="P195" i="57"/>
  <c r="P196" i="57"/>
  <c r="P197" i="57"/>
  <c r="P198" i="57"/>
  <c r="P199" i="57"/>
  <c r="P200" i="57"/>
  <c r="P201" i="57"/>
  <c r="P202" i="57"/>
  <c r="P203" i="57"/>
  <c r="O5" i="57" l="1"/>
  <c r="O6" i="57"/>
  <c r="O7" i="57"/>
  <c r="O8" i="57"/>
  <c r="O9" i="57"/>
  <c r="O10" i="57"/>
  <c r="O11" i="57"/>
  <c r="O12" i="57"/>
  <c r="O13" i="57"/>
  <c r="O14" i="57"/>
  <c r="O15" i="57"/>
  <c r="O16" i="57"/>
  <c r="O17" i="57"/>
  <c r="O18" i="57"/>
  <c r="O19" i="57"/>
  <c r="O20" i="57"/>
  <c r="O22" i="57"/>
  <c r="O23" i="57"/>
  <c r="O24" i="57"/>
  <c r="O25" i="57"/>
  <c r="O26" i="57"/>
  <c r="O28" i="57"/>
  <c r="O31" i="57"/>
  <c r="O32" i="57"/>
  <c r="O33" i="57"/>
  <c r="O34" i="57"/>
  <c r="O35" i="57"/>
  <c r="O36" i="57"/>
  <c r="O37" i="57"/>
  <c r="O38" i="57"/>
  <c r="O39" i="57"/>
  <c r="O40" i="57"/>
  <c r="O41" i="57"/>
  <c r="O42" i="57"/>
  <c r="O43" i="57"/>
  <c r="O44" i="57"/>
  <c r="O45" i="57"/>
  <c r="O46" i="57"/>
  <c r="O47" i="57"/>
  <c r="O48" i="57"/>
  <c r="O49" i="57"/>
  <c r="O50" i="57"/>
  <c r="O51" i="57"/>
  <c r="O52" i="57"/>
  <c r="O53" i="57"/>
  <c r="O54" i="57"/>
  <c r="O55" i="57"/>
  <c r="O56" i="57"/>
  <c r="O57" i="57"/>
  <c r="O58" i="57"/>
  <c r="O59" i="57"/>
  <c r="O60" i="57"/>
  <c r="O61" i="57"/>
  <c r="O62" i="57"/>
  <c r="O63" i="57"/>
  <c r="O64" i="57"/>
  <c r="O65" i="57"/>
  <c r="O66" i="57"/>
  <c r="O67" i="57"/>
  <c r="O68" i="57"/>
  <c r="O69" i="57"/>
  <c r="O70" i="57"/>
  <c r="O71" i="57"/>
  <c r="O72" i="57"/>
  <c r="O73" i="57"/>
  <c r="O74" i="57"/>
  <c r="O75" i="57"/>
  <c r="O76" i="57"/>
  <c r="O77" i="57"/>
  <c r="O78" i="57"/>
  <c r="O79" i="57"/>
  <c r="O80" i="57"/>
  <c r="O81" i="57"/>
  <c r="O82" i="57"/>
  <c r="O83" i="57"/>
  <c r="O84" i="57"/>
  <c r="O85" i="57"/>
  <c r="O86" i="57"/>
  <c r="O87" i="57"/>
  <c r="O88" i="57"/>
  <c r="O89" i="57"/>
  <c r="O90" i="57"/>
  <c r="O91" i="57"/>
  <c r="O92" i="57"/>
  <c r="O93" i="57"/>
  <c r="O94" i="57"/>
  <c r="O95" i="57"/>
  <c r="O96" i="57"/>
  <c r="O97" i="57"/>
  <c r="O98" i="57"/>
  <c r="O99" i="57"/>
  <c r="O100" i="57"/>
  <c r="O101" i="57"/>
  <c r="O102" i="57"/>
  <c r="O103" i="57"/>
  <c r="O104" i="57"/>
  <c r="O105" i="57"/>
  <c r="O106" i="57"/>
  <c r="O107" i="57"/>
  <c r="O108" i="57"/>
  <c r="O109" i="57"/>
  <c r="O110" i="57"/>
  <c r="O111" i="57"/>
  <c r="O112" i="57"/>
  <c r="O113" i="57"/>
  <c r="O114" i="57"/>
  <c r="O115" i="57"/>
  <c r="O116" i="57"/>
  <c r="O117" i="57"/>
  <c r="O118" i="57"/>
  <c r="O119" i="57"/>
  <c r="O120" i="57"/>
  <c r="O121" i="57"/>
  <c r="O122" i="57"/>
  <c r="O123" i="57"/>
  <c r="O124" i="57"/>
  <c r="O125" i="57"/>
  <c r="O126" i="57"/>
  <c r="O127" i="57"/>
  <c r="O128" i="57"/>
  <c r="O129" i="57"/>
  <c r="O130" i="57"/>
  <c r="O131" i="57"/>
  <c r="O132" i="57"/>
  <c r="O133" i="57"/>
  <c r="O134" i="57"/>
  <c r="O135" i="57"/>
  <c r="O136" i="57"/>
  <c r="O137" i="57"/>
  <c r="O138" i="57"/>
  <c r="O139" i="57"/>
  <c r="O140" i="57"/>
  <c r="O141" i="57"/>
  <c r="O142" i="57"/>
  <c r="O143" i="57"/>
  <c r="O144" i="57"/>
  <c r="O145" i="57"/>
  <c r="O146" i="57"/>
  <c r="O147" i="57"/>
  <c r="O148" i="57"/>
  <c r="O149" i="57"/>
  <c r="O150" i="57"/>
  <c r="O151" i="57"/>
  <c r="O152" i="57"/>
  <c r="O153" i="57"/>
  <c r="O154" i="57"/>
  <c r="O155" i="57"/>
  <c r="O156" i="57"/>
  <c r="O157" i="57"/>
  <c r="O158" i="57"/>
  <c r="O159" i="57"/>
  <c r="O160" i="57"/>
  <c r="O161" i="57"/>
  <c r="O162" i="57"/>
  <c r="O163" i="57"/>
  <c r="O164" i="57"/>
  <c r="O165" i="57"/>
  <c r="O166" i="57"/>
  <c r="O167" i="57"/>
  <c r="O168" i="57"/>
  <c r="O169" i="57"/>
  <c r="O170" i="57"/>
  <c r="O171" i="57"/>
  <c r="O172" i="57"/>
  <c r="O173" i="57"/>
  <c r="O174" i="57"/>
  <c r="O175" i="57"/>
  <c r="O176" i="57"/>
  <c r="O177" i="57"/>
  <c r="O178" i="57"/>
  <c r="O179" i="57"/>
  <c r="O180" i="57"/>
  <c r="O181" i="57"/>
  <c r="O182" i="57"/>
  <c r="O183" i="57"/>
  <c r="O184" i="57"/>
  <c r="O185" i="57"/>
  <c r="O186" i="57"/>
  <c r="O187" i="57"/>
  <c r="O188" i="57"/>
  <c r="O189" i="57"/>
  <c r="O190" i="57"/>
  <c r="O191" i="57"/>
  <c r="O192" i="57"/>
  <c r="O193" i="57"/>
  <c r="O194" i="57"/>
  <c r="O195" i="57"/>
  <c r="O196" i="57"/>
  <c r="O197" i="57"/>
  <c r="O198" i="57"/>
  <c r="O199" i="57"/>
  <c r="O200" i="57"/>
  <c r="O201" i="57"/>
  <c r="O202" i="57"/>
  <c r="O203" i="57"/>
  <c r="O4" i="57"/>
  <c r="N5" i="57" l="1"/>
  <c r="N6" i="57"/>
  <c r="N7" i="57"/>
  <c r="N8" i="57"/>
  <c r="N9" i="57"/>
  <c r="N10" i="57"/>
  <c r="N11" i="57"/>
  <c r="N12" i="57"/>
  <c r="N13" i="57"/>
  <c r="N14" i="57"/>
  <c r="N15" i="57"/>
  <c r="N16" i="57"/>
  <c r="N17" i="57"/>
  <c r="N18" i="57"/>
  <c r="N19" i="57"/>
  <c r="N20" i="57"/>
  <c r="N22" i="57"/>
  <c r="N23" i="57"/>
  <c r="N24" i="57"/>
  <c r="N25" i="57"/>
  <c r="N26" i="57"/>
  <c r="N28" i="57"/>
  <c r="N31" i="57"/>
  <c r="N4" i="57"/>
  <c r="M31" i="57" l="1"/>
  <c r="M5" i="57"/>
  <c r="M6" i="57"/>
  <c r="M7" i="57"/>
  <c r="M8" i="57"/>
  <c r="M9" i="57"/>
  <c r="M10" i="57"/>
  <c r="M11" i="57"/>
  <c r="M12" i="57"/>
  <c r="M13" i="57"/>
  <c r="M14" i="57"/>
  <c r="M15" i="57"/>
  <c r="M16" i="57"/>
  <c r="M17" i="57"/>
  <c r="M18" i="57"/>
  <c r="M19" i="57"/>
  <c r="M20" i="57"/>
  <c r="M22" i="57"/>
  <c r="M23" i="57"/>
  <c r="M24" i="57"/>
  <c r="M25" i="57"/>
  <c r="M26" i="57"/>
  <c r="M27" i="57"/>
  <c r="M28" i="57"/>
  <c r="M30" i="57"/>
  <c r="M4" i="57"/>
  <c r="L5" i="57" l="1"/>
  <c r="L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2" i="57"/>
  <c r="L25" i="57"/>
  <c r="L26" i="57"/>
  <c r="L27" i="57"/>
  <c r="L30" i="57"/>
  <c r="L4" i="57"/>
  <c r="K5" i="57" l="1"/>
  <c r="K6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2" i="57"/>
  <c r="K23" i="57"/>
  <c r="K24" i="57"/>
  <c r="K25" i="57"/>
  <c r="K26" i="57"/>
  <c r="K29" i="57"/>
  <c r="K31" i="57"/>
  <c r="K4" i="57"/>
  <c r="K28" i="57" l="1"/>
  <c r="J31" i="57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2" i="57"/>
  <c r="J23" i="57"/>
  <c r="J24" i="57"/>
  <c r="J25" i="57"/>
  <c r="J27" i="57"/>
  <c r="J28" i="57"/>
  <c r="J30" i="57"/>
  <c r="J4" i="57"/>
  <c r="I31" i="57" l="1"/>
  <c r="I5" i="57"/>
  <c r="I6" i="57"/>
  <c r="I7" i="57"/>
  <c r="I8" i="57"/>
  <c r="I9" i="57"/>
  <c r="I10" i="57"/>
  <c r="I11" i="57"/>
  <c r="I12" i="57"/>
  <c r="I13" i="57"/>
  <c r="I14" i="57"/>
  <c r="I15" i="57"/>
  <c r="I16" i="57"/>
  <c r="I17" i="57"/>
  <c r="I18" i="57"/>
  <c r="I19" i="57"/>
  <c r="I20" i="57"/>
  <c r="I22" i="57"/>
  <c r="I23" i="57"/>
  <c r="I24" i="57"/>
  <c r="I25" i="57"/>
  <c r="I26" i="57"/>
  <c r="I27" i="57"/>
  <c r="I28" i="57"/>
  <c r="I30" i="57"/>
  <c r="I4" i="57"/>
  <c r="I32" i="57" l="1"/>
  <c r="I33" i="57"/>
  <c r="I34" i="57"/>
  <c r="I35" i="57"/>
  <c r="I36" i="57"/>
  <c r="I37" i="57"/>
  <c r="I38" i="57"/>
  <c r="I39" i="57"/>
  <c r="I40" i="57"/>
  <c r="I41" i="57"/>
  <c r="I42" i="57"/>
  <c r="I43" i="57"/>
  <c r="I44" i="57"/>
  <c r="I45" i="57"/>
  <c r="I46" i="57"/>
  <c r="I47" i="57"/>
  <c r="I48" i="57"/>
  <c r="I49" i="57"/>
  <c r="I50" i="57"/>
  <c r="I51" i="57"/>
  <c r="I52" i="57"/>
  <c r="I53" i="57"/>
  <c r="I54" i="57"/>
  <c r="I55" i="57"/>
  <c r="I56" i="57"/>
  <c r="I57" i="57"/>
  <c r="I58" i="57"/>
  <c r="I59" i="57"/>
  <c r="I60" i="57"/>
  <c r="I61" i="57"/>
  <c r="I62" i="57"/>
  <c r="I63" i="57"/>
  <c r="I64" i="57"/>
  <c r="I65" i="57"/>
  <c r="I66" i="57"/>
  <c r="I67" i="57"/>
  <c r="I68" i="57"/>
  <c r="I69" i="57"/>
  <c r="I70" i="57"/>
  <c r="I71" i="57"/>
  <c r="I72" i="57"/>
  <c r="I73" i="57"/>
  <c r="I74" i="57"/>
  <c r="I75" i="57"/>
  <c r="I76" i="57"/>
  <c r="I77" i="57"/>
  <c r="I78" i="57"/>
  <c r="I79" i="57"/>
  <c r="I80" i="57"/>
  <c r="I81" i="57"/>
  <c r="I82" i="57"/>
  <c r="I83" i="57"/>
  <c r="I84" i="57"/>
  <c r="I85" i="57"/>
  <c r="I86" i="57"/>
  <c r="I87" i="57"/>
  <c r="I88" i="57"/>
  <c r="I89" i="57"/>
  <c r="I90" i="57"/>
  <c r="I91" i="57"/>
  <c r="I92" i="57"/>
  <c r="I93" i="57"/>
  <c r="I94" i="57"/>
  <c r="I95" i="57"/>
  <c r="I96" i="57"/>
  <c r="I97" i="57"/>
  <c r="I98" i="57"/>
  <c r="I99" i="57"/>
  <c r="I100" i="57"/>
  <c r="I101" i="57"/>
  <c r="I102" i="57"/>
  <c r="I103" i="57"/>
  <c r="I104" i="57"/>
  <c r="I105" i="57"/>
  <c r="I106" i="57"/>
  <c r="I107" i="57"/>
  <c r="I108" i="57"/>
  <c r="I109" i="57"/>
  <c r="I110" i="57"/>
  <c r="I111" i="57"/>
  <c r="I112" i="57"/>
  <c r="I113" i="57"/>
  <c r="I114" i="57"/>
  <c r="I115" i="57"/>
  <c r="I116" i="57"/>
  <c r="I117" i="57"/>
  <c r="I118" i="57"/>
  <c r="I119" i="57"/>
  <c r="I120" i="57"/>
  <c r="I121" i="57"/>
  <c r="I122" i="57"/>
  <c r="I123" i="57"/>
  <c r="I124" i="57"/>
  <c r="I125" i="57"/>
  <c r="I126" i="57"/>
  <c r="I127" i="57"/>
  <c r="I128" i="57"/>
  <c r="I129" i="57"/>
  <c r="I130" i="57"/>
  <c r="I131" i="57"/>
  <c r="I132" i="57"/>
  <c r="I133" i="57"/>
  <c r="I134" i="57"/>
  <c r="I135" i="57"/>
  <c r="I136" i="57"/>
  <c r="I137" i="57"/>
  <c r="I138" i="57"/>
  <c r="I139" i="57"/>
  <c r="I140" i="57"/>
  <c r="I141" i="57"/>
  <c r="I142" i="57"/>
  <c r="I143" i="57"/>
  <c r="I144" i="57"/>
  <c r="I145" i="57"/>
  <c r="I146" i="57"/>
  <c r="I147" i="57"/>
  <c r="I148" i="57"/>
  <c r="I149" i="57"/>
  <c r="I150" i="57"/>
  <c r="I151" i="57"/>
  <c r="I152" i="57"/>
  <c r="I153" i="57"/>
  <c r="I154" i="57"/>
  <c r="I155" i="57"/>
  <c r="I156" i="57"/>
  <c r="I157" i="57"/>
  <c r="I158" i="57"/>
  <c r="I159" i="57"/>
  <c r="I160" i="57"/>
  <c r="I161" i="57"/>
  <c r="I162" i="57"/>
  <c r="I163" i="57"/>
  <c r="I164" i="57"/>
  <c r="I165" i="57"/>
  <c r="I166" i="57"/>
  <c r="I167" i="57"/>
  <c r="I168" i="57"/>
  <c r="I169" i="57"/>
  <c r="I170" i="57"/>
  <c r="I171" i="57"/>
  <c r="I172" i="57"/>
  <c r="I173" i="57"/>
  <c r="I174" i="57"/>
  <c r="I175" i="57"/>
  <c r="I176" i="57"/>
  <c r="I177" i="57"/>
  <c r="I178" i="57"/>
  <c r="I179" i="57"/>
  <c r="I180" i="57"/>
  <c r="I181" i="57"/>
  <c r="I182" i="57"/>
  <c r="I183" i="57"/>
  <c r="I184" i="57"/>
  <c r="I185" i="57"/>
  <c r="I186" i="57"/>
  <c r="I187" i="57"/>
  <c r="I188" i="57"/>
  <c r="I189" i="57"/>
  <c r="I190" i="57"/>
  <c r="I191" i="57"/>
  <c r="I192" i="57"/>
  <c r="I193" i="57"/>
  <c r="I194" i="57"/>
  <c r="I195" i="57"/>
  <c r="I196" i="57"/>
  <c r="I197" i="57"/>
  <c r="I198" i="57"/>
  <c r="I199" i="57"/>
  <c r="I200" i="57"/>
  <c r="I201" i="57"/>
  <c r="I202" i="57"/>
  <c r="I203" i="57"/>
  <c r="H5" i="57" l="1"/>
  <c r="H6" i="57"/>
  <c r="H7" i="57"/>
  <c r="H8" i="57"/>
  <c r="H9" i="57"/>
  <c r="H10" i="57"/>
  <c r="H11" i="57"/>
  <c r="H12" i="57"/>
  <c r="H13" i="57"/>
  <c r="H14" i="57"/>
  <c r="H15" i="57"/>
  <c r="H16" i="57"/>
  <c r="H17" i="57"/>
  <c r="H18" i="57"/>
  <c r="H19" i="57"/>
  <c r="H20" i="57"/>
  <c r="H22" i="57"/>
  <c r="H23" i="57"/>
  <c r="H24" i="57"/>
  <c r="H25" i="57"/>
  <c r="H26" i="57"/>
  <c r="H27" i="57"/>
  <c r="H28" i="57"/>
  <c r="H29" i="57"/>
  <c r="H30" i="57"/>
  <c r="H31" i="57"/>
  <c r="H4" i="57"/>
  <c r="G31" i="57" l="1"/>
  <c r="G5" i="57"/>
  <c r="G6" i="57"/>
  <c r="G7" i="57"/>
  <c r="G8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2" i="57"/>
  <c r="G23" i="57"/>
  <c r="G24" i="57"/>
  <c r="G25" i="57"/>
  <c r="G26" i="57"/>
  <c r="G27" i="57"/>
  <c r="G28" i="57"/>
  <c r="G30" i="57"/>
  <c r="G4" i="57"/>
  <c r="F31" i="57" l="1"/>
  <c r="F5" i="57"/>
  <c r="F6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2" i="57"/>
  <c r="F23" i="57"/>
  <c r="F24" i="57"/>
  <c r="F25" i="57"/>
  <c r="F26" i="57"/>
  <c r="F27" i="57"/>
  <c r="F28" i="57"/>
  <c r="F30" i="57"/>
  <c r="F4" i="57"/>
  <c r="E31" i="57" l="1"/>
  <c r="E5" i="57"/>
  <c r="E6" i="57"/>
  <c r="E7" i="57"/>
  <c r="E8" i="57"/>
  <c r="E9" i="57"/>
  <c r="E10" i="57"/>
  <c r="E11" i="57"/>
  <c r="E12" i="57"/>
  <c r="E13" i="57"/>
  <c r="E14" i="57"/>
  <c r="E15" i="57"/>
  <c r="E16" i="57"/>
  <c r="E17" i="57"/>
  <c r="E18" i="57"/>
  <c r="E19" i="57"/>
  <c r="E20" i="57"/>
  <c r="E22" i="57"/>
  <c r="E23" i="57"/>
  <c r="E24" i="57"/>
  <c r="E25" i="57"/>
  <c r="E26" i="57"/>
  <c r="E27" i="57"/>
  <c r="E28" i="57"/>
  <c r="E29" i="57"/>
  <c r="E30" i="57"/>
  <c r="E4" i="57"/>
  <c r="D12" i="57" l="1"/>
  <c r="D13" i="57"/>
  <c r="D14" i="57"/>
  <c r="D15" i="57"/>
  <c r="D16" i="57"/>
  <c r="D17" i="57"/>
  <c r="C17" i="57" s="1"/>
  <c r="D18" i="57"/>
  <c r="D19" i="57"/>
  <c r="D20" i="57"/>
  <c r="D22" i="57"/>
  <c r="D23" i="57"/>
  <c r="D24" i="57"/>
  <c r="D25" i="57"/>
  <c r="D26" i="57"/>
  <c r="D27" i="57"/>
  <c r="D28" i="57"/>
  <c r="D31" i="57"/>
  <c r="D4" i="57"/>
  <c r="D6" i="57"/>
  <c r="D7" i="57"/>
  <c r="D8" i="57"/>
  <c r="D9" i="57"/>
  <c r="D10" i="57"/>
  <c r="D11" i="57"/>
  <c r="D5" i="57"/>
  <c r="D32" i="57" l="1"/>
  <c r="D33" i="57"/>
  <c r="D34" i="57" l="1"/>
  <c r="BY10" i="55"/>
  <c r="BY9" i="55"/>
  <c r="BP10" i="55" l="1"/>
  <c r="BP50" i="55"/>
  <c r="J50" i="55" s="1"/>
  <c r="BP51" i="55"/>
  <c r="J51" i="55" s="1"/>
  <c r="BP52" i="55"/>
  <c r="J52" i="55" s="1"/>
  <c r="BP53" i="55"/>
  <c r="J53" i="55" s="1"/>
  <c r="BP54" i="55"/>
  <c r="J54" i="55" s="1"/>
  <c r="BP55" i="55"/>
  <c r="J55" i="55" s="1"/>
  <c r="BP56" i="55"/>
  <c r="J56" i="55" s="1"/>
  <c r="BP57" i="55"/>
  <c r="J57" i="55" s="1"/>
  <c r="BP58" i="55"/>
  <c r="J58" i="55" s="1"/>
  <c r="BP59" i="55"/>
  <c r="J59" i="55" s="1"/>
  <c r="BP60" i="55"/>
  <c r="J60" i="55" s="1"/>
  <c r="BP61" i="55"/>
  <c r="J61" i="55" s="1"/>
  <c r="BP62" i="55"/>
  <c r="J62" i="55" s="1"/>
  <c r="BP63" i="55"/>
  <c r="J63" i="55" s="1"/>
  <c r="BP64" i="55"/>
  <c r="J64" i="55" s="1"/>
  <c r="BP65" i="55"/>
  <c r="J65" i="55" s="1"/>
  <c r="BP9" i="55"/>
  <c r="EC10" i="55" l="1"/>
  <c r="ED10" i="55"/>
  <c r="EC11" i="55"/>
  <c r="ED11" i="55"/>
  <c r="EC12" i="55"/>
  <c r="ED12" i="55"/>
  <c r="EC13" i="55"/>
  <c r="ED13" i="55"/>
  <c r="EC14" i="55"/>
  <c r="ED14" i="55"/>
  <c r="EC15" i="55"/>
  <c r="ED15" i="55"/>
  <c r="EC16" i="55"/>
  <c r="ED16" i="55"/>
  <c r="EC17" i="55"/>
  <c r="ED17" i="55"/>
  <c r="EC46" i="55"/>
  <c r="ED46" i="55"/>
  <c r="EC47" i="55"/>
  <c r="ED47" i="55"/>
  <c r="EC48" i="55"/>
  <c r="ED48" i="55"/>
  <c r="EC49" i="55"/>
  <c r="ED49" i="55"/>
  <c r="EC50" i="55"/>
  <c r="ED50" i="55"/>
  <c r="EC51" i="55"/>
  <c r="ED51" i="55"/>
  <c r="EC52" i="55"/>
  <c r="ED52" i="55"/>
  <c r="EC53" i="55"/>
  <c r="ED53" i="55"/>
  <c r="EC54" i="55"/>
  <c r="ED54" i="55"/>
  <c r="EC55" i="55"/>
  <c r="ED55" i="55"/>
  <c r="EC56" i="55"/>
  <c r="ED56" i="55"/>
  <c r="EC57" i="55"/>
  <c r="ED57" i="55"/>
  <c r="EC58" i="55"/>
  <c r="ED58" i="55"/>
  <c r="EC59" i="55"/>
  <c r="ED59" i="55"/>
  <c r="EC60" i="55"/>
  <c r="ED60" i="55"/>
  <c r="EC61" i="55"/>
  <c r="ED61" i="55"/>
  <c r="EC62" i="55"/>
  <c r="ED62" i="55"/>
  <c r="EC63" i="55"/>
  <c r="ED63" i="55"/>
  <c r="EC64" i="55"/>
  <c r="ED64" i="55"/>
  <c r="EC65" i="55"/>
  <c r="ED65" i="55"/>
  <c r="EC66" i="55"/>
  <c r="ED66" i="55"/>
  <c r="EC67" i="55"/>
  <c r="ED67" i="55"/>
  <c r="EC68" i="55"/>
  <c r="ED68" i="55"/>
  <c r="EC69" i="55"/>
  <c r="ED69" i="55"/>
  <c r="EC70" i="55"/>
  <c r="ED70" i="55"/>
  <c r="EC71" i="55"/>
  <c r="ED71" i="55"/>
  <c r="EC72" i="55"/>
  <c r="ED72" i="55"/>
  <c r="EC73" i="55"/>
  <c r="ED73" i="55"/>
  <c r="EC74" i="55"/>
  <c r="ED74" i="55"/>
  <c r="EC75" i="55"/>
  <c r="ED75" i="55"/>
  <c r="EC82" i="55"/>
  <c r="ED82" i="55"/>
  <c r="EC83" i="55"/>
  <c r="ED83" i="55"/>
  <c r="EC84" i="55"/>
  <c r="ED84" i="55"/>
  <c r="EC85" i="55"/>
  <c r="ED85" i="55"/>
  <c r="EC86" i="55"/>
  <c r="ED86" i="55"/>
  <c r="EC87" i="55"/>
  <c r="ED87" i="55"/>
  <c r="ED9" i="55"/>
  <c r="EC9" i="55"/>
  <c r="AY10" i="55" l="1"/>
  <c r="AY13" i="55"/>
  <c r="AY15" i="55"/>
  <c r="AY16" i="55"/>
  <c r="AY17" i="55"/>
  <c r="AY32" i="55"/>
  <c r="L32" i="55" s="1"/>
  <c r="AY33" i="55"/>
  <c r="L33" i="55" s="1"/>
  <c r="AY35" i="55"/>
  <c r="L35" i="55" s="1"/>
  <c r="AY36" i="55"/>
  <c r="L36" i="55" s="1"/>
  <c r="AY37" i="55"/>
  <c r="L37" i="55" s="1"/>
  <c r="AY38" i="55"/>
  <c r="L38" i="55" s="1"/>
  <c r="AY45" i="55"/>
  <c r="L45" i="55" s="1"/>
  <c r="AY46" i="55"/>
  <c r="AY47" i="55"/>
  <c r="AY48" i="55"/>
  <c r="AY49" i="55"/>
  <c r="AY50" i="55"/>
  <c r="AY51" i="55"/>
  <c r="AY52" i="55"/>
  <c r="AY53" i="55"/>
  <c r="AY54" i="55"/>
  <c r="AY55" i="55"/>
  <c r="AY56" i="55"/>
  <c r="AY57" i="55"/>
  <c r="AY58" i="55"/>
  <c r="AY59" i="55"/>
  <c r="AY60" i="55"/>
  <c r="AY61" i="55"/>
  <c r="AY62" i="55"/>
  <c r="AY63" i="55"/>
  <c r="AY64" i="55"/>
  <c r="AY65" i="55"/>
  <c r="AY66" i="55"/>
  <c r="AY67" i="55"/>
  <c r="AY68" i="55"/>
  <c r="AY69" i="55"/>
  <c r="AY70" i="55"/>
  <c r="AY71" i="55"/>
  <c r="AY72" i="55"/>
  <c r="AY73" i="55"/>
  <c r="AY74" i="55"/>
  <c r="AY75" i="55"/>
  <c r="AY82" i="55"/>
  <c r="AY83" i="55"/>
  <c r="AY84" i="55"/>
  <c r="AY85" i="55"/>
  <c r="AY86" i="55"/>
  <c r="AY87" i="55"/>
  <c r="AY9" i="55"/>
  <c r="AW10" i="55"/>
  <c r="AW9" i="55"/>
  <c r="AR10" i="55" l="1"/>
  <c r="AR11" i="55"/>
  <c r="AR12" i="55"/>
  <c r="AR13" i="55"/>
  <c r="AR14" i="55"/>
  <c r="AR15" i="55"/>
  <c r="AR16" i="55"/>
  <c r="AR17" i="55"/>
  <c r="AR18" i="55"/>
  <c r="AR19" i="55"/>
  <c r="AR20" i="55"/>
  <c r="AR21" i="55"/>
  <c r="AR22" i="55"/>
  <c r="AR23" i="55"/>
  <c r="AR24" i="55"/>
  <c r="AR25" i="55"/>
  <c r="AR26" i="55"/>
  <c r="AR27" i="55"/>
  <c r="AR28" i="55"/>
  <c r="AR29" i="55"/>
  <c r="AR30" i="55"/>
  <c r="AR31" i="55"/>
  <c r="AR32" i="55"/>
  <c r="AR33" i="55"/>
  <c r="AR34" i="55"/>
  <c r="AR35" i="55"/>
  <c r="AR36" i="55"/>
  <c r="AR37" i="55"/>
  <c r="AR38" i="55"/>
  <c r="AR39" i="55"/>
  <c r="AR40" i="55"/>
  <c r="AR41" i="55"/>
  <c r="AR42" i="55"/>
  <c r="AR43" i="55"/>
  <c r="AR44" i="55"/>
  <c r="AR45" i="55"/>
  <c r="AR46" i="55"/>
  <c r="AR47" i="55"/>
  <c r="AR48" i="55"/>
  <c r="AR49" i="55"/>
  <c r="AR50" i="55"/>
  <c r="AR51" i="55"/>
  <c r="AR52" i="55"/>
  <c r="AR53" i="55"/>
  <c r="AR54" i="55"/>
  <c r="AR55" i="55"/>
  <c r="AR56" i="55"/>
  <c r="AR57" i="55"/>
  <c r="AR58" i="55"/>
  <c r="AR59" i="55"/>
  <c r="AR60" i="55"/>
  <c r="AR61" i="55"/>
  <c r="AR62" i="55"/>
  <c r="AR63" i="55"/>
  <c r="AR64" i="55"/>
  <c r="AR66" i="55"/>
  <c r="AR67" i="55"/>
  <c r="AR68" i="55"/>
  <c r="AR69" i="55"/>
  <c r="AR70" i="55"/>
  <c r="AR71" i="55"/>
  <c r="AR72" i="55"/>
  <c r="AR73" i="55"/>
  <c r="AR74" i="55"/>
  <c r="AR75" i="55"/>
  <c r="AR82" i="55"/>
  <c r="AR83" i="55"/>
  <c r="AR84" i="55"/>
  <c r="AR85" i="55"/>
  <c r="AR86" i="55"/>
  <c r="AR87" i="55"/>
  <c r="AR9" i="55"/>
  <c r="CS10" i="55" l="1"/>
  <c r="CS13" i="55"/>
  <c r="CS15" i="55"/>
  <c r="CS16" i="55"/>
  <c r="CS17" i="55"/>
  <c r="CS47" i="55"/>
  <c r="CS48" i="55"/>
  <c r="CS49" i="55"/>
  <c r="CS50" i="55"/>
  <c r="CS51" i="55"/>
  <c r="CS52" i="55"/>
  <c r="CS53" i="55"/>
  <c r="CS54" i="55"/>
  <c r="CS55" i="55"/>
  <c r="CS56" i="55"/>
  <c r="CS57" i="55"/>
  <c r="CS58" i="55"/>
  <c r="CS59" i="55"/>
  <c r="CS60" i="55"/>
  <c r="CS61" i="55"/>
  <c r="CS62" i="55"/>
  <c r="CS63" i="55"/>
  <c r="CS64" i="55"/>
  <c r="CS65" i="55"/>
  <c r="CS66" i="55"/>
  <c r="CS67" i="55"/>
  <c r="CS68" i="55"/>
  <c r="CS69" i="55"/>
  <c r="CS70" i="55"/>
  <c r="CS71" i="55"/>
  <c r="CS72" i="55"/>
  <c r="CS73" i="55"/>
  <c r="CS74" i="55"/>
  <c r="CS75" i="55"/>
  <c r="CS82" i="55"/>
  <c r="CS83" i="55"/>
  <c r="CS84" i="55"/>
  <c r="CS85" i="55"/>
  <c r="CS86" i="55"/>
  <c r="CS87" i="55"/>
  <c r="CS9" i="55"/>
  <c r="EJ10" i="55" l="1"/>
  <c r="EJ11" i="55"/>
  <c r="EJ12" i="55"/>
  <c r="EJ13" i="55"/>
  <c r="EJ14" i="55"/>
  <c r="EJ15" i="55"/>
  <c r="EJ16" i="55"/>
  <c r="EJ17" i="55"/>
  <c r="EJ9" i="55"/>
  <c r="DT10" i="55" l="1"/>
  <c r="DU10" i="55"/>
  <c r="DT11" i="55"/>
  <c r="DU11" i="55"/>
  <c r="DT12" i="55"/>
  <c r="DU12" i="55"/>
  <c r="DT13" i="55"/>
  <c r="DU13" i="55"/>
  <c r="DT14" i="55"/>
  <c r="DU14" i="55"/>
  <c r="DT15" i="55"/>
  <c r="DU15" i="55"/>
  <c r="DT16" i="55"/>
  <c r="DU16" i="55"/>
  <c r="DT17" i="55"/>
  <c r="DU17" i="55"/>
  <c r="DU46" i="55"/>
  <c r="DU47" i="55"/>
  <c r="DU48" i="55"/>
  <c r="DU49" i="55"/>
  <c r="DU50" i="55"/>
  <c r="DU51" i="55"/>
  <c r="DU52" i="55"/>
  <c r="DU53" i="55"/>
  <c r="DU54" i="55"/>
  <c r="DU55" i="55"/>
  <c r="DU56" i="55"/>
  <c r="DU57" i="55"/>
  <c r="DU58" i="55"/>
  <c r="DU59" i="55"/>
  <c r="DU60" i="55"/>
  <c r="DU61" i="55"/>
  <c r="DT62" i="55"/>
  <c r="DU62" i="55"/>
  <c r="DT63" i="55"/>
  <c r="DU63" i="55"/>
  <c r="DT64" i="55"/>
  <c r="DU64" i="55"/>
  <c r="DT65" i="55"/>
  <c r="DU65" i="55"/>
  <c r="DT66" i="55"/>
  <c r="DU66" i="55"/>
  <c r="DT67" i="55"/>
  <c r="DU67" i="55"/>
  <c r="DT68" i="55"/>
  <c r="DU68" i="55"/>
  <c r="DT69" i="55"/>
  <c r="DU69" i="55"/>
  <c r="DT70" i="55"/>
  <c r="DU70" i="55"/>
  <c r="DT71" i="55"/>
  <c r="DU71" i="55"/>
  <c r="DT72" i="55"/>
  <c r="DU72" i="55"/>
  <c r="DT73" i="55"/>
  <c r="DU73" i="55"/>
  <c r="DT74" i="55"/>
  <c r="DU74" i="55"/>
  <c r="DT75" i="55"/>
  <c r="DU75" i="55"/>
  <c r="DT82" i="55"/>
  <c r="DU82" i="55"/>
  <c r="DT83" i="55"/>
  <c r="DU83" i="55"/>
  <c r="DT84" i="55"/>
  <c r="DU84" i="55"/>
  <c r="DT85" i="55"/>
  <c r="DU85" i="55"/>
  <c r="DT86" i="55"/>
  <c r="DU86" i="55"/>
  <c r="DT87" i="55"/>
  <c r="DU87" i="55"/>
  <c r="DU9" i="55"/>
  <c r="DT9" i="55"/>
  <c r="DB10" i="55" l="1"/>
  <c r="DB16" i="55"/>
  <c r="DB17" i="55"/>
  <c r="DB46" i="55"/>
  <c r="DB47" i="55"/>
  <c r="DB48" i="55"/>
  <c r="DB49" i="55"/>
  <c r="DB50" i="55"/>
  <c r="DB51" i="55"/>
  <c r="DB52" i="55"/>
  <c r="DB53" i="55"/>
  <c r="DB54" i="55"/>
  <c r="DB55" i="55"/>
  <c r="DB56" i="55"/>
  <c r="DB57" i="55"/>
  <c r="DB58" i="55"/>
  <c r="DB59" i="55"/>
  <c r="DB60" i="55"/>
  <c r="DB61" i="55"/>
  <c r="DB62" i="55"/>
  <c r="DB63" i="55"/>
  <c r="DB64" i="55"/>
  <c r="DB65" i="55"/>
  <c r="DB66" i="55"/>
  <c r="DB67" i="55"/>
  <c r="DB68" i="55"/>
  <c r="DB69" i="55"/>
  <c r="DB70" i="55"/>
  <c r="DB71" i="55"/>
  <c r="DB72" i="55"/>
  <c r="DB73" i="55"/>
  <c r="DB74" i="55"/>
  <c r="DB75" i="55"/>
  <c r="DB82" i="55"/>
  <c r="DB83" i="55"/>
  <c r="DB84" i="55"/>
  <c r="DB85" i="55"/>
  <c r="DB86" i="55"/>
  <c r="DB87" i="55"/>
  <c r="DB9" i="55"/>
  <c r="CJ10" i="55" l="1"/>
  <c r="CJ11" i="55"/>
  <c r="CJ12" i="55"/>
  <c r="CJ13" i="55"/>
  <c r="CJ14" i="55"/>
  <c r="CJ15" i="55"/>
  <c r="CJ16" i="55"/>
  <c r="CJ17" i="55"/>
  <c r="CJ46" i="55"/>
  <c r="CJ47" i="55"/>
  <c r="CJ48" i="55"/>
  <c r="CJ49" i="55"/>
  <c r="CJ50" i="55"/>
  <c r="CJ51" i="55"/>
  <c r="CJ52" i="55"/>
  <c r="CJ53" i="55"/>
  <c r="CJ54" i="55"/>
  <c r="CJ55" i="55"/>
  <c r="CJ56" i="55"/>
  <c r="CJ57" i="55"/>
  <c r="CJ58" i="55"/>
  <c r="CJ59" i="55"/>
  <c r="CJ60" i="55"/>
  <c r="CJ61" i="55"/>
  <c r="CJ62" i="55"/>
  <c r="CJ63" i="55"/>
  <c r="CJ64" i="55"/>
  <c r="CJ65" i="55"/>
  <c r="CJ66" i="55"/>
  <c r="CJ67" i="55"/>
  <c r="CJ68" i="55"/>
  <c r="CJ69" i="55"/>
  <c r="CJ70" i="55"/>
  <c r="CJ71" i="55"/>
  <c r="CJ72" i="55"/>
  <c r="CJ73" i="55"/>
  <c r="CJ74" i="55"/>
  <c r="CJ75" i="55"/>
  <c r="CJ82" i="55"/>
  <c r="CJ83" i="55"/>
  <c r="CJ84" i="55"/>
  <c r="CJ85" i="55"/>
  <c r="CJ86" i="55"/>
  <c r="CJ87" i="55"/>
  <c r="CJ9" i="55"/>
  <c r="DJ10" i="55" l="1"/>
  <c r="DK10" i="55"/>
  <c r="DK11" i="55"/>
  <c r="DK12" i="55"/>
  <c r="DK13" i="55"/>
  <c r="DK14" i="55"/>
  <c r="DK15" i="55"/>
  <c r="DK16" i="55"/>
  <c r="DK17" i="55"/>
  <c r="DJ46" i="55"/>
  <c r="DK46" i="55"/>
  <c r="DJ47" i="55"/>
  <c r="DK47" i="55"/>
  <c r="DJ48" i="55"/>
  <c r="DK48" i="55"/>
  <c r="DJ49" i="55"/>
  <c r="DK49" i="55"/>
  <c r="DJ50" i="55"/>
  <c r="DK50" i="55"/>
  <c r="DJ51" i="55"/>
  <c r="DK51" i="55"/>
  <c r="DJ52" i="55"/>
  <c r="DK52" i="55"/>
  <c r="DJ53" i="55"/>
  <c r="DK53" i="55"/>
  <c r="DJ54" i="55"/>
  <c r="DK54" i="55"/>
  <c r="DJ55" i="55"/>
  <c r="DK55" i="55"/>
  <c r="DJ56" i="55"/>
  <c r="DK56" i="55"/>
  <c r="DJ57" i="55"/>
  <c r="DK57" i="55"/>
  <c r="DJ58" i="55"/>
  <c r="DK58" i="55"/>
  <c r="DJ59" i="55"/>
  <c r="DK59" i="55"/>
  <c r="DJ60" i="55"/>
  <c r="DK60" i="55"/>
  <c r="DJ61" i="55"/>
  <c r="DK61" i="55"/>
  <c r="DJ62" i="55"/>
  <c r="DK62" i="55"/>
  <c r="DJ63" i="55"/>
  <c r="DK63" i="55"/>
  <c r="DJ64" i="55"/>
  <c r="DK64" i="55"/>
  <c r="DJ65" i="55"/>
  <c r="DK65" i="55"/>
  <c r="DJ66" i="55"/>
  <c r="DK66" i="55"/>
  <c r="DJ67" i="55"/>
  <c r="DK67" i="55"/>
  <c r="DJ68" i="55"/>
  <c r="DK68" i="55"/>
  <c r="DJ69" i="55"/>
  <c r="DK69" i="55"/>
  <c r="DJ70" i="55"/>
  <c r="DK70" i="55"/>
  <c r="DJ71" i="55"/>
  <c r="DK71" i="55"/>
  <c r="DJ72" i="55"/>
  <c r="DK72" i="55"/>
  <c r="DJ73" i="55"/>
  <c r="DK73" i="55"/>
  <c r="DJ74" i="55"/>
  <c r="DK74" i="55"/>
  <c r="DJ75" i="55"/>
  <c r="DK75" i="55"/>
  <c r="DJ82" i="55"/>
  <c r="DK82" i="55"/>
  <c r="DJ83" i="55"/>
  <c r="DK83" i="55"/>
  <c r="DJ84" i="55"/>
  <c r="DK84" i="55"/>
  <c r="DJ85" i="55"/>
  <c r="DK85" i="55"/>
  <c r="DJ9" i="55"/>
  <c r="DK9" i="55"/>
  <c r="BR10" i="55" l="1"/>
  <c r="BR16" i="55"/>
  <c r="BR17" i="55"/>
  <c r="BR46" i="55"/>
  <c r="BR47" i="55"/>
  <c r="BR48" i="55"/>
  <c r="BR49" i="55"/>
  <c r="BR50" i="55"/>
  <c r="BR51" i="55"/>
  <c r="BR52" i="55"/>
  <c r="BR53" i="55"/>
  <c r="BR54" i="55"/>
  <c r="BR55" i="55"/>
  <c r="BR56" i="55"/>
  <c r="BR57" i="55"/>
  <c r="BR58" i="55"/>
  <c r="BR59" i="55"/>
  <c r="BR60" i="55"/>
  <c r="BR61" i="55"/>
  <c r="BR62" i="55"/>
  <c r="BR63" i="55"/>
  <c r="BR64" i="55"/>
  <c r="BR65" i="55"/>
  <c r="BR66" i="55"/>
  <c r="BR67" i="55"/>
  <c r="BR68" i="55"/>
  <c r="BR69" i="55"/>
  <c r="BR70" i="55"/>
  <c r="BR71" i="55"/>
  <c r="BR72" i="55"/>
  <c r="BR73" i="55"/>
  <c r="BR74" i="55"/>
  <c r="BR75" i="55"/>
  <c r="BR82" i="55"/>
  <c r="BR83" i="55"/>
  <c r="BR84" i="55"/>
  <c r="BR85" i="55"/>
  <c r="BR86" i="55"/>
  <c r="BR87" i="55"/>
  <c r="BR9" i="55"/>
  <c r="BQ10" i="55" l="1"/>
  <c r="BQ16" i="55"/>
  <c r="BQ17" i="55"/>
  <c r="BQ46" i="55"/>
  <c r="BQ47" i="55"/>
  <c r="BQ48" i="55"/>
  <c r="BQ49" i="55"/>
  <c r="BQ50" i="55"/>
  <c r="BQ51" i="55"/>
  <c r="BQ52" i="55"/>
  <c r="BQ53" i="55"/>
  <c r="BQ54" i="55"/>
  <c r="BQ55" i="55"/>
  <c r="BQ56" i="55"/>
  <c r="BQ57" i="55"/>
  <c r="BQ58" i="55"/>
  <c r="BQ59" i="55"/>
  <c r="BQ60" i="55"/>
  <c r="BQ61" i="55"/>
  <c r="BQ62" i="55"/>
  <c r="BQ63" i="55"/>
  <c r="BQ64" i="55"/>
  <c r="BQ65" i="55"/>
  <c r="BQ66" i="55"/>
  <c r="BQ67" i="55"/>
  <c r="BQ68" i="55"/>
  <c r="BQ69" i="55"/>
  <c r="BQ70" i="55"/>
  <c r="BQ71" i="55"/>
  <c r="BQ72" i="55"/>
  <c r="BQ73" i="55"/>
  <c r="BQ74" i="55"/>
  <c r="BQ75" i="55"/>
  <c r="BQ82" i="55"/>
  <c r="BQ83" i="55"/>
  <c r="BQ84" i="55"/>
  <c r="BQ85" i="55"/>
  <c r="BQ86" i="55"/>
  <c r="BQ87" i="55"/>
  <c r="BQ9" i="55"/>
  <c r="BV10" i="55"/>
  <c r="BV11" i="55"/>
  <c r="BV12" i="55"/>
  <c r="BV13" i="55"/>
  <c r="BV14" i="55"/>
  <c r="BV15" i="55"/>
  <c r="BV16" i="55"/>
  <c r="BV17" i="55"/>
  <c r="BV47" i="55"/>
  <c r="BV48" i="55"/>
  <c r="BV49" i="55"/>
  <c r="BV50" i="55"/>
  <c r="BV51" i="55"/>
  <c r="BV52" i="55"/>
  <c r="BV53" i="55"/>
  <c r="BV54" i="55"/>
  <c r="BV55" i="55"/>
  <c r="BV56" i="55"/>
  <c r="BV57" i="55"/>
  <c r="BV58" i="55"/>
  <c r="BV59" i="55"/>
  <c r="BV60" i="55"/>
  <c r="BV61" i="55"/>
  <c r="BV62" i="55"/>
  <c r="BV63" i="55"/>
  <c r="BV64" i="55"/>
  <c r="BV65" i="55"/>
  <c r="BV66" i="55"/>
  <c r="BV67" i="55"/>
  <c r="BV68" i="55"/>
  <c r="BV69" i="55"/>
  <c r="BV70" i="55"/>
  <c r="BV71" i="55"/>
  <c r="BV72" i="55"/>
  <c r="BV73" i="55"/>
  <c r="BV74" i="55"/>
  <c r="BV75" i="55"/>
  <c r="BV82" i="55"/>
  <c r="BV83" i="55"/>
  <c r="BV84" i="55"/>
  <c r="BV85" i="55"/>
  <c r="BV86" i="55"/>
  <c r="BV87" i="55"/>
  <c r="BV9" i="55"/>
  <c r="BU10" i="55"/>
  <c r="BU11" i="55"/>
  <c r="BU12" i="55"/>
  <c r="BU13" i="55"/>
  <c r="BU14" i="55"/>
  <c r="BU15" i="55"/>
  <c r="BU16" i="55"/>
  <c r="BU17" i="55"/>
  <c r="BU47" i="55"/>
  <c r="BU48" i="55"/>
  <c r="BU49" i="55"/>
  <c r="BU50" i="55"/>
  <c r="BU51" i="55"/>
  <c r="BU52" i="55"/>
  <c r="BU53" i="55"/>
  <c r="BU54" i="55"/>
  <c r="BU55" i="55"/>
  <c r="BU56" i="55"/>
  <c r="BU57" i="55"/>
  <c r="BU58" i="55"/>
  <c r="BU59" i="55"/>
  <c r="BU60" i="55"/>
  <c r="BU61" i="55"/>
  <c r="BU62" i="55"/>
  <c r="BU63" i="55"/>
  <c r="BU64" i="55"/>
  <c r="BU65" i="55"/>
  <c r="BU66" i="55"/>
  <c r="BU67" i="55"/>
  <c r="BU68" i="55"/>
  <c r="BU69" i="55"/>
  <c r="BU70" i="55"/>
  <c r="BU71" i="55"/>
  <c r="BU72" i="55"/>
  <c r="BU73" i="55"/>
  <c r="BU74" i="55"/>
  <c r="BU75" i="55"/>
  <c r="BU82" i="55"/>
  <c r="BU83" i="55"/>
  <c r="BU84" i="55"/>
  <c r="BU85" i="55"/>
  <c r="BU86" i="55"/>
  <c r="BU87" i="55"/>
  <c r="BU9" i="55"/>
  <c r="DA10" i="55" l="1"/>
  <c r="DA11" i="55"/>
  <c r="DA12" i="55"/>
  <c r="DA13" i="55"/>
  <c r="DA14" i="55"/>
  <c r="DA15" i="55"/>
  <c r="DA16" i="55"/>
  <c r="DA17" i="55"/>
  <c r="DA46" i="55"/>
  <c r="DA47" i="55"/>
  <c r="DA48" i="55"/>
  <c r="DA49" i="55"/>
  <c r="DA50" i="55"/>
  <c r="DA51" i="55"/>
  <c r="DA52" i="55"/>
  <c r="DA53" i="55"/>
  <c r="DA54" i="55"/>
  <c r="DA55" i="55"/>
  <c r="DA56" i="55"/>
  <c r="DA57" i="55"/>
  <c r="DA58" i="55"/>
  <c r="DA59" i="55"/>
  <c r="DA60" i="55"/>
  <c r="DA61" i="55"/>
  <c r="DA62" i="55"/>
  <c r="DA63" i="55"/>
  <c r="DA64" i="55"/>
  <c r="DA65" i="55"/>
  <c r="DA66" i="55"/>
  <c r="DA67" i="55"/>
  <c r="DA68" i="55"/>
  <c r="DA69" i="55"/>
  <c r="DA70" i="55"/>
  <c r="DA71" i="55"/>
  <c r="DA72" i="55"/>
  <c r="DA73" i="55"/>
  <c r="DA74" i="55"/>
  <c r="DA75" i="55"/>
  <c r="DA82" i="55"/>
  <c r="DA83" i="55"/>
  <c r="DA84" i="55"/>
  <c r="DA85" i="55"/>
  <c r="DA86" i="55"/>
  <c r="DA87" i="55"/>
  <c r="DA9" i="55"/>
  <c r="DE10" i="55"/>
  <c r="DE11" i="55"/>
  <c r="DE12" i="55"/>
  <c r="DE13" i="55"/>
  <c r="DE14" i="55"/>
  <c r="DE15" i="55"/>
  <c r="DE16" i="55"/>
  <c r="DE17" i="55"/>
  <c r="DE46" i="55"/>
  <c r="DE47" i="55"/>
  <c r="DE48" i="55"/>
  <c r="DE49" i="55"/>
  <c r="DE50" i="55"/>
  <c r="DE51" i="55"/>
  <c r="DE52" i="55"/>
  <c r="DE53" i="55"/>
  <c r="DE54" i="55"/>
  <c r="DE55" i="55"/>
  <c r="DE56" i="55"/>
  <c r="DE57" i="55"/>
  <c r="DE58" i="55"/>
  <c r="DE59" i="55"/>
  <c r="DE60" i="55"/>
  <c r="DE61" i="55"/>
  <c r="DE62" i="55"/>
  <c r="DE63" i="55"/>
  <c r="DE64" i="55"/>
  <c r="DE65" i="55"/>
  <c r="DE66" i="55"/>
  <c r="DE67" i="55"/>
  <c r="DE68" i="55"/>
  <c r="DE69" i="55"/>
  <c r="DE70" i="55"/>
  <c r="DE71" i="55"/>
  <c r="DE72" i="55"/>
  <c r="DE73" i="55"/>
  <c r="DE74" i="55"/>
  <c r="DE75" i="55"/>
  <c r="DE82" i="55"/>
  <c r="DE83" i="55"/>
  <c r="DE84" i="55"/>
  <c r="DE85" i="55"/>
  <c r="DE86" i="55"/>
  <c r="DE87" i="55"/>
  <c r="DE9" i="55"/>
  <c r="CZ10" i="55" l="1"/>
  <c r="CZ9" i="55"/>
  <c r="CQ10" i="55" l="1"/>
  <c r="CQ11" i="55"/>
  <c r="CQ12" i="55"/>
  <c r="CQ13" i="55"/>
  <c r="CQ14" i="55"/>
  <c r="CQ15" i="55"/>
  <c r="CQ16" i="55"/>
  <c r="CQ17" i="55"/>
  <c r="CQ9" i="55"/>
  <c r="EP10" i="55" l="1"/>
  <c r="EP11" i="55"/>
  <c r="EP12" i="55"/>
  <c r="EP13" i="55"/>
  <c r="EP14" i="55"/>
  <c r="EP15" i="55"/>
  <c r="EP16" i="55"/>
  <c r="EP17" i="55"/>
  <c r="EP82" i="55"/>
  <c r="M82" i="55" s="1"/>
  <c r="EP83" i="55"/>
  <c r="M83" i="55" s="1"/>
  <c r="EP84" i="55"/>
  <c r="M84" i="55" s="1"/>
  <c r="EP85" i="55"/>
  <c r="M85" i="55" s="1"/>
  <c r="EP86" i="55"/>
  <c r="M86" i="55" s="1"/>
  <c r="M87" i="55"/>
  <c r="EP9" i="55"/>
  <c r="AM10" i="55" l="1"/>
  <c r="AM11" i="55"/>
  <c r="AM12" i="55"/>
  <c r="AM13" i="55"/>
  <c r="AM14" i="55"/>
  <c r="AM15" i="55"/>
  <c r="AM16" i="55"/>
  <c r="AM17" i="55"/>
  <c r="AM18" i="55"/>
  <c r="AM19" i="55"/>
  <c r="AM20" i="55"/>
  <c r="G20" i="55" s="1"/>
  <c r="AM21" i="55"/>
  <c r="AM22" i="55"/>
  <c r="AM23" i="55"/>
  <c r="AM24" i="55"/>
  <c r="AM25" i="55"/>
  <c r="AM26" i="55"/>
  <c r="AM27" i="55"/>
  <c r="AM28" i="55"/>
  <c r="AM29" i="55"/>
  <c r="AM30" i="55"/>
  <c r="AM31" i="55"/>
  <c r="AM32" i="55"/>
  <c r="AM33" i="55"/>
  <c r="AM34" i="55"/>
  <c r="AM35" i="55"/>
  <c r="AM36" i="55"/>
  <c r="AM37" i="55"/>
  <c r="AM38" i="55"/>
  <c r="AM39" i="55"/>
  <c r="AM40" i="55"/>
  <c r="AM41" i="55"/>
  <c r="AM42" i="55"/>
  <c r="AM43" i="55"/>
  <c r="AM44" i="55"/>
  <c r="AM45" i="55"/>
  <c r="AM46" i="55"/>
  <c r="AM47" i="55"/>
  <c r="AM48" i="55"/>
  <c r="AM49" i="55"/>
  <c r="AM50" i="55"/>
  <c r="AM51" i="55"/>
  <c r="AM52" i="55"/>
  <c r="AM53" i="55"/>
  <c r="AM54" i="55"/>
  <c r="AM55" i="55"/>
  <c r="AM56" i="55"/>
  <c r="AM57" i="55"/>
  <c r="AM58" i="55"/>
  <c r="AM59" i="55"/>
  <c r="AM60" i="55"/>
  <c r="AM61" i="55"/>
  <c r="AM62" i="55"/>
  <c r="AM63" i="55"/>
  <c r="AM66" i="55"/>
  <c r="AM67" i="55"/>
  <c r="AM68" i="55"/>
  <c r="AM69" i="55"/>
  <c r="AM70" i="55"/>
  <c r="AM71" i="55"/>
  <c r="AM72" i="55"/>
  <c r="AM73" i="55"/>
  <c r="AM74" i="55"/>
  <c r="AM75" i="55"/>
  <c r="AM82" i="55"/>
  <c r="AM83" i="55"/>
  <c r="AM84" i="55"/>
  <c r="AM85" i="55"/>
  <c r="AM87" i="55"/>
  <c r="AM9" i="55"/>
  <c r="G19" i="55" l="1"/>
  <c r="G30" i="55"/>
  <c r="AS10" i="55"/>
  <c r="AS9" i="55"/>
  <c r="CB10" i="55" l="1"/>
  <c r="CB11" i="55"/>
  <c r="CB12" i="55"/>
  <c r="CB13" i="55"/>
  <c r="CB14" i="55"/>
  <c r="CB15" i="55"/>
  <c r="CB16" i="55"/>
  <c r="CB17" i="55"/>
  <c r="CB44" i="55"/>
  <c r="N44" i="55" s="1"/>
  <c r="CB45" i="55"/>
  <c r="N45" i="55" s="1"/>
  <c r="CB46" i="55"/>
  <c r="CB47" i="55"/>
  <c r="CB48" i="55"/>
  <c r="CB49" i="55"/>
  <c r="CB50" i="55"/>
  <c r="CB51" i="55"/>
  <c r="CB52" i="55"/>
  <c r="CB53" i="55"/>
  <c r="CB54" i="55"/>
  <c r="CB55" i="55"/>
  <c r="CB56" i="55"/>
  <c r="CB57" i="55"/>
  <c r="CB58" i="55"/>
  <c r="CB59" i="55"/>
  <c r="CB60" i="55"/>
  <c r="CB61" i="55"/>
  <c r="CB62" i="55"/>
  <c r="CB63" i="55"/>
  <c r="CB64" i="55"/>
  <c r="CB65" i="55"/>
  <c r="CB66" i="55"/>
  <c r="CB67" i="55"/>
  <c r="CB68" i="55"/>
  <c r="CB69" i="55"/>
  <c r="CB70" i="55"/>
  <c r="CB71" i="55"/>
  <c r="CB72" i="55"/>
  <c r="CB73" i="55"/>
  <c r="CB74" i="55"/>
  <c r="CB75" i="55"/>
  <c r="CB82" i="55"/>
  <c r="CB83" i="55"/>
  <c r="CB84" i="55"/>
  <c r="CB85" i="55"/>
  <c r="CB86" i="55"/>
  <c r="CB9" i="55"/>
  <c r="Q32" i="57" l="1"/>
  <c r="Q33" i="57"/>
  <c r="Q34" i="57"/>
  <c r="Q35" i="57"/>
  <c r="Q36" i="57"/>
  <c r="Q37" i="57"/>
  <c r="Q38" i="57"/>
  <c r="Q39" i="57"/>
  <c r="Q40" i="57"/>
  <c r="Q41" i="57"/>
  <c r="Q42" i="57"/>
  <c r="Q43" i="57"/>
  <c r="Q44" i="57"/>
  <c r="Q45" i="57"/>
  <c r="Q46" i="57"/>
  <c r="Q47" i="57"/>
  <c r="Q48" i="57"/>
  <c r="Q49" i="57"/>
  <c r="Q50" i="57"/>
  <c r="Q51" i="57"/>
  <c r="Q52" i="57"/>
  <c r="Q53" i="57"/>
  <c r="Q54" i="57"/>
  <c r="Q55" i="57"/>
  <c r="Q56" i="57"/>
  <c r="Q57" i="57"/>
  <c r="Q58" i="57"/>
  <c r="Q59" i="57"/>
  <c r="Q60" i="57"/>
  <c r="Q61" i="57"/>
  <c r="Q62" i="57"/>
  <c r="Q63" i="57"/>
  <c r="Q64" i="57"/>
  <c r="Q65" i="57"/>
  <c r="Q66" i="57"/>
  <c r="Q67" i="57"/>
  <c r="Q68" i="57"/>
  <c r="Q69" i="57"/>
  <c r="Q70" i="57"/>
  <c r="Q71" i="57"/>
  <c r="Q72" i="57"/>
  <c r="Q73" i="57"/>
  <c r="Q74" i="57"/>
  <c r="Q75" i="57"/>
  <c r="Q76" i="57"/>
  <c r="Q77" i="57"/>
  <c r="Q78" i="57"/>
  <c r="Q79" i="57"/>
  <c r="Q80" i="57"/>
  <c r="Q81" i="57"/>
  <c r="Q82" i="57"/>
  <c r="Q83" i="57"/>
  <c r="Q84" i="57"/>
  <c r="Q85" i="57"/>
  <c r="Q86" i="57"/>
  <c r="Q87" i="57"/>
  <c r="Q88" i="57"/>
  <c r="Q89" i="57"/>
  <c r="Q90" i="57"/>
  <c r="Q91" i="57"/>
  <c r="Q92" i="57"/>
  <c r="Q93" i="57"/>
  <c r="Q94" i="57"/>
  <c r="Q95" i="57"/>
  <c r="Q96" i="57"/>
  <c r="Q97" i="57"/>
  <c r="Q98" i="57"/>
  <c r="Q99" i="57"/>
  <c r="Q100" i="57"/>
  <c r="Q101" i="57"/>
  <c r="Q102" i="57"/>
  <c r="Q103" i="57"/>
  <c r="Q104" i="57"/>
  <c r="Q105" i="57"/>
  <c r="Q106" i="57"/>
  <c r="Q107" i="57"/>
  <c r="Q108" i="57"/>
  <c r="Q109" i="57"/>
  <c r="Q110" i="57"/>
  <c r="Q111" i="57"/>
  <c r="Q112" i="57"/>
  <c r="Q113" i="57"/>
  <c r="Q114" i="57"/>
  <c r="Q115" i="57"/>
  <c r="Q116" i="57"/>
  <c r="Q117" i="57"/>
  <c r="Q118" i="57"/>
  <c r="Q119" i="57"/>
  <c r="Q120" i="57"/>
  <c r="Q121" i="57"/>
  <c r="Q122" i="57"/>
  <c r="Q123" i="57"/>
  <c r="Q124" i="57"/>
  <c r="Q125" i="57"/>
  <c r="Q126" i="57"/>
  <c r="Q127" i="57"/>
  <c r="Q128" i="57"/>
  <c r="Q129" i="57"/>
  <c r="Q130" i="57"/>
  <c r="Q131" i="57"/>
  <c r="Q132" i="57"/>
  <c r="Q133" i="57"/>
  <c r="Q134" i="57"/>
  <c r="Q135" i="57"/>
  <c r="Q136" i="57"/>
  <c r="Q137" i="57"/>
  <c r="Q138" i="57"/>
  <c r="Q139" i="57"/>
  <c r="Q140" i="57"/>
  <c r="Q141" i="57"/>
  <c r="Q142" i="57"/>
  <c r="Q143" i="57"/>
  <c r="Q144" i="57"/>
  <c r="Q145" i="57"/>
  <c r="Q146" i="57"/>
  <c r="Q147" i="57"/>
  <c r="Q148" i="57"/>
  <c r="Q149" i="57"/>
  <c r="Q150" i="57"/>
  <c r="Q151" i="57"/>
  <c r="Q152" i="57"/>
  <c r="Q153" i="57"/>
  <c r="Q154" i="57"/>
  <c r="Q155" i="57"/>
  <c r="Q156" i="57"/>
  <c r="Q157" i="57"/>
  <c r="Q158" i="57"/>
  <c r="Q159" i="57"/>
  <c r="Q160" i="57"/>
  <c r="Q161" i="57"/>
  <c r="Q162" i="57"/>
  <c r="Q163" i="57"/>
  <c r="Q164" i="57"/>
  <c r="Q165" i="57"/>
  <c r="Q166" i="57"/>
  <c r="Q167" i="57"/>
  <c r="Q168" i="57"/>
  <c r="Q169" i="57"/>
  <c r="Q170" i="57"/>
  <c r="Q171" i="57"/>
  <c r="Q172" i="57"/>
  <c r="Q173" i="57"/>
  <c r="Q174" i="57"/>
  <c r="Q175" i="57"/>
  <c r="Q176" i="57"/>
  <c r="Q177" i="57"/>
  <c r="Q178" i="57"/>
  <c r="Q179" i="57"/>
  <c r="Q180" i="57"/>
  <c r="Q181" i="57"/>
  <c r="Q182" i="57"/>
  <c r="Q183" i="57"/>
  <c r="Q184" i="57"/>
  <c r="Q185" i="57"/>
  <c r="Q186" i="57"/>
  <c r="Q187" i="57"/>
  <c r="Q188" i="57"/>
  <c r="Q189" i="57"/>
  <c r="Q190" i="57"/>
  <c r="Q191" i="57"/>
  <c r="Q192" i="57"/>
  <c r="Q193" i="57"/>
  <c r="Q194" i="57"/>
  <c r="Q195" i="57"/>
  <c r="Q196" i="57"/>
  <c r="Q197" i="57"/>
  <c r="Q198" i="57"/>
  <c r="Q199" i="57"/>
  <c r="Q200" i="57"/>
  <c r="Q201" i="57"/>
  <c r="Q202" i="57"/>
  <c r="Q203" i="57"/>
  <c r="DI10" i="55"/>
  <c r="DL10" i="55"/>
  <c r="DM10" i="55"/>
  <c r="DN10" i="55"/>
  <c r="DP10" i="55"/>
  <c r="DQ10" i="55"/>
  <c r="DI11" i="55"/>
  <c r="DL11" i="55"/>
  <c r="DM11" i="55"/>
  <c r="DN11" i="55"/>
  <c r="DP11" i="55"/>
  <c r="DQ11" i="55"/>
  <c r="DI12" i="55"/>
  <c r="DL12" i="55"/>
  <c r="DM12" i="55"/>
  <c r="DN12" i="55"/>
  <c r="DP12" i="55"/>
  <c r="DQ12" i="55"/>
  <c r="DI13" i="55"/>
  <c r="DL13" i="55"/>
  <c r="DM13" i="55"/>
  <c r="DN13" i="55"/>
  <c r="DP13" i="55"/>
  <c r="DQ13" i="55"/>
  <c r="DI14" i="55"/>
  <c r="DL14" i="55"/>
  <c r="DM14" i="55"/>
  <c r="DN14" i="55"/>
  <c r="DP14" i="55"/>
  <c r="DQ14" i="55"/>
  <c r="DI15" i="55"/>
  <c r="DL15" i="55"/>
  <c r="DM15" i="55"/>
  <c r="DN15" i="55"/>
  <c r="DP15" i="55"/>
  <c r="DQ15" i="55"/>
  <c r="DI16" i="55"/>
  <c r="DL16" i="55"/>
  <c r="DM16" i="55"/>
  <c r="DN16" i="55"/>
  <c r="DP16" i="55"/>
  <c r="DQ16" i="55"/>
  <c r="DI17" i="55"/>
  <c r="DL17" i="55"/>
  <c r="DM17" i="55"/>
  <c r="DN17" i="55"/>
  <c r="DP17" i="55"/>
  <c r="DQ17" i="55"/>
  <c r="DM42" i="55"/>
  <c r="DM43" i="55"/>
  <c r="DM44" i="55"/>
  <c r="DM45" i="55"/>
  <c r="DM46" i="55"/>
  <c r="DN46" i="55"/>
  <c r="DM47" i="55"/>
  <c r="DN47" i="55"/>
  <c r="DM48" i="55"/>
  <c r="DN48" i="55"/>
  <c r="DM49" i="55"/>
  <c r="DN49" i="55"/>
  <c r="DL50" i="55"/>
  <c r="DM50" i="55"/>
  <c r="DN50" i="55"/>
  <c r="DL51" i="55"/>
  <c r="DM51" i="55"/>
  <c r="DN51" i="55"/>
  <c r="DL52" i="55"/>
  <c r="DM52" i="55"/>
  <c r="DN52" i="55"/>
  <c r="DL53" i="55"/>
  <c r="DM53" i="55"/>
  <c r="DN53" i="55"/>
  <c r="DL54" i="55"/>
  <c r="DM54" i="55"/>
  <c r="DN54" i="55"/>
  <c r="DL55" i="55"/>
  <c r="DM55" i="55"/>
  <c r="DN55" i="55"/>
  <c r="DL56" i="55"/>
  <c r="DM56" i="55"/>
  <c r="DN56" i="55"/>
  <c r="DL57" i="55"/>
  <c r="DM57" i="55"/>
  <c r="DN57" i="55"/>
  <c r="DL58" i="55"/>
  <c r="DM58" i="55"/>
  <c r="DN58" i="55"/>
  <c r="DL59" i="55"/>
  <c r="DM59" i="55"/>
  <c r="DN59" i="55"/>
  <c r="DL60" i="55"/>
  <c r="DM60" i="55"/>
  <c r="DN60" i="55"/>
  <c r="DL61" i="55"/>
  <c r="DM61" i="55"/>
  <c r="DN61" i="55"/>
  <c r="DL62" i="55"/>
  <c r="DM62" i="55"/>
  <c r="DN62" i="55"/>
  <c r="DL63" i="55"/>
  <c r="DM63" i="55"/>
  <c r="DN63" i="55"/>
  <c r="DL64" i="55"/>
  <c r="DM64" i="55"/>
  <c r="DN64" i="55"/>
  <c r="DL65" i="55"/>
  <c r="DM65" i="55"/>
  <c r="DN65" i="55"/>
  <c r="DL66" i="55"/>
  <c r="DM66" i="55"/>
  <c r="DN66" i="55"/>
  <c r="DL67" i="55"/>
  <c r="DM67" i="55"/>
  <c r="DN67" i="55"/>
  <c r="DL68" i="55"/>
  <c r="DM68" i="55"/>
  <c r="DN68" i="55"/>
  <c r="DL69" i="55"/>
  <c r="DM69" i="55"/>
  <c r="DN69" i="55"/>
  <c r="DL70" i="55"/>
  <c r="DM70" i="55"/>
  <c r="DN70" i="55"/>
  <c r="DL71" i="55"/>
  <c r="DM71" i="55"/>
  <c r="DN71" i="55"/>
  <c r="DL72" i="55"/>
  <c r="DM72" i="55"/>
  <c r="DN72" i="55"/>
  <c r="DL73" i="55"/>
  <c r="DM73" i="55"/>
  <c r="DN73" i="55"/>
  <c r="DL74" i="55"/>
  <c r="DM74" i="55"/>
  <c r="DN74" i="55"/>
  <c r="DL75" i="55"/>
  <c r="DM75" i="55"/>
  <c r="DN75" i="55"/>
  <c r="DL82" i="55"/>
  <c r="DM82" i="55"/>
  <c r="DN82" i="55"/>
  <c r="DP82" i="55"/>
  <c r="DQ82" i="55"/>
  <c r="DL83" i="55"/>
  <c r="DM83" i="55"/>
  <c r="DN83" i="55"/>
  <c r="DP83" i="55"/>
  <c r="DQ83" i="55"/>
  <c r="DL84" i="55"/>
  <c r="DM84" i="55"/>
  <c r="DN84" i="55"/>
  <c r="DP84" i="55"/>
  <c r="DQ84" i="55"/>
  <c r="DL85" i="55"/>
  <c r="DM85" i="55"/>
  <c r="DN85" i="55"/>
  <c r="DP85" i="55"/>
  <c r="DQ85" i="55"/>
  <c r="DJ86" i="55"/>
  <c r="DK86" i="55"/>
  <c r="DL86" i="55"/>
  <c r="DM86" i="55"/>
  <c r="DN86" i="55"/>
  <c r="DP86" i="55"/>
  <c r="DQ86" i="55"/>
  <c r="DJ87" i="55"/>
  <c r="DK87" i="55"/>
  <c r="DL87" i="55"/>
  <c r="DM87" i="55"/>
  <c r="DN87" i="55"/>
  <c r="DP87" i="55"/>
  <c r="DQ87" i="55"/>
  <c r="DQ9" i="55"/>
  <c r="DP9" i="55"/>
  <c r="DN9" i="55"/>
  <c r="DM9" i="55"/>
  <c r="DL9" i="55"/>
  <c r="DI9" i="55"/>
  <c r="CH10" i="55" l="1"/>
  <c r="CI10" i="55"/>
  <c r="CK10" i="55"/>
  <c r="CL10" i="55"/>
  <c r="CM10" i="55"/>
  <c r="CN10" i="55"/>
  <c r="CH11" i="55"/>
  <c r="CI11" i="55"/>
  <c r="CK11" i="55"/>
  <c r="CL11" i="55"/>
  <c r="CM11" i="55"/>
  <c r="CN11" i="55"/>
  <c r="CH12" i="55"/>
  <c r="CI12" i="55"/>
  <c r="CK12" i="55"/>
  <c r="CL12" i="55"/>
  <c r="CM12" i="55"/>
  <c r="CN12" i="55"/>
  <c r="CH13" i="55"/>
  <c r="CI13" i="55"/>
  <c r="CK13" i="55"/>
  <c r="CL13" i="55"/>
  <c r="CM13" i="55"/>
  <c r="CN13" i="55"/>
  <c r="CH14" i="55"/>
  <c r="CI14" i="55"/>
  <c r="CK14" i="55"/>
  <c r="CL14" i="55"/>
  <c r="CM14" i="55"/>
  <c r="CN14" i="55"/>
  <c r="CH15" i="55"/>
  <c r="CI15" i="55"/>
  <c r="CK15" i="55"/>
  <c r="CL15" i="55"/>
  <c r="CM15" i="55"/>
  <c r="CN15" i="55"/>
  <c r="CH16" i="55"/>
  <c r="CI16" i="55"/>
  <c r="CK16" i="55"/>
  <c r="CL16" i="55"/>
  <c r="CM16" i="55"/>
  <c r="CN16" i="55"/>
  <c r="CH17" i="55"/>
  <c r="CI17" i="55"/>
  <c r="CK17" i="55"/>
  <c r="CL17" i="55"/>
  <c r="CM17" i="55"/>
  <c r="CN17" i="55"/>
  <c r="CI46" i="55"/>
  <c r="CL46" i="55"/>
  <c r="CM46" i="55"/>
  <c r="CN46" i="55"/>
  <c r="CI47" i="55"/>
  <c r="CL47" i="55"/>
  <c r="CM47" i="55"/>
  <c r="CN47" i="55"/>
  <c r="CI48" i="55"/>
  <c r="CL48" i="55"/>
  <c r="CM48" i="55"/>
  <c r="CN48" i="55"/>
  <c r="CI49" i="55"/>
  <c r="CL49" i="55"/>
  <c r="CM49" i="55"/>
  <c r="CN49" i="55"/>
  <c r="CI50" i="55"/>
  <c r="CL50" i="55"/>
  <c r="CM50" i="55"/>
  <c r="CN50" i="55"/>
  <c r="CI51" i="55"/>
  <c r="CL51" i="55"/>
  <c r="CM51" i="55"/>
  <c r="CN51" i="55"/>
  <c r="CI52" i="55"/>
  <c r="CL52" i="55"/>
  <c r="CM52" i="55"/>
  <c r="CN52" i="55"/>
  <c r="CI53" i="55"/>
  <c r="CL53" i="55"/>
  <c r="CM53" i="55"/>
  <c r="CN53" i="55"/>
  <c r="CI54" i="55"/>
  <c r="CL54" i="55"/>
  <c r="CM54" i="55"/>
  <c r="CN54" i="55"/>
  <c r="CI55" i="55"/>
  <c r="CL55" i="55"/>
  <c r="CM55" i="55"/>
  <c r="CN55" i="55"/>
  <c r="CI56" i="55"/>
  <c r="CL56" i="55"/>
  <c r="CM56" i="55"/>
  <c r="CN56" i="55"/>
  <c r="CI57" i="55"/>
  <c r="CL57" i="55"/>
  <c r="CM57" i="55"/>
  <c r="CN57" i="55"/>
  <c r="CI58" i="55"/>
  <c r="CL58" i="55"/>
  <c r="CM58" i="55"/>
  <c r="CN58" i="55"/>
  <c r="CI59" i="55"/>
  <c r="CL59" i="55"/>
  <c r="CM59" i="55"/>
  <c r="CN59" i="55"/>
  <c r="CI60" i="55"/>
  <c r="CL60" i="55"/>
  <c r="CM60" i="55"/>
  <c r="CN60" i="55"/>
  <c r="CI61" i="55"/>
  <c r="CL61" i="55"/>
  <c r="CM61" i="55"/>
  <c r="CN61" i="55"/>
  <c r="CI62" i="55"/>
  <c r="CK62" i="55"/>
  <c r="CL62" i="55"/>
  <c r="CM62" i="55"/>
  <c r="CN62" i="55"/>
  <c r="CI63" i="55"/>
  <c r="CK63" i="55"/>
  <c r="CL63" i="55"/>
  <c r="CM63" i="55"/>
  <c r="CN63" i="55"/>
  <c r="CI64" i="55"/>
  <c r="CK64" i="55"/>
  <c r="CL64" i="55"/>
  <c r="CM64" i="55"/>
  <c r="CN64" i="55"/>
  <c r="CI65" i="55"/>
  <c r="CK65" i="55"/>
  <c r="CL65" i="55"/>
  <c r="CM65" i="55"/>
  <c r="CN65" i="55"/>
  <c r="CI66" i="55"/>
  <c r="CK66" i="55"/>
  <c r="CL66" i="55"/>
  <c r="CM66" i="55"/>
  <c r="CN66" i="55"/>
  <c r="CI67" i="55"/>
  <c r="CK67" i="55"/>
  <c r="CL67" i="55"/>
  <c r="CM67" i="55"/>
  <c r="CN67" i="55"/>
  <c r="CI68" i="55"/>
  <c r="CK68" i="55"/>
  <c r="CL68" i="55"/>
  <c r="CM68" i="55"/>
  <c r="CN68" i="55"/>
  <c r="CI69" i="55"/>
  <c r="CK69" i="55"/>
  <c r="CL69" i="55"/>
  <c r="CM69" i="55"/>
  <c r="CN69" i="55"/>
  <c r="CI70" i="55"/>
  <c r="CK70" i="55"/>
  <c r="CL70" i="55"/>
  <c r="CM70" i="55"/>
  <c r="CN70" i="55"/>
  <c r="CI71" i="55"/>
  <c r="CK71" i="55"/>
  <c r="CL71" i="55"/>
  <c r="CM71" i="55"/>
  <c r="CN71" i="55"/>
  <c r="CI72" i="55"/>
  <c r="CK72" i="55"/>
  <c r="CL72" i="55"/>
  <c r="CM72" i="55"/>
  <c r="CN72" i="55"/>
  <c r="CI73" i="55"/>
  <c r="CK73" i="55"/>
  <c r="CL73" i="55"/>
  <c r="CM73" i="55"/>
  <c r="CN73" i="55"/>
  <c r="CI74" i="55"/>
  <c r="CK74" i="55"/>
  <c r="CL74" i="55"/>
  <c r="CM74" i="55"/>
  <c r="CN74" i="55"/>
  <c r="CI75" i="55"/>
  <c r="CK75" i="55"/>
  <c r="CL75" i="55"/>
  <c r="CM75" i="55"/>
  <c r="CN75" i="55"/>
  <c r="CI82" i="55"/>
  <c r="CK82" i="55"/>
  <c r="CL82" i="55"/>
  <c r="CM82" i="55"/>
  <c r="CN82" i="55"/>
  <c r="CI83" i="55"/>
  <c r="CK83" i="55"/>
  <c r="CL83" i="55"/>
  <c r="CM83" i="55"/>
  <c r="CN83" i="55"/>
  <c r="CI84" i="55"/>
  <c r="CK84" i="55"/>
  <c r="CL84" i="55"/>
  <c r="CM84" i="55"/>
  <c r="CN84" i="55"/>
  <c r="CI85" i="55"/>
  <c r="CK85" i="55"/>
  <c r="CL85" i="55"/>
  <c r="CM85" i="55"/>
  <c r="CN85" i="55"/>
  <c r="CI86" i="55"/>
  <c r="CK86" i="55"/>
  <c r="CL86" i="55"/>
  <c r="CM86" i="55"/>
  <c r="CN86" i="55"/>
  <c r="CI87" i="55"/>
  <c r="CK87" i="55"/>
  <c r="CL87" i="55"/>
  <c r="CM87" i="55"/>
  <c r="CN87" i="55"/>
  <c r="CN9" i="55"/>
  <c r="CM9" i="55"/>
  <c r="CL9" i="55"/>
  <c r="CK9" i="55"/>
  <c r="CI9" i="55"/>
  <c r="CH9" i="55"/>
  <c r="DS10" i="55" l="1"/>
  <c r="DV10" i="55"/>
  <c r="DW10" i="55"/>
  <c r="DX10" i="55"/>
  <c r="DY10" i="55"/>
  <c r="DS11" i="55"/>
  <c r="DV11" i="55"/>
  <c r="DW11" i="55"/>
  <c r="DX11" i="55"/>
  <c r="DY11" i="55"/>
  <c r="DS12" i="55"/>
  <c r="DV12" i="55"/>
  <c r="DW12" i="55"/>
  <c r="DX12" i="55"/>
  <c r="DY12" i="55"/>
  <c r="DS13" i="55"/>
  <c r="DV13" i="55"/>
  <c r="DW13" i="55"/>
  <c r="DX13" i="55"/>
  <c r="DY13" i="55"/>
  <c r="DS14" i="55"/>
  <c r="DV14" i="55"/>
  <c r="DW14" i="55"/>
  <c r="DX14" i="55"/>
  <c r="DY14" i="55"/>
  <c r="DS15" i="55"/>
  <c r="DV15" i="55"/>
  <c r="DW15" i="55"/>
  <c r="DX15" i="55"/>
  <c r="DY15" i="55"/>
  <c r="DS16" i="55"/>
  <c r="DV16" i="55"/>
  <c r="DW16" i="55"/>
  <c r="DX16" i="55"/>
  <c r="DY16" i="55"/>
  <c r="DS17" i="55"/>
  <c r="DV17" i="55"/>
  <c r="DW17" i="55"/>
  <c r="DX17" i="55"/>
  <c r="DY17" i="55"/>
  <c r="DX39" i="55"/>
  <c r="DX40" i="55"/>
  <c r="DX41" i="55"/>
  <c r="DX42" i="55"/>
  <c r="DX43" i="55"/>
  <c r="DX44" i="55"/>
  <c r="DX45" i="55"/>
  <c r="DX46" i="55"/>
  <c r="DX47" i="55"/>
  <c r="DX48" i="55"/>
  <c r="DX49" i="55"/>
  <c r="DY49" i="55"/>
  <c r="DV50" i="55"/>
  <c r="DX50" i="55"/>
  <c r="DY50" i="55"/>
  <c r="DV51" i="55"/>
  <c r="DX51" i="55"/>
  <c r="DY51" i="55"/>
  <c r="DV52" i="55"/>
  <c r="DW52" i="55"/>
  <c r="DX52" i="55"/>
  <c r="DY52" i="55"/>
  <c r="DV53" i="55"/>
  <c r="DW53" i="55"/>
  <c r="DX53" i="55"/>
  <c r="DY53" i="55"/>
  <c r="DV54" i="55"/>
  <c r="DW54" i="55"/>
  <c r="DX54" i="55"/>
  <c r="DY54" i="55"/>
  <c r="DV55" i="55"/>
  <c r="DW55" i="55"/>
  <c r="DX55" i="55"/>
  <c r="DY55" i="55"/>
  <c r="DV56" i="55"/>
  <c r="DW56" i="55"/>
  <c r="DX56" i="55"/>
  <c r="DY56" i="55"/>
  <c r="DV57" i="55"/>
  <c r="DW57" i="55"/>
  <c r="DX57" i="55"/>
  <c r="DY57" i="55"/>
  <c r="DV58" i="55"/>
  <c r="DW58" i="55"/>
  <c r="DX58" i="55"/>
  <c r="DY58" i="55"/>
  <c r="DV59" i="55"/>
  <c r="DW59" i="55"/>
  <c r="DX59" i="55"/>
  <c r="DY59" i="55"/>
  <c r="DV60" i="55"/>
  <c r="DW60" i="55"/>
  <c r="DX60" i="55"/>
  <c r="DY60" i="55"/>
  <c r="DV61" i="55"/>
  <c r="DW61" i="55"/>
  <c r="DX61" i="55"/>
  <c r="DY61" i="55"/>
  <c r="DV62" i="55"/>
  <c r="DW62" i="55"/>
  <c r="DX62" i="55"/>
  <c r="DY62" i="55"/>
  <c r="DV63" i="55"/>
  <c r="DW63" i="55"/>
  <c r="DX63" i="55"/>
  <c r="DY63" i="55"/>
  <c r="DV64" i="55"/>
  <c r="DW64" i="55"/>
  <c r="DX64" i="55"/>
  <c r="DY64" i="55"/>
  <c r="DV65" i="55"/>
  <c r="DW65" i="55"/>
  <c r="DX65" i="55"/>
  <c r="DY65" i="55"/>
  <c r="DV66" i="55"/>
  <c r="DW66" i="55"/>
  <c r="DX66" i="55"/>
  <c r="DY66" i="55"/>
  <c r="DV67" i="55"/>
  <c r="DW67" i="55"/>
  <c r="DX67" i="55"/>
  <c r="DY67" i="55"/>
  <c r="DV68" i="55"/>
  <c r="DW68" i="55"/>
  <c r="DX68" i="55"/>
  <c r="DY68" i="55"/>
  <c r="DV69" i="55"/>
  <c r="DW69" i="55"/>
  <c r="DX69" i="55"/>
  <c r="DY69" i="55"/>
  <c r="DV70" i="55"/>
  <c r="DW70" i="55"/>
  <c r="DX70" i="55"/>
  <c r="DY70" i="55"/>
  <c r="DV71" i="55"/>
  <c r="DW71" i="55"/>
  <c r="DX71" i="55"/>
  <c r="DY71" i="55"/>
  <c r="DV72" i="55"/>
  <c r="DW72" i="55"/>
  <c r="DX72" i="55"/>
  <c r="DY72" i="55"/>
  <c r="DV73" i="55"/>
  <c r="DW73" i="55"/>
  <c r="DX73" i="55"/>
  <c r="DY73" i="55"/>
  <c r="DV74" i="55"/>
  <c r="DW74" i="55"/>
  <c r="DX74" i="55"/>
  <c r="DY74" i="55"/>
  <c r="DV75" i="55"/>
  <c r="DW75" i="55"/>
  <c r="DX75" i="55"/>
  <c r="DY75" i="55"/>
  <c r="DV82" i="55"/>
  <c r="DW82" i="55"/>
  <c r="DX82" i="55"/>
  <c r="DY82" i="55"/>
  <c r="DV83" i="55"/>
  <c r="DW83" i="55"/>
  <c r="DX83" i="55"/>
  <c r="DY83" i="55"/>
  <c r="DV84" i="55"/>
  <c r="DW84" i="55"/>
  <c r="DX84" i="55"/>
  <c r="DY84" i="55"/>
  <c r="DV85" i="55"/>
  <c r="DW85" i="55"/>
  <c r="DX85" i="55"/>
  <c r="DY85" i="55"/>
  <c r="DV86" i="55"/>
  <c r="DW86" i="55"/>
  <c r="DX86" i="55"/>
  <c r="DY86" i="55"/>
  <c r="DV87" i="55"/>
  <c r="DW87" i="55"/>
  <c r="DX87" i="55"/>
  <c r="DY87" i="55"/>
  <c r="DY9" i="55"/>
  <c r="DX9" i="55"/>
  <c r="DW9" i="55"/>
  <c r="DV9" i="55"/>
  <c r="DS9" i="55"/>
  <c r="DC10" i="55" l="1"/>
  <c r="DD10" i="55"/>
  <c r="DF10" i="55"/>
  <c r="DG10" i="55"/>
  <c r="DH10" i="55"/>
  <c r="DC11" i="55"/>
  <c r="DD11" i="55"/>
  <c r="DF11" i="55"/>
  <c r="DG11" i="55"/>
  <c r="DH11" i="55"/>
  <c r="DC12" i="55"/>
  <c r="DD12" i="55"/>
  <c r="DF12" i="55"/>
  <c r="DG12" i="55"/>
  <c r="DH12" i="55"/>
  <c r="DC13" i="55"/>
  <c r="DD13" i="55"/>
  <c r="DF13" i="55"/>
  <c r="DG13" i="55"/>
  <c r="DH13" i="55"/>
  <c r="DC14" i="55"/>
  <c r="DD14" i="55"/>
  <c r="DF14" i="55"/>
  <c r="DG14" i="55"/>
  <c r="DH14" i="55"/>
  <c r="DC15" i="55"/>
  <c r="DD15" i="55"/>
  <c r="DF15" i="55"/>
  <c r="DG15" i="55"/>
  <c r="DH15" i="55"/>
  <c r="DC16" i="55"/>
  <c r="DD16" i="55"/>
  <c r="DF16" i="55"/>
  <c r="DG16" i="55"/>
  <c r="DH16" i="55"/>
  <c r="DC17" i="55"/>
  <c r="DD17" i="55"/>
  <c r="DF17" i="55"/>
  <c r="DG17" i="55"/>
  <c r="DH17" i="55"/>
  <c r="DD46" i="55"/>
  <c r="DF46" i="55"/>
  <c r="AA46" i="55"/>
  <c r="DH46" i="55"/>
  <c r="W46" i="55" s="1"/>
  <c r="DD47" i="55"/>
  <c r="DF47" i="55"/>
  <c r="AA47" i="55"/>
  <c r="DH47" i="55"/>
  <c r="W47" i="55" s="1"/>
  <c r="DD48" i="55"/>
  <c r="DF48" i="55"/>
  <c r="AA48" i="55"/>
  <c r="DH48" i="55"/>
  <c r="W48" i="55" s="1"/>
  <c r="DD49" i="55"/>
  <c r="DF49" i="55"/>
  <c r="AA49" i="55"/>
  <c r="DH49" i="55"/>
  <c r="W49" i="55" s="1"/>
  <c r="DD50" i="55"/>
  <c r="DF50" i="55"/>
  <c r="AA50" i="55"/>
  <c r="DH50" i="55"/>
  <c r="W50" i="55" s="1"/>
  <c r="DD51" i="55"/>
  <c r="DF51" i="55"/>
  <c r="AA51" i="55"/>
  <c r="DH51" i="55"/>
  <c r="W51" i="55" s="1"/>
  <c r="DC52" i="55"/>
  <c r="DD52" i="55"/>
  <c r="DF52" i="55"/>
  <c r="AA52" i="55"/>
  <c r="DH52" i="55"/>
  <c r="W52" i="55" s="1"/>
  <c r="DC53" i="55"/>
  <c r="DD53" i="55"/>
  <c r="DF53" i="55"/>
  <c r="AA53" i="55"/>
  <c r="DH53" i="55"/>
  <c r="W53" i="55" s="1"/>
  <c r="DC54" i="55"/>
  <c r="DD54" i="55"/>
  <c r="DF54" i="55"/>
  <c r="AA54" i="55"/>
  <c r="DH54" i="55"/>
  <c r="W54" i="55" s="1"/>
  <c r="DC55" i="55"/>
  <c r="DD55" i="55"/>
  <c r="DF55" i="55"/>
  <c r="AA55" i="55"/>
  <c r="DH55" i="55"/>
  <c r="W55" i="55" s="1"/>
  <c r="DC56" i="55"/>
  <c r="DD56" i="55"/>
  <c r="DF56" i="55"/>
  <c r="AA56" i="55"/>
  <c r="DH56" i="55"/>
  <c r="W56" i="55" s="1"/>
  <c r="DC57" i="55"/>
  <c r="DD57" i="55"/>
  <c r="DF57" i="55"/>
  <c r="AA57" i="55"/>
  <c r="DH57" i="55"/>
  <c r="W57" i="55" s="1"/>
  <c r="DC58" i="55"/>
  <c r="DD58" i="55"/>
  <c r="DF58" i="55"/>
  <c r="AA58" i="55"/>
  <c r="DH58" i="55"/>
  <c r="W58" i="55" s="1"/>
  <c r="DC59" i="55"/>
  <c r="DD59" i="55"/>
  <c r="DF59" i="55"/>
  <c r="AA59" i="55"/>
  <c r="DH59" i="55"/>
  <c r="W59" i="55" s="1"/>
  <c r="DC60" i="55"/>
  <c r="DD60" i="55"/>
  <c r="DF60" i="55"/>
  <c r="AA60" i="55"/>
  <c r="DH60" i="55"/>
  <c r="W60" i="55" s="1"/>
  <c r="DC61" i="55"/>
  <c r="DD61" i="55"/>
  <c r="DF61" i="55"/>
  <c r="AA61" i="55"/>
  <c r="DH61" i="55"/>
  <c r="W61" i="55" s="1"/>
  <c r="DC62" i="55"/>
  <c r="DD62" i="55"/>
  <c r="DF62" i="55"/>
  <c r="AA62" i="55"/>
  <c r="DH62" i="55"/>
  <c r="W62" i="55" s="1"/>
  <c r="DC63" i="55"/>
  <c r="DD63" i="55"/>
  <c r="DF63" i="55"/>
  <c r="AA63" i="55"/>
  <c r="DH63" i="55"/>
  <c r="W63" i="55" s="1"/>
  <c r="DC64" i="55"/>
  <c r="DD64" i="55"/>
  <c r="DF64" i="55"/>
  <c r="AA64" i="55"/>
  <c r="DH64" i="55"/>
  <c r="W64" i="55" s="1"/>
  <c r="DC65" i="55"/>
  <c r="DD65" i="55"/>
  <c r="DF65" i="55"/>
  <c r="AA65" i="55"/>
  <c r="DH65" i="55"/>
  <c r="W65" i="55" s="1"/>
  <c r="DC66" i="55"/>
  <c r="DD66" i="55"/>
  <c r="DF66" i="55"/>
  <c r="AA66" i="55"/>
  <c r="DH66" i="55"/>
  <c r="W66" i="55" s="1"/>
  <c r="DC67" i="55"/>
  <c r="DD67" i="55"/>
  <c r="DF67" i="55"/>
  <c r="AA67" i="55"/>
  <c r="DH67" i="55"/>
  <c r="W67" i="55" s="1"/>
  <c r="DC68" i="55"/>
  <c r="DD68" i="55"/>
  <c r="DF68" i="55"/>
  <c r="AA68" i="55"/>
  <c r="DH68" i="55"/>
  <c r="W68" i="55" s="1"/>
  <c r="DC69" i="55"/>
  <c r="DD69" i="55"/>
  <c r="DF69" i="55"/>
  <c r="AA69" i="55"/>
  <c r="DH69" i="55"/>
  <c r="W69" i="55" s="1"/>
  <c r="DC70" i="55"/>
  <c r="DD70" i="55"/>
  <c r="DF70" i="55"/>
  <c r="AA70" i="55"/>
  <c r="DH70" i="55"/>
  <c r="W70" i="55" s="1"/>
  <c r="DC71" i="55"/>
  <c r="DD71" i="55"/>
  <c r="DF71" i="55"/>
  <c r="AA71" i="55"/>
  <c r="DH71" i="55"/>
  <c r="W71" i="55" s="1"/>
  <c r="DC72" i="55"/>
  <c r="DD72" i="55"/>
  <c r="DF72" i="55"/>
  <c r="AA72" i="55"/>
  <c r="DH72" i="55"/>
  <c r="W72" i="55" s="1"/>
  <c r="DC73" i="55"/>
  <c r="DD73" i="55"/>
  <c r="DF73" i="55"/>
  <c r="AA73" i="55"/>
  <c r="DH73" i="55"/>
  <c r="W73" i="55" s="1"/>
  <c r="DC74" i="55"/>
  <c r="DD74" i="55"/>
  <c r="DF74" i="55"/>
  <c r="AA74" i="55"/>
  <c r="DH74" i="55"/>
  <c r="W74" i="55" s="1"/>
  <c r="DC75" i="55"/>
  <c r="DD75" i="55"/>
  <c r="DF75" i="55"/>
  <c r="AA75" i="55"/>
  <c r="DH75" i="55"/>
  <c r="W75" i="55" s="1"/>
  <c r="DC82" i="55"/>
  <c r="DD82" i="55"/>
  <c r="DF82" i="55"/>
  <c r="DG82" i="55"/>
  <c r="AA82" i="55" s="1"/>
  <c r="DH82" i="55"/>
  <c r="W82" i="55" s="1"/>
  <c r="DC83" i="55"/>
  <c r="DD83" i="55"/>
  <c r="DF83" i="55"/>
  <c r="DG83" i="55"/>
  <c r="AA83" i="55" s="1"/>
  <c r="DH83" i="55"/>
  <c r="W83" i="55" s="1"/>
  <c r="DC84" i="55"/>
  <c r="DD84" i="55"/>
  <c r="DF84" i="55"/>
  <c r="DG84" i="55"/>
  <c r="AA84" i="55" s="1"/>
  <c r="DH84" i="55"/>
  <c r="W84" i="55" s="1"/>
  <c r="DC85" i="55"/>
  <c r="DD85" i="55"/>
  <c r="DF85" i="55"/>
  <c r="DG85" i="55"/>
  <c r="AA85" i="55" s="1"/>
  <c r="DH85" i="55"/>
  <c r="W85" i="55" s="1"/>
  <c r="DC86" i="55"/>
  <c r="DD86" i="55"/>
  <c r="DF86" i="55"/>
  <c r="DG86" i="55"/>
  <c r="AA86" i="55" s="1"/>
  <c r="DH86" i="55"/>
  <c r="W86" i="55" s="1"/>
  <c r="DC87" i="55"/>
  <c r="DD87" i="55"/>
  <c r="DF87" i="55"/>
  <c r="DG87" i="55"/>
  <c r="AA87" i="55" s="1"/>
  <c r="DH87" i="55"/>
  <c r="W87" i="55" s="1"/>
  <c r="DH9" i="55"/>
  <c r="DG9" i="55"/>
  <c r="DF9" i="55"/>
  <c r="DD9" i="55"/>
  <c r="DC9" i="55"/>
  <c r="DF8" i="59"/>
  <c r="DF9" i="59"/>
  <c r="DF10" i="59"/>
  <c r="DF12" i="59"/>
  <c r="DF13" i="59"/>
  <c r="DF14" i="59"/>
  <c r="DF15" i="59"/>
  <c r="DF16" i="59"/>
  <c r="DF17" i="59"/>
  <c r="DF18" i="59"/>
  <c r="DF19" i="59"/>
  <c r="DF20" i="59"/>
  <c r="DF21" i="59"/>
  <c r="DF22" i="59"/>
  <c r="DF23" i="59"/>
  <c r="DF24" i="59"/>
  <c r="DF25" i="59"/>
  <c r="DF26" i="59"/>
  <c r="DF27" i="59"/>
  <c r="DF28" i="59"/>
  <c r="DF29" i="59"/>
  <c r="DF30" i="59"/>
  <c r="DF31" i="59"/>
  <c r="DF32" i="59"/>
  <c r="DF33" i="59"/>
  <c r="DF34" i="59"/>
  <c r="DF35" i="59"/>
  <c r="DF36" i="59"/>
  <c r="DF37" i="59"/>
  <c r="DF38" i="59"/>
  <c r="DF39" i="59"/>
  <c r="DF40" i="59"/>
  <c r="DF41" i="59"/>
  <c r="DF42" i="59"/>
  <c r="DF43" i="59"/>
  <c r="DF44" i="59"/>
  <c r="DF45" i="59"/>
  <c r="DF46" i="59"/>
  <c r="DF47" i="59"/>
  <c r="DF48" i="59"/>
  <c r="DF49" i="59"/>
  <c r="DF50" i="59"/>
  <c r="DF51" i="59"/>
  <c r="DF52" i="59"/>
  <c r="DF53" i="59"/>
  <c r="DF54" i="59"/>
  <c r="DF55" i="59"/>
  <c r="DF56" i="59"/>
  <c r="DF57" i="59"/>
  <c r="DF58" i="59"/>
  <c r="DF59" i="59"/>
  <c r="DF60" i="59"/>
  <c r="DF61" i="59"/>
  <c r="DF62" i="59"/>
  <c r="DF63" i="59"/>
  <c r="DF64" i="59"/>
  <c r="DF65" i="59"/>
  <c r="DF66" i="59"/>
  <c r="DF67" i="59"/>
  <c r="DF68" i="59"/>
  <c r="DF69" i="59"/>
  <c r="DF70" i="59"/>
  <c r="DF71" i="59"/>
  <c r="DF72" i="59"/>
  <c r="DF73" i="59"/>
  <c r="DF74" i="59"/>
  <c r="DF75" i="59"/>
  <c r="DF76" i="59"/>
  <c r="DF77" i="59"/>
  <c r="DF78" i="59"/>
  <c r="DF79" i="59"/>
  <c r="DF80" i="59"/>
  <c r="DF81" i="59"/>
  <c r="DF82" i="59"/>
  <c r="DF83" i="59"/>
  <c r="DF84" i="59"/>
  <c r="DF85" i="59"/>
  <c r="DF86" i="59"/>
  <c r="DF87" i="59"/>
  <c r="DF88" i="59"/>
  <c r="DF89" i="59"/>
  <c r="DF90" i="59"/>
  <c r="DF91" i="59"/>
  <c r="DF92" i="59"/>
  <c r="DF93" i="59"/>
  <c r="DF94" i="59"/>
  <c r="DF95" i="59"/>
  <c r="DF96" i="59"/>
  <c r="DF97" i="59"/>
  <c r="DF98" i="59"/>
  <c r="DF99" i="59"/>
  <c r="DF100" i="59"/>
  <c r="DF101" i="59"/>
  <c r="DF102" i="59"/>
  <c r="DF103" i="59"/>
  <c r="DF104" i="59"/>
  <c r="DF105" i="59"/>
  <c r="DF106" i="59"/>
  <c r="DF107" i="59"/>
  <c r="DF108" i="59"/>
  <c r="DF109" i="59"/>
  <c r="DF110" i="59"/>
  <c r="DF111" i="59"/>
  <c r="DF112" i="59"/>
  <c r="DF113" i="59"/>
  <c r="DF114" i="59"/>
  <c r="DF115" i="59"/>
  <c r="DF116" i="59"/>
  <c r="DF117" i="59"/>
  <c r="DF118" i="59"/>
  <c r="DF119" i="59"/>
  <c r="DF120" i="59"/>
  <c r="DF121" i="59"/>
  <c r="DF122" i="59"/>
  <c r="DF123" i="59"/>
  <c r="DF124" i="59"/>
  <c r="DF125" i="59"/>
  <c r="DF126" i="59"/>
  <c r="DF127" i="59"/>
  <c r="DF128" i="59"/>
  <c r="DF129" i="59"/>
  <c r="DF130" i="59"/>
  <c r="DF131" i="59"/>
  <c r="DF132" i="59"/>
  <c r="DF133" i="59"/>
  <c r="DF134" i="59"/>
  <c r="DF135" i="59"/>
  <c r="DF136" i="59"/>
  <c r="DF137" i="59"/>
  <c r="DF138" i="59"/>
  <c r="DF139" i="59"/>
  <c r="DF140" i="59"/>
  <c r="DF141" i="59"/>
  <c r="DF142" i="59"/>
  <c r="DF143" i="59"/>
  <c r="DF144" i="59"/>
  <c r="DF145" i="59"/>
  <c r="DF146" i="59"/>
  <c r="DF147" i="59"/>
  <c r="DF148" i="59"/>
  <c r="DF149" i="59"/>
  <c r="DF150" i="59"/>
  <c r="DF151" i="59"/>
  <c r="DF152" i="59"/>
  <c r="DF153" i="59"/>
  <c r="DF154" i="59"/>
  <c r="DF155" i="59"/>
  <c r="DF156" i="59"/>
  <c r="DF157" i="59"/>
  <c r="DF158" i="59"/>
  <c r="DF159" i="59"/>
  <c r="DF160" i="59"/>
  <c r="DF161" i="59"/>
  <c r="DF162" i="59"/>
  <c r="DF163" i="59"/>
  <c r="DF164" i="59"/>
  <c r="DF165" i="59"/>
  <c r="DF166" i="59"/>
  <c r="DF167" i="59"/>
  <c r="DF168" i="59"/>
  <c r="DF169" i="59"/>
  <c r="DF170" i="59"/>
  <c r="DF171" i="59"/>
  <c r="DF172" i="59"/>
  <c r="DF173" i="59"/>
  <c r="DF174" i="59"/>
  <c r="DF175" i="59"/>
  <c r="DF176" i="59"/>
  <c r="DF177" i="59"/>
  <c r="DF178" i="59"/>
  <c r="DF179" i="59"/>
  <c r="DF180" i="59"/>
  <c r="DF181" i="59"/>
  <c r="DF182" i="59"/>
  <c r="DF183" i="59"/>
  <c r="DF184" i="59"/>
  <c r="DF185" i="59"/>
  <c r="DF186" i="59"/>
  <c r="DF187" i="59"/>
  <c r="DF188" i="59"/>
  <c r="DF189" i="59"/>
  <c r="DF190" i="59"/>
  <c r="DF191" i="59"/>
  <c r="DF192" i="59"/>
  <c r="DF193" i="59"/>
  <c r="DF194" i="59"/>
  <c r="DF195" i="59"/>
  <c r="DF196" i="59"/>
  <c r="DF197" i="59"/>
  <c r="DF198" i="59"/>
  <c r="DF199" i="59"/>
  <c r="DF200" i="59"/>
  <c r="DF201" i="59"/>
  <c r="DF202" i="59"/>
  <c r="DF203" i="59"/>
  <c r="DF204" i="59"/>
  <c r="DF205" i="59"/>
  <c r="DF206" i="59"/>
  <c r="DF207" i="59"/>
  <c r="DF208" i="59"/>
  <c r="DF209" i="59"/>
  <c r="DF210" i="59"/>
  <c r="DF211" i="59"/>
  <c r="DF212" i="59"/>
  <c r="DF213" i="59"/>
  <c r="DF214" i="59"/>
  <c r="DF215" i="59"/>
  <c r="DF216" i="59"/>
  <c r="DF217" i="59"/>
  <c r="DF218" i="59"/>
  <c r="DF219" i="59"/>
  <c r="DF220" i="59"/>
  <c r="DF221" i="59"/>
  <c r="DF222" i="59"/>
  <c r="DF223" i="59"/>
  <c r="DF224" i="59"/>
  <c r="DF225" i="59"/>
  <c r="DF226" i="59"/>
  <c r="DF227" i="59"/>
  <c r="DF228" i="59"/>
  <c r="DF229" i="59"/>
  <c r="DF230" i="59"/>
  <c r="DF231" i="59"/>
  <c r="DF232" i="59"/>
  <c r="DF233" i="59"/>
  <c r="DF234" i="59"/>
  <c r="DF235" i="59"/>
  <c r="DF236" i="59"/>
  <c r="DF237" i="59"/>
  <c r="DF238" i="59"/>
  <c r="DF239" i="59"/>
  <c r="DF240" i="59"/>
  <c r="DF241" i="59"/>
  <c r="DF242" i="59"/>
  <c r="DF243" i="59"/>
  <c r="DF244" i="59"/>
  <c r="DF245" i="59"/>
  <c r="DF246" i="59"/>
  <c r="DF247" i="59"/>
  <c r="DF248" i="59"/>
  <c r="DF249" i="59"/>
  <c r="DF250" i="59"/>
  <c r="DF251" i="59"/>
  <c r="DF252" i="59"/>
  <c r="DF253" i="59"/>
  <c r="DF254" i="59"/>
  <c r="DF255" i="59"/>
  <c r="DF256" i="59"/>
  <c r="DF257" i="59"/>
  <c r="DF258" i="59"/>
  <c r="DF259" i="59"/>
  <c r="DF260" i="59"/>
  <c r="DF261" i="59"/>
  <c r="DF262" i="59"/>
  <c r="DF263" i="59"/>
  <c r="DF264" i="59"/>
  <c r="DF265" i="59"/>
  <c r="DF266" i="59"/>
  <c r="DF267" i="59"/>
  <c r="DF268" i="59"/>
  <c r="DF269" i="59"/>
  <c r="DF270" i="59"/>
  <c r="DF271" i="59"/>
  <c r="DF272" i="59"/>
  <c r="DF273" i="59"/>
  <c r="DF274" i="59"/>
  <c r="DF275" i="59"/>
  <c r="DF276" i="59"/>
  <c r="DF277" i="59"/>
  <c r="DF278" i="59"/>
  <c r="DF279" i="59"/>
  <c r="DF280" i="59"/>
  <c r="DF281" i="59"/>
  <c r="DF282" i="59"/>
  <c r="DF283" i="59"/>
  <c r="DF284" i="59"/>
  <c r="DF285" i="59"/>
  <c r="DF286" i="59"/>
  <c r="DF287" i="59"/>
  <c r="DF288" i="59"/>
  <c r="DF289" i="59"/>
  <c r="DF290" i="59"/>
  <c r="DF291" i="59"/>
  <c r="DF292" i="59"/>
  <c r="DF293" i="59"/>
  <c r="DF294" i="59"/>
  <c r="DF295" i="59"/>
  <c r="DF296" i="59"/>
  <c r="DF297" i="59"/>
  <c r="DF298" i="59"/>
  <c r="DF299" i="59"/>
  <c r="DF300" i="59"/>
  <c r="DF301" i="59"/>
  <c r="DF302" i="59"/>
  <c r="DF303" i="59"/>
  <c r="DF304" i="59"/>
  <c r="DF305" i="59"/>
  <c r="DF306" i="59"/>
  <c r="DF307" i="59"/>
  <c r="DF308" i="59"/>
  <c r="DF309" i="59"/>
  <c r="DF310" i="59"/>
  <c r="DF311" i="59"/>
  <c r="DF312" i="59"/>
  <c r="DF313" i="59"/>
  <c r="DF314" i="59"/>
  <c r="DF315" i="59"/>
  <c r="DF316" i="59"/>
  <c r="DF317" i="59"/>
  <c r="DF318" i="59"/>
  <c r="DF319" i="59"/>
  <c r="DF320" i="59"/>
  <c r="DF321" i="59"/>
  <c r="DF322" i="59"/>
  <c r="DF323" i="59"/>
  <c r="DF324" i="59"/>
  <c r="DF325" i="59"/>
  <c r="DF326" i="59"/>
  <c r="DF327" i="59"/>
  <c r="DF328" i="59"/>
  <c r="DF329" i="59"/>
  <c r="DF330" i="59"/>
  <c r="DF331" i="59"/>
  <c r="DF332" i="59"/>
  <c r="DF333" i="59"/>
  <c r="DF334" i="59"/>
  <c r="DF335" i="59"/>
  <c r="DF336" i="59"/>
  <c r="DF337" i="59"/>
  <c r="DF338" i="59"/>
  <c r="DF339" i="59"/>
  <c r="DF340" i="59"/>
  <c r="DF341" i="59"/>
  <c r="DF342" i="59"/>
  <c r="DF343" i="59"/>
  <c r="DF344" i="59"/>
  <c r="DF345" i="59"/>
  <c r="DF346" i="59"/>
  <c r="DF347" i="59"/>
  <c r="DF348" i="59"/>
  <c r="DF349" i="59"/>
  <c r="DF350" i="59"/>
  <c r="DF351" i="59"/>
  <c r="DF352" i="59"/>
  <c r="DF353" i="59"/>
  <c r="DF354" i="59"/>
  <c r="DF355" i="59"/>
  <c r="DF356" i="59"/>
  <c r="DF357" i="59"/>
  <c r="DF358" i="59"/>
  <c r="DF359" i="59"/>
  <c r="DF360" i="59"/>
  <c r="DF361" i="59"/>
  <c r="DF362" i="59"/>
  <c r="DF363" i="59"/>
  <c r="DF364" i="59"/>
  <c r="DF365" i="59"/>
  <c r="DF366" i="59"/>
  <c r="DF367" i="59"/>
  <c r="DF368" i="59"/>
  <c r="DF369" i="59"/>
  <c r="DF370" i="59"/>
  <c r="DF371" i="59"/>
  <c r="DF372" i="59"/>
  <c r="DF373" i="59"/>
  <c r="DF374" i="59"/>
  <c r="DF375" i="59"/>
  <c r="DF376" i="59"/>
  <c r="DF377" i="59"/>
  <c r="DF378" i="59"/>
  <c r="DF379" i="59"/>
  <c r="DF380" i="59"/>
  <c r="DF381" i="59"/>
  <c r="DF382" i="59"/>
  <c r="DF383" i="59"/>
  <c r="DF384" i="59"/>
  <c r="DF385" i="59"/>
  <c r="DF11" i="59"/>
  <c r="EN10" i="55" l="1"/>
  <c r="EN11" i="55"/>
  <c r="EN12" i="55"/>
  <c r="EN13" i="55"/>
  <c r="EN14" i="55"/>
  <c r="EN15" i="55"/>
  <c r="EN16" i="55"/>
  <c r="EN17" i="55"/>
  <c r="EN9" i="55"/>
  <c r="CR10" i="55" l="1"/>
  <c r="CT10" i="55"/>
  <c r="CU10" i="55"/>
  <c r="CV10" i="55"/>
  <c r="CW10" i="55"/>
  <c r="CR11" i="55"/>
  <c r="CT11" i="55"/>
  <c r="CU11" i="55"/>
  <c r="CV11" i="55"/>
  <c r="CW11" i="55"/>
  <c r="CR12" i="55"/>
  <c r="CT12" i="55"/>
  <c r="CU12" i="55"/>
  <c r="CV12" i="55"/>
  <c r="CW12" i="55"/>
  <c r="CR13" i="55"/>
  <c r="CT13" i="55"/>
  <c r="CU13" i="55"/>
  <c r="CV13" i="55"/>
  <c r="CW13" i="55"/>
  <c r="CR14" i="55"/>
  <c r="CT14" i="55"/>
  <c r="CU14" i="55"/>
  <c r="CV14" i="55"/>
  <c r="CW14" i="55"/>
  <c r="CR15" i="55"/>
  <c r="CT15" i="55"/>
  <c r="CU15" i="55"/>
  <c r="CV15" i="55"/>
  <c r="CW15" i="55"/>
  <c r="CR16" i="55"/>
  <c r="CT16" i="55"/>
  <c r="CU16" i="55"/>
  <c r="CV16" i="55"/>
  <c r="CW16" i="55"/>
  <c r="CR17" i="55"/>
  <c r="CT17" i="55"/>
  <c r="CU17" i="55"/>
  <c r="CV17" i="55"/>
  <c r="CW17" i="55"/>
  <c r="CU40" i="55"/>
  <c r="CU41" i="55"/>
  <c r="CU42" i="55"/>
  <c r="CU43" i="55"/>
  <c r="CU44" i="55"/>
  <c r="CU45" i="55"/>
  <c r="CR46" i="55"/>
  <c r="CU46" i="55"/>
  <c r="CR47" i="55"/>
  <c r="CU47" i="55"/>
  <c r="CR48" i="55"/>
  <c r="CU48" i="55"/>
  <c r="CV48" i="55"/>
  <c r="CR49" i="55"/>
  <c r="CT49" i="55"/>
  <c r="CU49" i="55"/>
  <c r="CV49" i="55"/>
  <c r="CR50" i="55"/>
  <c r="CT50" i="55"/>
  <c r="CU50" i="55"/>
  <c r="CV50" i="55"/>
  <c r="CR51" i="55"/>
  <c r="CT51" i="55"/>
  <c r="CU51" i="55"/>
  <c r="CV51" i="55"/>
  <c r="CR52" i="55"/>
  <c r="CT52" i="55"/>
  <c r="CU52" i="55"/>
  <c r="CV52" i="55"/>
  <c r="CR53" i="55"/>
  <c r="CT53" i="55"/>
  <c r="CU53" i="55"/>
  <c r="CV53" i="55"/>
  <c r="CR54" i="55"/>
  <c r="CT54" i="55"/>
  <c r="CU54" i="55"/>
  <c r="CV54" i="55"/>
  <c r="CR55" i="55"/>
  <c r="CT55" i="55"/>
  <c r="CU55" i="55"/>
  <c r="CV55" i="55"/>
  <c r="CR56" i="55"/>
  <c r="CT56" i="55"/>
  <c r="CU56" i="55"/>
  <c r="CV56" i="55"/>
  <c r="CR57" i="55"/>
  <c r="CT57" i="55"/>
  <c r="CU57" i="55"/>
  <c r="CV57" i="55"/>
  <c r="CR58" i="55"/>
  <c r="CT58" i="55"/>
  <c r="CU58" i="55"/>
  <c r="CV58" i="55"/>
  <c r="CR59" i="55"/>
  <c r="CT59" i="55"/>
  <c r="CU59" i="55"/>
  <c r="CV59" i="55"/>
  <c r="CR60" i="55"/>
  <c r="CT60" i="55"/>
  <c r="CU60" i="55"/>
  <c r="CV60" i="55"/>
  <c r="CR61" i="55"/>
  <c r="CT61" i="55"/>
  <c r="CU61" i="55"/>
  <c r="CV61" i="55"/>
  <c r="CR62" i="55"/>
  <c r="CT62" i="55"/>
  <c r="CU62" i="55"/>
  <c r="CV62" i="55"/>
  <c r="CW62" i="55"/>
  <c r="CR63" i="55"/>
  <c r="CT63" i="55"/>
  <c r="CU63" i="55"/>
  <c r="CV63" i="55"/>
  <c r="CW63" i="55"/>
  <c r="CR64" i="55"/>
  <c r="CT64" i="55"/>
  <c r="CU64" i="55"/>
  <c r="CV64" i="55"/>
  <c r="CW64" i="55"/>
  <c r="CR65" i="55"/>
  <c r="CT65" i="55"/>
  <c r="CU65" i="55"/>
  <c r="CV65" i="55"/>
  <c r="CW65" i="55"/>
  <c r="CR66" i="55"/>
  <c r="CT66" i="55"/>
  <c r="CU66" i="55"/>
  <c r="CV66" i="55"/>
  <c r="CW66" i="55"/>
  <c r="CR67" i="55"/>
  <c r="CT67" i="55"/>
  <c r="CU67" i="55"/>
  <c r="CV67" i="55"/>
  <c r="CW67" i="55"/>
  <c r="CR68" i="55"/>
  <c r="CT68" i="55"/>
  <c r="CU68" i="55"/>
  <c r="CV68" i="55"/>
  <c r="CW68" i="55"/>
  <c r="CR69" i="55"/>
  <c r="CT69" i="55"/>
  <c r="CU69" i="55"/>
  <c r="CV69" i="55"/>
  <c r="CW69" i="55"/>
  <c r="CR70" i="55"/>
  <c r="CT70" i="55"/>
  <c r="CU70" i="55"/>
  <c r="CV70" i="55"/>
  <c r="CW70" i="55"/>
  <c r="CR71" i="55"/>
  <c r="CT71" i="55"/>
  <c r="CU71" i="55"/>
  <c r="CV71" i="55"/>
  <c r="CW71" i="55"/>
  <c r="CR72" i="55"/>
  <c r="CT72" i="55"/>
  <c r="CU72" i="55"/>
  <c r="CV72" i="55"/>
  <c r="CW72" i="55"/>
  <c r="CR73" i="55"/>
  <c r="CT73" i="55"/>
  <c r="CU73" i="55"/>
  <c r="CV73" i="55"/>
  <c r="CW73" i="55"/>
  <c r="CR74" i="55"/>
  <c r="CT74" i="55"/>
  <c r="CU74" i="55"/>
  <c r="CV74" i="55"/>
  <c r="CW74" i="55"/>
  <c r="CR75" i="55"/>
  <c r="CT75" i="55"/>
  <c r="CU75" i="55"/>
  <c r="CV75" i="55"/>
  <c r="CW75" i="55"/>
  <c r="CR82" i="55"/>
  <c r="CT82" i="55"/>
  <c r="CU82" i="55"/>
  <c r="CV82" i="55"/>
  <c r="CW82" i="55"/>
  <c r="CR83" i="55"/>
  <c r="CT83" i="55"/>
  <c r="CU83" i="55"/>
  <c r="CV83" i="55"/>
  <c r="CW83" i="55"/>
  <c r="CR84" i="55"/>
  <c r="CT84" i="55"/>
  <c r="CU84" i="55"/>
  <c r="CV84" i="55"/>
  <c r="CW84" i="55"/>
  <c r="CR85" i="55"/>
  <c r="CT85" i="55"/>
  <c r="CU85" i="55"/>
  <c r="CV85" i="55"/>
  <c r="CW85" i="55"/>
  <c r="CR86" i="55"/>
  <c r="CT86" i="55"/>
  <c r="CU86" i="55"/>
  <c r="CV86" i="55"/>
  <c r="CW86" i="55"/>
  <c r="CR87" i="55"/>
  <c r="CT87" i="55"/>
  <c r="CU87" i="55"/>
  <c r="CV87" i="55"/>
  <c r="CW87" i="55"/>
  <c r="CW9" i="55"/>
  <c r="CV9" i="55"/>
  <c r="CU9" i="55"/>
  <c r="CT9" i="55"/>
  <c r="CR9" i="55"/>
  <c r="CW8" i="59"/>
  <c r="CW9" i="59"/>
  <c r="CW10" i="59"/>
  <c r="CW12" i="59"/>
  <c r="CW13" i="59"/>
  <c r="CW14" i="59"/>
  <c r="CW15" i="59"/>
  <c r="CW16" i="59"/>
  <c r="CW17" i="59"/>
  <c r="CW18" i="59"/>
  <c r="CW19" i="59"/>
  <c r="CW20" i="59"/>
  <c r="CW21" i="59"/>
  <c r="CW22" i="59"/>
  <c r="CW23" i="59"/>
  <c r="CW24" i="59"/>
  <c r="CW25" i="59"/>
  <c r="CW26" i="59"/>
  <c r="CW27" i="59"/>
  <c r="CW28" i="59"/>
  <c r="CW29" i="59"/>
  <c r="CW30" i="59"/>
  <c r="CW31" i="59"/>
  <c r="CW32" i="59"/>
  <c r="CW33" i="59"/>
  <c r="CW34" i="59"/>
  <c r="CW35" i="59"/>
  <c r="CW36" i="59"/>
  <c r="CW37" i="59"/>
  <c r="CW38" i="59"/>
  <c r="CW39" i="59"/>
  <c r="CW40" i="59"/>
  <c r="CW41" i="59"/>
  <c r="CW42" i="59"/>
  <c r="CW43" i="59"/>
  <c r="CW44" i="59"/>
  <c r="CW45" i="59"/>
  <c r="CW46" i="59"/>
  <c r="CW47" i="59"/>
  <c r="CW48" i="59"/>
  <c r="CW49" i="59"/>
  <c r="CW50" i="59"/>
  <c r="CW51" i="59"/>
  <c r="CW52" i="59"/>
  <c r="CW53" i="59"/>
  <c r="CW54" i="59"/>
  <c r="CW55" i="59"/>
  <c r="CW56" i="59"/>
  <c r="CW57" i="59"/>
  <c r="CW58" i="59"/>
  <c r="CW59" i="59"/>
  <c r="CW60" i="59"/>
  <c r="CW61" i="59"/>
  <c r="CW62" i="59"/>
  <c r="CW63" i="59"/>
  <c r="CW64" i="59"/>
  <c r="CW65" i="59"/>
  <c r="CW66" i="59"/>
  <c r="CW67" i="59"/>
  <c r="CW68" i="59"/>
  <c r="CW69" i="59"/>
  <c r="CW70" i="59"/>
  <c r="CW71" i="59"/>
  <c r="CW72" i="59"/>
  <c r="CW73" i="59"/>
  <c r="CW74" i="59"/>
  <c r="CW75" i="59"/>
  <c r="CW76" i="59"/>
  <c r="CW77" i="59"/>
  <c r="CW78" i="59"/>
  <c r="CW79" i="59"/>
  <c r="CW80" i="59"/>
  <c r="CW81" i="59"/>
  <c r="CW82" i="59"/>
  <c r="CW83" i="59"/>
  <c r="CW84" i="59"/>
  <c r="CW85" i="59"/>
  <c r="CW86" i="59"/>
  <c r="CW87" i="59"/>
  <c r="CW88" i="59"/>
  <c r="CW89" i="59"/>
  <c r="CW90" i="59"/>
  <c r="CW91" i="59"/>
  <c r="CW92" i="59"/>
  <c r="CW93" i="59"/>
  <c r="CW94" i="59"/>
  <c r="CW95" i="59"/>
  <c r="CW96" i="59"/>
  <c r="CW97" i="59"/>
  <c r="CW98" i="59"/>
  <c r="CW99" i="59"/>
  <c r="CW100" i="59"/>
  <c r="CW101" i="59"/>
  <c r="CW102" i="59"/>
  <c r="CW103" i="59"/>
  <c r="CW104" i="59"/>
  <c r="CW105" i="59"/>
  <c r="CW106" i="59"/>
  <c r="CW107" i="59"/>
  <c r="CW108" i="59"/>
  <c r="CW109" i="59"/>
  <c r="CW110" i="59"/>
  <c r="CW111" i="59"/>
  <c r="CW112" i="59"/>
  <c r="CW113" i="59"/>
  <c r="CW114" i="59"/>
  <c r="CW115" i="59"/>
  <c r="CW116" i="59"/>
  <c r="CW117" i="59"/>
  <c r="CW118" i="59"/>
  <c r="CW119" i="59"/>
  <c r="CW120" i="59"/>
  <c r="CW121" i="59"/>
  <c r="CW122" i="59"/>
  <c r="CW123" i="59"/>
  <c r="CW124" i="59"/>
  <c r="CW125" i="59"/>
  <c r="CW126" i="59"/>
  <c r="CW127" i="59"/>
  <c r="CW128" i="59"/>
  <c r="CW129" i="59"/>
  <c r="CW130" i="59"/>
  <c r="CW131" i="59"/>
  <c r="CW132" i="59"/>
  <c r="CW133" i="59"/>
  <c r="CW134" i="59"/>
  <c r="CW135" i="59"/>
  <c r="CW136" i="59"/>
  <c r="CW137" i="59"/>
  <c r="CW138" i="59"/>
  <c r="CW139" i="59"/>
  <c r="CW140" i="59"/>
  <c r="CW141" i="59"/>
  <c r="CW142" i="59"/>
  <c r="CW143" i="59"/>
  <c r="CW144" i="59"/>
  <c r="CW145" i="59"/>
  <c r="CW146" i="59"/>
  <c r="CW147" i="59"/>
  <c r="CW148" i="59"/>
  <c r="CW149" i="59"/>
  <c r="CW150" i="59"/>
  <c r="CW151" i="59"/>
  <c r="CW152" i="59"/>
  <c r="CW153" i="59"/>
  <c r="CW154" i="59"/>
  <c r="CW155" i="59"/>
  <c r="CW156" i="59"/>
  <c r="CW157" i="59"/>
  <c r="CW158" i="59"/>
  <c r="CW159" i="59"/>
  <c r="CW160" i="59"/>
  <c r="CW161" i="59"/>
  <c r="CW162" i="59"/>
  <c r="CW163" i="59"/>
  <c r="CW164" i="59"/>
  <c r="CW165" i="59"/>
  <c r="CW166" i="59"/>
  <c r="CW167" i="59"/>
  <c r="CW168" i="59"/>
  <c r="CW169" i="59"/>
  <c r="CW170" i="59"/>
  <c r="CW171" i="59"/>
  <c r="CW172" i="59"/>
  <c r="CW173" i="59"/>
  <c r="CW174" i="59"/>
  <c r="CW175" i="59"/>
  <c r="CW176" i="59"/>
  <c r="CW177" i="59"/>
  <c r="CW178" i="59"/>
  <c r="CW179" i="59"/>
  <c r="CW180" i="59"/>
  <c r="CW181" i="59"/>
  <c r="CW182" i="59"/>
  <c r="CW183" i="59"/>
  <c r="CW184" i="59"/>
  <c r="CW185" i="59"/>
  <c r="CW186" i="59"/>
  <c r="CW187" i="59"/>
  <c r="CW188" i="59"/>
  <c r="CW189" i="59"/>
  <c r="CW190" i="59"/>
  <c r="CW191" i="59"/>
  <c r="CW192" i="59"/>
  <c r="CW193" i="59"/>
  <c r="CW194" i="59"/>
  <c r="CW195" i="59"/>
  <c r="CW196" i="59"/>
  <c r="CW197" i="59"/>
  <c r="CW198" i="59"/>
  <c r="CW199" i="59"/>
  <c r="CW200" i="59"/>
  <c r="CW201" i="59"/>
  <c r="CW202" i="59"/>
  <c r="CW203" i="59"/>
  <c r="CW204" i="59"/>
  <c r="CW205" i="59"/>
  <c r="CW206" i="59"/>
  <c r="CW207" i="59"/>
  <c r="CW208" i="59"/>
  <c r="CW209" i="59"/>
  <c r="CW210" i="59"/>
  <c r="CW211" i="59"/>
  <c r="CW212" i="59"/>
  <c r="CW213" i="59"/>
  <c r="CW214" i="59"/>
  <c r="CW215" i="59"/>
  <c r="CW216" i="59"/>
  <c r="CW217" i="59"/>
  <c r="CW218" i="59"/>
  <c r="CW219" i="59"/>
  <c r="CW220" i="59"/>
  <c r="CW221" i="59"/>
  <c r="CW222" i="59"/>
  <c r="CW223" i="59"/>
  <c r="CW224" i="59"/>
  <c r="CW225" i="59"/>
  <c r="CW226" i="59"/>
  <c r="CW227" i="59"/>
  <c r="CW228" i="59"/>
  <c r="CW229" i="59"/>
  <c r="CW230" i="59"/>
  <c r="CW231" i="59"/>
  <c r="CW232" i="59"/>
  <c r="CW233" i="59"/>
  <c r="CW234" i="59"/>
  <c r="CW235" i="59"/>
  <c r="CW236" i="59"/>
  <c r="CW237" i="59"/>
  <c r="CW238" i="59"/>
  <c r="CW239" i="59"/>
  <c r="CW240" i="59"/>
  <c r="CW241" i="59"/>
  <c r="CW242" i="59"/>
  <c r="CW243" i="59"/>
  <c r="CW244" i="59"/>
  <c r="CW245" i="59"/>
  <c r="CW246" i="59"/>
  <c r="CW247" i="59"/>
  <c r="CW248" i="59"/>
  <c r="CW249" i="59"/>
  <c r="CW250" i="59"/>
  <c r="CW251" i="59"/>
  <c r="CW252" i="59"/>
  <c r="CW253" i="59"/>
  <c r="CW254" i="59"/>
  <c r="CW255" i="59"/>
  <c r="CW256" i="59"/>
  <c r="CW257" i="59"/>
  <c r="CW258" i="59"/>
  <c r="CW259" i="59"/>
  <c r="CW260" i="59"/>
  <c r="CW261" i="59"/>
  <c r="CW262" i="59"/>
  <c r="CW263" i="59"/>
  <c r="CW264" i="59"/>
  <c r="CW265" i="59"/>
  <c r="CW266" i="59"/>
  <c r="CW267" i="59"/>
  <c r="CW268" i="59"/>
  <c r="CW269" i="59"/>
  <c r="CW270" i="59"/>
  <c r="CW271" i="59"/>
  <c r="CW272" i="59"/>
  <c r="CW273" i="59"/>
  <c r="CW274" i="59"/>
  <c r="CW275" i="59"/>
  <c r="CW276" i="59"/>
  <c r="CW277" i="59"/>
  <c r="CW278" i="59"/>
  <c r="CW279" i="59"/>
  <c r="CW280" i="59"/>
  <c r="CW281" i="59"/>
  <c r="CW282" i="59"/>
  <c r="CW283" i="59"/>
  <c r="CW284" i="59"/>
  <c r="CW285" i="59"/>
  <c r="CW286" i="59"/>
  <c r="CW287" i="59"/>
  <c r="CW288" i="59"/>
  <c r="CW289" i="59"/>
  <c r="CW290" i="59"/>
  <c r="CW291" i="59"/>
  <c r="CW292" i="59"/>
  <c r="CW293" i="59"/>
  <c r="CW294" i="59"/>
  <c r="CW295" i="59"/>
  <c r="CW296" i="59"/>
  <c r="CW297" i="59"/>
  <c r="CW298" i="59"/>
  <c r="CW299" i="59"/>
  <c r="CW300" i="59"/>
  <c r="CW301" i="59"/>
  <c r="CW302" i="59"/>
  <c r="CW303" i="59"/>
  <c r="CW304" i="59"/>
  <c r="CW305" i="59"/>
  <c r="CW306" i="59"/>
  <c r="CW307" i="59"/>
  <c r="CW308" i="59"/>
  <c r="CW309" i="59"/>
  <c r="CW310" i="59"/>
  <c r="CW311" i="59"/>
  <c r="CW312" i="59"/>
  <c r="CW313" i="59"/>
  <c r="CW314" i="59"/>
  <c r="CW315" i="59"/>
  <c r="CW316" i="59"/>
  <c r="CW317" i="59"/>
  <c r="CW318" i="59"/>
  <c r="CW319" i="59"/>
  <c r="CW320" i="59"/>
  <c r="CW321" i="59"/>
  <c r="CW322" i="59"/>
  <c r="CW323" i="59"/>
  <c r="CW324" i="59"/>
  <c r="CW325" i="59"/>
  <c r="CW326" i="59"/>
  <c r="CW327" i="59"/>
  <c r="CW328" i="59"/>
  <c r="CW329" i="59"/>
  <c r="CW330" i="59"/>
  <c r="CW331" i="59"/>
  <c r="CW332" i="59"/>
  <c r="CW333" i="59"/>
  <c r="CW334" i="59"/>
  <c r="CW335" i="59"/>
  <c r="CW336" i="59"/>
  <c r="CW337" i="59"/>
  <c r="CW338" i="59"/>
  <c r="CW339" i="59"/>
  <c r="CW340" i="59"/>
  <c r="CW341" i="59"/>
  <c r="CW342" i="59"/>
  <c r="CW343" i="59"/>
  <c r="CW344" i="59"/>
  <c r="CW345" i="59"/>
  <c r="CW346" i="59"/>
  <c r="CW347" i="59"/>
  <c r="CW348" i="59"/>
  <c r="CW349" i="59"/>
  <c r="CW350" i="59"/>
  <c r="CW351" i="59"/>
  <c r="CW352" i="59"/>
  <c r="CW353" i="59"/>
  <c r="CW354" i="59"/>
  <c r="CW355" i="59"/>
  <c r="CW356" i="59"/>
  <c r="CW357" i="59"/>
  <c r="CW358" i="59"/>
  <c r="CW359" i="59"/>
  <c r="CW360" i="59"/>
  <c r="CW361" i="59"/>
  <c r="CW362" i="59"/>
  <c r="CW363" i="59"/>
  <c r="CW364" i="59"/>
  <c r="CW365" i="59"/>
  <c r="CW366" i="59"/>
  <c r="CW367" i="59"/>
  <c r="CW368" i="59"/>
  <c r="CW369" i="59"/>
  <c r="CW370" i="59"/>
  <c r="CW371" i="59"/>
  <c r="CW372" i="59"/>
  <c r="CW373" i="59"/>
  <c r="CW374" i="59"/>
  <c r="CW375" i="59"/>
  <c r="CW376" i="59"/>
  <c r="CW377" i="59"/>
  <c r="CW378" i="59"/>
  <c r="CW379" i="59"/>
  <c r="CW380" i="59"/>
  <c r="CW381" i="59"/>
  <c r="CW382" i="59"/>
  <c r="CW383" i="59"/>
  <c r="CW384" i="59"/>
  <c r="CW385" i="59"/>
  <c r="CW11" i="59"/>
  <c r="AX10" i="55" l="1"/>
  <c r="AZ10" i="55"/>
  <c r="BA10" i="55"/>
  <c r="BB10" i="55"/>
  <c r="BC10" i="55"/>
  <c r="AX11" i="55"/>
  <c r="BA11" i="55"/>
  <c r="BB11" i="55"/>
  <c r="BC11" i="55"/>
  <c r="AX12" i="55"/>
  <c r="BA12" i="55"/>
  <c r="BB12" i="55"/>
  <c r="BC12" i="55"/>
  <c r="AX13" i="55"/>
  <c r="BA13" i="55"/>
  <c r="BB13" i="55"/>
  <c r="BC13" i="55"/>
  <c r="AX14" i="55"/>
  <c r="BA14" i="55"/>
  <c r="BB14" i="55"/>
  <c r="BC14" i="55"/>
  <c r="AX15" i="55"/>
  <c r="BA15" i="55"/>
  <c r="BB15" i="55"/>
  <c r="BC15" i="55"/>
  <c r="AX16" i="55"/>
  <c r="BA16" i="55"/>
  <c r="BB16" i="55"/>
  <c r="BC16" i="55"/>
  <c r="AX17" i="55"/>
  <c r="BA17" i="55"/>
  <c r="BB17" i="55"/>
  <c r="BC17" i="55"/>
  <c r="BB18" i="55"/>
  <c r="BB19" i="55"/>
  <c r="BB20" i="55"/>
  <c r="BB21" i="55"/>
  <c r="BB22" i="55"/>
  <c r="BB23" i="55"/>
  <c r="BB24" i="55"/>
  <c r="BB25" i="55"/>
  <c r="BB26" i="55"/>
  <c r="BB27" i="55"/>
  <c r="BB28" i="55"/>
  <c r="BB29" i="55"/>
  <c r="BB30" i="55"/>
  <c r="BB31" i="55"/>
  <c r="BA32" i="55"/>
  <c r="BB32" i="55"/>
  <c r="BA33" i="55"/>
  <c r="BB33" i="55"/>
  <c r="BA34" i="55"/>
  <c r="BB34" i="55"/>
  <c r="BA35" i="55"/>
  <c r="BB35" i="55"/>
  <c r="BA36" i="55"/>
  <c r="BB36" i="55"/>
  <c r="BA37" i="55"/>
  <c r="BB37" i="55"/>
  <c r="BA38" i="55"/>
  <c r="BB38" i="55"/>
  <c r="AX39" i="55"/>
  <c r="K39" i="55" s="1"/>
  <c r="BA39" i="55"/>
  <c r="BB39" i="55"/>
  <c r="AX40" i="55"/>
  <c r="K40" i="55" s="1"/>
  <c r="BA40" i="55"/>
  <c r="BB40" i="55"/>
  <c r="AX41" i="55"/>
  <c r="K41" i="55" s="1"/>
  <c r="BA41" i="55"/>
  <c r="BB41" i="55"/>
  <c r="AX42" i="55"/>
  <c r="K42" i="55" s="1"/>
  <c r="BA42" i="55"/>
  <c r="BB42" i="55"/>
  <c r="AX43" i="55"/>
  <c r="K43" i="55" s="1"/>
  <c r="BA43" i="55"/>
  <c r="BB43" i="55"/>
  <c r="AX44" i="55"/>
  <c r="K44" i="55" s="1"/>
  <c r="BA44" i="55"/>
  <c r="BB44" i="55"/>
  <c r="AX45" i="55"/>
  <c r="K45" i="55" s="1"/>
  <c r="BA45" i="55"/>
  <c r="BB45" i="55"/>
  <c r="AX46" i="55"/>
  <c r="BA46" i="55"/>
  <c r="BB46" i="55"/>
  <c r="BC46" i="55"/>
  <c r="AX47" i="55"/>
  <c r="BA47" i="55"/>
  <c r="BB47" i="55"/>
  <c r="BC47" i="55"/>
  <c r="AX48" i="55"/>
  <c r="BA48" i="55"/>
  <c r="BB48" i="55"/>
  <c r="BC48" i="55"/>
  <c r="AX49" i="55"/>
  <c r="BA49" i="55"/>
  <c r="BB49" i="55"/>
  <c r="BC49" i="55"/>
  <c r="AX50" i="55"/>
  <c r="BA50" i="55"/>
  <c r="BB50" i="55"/>
  <c r="BC50" i="55"/>
  <c r="AX51" i="55"/>
  <c r="BA51" i="55"/>
  <c r="BB51" i="55"/>
  <c r="BC51" i="55"/>
  <c r="AX52" i="55"/>
  <c r="BA52" i="55"/>
  <c r="BB52" i="55"/>
  <c r="BC52" i="55"/>
  <c r="AX53" i="55"/>
  <c r="BA53" i="55"/>
  <c r="BB53" i="55"/>
  <c r="BC53" i="55"/>
  <c r="AX54" i="55"/>
  <c r="BA54" i="55"/>
  <c r="BB54" i="55"/>
  <c r="BC54" i="55"/>
  <c r="AX55" i="55"/>
  <c r="BA55" i="55"/>
  <c r="BB55" i="55"/>
  <c r="BC55" i="55"/>
  <c r="AX56" i="55"/>
  <c r="BA56" i="55"/>
  <c r="BB56" i="55"/>
  <c r="BC56" i="55"/>
  <c r="AX57" i="55"/>
  <c r="BA57" i="55"/>
  <c r="BB57" i="55"/>
  <c r="BC57" i="55"/>
  <c r="AX58" i="55"/>
  <c r="BA58" i="55"/>
  <c r="BB58" i="55"/>
  <c r="BC58" i="55"/>
  <c r="AX59" i="55"/>
  <c r="BA59" i="55"/>
  <c r="BB59" i="55"/>
  <c r="BC59" i="55"/>
  <c r="AX60" i="55"/>
  <c r="BA60" i="55"/>
  <c r="BB60" i="55"/>
  <c r="BC60" i="55"/>
  <c r="AX61" i="55"/>
  <c r="BA61" i="55"/>
  <c r="BB61" i="55"/>
  <c r="BC61" i="55"/>
  <c r="AX62" i="55"/>
  <c r="BA62" i="55"/>
  <c r="BB62" i="55"/>
  <c r="BC62" i="55"/>
  <c r="AX63" i="55"/>
  <c r="BA63" i="55"/>
  <c r="BB63" i="55"/>
  <c r="BC63" i="55"/>
  <c r="AX64" i="55"/>
  <c r="BA64" i="55"/>
  <c r="BB64" i="55"/>
  <c r="BC64" i="55"/>
  <c r="AX65" i="55"/>
  <c r="BA65" i="55"/>
  <c r="BB65" i="55"/>
  <c r="BC65" i="55"/>
  <c r="AX66" i="55"/>
  <c r="BA66" i="55"/>
  <c r="BB66" i="55"/>
  <c r="BC66" i="55"/>
  <c r="AX67" i="55"/>
  <c r="BA67" i="55"/>
  <c r="BB67" i="55"/>
  <c r="BC67" i="55"/>
  <c r="AX68" i="55"/>
  <c r="BA68" i="55"/>
  <c r="BB68" i="55"/>
  <c r="BC68" i="55"/>
  <c r="AX69" i="55"/>
  <c r="BA69" i="55"/>
  <c r="BB69" i="55"/>
  <c r="BC69" i="55"/>
  <c r="AX70" i="55"/>
  <c r="BA70" i="55"/>
  <c r="BB70" i="55"/>
  <c r="BC70" i="55"/>
  <c r="AX71" i="55"/>
  <c r="BA71" i="55"/>
  <c r="BB71" i="55"/>
  <c r="BC71" i="55"/>
  <c r="AX72" i="55"/>
  <c r="BA72" i="55"/>
  <c r="BB72" i="55"/>
  <c r="BC72" i="55"/>
  <c r="AX73" i="55"/>
  <c r="BA73" i="55"/>
  <c r="BB73" i="55"/>
  <c r="BC73" i="55"/>
  <c r="AX74" i="55"/>
  <c r="BA74" i="55"/>
  <c r="BB74" i="55"/>
  <c r="BC74" i="55"/>
  <c r="AX75" i="55"/>
  <c r="BA75" i="55"/>
  <c r="BB75" i="55"/>
  <c r="BC75" i="55"/>
  <c r="AX82" i="55"/>
  <c r="BA82" i="55"/>
  <c r="BB82" i="55"/>
  <c r="BC82" i="55"/>
  <c r="AX83" i="55"/>
  <c r="BA83" i="55"/>
  <c r="BB83" i="55"/>
  <c r="BC83" i="55"/>
  <c r="AX84" i="55"/>
  <c r="BA84" i="55"/>
  <c r="BB84" i="55"/>
  <c r="BC84" i="55"/>
  <c r="AX85" i="55"/>
  <c r="BA85" i="55"/>
  <c r="BB85" i="55"/>
  <c r="BC85" i="55"/>
  <c r="AX86" i="55"/>
  <c r="BA86" i="55"/>
  <c r="BB86" i="55"/>
  <c r="BC86" i="55"/>
  <c r="AX87" i="55"/>
  <c r="AZ87" i="55"/>
  <c r="BA87" i="55"/>
  <c r="BB87" i="55"/>
  <c r="BC87" i="55"/>
  <c r="BC9" i="55" l="1"/>
  <c r="BB9" i="55"/>
  <c r="BA9" i="55"/>
  <c r="AZ9" i="55"/>
  <c r="AX9" i="55"/>
  <c r="BC8" i="59"/>
  <c r="E8" i="59" s="1"/>
  <c r="BC9" i="59"/>
  <c r="E9" i="59" s="1"/>
  <c r="BC10" i="59"/>
  <c r="E10" i="59" s="1"/>
  <c r="BC12" i="59"/>
  <c r="E12" i="59" s="1"/>
  <c r="BC13" i="59"/>
  <c r="E13" i="59" s="1"/>
  <c r="BC14" i="59"/>
  <c r="E14" i="59" s="1"/>
  <c r="BC15" i="59"/>
  <c r="E15" i="59" s="1"/>
  <c r="BC16" i="59"/>
  <c r="E16" i="59" s="1"/>
  <c r="BC17" i="59"/>
  <c r="E17" i="59" s="1"/>
  <c r="BC18" i="59"/>
  <c r="E18" i="59" s="1"/>
  <c r="BC19" i="59"/>
  <c r="E19" i="59" s="1"/>
  <c r="BC20" i="59"/>
  <c r="E20" i="59" s="1"/>
  <c r="BC21" i="59"/>
  <c r="E21" i="59" s="1"/>
  <c r="BC22" i="59"/>
  <c r="E22" i="59" s="1"/>
  <c r="BC23" i="59"/>
  <c r="E23" i="59" s="1"/>
  <c r="BC24" i="59"/>
  <c r="E24" i="59" s="1"/>
  <c r="BC25" i="59"/>
  <c r="E25" i="59" s="1"/>
  <c r="BC26" i="59"/>
  <c r="E26" i="59" s="1"/>
  <c r="BC27" i="59"/>
  <c r="E27" i="59" s="1"/>
  <c r="BC28" i="59"/>
  <c r="E28" i="59" s="1"/>
  <c r="BC29" i="59"/>
  <c r="E29" i="59" s="1"/>
  <c r="BC30" i="59"/>
  <c r="E30" i="59" s="1"/>
  <c r="BC31" i="59"/>
  <c r="E31" i="59" s="1"/>
  <c r="BC32" i="59"/>
  <c r="E32" i="59" s="1"/>
  <c r="BC33" i="59"/>
  <c r="E33" i="59" s="1"/>
  <c r="BC34" i="59"/>
  <c r="E34" i="59" s="1"/>
  <c r="BC35" i="59"/>
  <c r="E35" i="59" s="1"/>
  <c r="BC36" i="59"/>
  <c r="E36" i="59" s="1"/>
  <c r="BC37" i="59"/>
  <c r="E37" i="59" s="1"/>
  <c r="BC38" i="59"/>
  <c r="E38" i="59" s="1"/>
  <c r="BC39" i="59"/>
  <c r="E39" i="59" s="1"/>
  <c r="BC40" i="59"/>
  <c r="E40" i="59" s="1"/>
  <c r="BC41" i="59"/>
  <c r="E41" i="59" s="1"/>
  <c r="BC42" i="59"/>
  <c r="E42" i="59" s="1"/>
  <c r="BC43" i="59"/>
  <c r="E43" i="59" s="1"/>
  <c r="BC44" i="59"/>
  <c r="E44" i="59" s="1"/>
  <c r="BC45" i="59"/>
  <c r="E45" i="59" s="1"/>
  <c r="BC46" i="59"/>
  <c r="E46" i="59" s="1"/>
  <c r="BC47" i="59"/>
  <c r="E47" i="59" s="1"/>
  <c r="BC48" i="59"/>
  <c r="E48" i="59" s="1"/>
  <c r="BC49" i="59"/>
  <c r="E49" i="59" s="1"/>
  <c r="BC50" i="59"/>
  <c r="E50" i="59" s="1"/>
  <c r="BC51" i="59"/>
  <c r="E51" i="59" s="1"/>
  <c r="BC52" i="59"/>
  <c r="E52" i="59" s="1"/>
  <c r="BC53" i="59"/>
  <c r="E53" i="59" s="1"/>
  <c r="BC54" i="59"/>
  <c r="E54" i="59" s="1"/>
  <c r="BC55" i="59"/>
  <c r="E55" i="59" s="1"/>
  <c r="BC56" i="59"/>
  <c r="E56" i="59" s="1"/>
  <c r="BC57" i="59"/>
  <c r="E57" i="59" s="1"/>
  <c r="BC58" i="59"/>
  <c r="E58" i="59" s="1"/>
  <c r="BC59" i="59"/>
  <c r="E59" i="59" s="1"/>
  <c r="BC60" i="59"/>
  <c r="E60" i="59" s="1"/>
  <c r="BC61" i="59"/>
  <c r="E61" i="59" s="1"/>
  <c r="BC62" i="59"/>
  <c r="E62" i="59" s="1"/>
  <c r="BC63" i="59"/>
  <c r="E63" i="59" s="1"/>
  <c r="BC64" i="59"/>
  <c r="E64" i="59" s="1"/>
  <c r="BC65" i="59"/>
  <c r="E65" i="59" s="1"/>
  <c r="BC66" i="59"/>
  <c r="E66" i="59" s="1"/>
  <c r="BC67" i="59"/>
  <c r="E67" i="59" s="1"/>
  <c r="BC68" i="59"/>
  <c r="E68" i="59" s="1"/>
  <c r="BC69" i="59"/>
  <c r="E69" i="59" s="1"/>
  <c r="BC70" i="59"/>
  <c r="E70" i="59" s="1"/>
  <c r="BC71" i="59"/>
  <c r="E71" i="59" s="1"/>
  <c r="BC72" i="59"/>
  <c r="E72" i="59" s="1"/>
  <c r="BC73" i="59"/>
  <c r="E73" i="59" s="1"/>
  <c r="BC74" i="59"/>
  <c r="E74" i="59" s="1"/>
  <c r="BC75" i="59"/>
  <c r="E75" i="59" s="1"/>
  <c r="BC76" i="59"/>
  <c r="E76" i="59" s="1"/>
  <c r="BC77" i="59"/>
  <c r="E77" i="59" s="1"/>
  <c r="BC78" i="59"/>
  <c r="E78" i="59" s="1"/>
  <c r="BC79" i="59"/>
  <c r="E79" i="59" s="1"/>
  <c r="BC80" i="59"/>
  <c r="E80" i="59" s="1"/>
  <c r="BC81" i="59"/>
  <c r="E81" i="59" s="1"/>
  <c r="BC82" i="59"/>
  <c r="E82" i="59" s="1"/>
  <c r="BC83" i="59"/>
  <c r="E83" i="59" s="1"/>
  <c r="BC84" i="59"/>
  <c r="E84" i="59" s="1"/>
  <c r="BC85" i="59"/>
  <c r="E85" i="59" s="1"/>
  <c r="BC86" i="59"/>
  <c r="E86" i="59" s="1"/>
  <c r="BC87" i="59"/>
  <c r="E87" i="59" s="1"/>
  <c r="BC88" i="59"/>
  <c r="E88" i="59" s="1"/>
  <c r="BC89" i="59"/>
  <c r="E89" i="59" s="1"/>
  <c r="BC90" i="59"/>
  <c r="E90" i="59" s="1"/>
  <c r="BC91" i="59"/>
  <c r="E91" i="59" s="1"/>
  <c r="BC92" i="59"/>
  <c r="E92" i="59" s="1"/>
  <c r="BC93" i="59"/>
  <c r="E93" i="59" s="1"/>
  <c r="BC94" i="59"/>
  <c r="E94" i="59" s="1"/>
  <c r="BC95" i="59"/>
  <c r="E95" i="59" s="1"/>
  <c r="BC96" i="59"/>
  <c r="E96" i="59" s="1"/>
  <c r="BC97" i="59"/>
  <c r="E97" i="59" s="1"/>
  <c r="BC98" i="59"/>
  <c r="E98" i="59" s="1"/>
  <c r="BC99" i="59"/>
  <c r="E99" i="59" s="1"/>
  <c r="BC100" i="59"/>
  <c r="E100" i="59" s="1"/>
  <c r="BC101" i="59"/>
  <c r="E101" i="59" s="1"/>
  <c r="BC102" i="59"/>
  <c r="E102" i="59" s="1"/>
  <c r="BC103" i="59"/>
  <c r="E103" i="59" s="1"/>
  <c r="BC104" i="59"/>
  <c r="E104" i="59" s="1"/>
  <c r="BC105" i="59"/>
  <c r="E105" i="59" s="1"/>
  <c r="BC106" i="59"/>
  <c r="E106" i="59" s="1"/>
  <c r="BC107" i="59"/>
  <c r="E107" i="59" s="1"/>
  <c r="BC108" i="59"/>
  <c r="E108" i="59" s="1"/>
  <c r="BC109" i="59"/>
  <c r="E109" i="59" s="1"/>
  <c r="BC110" i="59"/>
  <c r="E110" i="59" s="1"/>
  <c r="BC111" i="59"/>
  <c r="E111" i="59" s="1"/>
  <c r="BC112" i="59"/>
  <c r="E112" i="59" s="1"/>
  <c r="BC113" i="59"/>
  <c r="E113" i="59" s="1"/>
  <c r="BC114" i="59"/>
  <c r="E114" i="59" s="1"/>
  <c r="BC115" i="59"/>
  <c r="E115" i="59" s="1"/>
  <c r="BC116" i="59"/>
  <c r="E116" i="59" s="1"/>
  <c r="BC117" i="59"/>
  <c r="E117" i="59" s="1"/>
  <c r="BC118" i="59"/>
  <c r="E118" i="59" s="1"/>
  <c r="BC119" i="59"/>
  <c r="E119" i="59" s="1"/>
  <c r="BC120" i="59"/>
  <c r="E120" i="59" s="1"/>
  <c r="BC121" i="59"/>
  <c r="E121" i="59" s="1"/>
  <c r="BC122" i="59"/>
  <c r="E122" i="59" s="1"/>
  <c r="BC123" i="59"/>
  <c r="E123" i="59" s="1"/>
  <c r="BC124" i="59"/>
  <c r="E124" i="59" s="1"/>
  <c r="BC125" i="59"/>
  <c r="E125" i="59" s="1"/>
  <c r="BC126" i="59"/>
  <c r="E126" i="59" s="1"/>
  <c r="BC127" i="59"/>
  <c r="E127" i="59" s="1"/>
  <c r="BC128" i="59"/>
  <c r="E128" i="59" s="1"/>
  <c r="BC129" i="59"/>
  <c r="E129" i="59" s="1"/>
  <c r="BC130" i="59"/>
  <c r="E130" i="59" s="1"/>
  <c r="BC131" i="59"/>
  <c r="E131" i="59" s="1"/>
  <c r="BC132" i="59"/>
  <c r="E132" i="59" s="1"/>
  <c r="BC133" i="59"/>
  <c r="E133" i="59" s="1"/>
  <c r="BC134" i="59"/>
  <c r="E134" i="59" s="1"/>
  <c r="BC135" i="59"/>
  <c r="E135" i="59" s="1"/>
  <c r="BC136" i="59"/>
  <c r="E136" i="59" s="1"/>
  <c r="BC137" i="59"/>
  <c r="E137" i="59" s="1"/>
  <c r="BC138" i="59"/>
  <c r="E138" i="59" s="1"/>
  <c r="BC139" i="59"/>
  <c r="E139" i="59" s="1"/>
  <c r="BC140" i="59"/>
  <c r="E140" i="59" s="1"/>
  <c r="BC141" i="59"/>
  <c r="E141" i="59" s="1"/>
  <c r="BC142" i="59"/>
  <c r="E142" i="59" s="1"/>
  <c r="BC143" i="59"/>
  <c r="E143" i="59" s="1"/>
  <c r="BC144" i="59"/>
  <c r="E144" i="59" s="1"/>
  <c r="BC145" i="59"/>
  <c r="E145" i="59" s="1"/>
  <c r="BC146" i="59"/>
  <c r="E146" i="59" s="1"/>
  <c r="BC147" i="59"/>
  <c r="E147" i="59" s="1"/>
  <c r="BC148" i="59"/>
  <c r="E148" i="59" s="1"/>
  <c r="BC149" i="59"/>
  <c r="E149" i="59" s="1"/>
  <c r="BC150" i="59"/>
  <c r="E150" i="59" s="1"/>
  <c r="BC151" i="59"/>
  <c r="E151" i="59" s="1"/>
  <c r="BC152" i="59"/>
  <c r="E152" i="59" s="1"/>
  <c r="BC153" i="59"/>
  <c r="E153" i="59" s="1"/>
  <c r="BC154" i="59"/>
  <c r="E154" i="59" s="1"/>
  <c r="BC155" i="59"/>
  <c r="E155" i="59" s="1"/>
  <c r="BC156" i="59"/>
  <c r="E156" i="59" s="1"/>
  <c r="BC157" i="59"/>
  <c r="E157" i="59" s="1"/>
  <c r="BC158" i="59"/>
  <c r="E158" i="59" s="1"/>
  <c r="BC159" i="59"/>
  <c r="E159" i="59" s="1"/>
  <c r="BC160" i="59"/>
  <c r="E160" i="59" s="1"/>
  <c r="BC161" i="59"/>
  <c r="E161" i="59" s="1"/>
  <c r="BC162" i="59"/>
  <c r="E162" i="59" s="1"/>
  <c r="BC163" i="59"/>
  <c r="E163" i="59" s="1"/>
  <c r="BC164" i="59"/>
  <c r="E164" i="59" s="1"/>
  <c r="BC165" i="59"/>
  <c r="E165" i="59" s="1"/>
  <c r="BC166" i="59"/>
  <c r="E166" i="59" s="1"/>
  <c r="BC167" i="59"/>
  <c r="E167" i="59" s="1"/>
  <c r="BC168" i="59"/>
  <c r="E168" i="59" s="1"/>
  <c r="BC169" i="59"/>
  <c r="E169" i="59" s="1"/>
  <c r="BC170" i="59"/>
  <c r="E170" i="59" s="1"/>
  <c r="BC171" i="59"/>
  <c r="E171" i="59" s="1"/>
  <c r="BC172" i="59"/>
  <c r="E172" i="59" s="1"/>
  <c r="BC173" i="59"/>
  <c r="E173" i="59" s="1"/>
  <c r="BC174" i="59"/>
  <c r="E174" i="59" s="1"/>
  <c r="BC175" i="59"/>
  <c r="E175" i="59" s="1"/>
  <c r="BC176" i="59"/>
  <c r="E176" i="59" s="1"/>
  <c r="BC177" i="59"/>
  <c r="E177" i="59" s="1"/>
  <c r="BC178" i="59"/>
  <c r="E178" i="59" s="1"/>
  <c r="BC179" i="59"/>
  <c r="E179" i="59" s="1"/>
  <c r="BC180" i="59"/>
  <c r="E180" i="59" s="1"/>
  <c r="BC181" i="59"/>
  <c r="E181" i="59" s="1"/>
  <c r="BC182" i="59"/>
  <c r="E182" i="59" s="1"/>
  <c r="BC183" i="59"/>
  <c r="E183" i="59" s="1"/>
  <c r="BC184" i="59"/>
  <c r="E184" i="59" s="1"/>
  <c r="BC185" i="59"/>
  <c r="E185" i="59" s="1"/>
  <c r="BC186" i="59"/>
  <c r="E186" i="59" s="1"/>
  <c r="BC187" i="59"/>
  <c r="E187" i="59" s="1"/>
  <c r="BC188" i="59"/>
  <c r="E188" i="59" s="1"/>
  <c r="BC189" i="59"/>
  <c r="E189" i="59" s="1"/>
  <c r="BC190" i="59"/>
  <c r="E190" i="59" s="1"/>
  <c r="BC191" i="59"/>
  <c r="E191" i="59" s="1"/>
  <c r="BC192" i="59"/>
  <c r="E192" i="59" s="1"/>
  <c r="BC193" i="59"/>
  <c r="E193" i="59" s="1"/>
  <c r="BC194" i="59"/>
  <c r="E194" i="59" s="1"/>
  <c r="BC195" i="59"/>
  <c r="E195" i="59" s="1"/>
  <c r="BC196" i="59"/>
  <c r="E196" i="59" s="1"/>
  <c r="BC197" i="59"/>
  <c r="E197" i="59" s="1"/>
  <c r="BC198" i="59"/>
  <c r="E198" i="59" s="1"/>
  <c r="BC199" i="59"/>
  <c r="E199" i="59" s="1"/>
  <c r="BC200" i="59"/>
  <c r="E200" i="59" s="1"/>
  <c r="BC201" i="59"/>
  <c r="E201" i="59" s="1"/>
  <c r="BC202" i="59"/>
  <c r="E202" i="59" s="1"/>
  <c r="BC203" i="59"/>
  <c r="E203" i="59" s="1"/>
  <c r="BC204" i="59"/>
  <c r="E204" i="59" s="1"/>
  <c r="BC205" i="59"/>
  <c r="E205" i="59" s="1"/>
  <c r="BC206" i="59"/>
  <c r="E206" i="59" s="1"/>
  <c r="BC207" i="59"/>
  <c r="E207" i="59" s="1"/>
  <c r="BC208" i="59"/>
  <c r="E208" i="59" s="1"/>
  <c r="BC209" i="59"/>
  <c r="E209" i="59" s="1"/>
  <c r="BC210" i="59"/>
  <c r="E210" i="59" s="1"/>
  <c r="BC211" i="59"/>
  <c r="E211" i="59" s="1"/>
  <c r="BC212" i="59"/>
  <c r="E212" i="59" s="1"/>
  <c r="BC213" i="59"/>
  <c r="E213" i="59" s="1"/>
  <c r="BC214" i="59"/>
  <c r="E214" i="59" s="1"/>
  <c r="BC215" i="59"/>
  <c r="E215" i="59" s="1"/>
  <c r="BC216" i="59"/>
  <c r="E216" i="59" s="1"/>
  <c r="BC217" i="59"/>
  <c r="E217" i="59" s="1"/>
  <c r="BC218" i="59"/>
  <c r="E218" i="59" s="1"/>
  <c r="BC219" i="59"/>
  <c r="E219" i="59" s="1"/>
  <c r="BC220" i="59"/>
  <c r="E220" i="59" s="1"/>
  <c r="BC221" i="59"/>
  <c r="E221" i="59" s="1"/>
  <c r="BC222" i="59"/>
  <c r="E222" i="59" s="1"/>
  <c r="BC223" i="59"/>
  <c r="E223" i="59" s="1"/>
  <c r="BC224" i="59"/>
  <c r="E224" i="59" s="1"/>
  <c r="BC225" i="59"/>
  <c r="E225" i="59" s="1"/>
  <c r="BC226" i="59"/>
  <c r="E226" i="59" s="1"/>
  <c r="BC227" i="59"/>
  <c r="E227" i="59" s="1"/>
  <c r="BC228" i="59"/>
  <c r="E228" i="59" s="1"/>
  <c r="BC229" i="59"/>
  <c r="E229" i="59" s="1"/>
  <c r="BC230" i="59"/>
  <c r="E230" i="59" s="1"/>
  <c r="BC231" i="59"/>
  <c r="E231" i="59" s="1"/>
  <c r="BC232" i="59"/>
  <c r="E232" i="59" s="1"/>
  <c r="BC233" i="59"/>
  <c r="E233" i="59" s="1"/>
  <c r="BC234" i="59"/>
  <c r="E234" i="59" s="1"/>
  <c r="BC235" i="59"/>
  <c r="E235" i="59" s="1"/>
  <c r="BC236" i="59"/>
  <c r="E236" i="59" s="1"/>
  <c r="BC237" i="59"/>
  <c r="E237" i="59" s="1"/>
  <c r="BC238" i="59"/>
  <c r="E238" i="59" s="1"/>
  <c r="BC239" i="59"/>
  <c r="E239" i="59" s="1"/>
  <c r="BC240" i="59"/>
  <c r="E240" i="59" s="1"/>
  <c r="BC241" i="59"/>
  <c r="E241" i="59" s="1"/>
  <c r="BC242" i="59"/>
  <c r="E242" i="59" s="1"/>
  <c r="BC243" i="59"/>
  <c r="E243" i="59" s="1"/>
  <c r="BC244" i="59"/>
  <c r="E244" i="59" s="1"/>
  <c r="BC245" i="59"/>
  <c r="E245" i="59" s="1"/>
  <c r="BC246" i="59"/>
  <c r="E246" i="59" s="1"/>
  <c r="BC247" i="59"/>
  <c r="E247" i="59" s="1"/>
  <c r="BC248" i="59"/>
  <c r="E248" i="59" s="1"/>
  <c r="BC249" i="59"/>
  <c r="E249" i="59" s="1"/>
  <c r="BC250" i="59"/>
  <c r="E250" i="59" s="1"/>
  <c r="BC251" i="59"/>
  <c r="E251" i="59" s="1"/>
  <c r="BC252" i="59"/>
  <c r="E252" i="59" s="1"/>
  <c r="BC253" i="59"/>
  <c r="E253" i="59" s="1"/>
  <c r="BC254" i="59"/>
  <c r="E254" i="59" s="1"/>
  <c r="BC255" i="59"/>
  <c r="E255" i="59" s="1"/>
  <c r="BC256" i="59"/>
  <c r="BC257" i="59"/>
  <c r="E257" i="59" s="1"/>
  <c r="BC258" i="59"/>
  <c r="E258" i="59" s="1"/>
  <c r="BC259" i="59"/>
  <c r="E259" i="59" s="1"/>
  <c r="BC260" i="59"/>
  <c r="E260" i="59" s="1"/>
  <c r="BC261" i="59"/>
  <c r="E261" i="59" s="1"/>
  <c r="BC262" i="59"/>
  <c r="E262" i="59" s="1"/>
  <c r="BC263" i="59"/>
  <c r="E263" i="59" s="1"/>
  <c r="BC264" i="59"/>
  <c r="E264" i="59" s="1"/>
  <c r="BC265" i="59"/>
  <c r="E265" i="59" s="1"/>
  <c r="BC266" i="59"/>
  <c r="E266" i="59" s="1"/>
  <c r="BC267" i="59"/>
  <c r="E267" i="59" s="1"/>
  <c r="BC268" i="59"/>
  <c r="E268" i="59" s="1"/>
  <c r="BC269" i="59"/>
  <c r="BC270" i="59"/>
  <c r="E270" i="59" s="1"/>
  <c r="BC271" i="59"/>
  <c r="E271" i="59" s="1"/>
  <c r="BC272" i="59"/>
  <c r="E272" i="59" s="1"/>
  <c r="BC273" i="59"/>
  <c r="BC274" i="59"/>
  <c r="E274" i="59" s="1"/>
  <c r="BC275" i="59"/>
  <c r="E275" i="59" s="1"/>
  <c r="BC276" i="59"/>
  <c r="E276" i="59" s="1"/>
  <c r="BC277" i="59"/>
  <c r="E277" i="59" s="1"/>
  <c r="BC278" i="59"/>
  <c r="E278" i="59" s="1"/>
  <c r="BC279" i="59"/>
  <c r="E279" i="59" s="1"/>
  <c r="BC280" i="59"/>
  <c r="E280" i="59" s="1"/>
  <c r="BC281" i="59"/>
  <c r="E281" i="59" s="1"/>
  <c r="BC282" i="59"/>
  <c r="E282" i="59" s="1"/>
  <c r="BC283" i="59"/>
  <c r="E283" i="59" s="1"/>
  <c r="BC284" i="59"/>
  <c r="E284" i="59" s="1"/>
  <c r="BC285" i="59"/>
  <c r="BC286" i="59"/>
  <c r="E286" i="59" s="1"/>
  <c r="BC287" i="59"/>
  <c r="E287" i="59" s="1"/>
  <c r="BC288" i="59"/>
  <c r="E288" i="59" s="1"/>
  <c r="BC289" i="59"/>
  <c r="E289" i="59" s="1"/>
  <c r="BC290" i="59"/>
  <c r="E290" i="59" s="1"/>
  <c r="BC291" i="59"/>
  <c r="E291" i="59" s="1"/>
  <c r="BC292" i="59"/>
  <c r="E292" i="59" s="1"/>
  <c r="BC293" i="59"/>
  <c r="E293" i="59" s="1"/>
  <c r="BC294" i="59"/>
  <c r="E294" i="59" s="1"/>
  <c r="BC295" i="59"/>
  <c r="E295" i="59" s="1"/>
  <c r="BC296" i="59"/>
  <c r="E296" i="59" s="1"/>
  <c r="BC297" i="59"/>
  <c r="E297" i="59" s="1"/>
  <c r="BC298" i="59"/>
  <c r="E298" i="59" s="1"/>
  <c r="BC299" i="59"/>
  <c r="E299" i="59" s="1"/>
  <c r="BC300" i="59"/>
  <c r="E300" i="59" s="1"/>
  <c r="BC301" i="59"/>
  <c r="E301" i="59" s="1"/>
  <c r="BC302" i="59"/>
  <c r="E302" i="59" s="1"/>
  <c r="BC303" i="59"/>
  <c r="E303" i="59" s="1"/>
  <c r="BC304" i="59"/>
  <c r="E304" i="59" s="1"/>
  <c r="BC305" i="59"/>
  <c r="E305" i="59" s="1"/>
  <c r="BC306" i="59"/>
  <c r="E306" i="59" s="1"/>
  <c r="BC307" i="59"/>
  <c r="E307" i="59" s="1"/>
  <c r="BC308" i="59"/>
  <c r="E308" i="59" s="1"/>
  <c r="BC309" i="59"/>
  <c r="E309" i="59" s="1"/>
  <c r="BC310" i="59"/>
  <c r="E310" i="59" s="1"/>
  <c r="BC311" i="59"/>
  <c r="E311" i="59" s="1"/>
  <c r="BC312" i="59"/>
  <c r="E312" i="59" s="1"/>
  <c r="BC313" i="59"/>
  <c r="E313" i="59" s="1"/>
  <c r="BC314" i="59"/>
  <c r="E314" i="59" s="1"/>
  <c r="BC315" i="59"/>
  <c r="E315" i="59" s="1"/>
  <c r="BC316" i="59"/>
  <c r="E316" i="59" s="1"/>
  <c r="BC317" i="59"/>
  <c r="E317" i="59" s="1"/>
  <c r="BC318" i="59"/>
  <c r="E318" i="59" s="1"/>
  <c r="BC319" i="59"/>
  <c r="E319" i="59" s="1"/>
  <c r="BC320" i="59"/>
  <c r="E320" i="59" s="1"/>
  <c r="BC321" i="59"/>
  <c r="E321" i="59" s="1"/>
  <c r="BC322" i="59"/>
  <c r="E322" i="59" s="1"/>
  <c r="BC323" i="59"/>
  <c r="E323" i="59" s="1"/>
  <c r="BC324" i="59"/>
  <c r="E324" i="59" s="1"/>
  <c r="BC325" i="59"/>
  <c r="E325" i="59" s="1"/>
  <c r="BC326" i="59"/>
  <c r="E326" i="59" s="1"/>
  <c r="BC327" i="59"/>
  <c r="E327" i="59" s="1"/>
  <c r="BC328" i="59"/>
  <c r="E328" i="59" s="1"/>
  <c r="BC329" i="59"/>
  <c r="E329" i="59" s="1"/>
  <c r="BC330" i="59"/>
  <c r="E330" i="59" s="1"/>
  <c r="BC331" i="59"/>
  <c r="E331" i="59" s="1"/>
  <c r="BC332" i="59"/>
  <c r="E332" i="59" s="1"/>
  <c r="BC333" i="59"/>
  <c r="E333" i="59" s="1"/>
  <c r="BC334" i="59"/>
  <c r="E334" i="59" s="1"/>
  <c r="BC335" i="59"/>
  <c r="E335" i="59" s="1"/>
  <c r="BC336" i="59"/>
  <c r="E336" i="59" s="1"/>
  <c r="BC337" i="59"/>
  <c r="E337" i="59" s="1"/>
  <c r="BC338" i="59"/>
  <c r="E338" i="59" s="1"/>
  <c r="BC339" i="59"/>
  <c r="E339" i="59" s="1"/>
  <c r="BC340" i="59"/>
  <c r="E340" i="59" s="1"/>
  <c r="BC341" i="59"/>
  <c r="E341" i="59" s="1"/>
  <c r="BC342" i="59"/>
  <c r="E342" i="59" s="1"/>
  <c r="BC343" i="59"/>
  <c r="E343" i="59" s="1"/>
  <c r="BC344" i="59"/>
  <c r="E344" i="59" s="1"/>
  <c r="BC345" i="59"/>
  <c r="E345" i="59" s="1"/>
  <c r="BC346" i="59"/>
  <c r="R346" i="59" s="1"/>
  <c r="BC347" i="59"/>
  <c r="E347" i="59" s="1"/>
  <c r="BC348" i="59"/>
  <c r="E348" i="59" s="1"/>
  <c r="BC349" i="59"/>
  <c r="E349" i="59" s="1"/>
  <c r="BC350" i="59"/>
  <c r="E350" i="59" s="1"/>
  <c r="BC351" i="59"/>
  <c r="E351" i="59" s="1"/>
  <c r="BC352" i="59"/>
  <c r="E352" i="59" s="1"/>
  <c r="BC353" i="59"/>
  <c r="E353" i="59" s="1"/>
  <c r="BC354" i="59"/>
  <c r="E354" i="59" s="1"/>
  <c r="BC355" i="59"/>
  <c r="E355" i="59" s="1"/>
  <c r="BC356" i="59"/>
  <c r="E356" i="59" s="1"/>
  <c r="BC357" i="59"/>
  <c r="E357" i="59" s="1"/>
  <c r="BC358" i="59"/>
  <c r="E358" i="59" s="1"/>
  <c r="BC359" i="59"/>
  <c r="E359" i="59" s="1"/>
  <c r="BC360" i="59"/>
  <c r="E360" i="59" s="1"/>
  <c r="BC361" i="59"/>
  <c r="E361" i="59" s="1"/>
  <c r="BC362" i="59"/>
  <c r="E362" i="59" s="1"/>
  <c r="BC363" i="59"/>
  <c r="E363" i="59" s="1"/>
  <c r="BC364" i="59"/>
  <c r="E364" i="59" s="1"/>
  <c r="BC365" i="59"/>
  <c r="E365" i="59" s="1"/>
  <c r="BC366" i="59"/>
  <c r="E366" i="59" s="1"/>
  <c r="BC367" i="59"/>
  <c r="BC368" i="59"/>
  <c r="E368" i="59" s="1"/>
  <c r="BC369" i="59"/>
  <c r="E369" i="59" s="1"/>
  <c r="BC370" i="59"/>
  <c r="E370" i="59" s="1"/>
  <c r="BC371" i="59"/>
  <c r="E371" i="59" s="1"/>
  <c r="BC372" i="59"/>
  <c r="E372" i="59" s="1"/>
  <c r="BC373" i="59"/>
  <c r="E373" i="59" s="1"/>
  <c r="BC374" i="59"/>
  <c r="E374" i="59" s="1"/>
  <c r="BC375" i="59"/>
  <c r="E375" i="59" s="1"/>
  <c r="BC376" i="59"/>
  <c r="E376" i="59" s="1"/>
  <c r="BC377" i="59"/>
  <c r="E377" i="59" s="1"/>
  <c r="BC378" i="59"/>
  <c r="E378" i="59" s="1"/>
  <c r="BC379" i="59"/>
  <c r="E379" i="59" s="1"/>
  <c r="BC380" i="59"/>
  <c r="E380" i="59" s="1"/>
  <c r="BC381" i="59"/>
  <c r="E381" i="59" s="1"/>
  <c r="BC382" i="59"/>
  <c r="E382" i="59" s="1"/>
  <c r="BC383" i="59"/>
  <c r="E383" i="59" s="1"/>
  <c r="BC384" i="59"/>
  <c r="E384" i="59" s="1"/>
  <c r="BC385" i="59"/>
  <c r="E385" i="59" s="1"/>
  <c r="BC11" i="59"/>
  <c r="E11" i="59" s="1"/>
  <c r="E256" i="59" l="1"/>
  <c r="R256" i="59"/>
  <c r="R269" i="59"/>
  <c r="E269" i="59"/>
  <c r="E346" i="59"/>
  <c r="E285" i="59"/>
  <c r="R273" i="59"/>
  <c r="E273" i="59"/>
  <c r="R367" i="59"/>
  <c r="E367" i="59"/>
  <c r="AP10" i="55"/>
  <c r="AP11" i="55"/>
  <c r="AP12" i="55"/>
  <c r="AP13" i="55"/>
  <c r="AP14" i="55"/>
  <c r="AP15" i="55"/>
  <c r="AP16" i="55"/>
  <c r="AP17" i="55"/>
  <c r="AP9" i="55"/>
  <c r="EB10" i="55" l="1"/>
  <c r="EE10" i="55"/>
  <c r="EF10" i="55"/>
  <c r="EG10" i="55"/>
  <c r="EH10" i="55"/>
  <c r="EB11" i="55"/>
  <c r="EE11" i="55"/>
  <c r="EF11" i="55"/>
  <c r="EG11" i="55"/>
  <c r="EH11" i="55"/>
  <c r="EB12" i="55"/>
  <c r="EE12" i="55"/>
  <c r="EF12" i="55"/>
  <c r="EG12" i="55"/>
  <c r="EH12" i="55"/>
  <c r="EB13" i="55"/>
  <c r="EE13" i="55"/>
  <c r="EF13" i="55"/>
  <c r="EG13" i="55"/>
  <c r="EH13" i="55"/>
  <c r="EB14" i="55"/>
  <c r="EE14" i="55"/>
  <c r="EF14" i="55"/>
  <c r="EG14" i="55"/>
  <c r="EH14" i="55"/>
  <c r="EB15" i="55"/>
  <c r="EE15" i="55"/>
  <c r="EF15" i="55"/>
  <c r="EG15" i="55"/>
  <c r="EH15" i="55"/>
  <c r="EB16" i="55"/>
  <c r="EE16" i="55"/>
  <c r="EF16" i="55"/>
  <c r="EG16" i="55"/>
  <c r="EH16" i="55"/>
  <c r="EB17" i="55"/>
  <c r="EE17" i="55"/>
  <c r="EF17" i="55"/>
  <c r="EG17" i="55"/>
  <c r="EH17" i="55"/>
  <c r="EG18" i="55"/>
  <c r="EG19" i="55"/>
  <c r="EG20" i="55"/>
  <c r="Q20" i="55" s="1"/>
  <c r="EG21" i="55"/>
  <c r="Q21" i="55" s="1"/>
  <c r="EG22" i="55"/>
  <c r="EG23" i="55"/>
  <c r="EG24" i="55"/>
  <c r="EG25" i="55"/>
  <c r="EG26" i="55"/>
  <c r="Q26" i="55" s="1"/>
  <c r="EG27" i="55"/>
  <c r="EG28" i="55"/>
  <c r="EG29" i="55"/>
  <c r="EG30" i="55"/>
  <c r="EG31" i="55"/>
  <c r="Q31" i="55" s="1"/>
  <c r="EG32" i="55"/>
  <c r="Q32" i="55" s="1"/>
  <c r="EG33" i="55"/>
  <c r="Q33" i="55" s="1"/>
  <c r="EG34" i="55"/>
  <c r="Q34" i="55" s="1"/>
  <c r="EG35" i="55"/>
  <c r="EG36" i="55"/>
  <c r="Q36" i="55" s="1"/>
  <c r="EG37" i="55"/>
  <c r="Q37" i="55" s="1"/>
  <c r="EG38" i="55"/>
  <c r="EF39" i="55"/>
  <c r="EG39" i="55"/>
  <c r="EF40" i="55"/>
  <c r="EG40" i="55"/>
  <c r="Q40" i="55" s="1"/>
  <c r="EF41" i="55"/>
  <c r="EG41" i="55"/>
  <c r="Q41" i="55" s="1"/>
  <c r="EF42" i="55"/>
  <c r="EG42" i="55"/>
  <c r="Q42" i="55" s="1"/>
  <c r="EF43" i="55"/>
  <c r="EG43" i="55"/>
  <c r="EF44" i="55"/>
  <c r="EG44" i="55"/>
  <c r="Q44" i="55" s="1"/>
  <c r="EF45" i="55"/>
  <c r="EG45" i="55"/>
  <c r="EF46" i="55"/>
  <c r="EG46" i="55"/>
  <c r="EF47" i="55"/>
  <c r="EG47" i="55"/>
  <c r="EF48" i="55"/>
  <c r="EG48" i="55"/>
  <c r="EF49" i="55"/>
  <c r="EG49" i="55"/>
  <c r="EE50" i="55"/>
  <c r="EF50" i="55"/>
  <c r="EG50" i="55"/>
  <c r="EE51" i="55"/>
  <c r="EF51" i="55"/>
  <c r="EG51" i="55"/>
  <c r="EE52" i="55"/>
  <c r="EF52" i="55"/>
  <c r="EG52" i="55"/>
  <c r="EE53" i="55"/>
  <c r="EF53" i="55"/>
  <c r="EG53" i="55"/>
  <c r="EE54" i="55"/>
  <c r="EF54" i="55"/>
  <c r="EG54" i="55"/>
  <c r="EE55" i="55"/>
  <c r="EF55" i="55"/>
  <c r="EG55" i="55"/>
  <c r="EE56" i="55"/>
  <c r="EF56" i="55"/>
  <c r="EG56" i="55"/>
  <c r="EE57" i="55"/>
  <c r="EF57" i="55"/>
  <c r="EG57" i="55"/>
  <c r="EE58" i="55"/>
  <c r="EF58" i="55"/>
  <c r="EG58" i="55"/>
  <c r="EE59" i="55"/>
  <c r="EF59" i="55"/>
  <c r="EG59" i="55"/>
  <c r="EE60" i="55"/>
  <c r="EF60" i="55"/>
  <c r="EG60" i="55"/>
  <c r="EE61" i="55"/>
  <c r="EF61" i="55"/>
  <c r="EG61" i="55"/>
  <c r="EE62" i="55"/>
  <c r="EF62" i="55"/>
  <c r="EG62" i="55"/>
  <c r="EH62" i="55"/>
  <c r="EE63" i="55"/>
  <c r="EF63" i="55"/>
  <c r="EG63" i="55"/>
  <c r="EH63" i="55"/>
  <c r="EE64" i="55"/>
  <c r="EF64" i="55"/>
  <c r="EG64" i="55"/>
  <c r="EH64" i="55"/>
  <c r="EE65" i="55"/>
  <c r="EF65" i="55"/>
  <c r="EG65" i="55"/>
  <c r="EH65" i="55"/>
  <c r="EE66" i="55"/>
  <c r="EF66" i="55"/>
  <c r="EG66" i="55"/>
  <c r="EH66" i="55"/>
  <c r="EE67" i="55"/>
  <c r="EF67" i="55"/>
  <c r="EG67" i="55"/>
  <c r="EH67" i="55"/>
  <c r="EE68" i="55"/>
  <c r="EF68" i="55"/>
  <c r="EG68" i="55"/>
  <c r="EH68" i="55"/>
  <c r="EE69" i="55"/>
  <c r="EF69" i="55"/>
  <c r="EG69" i="55"/>
  <c r="EH69" i="55"/>
  <c r="EE70" i="55"/>
  <c r="EF70" i="55"/>
  <c r="EG70" i="55"/>
  <c r="EH70" i="55"/>
  <c r="EE71" i="55"/>
  <c r="EF71" i="55"/>
  <c r="EG71" i="55"/>
  <c r="EH71" i="55"/>
  <c r="EE72" i="55"/>
  <c r="EF72" i="55"/>
  <c r="EG72" i="55"/>
  <c r="EH72" i="55"/>
  <c r="EE73" i="55"/>
  <c r="EF73" i="55"/>
  <c r="EG73" i="55"/>
  <c r="EH73" i="55"/>
  <c r="EE74" i="55"/>
  <c r="EF74" i="55"/>
  <c r="EG74" i="55"/>
  <c r="EH74" i="55"/>
  <c r="EE75" i="55"/>
  <c r="EF75" i="55"/>
  <c r="EG75" i="55"/>
  <c r="EH75" i="55"/>
  <c r="EE82" i="55"/>
  <c r="EF82" i="55"/>
  <c r="EG82" i="55"/>
  <c r="EH82" i="55"/>
  <c r="EE83" i="55"/>
  <c r="EF83" i="55"/>
  <c r="EG83" i="55"/>
  <c r="EH83" i="55"/>
  <c r="EE84" i="55"/>
  <c r="EF84" i="55"/>
  <c r="EG84" i="55"/>
  <c r="EH84" i="55"/>
  <c r="EE85" i="55"/>
  <c r="EF85" i="55"/>
  <c r="EG85" i="55"/>
  <c r="EH85" i="55"/>
  <c r="EE86" i="55"/>
  <c r="EF86" i="55"/>
  <c r="EG86" i="55"/>
  <c r="EH86" i="55"/>
  <c r="EE87" i="55"/>
  <c r="EF87" i="55"/>
  <c r="EG87" i="55"/>
  <c r="EH87" i="55"/>
  <c r="EH9" i="55"/>
  <c r="EG9" i="55"/>
  <c r="EF9" i="55"/>
  <c r="EE9" i="55"/>
  <c r="EB9" i="55"/>
  <c r="Q18" i="55" l="1"/>
  <c r="D20" i="55"/>
  <c r="Q29" i="55"/>
  <c r="D29" i="55"/>
  <c r="Q25" i="55"/>
  <c r="Q28" i="55"/>
  <c r="D28" i="55"/>
  <c r="Q24" i="55"/>
  <c r="Q27" i="55"/>
  <c r="Q23" i="55"/>
  <c r="D23" i="55"/>
  <c r="Q19" i="55"/>
  <c r="D19" i="55"/>
  <c r="D26" i="55"/>
  <c r="Q22" i="55"/>
  <c r="AG11" i="55" l="1"/>
  <c r="AF12" i="55"/>
  <c r="AG12" i="55"/>
  <c r="AF14" i="55"/>
  <c r="AG14" i="55"/>
  <c r="AG15" i="55"/>
  <c r="AT10" i="55" l="1"/>
  <c r="AT11" i="55"/>
  <c r="AT12" i="55"/>
  <c r="AT13" i="55"/>
  <c r="AT14" i="55"/>
  <c r="AT15" i="55"/>
  <c r="AT16" i="55"/>
  <c r="AT17" i="55"/>
  <c r="AT87" i="55"/>
  <c r="AT9" i="55"/>
  <c r="M32" i="57" l="1"/>
  <c r="M33" i="57"/>
  <c r="BZ10" i="55"/>
  <c r="CA10" i="55"/>
  <c r="CC10" i="55"/>
  <c r="CD10" i="55"/>
  <c r="CE10" i="55"/>
  <c r="BZ11" i="55"/>
  <c r="CA11" i="55"/>
  <c r="L11" i="55" s="1"/>
  <c r="CC11" i="55"/>
  <c r="CD11" i="55"/>
  <c r="CE11" i="55"/>
  <c r="BZ12" i="55"/>
  <c r="CA12" i="55"/>
  <c r="L12" i="55" s="1"/>
  <c r="CC12" i="55"/>
  <c r="CD12" i="55"/>
  <c r="CE12" i="55"/>
  <c r="BZ13" i="55"/>
  <c r="CA13" i="55"/>
  <c r="L13" i="55" s="1"/>
  <c r="CC13" i="55"/>
  <c r="CD13" i="55"/>
  <c r="CE13" i="55"/>
  <c r="BZ14" i="55"/>
  <c r="CA14" i="55"/>
  <c r="L14" i="55" s="1"/>
  <c r="CC14" i="55"/>
  <c r="CD14" i="55"/>
  <c r="CE14" i="55"/>
  <c r="BZ15" i="55"/>
  <c r="CA15" i="55"/>
  <c r="CC15" i="55"/>
  <c r="CD15" i="55"/>
  <c r="CE15" i="55"/>
  <c r="BZ16" i="55"/>
  <c r="CA16" i="55"/>
  <c r="CC16" i="55"/>
  <c r="CD16" i="55"/>
  <c r="CE16" i="55"/>
  <c r="BZ17" i="55"/>
  <c r="CA17" i="55"/>
  <c r="CC17" i="55"/>
  <c r="CD17" i="55"/>
  <c r="CE17" i="55"/>
  <c r="CC31" i="55"/>
  <c r="CC32" i="55"/>
  <c r="CC33" i="55"/>
  <c r="CC34" i="55"/>
  <c r="CC35" i="55"/>
  <c r="CC36" i="55"/>
  <c r="CC37" i="55"/>
  <c r="CC38" i="55"/>
  <c r="CC39" i="55"/>
  <c r="CC40" i="55"/>
  <c r="CC41" i="55"/>
  <c r="CC42" i="55"/>
  <c r="CC43" i="55"/>
  <c r="CC44" i="55"/>
  <c r="CE44" i="55"/>
  <c r="S44" i="55" s="1"/>
  <c r="CC45" i="55"/>
  <c r="CE45" i="55"/>
  <c r="S45" i="55" s="1"/>
  <c r="BZ46" i="55"/>
  <c r="K46" i="55" s="1"/>
  <c r="CA46" i="55"/>
  <c r="CC46" i="55"/>
  <c r="CD46" i="55"/>
  <c r="Q46" i="55" s="1"/>
  <c r="CE46" i="55"/>
  <c r="S46" i="55" s="1"/>
  <c r="BZ47" i="55"/>
  <c r="K47" i="55" s="1"/>
  <c r="CA47" i="55"/>
  <c r="CC47" i="55"/>
  <c r="CD47" i="55"/>
  <c r="Q47" i="55" s="1"/>
  <c r="CE47" i="55"/>
  <c r="S47" i="55" s="1"/>
  <c r="BZ48" i="55"/>
  <c r="K48" i="55" s="1"/>
  <c r="CA48" i="55"/>
  <c r="CC48" i="55"/>
  <c r="CD48" i="55"/>
  <c r="Q48" i="55" s="1"/>
  <c r="CE48" i="55"/>
  <c r="S48" i="55" s="1"/>
  <c r="BZ49" i="55"/>
  <c r="K49" i="55" s="1"/>
  <c r="CA49" i="55"/>
  <c r="CC49" i="55"/>
  <c r="CD49" i="55"/>
  <c r="Q49" i="55" s="1"/>
  <c r="CE49" i="55"/>
  <c r="S49" i="55" s="1"/>
  <c r="BZ50" i="55"/>
  <c r="K50" i="55" s="1"/>
  <c r="CA50" i="55"/>
  <c r="CC50" i="55"/>
  <c r="CD50" i="55"/>
  <c r="Q50" i="55" s="1"/>
  <c r="CE50" i="55"/>
  <c r="S50" i="55" s="1"/>
  <c r="BZ51" i="55"/>
  <c r="K51" i="55" s="1"/>
  <c r="CA51" i="55"/>
  <c r="CC51" i="55"/>
  <c r="CD51" i="55"/>
  <c r="Q51" i="55" s="1"/>
  <c r="CE51" i="55"/>
  <c r="S51" i="55" s="1"/>
  <c r="BZ52" i="55"/>
  <c r="K52" i="55" s="1"/>
  <c r="CA52" i="55"/>
  <c r="CC52" i="55"/>
  <c r="CD52" i="55"/>
  <c r="Q52" i="55" s="1"/>
  <c r="CE52" i="55"/>
  <c r="S52" i="55" s="1"/>
  <c r="BZ53" i="55"/>
  <c r="K53" i="55" s="1"/>
  <c r="CA53" i="55"/>
  <c r="CC53" i="55"/>
  <c r="CD53" i="55"/>
  <c r="Q53" i="55" s="1"/>
  <c r="CE53" i="55"/>
  <c r="S53" i="55" s="1"/>
  <c r="BZ54" i="55"/>
  <c r="K54" i="55" s="1"/>
  <c r="CA54" i="55"/>
  <c r="CC54" i="55"/>
  <c r="CD54" i="55"/>
  <c r="Q54" i="55" s="1"/>
  <c r="CE54" i="55"/>
  <c r="S54" i="55" s="1"/>
  <c r="BZ55" i="55"/>
  <c r="K55" i="55" s="1"/>
  <c r="CA55" i="55"/>
  <c r="CC55" i="55"/>
  <c r="CD55" i="55"/>
  <c r="Q55" i="55" s="1"/>
  <c r="CE55" i="55"/>
  <c r="S55" i="55" s="1"/>
  <c r="BZ56" i="55"/>
  <c r="K56" i="55" s="1"/>
  <c r="CA56" i="55"/>
  <c r="CC56" i="55"/>
  <c r="CD56" i="55"/>
  <c r="Q56" i="55" s="1"/>
  <c r="CE56" i="55"/>
  <c r="S56" i="55" s="1"/>
  <c r="BZ57" i="55"/>
  <c r="K57" i="55" s="1"/>
  <c r="CA57" i="55"/>
  <c r="CC57" i="55"/>
  <c r="CD57" i="55"/>
  <c r="Q57" i="55" s="1"/>
  <c r="CE57" i="55"/>
  <c r="S57" i="55" s="1"/>
  <c r="BZ58" i="55"/>
  <c r="K58" i="55" s="1"/>
  <c r="CA58" i="55"/>
  <c r="CC58" i="55"/>
  <c r="CD58" i="55"/>
  <c r="Q58" i="55" s="1"/>
  <c r="CE58" i="55"/>
  <c r="S58" i="55" s="1"/>
  <c r="BZ59" i="55"/>
  <c r="K59" i="55" s="1"/>
  <c r="CA59" i="55"/>
  <c r="CC59" i="55"/>
  <c r="CD59" i="55"/>
  <c r="Q59" i="55" s="1"/>
  <c r="CE59" i="55"/>
  <c r="S59" i="55" s="1"/>
  <c r="BZ60" i="55"/>
  <c r="K60" i="55" s="1"/>
  <c r="CA60" i="55"/>
  <c r="CC60" i="55"/>
  <c r="CD60" i="55"/>
  <c r="Q60" i="55" s="1"/>
  <c r="CE60" i="55"/>
  <c r="S60" i="55" s="1"/>
  <c r="BZ61" i="55"/>
  <c r="K61" i="55" s="1"/>
  <c r="CA61" i="55"/>
  <c r="CC61" i="55"/>
  <c r="CD61" i="55"/>
  <c r="Q61" i="55" s="1"/>
  <c r="CE61" i="55"/>
  <c r="S61" i="55" s="1"/>
  <c r="BZ62" i="55"/>
  <c r="CA62" i="55"/>
  <c r="CC62" i="55"/>
  <c r="CD62" i="55"/>
  <c r="CE62" i="55"/>
  <c r="S62" i="55" s="1"/>
  <c r="BZ63" i="55"/>
  <c r="CA63" i="55"/>
  <c r="CC63" i="55"/>
  <c r="CD63" i="55"/>
  <c r="CE63" i="55"/>
  <c r="S63" i="55" s="1"/>
  <c r="BZ64" i="55"/>
  <c r="CA64" i="55"/>
  <c r="CC64" i="55"/>
  <c r="CD64" i="55"/>
  <c r="CE64" i="55"/>
  <c r="S64" i="55" s="1"/>
  <c r="BZ65" i="55"/>
  <c r="CA65" i="55"/>
  <c r="CC65" i="55"/>
  <c r="CD65" i="55"/>
  <c r="CE65" i="55"/>
  <c r="S65" i="55" s="1"/>
  <c r="BZ66" i="55"/>
  <c r="CA66" i="55"/>
  <c r="CC66" i="55"/>
  <c r="CD66" i="55"/>
  <c r="CE66" i="55"/>
  <c r="S66" i="55" s="1"/>
  <c r="BZ67" i="55"/>
  <c r="CA67" i="55"/>
  <c r="CC67" i="55"/>
  <c r="CD67" i="55"/>
  <c r="CE67" i="55"/>
  <c r="BZ68" i="55"/>
  <c r="CA68" i="55"/>
  <c r="CC68" i="55"/>
  <c r="CD68" i="55"/>
  <c r="CE68" i="55"/>
  <c r="BZ69" i="55"/>
  <c r="CA69" i="55"/>
  <c r="CC69" i="55"/>
  <c r="CD69" i="55"/>
  <c r="CE69" i="55"/>
  <c r="BZ70" i="55"/>
  <c r="CA70" i="55"/>
  <c r="CC70" i="55"/>
  <c r="CD70" i="55"/>
  <c r="CE70" i="55"/>
  <c r="BZ71" i="55"/>
  <c r="CA71" i="55"/>
  <c r="CC71" i="55"/>
  <c r="CD71" i="55"/>
  <c r="CE71" i="55"/>
  <c r="BZ72" i="55"/>
  <c r="CA72" i="55"/>
  <c r="CC72" i="55"/>
  <c r="CD72" i="55"/>
  <c r="CE72" i="55"/>
  <c r="BZ73" i="55"/>
  <c r="CA73" i="55"/>
  <c r="CC73" i="55"/>
  <c r="CD73" i="55"/>
  <c r="CE73" i="55"/>
  <c r="BZ74" i="55"/>
  <c r="CA74" i="55"/>
  <c r="CC74" i="55"/>
  <c r="CD74" i="55"/>
  <c r="CE74" i="55"/>
  <c r="BZ75" i="55"/>
  <c r="CA75" i="55"/>
  <c r="CC75" i="55"/>
  <c r="CD75" i="55"/>
  <c r="CE75" i="55"/>
  <c r="BZ82" i="55"/>
  <c r="CA82" i="55"/>
  <c r="CC82" i="55"/>
  <c r="CD82" i="55"/>
  <c r="CE82" i="55"/>
  <c r="BZ83" i="55"/>
  <c r="CA83" i="55"/>
  <c r="CC83" i="55"/>
  <c r="CD83" i="55"/>
  <c r="CE83" i="55"/>
  <c r="BZ84" i="55"/>
  <c r="CA84" i="55"/>
  <c r="CC84" i="55"/>
  <c r="CD84" i="55"/>
  <c r="CE84" i="55"/>
  <c r="BZ85" i="55"/>
  <c r="CA85" i="55"/>
  <c r="CC85" i="55"/>
  <c r="CD85" i="55"/>
  <c r="CE85" i="55"/>
  <c r="BZ86" i="55"/>
  <c r="CA86" i="55"/>
  <c r="CC86" i="55"/>
  <c r="CD86" i="55"/>
  <c r="CE86" i="55"/>
  <c r="BZ87" i="55"/>
  <c r="CA87" i="55"/>
  <c r="CB87" i="55"/>
  <c r="CC87" i="55"/>
  <c r="CD87" i="55"/>
  <c r="CE87" i="55"/>
  <c r="CE9" i="55"/>
  <c r="CD9" i="55"/>
  <c r="CC9" i="55"/>
  <c r="CA9" i="55"/>
  <c r="BZ9" i="55"/>
  <c r="M34" i="57" l="1"/>
  <c r="EO10" i="55"/>
  <c r="EO11" i="55"/>
  <c r="EO12" i="55"/>
  <c r="EO13" i="55"/>
  <c r="EO14" i="55"/>
  <c r="EO15" i="55"/>
  <c r="EO16" i="55"/>
  <c r="EO17" i="55"/>
  <c r="EO9" i="55"/>
  <c r="BL87" i="55"/>
  <c r="S87" i="55" s="1"/>
  <c r="BK87" i="55"/>
  <c r="Q87" i="55" s="1"/>
  <c r="BJ87" i="55"/>
  <c r="BI87" i="55"/>
  <c r="BH87" i="55"/>
  <c r="L87" i="55" s="1"/>
  <c r="BG87" i="55"/>
  <c r="K87" i="55" s="1"/>
  <c r="BL86" i="55"/>
  <c r="S86" i="55" s="1"/>
  <c r="BK86" i="55"/>
  <c r="Q86" i="55" s="1"/>
  <c r="BJ86" i="55"/>
  <c r="BI86" i="55"/>
  <c r="BH86" i="55"/>
  <c r="L86" i="55" s="1"/>
  <c r="BG86" i="55"/>
  <c r="K86" i="55" s="1"/>
  <c r="BL85" i="55"/>
  <c r="S85" i="55" s="1"/>
  <c r="BK85" i="55"/>
  <c r="Q85" i="55" s="1"/>
  <c r="BJ85" i="55"/>
  <c r="BI85" i="55"/>
  <c r="BH85" i="55"/>
  <c r="L85" i="55" s="1"/>
  <c r="BG85" i="55"/>
  <c r="K85" i="55" s="1"/>
  <c r="BL84" i="55"/>
  <c r="S84" i="55" s="1"/>
  <c r="BK84" i="55"/>
  <c r="Q84" i="55" s="1"/>
  <c r="BJ84" i="55"/>
  <c r="BI84" i="55"/>
  <c r="BH84" i="55"/>
  <c r="L84" i="55" s="1"/>
  <c r="BG84" i="55"/>
  <c r="K84" i="55" s="1"/>
  <c r="BL83" i="55"/>
  <c r="S83" i="55" s="1"/>
  <c r="BK83" i="55"/>
  <c r="Q83" i="55" s="1"/>
  <c r="BJ83" i="55"/>
  <c r="BI83" i="55"/>
  <c r="BH83" i="55"/>
  <c r="L83" i="55" s="1"/>
  <c r="BG83" i="55"/>
  <c r="K83" i="55" s="1"/>
  <c r="BL82" i="55"/>
  <c r="S82" i="55" s="1"/>
  <c r="BK82" i="55"/>
  <c r="Q82" i="55" s="1"/>
  <c r="BJ82" i="55"/>
  <c r="BI82" i="55"/>
  <c r="BH82" i="55"/>
  <c r="L82" i="55" s="1"/>
  <c r="BG82" i="55"/>
  <c r="K82" i="55" s="1"/>
  <c r="BL75" i="55"/>
  <c r="S75" i="55" s="1"/>
  <c r="BK75" i="55"/>
  <c r="Q75" i="55" s="1"/>
  <c r="BJ75" i="55"/>
  <c r="BI75" i="55"/>
  <c r="BH75" i="55"/>
  <c r="L75" i="55" s="1"/>
  <c r="BG75" i="55"/>
  <c r="K75" i="55" s="1"/>
  <c r="BL74" i="55"/>
  <c r="S74" i="55" s="1"/>
  <c r="BK74" i="55"/>
  <c r="Q74" i="55" s="1"/>
  <c r="BJ74" i="55"/>
  <c r="BI74" i="55"/>
  <c r="BH74" i="55"/>
  <c r="L74" i="55" s="1"/>
  <c r="BG74" i="55"/>
  <c r="K74" i="55" s="1"/>
  <c r="BL73" i="55"/>
  <c r="S73" i="55" s="1"/>
  <c r="BK73" i="55"/>
  <c r="Q73" i="55" s="1"/>
  <c r="BJ73" i="55"/>
  <c r="BI73" i="55"/>
  <c r="BH73" i="55"/>
  <c r="L73" i="55" s="1"/>
  <c r="BG73" i="55"/>
  <c r="K73" i="55" s="1"/>
  <c r="BL72" i="55"/>
  <c r="S72" i="55" s="1"/>
  <c r="BK72" i="55"/>
  <c r="Q72" i="55" s="1"/>
  <c r="BJ72" i="55"/>
  <c r="BH72" i="55"/>
  <c r="L72" i="55" s="1"/>
  <c r="BG72" i="55"/>
  <c r="K72" i="55" s="1"/>
  <c r="BL71" i="55"/>
  <c r="S71" i="55" s="1"/>
  <c r="BK71" i="55"/>
  <c r="Q71" i="55" s="1"/>
  <c r="BJ71" i="55"/>
  <c r="BH71" i="55"/>
  <c r="L71" i="55" s="1"/>
  <c r="BG71" i="55"/>
  <c r="K71" i="55" s="1"/>
  <c r="BL70" i="55"/>
  <c r="S70" i="55" s="1"/>
  <c r="BK70" i="55"/>
  <c r="Q70" i="55" s="1"/>
  <c r="BJ70" i="55"/>
  <c r="BH70" i="55"/>
  <c r="L70" i="55" s="1"/>
  <c r="BG70" i="55"/>
  <c r="K70" i="55" s="1"/>
  <c r="BL69" i="55"/>
  <c r="S69" i="55" s="1"/>
  <c r="BK69" i="55"/>
  <c r="Q69" i="55" s="1"/>
  <c r="BJ69" i="55"/>
  <c r="BH69" i="55"/>
  <c r="L69" i="55" s="1"/>
  <c r="BG69" i="55"/>
  <c r="K69" i="55" s="1"/>
  <c r="BL68" i="55"/>
  <c r="S68" i="55" s="1"/>
  <c r="BK68" i="55"/>
  <c r="Q68" i="55" s="1"/>
  <c r="BJ68" i="55"/>
  <c r="BH68" i="55"/>
  <c r="L68" i="55" s="1"/>
  <c r="BG68" i="55"/>
  <c r="K68" i="55" s="1"/>
  <c r="BL67" i="55"/>
  <c r="S67" i="55" s="1"/>
  <c r="BK67" i="55"/>
  <c r="Q67" i="55" s="1"/>
  <c r="BJ67" i="55"/>
  <c r="BH67" i="55"/>
  <c r="L67" i="55" s="1"/>
  <c r="BG67" i="55"/>
  <c r="K67" i="55" s="1"/>
  <c r="BK66" i="55"/>
  <c r="Q66" i="55" s="1"/>
  <c r="BJ66" i="55"/>
  <c r="BH66" i="55"/>
  <c r="L66" i="55" s="1"/>
  <c r="BG66" i="55"/>
  <c r="K66" i="55" s="1"/>
  <c r="BK65" i="55"/>
  <c r="Q65" i="55" s="1"/>
  <c r="BJ65" i="55"/>
  <c r="BH65" i="55"/>
  <c r="L65" i="55" s="1"/>
  <c r="BG65" i="55"/>
  <c r="K65" i="55" s="1"/>
  <c r="BK64" i="55"/>
  <c r="Q64" i="55" s="1"/>
  <c r="BJ64" i="55"/>
  <c r="BH64" i="55"/>
  <c r="L64" i="55" s="1"/>
  <c r="BG64" i="55"/>
  <c r="K64" i="55" s="1"/>
  <c r="BK63" i="55"/>
  <c r="Q63" i="55" s="1"/>
  <c r="BJ63" i="55"/>
  <c r="BH63" i="55"/>
  <c r="L63" i="55" s="1"/>
  <c r="BG63" i="55"/>
  <c r="K63" i="55" s="1"/>
  <c r="BK62" i="55"/>
  <c r="Q62" i="55" s="1"/>
  <c r="BJ62" i="55"/>
  <c r="BH62" i="55"/>
  <c r="L62" i="55" s="1"/>
  <c r="BG62" i="55"/>
  <c r="BJ61" i="55"/>
  <c r="BH61" i="55"/>
  <c r="L61" i="55" s="1"/>
  <c r="BJ60" i="55"/>
  <c r="BH60" i="55"/>
  <c r="L60" i="55" s="1"/>
  <c r="BJ59" i="55"/>
  <c r="BH59" i="55"/>
  <c r="L59" i="55" s="1"/>
  <c r="BJ58" i="55"/>
  <c r="BH58" i="55"/>
  <c r="L58" i="55" s="1"/>
  <c r="BJ57" i="55"/>
  <c r="BH57" i="55"/>
  <c r="L57" i="55" s="1"/>
  <c r="BJ56" i="55"/>
  <c r="BH56" i="55"/>
  <c r="L56" i="55" s="1"/>
  <c r="BJ55" i="55"/>
  <c r="BH55" i="55"/>
  <c r="L55" i="55" s="1"/>
  <c r="BJ54" i="55"/>
  <c r="BH54" i="55"/>
  <c r="L54" i="55" s="1"/>
  <c r="BJ53" i="55"/>
  <c r="BH53" i="55"/>
  <c r="L53" i="55" s="1"/>
  <c r="BJ52" i="55"/>
  <c r="BH52" i="55"/>
  <c r="L52" i="55" s="1"/>
  <c r="BJ51" i="55"/>
  <c r="BH51" i="55"/>
  <c r="L51" i="55" s="1"/>
  <c r="BJ50" i="55"/>
  <c r="BH50" i="55"/>
  <c r="L50" i="55" s="1"/>
  <c r="BJ49" i="55"/>
  <c r="BH49" i="55"/>
  <c r="L49" i="55" s="1"/>
  <c r="BJ48" i="55"/>
  <c r="BH48" i="55"/>
  <c r="L48" i="55" s="1"/>
  <c r="BJ47" i="55"/>
  <c r="BH47" i="55"/>
  <c r="L47" i="55" s="1"/>
  <c r="BJ46" i="55"/>
  <c r="BH46" i="55"/>
  <c r="L46" i="55" s="1"/>
  <c r="BL17" i="55"/>
  <c r="BK17" i="55"/>
  <c r="BJ17" i="55"/>
  <c r="BI17" i="55"/>
  <c r="BH17" i="55"/>
  <c r="L17" i="55" s="1"/>
  <c r="BG17" i="55"/>
  <c r="K17" i="55" s="1"/>
  <c r="BF17" i="55"/>
  <c r="BL16" i="55"/>
  <c r="BK16" i="55"/>
  <c r="BJ16" i="55"/>
  <c r="BI16" i="55"/>
  <c r="BH16" i="55"/>
  <c r="L16" i="55" s="1"/>
  <c r="BG16" i="55"/>
  <c r="K16" i="55" s="1"/>
  <c r="BF16" i="55"/>
  <c r="BL15" i="55"/>
  <c r="BK15" i="55"/>
  <c r="BJ15" i="55"/>
  <c r="BI15" i="55"/>
  <c r="BH15" i="55"/>
  <c r="L15" i="55" s="1"/>
  <c r="BG15" i="55"/>
  <c r="K15" i="55" s="1"/>
  <c r="BF15" i="55"/>
  <c r="BL14" i="55"/>
  <c r="BK14" i="55"/>
  <c r="BJ14" i="55"/>
  <c r="BI14" i="55"/>
  <c r="BG14" i="55"/>
  <c r="K14" i="55" s="1"/>
  <c r="BF14" i="55"/>
  <c r="BL13" i="55"/>
  <c r="BK13" i="55"/>
  <c r="BJ13" i="55"/>
  <c r="BI13" i="55"/>
  <c r="BG13" i="55"/>
  <c r="K13" i="55" s="1"/>
  <c r="BF13" i="55"/>
  <c r="BL12" i="55"/>
  <c r="BK12" i="55"/>
  <c r="BJ12" i="55"/>
  <c r="BI12" i="55"/>
  <c r="BG12" i="55"/>
  <c r="K12" i="55" s="1"/>
  <c r="BF12" i="55"/>
  <c r="BL11" i="55"/>
  <c r="BK11" i="55"/>
  <c r="BJ11" i="55"/>
  <c r="BI11" i="55"/>
  <c r="BG11" i="55"/>
  <c r="K11" i="55" s="1"/>
  <c r="BF11" i="55"/>
  <c r="BL10" i="55"/>
  <c r="BK10" i="55"/>
  <c r="BJ10" i="55"/>
  <c r="BI10" i="55"/>
  <c r="BH10" i="55"/>
  <c r="BG10" i="55"/>
  <c r="K10" i="55" s="1"/>
  <c r="BF10" i="55"/>
  <c r="BL9" i="55"/>
  <c r="BK9" i="55"/>
  <c r="BJ9" i="55"/>
  <c r="BI9" i="55"/>
  <c r="BH9" i="55"/>
  <c r="BG9" i="55"/>
  <c r="K9" i="55" s="1"/>
  <c r="BF9" i="55"/>
  <c r="K62" i="55" l="1"/>
  <c r="AJ10" i="55"/>
  <c r="AJ11" i="55"/>
  <c r="AJ12" i="55"/>
  <c r="AJ13" i="55"/>
  <c r="AJ14" i="55"/>
  <c r="AJ15" i="55"/>
  <c r="AJ16" i="55"/>
  <c r="AJ17" i="55"/>
  <c r="AJ9" i="55"/>
  <c r="BT10" i="55"/>
  <c r="BT11" i="55"/>
  <c r="BT12" i="55"/>
  <c r="BT13" i="55"/>
  <c r="BT14" i="55"/>
  <c r="BT15" i="55"/>
  <c r="BT16" i="55"/>
  <c r="BT17" i="55"/>
  <c r="BT31" i="55"/>
  <c r="BT32" i="55"/>
  <c r="BT33" i="55"/>
  <c r="BT34" i="55"/>
  <c r="BT35" i="55"/>
  <c r="BT36" i="55"/>
  <c r="BT37" i="55"/>
  <c r="BT38" i="55"/>
  <c r="BT39" i="55"/>
  <c r="BT40" i="55"/>
  <c r="BT41" i="55"/>
  <c r="BT42" i="55"/>
  <c r="BT43" i="55"/>
  <c r="BT44" i="55"/>
  <c r="BT45" i="55"/>
  <c r="BT46" i="55"/>
  <c r="BT47" i="55"/>
  <c r="BT48" i="55"/>
  <c r="BT49" i="55"/>
  <c r="BT50" i="55"/>
  <c r="BT51" i="55"/>
  <c r="BT52" i="55"/>
  <c r="BT53" i="55"/>
  <c r="BT54" i="55"/>
  <c r="BT55" i="55"/>
  <c r="BT56" i="55"/>
  <c r="BT57" i="55"/>
  <c r="BT58" i="55"/>
  <c r="BT59" i="55"/>
  <c r="BT60" i="55"/>
  <c r="BT61" i="55"/>
  <c r="BT62" i="55"/>
  <c r="BT63" i="55"/>
  <c r="BT64" i="55"/>
  <c r="BT65" i="55"/>
  <c r="BT66" i="55"/>
  <c r="BT67" i="55"/>
  <c r="BT68" i="55"/>
  <c r="BT69" i="55"/>
  <c r="BT70" i="55"/>
  <c r="BT71" i="55"/>
  <c r="BT72" i="55"/>
  <c r="BT73" i="55"/>
  <c r="BT74" i="55"/>
  <c r="BT75" i="55"/>
  <c r="BT82" i="55"/>
  <c r="BT83" i="55"/>
  <c r="BT84" i="55"/>
  <c r="BT85" i="55"/>
  <c r="BT86" i="55"/>
  <c r="BT87" i="55"/>
  <c r="BT9" i="55"/>
  <c r="EK10" i="55"/>
  <c r="N10" i="55" s="1"/>
  <c r="EL10" i="55"/>
  <c r="O10" i="55" s="1"/>
  <c r="EK11" i="55"/>
  <c r="N11" i="55" s="1"/>
  <c r="EL11" i="55"/>
  <c r="O11" i="55" s="1"/>
  <c r="EK12" i="55"/>
  <c r="N12" i="55" s="1"/>
  <c r="EL12" i="55"/>
  <c r="O12" i="55" s="1"/>
  <c r="EK13" i="55"/>
  <c r="N13" i="55" s="1"/>
  <c r="EL13" i="55"/>
  <c r="O13" i="55" s="1"/>
  <c r="EK14" i="55"/>
  <c r="N14" i="55" s="1"/>
  <c r="EL14" i="55"/>
  <c r="O14" i="55" s="1"/>
  <c r="EK15" i="55"/>
  <c r="N15" i="55" s="1"/>
  <c r="EL15" i="55"/>
  <c r="O15" i="55" s="1"/>
  <c r="EK16" i="55"/>
  <c r="N16" i="55" s="1"/>
  <c r="EL16" i="55"/>
  <c r="O16" i="55" s="1"/>
  <c r="EK17" i="55"/>
  <c r="N17" i="55" s="1"/>
  <c r="EL17" i="55"/>
  <c r="O17" i="55" s="1"/>
  <c r="EK46" i="55"/>
  <c r="N46" i="55" s="1"/>
  <c r="EK47" i="55"/>
  <c r="N47" i="55" s="1"/>
  <c r="EK48" i="55"/>
  <c r="N48" i="55" s="1"/>
  <c r="EK49" i="55"/>
  <c r="N49" i="55" s="1"/>
  <c r="EK50" i="55"/>
  <c r="N50" i="55" s="1"/>
  <c r="EK51" i="55"/>
  <c r="N51" i="55" s="1"/>
  <c r="EK52" i="55"/>
  <c r="N52" i="55" s="1"/>
  <c r="EK53" i="55"/>
  <c r="N53" i="55" s="1"/>
  <c r="EL53" i="55"/>
  <c r="O53" i="55" s="1"/>
  <c r="EK54" i="55"/>
  <c r="N54" i="55" s="1"/>
  <c r="EL54" i="55"/>
  <c r="O54" i="55" s="1"/>
  <c r="EK55" i="55"/>
  <c r="N55" i="55" s="1"/>
  <c r="EL55" i="55"/>
  <c r="O55" i="55" s="1"/>
  <c r="EK56" i="55"/>
  <c r="N56" i="55" s="1"/>
  <c r="EL56" i="55"/>
  <c r="O56" i="55" s="1"/>
  <c r="EK57" i="55"/>
  <c r="N57" i="55" s="1"/>
  <c r="EL57" i="55"/>
  <c r="O57" i="55" s="1"/>
  <c r="EK58" i="55"/>
  <c r="N58" i="55" s="1"/>
  <c r="EL58" i="55"/>
  <c r="O58" i="55" s="1"/>
  <c r="EK59" i="55"/>
  <c r="N59" i="55" s="1"/>
  <c r="EL59" i="55"/>
  <c r="O59" i="55" s="1"/>
  <c r="EK60" i="55"/>
  <c r="N60" i="55" s="1"/>
  <c r="EL60" i="55"/>
  <c r="O60" i="55" s="1"/>
  <c r="EK61" i="55"/>
  <c r="N61" i="55" s="1"/>
  <c r="EL61" i="55"/>
  <c r="O61" i="55" s="1"/>
  <c r="EK62" i="55"/>
  <c r="N62" i="55" s="1"/>
  <c r="EL62" i="55"/>
  <c r="O62" i="55" s="1"/>
  <c r="EK63" i="55"/>
  <c r="N63" i="55" s="1"/>
  <c r="EL63" i="55"/>
  <c r="O63" i="55" s="1"/>
  <c r="EK64" i="55"/>
  <c r="N64" i="55" s="1"/>
  <c r="EL64" i="55"/>
  <c r="O64" i="55" s="1"/>
  <c r="EK65" i="55"/>
  <c r="N65" i="55" s="1"/>
  <c r="EL65" i="55"/>
  <c r="O65" i="55" s="1"/>
  <c r="EK66" i="55"/>
  <c r="N66" i="55" s="1"/>
  <c r="EL66" i="55"/>
  <c r="O66" i="55" s="1"/>
  <c r="EK67" i="55"/>
  <c r="N67" i="55" s="1"/>
  <c r="EL67" i="55"/>
  <c r="O67" i="55" s="1"/>
  <c r="EK68" i="55"/>
  <c r="N68" i="55" s="1"/>
  <c r="EL68" i="55"/>
  <c r="O68" i="55" s="1"/>
  <c r="EK69" i="55"/>
  <c r="N69" i="55" s="1"/>
  <c r="EL69" i="55"/>
  <c r="O69" i="55" s="1"/>
  <c r="EK70" i="55"/>
  <c r="N70" i="55" s="1"/>
  <c r="EL70" i="55"/>
  <c r="O70" i="55" s="1"/>
  <c r="EK71" i="55"/>
  <c r="N71" i="55" s="1"/>
  <c r="EL71" i="55"/>
  <c r="O71" i="55" s="1"/>
  <c r="EK72" i="55"/>
  <c r="N72" i="55" s="1"/>
  <c r="EL72" i="55"/>
  <c r="O72" i="55" s="1"/>
  <c r="EK73" i="55"/>
  <c r="N73" i="55" s="1"/>
  <c r="EL73" i="55"/>
  <c r="O73" i="55" s="1"/>
  <c r="EK74" i="55"/>
  <c r="N74" i="55" s="1"/>
  <c r="EL74" i="55"/>
  <c r="O74" i="55" s="1"/>
  <c r="EK75" i="55"/>
  <c r="N75" i="55" s="1"/>
  <c r="EL75" i="55"/>
  <c r="O75" i="55" s="1"/>
  <c r="EK82" i="55"/>
  <c r="N82" i="55" s="1"/>
  <c r="EL82" i="55"/>
  <c r="O82" i="55" s="1"/>
  <c r="EK83" i="55"/>
  <c r="N83" i="55" s="1"/>
  <c r="EL83" i="55"/>
  <c r="O83" i="55" s="1"/>
  <c r="EK84" i="55"/>
  <c r="N84" i="55" s="1"/>
  <c r="EL84" i="55"/>
  <c r="O84" i="55" s="1"/>
  <c r="EK85" i="55"/>
  <c r="N85" i="55" s="1"/>
  <c r="EL85" i="55"/>
  <c r="O85" i="55" s="1"/>
  <c r="EK86" i="55"/>
  <c r="N86" i="55" s="1"/>
  <c r="EL86" i="55"/>
  <c r="O86" i="55" s="1"/>
  <c r="EK87" i="55"/>
  <c r="N87" i="55" s="1"/>
  <c r="EL87" i="55"/>
  <c r="O87" i="55" s="1"/>
  <c r="EL9" i="55"/>
  <c r="O9" i="55" s="1"/>
  <c r="EK9" i="55"/>
  <c r="N9" i="55" s="1"/>
  <c r="P7" i="59"/>
  <c r="P8" i="59"/>
  <c r="P9" i="59"/>
  <c r="P10" i="59"/>
  <c r="P12" i="59"/>
  <c r="P13" i="59"/>
  <c r="P14" i="59"/>
  <c r="P15" i="59"/>
  <c r="P16" i="59"/>
  <c r="P17" i="59"/>
  <c r="P18" i="59"/>
  <c r="P19" i="59"/>
  <c r="P20" i="59"/>
  <c r="P21" i="59"/>
  <c r="P22" i="59"/>
  <c r="P23" i="59"/>
  <c r="P24" i="59"/>
  <c r="P25" i="59"/>
  <c r="P26" i="59"/>
  <c r="P27" i="59"/>
  <c r="P28" i="59"/>
  <c r="P29" i="59"/>
  <c r="P30" i="59"/>
  <c r="P31" i="59"/>
  <c r="P32" i="59"/>
  <c r="P33" i="59"/>
  <c r="P34" i="59"/>
  <c r="P35" i="59"/>
  <c r="P36" i="59"/>
  <c r="P37" i="59"/>
  <c r="P38" i="59"/>
  <c r="P39" i="59"/>
  <c r="P40" i="59"/>
  <c r="P41" i="59"/>
  <c r="P42" i="59"/>
  <c r="P43" i="59"/>
  <c r="P44" i="59"/>
  <c r="P45" i="59"/>
  <c r="P46" i="59"/>
  <c r="P47" i="59"/>
  <c r="P48" i="59"/>
  <c r="P49" i="59"/>
  <c r="P50" i="59"/>
  <c r="P51" i="59"/>
  <c r="P52" i="59"/>
  <c r="P53" i="59"/>
  <c r="P54" i="59"/>
  <c r="P55" i="59"/>
  <c r="P56" i="59"/>
  <c r="O57" i="59"/>
  <c r="P57" i="59"/>
  <c r="P58" i="59"/>
  <c r="P59" i="59"/>
  <c r="P60" i="59"/>
  <c r="P61" i="59"/>
  <c r="P62" i="59"/>
  <c r="P63" i="59"/>
  <c r="P64" i="59"/>
  <c r="P65" i="59"/>
  <c r="P66" i="59"/>
  <c r="P67" i="59"/>
  <c r="P68" i="59"/>
  <c r="P69" i="59"/>
  <c r="P70" i="59"/>
  <c r="P71" i="59"/>
  <c r="P72" i="59"/>
  <c r="P73" i="59"/>
  <c r="P74" i="59"/>
  <c r="P75" i="59"/>
  <c r="P76" i="59"/>
  <c r="P77" i="59"/>
  <c r="P78" i="59"/>
  <c r="P79" i="59"/>
  <c r="O80" i="59"/>
  <c r="P80" i="59"/>
  <c r="P81" i="59"/>
  <c r="P82" i="59"/>
  <c r="P83" i="59"/>
  <c r="P84" i="59"/>
  <c r="P85" i="59"/>
  <c r="P86" i="59"/>
  <c r="P87" i="59"/>
  <c r="P88" i="59"/>
  <c r="P89" i="59"/>
  <c r="P90" i="59"/>
  <c r="P91" i="59"/>
  <c r="P92" i="59"/>
  <c r="P93" i="59"/>
  <c r="P94" i="59"/>
  <c r="P95" i="59"/>
  <c r="P96" i="59"/>
  <c r="P97" i="59"/>
  <c r="P98" i="59"/>
  <c r="P99" i="59"/>
  <c r="P100" i="59"/>
  <c r="P101" i="59"/>
  <c r="P102" i="59"/>
  <c r="P103" i="59"/>
  <c r="P104" i="59"/>
  <c r="P105" i="59"/>
  <c r="P106" i="59"/>
  <c r="P107" i="59"/>
  <c r="P108" i="59"/>
  <c r="P109" i="59"/>
  <c r="P110" i="59"/>
  <c r="P111" i="59"/>
  <c r="P112" i="59"/>
  <c r="P113" i="59"/>
  <c r="P114" i="59"/>
  <c r="P115" i="59"/>
  <c r="P116" i="59"/>
  <c r="P117" i="59"/>
  <c r="P118" i="59"/>
  <c r="P119" i="59"/>
  <c r="P120" i="59"/>
  <c r="O121" i="59"/>
  <c r="P121" i="59"/>
  <c r="P122" i="59"/>
  <c r="P123" i="59"/>
  <c r="P124" i="59"/>
  <c r="P125" i="59"/>
  <c r="P126" i="59"/>
  <c r="P127" i="59"/>
  <c r="P128" i="59"/>
  <c r="P129" i="59"/>
  <c r="P130" i="59"/>
  <c r="P131" i="59"/>
  <c r="P132" i="59"/>
  <c r="P133" i="59"/>
  <c r="P134" i="59"/>
  <c r="P135" i="59"/>
  <c r="P136" i="59"/>
  <c r="P137" i="59"/>
  <c r="P138" i="59"/>
  <c r="P139" i="59"/>
  <c r="P140" i="59"/>
  <c r="P141" i="59"/>
  <c r="P142" i="59"/>
  <c r="P143" i="59"/>
  <c r="O144" i="59"/>
  <c r="P144" i="59"/>
  <c r="P145" i="59"/>
  <c r="P146" i="59"/>
  <c r="P147" i="59"/>
  <c r="P148" i="59"/>
  <c r="P149" i="59"/>
  <c r="P150" i="59"/>
  <c r="P151" i="59"/>
  <c r="P152" i="59"/>
  <c r="P153" i="59"/>
  <c r="P154" i="59"/>
  <c r="P155" i="59"/>
  <c r="P156" i="59"/>
  <c r="P157" i="59"/>
  <c r="P158" i="59"/>
  <c r="P159" i="59"/>
  <c r="P160" i="59"/>
  <c r="P161" i="59"/>
  <c r="P162" i="59"/>
  <c r="P163" i="59"/>
  <c r="P164" i="59"/>
  <c r="P165" i="59"/>
  <c r="P166" i="59"/>
  <c r="P167" i="59"/>
  <c r="P168" i="59"/>
  <c r="P169" i="59"/>
  <c r="P170" i="59"/>
  <c r="P171" i="59"/>
  <c r="O172" i="59"/>
  <c r="P172" i="59"/>
  <c r="P173" i="59"/>
  <c r="P174" i="59"/>
  <c r="P175" i="59"/>
  <c r="P176" i="59"/>
  <c r="P177" i="59"/>
  <c r="P178" i="59"/>
  <c r="P179" i="59"/>
  <c r="P180" i="59"/>
  <c r="P181" i="59"/>
  <c r="P182" i="59"/>
  <c r="P183" i="59"/>
  <c r="P184" i="59"/>
  <c r="O185" i="59"/>
  <c r="P185" i="59"/>
  <c r="P186" i="59"/>
  <c r="P187" i="59"/>
  <c r="P188" i="59"/>
  <c r="P189" i="59"/>
  <c r="P190" i="59"/>
  <c r="P191" i="59"/>
  <c r="P192" i="59"/>
  <c r="P193" i="59"/>
  <c r="P194" i="59"/>
  <c r="P195" i="59"/>
  <c r="P196" i="59"/>
  <c r="P197" i="59"/>
  <c r="P198" i="59"/>
  <c r="P199" i="59"/>
  <c r="P200" i="59"/>
  <c r="P201" i="59"/>
  <c r="P202" i="59"/>
  <c r="P203" i="59"/>
  <c r="P204" i="59"/>
  <c r="P205" i="59"/>
  <c r="P206" i="59"/>
  <c r="P207" i="59"/>
  <c r="O208" i="59"/>
  <c r="P208" i="59"/>
  <c r="P209" i="59"/>
  <c r="P210" i="59"/>
  <c r="P211" i="59"/>
  <c r="P212" i="59"/>
  <c r="P213" i="59"/>
  <c r="P214" i="59"/>
  <c r="P215" i="59"/>
  <c r="P216" i="59"/>
  <c r="P217" i="59"/>
  <c r="P218" i="59"/>
  <c r="P219" i="59"/>
  <c r="P220" i="59"/>
  <c r="P221" i="59"/>
  <c r="P222" i="59"/>
  <c r="P223" i="59"/>
  <c r="P224" i="59"/>
  <c r="P225" i="59"/>
  <c r="P226" i="59"/>
  <c r="P227" i="59"/>
  <c r="P228" i="59"/>
  <c r="P229" i="59"/>
  <c r="P230" i="59"/>
  <c r="P231" i="59"/>
  <c r="P232" i="59"/>
  <c r="P233" i="59"/>
  <c r="P234" i="59"/>
  <c r="P235" i="59"/>
  <c r="O236" i="59"/>
  <c r="P236" i="59"/>
  <c r="P237" i="59"/>
  <c r="P238" i="59"/>
  <c r="P239" i="59"/>
  <c r="P240" i="59"/>
  <c r="P241" i="59"/>
  <c r="P242" i="59"/>
  <c r="P243" i="59"/>
  <c r="P244" i="59"/>
  <c r="P245" i="59"/>
  <c r="P246" i="59"/>
  <c r="P247" i="59"/>
  <c r="P248" i="59"/>
  <c r="O249" i="59"/>
  <c r="P249" i="59"/>
  <c r="P250" i="59"/>
  <c r="P251" i="59"/>
  <c r="P252" i="59"/>
  <c r="P253" i="59"/>
  <c r="P254" i="59"/>
  <c r="P255" i="59"/>
  <c r="P257" i="59"/>
  <c r="P258" i="59"/>
  <c r="P259" i="59"/>
  <c r="P260" i="59"/>
  <c r="P261" i="59"/>
  <c r="P262" i="59"/>
  <c r="P263" i="59"/>
  <c r="P264" i="59"/>
  <c r="P265" i="59"/>
  <c r="P266" i="59"/>
  <c r="P267" i="59"/>
  <c r="P268" i="59"/>
  <c r="P269" i="59"/>
  <c r="P270" i="59"/>
  <c r="P271" i="59"/>
  <c r="P272" i="59"/>
  <c r="P273" i="59"/>
  <c r="P274" i="59"/>
  <c r="P275" i="59"/>
  <c r="P276" i="59"/>
  <c r="P277" i="59"/>
  <c r="P278" i="59"/>
  <c r="P279" i="59"/>
  <c r="P280" i="59"/>
  <c r="P281" i="59"/>
  <c r="P282" i="59"/>
  <c r="P283" i="59"/>
  <c r="P284" i="59"/>
  <c r="P285" i="59"/>
  <c r="P286" i="59"/>
  <c r="P287" i="59"/>
  <c r="P288" i="59"/>
  <c r="P289" i="59"/>
  <c r="P290" i="59"/>
  <c r="P291" i="59"/>
  <c r="P292" i="59"/>
  <c r="P293" i="59"/>
  <c r="P294" i="59"/>
  <c r="P295" i="59"/>
  <c r="P296" i="59"/>
  <c r="P297" i="59"/>
  <c r="P298" i="59"/>
  <c r="P299" i="59"/>
  <c r="P300" i="59"/>
  <c r="P301" i="59"/>
  <c r="P302" i="59"/>
  <c r="P303" i="59"/>
  <c r="P304" i="59"/>
  <c r="P305" i="59"/>
  <c r="P306" i="59"/>
  <c r="P307" i="59"/>
  <c r="P308" i="59"/>
  <c r="P309" i="59"/>
  <c r="P310" i="59"/>
  <c r="P311" i="59"/>
  <c r="P312" i="59"/>
  <c r="O313" i="59"/>
  <c r="P313" i="59"/>
  <c r="P314" i="59"/>
  <c r="P315" i="59"/>
  <c r="P316" i="59"/>
  <c r="P317" i="59"/>
  <c r="P318" i="59"/>
  <c r="P319" i="59"/>
  <c r="P320" i="59"/>
  <c r="P321" i="59"/>
  <c r="P322" i="59"/>
  <c r="P323" i="59"/>
  <c r="P324" i="59"/>
  <c r="P325" i="59"/>
  <c r="P326" i="59"/>
  <c r="P327" i="59"/>
  <c r="P328" i="59"/>
  <c r="P329" i="59"/>
  <c r="P330" i="59"/>
  <c r="P331" i="59"/>
  <c r="P332" i="59"/>
  <c r="P333" i="59"/>
  <c r="P334" i="59"/>
  <c r="P335" i="59"/>
  <c r="P336" i="59"/>
  <c r="P337" i="59"/>
  <c r="P338" i="59"/>
  <c r="P339" i="59"/>
  <c r="P340" i="59"/>
  <c r="P341" i="59"/>
  <c r="P342" i="59"/>
  <c r="P343" i="59"/>
  <c r="P344" i="59"/>
  <c r="P345" i="59"/>
  <c r="P346" i="59"/>
  <c r="P347" i="59"/>
  <c r="P348" i="59"/>
  <c r="P349" i="59"/>
  <c r="P350" i="59"/>
  <c r="P351" i="59"/>
  <c r="P352" i="59"/>
  <c r="P353" i="59"/>
  <c r="P354" i="59"/>
  <c r="P355" i="59"/>
  <c r="P356" i="59"/>
  <c r="P357" i="59"/>
  <c r="P358" i="59"/>
  <c r="P359" i="59"/>
  <c r="P360" i="59"/>
  <c r="P361" i="59"/>
  <c r="P362" i="59"/>
  <c r="P363" i="59"/>
  <c r="P364" i="59"/>
  <c r="P365" i="59"/>
  <c r="P366" i="59"/>
  <c r="P367" i="59"/>
  <c r="P368" i="59"/>
  <c r="P369" i="59"/>
  <c r="P370" i="59"/>
  <c r="P371" i="59"/>
  <c r="P372" i="59"/>
  <c r="P373" i="59"/>
  <c r="P374" i="59"/>
  <c r="P375" i="59"/>
  <c r="P376" i="59"/>
  <c r="O377" i="59"/>
  <c r="P377" i="59"/>
  <c r="P378" i="59"/>
  <c r="P379" i="59"/>
  <c r="P380" i="59"/>
  <c r="P381" i="59"/>
  <c r="P382" i="59"/>
  <c r="P383" i="59"/>
  <c r="P384" i="59"/>
  <c r="P385" i="59"/>
  <c r="P11" i="59"/>
  <c r="O343" i="59" l="1"/>
  <c r="O323" i="59"/>
  <c r="O259" i="59"/>
  <c r="O215" i="59"/>
  <c r="O195" i="59"/>
  <c r="O151" i="59"/>
  <c r="O131" i="59"/>
  <c r="O87" i="59"/>
  <c r="O23" i="59"/>
  <c r="O364" i="59"/>
  <c r="O336" i="59"/>
  <c r="O300" i="59"/>
  <c r="O272" i="59"/>
  <c r="O382" i="59"/>
  <c r="O378" i="59"/>
  <c r="O366" i="59"/>
  <c r="O318" i="59"/>
  <c r="O314" i="59"/>
  <c r="O310" i="59"/>
  <c r="O250" i="59"/>
  <c r="O238" i="59"/>
  <c r="O186" i="59"/>
  <c r="O122" i="59"/>
  <c r="O54" i="59"/>
  <c r="O383" i="59"/>
  <c r="O379" i="59"/>
  <c r="O375" i="59"/>
  <c r="O371" i="59"/>
  <c r="O367" i="59"/>
  <c r="O363" i="59"/>
  <c r="O359" i="59"/>
  <c r="O355" i="59"/>
  <c r="O351" i="59"/>
  <c r="O347" i="59"/>
  <c r="O339" i="59"/>
  <c r="O335" i="59"/>
  <c r="O331" i="59"/>
  <c r="O327" i="59"/>
  <c r="O319" i="59"/>
  <c r="O315" i="59"/>
  <c r="O311" i="59"/>
  <c r="O307" i="59"/>
  <c r="O303" i="59"/>
  <c r="O299" i="59"/>
  <c r="O295" i="59"/>
  <c r="O291" i="59"/>
  <c r="O287" i="59"/>
  <c r="O283" i="59"/>
  <c r="O275" i="59"/>
  <c r="O271" i="59"/>
  <c r="O267" i="59"/>
  <c r="O263" i="59"/>
  <c r="O255" i="59"/>
  <c r="O251" i="59"/>
  <c r="O247" i="59"/>
  <c r="O243" i="59"/>
  <c r="O239" i="59"/>
  <c r="O235" i="59"/>
  <c r="O231" i="59"/>
  <c r="O227" i="59"/>
  <c r="O223" i="59"/>
  <c r="O219" i="59"/>
  <c r="O211" i="59"/>
  <c r="O207" i="59"/>
  <c r="O203" i="59"/>
  <c r="O199" i="59"/>
  <c r="O191" i="59"/>
  <c r="O187" i="59"/>
  <c r="O183" i="59"/>
  <c r="O179" i="59"/>
  <c r="O175" i="59"/>
  <c r="O171" i="59"/>
  <c r="O167" i="59"/>
  <c r="O163" i="59"/>
  <c r="O159" i="59"/>
  <c r="O155" i="59"/>
  <c r="O147" i="59"/>
  <c r="O143" i="59"/>
  <c r="O139" i="59"/>
  <c r="O135" i="59"/>
  <c r="O127" i="59"/>
  <c r="O123" i="59"/>
  <c r="O119" i="59"/>
  <c r="O115" i="59"/>
  <c r="O111" i="59"/>
  <c r="O107" i="59"/>
  <c r="O103" i="59"/>
  <c r="O99" i="59"/>
  <c r="O95" i="59"/>
  <c r="O91" i="59"/>
  <c r="O83" i="59"/>
  <c r="O79" i="59"/>
  <c r="O75" i="59"/>
  <c r="O67" i="59"/>
  <c r="O384" i="59"/>
  <c r="O380" i="59"/>
  <c r="O376" i="59"/>
  <c r="O372" i="59"/>
  <c r="O368" i="59"/>
  <c r="O360" i="59"/>
  <c r="O108" i="59"/>
  <c r="O44" i="59"/>
  <c r="O16" i="59"/>
  <c r="O385" i="59"/>
  <c r="O381" i="59"/>
  <c r="O373" i="59"/>
  <c r="O369" i="59"/>
  <c r="O365" i="59"/>
  <c r="O361" i="59"/>
  <c r="O11" i="59"/>
  <c r="O374" i="59"/>
  <c r="O370" i="59"/>
  <c r="O362" i="59"/>
  <c r="O102" i="59"/>
  <c r="O70" i="59"/>
  <c r="O58" i="59"/>
  <c r="O358" i="59"/>
  <c r="O354" i="59"/>
  <c r="O350" i="59"/>
  <c r="O346" i="59"/>
  <c r="O342" i="59"/>
  <c r="O338" i="59"/>
  <c r="O334" i="59"/>
  <c r="O330" i="59"/>
  <c r="O326" i="59"/>
  <c r="O322" i="59"/>
  <c r="O306" i="59"/>
  <c r="O302" i="59"/>
  <c r="O298" i="59"/>
  <c r="O294" i="59"/>
  <c r="O290" i="59"/>
  <c r="O282" i="59"/>
  <c r="O274" i="59"/>
  <c r="O270" i="59"/>
  <c r="O266" i="59"/>
  <c r="O262" i="59"/>
  <c r="O258" i="59"/>
  <c r="O254" i="59"/>
  <c r="O246" i="59"/>
  <c r="O242" i="59"/>
  <c r="O234" i="59"/>
  <c r="O230" i="59"/>
  <c r="O226" i="59"/>
  <c r="O222" i="59"/>
  <c r="O218" i="59"/>
  <c r="O214" i="59"/>
  <c r="O210" i="59"/>
  <c r="O206" i="59"/>
  <c r="O202" i="59"/>
  <c r="O198" i="59"/>
  <c r="O194" i="59"/>
  <c r="O190" i="59"/>
  <c r="O182" i="59"/>
  <c r="O178" i="59"/>
  <c r="O174" i="59"/>
  <c r="O170" i="59"/>
  <c r="O166" i="59"/>
  <c r="O162" i="59"/>
  <c r="O158" i="59"/>
  <c r="O154" i="59"/>
  <c r="O150" i="59"/>
  <c r="O146" i="59"/>
  <c r="O142" i="59"/>
  <c r="O138" i="59"/>
  <c r="O134" i="59"/>
  <c r="O130" i="59"/>
  <c r="O126" i="59"/>
  <c r="O118" i="59"/>
  <c r="O114" i="59"/>
  <c r="O110" i="59"/>
  <c r="O106" i="59"/>
  <c r="O98" i="59"/>
  <c r="O94" i="59"/>
  <c r="O90" i="59"/>
  <c r="O86" i="59"/>
  <c r="O82" i="59"/>
  <c r="O78" i="59"/>
  <c r="O74" i="59"/>
  <c r="O66" i="59"/>
  <c r="O62" i="59"/>
  <c r="O50" i="59"/>
  <c r="O46" i="59"/>
  <c r="O42" i="59"/>
  <c r="O38" i="59"/>
  <c r="O34" i="59"/>
  <c r="O30" i="59"/>
  <c r="O26" i="59"/>
  <c r="O22" i="59"/>
  <c r="O18" i="59"/>
  <c r="O14" i="59"/>
  <c r="O9" i="59"/>
  <c r="O71" i="59"/>
  <c r="O63" i="59"/>
  <c r="O59" i="59"/>
  <c r="O55" i="59"/>
  <c r="O51" i="59"/>
  <c r="O47" i="59"/>
  <c r="O43" i="59"/>
  <c r="O39" i="59"/>
  <c r="O35" i="59"/>
  <c r="O31" i="59"/>
  <c r="O27" i="59"/>
  <c r="O19" i="59"/>
  <c r="O15" i="59"/>
  <c r="O10" i="59"/>
  <c r="O356" i="59"/>
  <c r="O352" i="59"/>
  <c r="O348" i="59"/>
  <c r="O344" i="59"/>
  <c r="O340" i="59"/>
  <c r="O332" i="59"/>
  <c r="O328" i="59"/>
  <c r="O324" i="59"/>
  <c r="O320" i="59"/>
  <c r="O316" i="59"/>
  <c r="O312" i="59"/>
  <c r="O308" i="59"/>
  <c r="O304" i="59"/>
  <c r="O296" i="59"/>
  <c r="O292" i="59"/>
  <c r="O288" i="59"/>
  <c r="O284" i="59"/>
  <c r="O280" i="59"/>
  <c r="O276" i="59"/>
  <c r="O268" i="59"/>
  <c r="O264" i="59"/>
  <c r="O260" i="59"/>
  <c r="O252" i="59"/>
  <c r="O248" i="59"/>
  <c r="O244" i="59"/>
  <c r="O240" i="59"/>
  <c r="O232" i="59"/>
  <c r="O228" i="59"/>
  <c r="O224" i="59"/>
  <c r="O220" i="59"/>
  <c r="O216" i="59"/>
  <c r="O212" i="59"/>
  <c r="O204" i="59"/>
  <c r="O200" i="59"/>
  <c r="O196" i="59"/>
  <c r="O192" i="59"/>
  <c r="O188" i="59"/>
  <c r="O184" i="59"/>
  <c r="O180" i="59"/>
  <c r="O176" i="59"/>
  <c r="O168" i="59"/>
  <c r="O164" i="59"/>
  <c r="O160" i="59"/>
  <c r="O156" i="59"/>
  <c r="O152" i="59"/>
  <c r="O148" i="59"/>
  <c r="O140" i="59"/>
  <c r="O136" i="59"/>
  <c r="O132" i="59"/>
  <c r="O128" i="59"/>
  <c r="O124" i="59"/>
  <c r="O120" i="59"/>
  <c r="O116" i="59"/>
  <c r="O112" i="59"/>
  <c r="O104" i="59"/>
  <c r="O100" i="59"/>
  <c r="O96" i="59"/>
  <c r="O92" i="59"/>
  <c r="O88" i="59"/>
  <c r="O84" i="59"/>
  <c r="O76" i="59"/>
  <c r="O72" i="59"/>
  <c r="O68" i="59"/>
  <c r="O64" i="59"/>
  <c r="O60" i="59"/>
  <c r="O56" i="59"/>
  <c r="O52" i="59"/>
  <c r="O48" i="59"/>
  <c r="O40" i="59"/>
  <c r="O36" i="59"/>
  <c r="O32" i="59"/>
  <c r="O28" i="59"/>
  <c r="O24" i="59"/>
  <c r="O20" i="59"/>
  <c r="O12" i="59"/>
  <c r="O7" i="59"/>
  <c r="O357" i="59"/>
  <c r="O353" i="59"/>
  <c r="O349" i="59"/>
  <c r="O345" i="59"/>
  <c r="O341" i="59"/>
  <c r="O337" i="59"/>
  <c r="O333" i="59"/>
  <c r="O329" i="59"/>
  <c r="O325" i="59"/>
  <c r="O321" i="59"/>
  <c r="O317" i="59"/>
  <c r="O309" i="59"/>
  <c r="O305" i="59"/>
  <c r="O301" i="59"/>
  <c r="O297" i="59"/>
  <c r="O293" i="59"/>
  <c r="O289" i="59"/>
  <c r="O285" i="59"/>
  <c r="O281" i="59"/>
  <c r="O273" i="59"/>
  <c r="O269" i="59"/>
  <c r="O265" i="59"/>
  <c r="O261" i="59"/>
  <c r="O257" i="59"/>
  <c r="O253" i="59"/>
  <c r="O245" i="59"/>
  <c r="O241" i="59"/>
  <c r="O237" i="59"/>
  <c r="O233" i="59"/>
  <c r="O229" i="59"/>
  <c r="O225" i="59"/>
  <c r="O221" i="59"/>
  <c r="O217" i="59"/>
  <c r="O213" i="59"/>
  <c r="O209" i="59"/>
  <c r="O205" i="59"/>
  <c r="O201" i="59"/>
  <c r="O197" i="59"/>
  <c r="O193" i="59"/>
  <c r="O189" i="59"/>
  <c r="O181" i="59"/>
  <c r="O177" i="59"/>
  <c r="O173" i="59"/>
  <c r="O169" i="59"/>
  <c r="O165" i="59"/>
  <c r="O161" i="59"/>
  <c r="O157" i="59"/>
  <c r="O153" i="59"/>
  <c r="O149" i="59"/>
  <c r="O145" i="59"/>
  <c r="O141" i="59"/>
  <c r="O137" i="59"/>
  <c r="O133" i="59"/>
  <c r="O129" i="59"/>
  <c r="O125" i="59"/>
  <c r="O117" i="59"/>
  <c r="O113" i="59"/>
  <c r="O109" i="59"/>
  <c r="O105" i="59"/>
  <c r="O101" i="59"/>
  <c r="O97" i="59"/>
  <c r="O93" i="59"/>
  <c r="O89" i="59"/>
  <c r="O85" i="59"/>
  <c r="O81" i="59"/>
  <c r="O77" i="59"/>
  <c r="O73" i="59"/>
  <c r="O69" i="59"/>
  <c r="O65" i="59"/>
  <c r="O61" i="59"/>
  <c r="O53" i="59"/>
  <c r="O49" i="59"/>
  <c r="O45" i="59"/>
  <c r="O41" i="59"/>
  <c r="O37" i="59"/>
  <c r="O33" i="59"/>
  <c r="O29" i="59"/>
  <c r="O25" i="59"/>
  <c r="O21" i="59"/>
  <c r="O17" i="59"/>
  <c r="O13" i="59"/>
  <c r="O8" i="59"/>
  <c r="I3" i="57" l="1"/>
  <c r="AU10" i="55"/>
  <c r="AV10" i="55"/>
  <c r="AU11" i="55"/>
  <c r="AV11" i="55"/>
  <c r="AU12" i="55"/>
  <c r="AV12" i="55"/>
  <c r="AU13" i="55"/>
  <c r="AV13" i="55"/>
  <c r="AU14" i="55"/>
  <c r="AV14" i="55"/>
  <c r="AU15" i="55"/>
  <c r="AV15" i="55"/>
  <c r="AU16" i="55"/>
  <c r="AV16" i="55"/>
  <c r="AU17" i="55"/>
  <c r="AV17" i="55"/>
  <c r="AV30" i="55"/>
  <c r="AV31" i="55"/>
  <c r="AV32" i="55"/>
  <c r="AV33" i="55"/>
  <c r="AV34" i="55"/>
  <c r="AV35" i="55"/>
  <c r="AV36" i="55"/>
  <c r="AV37" i="55"/>
  <c r="AV38" i="55"/>
  <c r="AV39" i="55"/>
  <c r="AV40" i="55"/>
  <c r="AV41" i="55"/>
  <c r="AV42" i="55"/>
  <c r="AV43" i="55"/>
  <c r="AV44" i="55"/>
  <c r="AV45" i="55"/>
  <c r="AV46" i="55"/>
  <c r="AV47" i="55"/>
  <c r="AV48" i="55"/>
  <c r="AV49" i="55"/>
  <c r="AV50" i="55"/>
  <c r="AV51" i="55"/>
  <c r="D51" i="55" s="1"/>
  <c r="AV52" i="55"/>
  <c r="D52" i="55" s="1"/>
  <c r="AV53" i="55"/>
  <c r="AV54" i="55"/>
  <c r="AV55" i="55"/>
  <c r="AV56" i="55"/>
  <c r="AV57" i="55"/>
  <c r="AV58" i="55"/>
  <c r="AV59" i="55"/>
  <c r="AV60" i="55"/>
  <c r="D60" i="55" s="1"/>
  <c r="AV61" i="55"/>
  <c r="AV62" i="55"/>
  <c r="D62" i="55" s="1"/>
  <c r="AV63" i="55"/>
  <c r="AV64" i="55"/>
  <c r="AV65" i="55"/>
  <c r="D65" i="55" s="1"/>
  <c r="AV66" i="55"/>
  <c r="AV67" i="55"/>
  <c r="AV68" i="55"/>
  <c r="AV69" i="55"/>
  <c r="AV70" i="55"/>
  <c r="AV71" i="55"/>
  <c r="AV72" i="55"/>
  <c r="AV73" i="55"/>
  <c r="AV74" i="55"/>
  <c r="AV75" i="55"/>
  <c r="AV82" i="55"/>
  <c r="AV83" i="55"/>
  <c r="AV84" i="55"/>
  <c r="AV85" i="55"/>
  <c r="AV86" i="55"/>
  <c r="AV87" i="55"/>
  <c r="AV9" i="55"/>
  <c r="AU9" i="55"/>
  <c r="J11" i="55" l="1"/>
  <c r="D11" i="55"/>
  <c r="P86" i="55"/>
  <c r="P82" i="55"/>
  <c r="D82" i="55"/>
  <c r="P72" i="55"/>
  <c r="D72" i="55"/>
  <c r="P68" i="55"/>
  <c r="D68" i="55"/>
  <c r="P64" i="55"/>
  <c r="D64" i="55"/>
  <c r="P56" i="55"/>
  <c r="D56" i="55"/>
  <c r="P48" i="55"/>
  <c r="D48" i="55"/>
  <c r="P44" i="55"/>
  <c r="D44" i="55"/>
  <c r="P40" i="55"/>
  <c r="D40" i="55"/>
  <c r="P36" i="55"/>
  <c r="D36" i="55"/>
  <c r="P32" i="55"/>
  <c r="D32" i="55"/>
  <c r="J17" i="55"/>
  <c r="D17" i="55"/>
  <c r="J15" i="55"/>
  <c r="D15" i="55"/>
  <c r="J13" i="55"/>
  <c r="D13" i="55"/>
  <c r="P85" i="55"/>
  <c r="D85" i="55"/>
  <c r="P75" i="55"/>
  <c r="P71" i="55"/>
  <c r="D71" i="55"/>
  <c r="P67" i="55"/>
  <c r="D67" i="55"/>
  <c r="P63" i="55"/>
  <c r="D63" i="55"/>
  <c r="P59" i="55"/>
  <c r="D59" i="55"/>
  <c r="P55" i="55"/>
  <c r="D55" i="55"/>
  <c r="P47" i="55"/>
  <c r="D47" i="55"/>
  <c r="P43" i="55"/>
  <c r="P39" i="55"/>
  <c r="P35" i="55"/>
  <c r="P31" i="55"/>
  <c r="P84" i="55"/>
  <c r="D84" i="55"/>
  <c r="P74" i="55"/>
  <c r="D74" i="55"/>
  <c r="P70" i="55"/>
  <c r="D70" i="55"/>
  <c r="P66" i="55"/>
  <c r="D66" i="55"/>
  <c r="P62" i="55"/>
  <c r="P58" i="55"/>
  <c r="D58" i="55"/>
  <c r="P54" i="55"/>
  <c r="D54" i="55"/>
  <c r="P50" i="55"/>
  <c r="D50" i="55"/>
  <c r="P46" i="55"/>
  <c r="D46" i="55"/>
  <c r="P42" i="55"/>
  <c r="D42" i="55"/>
  <c r="P38" i="55"/>
  <c r="P34" i="55"/>
  <c r="D34" i="55"/>
  <c r="P30" i="55"/>
  <c r="J16" i="55"/>
  <c r="D16" i="55"/>
  <c r="J14" i="55"/>
  <c r="D14" i="55"/>
  <c r="J12" i="55"/>
  <c r="D12" i="55"/>
  <c r="P87" i="55"/>
  <c r="P83" i="55"/>
  <c r="D83" i="55"/>
  <c r="P73" i="55"/>
  <c r="D73" i="55"/>
  <c r="P69" i="55"/>
  <c r="D69" i="55"/>
  <c r="P65" i="55"/>
  <c r="P61" i="55"/>
  <c r="D61" i="55"/>
  <c r="P57" i="55"/>
  <c r="D57" i="55"/>
  <c r="P53" i="55"/>
  <c r="D53" i="55"/>
  <c r="P49" i="55"/>
  <c r="D49" i="55"/>
  <c r="P45" i="55"/>
  <c r="P41" i="55"/>
  <c r="D41" i="55"/>
  <c r="P37" i="55"/>
  <c r="D37" i="55"/>
  <c r="P33" i="55"/>
  <c r="D33" i="55"/>
  <c r="P52" i="55"/>
  <c r="P51" i="55"/>
  <c r="P60" i="55"/>
  <c r="EQ72" i="55"/>
  <c r="AF165" i="59"/>
  <c r="AF164" i="59" s="1"/>
  <c r="AE165" i="59"/>
  <c r="AE164" i="59" s="1"/>
  <c r="AE105" i="59"/>
  <c r="AE10" i="59"/>
  <c r="D31" i="55" l="1"/>
  <c r="D18" i="55"/>
  <c r="AF98" i="59"/>
  <c r="AE98" i="59"/>
  <c r="AF80" i="59"/>
  <c r="AE80" i="59"/>
  <c r="AF75" i="59"/>
  <c r="AE75" i="59"/>
  <c r="AF68" i="59"/>
  <c r="AE68" i="59"/>
  <c r="AF61" i="59"/>
  <c r="AE61" i="59"/>
  <c r="AF58" i="59"/>
  <c r="AE58" i="59"/>
  <c r="AF52" i="59"/>
  <c r="AE52" i="59"/>
  <c r="AF46" i="59"/>
  <c r="AE46" i="59"/>
  <c r="AF42" i="59"/>
  <c r="AE42" i="59"/>
  <c r="AF34" i="59"/>
  <c r="AE34" i="59"/>
  <c r="AF17" i="59"/>
  <c r="AE17" i="59"/>
  <c r="AF14" i="59"/>
  <c r="AE14" i="59"/>
  <c r="AF10" i="59"/>
  <c r="AF158" i="59"/>
  <c r="AE158" i="59"/>
  <c r="AF149" i="59"/>
  <c r="AE149" i="59"/>
  <c r="AF141" i="59"/>
  <c r="AE141" i="59"/>
  <c r="AE128" i="59"/>
  <c r="AF128" i="59"/>
  <c r="AF9" i="59" l="1"/>
  <c r="AF67" i="59"/>
  <c r="AF8" i="59" s="1"/>
  <c r="D24" i="55"/>
  <c r="D25" i="55"/>
  <c r="D22" i="55"/>
  <c r="D21" i="55"/>
  <c r="AE67" i="59"/>
  <c r="AE9" i="59"/>
  <c r="AE8" i="59" l="1"/>
  <c r="E7" i="59" s="1"/>
  <c r="H10" i="55" l="1"/>
  <c r="H11" i="55"/>
  <c r="H12" i="55"/>
  <c r="H13" i="55"/>
  <c r="H14" i="55"/>
  <c r="H15" i="55"/>
  <c r="H16" i="55"/>
  <c r="H17" i="55"/>
  <c r="H19" i="55"/>
  <c r="H20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61" i="55"/>
  <c r="H62" i="55"/>
  <c r="H63" i="55"/>
  <c r="H64" i="55"/>
  <c r="H65" i="55"/>
  <c r="H66" i="55"/>
  <c r="H67" i="55"/>
  <c r="H68" i="55"/>
  <c r="H69" i="55"/>
  <c r="H70" i="55"/>
  <c r="H71" i="55"/>
  <c r="H72" i="55"/>
  <c r="H73" i="55"/>
  <c r="H74" i="55"/>
  <c r="H75" i="55"/>
  <c r="H82" i="55"/>
  <c r="H83" i="55"/>
  <c r="H84" i="55"/>
  <c r="H85" i="55"/>
  <c r="H86" i="55"/>
  <c r="H87" i="55"/>
  <c r="H9" i="55"/>
  <c r="I8" i="59"/>
  <c r="I9" i="59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198" i="59"/>
  <c r="I199" i="59"/>
  <c r="I200" i="59"/>
  <c r="I201" i="59"/>
  <c r="I202" i="59"/>
  <c r="I203" i="59"/>
  <c r="I204" i="59"/>
  <c r="I205" i="59"/>
  <c r="I206" i="59"/>
  <c r="I207" i="59"/>
  <c r="I208" i="59"/>
  <c r="I209" i="59"/>
  <c r="I210" i="59"/>
  <c r="I211" i="59"/>
  <c r="I212" i="59"/>
  <c r="I213" i="59"/>
  <c r="I214" i="59"/>
  <c r="I215" i="59"/>
  <c r="I216" i="59"/>
  <c r="I217" i="59"/>
  <c r="I218" i="59"/>
  <c r="I219" i="59"/>
  <c r="I220" i="59"/>
  <c r="I221" i="59"/>
  <c r="I222" i="59"/>
  <c r="I223" i="59"/>
  <c r="I224" i="59"/>
  <c r="I225" i="59"/>
  <c r="I226" i="59"/>
  <c r="I227" i="59"/>
  <c r="I228" i="59"/>
  <c r="I229" i="59"/>
  <c r="I230" i="59"/>
  <c r="I231" i="59"/>
  <c r="I232" i="59"/>
  <c r="I233" i="59"/>
  <c r="I234" i="59"/>
  <c r="I235" i="59"/>
  <c r="I236" i="59"/>
  <c r="I237" i="59"/>
  <c r="I238" i="59"/>
  <c r="I239" i="59"/>
  <c r="I240" i="59"/>
  <c r="I241" i="59"/>
  <c r="I242" i="59"/>
  <c r="I243" i="59"/>
  <c r="I244" i="59"/>
  <c r="I245" i="59"/>
  <c r="I246" i="59"/>
  <c r="I247" i="59"/>
  <c r="I248" i="59"/>
  <c r="I249" i="59"/>
  <c r="I250" i="59"/>
  <c r="I251" i="59"/>
  <c r="I252" i="59"/>
  <c r="I253" i="59"/>
  <c r="I254" i="59"/>
  <c r="I255" i="59"/>
  <c r="I256" i="59"/>
  <c r="I257" i="59"/>
  <c r="I258" i="59"/>
  <c r="I259" i="59"/>
  <c r="I260" i="59"/>
  <c r="I261" i="59"/>
  <c r="I262" i="59"/>
  <c r="I263" i="59"/>
  <c r="I264" i="59"/>
  <c r="I265" i="59"/>
  <c r="I266" i="59"/>
  <c r="I267" i="59"/>
  <c r="I268" i="59"/>
  <c r="I269" i="59"/>
  <c r="I270" i="59"/>
  <c r="I271" i="59"/>
  <c r="I272" i="59"/>
  <c r="I273" i="59"/>
  <c r="I274" i="59"/>
  <c r="I275" i="59"/>
  <c r="I276" i="59"/>
  <c r="I277" i="59"/>
  <c r="I278" i="59"/>
  <c r="I279" i="59"/>
  <c r="I280" i="59"/>
  <c r="I281" i="59"/>
  <c r="I282" i="59"/>
  <c r="I283" i="59"/>
  <c r="I284" i="59"/>
  <c r="I285" i="59"/>
  <c r="I286" i="59"/>
  <c r="I287" i="59"/>
  <c r="I288" i="59"/>
  <c r="I289" i="59"/>
  <c r="I290" i="59"/>
  <c r="I291" i="59"/>
  <c r="I292" i="59"/>
  <c r="I293" i="59"/>
  <c r="I294" i="59"/>
  <c r="I295" i="59"/>
  <c r="I296" i="59"/>
  <c r="I297" i="59"/>
  <c r="I298" i="59"/>
  <c r="I299" i="59"/>
  <c r="I300" i="59"/>
  <c r="I301" i="59"/>
  <c r="I302" i="59"/>
  <c r="I303" i="59"/>
  <c r="I304" i="59"/>
  <c r="I305" i="59"/>
  <c r="I306" i="59"/>
  <c r="I307" i="59"/>
  <c r="I308" i="59"/>
  <c r="I309" i="59"/>
  <c r="I310" i="59"/>
  <c r="I311" i="59"/>
  <c r="I312" i="59"/>
  <c r="I313" i="59"/>
  <c r="I314" i="59"/>
  <c r="I315" i="59"/>
  <c r="I316" i="59"/>
  <c r="I317" i="59"/>
  <c r="I318" i="59"/>
  <c r="I319" i="59"/>
  <c r="I320" i="59"/>
  <c r="I321" i="59"/>
  <c r="I322" i="59"/>
  <c r="I323" i="59"/>
  <c r="I324" i="59"/>
  <c r="I325" i="59"/>
  <c r="I326" i="59"/>
  <c r="I327" i="59"/>
  <c r="I328" i="59"/>
  <c r="I329" i="59"/>
  <c r="I330" i="59"/>
  <c r="I331" i="59"/>
  <c r="I332" i="59"/>
  <c r="I333" i="59"/>
  <c r="I334" i="59"/>
  <c r="I335" i="59"/>
  <c r="I336" i="59"/>
  <c r="I337" i="59"/>
  <c r="I338" i="59"/>
  <c r="I339" i="59"/>
  <c r="I340" i="59"/>
  <c r="I341" i="59"/>
  <c r="I342" i="59"/>
  <c r="I343" i="59"/>
  <c r="I344" i="59"/>
  <c r="I345" i="59"/>
  <c r="I346" i="59"/>
  <c r="I347" i="59"/>
  <c r="I348" i="59"/>
  <c r="I349" i="59"/>
  <c r="I350" i="59"/>
  <c r="I351" i="59"/>
  <c r="I352" i="59"/>
  <c r="I353" i="59"/>
  <c r="I354" i="59"/>
  <c r="I355" i="59"/>
  <c r="I356" i="59"/>
  <c r="I357" i="59"/>
  <c r="I358" i="59"/>
  <c r="I359" i="59"/>
  <c r="I360" i="59"/>
  <c r="I361" i="59"/>
  <c r="I362" i="59"/>
  <c r="I363" i="59"/>
  <c r="I364" i="59"/>
  <c r="I365" i="59"/>
  <c r="I366" i="59"/>
  <c r="I367" i="59"/>
  <c r="I368" i="59"/>
  <c r="I369" i="59"/>
  <c r="I370" i="59"/>
  <c r="I371" i="59"/>
  <c r="I372" i="59"/>
  <c r="I373" i="59"/>
  <c r="I374" i="59"/>
  <c r="I375" i="59"/>
  <c r="I376" i="59"/>
  <c r="I377" i="59"/>
  <c r="I378" i="59"/>
  <c r="I379" i="59"/>
  <c r="I380" i="59"/>
  <c r="I381" i="59"/>
  <c r="I382" i="59"/>
  <c r="I383" i="59"/>
  <c r="I384" i="59"/>
  <c r="I385" i="59"/>
  <c r="I7" i="59"/>
  <c r="D27" i="55" l="1"/>
  <c r="L10" i="55" l="1"/>
  <c r="Q10" i="55"/>
  <c r="S10" i="55"/>
  <c r="Q11" i="55"/>
  <c r="S11" i="55"/>
  <c r="Q12" i="55"/>
  <c r="S12" i="55"/>
  <c r="Q13" i="55"/>
  <c r="S13" i="55"/>
  <c r="Q14" i="55"/>
  <c r="S14" i="55"/>
  <c r="Q15" i="55"/>
  <c r="S15" i="55"/>
  <c r="Q16" i="55"/>
  <c r="S16" i="55"/>
  <c r="Q17" i="55"/>
  <c r="S17" i="55"/>
  <c r="S9" i="55"/>
  <c r="Q9" i="55"/>
  <c r="L9" i="55"/>
  <c r="M8" i="59"/>
  <c r="R8" i="59"/>
  <c r="T8" i="59"/>
  <c r="M9" i="59"/>
  <c r="R9" i="59"/>
  <c r="T9" i="59"/>
  <c r="M10" i="59"/>
  <c r="R10" i="59"/>
  <c r="T10" i="59"/>
  <c r="M11" i="59"/>
  <c r="R11" i="59"/>
  <c r="T11" i="59"/>
  <c r="M12" i="59"/>
  <c r="R12" i="59"/>
  <c r="T12" i="59"/>
  <c r="M13" i="59"/>
  <c r="R13" i="59"/>
  <c r="T13" i="59"/>
  <c r="M14" i="59"/>
  <c r="R14" i="59"/>
  <c r="T14" i="59"/>
  <c r="M15" i="59"/>
  <c r="R15" i="59"/>
  <c r="T15" i="59"/>
  <c r="M16" i="59"/>
  <c r="R16" i="59"/>
  <c r="T16" i="59"/>
  <c r="M17" i="59"/>
  <c r="R17" i="59"/>
  <c r="T17" i="59"/>
  <c r="M18" i="59"/>
  <c r="R18" i="59"/>
  <c r="T18" i="59"/>
  <c r="M19" i="59"/>
  <c r="R19" i="59"/>
  <c r="T19" i="59"/>
  <c r="M20" i="59"/>
  <c r="R20" i="59"/>
  <c r="T20" i="59"/>
  <c r="M21" i="59"/>
  <c r="R21" i="59"/>
  <c r="T21" i="59"/>
  <c r="M22" i="59"/>
  <c r="R22" i="59"/>
  <c r="T22" i="59"/>
  <c r="M23" i="59"/>
  <c r="R23" i="59"/>
  <c r="T23" i="59"/>
  <c r="M24" i="59"/>
  <c r="R24" i="59"/>
  <c r="T24" i="59"/>
  <c r="M25" i="59"/>
  <c r="R25" i="59"/>
  <c r="T25" i="59"/>
  <c r="M26" i="59"/>
  <c r="R26" i="59"/>
  <c r="T26" i="59"/>
  <c r="M27" i="59"/>
  <c r="R27" i="59"/>
  <c r="T27" i="59"/>
  <c r="M28" i="59"/>
  <c r="R28" i="59"/>
  <c r="T28" i="59"/>
  <c r="M29" i="59"/>
  <c r="R29" i="59"/>
  <c r="T29" i="59"/>
  <c r="M30" i="59"/>
  <c r="R30" i="59"/>
  <c r="T30" i="59"/>
  <c r="M31" i="59"/>
  <c r="R31" i="59"/>
  <c r="T31" i="59"/>
  <c r="M32" i="59"/>
  <c r="R32" i="59"/>
  <c r="T32" i="59"/>
  <c r="M33" i="59"/>
  <c r="R33" i="59"/>
  <c r="T33" i="59"/>
  <c r="M34" i="59"/>
  <c r="R34" i="59"/>
  <c r="T34" i="59"/>
  <c r="M35" i="59"/>
  <c r="R35" i="59"/>
  <c r="T35" i="59"/>
  <c r="M36" i="59"/>
  <c r="R36" i="59"/>
  <c r="T36" i="59"/>
  <c r="M37" i="59"/>
  <c r="R37" i="59"/>
  <c r="T37" i="59"/>
  <c r="M38" i="59"/>
  <c r="R38" i="59"/>
  <c r="T38" i="59"/>
  <c r="M39" i="59"/>
  <c r="R39" i="59"/>
  <c r="T39" i="59"/>
  <c r="M40" i="59"/>
  <c r="R40" i="59"/>
  <c r="T40" i="59"/>
  <c r="M41" i="59"/>
  <c r="R41" i="59"/>
  <c r="T41" i="59"/>
  <c r="M42" i="59"/>
  <c r="R42" i="59"/>
  <c r="T42" i="59"/>
  <c r="M43" i="59"/>
  <c r="R43" i="59"/>
  <c r="T43" i="59"/>
  <c r="M44" i="59"/>
  <c r="R44" i="59"/>
  <c r="T44" i="59"/>
  <c r="M45" i="59"/>
  <c r="R45" i="59"/>
  <c r="T45" i="59"/>
  <c r="M46" i="59"/>
  <c r="R46" i="59"/>
  <c r="T46" i="59"/>
  <c r="M47" i="59"/>
  <c r="R47" i="59"/>
  <c r="T47" i="59"/>
  <c r="M48" i="59"/>
  <c r="R48" i="59"/>
  <c r="T48" i="59"/>
  <c r="M49" i="59"/>
  <c r="R49" i="59"/>
  <c r="T49" i="59"/>
  <c r="M50" i="59"/>
  <c r="R50" i="59"/>
  <c r="T50" i="59"/>
  <c r="M51" i="59"/>
  <c r="R51" i="59"/>
  <c r="T51" i="59"/>
  <c r="M52" i="59"/>
  <c r="R52" i="59"/>
  <c r="T52" i="59"/>
  <c r="M53" i="59"/>
  <c r="R53" i="59"/>
  <c r="T53" i="59"/>
  <c r="M54" i="59"/>
  <c r="R54" i="59"/>
  <c r="T54" i="59"/>
  <c r="M55" i="59"/>
  <c r="R55" i="59"/>
  <c r="T55" i="59"/>
  <c r="M56" i="59"/>
  <c r="R56" i="59"/>
  <c r="T56" i="59"/>
  <c r="M57" i="59"/>
  <c r="R57" i="59"/>
  <c r="T57" i="59"/>
  <c r="M58" i="59"/>
  <c r="R58" i="59"/>
  <c r="T58" i="59"/>
  <c r="M59" i="59"/>
  <c r="R59" i="59"/>
  <c r="T59" i="59"/>
  <c r="M60" i="59"/>
  <c r="R60" i="59"/>
  <c r="T60" i="59"/>
  <c r="M61" i="59"/>
  <c r="R61" i="59"/>
  <c r="T61" i="59"/>
  <c r="M62" i="59"/>
  <c r="R62" i="59"/>
  <c r="T62" i="59"/>
  <c r="M63" i="59"/>
  <c r="R63" i="59"/>
  <c r="T63" i="59"/>
  <c r="M64" i="59"/>
  <c r="R64" i="59"/>
  <c r="T64" i="59"/>
  <c r="M65" i="59"/>
  <c r="R65" i="59"/>
  <c r="T65" i="59"/>
  <c r="M66" i="59"/>
  <c r="R66" i="59"/>
  <c r="T66" i="59"/>
  <c r="M67" i="59"/>
  <c r="R67" i="59"/>
  <c r="T67" i="59"/>
  <c r="M68" i="59"/>
  <c r="R68" i="59"/>
  <c r="T68" i="59"/>
  <c r="M69" i="59"/>
  <c r="R69" i="59"/>
  <c r="T69" i="59"/>
  <c r="M70" i="59"/>
  <c r="R70" i="59"/>
  <c r="T70" i="59"/>
  <c r="M71" i="59"/>
  <c r="R71" i="59"/>
  <c r="T71" i="59"/>
  <c r="M72" i="59"/>
  <c r="R72" i="59"/>
  <c r="T72" i="59"/>
  <c r="M73" i="59"/>
  <c r="R73" i="59"/>
  <c r="T73" i="59"/>
  <c r="M74" i="59"/>
  <c r="R74" i="59"/>
  <c r="T74" i="59"/>
  <c r="M75" i="59"/>
  <c r="R75" i="59"/>
  <c r="T75" i="59"/>
  <c r="M76" i="59"/>
  <c r="R76" i="59"/>
  <c r="T76" i="59"/>
  <c r="M77" i="59"/>
  <c r="R77" i="59"/>
  <c r="T77" i="59"/>
  <c r="M78" i="59"/>
  <c r="R78" i="59"/>
  <c r="T78" i="59"/>
  <c r="M79" i="59"/>
  <c r="R79" i="59"/>
  <c r="T79" i="59"/>
  <c r="M80" i="59"/>
  <c r="R80" i="59"/>
  <c r="T80" i="59"/>
  <c r="M81" i="59"/>
  <c r="R81" i="59"/>
  <c r="T81" i="59"/>
  <c r="M82" i="59"/>
  <c r="R82" i="59"/>
  <c r="T82" i="59"/>
  <c r="M83" i="59"/>
  <c r="R83" i="59"/>
  <c r="T83" i="59"/>
  <c r="M84" i="59"/>
  <c r="R84" i="59"/>
  <c r="T84" i="59"/>
  <c r="M85" i="59"/>
  <c r="R85" i="59"/>
  <c r="T85" i="59"/>
  <c r="M86" i="59"/>
  <c r="R86" i="59"/>
  <c r="T86" i="59"/>
  <c r="M87" i="59"/>
  <c r="R87" i="59"/>
  <c r="T87" i="59"/>
  <c r="M88" i="59"/>
  <c r="R88" i="59"/>
  <c r="T88" i="59"/>
  <c r="M89" i="59"/>
  <c r="R89" i="59"/>
  <c r="T89" i="59"/>
  <c r="M90" i="59"/>
  <c r="R90" i="59"/>
  <c r="T90" i="59"/>
  <c r="M91" i="59"/>
  <c r="R91" i="59"/>
  <c r="T91" i="59"/>
  <c r="M92" i="59"/>
  <c r="R92" i="59"/>
  <c r="T92" i="59"/>
  <c r="M93" i="59"/>
  <c r="R93" i="59"/>
  <c r="T93" i="59"/>
  <c r="M94" i="59"/>
  <c r="R94" i="59"/>
  <c r="T94" i="59"/>
  <c r="M95" i="59"/>
  <c r="R95" i="59"/>
  <c r="T95" i="59"/>
  <c r="M96" i="59"/>
  <c r="R96" i="59"/>
  <c r="T96" i="59"/>
  <c r="M97" i="59"/>
  <c r="R97" i="59"/>
  <c r="T97" i="59"/>
  <c r="M98" i="59"/>
  <c r="R98" i="59"/>
  <c r="T98" i="59"/>
  <c r="M99" i="59"/>
  <c r="R99" i="59"/>
  <c r="T99" i="59"/>
  <c r="M100" i="59"/>
  <c r="R100" i="59"/>
  <c r="T100" i="59"/>
  <c r="M101" i="59"/>
  <c r="R101" i="59"/>
  <c r="T101" i="59"/>
  <c r="M102" i="59"/>
  <c r="R102" i="59"/>
  <c r="T102" i="59"/>
  <c r="M103" i="59"/>
  <c r="R103" i="59"/>
  <c r="T103" i="59"/>
  <c r="M104" i="59"/>
  <c r="R104" i="59"/>
  <c r="T104" i="59"/>
  <c r="M105" i="59"/>
  <c r="R105" i="59"/>
  <c r="T105" i="59"/>
  <c r="M106" i="59"/>
  <c r="R106" i="59"/>
  <c r="T106" i="59"/>
  <c r="M107" i="59"/>
  <c r="R107" i="59"/>
  <c r="T107" i="59"/>
  <c r="M108" i="59"/>
  <c r="R108" i="59"/>
  <c r="T108" i="59"/>
  <c r="M109" i="59"/>
  <c r="R109" i="59"/>
  <c r="T109" i="59"/>
  <c r="M110" i="59"/>
  <c r="R110" i="59"/>
  <c r="T110" i="59"/>
  <c r="M111" i="59"/>
  <c r="R111" i="59"/>
  <c r="T111" i="59"/>
  <c r="M112" i="59"/>
  <c r="R112" i="59"/>
  <c r="T112" i="59"/>
  <c r="M113" i="59"/>
  <c r="R113" i="59"/>
  <c r="T113" i="59"/>
  <c r="M114" i="59"/>
  <c r="R114" i="59"/>
  <c r="T114" i="59"/>
  <c r="M115" i="59"/>
  <c r="R115" i="59"/>
  <c r="T115" i="59"/>
  <c r="M116" i="59"/>
  <c r="R116" i="59"/>
  <c r="T116" i="59"/>
  <c r="M117" i="59"/>
  <c r="R117" i="59"/>
  <c r="T117" i="59"/>
  <c r="M118" i="59"/>
  <c r="R118" i="59"/>
  <c r="T118" i="59"/>
  <c r="M119" i="59"/>
  <c r="R119" i="59"/>
  <c r="T119" i="59"/>
  <c r="M120" i="59"/>
  <c r="R120" i="59"/>
  <c r="T120" i="59"/>
  <c r="M121" i="59"/>
  <c r="R121" i="59"/>
  <c r="T121" i="59"/>
  <c r="M122" i="59"/>
  <c r="R122" i="59"/>
  <c r="T122" i="59"/>
  <c r="M123" i="59"/>
  <c r="R123" i="59"/>
  <c r="T123" i="59"/>
  <c r="M124" i="59"/>
  <c r="R124" i="59"/>
  <c r="T124" i="59"/>
  <c r="M125" i="59"/>
  <c r="R125" i="59"/>
  <c r="T125" i="59"/>
  <c r="M126" i="59"/>
  <c r="R126" i="59"/>
  <c r="T126" i="59"/>
  <c r="M127" i="59"/>
  <c r="R127" i="59"/>
  <c r="T127" i="59"/>
  <c r="M128" i="59"/>
  <c r="R128" i="59"/>
  <c r="T128" i="59"/>
  <c r="M129" i="59"/>
  <c r="R129" i="59"/>
  <c r="T129" i="59"/>
  <c r="M130" i="59"/>
  <c r="R130" i="59"/>
  <c r="T130" i="59"/>
  <c r="M131" i="59"/>
  <c r="R131" i="59"/>
  <c r="T131" i="59"/>
  <c r="M132" i="59"/>
  <c r="R132" i="59"/>
  <c r="T132" i="59"/>
  <c r="M133" i="59"/>
  <c r="R133" i="59"/>
  <c r="T133" i="59"/>
  <c r="M134" i="59"/>
  <c r="R134" i="59"/>
  <c r="T134" i="59"/>
  <c r="M135" i="59"/>
  <c r="R135" i="59"/>
  <c r="T135" i="59"/>
  <c r="M136" i="59"/>
  <c r="R136" i="59"/>
  <c r="T136" i="59"/>
  <c r="M137" i="59"/>
  <c r="R137" i="59"/>
  <c r="T137" i="59"/>
  <c r="M138" i="59"/>
  <c r="R138" i="59"/>
  <c r="T138" i="59"/>
  <c r="M139" i="59"/>
  <c r="R139" i="59"/>
  <c r="T139" i="59"/>
  <c r="M140" i="59"/>
  <c r="R140" i="59"/>
  <c r="T140" i="59"/>
  <c r="M141" i="59"/>
  <c r="R141" i="59"/>
  <c r="T141" i="59"/>
  <c r="M142" i="59"/>
  <c r="R142" i="59"/>
  <c r="T142" i="59"/>
  <c r="M143" i="59"/>
  <c r="R143" i="59"/>
  <c r="T143" i="59"/>
  <c r="M144" i="59"/>
  <c r="R144" i="59"/>
  <c r="T144" i="59"/>
  <c r="M145" i="59"/>
  <c r="R145" i="59"/>
  <c r="T145" i="59"/>
  <c r="M146" i="59"/>
  <c r="R146" i="59"/>
  <c r="T146" i="59"/>
  <c r="M147" i="59"/>
  <c r="R147" i="59"/>
  <c r="T147" i="59"/>
  <c r="M148" i="59"/>
  <c r="R148" i="59"/>
  <c r="T148" i="59"/>
  <c r="M149" i="59"/>
  <c r="R149" i="59"/>
  <c r="T149" i="59"/>
  <c r="M150" i="59"/>
  <c r="R150" i="59"/>
  <c r="T150" i="59"/>
  <c r="M151" i="59"/>
  <c r="R151" i="59"/>
  <c r="T151" i="59"/>
  <c r="M152" i="59"/>
  <c r="R152" i="59"/>
  <c r="T152" i="59"/>
  <c r="M153" i="59"/>
  <c r="R153" i="59"/>
  <c r="T153" i="59"/>
  <c r="M154" i="59"/>
  <c r="R154" i="59"/>
  <c r="T154" i="59"/>
  <c r="M155" i="59"/>
  <c r="R155" i="59"/>
  <c r="T155" i="59"/>
  <c r="M156" i="59"/>
  <c r="R156" i="59"/>
  <c r="T156" i="59"/>
  <c r="M157" i="59"/>
  <c r="R157" i="59"/>
  <c r="T157" i="59"/>
  <c r="M158" i="59"/>
  <c r="R158" i="59"/>
  <c r="T158" i="59"/>
  <c r="M159" i="59"/>
  <c r="R159" i="59"/>
  <c r="T159" i="59"/>
  <c r="M160" i="59"/>
  <c r="R160" i="59"/>
  <c r="T160" i="59"/>
  <c r="M161" i="59"/>
  <c r="R161" i="59"/>
  <c r="T161" i="59"/>
  <c r="M162" i="59"/>
  <c r="R162" i="59"/>
  <c r="T162" i="59"/>
  <c r="M163" i="59"/>
  <c r="R163" i="59"/>
  <c r="T163" i="59"/>
  <c r="M164" i="59"/>
  <c r="R164" i="59"/>
  <c r="T164" i="59"/>
  <c r="M165" i="59"/>
  <c r="R165" i="59"/>
  <c r="T165" i="59"/>
  <c r="M166" i="59"/>
  <c r="R166" i="59"/>
  <c r="T166" i="59"/>
  <c r="M167" i="59"/>
  <c r="R167" i="59"/>
  <c r="T167" i="59"/>
  <c r="M168" i="59"/>
  <c r="R168" i="59"/>
  <c r="T168" i="59"/>
  <c r="M169" i="59"/>
  <c r="R169" i="59"/>
  <c r="T169" i="59"/>
  <c r="M170" i="59"/>
  <c r="R170" i="59"/>
  <c r="T170" i="59"/>
  <c r="M171" i="59"/>
  <c r="R171" i="59"/>
  <c r="T171" i="59"/>
  <c r="M172" i="59"/>
  <c r="R172" i="59"/>
  <c r="T172" i="59"/>
  <c r="M173" i="59"/>
  <c r="R173" i="59"/>
  <c r="T173" i="59"/>
  <c r="M174" i="59"/>
  <c r="R174" i="59"/>
  <c r="T174" i="59"/>
  <c r="M175" i="59"/>
  <c r="R175" i="59"/>
  <c r="T175" i="59"/>
  <c r="M176" i="59"/>
  <c r="R176" i="59"/>
  <c r="T176" i="59"/>
  <c r="M177" i="59"/>
  <c r="R177" i="59"/>
  <c r="T177" i="59"/>
  <c r="M178" i="59"/>
  <c r="R178" i="59"/>
  <c r="T178" i="59"/>
  <c r="M179" i="59"/>
  <c r="R179" i="59"/>
  <c r="T179" i="59"/>
  <c r="M180" i="59"/>
  <c r="R180" i="59"/>
  <c r="T180" i="59"/>
  <c r="M181" i="59"/>
  <c r="R181" i="59"/>
  <c r="T181" i="59"/>
  <c r="M182" i="59"/>
  <c r="R182" i="59"/>
  <c r="T182" i="59"/>
  <c r="M183" i="59"/>
  <c r="R183" i="59"/>
  <c r="T183" i="59"/>
  <c r="M184" i="59"/>
  <c r="R184" i="59"/>
  <c r="T184" i="59"/>
  <c r="M185" i="59"/>
  <c r="R185" i="59"/>
  <c r="T185" i="59"/>
  <c r="M186" i="59"/>
  <c r="R186" i="59"/>
  <c r="T186" i="59"/>
  <c r="M187" i="59"/>
  <c r="R187" i="59"/>
  <c r="T187" i="59"/>
  <c r="M188" i="59"/>
  <c r="R188" i="59"/>
  <c r="T188" i="59"/>
  <c r="M189" i="59"/>
  <c r="R189" i="59"/>
  <c r="T189" i="59"/>
  <c r="M190" i="59"/>
  <c r="R190" i="59"/>
  <c r="T190" i="59"/>
  <c r="M191" i="59"/>
  <c r="R191" i="59"/>
  <c r="T191" i="59"/>
  <c r="M192" i="59"/>
  <c r="R192" i="59"/>
  <c r="T192" i="59"/>
  <c r="M193" i="59"/>
  <c r="R193" i="59"/>
  <c r="T193" i="59"/>
  <c r="M194" i="59"/>
  <c r="R194" i="59"/>
  <c r="T194" i="59"/>
  <c r="M195" i="59"/>
  <c r="R195" i="59"/>
  <c r="T195" i="59"/>
  <c r="M196" i="59"/>
  <c r="R196" i="59"/>
  <c r="T196" i="59"/>
  <c r="M197" i="59"/>
  <c r="R197" i="59"/>
  <c r="M198" i="59"/>
  <c r="R198" i="59"/>
  <c r="M199" i="59"/>
  <c r="R199" i="59"/>
  <c r="T199" i="59"/>
  <c r="M200" i="59"/>
  <c r="R200" i="59"/>
  <c r="T200" i="59"/>
  <c r="M201" i="59"/>
  <c r="R201" i="59"/>
  <c r="T201" i="59"/>
  <c r="M202" i="59"/>
  <c r="R202" i="59"/>
  <c r="T202" i="59"/>
  <c r="M203" i="59"/>
  <c r="R203" i="59"/>
  <c r="T203" i="59"/>
  <c r="M204" i="59"/>
  <c r="R204" i="59"/>
  <c r="T204" i="59"/>
  <c r="M205" i="59"/>
  <c r="R205" i="59"/>
  <c r="T205" i="59"/>
  <c r="M206" i="59"/>
  <c r="R206" i="59"/>
  <c r="T206" i="59"/>
  <c r="M207" i="59"/>
  <c r="R207" i="59"/>
  <c r="T207" i="59"/>
  <c r="M208" i="59"/>
  <c r="R208" i="59"/>
  <c r="T208" i="59"/>
  <c r="M209" i="59"/>
  <c r="R209" i="59"/>
  <c r="T209" i="59"/>
  <c r="M210" i="59"/>
  <c r="R210" i="59"/>
  <c r="T210" i="59"/>
  <c r="M211" i="59"/>
  <c r="R211" i="59"/>
  <c r="T211" i="59"/>
  <c r="M212" i="59"/>
  <c r="R212" i="59"/>
  <c r="T212" i="59"/>
  <c r="M213" i="59"/>
  <c r="R213" i="59"/>
  <c r="T213" i="59"/>
  <c r="M214" i="59"/>
  <c r="R214" i="59"/>
  <c r="T214" i="59"/>
  <c r="M215" i="59"/>
  <c r="R215" i="59"/>
  <c r="T215" i="59"/>
  <c r="M216" i="59"/>
  <c r="R216" i="59"/>
  <c r="T216" i="59"/>
  <c r="M217" i="59"/>
  <c r="R217" i="59"/>
  <c r="T217" i="59"/>
  <c r="M218" i="59"/>
  <c r="R218" i="59"/>
  <c r="T218" i="59"/>
  <c r="M219" i="59"/>
  <c r="R219" i="59"/>
  <c r="T219" i="59"/>
  <c r="M220" i="59"/>
  <c r="R220" i="59"/>
  <c r="T220" i="59"/>
  <c r="M221" i="59"/>
  <c r="R221" i="59"/>
  <c r="T221" i="59"/>
  <c r="M222" i="59"/>
  <c r="R222" i="59"/>
  <c r="T222" i="59"/>
  <c r="M223" i="59"/>
  <c r="R223" i="59"/>
  <c r="T223" i="59"/>
  <c r="M224" i="59"/>
  <c r="R224" i="59"/>
  <c r="T224" i="59"/>
  <c r="M225" i="59"/>
  <c r="R225" i="59"/>
  <c r="T225" i="59"/>
  <c r="M226" i="59"/>
  <c r="R226" i="59"/>
  <c r="T226" i="59"/>
  <c r="M227" i="59"/>
  <c r="R227" i="59"/>
  <c r="T227" i="59"/>
  <c r="M228" i="59"/>
  <c r="R228" i="59"/>
  <c r="T228" i="59"/>
  <c r="M229" i="59"/>
  <c r="R229" i="59"/>
  <c r="T229" i="59"/>
  <c r="M230" i="59"/>
  <c r="R230" i="59"/>
  <c r="T230" i="59"/>
  <c r="M231" i="59"/>
  <c r="R231" i="59"/>
  <c r="T231" i="59"/>
  <c r="M232" i="59"/>
  <c r="R232" i="59"/>
  <c r="T232" i="59"/>
  <c r="M233" i="59"/>
  <c r="R233" i="59"/>
  <c r="T233" i="59"/>
  <c r="M234" i="59"/>
  <c r="R234" i="59"/>
  <c r="T234" i="59"/>
  <c r="M235" i="59"/>
  <c r="R235" i="59"/>
  <c r="T235" i="59"/>
  <c r="M236" i="59"/>
  <c r="R236" i="59"/>
  <c r="T236" i="59"/>
  <c r="M237" i="59"/>
  <c r="R237" i="59"/>
  <c r="T237" i="59"/>
  <c r="M238" i="59"/>
  <c r="R238" i="59"/>
  <c r="T238" i="59"/>
  <c r="M239" i="59"/>
  <c r="R239" i="59"/>
  <c r="T239" i="59"/>
  <c r="M240" i="59"/>
  <c r="R240" i="59"/>
  <c r="T240" i="59"/>
  <c r="M241" i="59"/>
  <c r="R241" i="59"/>
  <c r="T241" i="59"/>
  <c r="M242" i="59"/>
  <c r="R242" i="59"/>
  <c r="T242" i="59"/>
  <c r="M243" i="59"/>
  <c r="R243" i="59"/>
  <c r="T243" i="59"/>
  <c r="M244" i="59"/>
  <c r="R244" i="59"/>
  <c r="T244" i="59"/>
  <c r="M245" i="59"/>
  <c r="R245" i="59"/>
  <c r="T245" i="59"/>
  <c r="M246" i="59"/>
  <c r="R246" i="59"/>
  <c r="T246" i="59"/>
  <c r="M247" i="59"/>
  <c r="R247" i="59"/>
  <c r="M248" i="59"/>
  <c r="R248" i="59"/>
  <c r="M249" i="59"/>
  <c r="R249" i="59"/>
  <c r="T249" i="59"/>
  <c r="M250" i="59"/>
  <c r="R250" i="59"/>
  <c r="T250" i="59"/>
  <c r="M251" i="59"/>
  <c r="R251" i="59"/>
  <c r="T251" i="59"/>
  <c r="M252" i="59"/>
  <c r="R252" i="59"/>
  <c r="T252" i="59"/>
  <c r="M253" i="59"/>
  <c r="R253" i="59"/>
  <c r="T253" i="59"/>
  <c r="M254" i="59"/>
  <c r="R254" i="59"/>
  <c r="T254" i="59"/>
  <c r="M255" i="59"/>
  <c r="R255" i="59"/>
  <c r="T255" i="59"/>
  <c r="M257" i="59"/>
  <c r="R257" i="59"/>
  <c r="T257" i="59"/>
  <c r="M258" i="59"/>
  <c r="R258" i="59"/>
  <c r="T258" i="59"/>
  <c r="M259" i="59"/>
  <c r="R259" i="59"/>
  <c r="T259" i="59"/>
  <c r="M260" i="59"/>
  <c r="R260" i="59"/>
  <c r="T260" i="59"/>
  <c r="M261" i="59"/>
  <c r="R261" i="59"/>
  <c r="T261" i="59"/>
  <c r="M262" i="59"/>
  <c r="R262" i="59"/>
  <c r="T262" i="59"/>
  <c r="M263" i="59"/>
  <c r="R263" i="59"/>
  <c r="T263" i="59"/>
  <c r="M264" i="59"/>
  <c r="R264" i="59"/>
  <c r="T264" i="59"/>
  <c r="M265" i="59"/>
  <c r="R265" i="59"/>
  <c r="T265" i="59"/>
  <c r="M266" i="59"/>
  <c r="R266" i="59"/>
  <c r="T266" i="59"/>
  <c r="M267" i="59"/>
  <c r="R267" i="59"/>
  <c r="T267" i="59"/>
  <c r="M268" i="59"/>
  <c r="R268" i="59"/>
  <c r="T268" i="59"/>
  <c r="M269" i="59"/>
  <c r="T269" i="59"/>
  <c r="M270" i="59"/>
  <c r="R270" i="59"/>
  <c r="T270" i="59"/>
  <c r="M271" i="59"/>
  <c r="R271" i="59"/>
  <c r="T271" i="59"/>
  <c r="M272" i="59"/>
  <c r="R272" i="59"/>
  <c r="T272" i="59"/>
  <c r="M273" i="59"/>
  <c r="T273" i="59"/>
  <c r="M274" i="59"/>
  <c r="R274" i="59"/>
  <c r="T274" i="59"/>
  <c r="M275" i="59"/>
  <c r="R275" i="59"/>
  <c r="T275" i="59"/>
  <c r="M276" i="59"/>
  <c r="R276" i="59"/>
  <c r="T276" i="59"/>
  <c r="M277" i="59"/>
  <c r="R277" i="59"/>
  <c r="M278" i="59"/>
  <c r="M279" i="59"/>
  <c r="R279" i="59"/>
  <c r="M280" i="59"/>
  <c r="R280" i="59"/>
  <c r="T280" i="59"/>
  <c r="M281" i="59"/>
  <c r="R281" i="59"/>
  <c r="T281" i="59"/>
  <c r="M282" i="59"/>
  <c r="R282" i="59"/>
  <c r="T282" i="59"/>
  <c r="M283" i="59"/>
  <c r="R283" i="59"/>
  <c r="T283" i="59"/>
  <c r="M284" i="59"/>
  <c r="R284" i="59"/>
  <c r="M285" i="59"/>
  <c r="M286" i="59"/>
  <c r="M287" i="59"/>
  <c r="R287" i="59"/>
  <c r="T287" i="59"/>
  <c r="M288" i="59"/>
  <c r="R288" i="59"/>
  <c r="T288" i="59"/>
  <c r="M289" i="59"/>
  <c r="R289" i="59"/>
  <c r="T289" i="59"/>
  <c r="M290" i="59"/>
  <c r="R290" i="59"/>
  <c r="T290" i="59"/>
  <c r="M291" i="59"/>
  <c r="R291" i="59"/>
  <c r="T291" i="59"/>
  <c r="M292" i="59"/>
  <c r="R292" i="59"/>
  <c r="T292" i="59"/>
  <c r="M293" i="59"/>
  <c r="R293" i="59"/>
  <c r="T293" i="59"/>
  <c r="M294" i="59"/>
  <c r="R294" i="59"/>
  <c r="T294" i="59"/>
  <c r="M295" i="59"/>
  <c r="R295" i="59"/>
  <c r="T295" i="59"/>
  <c r="M296" i="59"/>
  <c r="R296" i="59"/>
  <c r="T296" i="59"/>
  <c r="M297" i="59"/>
  <c r="R297" i="59"/>
  <c r="T297" i="59"/>
  <c r="M298" i="59"/>
  <c r="R298" i="59"/>
  <c r="T298" i="59"/>
  <c r="M299" i="59"/>
  <c r="R299" i="59"/>
  <c r="T299" i="59"/>
  <c r="M300" i="59"/>
  <c r="R300" i="59"/>
  <c r="T300" i="59"/>
  <c r="M301" i="59"/>
  <c r="R301" i="59"/>
  <c r="T301" i="59"/>
  <c r="M302" i="59"/>
  <c r="R302" i="59"/>
  <c r="T302" i="59"/>
  <c r="M303" i="59"/>
  <c r="R303" i="59"/>
  <c r="T303" i="59"/>
  <c r="M304" i="59"/>
  <c r="R304" i="59"/>
  <c r="T304" i="59"/>
  <c r="M305" i="59"/>
  <c r="R305" i="59"/>
  <c r="T305" i="59"/>
  <c r="M306" i="59"/>
  <c r="R306" i="59"/>
  <c r="T306" i="59"/>
  <c r="M307" i="59"/>
  <c r="R307" i="59"/>
  <c r="T307" i="59"/>
  <c r="M308" i="59"/>
  <c r="R308" i="59"/>
  <c r="T308" i="59"/>
  <c r="M309" i="59"/>
  <c r="R309" i="59"/>
  <c r="T309" i="59"/>
  <c r="M310" i="59"/>
  <c r="R310" i="59"/>
  <c r="T310" i="59"/>
  <c r="M311" i="59"/>
  <c r="R311" i="59"/>
  <c r="T311" i="59"/>
  <c r="M312" i="59"/>
  <c r="R312" i="59"/>
  <c r="T312" i="59"/>
  <c r="M313" i="59"/>
  <c r="R313" i="59"/>
  <c r="T313" i="59"/>
  <c r="M314" i="59"/>
  <c r="R314" i="59"/>
  <c r="T314" i="59"/>
  <c r="M315" i="59"/>
  <c r="R315" i="59"/>
  <c r="T315" i="59"/>
  <c r="M316" i="59"/>
  <c r="R316" i="59"/>
  <c r="T316" i="59"/>
  <c r="M317" i="59"/>
  <c r="R317" i="59"/>
  <c r="T317" i="59"/>
  <c r="M318" i="59"/>
  <c r="R318" i="59"/>
  <c r="T318" i="59"/>
  <c r="M319" i="59"/>
  <c r="R319" i="59"/>
  <c r="T319" i="59"/>
  <c r="M320" i="59"/>
  <c r="R320" i="59"/>
  <c r="T320" i="59"/>
  <c r="M321" i="59"/>
  <c r="R321" i="59"/>
  <c r="T321" i="59"/>
  <c r="M322" i="59"/>
  <c r="R322" i="59"/>
  <c r="T322" i="59"/>
  <c r="M323" i="59"/>
  <c r="R323" i="59"/>
  <c r="T323" i="59"/>
  <c r="M324" i="59"/>
  <c r="R324" i="59"/>
  <c r="T324" i="59"/>
  <c r="M325" i="59"/>
  <c r="R325" i="59"/>
  <c r="T325" i="59"/>
  <c r="M326" i="59"/>
  <c r="R326" i="59"/>
  <c r="T326" i="59"/>
  <c r="M327" i="59"/>
  <c r="R327" i="59"/>
  <c r="T327" i="59"/>
  <c r="M328" i="59"/>
  <c r="R328" i="59"/>
  <c r="T328" i="59"/>
  <c r="M329" i="59"/>
  <c r="R329" i="59"/>
  <c r="T329" i="59"/>
  <c r="M330" i="59"/>
  <c r="R330" i="59"/>
  <c r="T330" i="59"/>
  <c r="M331" i="59"/>
  <c r="R331" i="59"/>
  <c r="T331" i="59"/>
  <c r="M332" i="59"/>
  <c r="R332" i="59"/>
  <c r="T332" i="59"/>
  <c r="M333" i="59"/>
  <c r="R333" i="59"/>
  <c r="T333" i="59"/>
  <c r="M334" i="59"/>
  <c r="R334" i="59"/>
  <c r="T334" i="59"/>
  <c r="M335" i="59"/>
  <c r="R335" i="59"/>
  <c r="T335" i="59"/>
  <c r="M336" i="59"/>
  <c r="R336" i="59"/>
  <c r="T336" i="59"/>
  <c r="M337" i="59"/>
  <c r="R337" i="59"/>
  <c r="T337" i="59"/>
  <c r="M338" i="59"/>
  <c r="R338" i="59"/>
  <c r="M339" i="59"/>
  <c r="R339" i="59"/>
  <c r="T339" i="59"/>
  <c r="M340" i="59"/>
  <c r="R340" i="59"/>
  <c r="T340" i="59"/>
  <c r="M341" i="59"/>
  <c r="R341" i="59"/>
  <c r="T341" i="59"/>
  <c r="M342" i="59"/>
  <c r="R342" i="59"/>
  <c r="T342" i="59"/>
  <c r="M343" i="59"/>
  <c r="R343" i="59"/>
  <c r="M344" i="59"/>
  <c r="R344" i="59"/>
  <c r="T344" i="59"/>
  <c r="M345" i="59"/>
  <c r="R345" i="59"/>
  <c r="T345" i="59"/>
  <c r="M346" i="59"/>
  <c r="M347" i="59"/>
  <c r="R347" i="59"/>
  <c r="T347" i="59"/>
  <c r="M348" i="59"/>
  <c r="R348" i="59"/>
  <c r="T348" i="59"/>
  <c r="M349" i="59"/>
  <c r="R349" i="59"/>
  <c r="T349" i="59"/>
  <c r="M350" i="59"/>
  <c r="R350" i="59"/>
  <c r="T350" i="59"/>
  <c r="M351" i="59"/>
  <c r="R351" i="59"/>
  <c r="T351" i="59"/>
  <c r="M352" i="59"/>
  <c r="R352" i="59"/>
  <c r="T352" i="59"/>
  <c r="M353" i="59"/>
  <c r="R353" i="59"/>
  <c r="M354" i="59"/>
  <c r="R354" i="59"/>
  <c r="M355" i="59"/>
  <c r="R355" i="59"/>
  <c r="T355" i="59"/>
  <c r="M356" i="59"/>
  <c r="R356" i="59"/>
  <c r="T356" i="59"/>
  <c r="M357" i="59"/>
  <c r="R357" i="59"/>
  <c r="T357" i="59"/>
  <c r="M358" i="59"/>
  <c r="R358" i="59"/>
  <c r="T358" i="59"/>
  <c r="M359" i="59"/>
  <c r="R359" i="59"/>
  <c r="T359" i="59"/>
  <c r="M360" i="59"/>
  <c r="R360" i="59"/>
  <c r="T360" i="59"/>
  <c r="M361" i="59"/>
  <c r="R361" i="59"/>
  <c r="T361" i="59"/>
  <c r="M362" i="59"/>
  <c r="R362" i="59"/>
  <c r="T362" i="59"/>
  <c r="M363" i="59"/>
  <c r="R363" i="59"/>
  <c r="T363" i="59"/>
  <c r="M364" i="59"/>
  <c r="R364" i="59"/>
  <c r="T364" i="59"/>
  <c r="M365" i="59"/>
  <c r="R365" i="59"/>
  <c r="T365" i="59"/>
  <c r="M366" i="59"/>
  <c r="R366" i="59"/>
  <c r="T366" i="59"/>
  <c r="M367" i="59"/>
  <c r="M368" i="59"/>
  <c r="R368" i="59"/>
  <c r="T368" i="59"/>
  <c r="M369" i="59"/>
  <c r="R369" i="59"/>
  <c r="T369" i="59"/>
  <c r="M370" i="59"/>
  <c r="R370" i="59"/>
  <c r="T370" i="59"/>
  <c r="M371" i="59"/>
  <c r="R371" i="59"/>
  <c r="T371" i="59"/>
  <c r="M372" i="59"/>
  <c r="R372" i="59"/>
  <c r="T372" i="59"/>
  <c r="M373" i="59"/>
  <c r="R373" i="59"/>
  <c r="T373" i="59"/>
  <c r="M374" i="59"/>
  <c r="R374" i="59"/>
  <c r="T374" i="59"/>
  <c r="M375" i="59"/>
  <c r="R375" i="59"/>
  <c r="T375" i="59"/>
  <c r="M376" i="59"/>
  <c r="R376" i="59"/>
  <c r="T376" i="59"/>
  <c r="M377" i="59"/>
  <c r="R377" i="59"/>
  <c r="T377" i="59"/>
  <c r="M378" i="59"/>
  <c r="R378" i="59"/>
  <c r="T378" i="59"/>
  <c r="M379" i="59"/>
  <c r="R379" i="59"/>
  <c r="T379" i="59"/>
  <c r="M380" i="59"/>
  <c r="R380" i="59"/>
  <c r="T380" i="59"/>
  <c r="M381" i="59"/>
  <c r="R381" i="59"/>
  <c r="T381" i="59"/>
  <c r="M382" i="59"/>
  <c r="R382" i="59"/>
  <c r="T382" i="59"/>
  <c r="M383" i="59"/>
  <c r="R383" i="59"/>
  <c r="T383" i="59"/>
  <c r="M384" i="59"/>
  <c r="R384" i="59"/>
  <c r="T384" i="59"/>
  <c r="M385" i="59"/>
  <c r="R385" i="59"/>
  <c r="T385" i="59"/>
  <c r="R7" i="59"/>
  <c r="M7" i="59"/>
  <c r="L8" i="59" l="1"/>
  <c r="L9" i="59"/>
  <c r="L10" i="59"/>
  <c r="L11" i="59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99" i="59"/>
  <c r="L100" i="59"/>
  <c r="L101" i="59"/>
  <c r="L102" i="59"/>
  <c r="L103" i="59"/>
  <c r="L104" i="59"/>
  <c r="L105" i="59"/>
  <c r="L106" i="59"/>
  <c r="L107" i="59"/>
  <c r="L108" i="59"/>
  <c r="L109" i="59"/>
  <c r="L110" i="59"/>
  <c r="L111" i="59"/>
  <c r="L112" i="59"/>
  <c r="L113" i="59"/>
  <c r="L114" i="59"/>
  <c r="L115" i="59"/>
  <c r="L116" i="59"/>
  <c r="L117" i="59"/>
  <c r="L118" i="59"/>
  <c r="L119" i="59"/>
  <c r="L120" i="59"/>
  <c r="L121" i="59"/>
  <c r="L122" i="59"/>
  <c r="L123" i="59"/>
  <c r="L124" i="59"/>
  <c r="L125" i="59"/>
  <c r="L126" i="59"/>
  <c r="L127" i="59"/>
  <c r="L128" i="59"/>
  <c r="L129" i="59"/>
  <c r="L130" i="59"/>
  <c r="L131" i="59"/>
  <c r="L132" i="59"/>
  <c r="L133" i="59"/>
  <c r="L134" i="59"/>
  <c r="L135" i="59"/>
  <c r="L136" i="59"/>
  <c r="L137" i="59"/>
  <c r="L138" i="59"/>
  <c r="L139" i="59"/>
  <c r="L140" i="59"/>
  <c r="L141" i="59"/>
  <c r="L142" i="59"/>
  <c r="L143" i="59"/>
  <c r="L144" i="59"/>
  <c r="L145" i="59"/>
  <c r="L146" i="59"/>
  <c r="L147" i="59"/>
  <c r="L148" i="59"/>
  <c r="L149" i="59"/>
  <c r="L150" i="59"/>
  <c r="L151" i="59"/>
  <c r="L152" i="59"/>
  <c r="L153" i="59"/>
  <c r="L154" i="59"/>
  <c r="L155" i="59"/>
  <c r="L156" i="59"/>
  <c r="L157" i="59"/>
  <c r="L158" i="59"/>
  <c r="L159" i="59"/>
  <c r="L160" i="59"/>
  <c r="L161" i="59"/>
  <c r="L162" i="59"/>
  <c r="L163" i="59"/>
  <c r="L164" i="59"/>
  <c r="L165" i="59"/>
  <c r="L166" i="59"/>
  <c r="L167" i="59"/>
  <c r="L168" i="59"/>
  <c r="L169" i="59"/>
  <c r="L170" i="59"/>
  <c r="L171" i="59"/>
  <c r="L172" i="59"/>
  <c r="L173" i="59"/>
  <c r="L174" i="59"/>
  <c r="L175" i="59"/>
  <c r="L176" i="59"/>
  <c r="L177" i="59"/>
  <c r="L178" i="59"/>
  <c r="L179" i="59"/>
  <c r="L180" i="59"/>
  <c r="L181" i="59"/>
  <c r="L182" i="59"/>
  <c r="L183" i="59"/>
  <c r="L184" i="59"/>
  <c r="L185" i="59"/>
  <c r="L186" i="59"/>
  <c r="L187" i="59"/>
  <c r="L188" i="59"/>
  <c r="L189" i="59"/>
  <c r="L190" i="59"/>
  <c r="L191" i="59"/>
  <c r="L192" i="59"/>
  <c r="L193" i="59"/>
  <c r="L194" i="59"/>
  <c r="L195" i="59"/>
  <c r="L196" i="59"/>
  <c r="L198" i="59"/>
  <c r="L199" i="59"/>
  <c r="L200" i="59"/>
  <c r="L201" i="59"/>
  <c r="L202" i="59"/>
  <c r="L203" i="59"/>
  <c r="L204" i="59"/>
  <c r="L205" i="59"/>
  <c r="L206" i="59"/>
  <c r="L207" i="59"/>
  <c r="L208" i="59"/>
  <c r="L209" i="59"/>
  <c r="L210" i="59"/>
  <c r="L211" i="59"/>
  <c r="L212" i="59"/>
  <c r="L213" i="59"/>
  <c r="L214" i="59"/>
  <c r="L215" i="59"/>
  <c r="L216" i="59"/>
  <c r="L217" i="59"/>
  <c r="L218" i="59"/>
  <c r="L219" i="59"/>
  <c r="L220" i="59"/>
  <c r="L221" i="59"/>
  <c r="L222" i="59"/>
  <c r="L223" i="59"/>
  <c r="L224" i="59"/>
  <c r="L225" i="59"/>
  <c r="L226" i="59"/>
  <c r="L227" i="59"/>
  <c r="L228" i="59"/>
  <c r="L229" i="59"/>
  <c r="L230" i="59"/>
  <c r="L231" i="59"/>
  <c r="L232" i="59"/>
  <c r="L233" i="59"/>
  <c r="L234" i="59"/>
  <c r="L235" i="59"/>
  <c r="L236" i="59"/>
  <c r="L237" i="59"/>
  <c r="L238" i="59"/>
  <c r="L239" i="59"/>
  <c r="L240" i="59"/>
  <c r="L241" i="59"/>
  <c r="L242" i="59"/>
  <c r="L243" i="59"/>
  <c r="L244" i="59"/>
  <c r="L245" i="59"/>
  <c r="L246" i="59"/>
  <c r="L247" i="59"/>
  <c r="L248" i="59"/>
  <c r="L249" i="59"/>
  <c r="L250" i="59"/>
  <c r="L251" i="59"/>
  <c r="L252" i="59"/>
  <c r="L253" i="59"/>
  <c r="L254" i="59"/>
  <c r="L255" i="59"/>
  <c r="L257" i="59"/>
  <c r="L258" i="59"/>
  <c r="L259" i="59"/>
  <c r="L260" i="59"/>
  <c r="L261" i="59"/>
  <c r="L262" i="59"/>
  <c r="L263" i="59"/>
  <c r="L264" i="59"/>
  <c r="L265" i="59"/>
  <c r="L266" i="59"/>
  <c r="L267" i="59"/>
  <c r="L268" i="59"/>
  <c r="L269" i="59"/>
  <c r="L270" i="59"/>
  <c r="L271" i="59"/>
  <c r="L272" i="59"/>
  <c r="L273" i="59"/>
  <c r="L274" i="59"/>
  <c r="L275" i="59"/>
  <c r="L276" i="59"/>
  <c r="L280" i="59"/>
  <c r="L281" i="59"/>
  <c r="L283" i="59"/>
  <c r="L287" i="59"/>
  <c r="L288" i="59"/>
  <c r="L289" i="59"/>
  <c r="L290" i="59"/>
  <c r="L291" i="59"/>
  <c r="L292" i="59"/>
  <c r="L293" i="59"/>
  <c r="L294" i="59"/>
  <c r="L295" i="59"/>
  <c r="L296" i="59"/>
  <c r="L297" i="59"/>
  <c r="L298" i="59"/>
  <c r="L299" i="59"/>
  <c r="L300" i="59"/>
  <c r="L301" i="59"/>
  <c r="L302" i="59"/>
  <c r="L303" i="59"/>
  <c r="L304" i="59"/>
  <c r="L305" i="59"/>
  <c r="L306" i="59"/>
  <c r="L307" i="59"/>
  <c r="L308" i="59"/>
  <c r="L309" i="59"/>
  <c r="L310" i="59"/>
  <c r="L311" i="59"/>
  <c r="L312" i="59"/>
  <c r="L313" i="59"/>
  <c r="L314" i="59"/>
  <c r="L315" i="59"/>
  <c r="L316" i="59"/>
  <c r="L317" i="59"/>
  <c r="L318" i="59"/>
  <c r="L319" i="59"/>
  <c r="L320" i="59"/>
  <c r="L321" i="59"/>
  <c r="L322" i="59"/>
  <c r="L323" i="59"/>
  <c r="L324" i="59"/>
  <c r="L325" i="59"/>
  <c r="L326" i="59"/>
  <c r="L327" i="59"/>
  <c r="L328" i="59"/>
  <c r="L329" i="59"/>
  <c r="L330" i="59"/>
  <c r="L331" i="59"/>
  <c r="L332" i="59"/>
  <c r="L333" i="59"/>
  <c r="L334" i="59"/>
  <c r="L335" i="59"/>
  <c r="L336" i="59"/>
  <c r="L337" i="59"/>
  <c r="L338" i="59"/>
  <c r="L339" i="59"/>
  <c r="L340" i="59"/>
  <c r="L341" i="59"/>
  <c r="L342" i="59"/>
  <c r="L343" i="59"/>
  <c r="L344" i="59"/>
  <c r="L345" i="59"/>
  <c r="L346" i="59"/>
  <c r="L347" i="59"/>
  <c r="L348" i="59"/>
  <c r="L349" i="59"/>
  <c r="L350" i="59"/>
  <c r="L351" i="59"/>
  <c r="L352" i="59"/>
  <c r="L353" i="59"/>
  <c r="L354" i="59"/>
  <c r="L355" i="59"/>
  <c r="L356" i="59"/>
  <c r="L357" i="59"/>
  <c r="L358" i="59"/>
  <c r="L359" i="59"/>
  <c r="L360" i="59"/>
  <c r="L361" i="59"/>
  <c r="L362" i="59"/>
  <c r="L363" i="59"/>
  <c r="L364" i="59"/>
  <c r="L365" i="59"/>
  <c r="L366" i="59"/>
  <c r="L367" i="59"/>
  <c r="L368" i="59"/>
  <c r="L369" i="59"/>
  <c r="L370" i="59"/>
  <c r="L371" i="59"/>
  <c r="L372" i="59"/>
  <c r="L373" i="59"/>
  <c r="L374" i="59"/>
  <c r="L375" i="59"/>
  <c r="L376" i="59"/>
  <c r="L377" i="59"/>
  <c r="L378" i="59"/>
  <c r="L379" i="59"/>
  <c r="L380" i="59"/>
  <c r="L381" i="59"/>
  <c r="L382" i="59"/>
  <c r="L383" i="59"/>
  <c r="L384" i="59"/>
  <c r="L385" i="59"/>
  <c r="P10" i="55" l="1"/>
  <c r="P11" i="55"/>
  <c r="P12" i="55"/>
  <c r="P13" i="55"/>
  <c r="P14" i="55"/>
  <c r="P15" i="55"/>
  <c r="P16" i="55"/>
  <c r="P17" i="55"/>
  <c r="P9" i="55"/>
  <c r="Q8" i="59"/>
  <c r="Q9" i="59"/>
  <c r="Q10" i="59"/>
  <c r="Q11" i="59"/>
  <c r="Q12" i="59"/>
  <c r="Q13" i="59"/>
  <c r="Q14" i="59"/>
  <c r="Q15" i="59"/>
  <c r="Q16" i="59"/>
  <c r="Q17" i="59"/>
  <c r="Q18" i="59"/>
  <c r="Q19" i="59"/>
  <c r="Q20" i="59"/>
  <c r="Q21" i="59"/>
  <c r="Q22" i="59"/>
  <c r="Q23" i="59"/>
  <c r="Q24" i="59"/>
  <c r="Q25" i="59"/>
  <c r="Q26" i="59"/>
  <c r="Q27" i="59"/>
  <c r="Q28" i="59"/>
  <c r="Q29" i="59"/>
  <c r="Q30" i="59"/>
  <c r="Q31" i="59"/>
  <c r="Q32" i="59"/>
  <c r="Q33" i="59"/>
  <c r="Q34" i="59"/>
  <c r="Q35" i="59"/>
  <c r="Q36" i="59"/>
  <c r="Q37" i="59"/>
  <c r="Q38" i="59"/>
  <c r="Q39" i="59"/>
  <c r="Q40" i="59"/>
  <c r="Q41" i="59"/>
  <c r="Q42" i="59"/>
  <c r="Q43" i="59"/>
  <c r="Q44" i="59"/>
  <c r="Q45" i="59"/>
  <c r="Q46" i="59"/>
  <c r="Q47" i="59"/>
  <c r="Q48" i="59"/>
  <c r="Q49" i="59"/>
  <c r="Q50" i="59"/>
  <c r="Q51" i="59"/>
  <c r="Q52" i="59"/>
  <c r="Q53" i="59"/>
  <c r="Q54" i="59"/>
  <c r="Q55" i="59"/>
  <c r="Q56" i="59"/>
  <c r="Q57" i="59"/>
  <c r="Q58" i="59"/>
  <c r="Q59" i="59"/>
  <c r="Q60" i="59"/>
  <c r="Q61" i="59"/>
  <c r="Q62" i="59"/>
  <c r="Q63" i="59"/>
  <c r="Q64" i="59"/>
  <c r="Q65" i="59"/>
  <c r="Q66" i="59"/>
  <c r="Q67" i="59"/>
  <c r="Q68" i="59"/>
  <c r="Q69" i="59"/>
  <c r="Q70" i="59"/>
  <c r="Q71" i="59"/>
  <c r="Q72" i="59"/>
  <c r="Q73" i="59"/>
  <c r="Q74" i="59"/>
  <c r="Q75" i="59"/>
  <c r="Q76" i="59"/>
  <c r="Q77" i="59"/>
  <c r="Q78" i="59"/>
  <c r="Q79" i="59"/>
  <c r="Q80" i="59"/>
  <c r="Q81" i="59"/>
  <c r="Q82" i="59"/>
  <c r="Q83" i="59"/>
  <c r="Q84" i="59"/>
  <c r="Q85" i="59"/>
  <c r="Q86" i="59"/>
  <c r="Q87" i="59"/>
  <c r="Q88" i="59"/>
  <c r="Q89" i="59"/>
  <c r="Q90" i="59"/>
  <c r="Q91" i="59"/>
  <c r="Q92" i="59"/>
  <c r="Q93" i="59"/>
  <c r="Q94" i="59"/>
  <c r="Q95" i="59"/>
  <c r="Q96" i="59"/>
  <c r="Q97" i="59"/>
  <c r="Q98" i="59"/>
  <c r="Q99" i="59"/>
  <c r="Q100" i="59"/>
  <c r="Q101" i="59"/>
  <c r="Q102" i="59"/>
  <c r="Q103" i="59"/>
  <c r="Q104" i="59"/>
  <c r="Q105" i="59"/>
  <c r="Q106" i="59"/>
  <c r="Q107" i="59"/>
  <c r="Q108" i="59"/>
  <c r="Q109" i="59"/>
  <c r="Q110" i="59"/>
  <c r="Q111" i="59"/>
  <c r="Q112" i="59"/>
  <c r="Q113" i="59"/>
  <c r="Q114" i="59"/>
  <c r="Q115" i="59"/>
  <c r="Q116" i="59"/>
  <c r="Q117" i="59"/>
  <c r="Q118" i="59"/>
  <c r="Q119" i="59"/>
  <c r="Q120" i="59"/>
  <c r="Q121" i="59"/>
  <c r="Q122" i="59"/>
  <c r="Q123" i="59"/>
  <c r="Q124" i="59"/>
  <c r="Q125" i="59"/>
  <c r="Q126" i="59"/>
  <c r="Q127" i="59"/>
  <c r="Q128" i="59"/>
  <c r="Q129" i="59"/>
  <c r="Q130" i="59"/>
  <c r="Q131" i="59"/>
  <c r="Q132" i="59"/>
  <c r="Q133" i="59"/>
  <c r="Q134" i="59"/>
  <c r="Q135" i="59"/>
  <c r="Q136" i="59"/>
  <c r="Q137" i="59"/>
  <c r="Q138" i="59"/>
  <c r="Q139" i="59"/>
  <c r="Q140" i="59"/>
  <c r="Q141" i="59"/>
  <c r="Q142" i="59"/>
  <c r="Q143" i="59"/>
  <c r="Q144" i="59"/>
  <c r="Q145" i="59"/>
  <c r="Q146" i="59"/>
  <c r="Q147" i="59"/>
  <c r="Q148" i="59"/>
  <c r="Q149" i="59"/>
  <c r="Q150" i="59"/>
  <c r="Q151" i="59"/>
  <c r="Q152" i="59"/>
  <c r="Q153" i="59"/>
  <c r="Q154" i="59"/>
  <c r="Q155" i="59"/>
  <c r="Q156" i="59"/>
  <c r="Q157" i="59"/>
  <c r="Q158" i="59"/>
  <c r="Q159" i="59"/>
  <c r="Q160" i="59"/>
  <c r="Q161" i="59"/>
  <c r="Q162" i="59"/>
  <c r="Q163" i="59"/>
  <c r="Q164" i="59"/>
  <c r="Q165" i="59"/>
  <c r="Q166" i="59"/>
  <c r="Q167" i="59"/>
  <c r="Q168" i="59"/>
  <c r="Q169" i="59"/>
  <c r="Q170" i="59"/>
  <c r="Q171" i="59"/>
  <c r="Q172" i="59"/>
  <c r="Q173" i="59"/>
  <c r="Q174" i="59"/>
  <c r="Q175" i="59"/>
  <c r="Q176" i="59"/>
  <c r="Q177" i="59"/>
  <c r="Q178" i="59"/>
  <c r="Q179" i="59"/>
  <c r="Q180" i="59"/>
  <c r="Q181" i="59"/>
  <c r="Q182" i="59"/>
  <c r="Q183" i="59"/>
  <c r="Q184" i="59"/>
  <c r="Q185" i="59"/>
  <c r="Q186" i="59"/>
  <c r="Q187" i="59"/>
  <c r="Q188" i="59"/>
  <c r="Q189" i="59"/>
  <c r="Q190" i="59"/>
  <c r="Q191" i="59"/>
  <c r="Q192" i="59"/>
  <c r="Q193" i="59"/>
  <c r="Q194" i="59"/>
  <c r="Q195" i="59"/>
  <c r="Q196" i="59"/>
  <c r="Q197" i="59"/>
  <c r="Q198" i="59"/>
  <c r="Q199" i="59"/>
  <c r="Q200" i="59"/>
  <c r="Q201" i="59"/>
  <c r="Q202" i="59"/>
  <c r="Q203" i="59"/>
  <c r="Q204" i="59"/>
  <c r="Q205" i="59"/>
  <c r="Q206" i="59"/>
  <c r="Q207" i="59"/>
  <c r="Q208" i="59"/>
  <c r="Q209" i="59"/>
  <c r="Q210" i="59"/>
  <c r="Q211" i="59"/>
  <c r="Q212" i="59"/>
  <c r="Q213" i="59"/>
  <c r="Q214" i="59"/>
  <c r="Q215" i="59"/>
  <c r="Q216" i="59"/>
  <c r="Q217" i="59"/>
  <c r="Q218" i="59"/>
  <c r="Q219" i="59"/>
  <c r="Q220" i="59"/>
  <c r="Q221" i="59"/>
  <c r="Q222" i="59"/>
  <c r="Q223" i="59"/>
  <c r="Q224" i="59"/>
  <c r="Q225" i="59"/>
  <c r="Q226" i="59"/>
  <c r="Q227" i="59"/>
  <c r="Q228" i="59"/>
  <c r="Q229" i="59"/>
  <c r="Q230" i="59"/>
  <c r="Q231" i="59"/>
  <c r="Q232" i="59"/>
  <c r="Q233" i="59"/>
  <c r="Q234" i="59"/>
  <c r="Q235" i="59"/>
  <c r="Q236" i="59"/>
  <c r="Q237" i="59"/>
  <c r="Q238" i="59"/>
  <c r="Q239" i="59"/>
  <c r="Q240" i="59"/>
  <c r="Q241" i="59"/>
  <c r="Q242" i="59"/>
  <c r="Q243" i="59"/>
  <c r="Q244" i="59"/>
  <c r="Q245" i="59"/>
  <c r="Q246" i="59"/>
  <c r="Q247" i="59"/>
  <c r="Q248" i="59"/>
  <c r="Q249" i="59"/>
  <c r="Q250" i="59"/>
  <c r="Q251" i="59"/>
  <c r="Q252" i="59"/>
  <c r="Q253" i="59"/>
  <c r="Q254" i="59"/>
  <c r="Q255" i="59"/>
  <c r="Q257" i="59"/>
  <c r="Q258" i="59"/>
  <c r="Q259" i="59"/>
  <c r="Q260" i="59"/>
  <c r="Q261" i="59"/>
  <c r="Q262" i="59"/>
  <c r="Q263" i="59"/>
  <c r="Q264" i="59"/>
  <c r="Q265" i="59"/>
  <c r="Q266" i="59"/>
  <c r="Q267" i="59"/>
  <c r="Q268" i="59"/>
  <c r="Q269" i="59"/>
  <c r="Q270" i="59"/>
  <c r="Q271" i="59"/>
  <c r="Q272" i="59"/>
  <c r="Q273" i="59"/>
  <c r="Q274" i="59"/>
  <c r="Q275" i="59"/>
  <c r="Q276" i="59"/>
  <c r="Q277" i="59"/>
  <c r="Q278" i="59"/>
  <c r="Q279" i="59"/>
  <c r="Q280" i="59"/>
  <c r="Q281" i="59"/>
  <c r="Q282" i="59"/>
  <c r="Q283" i="59"/>
  <c r="Q284" i="59"/>
  <c r="Q285" i="59"/>
  <c r="Q286" i="59"/>
  <c r="Q287" i="59"/>
  <c r="Q288" i="59"/>
  <c r="Q289" i="59"/>
  <c r="Q290" i="59"/>
  <c r="Q291" i="59"/>
  <c r="Q292" i="59"/>
  <c r="Q293" i="59"/>
  <c r="Q294" i="59"/>
  <c r="Q295" i="59"/>
  <c r="Q296" i="59"/>
  <c r="Q297" i="59"/>
  <c r="Q298" i="59"/>
  <c r="Q299" i="59"/>
  <c r="Q300" i="59"/>
  <c r="Q301" i="59"/>
  <c r="Q302" i="59"/>
  <c r="Q303" i="59"/>
  <c r="Q304" i="59"/>
  <c r="Q305" i="59"/>
  <c r="Q306" i="59"/>
  <c r="Q307" i="59"/>
  <c r="Q308" i="59"/>
  <c r="Q309" i="59"/>
  <c r="Q310" i="59"/>
  <c r="Q311" i="59"/>
  <c r="Q312" i="59"/>
  <c r="Q313" i="59"/>
  <c r="Q314" i="59"/>
  <c r="Q315" i="59"/>
  <c r="Q316" i="59"/>
  <c r="Q317" i="59"/>
  <c r="Q318" i="59"/>
  <c r="Q319" i="59"/>
  <c r="Q320" i="59"/>
  <c r="Q321" i="59"/>
  <c r="Q322" i="59"/>
  <c r="Q323" i="59"/>
  <c r="Q324" i="59"/>
  <c r="Q325" i="59"/>
  <c r="Q326" i="59"/>
  <c r="Q327" i="59"/>
  <c r="Q328" i="59"/>
  <c r="Q329" i="59"/>
  <c r="Q330" i="59"/>
  <c r="Q331" i="59"/>
  <c r="Q332" i="59"/>
  <c r="Q333" i="59"/>
  <c r="Q334" i="59"/>
  <c r="Q335" i="59"/>
  <c r="Q336" i="59"/>
  <c r="Q337" i="59"/>
  <c r="Q338" i="59"/>
  <c r="Q339" i="59"/>
  <c r="Q340" i="59"/>
  <c r="Q341" i="59"/>
  <c r="Q342" i="59"/>
  <c r="Q343" i="59"/>
  <c r="Q344" i="59"/>
  <c r="Q345" i="59"/>
  <c r="Q346" i="59"/>
  <c r="Q347" i="59"/>
  <c r="Q348" i="59"/>
  <c r="Q349" i="59"/>
  <c r="Q350" i="59"/>
  <c r="Q351" i="59"/>
  <c r="Q352" i="59"/>
  <c r="Q353" i="59"/>
  <c r="Q354" i="59"/>
  <c r="Q355" i="59"/>
  <c r="Q356" i="59"/>
  <c r="Q357" i="59"/>
  <c r="Q358" i="59"/>
  <c r="Q359" i="59"/>
  <c r="Q360" i="59"/>
  <c r="Q361" i="59"/>
  <c r="Q362" i="59"/>
  <c r="Q363" i="59"/>
  <c r="Q364" i="59"/>
  <c r="Q365" i="59"/>
  <c r="Q366" i="59"/>
  <c r="Q367" i="59"/>
  <c r="Q368" i="59"/>
  <c r="Q369" i="59"/>
  <c r="Q370" i="59"/>
  <c r="Q371" i="59"/>
  <c r="Q372" i="59"/>
  <c r="Q373" i="59"/>
  <c r="Q374" i="59"/>
  <c r="Q375" i="59"/>
  <c r="Q376" i="59"/>
  <c r="Q377" i="59"/>
  <c r="Q378" i="59"/>
  <c r="Q379" i="59"/>
  <c r="Q380" i="59"/>
  <c r="Q381" i="59"/>
  <c r="Q382" i="59"/>
  <c r="Q383" i="59"/>
  <c r="Q384" i="59"/>
  <c r="Q385" i="59"/>
  <c r="Q7" i="59"/>
  <c r="K7" i="59"/>
  <c r="J10" i="55" l="1"/>
  <c r="D10" i="55"/>
  <c r="K373" i="59"/>
  <c r="K341" i="59"/>
  <c r="K309" i="59"/>
  <c r="K249" i="59"/>
  <c r="K221" i="59"/>
  <c r="K205" i="59"/>
  <c r="K177" i="59"/>
  <c r="K173" i="59"/>
  <c r="K169" i="59"/>
  <c r="K165" i="59"/>
  <c r="K161" i="59"/>
  <c r="K153" i="59"/>
  <c r="K133" i="59"/>
  <c r="K125" i="59"/>
  <c r="K121" i="59"/>
  <c r="K117" i="59"/>
  <c r="K113" i="59"/>
  <c r="K109" i="59"/>
  <c r="K105" i="59"/>
  <c r="K101" i="59"/>
  <c r="K97" i="59"/>
  <c r="K93" i="59"/>
  <c r="K89" i="59"/>
  <c r="K85" i="59"/>
  <c r="K81" i="59"/>
  <c r="K77" i="59"/>
  <c r="K73" i="59"/>
  <c r="K69" i="59"/>
  <c r="K65" i="59"/>
  <c r="K61" i="59"/>
  <c r="K57" i="59"/>
  <c r="K53" i="59"/>
  <c r="K49" i="59"/>
  <c r="K45" i="59"/>
  <c r="K41" i="59"/>
  <c r="K37" i="59"/>
  <c r="K33" i="59"/>
  <c r="K29" i="59"/>
  <c r="K25" i="59"/>
  <c r="K21" i="59"/>
  <c r="K17" i="59"/>
  <c r="K13" i="59"/>
  <c r="K9" i="59"/>
  <c r="K385" i="59"/>
  <c r="K361" i="59"/>
  <c r="K333" i="59"/>
  <c r="K305" i="59"/>
  <c r="K265" i="59"/>
  <c r="K245" i="59"/>
  <c r="K217" i="59"/>
  <c r="K201" i="59"/>
  <c r="K129" i="59"/>
  <c r="K381" i="59"/>
  <c r="K349" i="59"/>
  <c r="K317" i="59"/>
  <c r="K281" i="59"/>
  <c r="K253" i="59"/>
  <c r="K233" i="59"/>
  <c r="K197" i="59"/>
  <c r="K137" i="59"/>
  <c r="K384" i="59"/>
  <c r="K380" i="59"/>
  <c r="K376" i="59"/>
  <c r="K372" i="59"/>
  <c r="K368" i="59"/>
  <c r="K364" i="59"/>
  <c r="K360" i="59"/>
  <c r="K356" i="59"/>
  <c r="K352" i="59"/>
  <c r="K348" i="59"/>
  <c r="K344" i="59"/>
  <c r="K340" i="59"/>
  <c r="K336" i="59"/>
  <c r="K332" i="59"/>
  <c r="K328" i="59"/>
  <c r="K324" i="59"/>
  <c r="K320" i="59"/>
  <c r="K316" i="59"/>
  <c r="K312" i="59"/>
  <c r="K308" i="59"/>
  <c r="K304" i="59"/>
  <c r="K300" i="59"/>
  <c r="K296" i="59"/>
  <c r="K292" i="59"/>
  <c r="K288" i="59"/>
  <c r="K280" i="59"/>
  <c r="K276" i="59"/>
  <c r="K272" i="59"/>
  <c r="K268" i="59"/>
  <c r="K264" i="59"/>
  <c r="K260" i="59"/>
  <c r="K252" i="59"/>
  <c r="K244" i="59"/>
  <c r="K240" i="59"/>
  <c r="K236" i="59"/>
  <c r="K232" i="59"/>
  <c r="K228" i="59"/>
  <c r="K224" i="59"/>
  <c r="K220" i="59"/>
  <c r="K216" i="59"/>
  <c r="K212" i="59"/>
  <c r="K208" i="59"/>
  <c r="K204" i="59"/>
  <c r="K200" i="59"/>
  <c r="K196" i="59"/>
  <c r="K192" i="59"/>
  <c r="K188" i="59"/>
  <c r="K184" i="59"/>
  <c r="K180" i="59"/>
  <c r="K176" i="59"/>
  <c r="K172" i="59"/>
  <c r="K168" i="59"/>
  <c r="K164" i="59"/>
  <c r="K160" i="59"/>
  <c r="K156" i="59"/>
  <c r="K152" i="59"/>
  <c r="K148" i="59"/>
  <c r="K144" i="59"/>
  <c r="K140" i="59"/>
  <c r="K136" i="59"/>
  <c r="K132" i="59"/>
  <c r="K128" i="59"/>
  <c r="K124" i="59"/>
  <c r="K120" i="59"/>
  <c r="K116" i="59"/>
  <c r="K112" i="59"/>
  <c r="K108" i="59"/>
  <c r="K104" i="59"/>
  <c r="K100" i="59"/>
  <c r="K96" i="59"/>
  <c r="K92" i="59"/>
  <c r="K88" i="59"/>
  <c r="K84" i="59"/>
  <c r="K80" i="59"/>
  <c r="K76" i="59"/>
  <c r="K72" i="59"/>
  <c r="K68" i="59"/>
  <c r="K64" i="59"/>
  <c r="K60" i="59"/>
  <c r="K56" i="59"/>
  <c r="K52" i="59"/>
  <c r="K48" i="59"/>
  <c r="K44" i="59"/>
  <c r="K40" i="59"/>
  <c r="K36" i="59"/>
  <c r="K32" i="59"/>
  <c r="K28" i="59"/>
  <c r="K24" i="59"/>
  <c r="K20" i="59"/>
  <c r="K16" i="59"/>
  <c r="K12" i="59"/>
  <c r="K8" i="59"/>
  <c r="K365" i="59"/>
  <c r="K329" i="59"/>
  <c r="K301" i="59"/>
  <c r="K273" i="59"/>
  <c r="K241" i="59"/>
  <c r="K209" i="59"/>
  <c r="K181" i="59"/>
  <c r="K157" i="59"/>
  <c r="K353" i="59"/>
  <c r="K325" i="59"/>
  <c r="K297" i="59"/>
  <c r="K269" i="59"/>
  <c r="K237" i="59"/>
  <c r="K213" i="59"/>
  <c r="K185" i="59"/>
  <c r="K145" i="59"/>
  <c r="K383" i="59"/>
  <c r="K379" i="59"/>
  <c r="K375" i="59"/>
  <c r="K371" i="59"/>
  <c r="K367" i="59"/>
  <c r="K363" i="59"/>
  <c r="K359" i="59"/>
  <c r="K355" i="59"/>
  <c r="K351" i="59"/>
  <c r="K347" i="59"/>
  <c r="K343" i="59"/>
  <c r="K339" i="59"/>
  <c r="K335" i="59"/>
  <c r="K331" i="59"/>
  <c r="K327" i="59"/>
  <c r="K323" i="59"/>
  <c r="K319" i="59"/>
  <c r="K315" i="59"/>
  <c r="K311" i="59"/>
  <c r="K307" i="59"/>
  <c r="K303" i="59"/>
  <c r="K299" i="59"/>
  <c r="K295" i="59"/>
  <c r="K291" i="59"/>
  <c r="K287" i="59"/>
  <c r="K283" i="59"/>
  <c r="K275" i="59"/>
  <c r="K271" i="59"/>
  <c r="K267" i="59"/>
  <c r="K263" i="59"/>
  <c r="K259" i="59"/>
  <c r="K255" i="59"/>
  <c r="K251" i="59"/>
  <c r="K247" i="59"/>
  <c r="K243" i="59"/>
  <c r="K239" i="59"/>
  <c r="K235" i="59"/>
  <c r="K231" i="59"/>
  <c r="K227" i="59"/>
  <c r="K223" i="59"/>
  <c r="K219" i="59"/>
  <c r="K215" i="59"/>
  <c r="K211" i="59"/>
  <c r="K207" i="59"/>
  <c r="K203" i="59"/>
  <c r="K199" i="59"/>
  <c r="K195" i="59"/>
  <c r="K191" i="59"/>
  <c r="K187" i="59"/>
  <c r="K183" i="59"/>
  <c r="K179" i="59"/>
  <c r="K175" i="59"/>
  <c r="K171" i="59"/>
  <c r="K167" i="59"/>
  <c r="K163" i="59"/>
  <c r="K159" i="59"/>
  <c r="K155" i="59"/>
  <c r="K151" i="59"/>
  <c r="K147" i="59"/>
  <c r="K143" i="59"/>
  <c r="K139" i="59"/>
  <c r="K135" i="59"/>
  <c r="K131" i="59"/>
  <c r="K127" i="59"/>
  <c r="K123" i="59"/>
  <c r="K119" i="59"/>
  <c r="K115" i="59"/>
  <c r="K111" i="59"/>
  <c r="K107" i="59"/>
  <c r="K103" i="59"/>
  <c r="K99" i="59"/>
  <c r="K95" i="59"/>
  <c r="K91" i="59"/>
  <c r="K87" i="59"/>
  <c r="K83" i="59"/>
  <c r="K79" i="59"/>
  <c r="K75" i="59"/>
  <c r="K71" i="59"/>
  <c r="K67" i="59"/>
  <c r="K63" i="59"/>
  <c r="K59" i="59"/>
  <c r="K55" i="59"/>
  <c r="K51" i="59"/>
  <c r="K47" i="59"/>
  <c r="K43" i="59"/>
  <c r="K39" i="59"/>
  <c r="K35" i="59"/>
  <c r="K31" i="59"/>
  <c r="K27" i="59"/>
  <c r="K23" i="59"/>
  <c r="K19" i="59"/>
  <c r="K15" i="59"/>
  <c r="K11" i="59"/>
  <c r="K377" i="59"/>
  <c r="K357" i="59"/>
  <c r="K337" i="59"/>
  <c r="K313" i="59"/>
  <c r="K289" i="59"/>
  <c r="K261" i="59"/>
  <c r="K229" i="59"/>
  <c r="K193" i="59"/>
  <c r="K141" i="59"/>
  <c r="K369" i="59"/>
  <c r="K345" i="59"/>
  <c r="K321" i="59"/>
  <c r="K293" i="59"/>
  <c r="K257" i="59"/>
  <c r="K225" i="59"/>
  <c r="K189" i="59"/>
  <c r="K149" i="59"/>
  <c r="K382" i="59"/>
  <c r="K378" i="59"/>
  <c r="K374" i="59"/>
  <c r="K370" i="59"/>
  <c r="K366" i="59"/>
  <c r="K362" i="59"/>
  <c r="K358" i="59"/>
  <c r="K354" i="59"/>
  <c r="K350" i="59"/>
  <c r="K346" i="59"/>
  <c r="K342" i="59"/>
  <c r="K338" i="59"/>
  <c r="K334" i="59"/>
  <c r="K330" i="59"/>
  <c r="K326" i="59"/>
  <c r="K322" i="59"/>
  <c r="K318" i="59"/>
  <c r="K314" i="59"/>
  <c r="K310" i="59"/>
  <c r="K306" i="59"/>
  <c r="K302" i="59"/>
  <c r="K298" i="59"/>
  <c r="K294" i="59"/>
  <c r="K290" i="59"/>
  <c r="K282" i="59"/>
  <c r="K274" i="59"/>
  <c r="K270" i="59"/>
  <c r="K266" i="59"/>
  <c r="K262" i="59"/>
  <c r="K258" i="59"/>
  <c r="K254" i="59"/>
  <c r="K250" i="59"/>
  <c r="K246" i="59"/>
  <c r="K242" i="59"/>
  <c r="K238" i="59"/>
  <c r="K234" i="59"/>
  <c r="K230" i="59"/>
  <c r="K226" i="59"/>
  <c r="K222" i="59"/>
  <c r="K218" i="59"/>
  <c r="K214" i="59"/>
  <c r="K210" i="59"/>
  <c r="K206" i="59"/>
  <c r="K202" i="59"/>
  <c r="K198" i="59"/>
  <c r="K194" i="59"/>
  <c r="K190" i="59"/>
  <c r="K186" i="59"/>
  <c r="K182" i="59"/>
  <c r="K178" i="59"/>
  <c r="K174" i="59"/>
  <c r="K170" i="59"/>
  <c r="K166" i="59"/>
  <c r="K162" i="59"/>
  <c r="K158" i="59"/>
  <c r="K154" i="59"/>
  <c r="K150" i="59"/>
  <c r="K146" i="59"/>
  <c r="K142" i="59"/>
  <c r="K138" i="59"/>
  <c r="K134" i="59"/>
  <c r="K130" i="59"/>
  <c r="K126" i="59"/>
  <c r="K122" i="59"/>
  <c r="K118" i="59"/>
  <c r="K114" i="59"/>
  <c r="K110" i="59"/>
  <c r="K106" i="59"/>
  <c r="K102" i="59"/>
  <c r="K98" i="59"/>
  <c r="K94" i="59"/>
  <c r="K90" i="59"/>
  <c r="K86" i="59"/>
  <c r="K82" i="59"/>
  <c r="K78" i="59"/>
  <c r="K74" i="59"/>
  <c r="K70" i="59"/>
  <c r="K66" i="59"/>
  <c r="K62" i="59"/>
  <c r="K58" i="59"/>
  <c r="K54" i="59"/>
  <c r="K50" i="59"/>
  <c r="K46" i="59"/>
  <c r="K42" i="59"/>
  <c r="K38" i="59"/>
  <c r="K34" i="59"/>
  <c r="K30" i="59"/>
  <c r="K26" i="59"/>
  <c r="K22" i="59"/>
  <c r="K18" i="59"/>
  <c r="K14" i="59"/>
  <c r="K10" i="59"/>
  <c r="AC10" i="55" l="1"/>
  <c r="AC11" i="55"/>
  <c r="AC12" i="55"/>
  <c r="AC13" i="55"/>
  <c r="AC14" i="55"/>
  <c r="AC15" i="55"/>
  <c r="AC16" i="55"/>
  <c r="AC17" i="55"/>
  <c r="AC9" i="55"/>
  <c r="W33" i="57" l="1"/>
  <c r="W32" i="57"/>
  <c r="W34" i="57" l="1"/>
  <c r="M10" i="55" l="1"/>
  <c r="M11" i="55"/>
  <c r="M12" i="55"/>
  <c r="M13" i="55"/>
  <c r="M14" i="55"/>
  <c r="M15" i="55"/>
  <c r="M16" i="55"/>
  <c r="M17" i="55"/>
  <c r="M9" i="55"/>
  <c r="N8" i="59"/>
  <c r="N9" i="59"/>
  <c r="N10" i="59"/>
  <c r="N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7" i="59"/>
  <c r="N258" i="59"/>
  <c r="N259" i="59"/>
  <c r="N260" i="59"/>
  <c r="N261" i="59"/>
  <c r="N262" i="59"/>
  <c r="N263" i="59"/>
  <c r="N264" i="59"/>
  <c r="N265" i="59"/>
  <c r="N266" i="59"/>
  <c r="N267" i="59"/>
  <c r="N268" i="59"/>
  <c r="N269" i="59"/>
  <c r="N270" i="59"/>
  <c r="N271" i="59"/>
  <c r="N272" i="59"/>
  <c r="N273" i="59"/>
  <c r="N274" i="59"/>
  <c r="N275" i="59"/>
  <c r="N276" i="59"/>
  <c r="N277" i="59"/>
  <c r="N278" i="59"/>
  <c r="N279" i="59"/>
  <c r="N280" i="59"/>
  <c r="N281" i="59"/>
  <c r="N282" i="59"/>
  <c r="N283" i="59"/>
  <c r="N284" i="59"/>
  <c r="N285" i="59"/>
  <c r="N286" i="59"/>
  <c r="N287" i="59"/>
  <c r="N288" i="59"/>
  <c r="N289" i="59"/>
  <c r="N290" i="59"/>
  <c r="N291" i="59"/>
  <c r="N292" i="59"/>
  <c r="N293" i="59"/>
  <c r="N294" i="59"/>
  <c r="N295" i="59"/>
  <c r="N296" i="59"/>
  <c r="N297" i="59"/>
  <c r="N298" i="59"/>
  <c r="N299" i="59"/>
  <c r="N300" i="59"/>
  <c r="N301" i="59"/>
  <c r="N302" i="59"/>
  <c r="N303" i="59"/>
  <c r="N304" i="59"/>
  <c r="N305" i="59"/>
  <c r="N306" i="59"/>
  <c r="N307" i="59"/>
  <c r="N308" i="59"/>
  <c r="N309" i="59"/>
  <c r="N310" i="59"/>
  <c r="N311" i="59"/>
  <c r="N312" i="59"/>
  <c r="N313" i="59"/>
  <c r="N314" i="59"/>
  <c r="N315" i="59"/>
  <c r="N316" i="59"/>
  <c r="N317" i="59"/>
  <c r="N318" i="59"/>
  <c r="N319" i="59"/>
  <c r="N320" i="59"/>
  <c r="N321" i="59"/>
  <c r="N322" i="59"/>
  <c r="N323" i="59"/>
  <c r="N324" i="59"/>
  <c r="N325" i="59"/>
  <c r="N326" i="59"/>
  <c r="N327" i="59"/>
  <c r="N328" i="59"/>
  <c r="N329" i="59"/>
  <c r="N330" i="59"/>
  <c r="N331" i="59"/>
  <c r="N332" i="59"/>
  <c r="N333" i="59"/>
  <c r="N334" i="59"/>
  <c r="N335" i="59"/>
  <c r="N336" i="59"/>
  <c r="N337" i="59"/>
  <c r="N338" i="59"/>
  <c r="N339" i="59"/>
  <c r="N340" i="59"/>
  <c r="N341" i="59"/>
  <c r="N342" i="59"/>
  <c r="N343" i="59"/>
  <c r="N344" i="59"/>
  <c r="N345" i="59"/>
  <c r="N346" i="59"/>
  <c r="N347" i="59"/>
  <c r="N348" i="59"/>
  <c r="N349" i="59"/>
  <c r="N350" i="59"/>
  <c r="N351" i="59"/>
  <c r="N352" i="59"/>
  <c r="N353" i="59"/>
  <c r="N354" i="59"/>
  <c r="N355" i="59"/>
  <c r="N356" i="59"/>
  <c r="N357" i="59"/>
  <c r="N358" i="59"/>
  <c r="N359" i="59"/>
  <c r="N360" i="59"/>
  <c r="N361" i="59"/>
  <c r="N362" i="59"/>
  <c r="N363" i="59"/>
  <c r="N364" i="59"/>
  <c r="N365" i="59"/>
  <c r="N366" i="59"/>
  <c r="N367" i="59"/>
  <c r="N368" i="59"/>
  <c r="N369" i="59"/>
  <c r="N370" i="59"/>
  <c r="N371" i="59"/>
  <c r="N372" i="59"/>
  <c r="N373" i="59"/>
  <c r="N374" i="59"/>
  <c r="N375" i="59"/>
  <c r="N376" i="59"/>
  <c r="N377" i="59"/>
  <c r="N378" i="59"/>
  <c r="N379" i="59"/>
  <c r="N380" i="59"/>
  <c r="N381" i="59"/>
  <c r="N382" i="59"/>
  <c r="N383" i="59"/>
  <c r="N384" i="59"/>
  <c r="N385" i="59"/>
  <c r="N7" i="59"/>
  <c r="EJ386" i="59" l="1"/>
  <c r="AB386" i="59" s="1"/>
  <c r="I10" i="55" l="1"/>
  <c r="I11" i="55"/>
  <c r="I12" i="55"/>
  <c r="I13" i="55"/>
  <c r="I14" i="55"/>
  <c r="I15" i="55"/>
  <c r="I16" i="55"/>
  <c r="I17" i="55"/>
  <c r="I18" i="55"/>
  <c r="I19" i="55"/>
  <c r="F19" i="55" s="1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I49" i="55"/>
  <c r="I50" i="55"/>
  <c r="I51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64" i="55"/>
  <c r="I65" i="55"/>
  <c r="I67" i="55"/>
  <c r="I68" i="55"/>
  <c r="I69" i="55"/>
  <c r="I70" i="55"/>
  <c r="I73" i="55"/>
  <c r="I83" i="55"/>
  <c r="I84" i="55"/>
  <c r="I9" i="55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74" i="59"/>
  <c r="J75" i="59"/>
  <c r="J76" i="59"/>
  <c r="J77" i="59"/>
  <c r="J78" i="59"/>
  <c r="J79" i="59"/>
  <c r="J80" i="59"/>
  <c r="J81" i="59"/>
  <c r="J82" i="59"/>
  <c r="J83" i="59"/>
  <c r="J84" i="59"/>
  <c r="J85" i="59"/>
  <c r="J86" i="59"/>
  <c r="J87" i="59"/>
  <c r="J88" i="59"/>
  <c r="J89" i="59"/>
  <c r="J90" i="59"/>
  <c r="J91" i="59"/>
  <c r="J92" i="59"/>
  <c r="J93" i="59"/>
  <c r="J94" i="59"/>
  <c r="J95" i="59"/>
  <c r="J96" i="59"/>
  <c r="J97" i="59"/>
  <c r="J98" i="59"/>
  <c r="J99" i="59"/>
  <c r="J100" i="59"/>
  <c r="J101" i="59"/>
  <c r="J102" i="59"/>
  <c r="J103" i="59"/>
  <c r="J104" i="59"/>
  <c r="J105" i="59"/>
  <c r="J106" i="59"/>
  <c r="J107" i="59"/>
  <c r="J108" i="59"/>
  <c r="J109" i="59"/>
  <c r="J110" i="59"/>
  <c r="J111" i="59"/>
  <c r="J112" i="59"/>
  <c r="J113" i="59"/>
  <c r="J114" i="59"/>
  <c r="J115" i="59"/>
  <c r="J116" i="59"/>
  <c r="J117" i="59"/>
  <c r="J118" i="59"/>
  <c r="J119" i="59"/>
  <c r="J120" i="59"/>
  <c r="J121" i="59"/>
  <c r="J122" i="59"/>
  <c r="J123" i="59"/>
  <c r="J124" i="59"/>
  <c r="J125" i="59"/>
  <c r="J126" i="59"/>
  <c r="J127" i="59"/>
  <c r="J128" i="59"/>
  <c r="J129" i="59"/>
  <c r="J130" i="59"/>
  <c r="J131" i="59"/>
  <c r="J132" i="59"/>
  <c r="J133" i="59"/>
  <c r="J134" i="59"/>
  <c r="J135" i="59"/>
  <c r="J136" i="59"/>
  <c r="J137" i="59"/>
  <c r="J138" i="59"/>
  <c r="J139" i="59"/>
  <c r="J140" i="59"/>
  <c r="J141" i="59"/>
  <c r="J142" i="59"/>
  <c r="J143" i="59"/>
  <c r="J144" i="59"/>
  <c r="J145" i="59"/>
  <c r="J146" i="59"/>
  <c r="J147" i="59"/>
  <c r="J148" i="59"/>
  <c r="J149" i="59"/>
  <c r="J150" i="59"/>
  <c r="J151" i="59"/>
  <c r="J152" i="59"/>
  <c r="J153" i="59"/>
  <c r="J154" i="59"/>
  <c r="J155" i="59"/>
  <c r="J156" i="59"/>
  <c r="J157" i="59"/>
  <c r="J158" i="59"/>
  <c r="J159" i="59"/>
  <c r="J160" i="59"/>
  <c r="J161" i="59"/>
  <c r="J162" i="59"/>
  <c r="J163" i="59"/>
  <c r="J164" i="59"/>
  <c r="J165" i="59"/>
  <c r="J166" i="59"/>
  <c r="J167" i="59"/>
  <c r="J168" i="59"/>
  <c r="J169" i="59"/>
  <c r="J170" i="59"/>
  <c r="J171" i="59"/>
  <c r="J172" i="59"/>
  <c r="J173" i="59"/>
  <c r="J174" i="59"/>
  <c r="J175" i="59"/>
  <c r="J176" i="59"/>
  <c r="J177" i="59"/>
  <c r="J178" i="59"/>
  <c r="J179" i="59"/>
  <c r="J180" i="59"/>
  <c r="J181" i="59"/>
  <c r="J182" i="59"/>
  <c r="J183" i="59"/>
  <c r="J184" i="59"/>
  <c r="J185" i="59"/>
  <c r="J186" i="59"/>
  <c r="J187" i="59"/>
  <c r="J188" i="59"/>
  <c r="J189" i="59"/>
  <c r="J190" i="59"/>
  <c r="J191" i="59"/>
  <c r="J192" i="59"/>
  <c r="J193" i="59"/>
  <c r="J194" i="59"/>
  <c r="J195" i="59"/>
  <c r="J196" i="59"/>
  <c r="J197" i="59"/>
  <c r="J198" i="59"/>
  <c r="J199" i="59"/>
  <c r="J200" i="59"/>
  <c r="J201" i="59"/>
  <c r="J202" i="59"/>
  <c r="J203" i="59"/>
  <c r="J204" i="59"/>
  <c r="J205" i="59"/>
  <c r="J206" i="59"/>
  <c r="J207" i="59"/>
  <c r="J208" i="59"/>
  <c r="J209" i="59"/>
  <c r="J210" i="59"/>
  <c r="J211" i="59"/>
  <c r="J212" i="59"/>
  <c r="J213" i="59"/>
  <c r="J214" i="59"/>
  <c r="J215" i="59"/>
  <c r="J216" i="59"/>
  <c r="J217" i="59"/>
  <c r="J218" i="59"/>
  <c r="J219" i="59"/>
  <c r="J220" i="59"/>
  <c r="J221" i="59"/>
  <c r="J222" i="59"/>
  <c r="J223" i="59"/>
  <c r="J224" i="59"/>
  <c r="J225" i="59"/>
  <c r="J226" i="59"/>
  <c r="J227" i="59"/>
  <c r="J228" i="59"/>
  <c r="J229" i="59"/>
  <c r="J230" i="59"/>
  <c r="J231" i="59"/>
  <c r="J232" i="59"/>
  <c r="J233" i="59"/>
  <c r="J234" i="59"/>
  <c r="J235" i="59"/>
  <c r="J236" i="59"/>
  <c r="J237" i="59"/>
  <c r="J238" i="59"/>
  <c r="J239" i="59"/>
  <c r="J240" i="59"/>
  <c r="J241" i="59"/>
  <c r="J242" i="59"/>
  <c r="J243" i="59"/>
  <c r="J244" i="59"/>
  <c r="J245" i="59"/>
  <c r="J246" i="59"/>
  <c r="J247" i="59"/>
  <c r="J248" i="59"/>
  <c r="J249" i="59"/>
  <c r="J250" i="59"/>
  <c r="J251" i="59"/>
  <c r="J252" i="59"/>
  <c r="J253" i="59"/>
  <c r="J254" i="59"/>
  <c r="J255" i="59"/>
  <c r="J256" i="59"/>
  <c r="J257" i="59"/>
  <c r="J258" i="59"/>
  <c r="J259" i="59"/>
  <c r="J260" i="59"/>
  <c r="J261" i="59"/>
  <c r="J262" i="59"/>
  <c r="J263" i="59"/>
  <c r="J264" i="59"/>
  <c r="J265" i="59"/>
  <c r="J266" i="59"/>
  <c r="J267" i="59"/>
  <c r="J268" i="59"/>
  <c r="J269" i="59"/>
  <c r="J270" i="59"/>
  <c r="J271" i="59"/>
  <c r="J272" i="59"/>
  <c r="J273" i="59"/>
  <c r="J274" i="59"/>
  <c r="J275" i="59"/>
  <c r="J276" i="59"/>
  <c r="J277" i="59"/>
  <c r="J278" i="59"/>
  <c r="J279" i="59"/>
  <c r="J280" i="59"/>
  <c r="J281" i="59"/>
  <c r="J282" i="59"/>
  <c r="J283" i="59"/>
  <c r="J284" i="59"/>
  <c r="J285" i="59"/>
  <c r="J286" i="59"/>
  <c r="J287" i="59"/>
  <c r="J288" i="59"/>
  <c r="J289" i="59"/>
  <c r="J290" i="59"/>
  <c r="J291" i="59"/>
  <c r="J292" i="59"/>
  <c r="J293" i="59"/>
  <c r="J294" i="59"/>
  <c r="J295" i="59"/>
  <c r="J296" i="59"/>
  <c r="J297" i="59"/>
  <c r="J298" i="59"/>
  <c r="J299" i="59"/>
  <c r="J300" i="59"/>
  <c r="J301" i="59"/>
  <c r="J302" i="59"/>
  <c r="J303" i="59"/>
  <c r="J304" i="59"/>
  <c r="J305" i="59"/>
  <c r="J306" i="59"/>
  <c r="J307" i="59"/>
  <c r="J308" i="59"/>
  <c r="J309" i="59"/>
  <c r="J310" i="59"/>
  <c r="J311" i="59"/>
  <c r="J312" i="59"/>
  <c r="J313" i="59"/>
  <c r="J314" i="59"/>
  <c r="J315" i="59"/>
  <c r="J316" i="59"/>
  <c r="J317" i="59"/>
  <c r="J318" i="59"/>
  <c r="J319" i="59"/>
  <c r="J320" i="59"/>
  <c r="J321" i="59"/>
  <c r="J322" i="59"/>
  <c r="J323" i="59"/>
  <c r="J324" i="59"/>
  <c r="J325" i="59"/>
  <c r="J326" i="59"/>
  <c r="J327" i="59"/>
  <c r="J328" i="59"/>
  <c r="J329" i="59"/>
  <c r="J330" i="59"/>
  <c r="J331" i="59"/>
  <c r="J332" i="59"/>
  <c r="J333" i="59"/>
  <c r="J334" i="59"/>
  <c r="J335" i="59"/>
  <c r="J336" i="59"/>
  <c r="J337" i="59"/>
  <c r="J338" i="59"/>
  <c r="J339" i="59"/>
  <c r="J340" i="59"/>
  <c r="J341" i="59"/>
  <c r="J342" i="59"/>
  <c r="J343" i="59"/>
  <c r="J344" i="59"/>
  <c r="J345" i="59"/>
  <c r="J346" i="59"/>
  <c r="J347" i="59"/>
  <c r="J348" i="59"/>
  <c r="J349" i="59"/>
  <c r="J350" i="59"/>
  <c r="J351" i="59"/>
  <c r="J352" i="59"/>
  <c r="J353" i="59"/>
  <c r="J354" i="59"/>
  <c r="J355" i="59"/>
  <c r="J356" i="59"/>
  <c r="J357" i="59"/>
  <c r="J358" i="59"/>
  <c r="J359" i="59"/>
  <c r="J360" i="59"/>
  <c r="J361" i="59"/>
  <c r="J362" i="59"/>
  <c r="J363" i="59"/>
  <c r="J364" i="59"/>
  <c r="J365" i="59"/>
  <c r="J366" i="59"/>
  <c r="J367" i="59"/>
  <c r="J368" i="59"/>
  <c r="J369" i="59"/>
  <c r="J370" i="59"/>
  <c r="J371" i="59"/>
  <c r="J372" i="59"/>
  <c r="J373" i="59"/>
  <c r="J374" i="59"/>
  <c r="J375" i="59"/>
  <c r="J376" i="59"/>
  <c r="J377" i="59"/>
  <c r="J378" i="59"/>
  <c r="J379" i="59"/>
  <c r="J380" i="59"/>
  <c r="J381" i="59"/>
  <c r="J382" i="59"/>
  <c r="J383" i="59"/>
  <c r="J384" i="59"/>
  <c r="J385" i="59"/>
  <c r="J7" i="59"/>
  <c r="I72" i="55" l="1"/>
  <c r="I71" i="55" l="1"/>
  <c r="I74" i="55"/>
  <c r="I66" i="55" l="1"/>
  <c r="I75" i="55"/>
  <c r="I86" i="55" l="1"/>
  <c r="I82" i="55"/>
  <c r="I85" i="55" l="1"/>
  <c r="U10" i="55"/>
  <c r="T10" i="55" s="1"/>
  <c r="AB10" i="55"/>
  <c r="U11" i="55"/>
  <c r="T11" i="55" s="1"/>
  <c r="AB11" i="55"/>
  <c r="U12" i="55"/>
  <c r="T12" i="55" s="1"/>
  <c r="AB12" i="55"/>
  <c r="U13" i="55"/>
  <c r="T13" i="55" s="1"/>
  <c r="AB13" i="55"/>
  <c r="U14" i="55"/>
  <c r="T14" i="55" s="1"/>
  <c r="AB14" i="55"/>
  <c r="U15" i="55"/>
  <c r="T15" i="55" s="1"/>
  <c r="AB15" i="55"/>
  <c r="U16" i="55"/>
  <c r="T16" i="55" s="1"/>
  <c r="AB16" i="55"/>
  <c r="U17" i="55"/>
  <c r="T17" i="55" s="1"/>
  <c r="AB17" i="55"/>
  <c r="U18" i="55"/>
  <c r="T18" i="55" s="1"/>
  <c r="U19" i="55"/>
  <c r="U20" i="55"/>
  <c r="T20" i="55" s="1"/>
  <c r="U21" i="55"/>
  <c r="T21" i="55" s="1"/>
  <c r="U22" i="55"/>
  <c r="T22" i="55" s="1"/>
  <c r="U23" i="55"/>
  <c r="T23" i="55" s="1"/>
  <c r="U24" i="55"/>
  <c r="T24" i="55" s="1"/>
  <c r="U25" i="55"/>
  <c r="T25" i="55" s="1"/>
  <c r="U26" i="55"/>
  <c r="T26" i="55" s="1"/>
  <c r="U27" i="55"/>
  <c r="T27" i="55" s="1"/>
  <c r="U28" i="55"/>
  <c r="T28" i="55" s="1"/>
  <c r="U29" i="55"/>
  <c r="T29" i="55" s="1"/>
  <c r="U30" i="55"/>
  <c r="U31" i="55"/>
  <c r="T31" i="55" s="1"/>
  <c r="U32" i="55"/>
  <c r="T32" i="55" s="1"/>
  <c r="U33" i="55"/>
  <c r="T33" i="55" s="1"/>
  <c r="U34" i="55"/>
  <c r="T34" i="55" s="1"/>
  <c r="U35" i="55"/>
  <c r="T35" i="55" s="1"/>
  <c r="U36" i="55"/>
  <c r="T36" i="55" s="1"/>
  <c r="U37" i="55"/>
  <c r="T37" i="55" s="1"/>
  <c r="U38" i="55"/>
  <c r="T38" i="55" s="1"/>
  <c r="U39" i="55"/>
  <c r="T39" i="55" s="1"/>
  <c r="U40" i="55"/>
  <c r="T40" i="55" s="1"/>
  <c r="U41" i="55"/>
  <c r="T41" i="55" s="1"/>
  <c r="U42" i="55"/>
  <c r="T42" i="55" s="1"/>
  <c r="U43" i="55"/>
  <c r="T43" i="55" s="1"/>
  <c r="U44" i="55"/>
  <c r="T44" i="55" s="1"/>
  <c r="U45" i="55"/>
  <c r="T45" i="55" s="1"/>
  <c r="U46" i="55"/>
  <c r="T46" i="55" s="1"/>
  <c r="U47" i="55"/>
  <c r="T47" i="55" s="1"/>
  <c r="U48" i="55"/>
  <c r="T48" i="55" s="1"/>
  <c r="U49" i="55"/>
  <c r="T49" i="55" s="1"/>
  <c r="U50" i="55"/>
  <c r="T50" i="55" s="1"/>
  <c r="U51" i="55"/>
  <c r="T51" i="55" s="1"/>
  <c r="U52" i="55"/>
  <c r="T52" i="55" s="1"/>
  <c r="U53" i="55"/>
  <c r="T53" i="55" s="1"/>
  <c r="U54" i="55"/>
  <c r="T54" i="55" s="1"/>
  <c r="U55" i="55"/>
  <c r="T55" i="55" s="1"/>
  <c r="U56" i="55"/>
  <c r="T56" i="55" s="1"/>
  <c r="U57" i="55"/>
  <c r="T57" i="55" s="1"/>
  <c r="U58" i="55"/>
  <c r="T58" i="55" s="1"/>
  <c r="U59" i="55"/>
  <c r="T59" i="55" s="1"/>
  <c r="U60" i="55"/>
  <c r="T60" i="55" s="1"/>
  <c r="U61" i="55"/>
  <c r="T61" i="55" s="1"/>
  <c r="U62" i="55"/>
  <c r="T62" i="55" s="1"/>
  <c r="U63" i="55"/>
  <c r="T63" i="55" s="1"/>
  <c r="U64" i="55"/>
  <c r="T64" i="55" s="1"/>
  <c r="U65" i="55"/>
  <c r="T65" i="55" s="1"/>
  <c r="U66" i="55"/>
  <c r="T66" i="55" s="1"/>
  <c r="U67" i="55"/>
  <c r="T67" i="55" s="1"/>
  <c r="U68" i="55"/>
  <c r="T68" i="55" s="1"/>
  <c r="U69" i="55"/>
  <c r="T69" i="55" s="1"/>
  <c r="U70" i="55"/>
  <c r="U71" i="55"/>
  <c r="T71" i="55" s="1"/>
  <c r="U72" i="55"/>
  <c r="T72" i="55" s="1"/>
  <c r="U73" i="55"/>
  <c r="T73" i="55" s="1"/>
  <c r="U74" i="55"/>
  <c r="T74" i="55" s="1"/>
  <c r="U75" i="55"/>
  <c r="T75" i="55" s="1"/>
  <c r="U82" i="55"/>
  <c r="T82" i="55" s="1"/>
  <c r="U83" i="55"/>
  <c r="T83" i="55" s="1"/>
  <c r="U84" i="55"/>
  <c r="T84" i="55" s="1"/>
  <c r="U85" i="55"/>
  <c r="T85" i="55" s="1"/>
  <c r="U86" i="55"/>
  <c r="T86" i="55" s="1"/>
  <c r="U87" i="55"/>
  <c r="T87" i="55" s="1"/>
  <c r="AB9" i="55"/>
  <c r="U9" i="55"/>
  <c r="T9" i="55" s="1"/>
  <c r="V7" i="59"/>
  <c r="U7" i="59" s="1"/>
  <c r="T70" i="55" l="1"/>
  <c r="T19" i="55"/>
  <c r="E19" i="55" s="1"/>
  <c r="T30" i="55"/>
  <c r="I87" i="55"/>
  <c r="C4" i="57" l="1"/>
  <c r="C5" i="57"/>
  <c r="C6" i="57"/>
  <c r="C7" i="57"/>
  <c r="C8" i="57"/>
  <c r="C9" i="57"/>
  <c r="C10" i="57"/>
  <c r="C11" i="57"/>
  <c r="C12" i="57"/>
  <c r="C13" i="57"/>
  <c r="C14" i="57"/>
  <c r="C18" i="57"/>
  <c r="C19" i="57"/>
  <c r="C20" i="57"/>
  <c r="C22" i="57"/>
  <c r="C25" i="57"/>
  <c r="C27" i="57"/>
  <c r="C3" i="57"/>
  <c r="G49" i="55"/>
  <c r="F49" i="55" s="1"/>
  <c r="E49" i="55" s="1"/>
  <c r="G10" i="55"/>
  <c r="G11" i="55"/>
  <c r="G12" i="55"/>
  <c r="F12" i="55" s="1"/>
  <c r="E12" i="55" s="1"/>
  <c r="G13" i="55"/>
  <c r="F13" i="55" s="1"/>
  <c r="E13" i="55" s="1"/>
  <c r="G14" i="55"/>
  <c r="F14" i="55" s="1"/>
  <c r="E14" i="55" s="1"/>
  <c r="G15" i="55"/>
  <c r="F15" i="55" s="1"/>
  <c r="E15" i="55" s="1"/>
  <c r="G16" i="55"/>
  <c r="F16" i="55" s="1"/>
  <c r="E16" i="55" s="1"/>
  <c r="G17" i="55"/>
  <c r="F17" i="55" s="1"/>
  <c r="E17" i="55" s="1"/>
  <c r="G18" i="55"/>
  <c r="F18" i="55" s="1"/>
  <c r="E18" i="55" s="1"/>
  <c r="F20" i="55"/>
  <c r="E20" i="55" s="1"/>
  <c r="G21" i="55"/>
  <c r="F21" i="55" s="1"/>
  <c r="E21" i="55" s="1"/>
  <c r="G22" i="55"/>
  <c r="F22" i="55" s="1"/>
  <c r="E22" i="55" s="1"/>
  <c r="G23" i="55"/>
  <c r="F23" i="55" s="1"/>
  <c r="E23" i="55" s="1"/>
  <c r="G24" i="55"/>
  <c r="F24" i="55" s="1"/>
  <c r="E24" i="55" s="1"/>
  <c r="G25" i="55"/>
  <c r="F25" i="55" s="1"/>
  <c r="E25" i="55" s="1"/>
  <c r="G26" i="55"/>
  <c r="F26" i="55" s="1"/>
  <c r="E26" i="55" s="1"/>
  <c r="G27" i="55"/>
  <c r="F27" i="55" s="1"/>
  <c r="E27" i="55" s="1"/>
  <c r="G28" i="55"/>
  <c r="F28" i="55" s="1"/>
  <c r="E28" i="55" s="1"/>
  <c r="G29" i="55"/>
  <c r="F29" i="55" s="1"/>
  <c r="E29" i="55" s="1"/>
  <c r="G31" i="55"/>
  <c r="F31" i="55" s="1"/>
  <c r="E31" i="55" s="1"/>
  <c r="G32" i="55"/>
  <c r="F32" i="55" s="1"/>
  <c r="E32" i="55" s="1"/>
  <c r="G33" i="55"/>
  <c r="F33" i="55" s="1"/>
  <c r="E33" i="55" s="1"/>
  <c r="G34" i="55"/>
  <c r="F34" i="55" s="1"/>
  <c r="E34" i="55" s="1"/>
  <c r="G35" i="55"/>
  <c r="G36" i="55"/>
  <c r="F36" i="55" s="1"/>
  <c r="E36" i="55" s="1"/>
  <c r="G37" i="55"/>
  <c r="F37" i="55" s="1"/>
  <c r="E37" i="55" s="1"/>
  <c r="G38" i="55"/>
  <c r="G39" i="55"/>
  <c r="G40" i="55"/>
  <c r="F40" i="55" s="1"/>
  <c r="E40" i="55" s="1"/>
  <c r="G41" i="55"/>
  <c r="F41" i="55" s="1"/>
  <c r="E41" i="55" s="1"/>
  <c r="G42" i="55"/>
  <c r="F42" i="55" s="1"/>
  <c r="E42" i="55" s="1"/>
  <c r="G43" i="55"/>
  <c r="G44" i="55"/>
  <c r="F44" i="55" s="1"/>
  <c r="E44" i="55" s="1"/>
  <c r="G45" i="55"/>
  <c r="G46" i="55"/>
  <c r="F46" i="55" s="1"/>
  <c r="E46" i="55" s="1"/>
  <c r="G50" i="55"/>
  <c r="F50" i="55" s="1"/>
  <c r="E50" i="55" s="1"/>
  <c r="G51" i="55"/>
  <c r="F51" i="55" s="1"/>
  <c r="E51" i="55" s="1"/>
  <c r="G52" i="55"/>
  <c r="F52" i="55" s="1"/>
  <c r="E52" i="55" s="1"/>
  <c r="G53" i="55"/>
  <c r="F53" i="55" s="1"/>
  <c r="E53" i="55" s="1"/>
  <c r="G54" i="55"/>
  <c r="F54" i="55" s="1"/>
  <c r="E54" i="55" s="1"/>
  <c r="G55" i="55"/>
  <c r="F55" i="55" s="1"/>
  <c r="E55" i="55" s="1"/>
  <c r="G56" i="55"/>
  <c r="F56" i="55" s="1"/>
  <c r="E56" i="55" s="1"/>
  <c r="G57" i="55"/>
  <c r="F57" i="55" s="1"/>
  <c r="E57" i="55" s="1"/>
  <c r="G58" i="55"/>
  <c r="F58" i="55" s="1"/>
  <c r="E58" i="55" s="1"/>
  <c r="G59" i="55"/>
  <c r="F59" i="55" s="1"/>
  <c r="E59" i="55" s="1"/>
  <c r="G60" i="55"/>
  <c r="F60" i="55" s="1"/>
  <c r="E60" i="55" s="1"/>
  <c r="G61" i="55"/>
  <c r="F61" i="55" s="1"/>
  <c r="E61" i="55" s="1"/>
  <c r="G62" i="55"/>
  <c r="F62" i="55" s="1"/>
  <c r="E62" i="55" s="1"/>
  <c r="F64" i="55"/>
  <c r="E64" i="55" s="1"/>
  <c r="G65" i="55"/>
  <c r="G66" i="55"/>
  <c r="F66" i="55" s="1"/>
  <c r="E66" i="55" s="1"/>
  <c r="G67" i="55"/>
  <c r="F67" i="55" s="1"/>
  <c r="E67" i="55" s="1"/>
  <c r="G68" i="55"/>
  <c r="F68" i="55" s="1"/>
  <c r="E68" i="55" s="1"/>
  <c r="G69" i="55"/>
  <c r="F69" i="55" s="1"/>
  <c r="E69" i="55" s="1"/>
  <c r="G70" i="55"/>
  <c r="G71" i="55"/>
  <c r="F71" i="55" s="1"/>
  <c r="E71" i="55" s="1"/>
  <c r="G72" i="55"/>
  <c r="F72" i="55" s="1"/>
  <c r="E72" i="55" s="1"/>
  <c r="G73" i="55"/>
  <c r="F73" i="55" s="1"/>
  <c r="E73" i="55" s="1"/>
  <c r="G74" i="55"/>
  <c r="F74" i="55" s="1"/>
  <c r="E74" i="55" s="1"/>
  <c r="G75" i="55"/>
  <c r="G82" i="55"/>
  <c r="F82" i="55" s="1"/>
  <c r="E82" i="55" s="1"/>
  <c r="G83" i="55"/>
  <c r="F83" i="55" s="1"/>
  <c r="E83" i="55" s="1"/>
  <c r="G84" i="55"/>
  <c r="F84" i="55" s="1"/>
  <c r="E84" i="55" s="1"/>
  <c r="G85" i="55"/>
  <c r="F85" i="55" s="1"/>
  <c r="E85" i="55" s="1"/>
  <c r="G86" i="55"/>
  <c r="G87" i="55"/>
  <c r="G9" i="55"/>
  <c r="H7" i="59"/>
  <c r="G7" i="59" s="1"/>
  <c r="F7" i="59" s="1"/>
  <c r="F70" i="55" l="1"/>
  <c r="F65" i="55"/>
  <c r="E65" i="55" s="1"/>
  <c r="G63" i="55"/>
  <c r="F63" i="55" s="1"/>
  <c r="E63" i="55" s="1"/>
  <c r="C50" i="55"/>
  <c r="D7" i="59"/>
  <c r="G47" i="55"/>
  <c r="F47" i="55" s="1"/>
  <c r="E47" i="55" s="1"/>
  <c r="G48" i="55"/>
  <c r="F48" i="55" s="1"/>
  <c r="E48" i="55" s="1"/>
  <c r="H380" i="59"/>
  <c r="G380" i="59" s="1"/>
  <c r="F380" i="59" s="1"/>
  <c r="H376" i="59"/>
  <c r="G376" i="59" s="1"/>
  <c r="F376" i="59" s="1"/>
  <c r="H371" i="59"/>
  <c r="G371" i="59" s="1"/>
  <c r="F371" i="59" s="1"/>
  <c r="H367" i="59"/>
  <c r="G367" i="59" s="1"/>
  <c r="F367" i="59" s="1"/>
  <c r="H363" i="59"/>
  <c r="G363" i="59" s="1"/>
  <c r="F363" i="59" s="1"/>
  <c r="H356" i="59"/>
  <c r="G356" i="59" s="1"/>
  <c r="F356" i="59" s="1"/>
  <c r="H384" i="59"/>
  <c r="G384" i="59" s="1"/>
  <c r="F384" i="59" s="1"/>
  <c r="H383" i="59"/>
  <c r="G383" i="59" s="1"/>
  <c r="F383" i="59" s="1"/>
  <c r="H377" i="59"/>
  <c r="G377" i="59" s="1"/>
  <c r="F377" i="59" s="1"/>
  <c r="H373" i="59"/>
  <c r="G373" i="59" s="1"/>
  <c r="F373" i="59" s="1"/>
  <c r="H370" i="59"/>
  <c r="G370" i="59" s="1"/>
  <c r="F370" i="59" s="1"/>
  <c r="H366" i="59"/>
  <c r="G366" i="59" s="1"/>
  <c r="F366" i="59" s="1"/>
  <c r="H364" i="59"/>
  <c r="G364" i="59" s="1"/>
  <c r="F364" i="59" s="1"/>
  <c r="H361" i="59"/>
  <c r="G361" i="59" s="1"/>
  <c r="F361" i="59" s="1"/>
  <c r="H360" i="59"/>
  <c r="G360" i="59" s="1"/>
  <c r="F360" i="59" s="1"/>
  <c r="H359" i="59"/>
  <c r="G359" i="59" s="1"/>
  <c r="F359" i="59" s="1"/>
  <c r="H358" i="59"/>
  <c r="G358" i="59" s="1"/>
  <c r="F358" i="59" s="1"/>
  <c r="H357" i="59"/>
  <c r="G357" i="59" s="1"/>
  <c r="F357" i="59" s="1"/>
  <c r="H354" i="59"/>
  <c r="G354" i="59" s="1"/>
  <c r="F354" i="59" s="1"/>
  <c r="H353" i="59"/>
  <c r="G353" i="59" s="1"/>
  <c r="F353" i="59" s="1"/>
  <c r="H352" i="59"/>
  <c r="G352" i="59" s="1"/>
  <c r="F352" i="59" s="1"/>
  <c r="H351" i="59"/>
  <c r="G351" i="59" s="1"/>
  <c r="F351" i="59" s="1"/>
  <c r="H350" i="59"/>
  <c r="G350" i="59" s="1"/>
  <c r="F350" i="59" s="1"/>
  <c r="H349" i="59"/>
  <c r="G349" i="59" s="1"/>
  <c r="F349" i="59" s="1"/>
  <c r="H348" i="59"/>
  <c r="G348" i="59" s="1"/>
  <c r="F348" i="59" s="1"/>
  <c r="H347" i="59"/>
  <c r="G347" i="59" s="1"/>
  <c r="F347" i="59" s="1"/>
  <c r="H346" i="59"/>
  <c r="G346" i="59" s="1"/>
  <c r="F346" i="59" s="1"/>
  <c r="H345" i="59"/>
  <c r="G345" i="59" s="1"/>
  <c r="F345" i="59" s="1"/>
  <c r="H344" i="59"/>
  <c r="G344" i="59" s="1"/>
  <c r="F344" i="59" s="1"/>
  <c r="H343" i="59"/>
  <c r="G343" i="59" s="1"/>
  <c r="F343" i="59" s="1"/>
  <c r="H342" i="59"/>
  <c r="G342" i="59" s="1"/>
  <c r="F342" i="59" s="1"/>
  <c r="H341" i="59"/>
  <c r="G341" i="59" s="1"/>
  <c r="F341" i="59" s="1"/>
  <c r="H340" i="59"/>
  <c r="G340" i="59" s="1"/>
  <c r="F340" i="59" s="1"/>
  <c r="H339" i="59"/>
  <c r="G339" i="59" s="1"/>
  <c r="F339" i="59" s="1"/>
  <c r="H338" i="59"/>
  <c r="G338" i="59" s="1"/>
  <c r="F338" i="59" s="1"/>
  <c r="H337" i="59"/>
  <c r="G337" i="59" s="1"/>
  <c r="F337" i="59" s="1"/>
  <c r="H336" i="59"/>
  <c r="G336" i="59" s="1"/>
  <c r="F336" i="59" s="1"/>
  <c r="H335" i="59"/>
  <c r="G335" i="59" s="1"/>
  <c r="F335" i="59" s="1"/>
  <c r="H334" i="59"/>
  <c r="G334" i="59" s="1"/>
  <c r="F334" i="59" s="1"/>
  <c r="H333" i="59"/>
  <c r="G333" i="59" s="1"/>
  <c r="F333" i="59" s="1"/>
  <c r="H332" i="59"/>
  <c r="G332" i="59" s="1"/>
  <c r="F332" i="59" s="1"/>
  <c r="H331" i="59"/>
  <c r="G331" i="59" s="1"/>
  <c r="F331" i="59" s="1"/>
  <c r="H330" i="59"/>
  <c r="G330" i="59" s="1"/>
  <c r="F330" i="59" s="1"/>
  <c r="H329" i="59"/>
  <c r="G329" i="59" s="1"/>
  <c r="F329" i="59" s="1"/>
  <c r="H328" i="59"/>
  <c r="G328" i="59" s="1"/>
  <c r="F328" i="59" s="1"/>
  <c r="H327" i="59"/>
  <c r="G327" i="59" s="1"/>
  <c r="F327" i="59" s="1"/>
  <c r="H326" i="59"/>
  <c r="G326" i="59" s="1"/>
  <c r="F326" i="59" s="1"/>
  <c r="H325" i="59"/>
  <c r="G325" i="59" s="1"/>
  <c r="F325" i="59" s="1"/>
  <c r="H324" i="59"/>
  <c r="G324" i="59" s="1"/>
  <c r="F324" i="59" s="1"/>
  <c r="H323" i="59"/>
  <c r="G323" i="59" s="1"/>
  <c r="F323" i="59" s="1"/>
  <c r="H322" i="59"/>
  <c r="G322" i="59" s="1"/>
  <c r="F322" i="59" s="1"/>
  <c r="H321" i="59"/>
  <c r="G321" i="59" s="1"/>
  <c r="F321" i="59" s="1"/>
  <c r="H320" i="59"/>
  <c r="G320" i="59" s="1"/>
  <c r="F320" i="59" s="1"/>
  <c r="H319" i="59"/>
  <c r="G319" i="59" s="1"/>
  <c r="F319" i="59" s="1"/>
  <c r="H318" i="59"/>
  <c r="G318" i="59" s="1"/>
  <c r="F318" i="59" s="1"/>
  <c r="H317" i="59"/>
  <c r="G317" i="59" s="1"/>
  <c r="F317" i="59" s="1"/>
  <c r="H316" i="59"/>
  <c r="G316" i="59" s="1"/>
  <c r="F316" i="59" s="1"/>
  <c r="H315" i="59"/>
  <c r="G315" i="59" s="1"/>
  <c r="F315" i="59" s="1"/>
  <c r="H314" i="59"/>
  <c r="G314" i="59" s="1"/>
  <c r="F314" i="59" s="1"/>
  <c r="H313" i="59"/>
  <c r="G313" i="59" s="1"/>
  <c r="F313" i="59" s="1"/>
  <c r="H312" i="59"/>
  <c r="G312" i="59" s="1"/>
  <c r="F312" i="59" s="1"/>
  <c r="H311" i="59"/>
  <c r="G311" i="59" s="1"/>
  <c r="F311" i="59" s="1"/>
  <c r="H310" i="59"/>
  <c r="G310" i="59" s="1"/>
  <c r="F310" i="59" s="1"/>
  <c r="H309" i="59"/>
  <c r="G309" i="59" s="1"/>
  <c r="F309" i="59" s="1"/>
  <c r="H308" i="59"/>
  <c r="G308" i="59" s="1"/>
  <c r="F308" i="59" s="1"/>
  <c r="H307" i="59"/>
  <c r="G307" i="59" s="1"/>
  <c r="F307" i="59" s="1"/>
  <c r="H306" i="59"/>
  <c r="G306" i="59" s="1"/>
  <c r="F306" i="59" s="1"/>
  <c r="H305" i="59"/>
  <c r="G305" i="59" s="1"/>
  <c r="F305" i="59" s="1"/>
  <c r="H304" i="59"/>
  <c r="G304" i="59" s="1"/>
  <c r="F304" i="59" s="1"/>
  <c r="H303" i="59"/>
  <c r="G303" i="59" s="1"/>
  <c r="F303" i="59" s="1"/>
  <c r="H302" i="59"/>
  <c r="G302" i="59" s="1"/>
  <c r="F302" i="59" s="1"/>
  <c r="H301" i="59"/>
  <c r="G301" i="59" s="1"/>
  <c r="F301" i="59" s="1"/>
  <c r="H300" i="59"/>
  <c r="G300" i="59" s="1"/>
  <c r="F300" i="59" s="1"/>
  <c r="H299" i="59"/>
  <c r="G299" i="59" s="1"/>
  <c r="F299" i="59" s="1"/>
  <c r="H298" i="59"/>
  <c r="G298" i="59" s="1"/>
  <c r="F298" i="59" s="1"/>
  <c r="H297" i="59"/>
  <c r="G297" i="59" s="1"/>
  <c r="F297" i="59" s="1"/>
  <c r="H296" i="59"/>
  <c r="G296" i="59" s="1"/>
  <c r="F296" i="59" s="1"/>
  <c r="H295" i="59"/>
  <c r="G295" i="59" s="1"/>
  <c r="F295" i="59" s="1"/>
  <c r="H294" i="59"/>
  <c r="G294" i="59" s="1"/>
  <c r="F294" i="59" s="1"/>
  <c r="H293" i="59"/>
  <c r="G293" i="59" s="1"/>
  <c r="F293" i="59" s="1"/>
  <c r="H292" i="59"/>
  <c r="G292" i="59" s="1"/>
  <c r="F292" i="59" s="1"/>
  <c r="H291" i="59"/>
  <c r="G291" i="59" s="1"/>
  <c r="F291" i="59" s="1"/>
  <c r="H290" i="59"/>
  <c r="G290" i="59" s="1"/>
  <c r="F290" i="59" s="1"/>
  <c r="H289" i="59"/>
  <c r="G289" i="59" s="1"/>
  <c r="F289" i="59" s="1"/>
  <c r="H288" i="59"/>
  <c r="G288" i="59" s="1"/>
  <c r="F288" i="59" s="1"/>
  <c r="H287" i="59"/>
  <c r="G287" i="59" s="1"/>
  <c r="F287" i="59" s="1"/>
  <c r="G286" i="59"/>
  <c r="F286" i="59" s="1"/>
  <c r="H285" i="59"/>
  <c r="G285" i="59" s="1"/>
  <c r="F285" i="59" s="1"/>
  <c r="G284" i="59"/>
  <c r="F284" i="59" s="1"/>
  <c r="H283" i="59"/>
  <c r="G283" i="59" s="1"/>
  <c r="F283" i="59" s="1"/>
  <c r="H282" i="59"/>
  <c r="G282" i="59" s="1"/>
  <c r="F282" i="59" s="1"/>
  <c r="H281" i="59"/>
  <c r="G281" i="59" s="1"/>
  <c r="F281" i="59" s="1"/>
  <c r="H280" i="59"/>
  <c r="G280" i="59" s="1"/>
  <c r="F280" i="59" s="1"/>
  <c r="H279" i="59"/>
  <c r="G279" i="59" s="1"/>
  <c r="F279" i="59" s="1"/>
  <c r="G278" i="59"/>
  <c r="F278" i="59" s="1"/>
  <c r="H277" i="59"/>
  <c r="G277" i="59" s="1"/>
  <c r="F277" i="59" s="1"/>
  <c r="H276" i="59"/>
  <c r="G276" i="59" s="1"/>
  <c r="F276" i="59" s="1"/>
  <c r="H275" i="59"/>
  <c r="G275" i="59" s="1"/>
  <c r="F275" i="59" s="1"/>
  <c r="H274" i="59"/>
  <c r="G274" i="59" s="1"/>
  <c r="F274" i="59" s="1"/>
  <c r="H273" i="59"/>
  <c r="G273" i="59" s="1"/>
  <c r="F273" i="59" s="1"/>
  <c r="H272" i="59"/>
  <c r="G272" i="59" s="1"/>
  <c r="F272" i="59" s="1"/>
  <c r="H271" i="59"/>
  <c r="G271" i="59" s="1"/>
  <c r="F271" i="59" s="1"/>
  <c r="H270" i="59"/>
  <c r="G270" i="59" s="1"/>
  <c r="F270" i="59" s="1"/>
  <c r="H269" i="59"/>
  <c r="G269" i="59" s="1"/>
  <c r="F269" i="59" s="1"/>
  <c r="H268" i="59"/>
  <c r="G268" i="59" s="1"/>
  <c r="F268" i="59" s="1"/>
  <c r="H267" i="59"/>
  <c r="G267" i="59" s="1"/>
  <c r="F267" i="59" s="1"/>
  <c r="H266" i="59"/>
  <c r="G266" i="59" s="1"/>
  <c r="F266" i="59" s="1"/>
  <c r="H265" i="59"/>
  <c r="G265" i="59" s="1"/>
  <c r="F265" i="59" s="1"/>
  <c r="H264" i="59"/>
  <c r="G264" i="59" s="1"/>
  <c r="F264" i="59" s="1"/>
  <c r="H263" i="59"/>
  <c r="G263" i="59" s="1"/>
  <c r="F263" i="59" s="1"/>
  <c r="H262" i="59"/>
  <c r="G262" i="59" s="1"/>
  <c r="F262" i="59" s="1"/>
  <c r="H385" i="59"/>
  <c r="G385" i="59" s="1"/>
  <c r="F385" i="59" s="1"/>
  <c r="H381" i="59"/>
  <c r="G381" i="59" s="1"/>
  <c r="F381" i="59" s="1"/>
  <c r="H378" i="59"/>
  <c r="G378" i="59" s="1"/>
  <c r="F378" i="59" s="1"/>
  <c r="H374" i="59"/>
  <c r="G374" i="59" s="1"/>
  <c r="F374" i="59" s="1"/>
  <c r="H369" i="59"/>
  <c r="G369" i="59" s="1"/>
  <c r="F369" i="59" s="1"/>
  <c r="H362" i="59"/>
  <c r="G362" i="59" s="1"/>
  <c r="F362" i="59" s="1"/>
  <c r="H382" i="59"/>
  <c r="G382" i="59" s="1"/>
  <c r="F382" i="59" s="1"/>
  <c r="H379" i="59"/>
  <c r="G379" i="59" s="1"/>
  <c r="F379" i="59" s="1"/>
  <c r="H375" i="59"/>
  <c r="G375" i="59" s="1"/>
  <c r="F375" i="59" s="1"/>
  <c r="H372" i="59"/>
  <c r="G372" i="59" s="1"/>
  <c r="F372" i="59" s="1"/>
  <c r="H368" i="59"/>
  <c r="G368" i="59" s="1"/>
  <c r="F368" i="59" s="1"/>
  <c r="H365" i="59"/>
  <c r="G365" i="59" s="1"/>
  <c r="F365" i="59" s="1"/>
  <c r="H355" i="59"/>
  <c r="G355" i="59" s="1"/>
  <c r="F355" i="59" s="1"/>
  <c r="H261" i="59"/>
  <c r="G261" i="59" s="1"/>
  <c r="F261" i="59" s="1"/>
  <c r="H260" i="59"/>
  <c r="G260" i="59" s="1"/>
  <c r="F260" i="59" s="1"/>
  <c r="H259" i="59"/>
  <c r="G259" i="59" s="1"/>
  <c r="F259" i="59" s="1"/>
  <c r="H258" i="59"/>
  <c r="G258" i="59" s="1"/>
  <c r="F258" i="59" s="1"/>
  <c r="H257" i="59"/>
  <c r="G257" i="59" s="1"/>
  <c r="F257" i="59" s="1"/>
  <c r="H256" i="59"/>
  <c r="G256" i="59" s="1"/>
  <c r="F256" i="59" s="1"/>
  <c r="H255" i="59"/>
  <c r="G255" i="59" s="1"/>
  <c r="F255" i="59" s="1"/>
  <c r="H254" i="59"/>
  <c r="G254" i="59" s="1"/>
  <c r="F254" i="59" s="1"/>
  <c r="H253" i="59"/>
  <c r="G253" i="59" s="1"/>
  <c r="F253" i="59" s="1"/>
  <c r="H252" i="59"/>
  <c r="G252" i="59" s="1"/>
  <c r="F252" i="59" s="1"/>
  <c r="H251" i="59"/>
  <c r="G251" i="59" s="1"/>
  <c r="F251" i="59" s="1"/>
  <c r="H250" i="59"/>
  <c r="G250" i="59" s="1"/>
  <c r="F250" i="59" s="1"/>
  <c r="H249" i="59"/>
  <c r="G249" i="59" s="1"/>
  <c r="F249" i="59" s="1"/>
  <c r="H248" i="59"/>
  <c r="G248" i="59" s="1"/>
  <c r="F248" i="59" s="1"/>
  <c r="H247" i="59"/>
  <c r="G247" i="59" s="1"/>
  <c r="F247" i="59" s="1"/>
  <c r="H246" i="59"/>
  <c r="G246" i="59" s="1"/>
  <c r="F246" i="59" s="1"/>
  <c r="H245" i="59"/>
  <c r="G245" i="59" s="1"/>
  <c r="F245" i="59" s="1"/>
  <c r="H244" i="59"/>
  <c r="G244" i="59" s="1"/>
  <c r="F244" i="59" s="1"/>
  <c r="H243" i="59"/>
  <c r="G243" i="59" s="1"/>
  <c r="F243" i="59" s="1"/>
  <c r="H242" i="59"/>
  <c r="G242" i="59" s="1"/>
  <c r="F242" i="59" s="1"/>
  <c r="H241" i="59"/>
  <c r="G241" i="59" s="1"/>
  <c r="F241" i="59" s="1"/>
  <c r="H240" i="59"/>
  <c r="G240" i="59" s="1"/>
  <c r="F240" i="59" s="1"/>
  <c r="H239" i="59"/>
  <c r="G239" i="59" s="1"/>
  <c r="F239" i="59" s="1"/>
  <c r="H238" i="59"/>
  <c r="G238" i="59" s="1"/>
  <c r="F238" i="59" s="1"/>
  <c r="H237" i="59"/>
  <c r="G237" i="59" s="1"/>
  <c r="F237" i="59" s="1"/>
  <c r="H236" i="59"/>
  <c r="G236" i="59" s="1"/>
  <c r="F236" i="59" s="1"/>
  <c r="H235" i="59"/>
  <c r="G235" i="59" s="1"/>
  <c r="F235" i="59" s="1"/>
  <c r="H234" i="59"/>
  <c r="G234" i="59" s="1"/>
  <c r="F234" i="59" s="1"/>
  <c r="H233" i="59"/>
  <c r="G233" i="59" s="1"/>
  <c r="F233" i="59" s="1"/>
  <c r="H232" i="59"/>
  <c r="G232" i="59" s="1"/>
  <c r="F232" i="59" s="1"/>
  <c r="H231" i="59"/>
  <c r="G231" i="59" s="1"/>
  <c r="F231" i="59" s="1"/>
  <c r="H230" i="59"/>
  <c r="G230" i="59" s="1"/>
  <c r="F230" i="59" s="1"/>
  <c r="H229" i="59"/>
  <c r="G229" i="59" s="1"/>
  <c r="F229" i="59" s="1"/>
  <c r="H228" i="59"/>
  <c r="G228" i="59" s="1"/>
  <c r="F228" i="59" s="1"/>
  <c r="H227" i="59"/>
  <c r="G227" i="59" s="1"/>
  <c r="F227" i="59" s="1"/>
  <c r="H226" i="59"/>
  <c r="G226" i="59" s="1"/>
  <c r="F226" i="59" s="1"/>
  <c r="H225" i="59"/>
  <c r="G225" i="59" s="1"/>
  <c r="F225" i="59" s="1"/>
  <c r="H224" i="59"/>
  <c r="G224" i="59" s="1"/>
  <c r="F224" i="59" s="1"/>
  <c r="H223" i="59"/>
  <c r="G223" i="59" s="1"/>
  <c r="F223" i="59" s="1"/>
  <c r="H222" i="59"/>
  <c r="G222" i="59" s="1"/>
  <c r="F222" i="59" s="1"/>
  <c r="H221" i="59"/>
  <c r="G221" i="59" s="1"/>
  <c r="F221" i="59" s="1"/>
  <c r="H220" i="59"/>
  <c r="G220" i="59" s="1"/>
  <c r="F220" i="59" s="1"/>
  <c r="H219" i="59"/>
  <c r="G219" i="59" s="1"/>
  <c r="F219" i="59" s="1"/>
  <c r="H218" i="59"/>
  <c r="G218" i="59" s="1"/>
  <c r="F218" i="59" s="1"/>
  <c r="H217" i="59"/>
  <c r="G217" i="59" s="1"/>
  <c r="F217" i="59" s="1"/>
  <c r="H216" i="59"/>
  <c r="G216" i="59" s="1"/>
  <c r="F216" i="59" s="1"/>
  <c r="H215" i="59"/>
  <c r="G215" i="59" s="1"/>
  <c r="F215" i="59" s="1"/>
  <c r="H214" i="59"/>
  <c r="G214" i="59" s="1"/>
  <c r="F214" i="59" s="1"/>
  <c r="H213" i="59"/>
  <c r="G213" i="59" s="1"/>
  <c r="F213" i="59" s="1"/>
  <c r="H212" i="59"/>
  <c r="G212" i="59" s="1"/>
  <c r="F212" i="59" s="1"/>
  <c r="H211" i="59"/>
  <c r="G211" i="59" s="1"/>
  <c r="F211" i="59" s="1"/>
  <c r="H210" i="59"/>
  <c r="G210" i="59" s="1"/>
  <c r="F210" i="59" s="1"/>
  <c r="H209" i="59"/>
  <c r="G209" i="59" s="1"/>
  <c r="F209" i="59" s="1"/>
  <c r="H208" i="59"/>
  <c r="G208" i="59" s="1"/>
  <c r="F208" i="59" s="1"/>
  <c r="H207" i="59"/>
  <c r="G207" i="59" s="1"/>
  <c r="F207" i="59" s="1"/>
  <c r="H206" i="59"/>
  <c r="G206" i="59" s="1"/>
  <c r="F206" i="59" s="1"/>
  <c r="H205" i="59"/>
  <c r="G205" i="59" s="1"/>
  <c r="F205" i="59" s="1"/>
  <c r="H204" i="59"/>
  <c r="G204" i="59" s="1"/>
  <c r="F204" i="59" s="1"/>
  <c r="H203" i="59"/>
  <c r="G203" i="59" s="1"/>
  <c r="F203" i="59" s="1"/>
  <c r="H202" i="59"/>
  <c r="G202" i="59" s="1"/>
  <c r="F202" i="59" s="1"/>
  <c r="H201" i="59"/>
  <c r="G201" i="59" s="1"/>
  <c r="F201" i="59" s="1"/>
  <c r="H200" i="59"/>
  <c r="G200" i="59" s="1"/>
  <c r="F200" i="59" s="1"/>
  <c r="H199" i="59"/>
  <c r="G199" i="59" s="1"/>
  <c r="F199" i="59" s="1"/>
  <c r="H198" i="59"/>
  <c r="G198" i="59" s="1"/>
  <c r="F198" i="59" s="1"/>
  <c r="H197" i="59"/>
  <c r="G197" i="59" s="1"/>
  <c r="F197" i="59" s="1"/>
  <c r="H196" i="59"/>
  <c r="G196" i="59" s="1"/>
  <c r="F196" i="59" s="1"/>
  <c r="H195" i="59"/>
  <c r="G195" i="59" s="1"/>
  <c r="F195" i="59" s="1"/>
  <c r="H194" i="59"/>
  <c r="G194" i="59" s="1"/>
  <c r="F194" i="59" s="1"/>
  <c r="H193" i="59"/>
  <c r="G193" i="59" s="1"/>
  <c r="F193" i="59" s="1"/>
  <c r="H192" i="59"/>
  <c r="G192" i="59" s="1"/>
  <c r="F192" i="59" s="1"/>
  <c r="H191" i="59"/>
  <c r="G191" i="59" s="1"/>
  <c r="F191" i="59" s="1"/>
  <c r="H190" i="59"/>
  <c r="G190" i="59" s="1"/>
  <c r="F190" i="59" s="1"/>
  <c r="H189" i="59"/>
  <c r="G189" i="59" s="1"/>
  <c r="F189" i="59" s="1"/>
  <c r="H188" i="59"/>
  <c r="G188" i="59" s="1"/>
  <c r="F188" i="59" s="1"/>
  <c r="H187" i="59"/>
  <c r="G187" i="59" s="1"/>
  <c r="F187" i="59" s="1"/>
  <c r="H186" i="59"/>
  <c r="G186" i="59" s="1"/>
  <c r="F186" i="59" s="1"/>
  <c r="H185" i="59"/>
  <c r="G185" i="59" s="1"/>
  <c r="F185" i="59" s="1"/>
  <c r="H184" i="59"/>
  <c r="G184" i="59" s="1"/>
  <c r="F184" i="59" s="1"/>
  <c r="H183" i="59"/>
  <c r="G183" i="59" s="1"/>
  <c r="F183" i="59" s="1"/>
  <c r="H182" i="59"/>
  <c r="G182" i="59" s="1"/>
  <c r="F182" i="59" s="1"/>
  <c r="H181" i="59"/>
  <c r="G181" i="59" s="1"/>
  <c r="F181" i="59" s="1"/>
  <c r="H180" i="59"/>
  <c r="G180" i="59" s="1"/>
  <c r="F180" i="59" s="1"/>
  <c r="H179" i="59"/>
  <c r="G179" i="59" s="1"/>
  <c r="F179" i="59" s="1"/>
  <c r="H178" i="59"/>
  <c r="G178" i="59" s="1"/>
  <c r="F178" i="59" s="1"/>
  <c r="H177" i="59"/>
  <c r="G177" i="59" s="1"/>
  <c r="F177" i="59" s="1"/>
  <c r="H176" i="59"/>
  <c r="G176" i="59" s="1"/>
  <c r="F176" i="59" s="1"/>
  <c r="H175" i="59"/>
  <c r="G175" i="59" s="1"/>
  <c r="F175" i="59" s="1"/>
  <c r="H174" i="59"/>
  <c r="G174" i="59" s="1"/>
  <c r="F174" i="59" s="1"/>
  <c r="H173" i="59"/>
  <c r="G173" i="59" s="1"/>
  <c r="F173" i="59" s="1"/>
  <c r="H172" i="59"/>
  <c r="G172" i="59" s="1"/>
  <c r="F172" i="59" s="1"/>
  <c r="H171" i="59"/>
  <c r="G171" i="59" s="1"/>
  <c r="F171" i="59" s="1"/>
  <c r="H170" i="59"/>
  <c r="G170" i="59" s="1"/>
  <c r="F170" i="59" s="1"/>
  <c r="H169" i="59"/>
  <c r="G169" i="59" s="1"/>
  <c r="F169" i="59" s="1"/>
  <c r="H168" i="59"/>
  <c r="G168" i="59" s="1"/>
  <c r="F168" i="59" s="1"/>
  <c r="H167" i="59"/>
  <c r="G167" i="59" s="1"/>
  <c r="F167" i="59" s="1"/>
  <c r="H166" i="59"/>
  <c r="G166" i="59" s="1"/>
  <c r="F166" i="59" s="1"/>
  <c r="H165" i="59"/>
  <c r="G165" i="59" s="1"/>
  <c r="F165" i="59" s="1"/>
  <c r="H164" i="59"/>
  <c r="G164" i="59" s="1"/>
  <c r="F164" i="59" s="1"/>
  <c r="H163" i="59"/>
  <c r="G163" i="59" s="1"/>
  <c r="F163" i="59" s="1"/>
  <c r="H162" i="59"/>
  <c r="G162" i="59" s="1"/>
  <c r="F162" i="59" s="1"/>
  <c r="H161" i="59"/>
  <c r="G161" i="59" s="1"/>
  <c r="F161" i="59" s="1"/>
  <c r="H160" i="59"/>
  <c r="G160" i="59" s="1"/>
  <c r="F160" i="59" s="1"/>
  <c r="H159" i="59"/>
  <c r="G159" i="59" s="1"/>
  <c r="F159" i="59" s="1"/>
  <c r="H158" i="59"/>
  <c r="G158" i="59" s="1"/>
  <c r="F158" i="59" s="1"/>
  <c r="H157" i="59"/>
  <c r="G157" i="59" s="1"/>
  <c r="F157" i="59" s="1"/>
  <c r="H156" i="59"/>
  <c r="G156" i="59" s="1"/>
  <c r="F156" i="59" s="1"/>
  <c r="H155" i="59"/>
  <c r="G155" i="59" s="1"/>
  <c r="F155" i="59" s="1"/>
  <c r="H154" i="59"/>
  <c r="G154" i="59" s="1"/>
  <c r="F154" i="59" s="1"/>
  <c r="H153" i="59"/>
  <c r="G153" i="59" s="1"/>
  <c r="F153" i="59" s="1"/>
  <c r="H152" i="59"/>
  <c r="G152" i="59" s="1"/>
  <c r="F152" i="59" s="1"/>
  <c r="H151" i="59"/>
  <c r="G151" i="59" s="1"/>
  <c r="F151" i="59" s="1"/>
  <c r="H150" i="59"/>
  <c r="G150" i="59" s="1"/>
  <c r="F150" i="59" s="1"/>
  <c r="H149" i="59"/>
  <c r="G149" i="59" s="1"/>
  <c r="F149" i="59" s="1"/>
  <c r="H148" i="59"/>
  <c r="G148" i="59" s="1"/>
  <c r="F148" i="59" s="1"/>
  <c r="H147" i="59"/>
  <c r="G147" i="59" s="1"/>
  <c r="F147" i="59" s="1"/>
  <c r="H146" i="59"/>
  <c r="G146" i="59" s="1"/>
  <c r="F146" i="59" s="1"/>
  <c r="H145" i="59"/>
  <c r="G145" i="59" s="1"/>
  <c r="F145" i="59" s="1"/>
  <c r="H144" i="59"/>
  <c r="G144" i="59" s="1"/>
  <c r="F144" i="59" s="1"/>
  <c r="H143" i="59"/>
  <c r="G143" i="59" s="1"/>
  <c r="F143" i="59" s="1"/>
  <c r="H142" i="59"/>
  <c r="G142" i="59" s="1"/>
  <c r="F142" i="59" s="1"/>
  <c r="H141" i="59"/>
  <c r="G141" i="59" s="1"/>
  <c r="F141" i="59" s="1"/>
  <c r="H140" i="59"/>
  <c r="G140" i="59" s="1"/>
  <c r="F140" i="59" s="1"/>
  <c r="H139" i="59"/>
  <c r="G139" i="59" s="1"/>
  <c r="F139" i="59" s="1"/>
  <c r="H138" i="59"/>
  <c r="G138" i="59" s="1"/>
  <c r="F138" i="59" s="1"/>
  <c r="H137" i="59"/>
  <c r="G137" i="59" s="1"/>
  <c r="F137" i="59" s="1"/>
  <c r="H136" i="59"/>
  <c r="G136" i="59" s="1"/>
  <c r="F136" i="59" s="1"/>
  <c r="H135" i="59"/>
  <c r="G135" i="59" s="1"/>
  <c r="F135" i="59" s="1"/>
  <c r="H134" i="59"/>
  <c r="G134" i="59" s="1"/>
  <c r="F134" i="59" s="1"/>
  <c r="H133" i="59"/>
  <c r="G133" i="59" s="1"/>
  <c r="F133" i="59" s="1"/>
  <c r="H132" i="59"/>
  <c r="G132" i="59" s="1"/>
  <c r="F132" i="59" s="1"/>
  <c r="H131" i="59"/>
  <c r="G131" i="59" s="1"/>
  <c r="F131" i="59" s="1"/>
  <c r="H130" i="59"/>
  <c r="G130" i="59" s="1"/>
  <c r="F130" i="59" s="1"/>
  <c r="H129" i="59"/>
  <c r="G129" i="59" s="1"/>
  <c r="F129" i="59" s="1"/>
  <c r="H128" i="59"/>
  <c r="G128" i="59" s="1"/>
  <c r="F128" i="59" s="1"/>
  <c r="H127" i="59"/>
  <c r="G127" i="59" s="1"/>
  <c r="F127" i="59" s="1"/>
  <c r="H126" i="59"/>
  <c r="G126" i="59" s="1"/>
  <c r="F126" i="59" s="1"/>
  <c r="H125" i="59"/>
  <c r="G125" i="59" s="1"/>
  <c r="F125" i="59" s="1"/>
  <c r="H124" i="59"/>
  <c r="G124" i="59" s="1"/>
  <c r="F124" i="59" s="1"/>
  <c r="H123" i="59"/>
  <c r="G123" i="59" s="1"/>
  <c r="F123" i="59" s="1"/>
  <c r="H122" i="59"/>
  <c r="G122" i="59" s="1"/>
  <c r="F122" i="59" s="1"/>
  <c r="H121" i="59"/>
  <c r="G121" i="59" s="1"/>
  <c r="F121" i="59" s="1"/>
  <c r="H120" i="59"/>
  <c r="G120" i="59" s="1"/>
  <c r="F120" i="59" s="1"/>
  <c r="H119" i="59"/>
  <c r="G119" i="59" s="1"/>
  <c r="F119" i="59" s="1"/>
  <c r="H118" i="59"/>
  <c r="G118" i="59" s="1"/>
  <c r="F118" i="59" s="1"/>
  <c r="H117" i="59"/>
  <c r="G117" i="59" s="1"/>
  <c r="F117" i="59" s="1"/>
  <c r="H116" i="59"/>
  <c r="G116" i="59" s="1"/>
  <c r="F116" i="59" s="1"/>
  <c r="H115" i="59"/>
  <c r="G115" i="59" s="1"/>
  <c r="F115" i="59" s="1"/>
  <c r="H114" i="59"/>
  <c r="G114" i="59" s="1"/>
  <c r="F114" i="59" s="1"/>
  <c r="H113" i="59"/>
  <c r="G113" i="59" s="1"/>
  <c r="F113" i="59" s="1"/>
  <c r="H112" i="59"/>
  <c r="G112" i="59" s="1"/>
  <c r="F112" i="59" s="1"/>
  <c r="H111" i="59"/>
  <c r="G111" i="59" s="1"/>
  <c r="F111" i="59" s="1"/>
  <c r="H110" i="59"/>
  <c r="G110" i="59" s="1"/>
  <c r="F110" i="59" s="1"/>
  <c r="H109" i="59"/>
  <c r="G109" i="59" s="1"/>
  <c r="F109" i="59" s="1"/>
  <c r="H108" i="59"/>
  <c r="G108" i="59" s="1"/>
  <c r="F108" i="59" s="1"/>
  <c r="H107" i="59"/>
  <c r="G107" i="59" s="1"/>
  <c r="F107" i="59" s="1"/>
  <c r="H106" i="59"/>
  <c r="G106" i="59" s="1"/>
  <c r="F106" i="59" s="1"/>
  <c r="H105" i="59"/>
  <c r="G105" i="59" s="1"/>
  <c r="F105" i="59" s="1"/>
  <c r="H104" i="59"/>
  <c r="G104" i="59" s="1"/>
  <c r="F104" i="59" s="1"/>
  <c r="H103" i="59"/>
  <c r="G103" i="59" s="1"/>
  <c r="F103" i="59" s="1"/>
  <c r="H102" i="59"/>
  <c r="G102" i="59" s="1"/>
  <c r="F102" i="59" s="1"/>
  <c r="H101" i="59"/>
  <c r="G101" i="59" s="1"/>
  <c r="F101" i="59" s="1"/>
  <c r="H100" i="59"/>
  <c r="G100" i="59" s="1"/>
  <c r="F100" i="59" s="1"/>
  <c r="H99" i="59"/>
  <c r="G99" i="59" s="1"/>
  <c r="F99" i="59" s="1"/>
  <c r="H98" i="59"/>
  <c r="G98" i="59" s="1"/>
  <c r="F98" i="59" s="1"/>
  <c r="H97" i="59"/>
  <c r="G97" i="59" s="1"/>
  <c r="F97" i="59" s="1"/>
  <c r="H96" i="59"/>
  <c r="G96" i="59" s="1"/>
  <c r="F96" i="59" s="1"/>
  <c r="H95" i="59"/>
  <c r="G95" i="59" s="1"/>
  <c r="F95" i="59" s="1"/>
  <c r="H94" i="59"/>
  <c r="G94" i="59" s="1"/>
  <c r="F94" i="59" s="1"/>
  <c r="H93" i="59"/>
  <c r="G93" i="59" s="1"/>
  <c r="F93" i="59" s="1"/>
  <c r="H92" i="59"/>
  <c r="G92" i="59" s="1"/>
  <c r="F92" i="59" s="1"/>
  <c r="H91" i="59"/>
  <c r="G91" i="59" s="1"/>
  <c r="F91" i="59" s="1"/>
  <c r="H90" i="59"/>
  <c r="G90" i="59" s="1"/>
  <c r="F90" i="59" s="1"/>
  <c r="H89" i="59"/>
  <c r="G89" i="59" s="1"/>
  <c r="F89" i="59" s="1"/>
  <c r="H88" i="59"/>
  <c r="G88" i="59" s="1"/>
  <c r="F88" i="59" s="1"/>
  <c r="H87" i="59"/>
  <c r="G87" i="59" s="1"/>
  <c r="F87" i="59" s="1"/>
  <c r="H86" i="59"/>
  <c r="G86" i="59" s="1"/>
  <c r="F86" i="59" s="1"/>
  <c r="H85" i="59"/>
  <c r="G85" i="59" s="1"/>
  <c r="F85" i="59" s="1"/>
  <c r="H84" i="59"/>
  <c r="G84" i="59" s="1"/>
  <c r="F84" i="59" s="1"/>
  <c r="H83" i="59"/>
  <c r="G83" i="59" s="1"/>
  <c r="F83" i="59" s="1"/>
  <c r="H82" i="59"/>
  <c r="G82" i="59" s="1"/>
  <c r="F82" i="59" s="1"/>
  <c r="H81" i="59"/>
  <c r="G81" i="59" s="1"/>
  <c r="F81" i="59" s="1"/>
  <c r="H80" i="59"/>
  <c r="G80" i="59" s="1"/>
  <c r="F80" i="59" s="1"/>
  <c r="H79" i="59"/>
  <c r="G79" i="59" s="1"/>
  <c r="F79" i="59" s="1"/>
  <c r="H78" i="59"/>
  <c r="G78" i="59" s="1"/>
  <c r="F78" i="59" s="1"/>
  <c r="H77" i="59"/>
  <c r="G77" i="59" s="1"/>
  <c r="F77" i="59" s="1"/>
  <c r="H76" i="59"/>
  <c r="G76" i="59" s="1"/>
  <c r="F76" i="59" s="1"/>
  <c r="H75" i="59"/>
  <c r="G75" i="59" s="1"/>
  <c r="F75" i="59" s="1"/>
  <c r="H74" i="59"/>
  <c r="G74" i="59" s="1"/>
  <c r="F74" i="59" s="1"/>
  <c r="H73" i="59"/>
  <c r="G73" i="59" s="1"/>
  <c r="F73" i="59" s="1"/>
  <c r="H72" i="59"/>
  <c r="G72" i="59" s="1"/>
  <c r="F72" i="59" s="1"/>
  <c r="H71" i="59"/>
  <c r="G71" i="59" s="1"/>
  <c r="F71" i="59" s="1"/>
  <c r="H70" i="59"/>
  <c r="G70" i="59" s="1"/>
  <c r="F70" i="59" s="1"/>
  <c r="H69" i="59"/>
  <c r="G69" i="59" s="1"/>
  <c r="F69" i="59" s="1"/>
  <c r="H68" i="59"/>
  <c r="G68" i="59" s="1"/>
  <c r="F68" i="59" s="1"/>
  <c r="H67" i="59"/>
  <c r="G67" i="59" s="1"/>
  <c r="F67" i="59" s="1"/>
  <c r="H66" i="59"/>
  <c r="G66" i="59" s="1"/>
  <c r="F66" i="59" s="1"/>
  <c r="H65" i="59"/>
  <c r="G65" i="59" s="1"/>
  <c r="F65" i="59" s="1"/>
  <c r="H64" i="59"/>
  <c r="G64" i="59" s="1"/>
  <c r="F64" i="59" s="1"/>
  <c r="H63" i="59"/>
  <c r="G63" i="59" s="1"/>
  <c r="F63" i="59" s="1"/>
  <c r="H62" i="59"/>
  <c r="G62" i="59" s="1"/>
  <c r="F62" i="59" s="1"/>
  <c r="H61" i="59"/>
  <c r="G61" i="59" s="1"/>
  <c r="F61" i="59" s="1"/>
  <c r="H60" i="59"/>
  <c r="G60" i="59" s="1"/>
  <c r="F60" i="59" s="1"/>
  <c r="H59" i="59"/>
  <c r="G59" i="59" s="1"/>
  <c r="F59" i="59" s="1"/>
  <c r="H58" i="59"/>
  <c r="G58" i="59" s="1"/>
  <c r="F58" i="59" s="1"/>
  <c r="H57" i="59"/>
  <c r="G57" i="59" s="1"/>
  <c r="F57" i="59" s="1"/>
  <c r="H56" i="59"/>
  <c r="G56" i="59" s="1"/>
  <c r="F56" i="59" s="1"/>
  <c r="H55" i="59"/>
  <c r="G55" i="59" s="1"/>
  <c r="F55" i="59" s="1"/>
  <c r="H54" i="59"/>
  <c r="G54" i="59" s="1"/>
  <c r="F54" i="59" s="1"/>
  <c r="H53" i="59"/>
  <c r="G53" i="59" s="1"/>
  <c r="F53" i="59" s="1"/>
  <c r="H52" i="59"/>
  <c r="G52" i="59" s="1"/>
  <c r="F52" i="59" s="1"/>
  <c r="H51" i="59"/>
  <c r="G51" i="59" s="1"/>
  <c r="F51" i="59" s="1"/>
  <c r="H50" i="59"/>
  <c r="G50" i="59" s="1"/>
  <c r="F50" i="59" s="1"/>
  <c r="H49" i="59"/>
  <c r="G49" i="59" s="1"/>
  <c r="F49" i="59" s="1"/>
  <c r="H48" i="59"/>
  <c r="G48" i="59" s="1"/>
  <c r="F48" i="59" s="1"/>
  <c r="H47" i="59"/>
  <c r="G47" i="59" s="1"/>
  <c r="F47" i="59" s="1"/>
  <c r="H46" i="59"/>
  <c r="G46" i="59" s="1"/>
  <c r="F46" i="59" s="1"/>
  <c r="H45" i="59"/>
  <c r="G45" i="59" s="1"/>
  <c r="F45" i="59" s="1"/>
  <c r="H44" i="59"/>
  <c r="G44" i="59" s="1"/>
  <c r="F44" i="59" s="1"/>
  <c r="H43" i="59"/>
  <c r="G43" i="59" s="1"/>
  <c r="F43" i="59" s="1"/>
  <c r="H42" i="59"/>
  <c r="G42" i="59" s="1"/>
  <c r="F42" i="59" s="1"/>
  <c r="H41" i="59"/>
  <c r="G41" i="59" s="1"/>
  <c r="F41" i="59" s="1"/>
  <c r="H40" i="59"/>
  <c r="G40" i="59" s="1"/>
  <c r="F40" i="59" s="1"/>
  <c r="H39" i="59"/>
  <c r="G39" i="59" s="1"/>
  <c r="F39" i="59" s="1"/>
  <c r="H38" i="59"/>
  <c r="G38" i="59" s="1"/>
  <c r="F38" i="59" s="1"/>
  <c r="H37" i="59"/>
  <c r="G37" i="59" s="1"/>
  <c r="F37" i="59" s="1"/>
  <c r="H36" i="59"/>
  <c r="G36" i="59" s="1"/>
  <c r="F36" i="59" s="1"/>
  <c r="H35" i="59"/>
  <c r="G35" i="59" s="1"/>
  <c r="F35" i="59" s="1"/>
  <c r="H34" i="59"/>
  <c r="G34" i="59" s="1"/>
  <c r="F34" i="59" s="1"/>
  <c r="H33" i="59"/>
  <c r="G33" i="59" s="1"/>
  <c r="F33" i="59" s="1"/>
  <c r="H32" i="59"/>
  <c r="G32" i="59" s="1"/>
  <c r="F32" i="59" s="1"/>
  <c r="H31" i="59"/>
  <c r="G31" i="59" s="1"/>
  <c r="F31" i="59" s="1"/>
  <c r="H30" i="59"/>
  <c r="G30" i="59" s="1"/>
  <c r="F30" i="59" s="1"/>
  <c r="H29" i="59"/>
  <c r="G29" i="59" s="1"/>
  <c r="F29" i="59" s="1"/>
  <c r="H28" i="59"/>
  <c r="G28" i="59" s="1"/>
  <c r="F28" i="59" s="1"/>
  <c r="H27" i="59"/>
  <c r="G27" i="59" s="1"/>
  <c r="F27" i="59" s="1"/>
  <c r="H26" i="59"/>
  <c r="G26" i="59" s="1"/>
  <c r="F26" i="59" s="1"/>
  <c r="H25" i="59"/>
  <c r="G25" i="59" s="1"/>
  <c r="F25" i="59" s="1"/>
  <c r="H24" i="59"/>
  <c r="G24" i="59" s="1"/>
  <c r="F24" i="59" s="1"/>
  <c r="H23" i="59"/>
  <c r="G23" i="59" s="1"/>
  <c r="F23" i="59" s="1"/>
  <c r="H22" i="59"/>
  <c r="G22" i="59" s="1"/>
  <c r="F22" i="59" s="1"/>
  <c r="H21" i="59"/>
  <c r="G21" i="59" s="1"/>
  <c r="F21" i="59" s="1"/>
  <c r="H20" i="59"/>
  <c r="G20" i="59" s="1"/>
  <c r="F20" i="59" s="1"/>
  <c r="H19" i="59"/>
  <c r="G19" i="59" s="1"/>
  <c r="F19" i="59" s="1"/>
  <c r="H18" i="59"/>
  <c r="G18" i="59" s="1"/>
  <c r="F18" i="59" s="1"/>
  <c r="H17" i="59"/>
  <c r="G17" i="59" s="1"/>
  <c r="F17" i="59" s="1"/>
  <c r="H16" i="59"/>
  <c r="G16" i="59" s="1"/>
  <c r="F16" i="59" s="1"/>
  <c r="H15" i="59"/>
  <c r="G15" i="59" s="1"/>
  <c r="F15" i="59" s="1"/>
  <c r="H14" i="59"/>
  <c r="G14" i="59" s="1"/>
  <c r="F14" i="59" s="1"/>
  <c r="H13" i="59"/>
  <c r="G13" i="59" s="1"/>
  <c r="F13" i="59" s="1"/>
  <c r="H12" i="59"/>
  <c r="G12" i="59" s="1"/>
  <c r="F12" i="59" s="1"/>
  <c r="H11" i="59"/>
  <c r="G11" i="59" s="1"/>
  <c r="F11" i="59" s="1"/>
  <c r="H10" i="59"/>
  <c r="G10" i="59" s="1"/>
  <c r="F10" i="59" s="1"/>
  <c r="H9" i="59"/>
  <c r="G9" i="59" s="1"/>
  <c r="F9" i="59" s="1"/>
  <c r="H8" i="59"/>
  <c r="G8" i="59" s="1"/>
  <c r="F8" i="59" s="1"/>
  <c r="G32" i="57"/>
  <c r="G33" i="57"/>
  <c r="R32" i="57"/>
  <c r="R33" i="57"/>
  <c r="F32" i="57"/>
  <c r="H32" i="57"/>
  <c r="H33" i="57"/>
  <c r="V32" i="57"/>
  <c r="V33" i="57"/>
  <c r="X32" i="57"/>
  <c r="Y32" i="57"/>
  <c r="Z32" i="57"/>
  <c r="AA32" i="57"/>
  <c r="AB32" i="57"/>
  <c r="AC32" i="57"/>
  <c r="AD32" i="57"/>
  <c r="AE32" i="57"/>
  <c r="X33" i="57"/>
  <c r="Y33" i="57"/>
  <c r="Z33" i="57"/>
  <c r="Z34" i="57" s="1"/>
  <c r="AA33" i="57"/>
  <c r="AB33" i="57"/>
  <c r="AC33" i="57"/>
  <c r="AC34" i="57" s="1"/>
  <c r="AD33" i="57"/>
  <c r="AE33" i="57"/>
  <c r="K32" i="57"/>
  <c r="K33" i="57"/>
  <c r="U32" i="57"/>
  <c r="U33" i="57"/>
  <c r="E32" i="57"/>
  <c r="D7" i="67"/>
  <c r="F7" i="67"/>
  <c r="G7" i="67"/>
  <c r="H7" i="67"/>
  <c r="I7" i="67"/>
  <c r="K7" i="67"/>
  <c r="L7" i="67"/>
  <c r="M7" i="67"/>
  <c r="N7" i="67"/>
  <c r="O7" i="67"/>
  <c r="P7" i="67"/>
  <c r="Q7" i="67"/>
  <c r="R7" i="67"/>
  <c r="S7" i="67"/>
  <c r="C8" i="67"/>
  <c r="C7" i="67" s="1"/>
  <c r="J8" i="67"/>
  <c r="C9" i="67"/>
  <c r="E9" i="67"/>
  <c r="J9" i="67"/>
  <c r="C10" i="67"/>
  <c r="E10" i="67" s="1"/>
  <c r="J10" i="67"/>
  <c r="D11" i="67"/>
  <c r="F11" i="67"/>
  <c r="G11" i="67"/>
  <c r="H11" i="67"/>
  <c r="I11" i="67"/>
  <c r="K11" i="67"/>
  <c r="L11" i="67"/>
  <c r="M11" i="67"/>
  <c r="N11" i="67"/>
  <c r="O11" i="67"/>
  <c r="P11" i="67"/>
  <c r="Q11" i="67"/>
  <c r="R11" i="67"/>
  <c r="S11" i="67"/>
  <c r="C12" i="67"/>
  <c r="C11" i="67"/>
  <c r="J12" i="67"/>
  <c r="J11" i="67" s="1"/>
  <c r="C13" i="67"/>
  <c r="E13" i="67"/>
  <c r="J13" i="67"/>
  <c r="C14" i="67"/>
  <c r="E14" i="67" s="1"/>
  <c r="J14" i="67"/>
  <c r="D16" i="67"/>
  <c r="D15" i="67" s="1"/>
  <c r="F16" i="67"/>
  <c r="G16" i="67"/>
  <c r="H16" i="67"/>
  <c r="H15" i="67" s="1"/>
  <c r="K16" i="67"/>
  <c r="K15" i="67" s="1"/>
  <c r="L16" i="67"/>
  <c r="M16" i="67"/>
  <c r="N16" i="67"/>
  <c r="N15" i="67"/>
  <c r="O16" i="67"/>
  <c r="O15" i="67" s="1"/>
  <c r="P16" i="67"/>
  <c r="Q16" i="67"/>
  <c r="R16" i="67"/>
  <c r="R15" i="67" s="1"/>
  <c r="S16" i="67"/>
  <c r="S15" i="67" s="1"/>
  <c r="I17" i="67"/>
  <c r="C17" i="67"/>
  <c r="J17" i="67"/>
  <c r="C18" i="67"/>
  <c r="E18" i="67" s="1"/>
  <c r="J18" i="67"/>
  <c r="C19" i="67"/>
  <c r="E19" i="67" s="1"/>
  <c r="J19" i="67"/>
  <c r="C20" i="67"/>
  <c r="E20" i="67" s="1"/>
  <c r="J20" i="67"/>
  <c r="I21" i="67"/>
  <c r="C21" i="67"/>
  <c r="E21" i="67" s="1"/>
  <c r="J21" i="67"/>
  <c r="C22" i="67"/>
  <c r="E22" i="67" s="1"/>
  <c r="J22" i="67"/>
  <c r="C23" i="67"/>
  <c r="E23" i="67"/>
  <c r="J23" i="67"/>
  <c r="J16" i="67" s="1"/>
  <c r="C24" i="67"/>
  <c r="E24" i="67" s="1"/>
  <c r="J24" i="67"/>
  <c r="C25" i="67"/>
  <c r="E25" i="67" s="1"/>
  <c r="J25" i="67"/>
  <c r="C26" i="67"/>
  <c r="E26" i="67"/>
  <c r="J26" i="67"/>
  <c r="C27" i="67"/>
  <c r="E27" i="67"/>
  <c r="J27" i="67"/>
  <c r="C28" i="67"/>
  <c r="E28" i="67" s="1"/>
  <c r="J28" i="67"/>
  <c r="C29" i="67"/>
  <c r="E29" i="67" s="1"/>
  <c r="J29" i="67"/>
  <c r="C30" i="67"/>
  <c r="E30" i="67" s="1"/>
  <c r="J30" i="67"/>
  <c r="D31" i="67"/>
  <c r="F31" i="67"/>
  <c r="F15" i="67" s="1"/>
  <c r="G31" i="67"/>
  <c r="H31" i="67"/>
  <c r="I31" i="67"/>
  <c r="K31" i="67"/>
  <c r="L31" i="67"/>
  <c r="M31" i="67"/>
  <c r="N31" i="67"/>
  <c r="O31" i="67"/>
  <c r="P31" i="67"/>
  <c r="Q31" i="67"/>
  <c r="R31" i="67"/>
  <c r="S31" i="67"/>
  <c r="C32" i="67"/>
  <c r="E32" i="67"/>
  <c r="J32" i="67"/>
  <c r="C33" i="67"/>
  <c r="E33" i="67" s="1"/>
  <c r="J33" i="67"/>
  <c r="C34" i="67"/>
  <c r="E34" i="67" s="1"/>
  <c r="J34" i="67"/>
  <c r="C35" i="67"/>
  <c r="E35" i="67"/>
  <c r="J35" i="67"/>
  <c r="J31" i="67" s="1"/>
  <c r="C36" i="67"/>
  <c r="E36" i="67" s="1"/>
  <c r="J36" i="67"/>
  <c r="C37" i="67"/>
  <c r="E37" i="67"/>
  <c r="J37" i="67"/>
  <c r="C38" i="67"/>
  <c r="J38" i="67"/>
  <c r="C39" i="67"/>
  <c r="E39" i="67" s="1"/>
  <c r="J39" i="67"/>
  <c r="C40" i="67"/>
  <c r="E40" i="67"/>
  <c r="J40" i="67"/>
  <c r="C41" i="67"/>
  <c r="E41" i="67"/>
  <c r="J41" i="67"/>
  <c r="C42" i="67"/>
  <c r="E42" i="67"/>
  <c r="J42" i="67"/>
  <c r="C43" i="67"/>
  <c r="E43" i="67" s="1"/>
  <c r="J43" i="67"/>
  <c r="C44" i="67"/>
  <c r="E44" i="67" s="1"/>
  <c r="J44" i="67"/>
  <c r="C45" i="67"/>
  <c r="E45" i="67" s="1"/>
  <c r="J45" i="67"/>
  <c r="C46" i="67"/>
  <c r="E46" i="67"/>
  <c r="J46" i="67"/>
  <c r="C47" i="67"/>
  <c r="E47" i="67" s="1"/>
  <c r="J47" i="67"/>
  <c r="D48" i="67"/>
  <c r="F48" i="67"/>
  <c r="G48" i="67"/>
  <c r="H48" i="67"/>
  <c r="I48" i="67"/>
  <c r="K48" i="67"/>
  <c r="L48" i="67"/>
  <c r="M48" i="67"/>
  <c r="N48" i="67"/>
  <c r="O48" i="67"/>
  <c r="P48" i="67"/>
  <c r="Q48" i="67"/>
  <c r="R48" i="67"/>
  <c r="S48" i="67"/>
  <c r="C49" i="67"/>
  <c r="J49" i="67"/>
  <c r="J48" i="67" s="1"/>
  <c r="C50" i="67"/>
  <c r="E50" i="67" s="1"/>
  <c r="J50" i="67"/>
  <c r="C51" i="67"/>
  <c r="E51" i="67" s="1"/>
  <c r="J51" i="67"/>
  <c r="C52" i="67"/>
  <c r="E52" i="67" s="1"/>
  <c r="J52" i="67"/>
  <c r="D53" i="67"/>
  <c r="F53" i="67"/>
  <c r="G53" i="67"/>
  <c r="H53" i="67"/>
  <c r="I53" i="67"/>
  <c r="K53" i="67"/>
  <c r="L53" i="67"/>
  <c r="M53" i="67"/>
  <c r="N53" i="67"/>
  <c r="O53" i="67"/>
  <c r="P53" i="67"/>
  <c r="Q53" i="67"/>
  <c r="R53" i="67"/>
  <c r="S53" i="67"/>
  <c r="C54" i="67"/>
  <c r="J54" i="67"/>
  <c r="C55" i="67"/>
  <c r="E55" i="67"/>
  <c r="J55" i="67"/>
  <c r="C56" i="67"/>
  <c r="E56" i="67" s="1"/>
  <c r="J56" i="67"/>
  <c r="C57" i="67"/>
  <c r="E57" i="67"/>
  <c r="J57" i="67"/>
  <c r="C58" i="67"/>
  <c r="E58" i="67"/>
  <c r="J58" i="67"/>
  <c r="C59" i="67"/>
  <c r="E59" i="67"/>
  <c r="J59" i="67"/>
  <c r="C60" i="67"/>
  <c r="E60" i="67" s="1"/>
  <c r="J60" i="67"/>
  <c r="C61" i="67"/>
  <c r="E61" i="67" s="1"/>
  <c r="J61" i="67"/>
  <c r="C62" i="67"/>
  <c r="E62" i="67" s="1"/>
  <c r="J62" i="67"/>
  <c r="C63" i="67"/>
  <c r="E63" i="67"/>
  <c r="J63" i="67"/>
  <c r="C64" i="67"/>
  <c r="E64" i="67" s="1"/>
  <c r="J64" i="67"/>
  <c r="C65" i="67"/>
  <c r="E65" i="67"/>
  <c r="J65" i="67"/>
  <c r="AD5" i="66"/>
  <c r="AI9" i="66"/>
  <c r="GL10" i="66"/>
  <c r="GM10" i="66"/>
  <c r="GO10" i="66"/>
  <c r="GP10" i="66"/>
  <c r="GR10" i="66"/>
  <c r="GS10" i="66"/>
  <c r="GU10" i="66"/>
  <c r="GV10" i="66"/>
  <c r="GX10" i="66"/>
  <c r="GY10" i="66"/>
  <c r="HA10" i="66"/>
  <c r="HB10" i="66"/>
  <c r="HD10" i="66"/>
  <c r="HE10" i="66"/>
  <c r="HG10" i="66"/>
  <c r="HH10" i="66"/>
  <c r="HK10" i="66"/>
  <c r="HL10" i="66"/>
  <c r="HN10" i="66"/>
  <c r="HO10" i="66"/>
  <c r="HQ10" i="66"/>
  <c r="HR10" i="66"/>
  <c r="EQ11" i="66"/>
  <c r="HJ11" i="66"/>
  <c r="EQ16" i="66"/>
  <c r="GL16" i="66"/>
  <c r="GM16" i="66"/>
  <c r="GO16" i="66"/>
  <c r="GP16" i="66"/>
  <c r="GR16" i="66"/>
  <c r="GS16" i="66"/>
  <c r="GU16" i="66"/>
  <c r="GV16" i="66"/>
  <c r="GX16" i="66"/>
  <c r="GY16" i="66"/>
  <c r="HA16" i="66"/>
  <c r="HB16" i="66"/>
  <c r="HD16" i="66"/>
  <c r="HE16" i="66"/>
  <c r="HG16" i="66"/>
  <c r="HH16" i="66"/>
  <c r="HJ16" i="66"/>
  <c r="HK16" i="66"/>
  <c r="HL16" i="66"/>
  <c r="HN16" i="66"/>
  <c r="HO16" i="66"/>
  <c r="HQ16" i="66"/>
  <c r="HR16" i="66"/>
  <c r="HT16" i="66"/>
  <c r="HU16" i="66"/>
  <c r="EQ17" i="66"/>
  <c r="GL17" i="66"/>
  <c r="GM17" i="66"/>
  <c r="GO17" i="66"/>
  <c r="GP17" i="66"/>
  <c r="GR17" i="66"/>
  <c r="GS17" i="66"/>
  <c r="GU17" i="66"/>
  <c r="GV17" i="66"/>
  <c r="GX17" i="66"/>
  <c r="GY17" i="66"/>
  <c r="HA17" i="66"/>
  <c r="HB17" i="66"/>
  <c r="HD17" i="66"/>
  <c r="HE17" i="66"/>
  <c r="HG17" i="66"/>
  <c r="HH17" i="66"/>
  <c r="HJ17" i="66"/>
  <c r="HK17" i="66"/>
  <c r="HL17" i="66"/>
  <c r="HN17" i="66"/>
  <c r="HO17" i="66"/>
  <c r="HQ17" i="66"/>
  <c r="HR17" i="66"/>
  <c r="HT17" i="66"/>
  <c r="HU17" i="66"/>
  <c r="EQ18" i="66"/>
  <c r="GL18" i="66"/>
  <c r="GM18" i="66"/>
  <c r="GO18" i="66"/>
  <c r="GP18" i="66"/>
  <c r="GR18" i="66"/>
  <c r="GS18" i="66"/>
  <c r="GU18" i="66"/>
  <c r="GV18" i="66"/>
  <c r="GX18" i="66"/>
  <c r="GY18" i="66"/>
  <c r="HA18" i="66"/>
  <c r="HB18" i="66"/>
  <c r="HD18" i="66"/>
  <c r="HE18" i="66"/>
  <c r="HG18" i="66"/>
  <c r="HH18" i="66"/>
  <c r="HJ18" i="66"/>
  <c r="HK18" i="66"/>
  <c r="HL18" i="66"/>
  <c r="HN18" i="66"/>
  <c r="HO18" i="66"/>
  <c r="HQ18" i="66"/>
  <c r="HR18" i="66"/>
  <c r="HT18" i="66"/>
  <c r="HU18" i="66"/>
  <c r="AS19" i="66"/>
  <c r="AT19" i="66"/>
  <c r="AU19" i="66"/>
  <c r="AV19" i="66"/>
  <c r="AW19" i="66"/>
  <c r="AX19" i="66"/>
  <c r="AY19" i="66"/>
  <c r="AZ19" i="66"/>
  <c r="BA19" i="66"/>
  <c r="BC19" i="66"/>
  <c r="BE19" i="66"/>
  <c r="BG19" i="66"/>
  <c r="BH19" i="66"/>
  <c r="BI19" i="66"/>
  <c r="BJ19" i="66"/>
  <c r="BK19" i="66"/>
  <c r="BL19" i="66"/>
  <c r="BN19" i="66"/>
  <c r="BO19" i="66"/>
  <c r="BP19" i="66"/>
  <c r="BQ19" i="66"/>
  <c r="BR19" i="66"/>
  <c r="BS19" i="66"/>
  <c r="BU19" i="66"/>
  <c r="BV19" i="66"/>
  <c r="BX19" i="66"/>
  <c r="BY19" i="66"/>
  <c r="BZ19" i="66"/>
  <c r="CA19" i="66"/>
  <c r="CC19" i="66"/>
  <c r="CD19" i="66"/>
  <c r="CE19" i="66"/>
  <c r="CF19" i="66"/>
  <c r="CH19" i="66"/>
  <c r="CI19" i="66"/>
  <c r="CJ19" i="66"/>
  <c r="CK19" i="66"/>
  <c r="CM19" i="66"/>
  <c r="CN19" i="66"/>
  <c r="CO19" i="66"/>
  <c r="CP19" i="66"/>
  <c r="CQ19" i="66"/>
  <c r="CS19" i="66"/>
  <c r="CT19" i="66"/>
  <c r="CU19" i="66"/>
  <c r="CV19" i="66"/>
  <c r="CX19" i="66"/>
  <c r="CY19" i="66"/>
  <c r="CZ19" i="66"/>
  <c r="DA19" i="66"/>
  <c r="DC19" i="66"/>
  <c r="DD19" i="66"/>
  <c r="DE19" i="66"/>
  <c r="DG19" i="66"/>
  <c r="DH19" i="66"/>
  <c r="DI19" i="66"/>
  <c r="DK19" i="66"/>
  <c r="DL19" i="66"/>
  <c r="DM19" i="66"/>
  <c r="DO19" i="66"/>
  <c r="DP19" i="66"/>
  <c r="DQ19" i="66"/>
  <c r="DS19" i="66"/>
  <c r="DT19" i="66"/>
  <c r="DU19" i="66"/>
  <c r="DV19" i="66"/>
  <c r="DX19" i="66"/>
  <c r="DY19" i="66"/>
  <c r="DZ19" i="66"/>
  <c r="EA19" i="66"/>
  <c r="EB19" i="66"/>
  <c r="EC19" i="66"/>
  <c r="ED19" i="66"/>
  <c r="EF19" i="66"/>
  <c r="EG19" i="66"/>
  <c r="EH19" i="66"/>
  <c r="EI19" i="66"/>
  <c r="EJ19" i="66"/>
  <c r="EK19" i="66"/>
  <c r="EM19" i="66"/>
  <c r="EN19" i="66"/>
  <c r="EP19" i="66"/>
  <c r="EQ19" i="66"/>
  <c r="ER19" i="66"/>
  <c r="ES19" i="66"/>
  <c r="ET19" i="66"/>
  <c r="EV19" i="66"/>
  <c r="EW19" i="66"/>
  <c r="EX19" i="66"/>
  <c r="EY19" i="66"/>
  <c r="EZ19" i="66"/>
  <c r="FA19" i="66"/>
  <c r="FB19" i="66"/>
  <c r="FC19" i="66"/>
  <c r="FD19" i="66"/>
  <c r="FE19" i="66"/>
  <c r="FF19" i="66"/>
  <c r="FG19" i="66"/>
  <c r="FH19" i="66"/>
  <c r="FI19" i="66"/>
  <c r="FJ19" i="66"/>
  <c r="FL19" i="66"/>
  <c r="FM19" i="66"/>
  <c r="FO19" i="66"/>
  <c r="FP19" i="66"/>
  <c r="FR19" i="66"/>
  <c r="FS19" i="66"/>
  <c r="FT19" i="66"/>
  <c r="FU19" i="66"/>
  <c r="FV19" i="66"/>
  <c r="FW19" i="66"/>
  <c r="FX19" i="66"/>
  <c r="FY19" i="66"/>
  <c r="FZ19" i="66"/>
  <c r="GA19" i="66"/>
  <c r="GB19" i="66"/>
  <c r="GC19" i="66"/>
  <c r="GD19" i="66"/>
  <c r="GE19" i="66"/>
  <c r="GF19" i="66"/>
  <c r="GK19" i="66"/>
  <c r="GL19" i="66"/>
  <c r="GM19" i="66"/>
  <c r="GN19" i="66"/>
  <c r="GO19" i="66"/>
  <c r="GP19" i="66"/>
  <c r="GQ19" i="66"/>
  <c r="GR19" i="66"/>
  <c r="GS19" i="66"/>
  <c r="GT19" i="66"/>
  <c r="GU19" i="66"/>
  <c r="GV19" i="66"/>
  <c r="GW19" i="66"/>
  <c r="GX19" i="66"/>
  <c r="GY19" i="66"/>
  <c r="GZ19" i="66"/>
  <c r="HA19" i="66"/>
  <c r="HB19" i="66"/>
  <c r="HC19" i="66"/>
  <c r="HD19" i="66"/>
  <c r="HE19" i="66"/>
  <c r="HF19" i="66"/>
  <c r="HG19" i="66"/>
  <c r="HH19" i="66"/>
  <c r="HI19" i="66"/>
  <c r="HJ19" i="66"/>
  <c r="HK19" i="66"/>
  <c r="HL19" i="66"/>
  <c r="HM19" i="66"/>
  <c r="HN19" i="66"/>
  <c r="HO19" i="66"/>
  <c r="HP19" i="66"/>
  <c r="HQ19" i="66"/>
  <c r="HR19" i="66"/>
  <c r="HS19" i="66"/>
  <c r="HT19" i="66"/>
  <c r="HU19" i="66"/>
  <c r="EQ20" i="66"/>
  <c r="GL20" i="66"/>
  <c r="GM20" i="66"/>
  <c r="GO20" i="66"/>
  <c r="GP20" i="66"/>
  <c r="GR20" i="66"/>
  <c r="GS20" i="66"/>
  <c r="GU20" i="66"/>
  <c r="GV20" i="66"/>
  <c r="GX20" i="66"/>
  <c r="GY20" i="66"/>
  <c r="HA20" i="66"/>
  <c r="HB20" i="66"/>
  <c r="HD20" i="66"/>
  <c r="HE20" i="66"/>
  <c r="HG20" i="66"/>
  <c r="HH20" i="66"/>
  <c r="HJ20" i="66"/>
  <c r="HK20" i="66"/>
  <c r="HL20" i="66"/>
  <c r="HN20" i="66"/>
  <c r="HO20" i="66"/>
  <c r="HQ20" i="66"/>
  <c r="HR20" i="66"/>
  <c r="HT20" i="66"/>
  <c r="HU20" i="66"/>
  <c r="EQ22" i="66"/>
  <c r="GL22" i="66"/>
  <c r="GM22" i="66"/>
  <c r="GO22" i="66"/>
  <c r="GP22" i="66"/>
  <c r="GR22" i="66"/>
  <c r="GS22" i="66"/>
  <c r="GU22" i="66"/>
  <c r="GV22" i="66"/>
  <c r="GX22" i="66"/>
  <c r="GY22" i="66"/>
  <c r="HA22" i="66"/>
  <c r="HB22" i="66"/>
  <c r="HD22" i="66"/>
  <c r="HE22" i="66"/>
  <c r="HG22" i="66"/>
  <c r="HH22" i="66"/>
  <c r="HJ22" i="66"/>
  <c r="HK22" i="66"/>
  <c r="HL22" i="66"/>
  <c r="HN22" i="66"/>
  <c r="HO22" i="66"/>
  <c r="HQ22" i="66"/>
  <c r="HR22" i="66"/>
  <c r="HT22" i="66"/>
  <c r="HU22" i="66"/>
  <c r="AS24" i="66"/>
  <c r="AT24" i="66"/>
  <c r="AU24" i="66"/>
  <c r="AV24" i="66"/>
  <c r="AW24" i="66"/>
  <c r="AX24" i="66"/>
  <c r="AY24" i="66"/>
  <c r="AZ24" i="66"/>
  <c r="BA24" i="66"/>
  <c r="BC24" i="66"/>
  <c r="BE24" i="66"/>
  <c r="BG24" i="66"/>
  <c r="BH24" i="66"/>
  <c r="BI24" i="66"/>
  <c r="BJ24" i="66"/>
  <c r="BK24" i="66"/>
  <c r="BL24" i="66"/>
  <c r="BN24" i="66"/>
  <c r="BO24" i="66"/>
  <c r="BP24" i="66"/>
  <c r="BQ24" i="66"/>
  <c r="BR24" i="66"/>
  <c r="BS24" i="66"/>
  <c r="BU24" i="66"/>
  <c r="BV24" i="66"/>
  <c r="BX24" i="66"/>
  <c r="BY24" i="66"/>
  <c r="BZ24" i="66"/>
  <c r="CA24" i="66"/>
  <c r="CC24" i="66"/>
  <c r="CD24" i="66"/>
  <c r="CE24" i="66"/>
  <c r="CF24" i="66"/>
  <c r="CH24" i="66"/>
  <c r="CI24" i="66"/>
  <c r="CJ24" i="66"/>
  <c r="CK24" i="66"/>
  <c r="CM24" i="66"/>
  <c r="CN24" i="66"/>
  <c r="CO24" i="66"/>
  <c r="CP24" i="66"/>
  <c r="CQ24" i="66"/>
  <c r="CS24" i="66"/>
  <c r="CT24" i="66"/>
  <c r="CU24" i="66"/>
  <c r="CV24" i="66"/>
  <c r="CX24" i="66"/>
  <c r="CY24" i="66"/>
  <c r="CZ24" i="66"/>
  <c r="DA24" i="66"/>
  <c r="DC24" i="66"/>
  <c r="DD24" i="66"/>
  <c r="DE24" i="66"/>
  <c r="DG24" i="66"/>
  <c r="DH24" i="66"/>
  <c r="DI24" i="66"/>
  <c r="DK24" i="66"/>
  <c r="DL24" i="66"/>
  <c r="DM24" i="66"/>
  <c r="DO24" i="66"/>
  <c r="DP24" i="66"/>
  <c r="DQ24" i="66"/>
  <c r="DS24" i="66"/>
  <c r="DT24" i="66"/>
  <c r="DU24" i="66"/>
  <c r="DV24" i="66"/>
  <c r="DX24" i="66"/>
  <c r="DY24" i="66"/>
  <c r="DZ24" i="66"/>
  <c r="EA24" i="66"/>
  <c r="EB24" i="66"/>
  <c r="EC24" i="66"/>
  <c r="ED24" i="66"/>
  <c r="EF24" i="66"/>
  <c r="EG24" i="66"/>
  <c r="EH24" i="66"/>
  <c r="EI24" i="66"/>
  <c r="EJ24" i="66"/>
  <c r="EK24" i="66"/>
  <c r="EM24" i="66"/>
  <c r="EN24" i="66"/>
  <c r="EP24" i="66"/>
  <c r="EQ24" i="66"/>
  <c r="ER24" i="66"/>
  <c r="ES24" i="66"/>
  <c r="ET24" i="66"/>
  <c r="EV24" i="66"/>
  <c r="EW24" i="66"/>
  <c r="EX24" i="66"/>
  <c r="EY24" i="66"/>
  <c r="EZ24" i="66"/>
  <c r="FA24" i="66"/>
  <c r="FB24" i="66"/>
  <c r="FC24" i="66"/>
  <c r="FD24" i="66"/>
  <c r="FE24" i="66"/>
  <c r="FF24" i="66"/>
  <c r="FG24" i="66"/>
  <c r="FH24" i="66"/>
  <c r="FI24" i="66"/>
  <c r="FJ24" i="66"/>
  <c r="FL24" i="66"/>
  <c r="FM24" i="66"/>
  <c r="FO24" i="66"/>
  <c r="FP24" i="66"/>
  <c r="FR24" i="66"/>
  <c r="FS24" i="66"/>
  <c r="FT24" i="66"/>
  <c r="FU24" i="66"/>
  <c r="FV24" i="66"/>
  <c r="FW24" i="66"/>
  <c r="FX24" i="66"/>
  <c r="FY24" i="66"/>
  <c r="FZ24" i="66"/>
  <c r="GA24" i="66"/>
  <c r="GB24" i="66"/>
  <c r="GC24" i="66"/>
  <c r="GD24" i="66"/>
  <c r="GE24" i="66"/>
  <c r="GF24" i="66"/>
  <c r="GK24" i="66"/>
  <c r="GL24" i="66"/>
  <c r="GM24" i="66"/>
  <c r="GN24" i="66"/>
  <c r="GO24" i="66"/>
  <c r="GP24" i="66"/>
  <c r="GQ24" i="66"/>
  <c r="GR24" i="66"/>
  <c r="GS24" i="66"/>
  <c r="GT24" i="66"/>
  <c r="GU24" i="66"/>
  <c r="GV24" i="66"/>
  <c r="GW24" i="66"/>
  <c r="GX24" i="66"/>
  <c r="GY24" i="66"/>
  <c r="GZ24" i="66"/>
  <c r="HA24" i="66"/>
  <c r="HB24" i="66"/>
  <c r="HC24" i="66"/>
  <c r="HD24" i="66"/>
  <c r="HE24" i="66"/>
  <c r="HF24" i="66"/>
  <c r="HG24" i="66"/>
  <c r="HH24" i="66"/>
  <c r="HI24" i="66"/>
  <c r="HJ24" i="66"/>
  <c r="HK24" i="66"/>
  <c r="HL24" i="66"/>
  <c r="HM24" i="66"/>
  <c r="HN24" i="66"/>
  <c r="HO24" i="66"/>
  <c r="HP24" i="66"/>
  <c r="HQ24" i="66"/>
  <c r="HR24" i="66"/>
  <c r="HS24" i="66"/>
  <c r="HT24" i="66"/>
  <c r="HU24" i="66"/>
  <c r="AS25" i="66"/>
  <c r="AT25" i="66"/>
  <c r="AU25" i="66"/>
  <c r="AV25" i="66"/>
  <c r="AW25" i="66"/>
  <c r="AX25" i="66"/>
  <c r="AY25" i="66"/>
  <c r="AZ25" i="66"/>
  <c r="BA25" i="66"/>
  <c r="BC25" i="66"/>
  <c r="BE25" i="66"/>
  <c r="BG25" i="66"/>
  <c r="BH25" i="66"/>
  <c r="BI25" i="66"/>
  <c r="BJ25" i="66"/>
  <c r="BK25" i="66"/>
  <c r="BL25" i="66"/>
  <c r="BN25" i="66"/>
  <c r="BO25" i="66"/>
  <c r="BP25" i="66"/>
  <c r="BQ25" i="66"/>
  <c r="BR25" i="66"/>
  <c r="BS25" i="66"/>
  <c r="BU25" i="66"/>
  <c r="BV25" i="66"/>
  <c r="BX25" i="66"/>
  <c r="BY25" i="66"/>
  <c r="BZ25" i="66"/>
  <c r="CA25" i="66"/>
  <c r="CC25" i="66"/>
  <c r="CD25" i="66"/>
  <c r="CE25" i="66"/>
  <c r="CF25" i="66"/>
  <c r="CH25" i="66"/>
  <c r="CI25" i="66"/>
  <c r="CJ25" i="66"/>
  <c r="CK25" i="66"/>
  <c r="CM25" i="66"/>
  <c r="CN25" i="66"/>
  <c r="CO25" i="66"/>
  <c r="CP25" i="66"/>
  <c r="CQ25" i="66"/>
  <c r="CS25" i="66"/>
  <c r="CT25" i="66"/>
  <c r="CU25" i="66"/>
  <c r="CV25" i="66"/>
  <c r="CX25" i="66"/>
  <c r="CY25" i="66"/>
  <c r="CZ25" i="66"/>
  <c r="DA25" i="66"/>
  <c r="DC25" i="66"/>
  <c r="DD25" i="66"/>
  <c r="DE25" i="66"/>
  <c r="DG25" i="66"/>
  <c r="DH25" i="66"/>
  <c r="DI25" i="66"/>
  <c r="DK25" i="66"/>
  <c r="DL25" i="66"/>
  <c r="DM25" i="66"/>
  <c r="DO25" i="66"/>
  <c r="DP25" i="66"/>
  <c r="DQ25" i="66"/>
  <c r="DS25" i="66"/>
  <c r="DT25" i="66"/>
  <c r="DU25" i="66"/>
  <c r="DV25" i="66"/>
  <c r="DX25" i="66"/>
  <c r="DY25" i="66"/>
  <c r="DZ25" i="66"/>
  <c r="EA25" i="66"/>
  <c r="EB25" i="66"/>
  <c r="EC25" i="66"/>
  <c r="ED25" i="66"/>
  <c r="EF25" i="66"/>
  <c r="EG25" i="66"/>
  <c r="EH25" i="66"/>
  <c r="EI25" i="66"/>
  <c r="EJ25" i="66"/>
  <c r="EK25" i="66"/>
  <c r="EM25" i="66"/>
  <c r="EN25" i="66"/>
  <c r="EP25" i="66"/>
  <c r="EQ25" i="66"/>
  <c r="ER25" i="66"/>
  <c r="ES25" i="66"/>
  <c r="ET25" i="66"/>
  <c r="EV25" i="66"/>
  <c r="EW25" i="66"/>
  <c r="EX25" i="66"/>
  <c r="EY25" i="66"/>
  <c r="EZ25" i="66"/>
  <c r="FA25" i="66"/>
  <c r="FB25" i="66"/>
  <c r="FC25" i="66"/>
  <c r="FD25" i="66"/>
  <c r="FE25" i="66"/>
  <c r="FF25" i="66"/>
  <c r="FG25" i="66"/>
  <c r="FH25" i="66"/>
  <c r="FI25" i="66"/>
  <c r="FJ25" i="66"/>
  <c r="FL25" i="66"/>
  <c r="FM25" i="66"/>
  <c r="FO25" i="66"/>
  <c r="FP25" i="66"/>
  <c r="FR25" i="66"/>
  <c r="FS25" i="66"/>
  <c r="FT25" i="66"/>
  <c r="FU25" i="66"/>
  <c r="FV25" i="66"/>
  <c r="FW25" i="66"/>
  <c r="FX25" i="66"/>
  <c r="FY25" i="66"/>
  <c r="FZ25" i="66"/>
  <c r="GA25" i="66"/>
  <c r="GB25" i="66"/>
  <c r="GC25" i="66"/>
  <c r="GD25" i="66"/>
  <c r="GE25" i="66"/>
  <c r="GF25" i="66"/>
  <c r="GK25" i="66"/>
  <c r="GL25" i="66"/>
  <c r="GM25" i="66"/>
  <c r="GN25" i="66"/>
  <c r="GO25" i="66"/>
  <c r="GP25" i="66"/>
  <c r="GQ25" i="66"/>
  <c r="GR25" i="66"/>
  <c r="GS25" i="66"/>
  <c r="GT25" i="66"/>
  <c r="GU25" i="66"/>
  <c r="GV25" i="66"/>
  <c r="GW25" i="66"/>
  <c r="GX25" i="66"/>
  <c r="GY25" i="66"/>
  <c r="GZ25" i="66"/>
  <c r="HA25" i="66"/>
  <c r="HB25" i="66"/>
  <c r="HC25" i="66"/>
  <c r="HD25" i="66"/>
  <c r="HE25" i="66"/>
  <c r="HF25" i="66"/>
  <c r="HG25" i="66"/>
  <c r="HH25" i="66"/>
  <c r="HI25" i="66"/>
  <c r="HJ25" i="66"/>
  <c r="HK25" i="66"/>
  <c r="HL25" i="66"/>
  <c r="HM25" i="66"/>
  <c r="HN25" i="66"/>
  <c r="HO25" i="66"/>
  <c r="HP25" i="66"/>
  <c r="HQ25" i="66"/>
  <c r="HR25" i="66"/>
  <c r="HS25" i="66"/>
  <c r="HT25" i="66"/>
  <c r="HU25" i="66"/>
  <c r="AS26" i="66"/>
  <c r="AT26" i="66"/>
  <c r="AU26" i="66"/>
  <c r="AV26" i="66"/>
  <c r="AW26" i="66"/>
  <c r="AX26" i="66"/>
  <c r="AY26" i="66"/>
  <c r="AZ26" i="66"/>
  <c r="BA26" i="66"/>
  <c r="BC26" i="66"/>
  <c r="BE26" i="66"/>
  <c r="BG26" i="66"/>
  <c r="BH26" i="66"/>
  <c r="BI26" i="66"/>
  <c r="BJ26" i="66"/>
  <c r="BK26" i="66"/>
  <c r="BL26" i="66"/>
  <c r="BN26" i="66"/>
  <c r="BO26" i="66"/>
  <c r="BP26" i="66"/>
  <c r="BQ26" i="66"/>
  <c r="BR26" i="66"/>
  <c r="BS26" i="66"/>
  <c r="BU26" i="66"/>
  <c r="BV26" i="66"/>
  <c r="BX26" i="66"/>
  <c r="BY26" i="66"/>
  <c r="BZ26" i="66"/>
  <c r="CA26" i="66"/>
  <c r="CC26" i="66"/>
  <c r="CD26" i="66"/>
  <c r="CE26" i="66"/>
  <c r="CF26" i="66"/>
  <c r="CH26" i="66"/>
  <c r="CI26" i="66"/>
  <c r="CJ26" i="66"/>
  <c r="CK26" i="66"/>
  <c r="CM26" i="66"/>
  <c r="CN26" i="66"/>
  <c r="CO26" i="66"/>
  <c r="CP26" i="66"/>
  <c r="CQ26" i="66"/>
  <c r="CS26" i="66"/>
  <c r="CT26" i="66"/>
  <c r="CU26" i="66"/>
  <c r="CV26" i="66"/>
  <c r="CX26" i="66"/>
  <c r="CY26" i="66"/>
  <c r="CZ26" i="66"/>
  <c r="DA26" i="66"/>
  <c r="DC26" i="66"/>
  <c r="DD26" i="66"/>
  <c r="DE26" i="66"/>
  <c r="DG26" i="66"/>
  <c r="DH26" i="66"/>
  <c r="DI26" i="66"/>
  <c r="DK26" i="66"/>
  <c r="DL26" i="66"/>
  <c r="DM26" i="66"/>
  <c r="DO26" i="66"/>
  <c r="DP26" i="66"/>
  <c r="DQ26" i="66"/>
  <c r="DS26" i="66"/>
  <c r="DT26" i="66"/>
  <c r="DU26" i="66"/>
  <c r="DV26" i="66"/>
  <c r="DX26" i="66"/>
  <c r="DY26" i="66"/>
  <c r="DZ26" i="66"/>
  <c r="EA26" i="66"/>
  <c r="EB26" i="66"/>
  <c r="EC26" i="66"/>
  <c r="ED26" i="66"/>
  <c r="EF26" i="66"/>
  <c r="EG26" i="66"/>
  <c r="EH26" i="66"/>
  <c r="EI26" i="66"/>
  <c r="EJ26" i="66"/>
  <c r="EK26" i="66"/>
  <c r="EM26" i="66"/>
  <c r="EN26" i="66"/>
  <c r="EP26" i="66"/>
  <c r="EQ26" i="66"/>
  <c r="ER26" i="66"/>
  <c r="ES26" i="66"/>
  <c r="ET26" i="66"/>
  <c r="EV26" i="66"/>
  <c r="EW26" i="66"/>
  <c r="EX26" i="66"/>
  <c r="EY26" i="66"/>
  <c r="EZ26" i="66"/>
  <c r="FA26" i="66"/>
  <c r="FB26" i="66"/>
  <c r="FC26" i="66"/>
  <c r="FD26" i="66"/>
  <c r="FE26" i="66"/>
  <c r="FF26" i="66"/>
  <c r="FG26" i="66"/>
  <c r="FH26" i="66"/>
  <c r="FI26" i="66"/>
  <c r="FJ26" i="66"/>
  <c r="FL26" i="66"/>
  <c r="FM26" i="66"/>
  <c r="FO26" i="66"/>
  <c r="FP26" i="66"/>
  <c r="FR26" i="66"/>
  <c r="FS26" i="66"/>
  <c r="FT26" i="66"/>
  <c r="FU26" i="66"/>
  <c r="FV26" i="66"/>
  <c r="FW26" i="66"/>
  <c r="FX26" i="66"/>
  <c r="FY26" i="66"/>
  <c r="FZ26" i="66"/>
  <c r="GA26" i="66"/>
  <c r="GB26" i="66"/>
  <c r="GC26" i="66"/>
  <c r="GD26" i="66"/>
  <c r="GE26" i="66"/>
  <c r="GF26" i="66"/>
  <c r="GK26" i="66"/>
  <c r="GL26" i="66"/>
  <c r="GM26" i="66"/>
  <c r="GN26" i="66"/>
  <c r="GO26" i="66"/>
  <c r="GP26" i="66"/>
  <c r="GQ26" i="66"/>
  <c r="GR26" i="66"/>
  <c r="GS26" i="66"/>
  <c r="GT26" i="66"/>
  <c r="GU26" i="66"/>
  <c r="GV26" i="66"/>
  <c r="GW26" i="66"/>
  <c r="GX26" i="66"/>
  <c r="GY26" i="66"/>
  <c r="GZ26" i="66"/>
  <c r="HA26" i="66"/>
  <c r="HB26" i="66"/>
  <c r="HC26" i="66"/>
  <c r="HD26" i="66"/>
  <c r="HE26" i="66"/>
  <c r="HF26" i="66"/>
  <c r="HG26" i="66"/>
  <c r="HH26" i="66"/>
  <c r="HI26" i="66"/>
  <c r="HJ26" i="66"/>
  <c r="HK26" i="66"/>
  <c r="HL26" i="66"/>
  <c r="HM26" i="66"/>
  <c r="HN26" i="66"/>
  <c r="HO26" i="66"/>
  <c r="HP26" i="66"/>
  <c r="HQ26" i="66"/>
  <c r="HR26" i="66"/>
  <c r="HS26" i="66"/>
  <c r="HT26" i="66"/>
  <c r="HU26" i="66"/>
  <c r="AS27" i="66"/>
  <c r="AT27" i="66"/>
  <c r="AU27" i="66"/>
  <c r="AV27" i="66"/>
  <c r="AW27" i="66"/>
  <c r="AX27" i="66"/>
  <c r="AY27" i="66"/>
  <c r="AZ27" i="66"/>
  <c r="BA27" i="66"/>
  <c r="BC27" i="66"/>
  <c r="BE27" i="66"/>
  <c r="BG27" i="66"/>
  <c r="BH27" i="66"/>
  <c r="BI27" i="66"/>
  <c r="BJ27" i="66"/>
  <c r="BK27" i="66"/>
  <c r="BL27" i="66"/>
  <c r="BN27" i="66"/>
  <c r="BO27" i="66"/>
  <c r="BP27" i="66"/>
  <c r="BQ27" i="66"/>
  <c r="BR27" i="66"/>
  <c r="BS27" i="66"/>
  <c r="BU27" i="66"/>
  <c r="BV27" i="66"/>
  <c r="BX27" i="66"/>
  <c r="BY27" i="66"/>
  <c r="BZ27" i="66"/>
  <c r="CA27" i="66"/>
  <c r="CC27" i="66"/>
  <c r="CD27" i="66"/>
  <c r="CE27" i="66"/>
  <c r="CF27" i="66"/>
  <c r="CH27" i="66"/>
  <c r="CI27" i="66"/>
  <c r="CJ27" i="66"/>
  <c r="CK27" i="66"/>
  <c r="CM27" i="66"/>
  <c r="CN27" i="66"/>
  <c r="CO27" i="66"/>
  <c r="CP27" i="66"/>
  <c r="CQ27" i="66"/>
  <c r="CS27" i="66"/>
  <c r="CT27" i="66"/>
  <c r="CU27" i="66"/>
  <c r="CV27" i="66"/>
  <c r="CX27" i="66"/>
  <c r="CY27" i="66"/>
  <c r="CZ27" i="66"/>
  <c r="DA27" i="66"/>
  <c r="DC27" i="66"/>
  <c r="DD27" i="66"/>
  <c r="DE27" i="66"/>
  <c r="DG27" i="66"/>
  <c r="DH27" i="66"/>
  <c r="DI27" i="66"/>
  <c r="DK27" i="66"/>
  <c r="DL27" i="66"/>
  <c r="DM27" i="66"/>
  <c r="DO27" i="66"/>
  <c r="DP27" i="66"/>
  <c r="DQ27" i="66"/>
  <c r="DS27" i="66"/>
  <c r="DT27" i="66"/>
  <c r="DU27" i="66"/>
  <c r="DV27" i="66"/>
  <c r="DX27" i="66"/>
  <c r="DY27" i="66"/>
  <c r="DZ27" i="66"/>
  <c r="EA27" i="66"/>
  <c r="EB27" i="66"/>
  <c r="EC27" i="66"/>
  <c r="ED27" i="66"/>
  <c r="EF27" i="66"/>
  <c r="EG27" i="66"/>
  <c r="EH27" i="66"/>
  <c r="EI27" i="66"/>
  <c r="EJ27" i="66"/>
  <c r="EK27" i="66"/>
  <c r="EM27" i="66"/>
  <c r="EN27" i="66"/>
  <c r="EP27" i="66"/>
  <c r="EQ27" i="66"/>
  <c r="ER27" i="66"/>
  <c r="ES27" i="66"/>
  <c r="ET27" i="66"/>
  <c r="EV27" i="66"/>
  <c r="EW27" i="66"/>
  <c r="EX27" i="66"/>
  <c r="EY27" i="66"/>
  <c r="EZ27" i="66"/>
  <c r="FA27" i="66"/>
  <c r="FB27" i="66"/>
  <c r="FC27" i="66"/>
  <c r="FD27" i="66"/>
  <c r="FE27" i="66"/>
  <c r="FF27" i="66"/>
  <c r="FG27" i="66"/>
  <c r="FH27" i="66"/>
  <c r="FI27" i="66"/>
  <c r="FJ27" i="66"/>
  <c r="FL27" i="66"/>
  <c r="FM27" i="66"/>
  <c r="FO27" i="66"/>
  <c r="FP27" i="66"/>
  <c r="FR27" i="66"/>
  <c r="FS27" i="66"/>
  <c r="FT27" i="66"/>
  <c r="FU27" i="66"/>
  <c r="FV27" i="66"/>
  <c r="FW27" i="66"/>
  <c r="FX27" i="66"/>
  <c r="FY27" i="66"/>
  <c r="FZ27" i="66"/>
  <c r="GA27" i="66"/>
  <c r="GB27" i="66"/>
  <c r="GC27" i="66"/>
  <c r="GD27" i="66"/>
  <c r="GE27" i="66"/>
  <c r="GF27" i="66"/>
  <c r="GK27" i="66"/>
  <c r="GL27" i="66"/>
  <c r="GM27" i="66"/>
  <c r="GN27" i="66"/>
  <c r="GO27" i="66"/>
  <c r="GP27" i="66"/>
  <c r="GQ27" i="66"/>
  <c r="GR27" i="66"/>
  <c r="GS27" i="66"/>
  <c r="GT27" i="66"/>
  <c r="GU27" i="66"/>
  <c r="GV27" i="66"/>
  <c r="GW27" i="66"/>
  <c r="GX27" i="66"/>
  <c r="GY27" i="66"/>
  <c r="GZ27" i="66"/>
  <c r="HA27" i="66"/>
  <c r="HB27" i="66"/>
  <c r="HC27" i="66"/>
  <c r="HD27" i="66"/>
  <c r="HE27" i="66"/>
  <c r="HF27" i="66"/>
  <c r="HG27" i="66"/>
  <c r="HH27" i="66"/>
  <c r="HI27" i="66"/>
  <c r="HJ27" i="66"/>
  <c r="HK27" i="66"/>
  <c r="HL27" i="66"/>
  <c r="HM27" i="66"/>
  <c r="HN27" i="66"/>
  <c r="HO27" i="66"/>
  <c r="HP27" i="66"/>
  <c r="HQ27" i="66"/>
  <c r="HR27" i="66"/>
  <c r="HS27" i="66"/>
  <c r="HT27" i="66"/>
  <c r="HU27" i="66"/>
  <c r="AO28" i="66"/>
  <c r="AO16" i="66" s="1"/>
  <c r="AS28" i="66"/>
  <c r="AT28" i="66"/>
  <c r="AU28" i="66"/>
  <c r="AV28" i="66"/>
  <c r="AW28" i="66"/>
  <c r="AX28" i="66"/>
  <c r="AY28" i="66"/>
  <c r="AZ28" i="66"/>
  <c r="BA28" i="66"/>
  <c r="BC28" i="66"/>
  <c r="F28" i="66" s="1"/>
  <c r="BE28" i="66"/>
  <c r="BG28" i="66"/>
  <c r="BH28" i="66"/>
  <c r="AF28" i="66" s="1"/>
  <c r="BI28" i="66"/>
  <c r="BJ28" i="66"/>
  <c r="AJ28" i="66"/>
  <c r="AJ16" i="66"/>
  <c r="BK28" i="66"/>
  <c r="BL28" i="66"/>
  <c r="BN28" i="66"/>
  <c r="BO28" i="66"/>
  <c r="BP28" i="66"/>
  <c r="BQ28" i="66"/>
  <c r="BR28" i="66"/>
  <c r="BS28" i="66"/>
  <c r="BU28" i="66"/>
  <c r="BV28" i="66"/>
  <c r="BX28" i="66"/>
  <c r="BY28" i="66"/>
  <c r="BZ28" i="66"/>
  <c r="CA28" i="66"/>
  <c r="CC28" i="66"/>
  <c r="CD28" i="66"/>
  <c r="CE28" i="66"/>
  <c r="CF28" i="66"/>
  <c r="CH28" i="66"/>
  <c r="CI28" i="66"/>
  <c r="CJ28" i="66"/>
  <c r="CK28" i="66"/>
  <c r="AP28" i="66" s="1"/>
  <c r="AP16" i="66" s="1"/>
  <c r="CM28" i="66"/>
  <c r="CN28" i="66"/>
  <c r="CO28" i="66"/>
  <c r="CP28" i="66"/>
  <c r="CQ28" i="66"/>
  <c r="CS28" i="66"/>
  <c r="CT28" i="66"/>
  <c r="CU28" i="66"/>
  <c r="CV28" i="66"/>
  <c r="CX28" i="66"/>
  <c r="CY28" i="66"/>
  <c r="CZ28" i="66"/>
  <c r="DA28" i="66"/>
  <c r="DC28" i="66"/>
  <c r="DD28" i="66"/>
  <c r="DE28" i="66"/>
  <c r="DG28" i="66"/>
  <c r="DH28" i="66"/>
  <c r="DI28" i="66"/>
  <c r="DK28" i="66"/>
  <c r="DL28" i="66"/>
  <c r="DM28" i="66"/>
  <c r="DO28" i="66"/>
  <c r="DP28" i="66"/>
  <c r="DQ28" i="66"/>
  <c r="DS28" i="66"/>
  <c r="DT28" i="66"/>
  <c r="DU28" i="66"/>
  <c r="DV28" i="66"/>
  <c r="DX28" i="66"/>
  <c r="DY28" i="66"/>
  <c r="DZ28" i="66"/>
  <c r="EA28" i="66"/>
  <c r="EB28" i="66"/>
  <c r="EC28" i="66"/>
  <c r="ED28" i="66"/>
  <c r="EF28" i="66"/>
  <c r="EG28" i="66"/>
  <c r="EH28" i="66"/>
  <c r="EI28" i="66"/>
  <c r="EJ28" i="66"/>
  <c r="EK28" i="66"/>
  <c r="EM28" i="66"/>
  <c r="EN28" i="66"/>
  <c r="EP28" i="66"/>
  <c r="ER28" i="66"/>
  <c r="ES28" i="66"/>
  <c r="ET28" i="66"/>
  <c r="EV28" i="66"/>
  <c r="EW28" i="66"/>
  <c r="EX28" i="66"/>
  <c r="EY28" i="66"/>
  <c r="EZ28" i="66"/>
  <c r="FA28" i="66"/>
  <c r="FB28" i="66"/>
  <c r="FC28" i="66"/>
  <c r="FD28" i="66"/>
  <c r="FE28" i="66"/>
  <c r="FF28" i="66"/>
  <c r="FG28" i="66"/>
  <c r="FH28" i="66"/>
  <c r="FI28" i="66"/>
  <c r="FJ28" i="66"/>
  <c r="FL28" i="66"/>
  <c r="FM28" i="66"/>
  <c r="FO28" i="66"/>
  <c r="FP28" i="66"/>
  <c r="FR28" i="66"/>
  <c r="FS28" i="66"/>
  <c r="FT28" i="66"/>
  <c r="FU28" i="66"/>
  <c r="FV28" i="66"/>
  <c r="FW28" i="66"/>
  <c r="FX28" i="66"/>
  <c r="FY28" i="66"/>
  <c r="FZ28" i="66"/>
  <c r="GA28" i="66"/>
  <c r="GB28" i="66"/>
  <c r="GC28" i="66"/>
  <c r="GD28" i="66"/>
  <c r="GE28" i="66"/>
  <c r="GF28" i="66"/>
  <c r="GK28" i="66"/>
  <c r="GN28" i="66"/>
  <c r="GQ28" i="66"/>
  <c r="GT28" i="66"/>
  <c r="GW28" i="66"/>
  <c r="GZ28" i="66"/>
  <c r="HC28" i="66"/>
  <c r="HF28" i="66"/>
  <c r="HI28" i="66"/>
  <c r="HM28" i="66"/>
  <c r="HP28" i="66"/>
  <c r="HS28" i="66"/>
  <c r="F29" i="66"/>
  <c r="G29" i="66"/>
  <c r="H29" i="66"/>
  <c r="I29" i="66"/>
  <c r="J29" i="66"/>
  <c r="K29" i="66"/>
  <c r="M29" i="66"/>
  <c r="O29" i="66"/>
  <c r="P29" i="66"/>
  <c r="Q29" i="66"/>
  <c r="R29" i="66"/>
  <c r="S29" i="66"/>
  <c r="T29" i="66"/>
  <c r="U29" i="66"/>
  <c r="V29" i="66"/>
  <c r="W29" i="66"/>
  <c r="W28" i="66" s="1"/>
  <c r="X29" i="66"/>
  <c r="Y29" i="66"/>
  <c r="Z29" i="66"/>
  <c r="AA29" i="66"/>
  <c r="AD29" i="66"/>
  <c r="AF29" i="66"/>
  <c r="AE29" i="66" s="1"/>
  <c r="AG29" i="66"/>
  <c r="AI29" i="66"/>
  <c r="AJ29" i="66"/>
  <c r="AK29" i="66"/>
  <c r="AL29" i="66"/>
  <c r="AM29" i="66"/>
  <c r="AN29" i="66"/>
  <c r="AO29" i="66"/>
  <c r="AP29" i="66"/>
  <c r="AQ29" i="66"/>
  <c r="AR29" i="66"/>
  <c r="BB29" i="66"/>
  <c r="BF29" i="66"/>
  <c r="BM29" i="66"/>
  <c r="BT29" i="66"/>
  <c r="BW29" i="66"/>
  <c r="CB29" i="66"/>
  <c r="CG29" i="66"/>
  <c r="CL29" i="66"/>
  <c r="CR29" i="66"/>
  <c r="CW29" i="66"/>
  <c r="DB29" i="66"/>
  <c r="DF29" i="66"/>
  <c r="DJ29" i="66"/>
  <c r="DN29" i="66"/>
  <c r="DR29" i="66"/>
  <c r="DW29" i="66"/>
  <c r="EE29" i="66"/>
  <c r="EL29" i="66"/>
  <c r="EO29" i="66"/>
  <c r="EU29" i="66"/>
  <c r="FK29" i="66"/>
  <c r="FN29" i="66"/>
  <c r="FQ29" i="66"/>
  <c r="GG29" i="66"/>
  <c r="GH29" i="66"/>
  <c r="L29" i="66" s="1"/>
  <c r="GI29" i="66"/>
  <c r="GJ29" i="66"/>
  <c r="F30" i="66"/>
  <c r="G30" i="66"/>
  <c r="H30" i="66"/>
  <c r="I30" i="66"/>
  <c r="J30" i="66"/>
  <c r="K30" i="66"/>
  <c r="M30" i="66"/>
  <c r="O30" i="66"/>
  <c r="P30" i="66"/>
  <c r="Q30" i="66"/>
  <c r="R30" i="66"/>
  <c r="S30" i="66"/>
  <c r="T30" i="66"/>
  <c r="T28" i="66" s="1"/>
  <c r="U30" i="66"/>
  <c r="V30" i="66"/>
  <c r="W30" i="66"/>
  <c r="X30" i="66"/>
  <c r="Y30" i="66"/>
  <c r="Z30" i="66"/>
  <c r="Z28" i="66" s="1"/>
  <c r="AA30" i="66"/>
  <c r="AD30" i="66"/>
  <c r="AF30" i="66"/>
  <c r="AE30" i="66" s="1"/>
  <c r="AG30" i="66"/>
  <c r="AI30" i="66"/>
  <c r="AJ30" i="66"/>
  <c r="AK30" i="66"/>
  <c r="AL30" i="66"/>
  <c r="AM30" i="66"/>
  <c r="AN30" i="66"/>
  <c r="AO30" i="66"/>
  <c r="AP30" i="66"/>
  <c r="AQ30" i="66"/>
  <c r="AR30" i="66"/>
  <c r="BB30" i="66"/>
  <c r="BF30" i="66"/>
  <c r="BM30" i="66"/>
  <c r="BT30" i="66"/>
  <c r="BW30" i="66"/>
  <c r="CB30" i="66"/>
  <c r="CG30" i="66"/>
  <c r="CL30" i="66"/>
  <c r="CR30" i="66"/>
  <c r="CW30" i="66"/>
  <c r="DB30" i="66"/>
  <c r="DF30" i="66"/>
  <c r="DJ30" i="66"/>
  <c r="DN30" i="66"/>
  <c r="DR30" i="66"/>
  <c r="DW30" i="66"/>
  <c r="EE30" i="66"/>
  <c r="EL30" i="66"/>
  <c r="EO30" i="66"/>
  <c r="EU30" i="66"/>
  <c r="FK30" i="66"/>
  <c r="FN30" i="66"/>
  <c r="FQ30" i="66"/>
  <c r="GG30" i="66"/>
  <c r="GH30" i="66"/>
  <c r="L30" i="66" s="1"/>
  <c r="GI30" i="66"/>
  <c r="AB30" i="66"/>
  <c r="GJ30" i="66"/>
  <c r="F31" i="66"/>
  <c r="G31" i="66"/>
  <c r="H31" i="66"/>
  <c r="I31" i="66"/>
  <c r="J31" i="66"/>
  <c r="K31" i="66"/>
  <c r="M31" i="66"/>
  <c r="O31" i="66"/>
  <c r="P31" i="66"/>
  <c r="Q31" i="66"/>
  <c r="R31" i="66"/>
  <c r="S31" i="66"/>
  <c r="S28" i="66" s="1"/>
  <c r="T31" i="66"/>
  <c r="U31" i="66"/>
  <c r="V31" i="66"/>
  <c r="W31" i="66"/>
  <c r="X31" i="66"/>
  <c r="Y31" i="66"/>
  <c r="Z31" i="66"/>
  <c r="AA31" i="66"/>
  <c r="AD31" i="66"/>
  <c r="AD28" i="66" s="1"/>
  <c r="AF31" i="66"/>
  <c r="AE31" i="66"/>
  <c r="AG31" i="66"/>
  <c r="AI31" i="66"/>
  <c r="AJ31" i="66"/>
  <c r="AK31" i="66"/>
  <c r="AL31" i="66"/>
  <c r="AM31" i="66"/>
  <c r="AN31" i="66"/>
  <c r="AO31" i="66"/>
  <c r="AP31" i="66"/>
  <c r="AQ31" i="66"/>
  <c r="AR31" i="66"/>
  <c r="BB31" i="66"/>
  <c r="BF31" i="66"/>
  <c r="BM31" i="66"/>
  <c r="BT31" i="66"/>
  <c r="BW31" i="66"/>
  <c r="CB31" i="66"/>
  <c r="CG31" i="66"/>
  <c r="CL31" i="66"/>
  <c r="CR31" i="66"/>
  <c r="CW31" i="66"/>
  <c r="DB31" i="66"/>
  <c r="DF31" i="66"/>
  <c r="DJ31" i="66"/>
  <c r="DN31" i="66"/>
  <c r="DR31" i="66"/>
  <c r="DW31" i="66"/>
  <c r="EE31" i="66"/>
  <c r="EL31" i="66"/>
  <c r="EO31" i="66"/>
  <c r="EU31" i="66"/>
  <c r="FK31" i="66"/>
  <c r="FN31" i="66"/>
  <c r="FQ31" i="66"/>
  <c r="GG31" i="66"/>
  <c r="GH31" i="66"/>
  <c r="L31" i="66" s="1"/>
  <c r="GI31" i="66"/>
  <c r="AB31" i="66" s="1"/>
  <c r="GJ31" i="66"/>
  <c r="AC31" i="66" s="1"/>
  <c r="F32" i="66"/>
  <c r="G32" i="66"/>
  <c r="H32" i="66"/>
  <c r="I32" i="66"/>
  <c r="J32" i="66"/>
  <c r="K32" i="66"/>
  <c r="M32" i="66"/>
  <c r="O32" i="66"/>
  <c r="P32" i="66"/>
  <c r="Q32" i="66"/>
  <c r="R32" i="66"/>
  <c r="S32" i="66"/>
  <c r="T32" i="66"/>
  <c r="U32" i="66"/>
  <c r="V32" i="66"/>
  <c r="W32" i="66"/>
  <c r="X32" i="66"/>
  <c r="X28" i="66" s="1"/>
  <c r="Y32" i="66"/>
  <c r="Z32" i="66"/>
  <c r="AA32" i="66"/>
  <c r="AD32" i="66"/>
  <c r="AF32" i="66"/>
  <c r="AG32" i="66"/>
  <c r="AE32" i="66"/>
  <c r="AI32" i="66"/>
  <c r="AJ32" i="66"/>
  <c r="AK32" i="66"/>
  <c r="AL32" i="66"/>
  <c r="AM32" i="66"/>
  <c r="AN32" i="66"/>
  <c r="AO32" i="66"/>
  <c r="AP32" i="66"/>
  <c r="AQ32" i="66"/>
  <c r="AR32" i="66"/>
  <c r="BB32" i="66"/>
  <c r="BF32" i="66"/>
  <c r="BM32" i="66"/>
  <c r="BT32" i="66"/>
  <c r="BW32" i="66"/>
  <c r="CB32" i="66"/>
  <c r="CG32" i="66"/>
  <c r="CL32" i="66"/>
  <c r="CR32" i="66"/>
  <c r="CW32" i="66"/>
  <c r="DB32" i="66"/>
  <c r="DF32" i="66"/>
  <c r="DJ32" i="66"/>
  <c r="DN32" i="66"/>
  <c r="DR32" i="66"/>
  <c r="DW32" i="66"/>
  <c r="EE32" i="66"/>
  <c r="EL32" i="66"/>
  <c r="EO32" i="66"/>
  <c r="EU32" i="66"/>
  <c r="FK32" i="66"/>
  <c r="FN32" i="66"/>
  <c r="FQ32" i="66"/>
  <c r="GG32" i="66"/>
  <c r="GH32" i="66"/>
  <c r="L32" i="66" s="1"/>
  <c r="GI32" i="66"/>
  <c r="AB32" i="66" s="1"/>
  <c r="GJ32" i="66"/>
  <c r="AC32" i="66" s="1"/>
  <c r="F33" i="66"/>
  <c r="G33" i="66"/>
  <c r="H33" i="66"/>
  <c r="I33" i="66"/>
  <c r="J33" i="66"/>
  <c r="K33" i="66"/>
  <c r="M33" i="66"/>
  <c r="O33" i="66"/>
  <c r="P33" i="66"/>
  <c r="Q33" i="66"/>
  <c r="R33" i="66"/>
  <c r="S33" i="66"/>
  <c r="T33" i="66"/>
  <c r="U33" i="66"/>
  <c r="V33" i="66"/>
  <c r="W33" i="66"/>
  <c r="X33" i="66"/>
  <c r="Y33" i="66"/>
  <c r="Z33" i="66"/>
  <c r="AA33" i="66"/>
  <c r="AD33" i="66"/>
  <c r="AF33" i="66"/>
  <c r="AE33" i="66" s="1"/>
  <c r="AG33" i="66"/>
  <c r="AI33" i="66"/>
  <c r="AJ33" i="66"/>
  <c r="AK33" i="66"/>
  <c r="AL33" i="66"/>
  <c r="AM33" i="66"/>
  <c r="AN33" i="66"/>
  <c r="AO33" i="66"/>
  <c r="AP33" i="66"/>
  <c r="AQ33" i="66"/>
  <c r="AR33" i="66"/>
  <c r="BB33" i="66"/>
  <c r="BF33" i="66"/>
  <c r="BM33" i="66"/>
  <c r="BT33" i="66"/>
  <c r="BW33" i="66"/>
  <c r="CB33" i="66"/>
  <c r="CG33" i="66"/>
  <c r="CL33" i="66"/>
  <c r="CR33" i="66"/>
  <c r="CW33" i="66"/>
  <c r="DB33" i="66"/>
  <c r="DF33" i="66"/>
  <c r="DJ33" i="66"/>
  <c r="DN33" i="66"/>
  <c r="DR33" i="66"/>
  <c r="DW33" i="66"/>
  <c r="EE33" i="66"/>
  <c r="EL33" i="66"/>
  <c r="EO33" i="66"/>
  <c r="EU33" i="66"/>
  <c r="FK33" i="66"/>
  <c r="FN33" i="66"/>
  <c r="FQ33" i="66"/>
  <c r="GG33" i="66"/>
  <c r="GH33" i="66"/>
  <c r="L33" i="66"/>
  <c r="GI33" i="66"/>
  <c r="AB33" i="66"/>
  <c r="GJ33" i="66"/>
  <c r="AC33" i="66" s="1"/>
  <c r="AO34" i="66"/>
  <c r="AO18" i="66"/>
  <c r="AS34" i="66"/>
  <c r="AS18" i="66"/>
  <c r="AT34" i="66"/>
  <c r="AT18" i="66" s="1"/>
  <c r="AU34" i="66"/>
  <c r="AU18" i="66"/>
  <c r="AV34" i="66"/>
  <c r="AV18" i="66"/>
  <c r="AW34" i="66"/>
  <c r="AW18" i="66"/>
  <c r="AX34" i="66"/>
  <c r="AX18" i="66" s="1"/>
  <c r="AY34" i="66"/>
  <c r="AY18" i="66"/>
  <c r="AZ34" i="66"/>
  <c r="BA34" i="66"/>
  <c r="BA18" i="66" s="1"/>
  <c r="BC34" i="66"/>
  <c r="BC18" i="66"/>
  <c r="BE34" i="66"/>
  <c r="BE18" i="66" s="1"/>
  <c r="BG34" i="66"/>
  <c r="BH34" i="66"/>
  <c r="BH18" i="66"/>
  <c r="BI34" i="66"/>
  <c r="BI18" i="66"/>
  <c r="BJ34" i="66"/>
  <c r="BJ18" i="66"/>
  <c r="BK34" i="66"/>
  <c r="BK18" i="66"/>
  <c r="BL34" i="66"/>
  <c r="BL18" i="66"/>
  <c r="BN34" i="66"/>
  <c r="BN18" i="66"/>
  <c r="BO34" i="66"/>
  <c r="BO18" i="66"/>
  <c r="BP34" i="66"/>
  <c r="BP18" i="66"/>
  <c r="BQ34" i="66"/>
  <c r="BQ18" i="66"/>
  <c r="BR34" i="66"/>
  <c r="BR18" i="66"/>
  <c r="BS34" i="66"/>
  <c r="AQ34" i="66" s="1"/>
  <c r="AQ18" i="66" s="1"/>
  <c r="BS18" i="66"/>
  <c r="BU34" i="66"/>
  <c r="BU18" i="66"/>
  <c r="BV34" i="66"/>
  <c r="BV18" i="66"/>
  <c r="BX34" i="66"/>
  <c r="BX18" i="66"/>
  <c r="BY34" i="66"/>
  <c r="BY18" i="66"/>
  <c r="BZ34" i="66"/>
  <c r="BZ18" i="66"/>
  <c r="CA34" i="66"/>
  <c r="CA18" i="66"/>
  <c r="CC34" i="66"/>
  <c r="CC18" i="66"/>
  <c r="CD34" i="66"/>
  <c r="CD18" i="66"/>
  <c r="CE34" i="66"/>
  <c r="CE18" i="66"/>
  <c r="CF34" i="66"/>
  <c r="CF18" i="66"/>
  <c r="CH34" i="66"/>
  <c r="CH18" i="66"/>
  <c r="CI34" i="66"/>
  <c r="CI18" i="66"/>
  <c r="CJ34" i="66"/>
  <c r="CJ18" i="66"/>
  <c r="CK34" i="66"/>
  <c r="CK18" i="66"/>
  <c r="CM34" i="66"/>
  <c r="CM18" i="66"/>
  <c r="CN34" i="66"/>
  <c r="CN18" i="66"/>
  <c r="CO34" i="66"/>
  <c r="CO18" i="66"/>
  <c r="CP34" i="66"/>
  <c r="CP18" i="66"/>
  <c r="CQ34" i="66"/>
  <c r="CQ18" i="66"/>
  <c r="CS34" i="66"/>
  <c r="CS18" i="66"/>
  <c r="CT34" i="66"/>
  <c r="CT18" i="66"/>
  <c r="CU34" i="66"/>
  <c r="CU18" i="66"/>
  <c r="CV34" i="66"/>
  <c r="CV18" i="66"/>
  <c r="CX34" i="66"/>
  <c r="CX18" i="66"/>
  <c r="CY34" i="66"/>
  <c r="CY18" i="66"/>
  <c r="CZ34" i="66"/>
  <c r="CZ18" i="66"/>
  <c r="DA34" i="66"/>
  <c r="DA18" i="66"/>
  <c r="DC34" i="66"/>
  <c r="DC18" i="66"/>
  <c r="DD34" i="66"/>
  <c r="DD18" i="66"/>
  <c r="DE34" i="66"/>
  <c r="DE18" i="66"/>
  <c r="DG34" i="66"/>
  <c r="DG18" i="66"/>
  <c r="DH34" i="66"/>
  <c r="DH18" i="66"/>
  <c r="DI34" i="66"/>
  <c r="DI18" i="66"/>
  <c r="DK34" i="66"/>
  <c r="DK18" i="66"/>
  <c r="DL34" i="66"/>
  <c r="DL18" i="66"/>
  <c r="DM34" i="66"/>
  <c r="DM18" i="66"/>
  <c r="DO34" i="66"/>
  <c r="DO18" i="66"/>
  <c r="DP34" i="66"/>
  <c r="DP18" i="66"/>
  <c r="DQ34" i="66"/>
  <c r="DQ18" i="66"/>
  <c r="DS34" i="66"/>
  <c r="DS18" i="66"/>
  <c r="DT34" i="66"/>
  <c r="DT18" i="66"/>
  <c r="DU34" i="66"/>
  <c r="DU18" i="66"/>
  <c r="DV34" i="66"/>
  <c r="DV18" i="66"/>
  <c r="DX34" i="66"/>
  <c r="DX18" i="66"/>
  <c r="DY34" i="66"/>
  <c r="DY18" i="66"/>
  <c r="DZ34" i="66"/>
  <c r="DZ18" i="66"/>
  <c r="EA34" i="66"/>
  <c r="EA18" i="66"/>
  <c r="EB34" i="66"/>
  <c r="EB18" i="66"/>
  <c r="EC34" i="66"/>
  <c r="EC18" i="66"/>
  <c r="ED34" i="66"/>
  <c r="ED18" i="66"/>
  <c r="EF34" i="66"/>
  <c r="EF18" i="66"/>
  <c r="EG34" i="66"/>
  <c r="EG18" i="66"/>
  <c r="EH34" i="66"/>
  <c r="EH18" i="66"/>
  <c r="EI34" i="66"/>
  <c r="EI18" i="66"/>
  <c r="EJ34" i="66"/>
  <c r="EJ18" i="66"/>
  <c r="EK34" i="66"/>
  <c r="EK18" i="66"/>
  <c r="EM34" i="66"/>
  <c r="EM18" i="66"/>
  <c r="EN34" i="66"/>
  <c r="EN18" i="66"/>
  <c r="EP34" i="66"/>
  <c r="EP18" i="66"/>
  <c r="ER34" i="66"/>
  <c r="ER18" i="66"/>
  <c r="ES34" i="66"/>
  <c r="ES18" i="66"/>
  <c r="ET34" i="66"/>
  <c r="ET18" i="66"/>
  <c r="EV34" i="66"/>
  <c r="EV18" i="66"/>
  <c r="EW34" i="66"/>
  <c r="EW18" i="66"/>
  <c r="EX34" i="66"/>
  <c r="EX18" i="66"/>
  <c r="EY34" i="66"/>
  <c r="EY18" i="66"/>
  <c r="EZ34" i="66"/>
  <c r="EZ18" i="66"/>
  <c r="FA34" i="66"/>
  <c r="FA18" i="66"/>
  <c r="FB34" i="66"/>
  <c r="FB18" i="66"/>
  <c r="FC34" i="66"/>
  <c r="FC18" i="66"/>
  <c r="FD34" i="66"/>
  <c r="FD18" i="66"/>
  <c r="FE34" i="66"/>
  <c r="FE18" i="66"/>
  <c r="FF34" i="66"/>
  <c r="FF18" i="66"/>
  <c r="FG34" i="66"/>
  <c r="FG18" i="66"/>
  <c r="FH34" i="66"/>
  <c r="FH18" i="66"/>
  <c r="FI34" i="66"/>
  <c r="FI18" i="66"/>
  <c r="FJ34" i="66"/>
  <c r="FJ18" i="66"/>
  <c r="FL34" i="66"/>
  <c r="FL18" i="66"/>
  <c r="FM34" i="66"/>
  <c r="FM18" i="66"/>
  <c r="FO34" i="66"/>
  <c r="FO18" i="66"/>
  <c r="FP34" i="66"/>
  <c r="FP18" i="66"/>
  <c r="FR34" i="66"/>
  <c r="FR18" i="66"/>
  <c r="FS34" i="66"/>
  <c r="FS18" i="66"/>
  <c r="FT34" i="66"/>
  <c r="FT18" i="66"/>
  <c r="FU34" i="66"/>
  <c r="FU18" i="66"/>
  <c r="FV34" i="66"/>
  <c r="FV18" i="66"/>
  <c r="FW34" i="66"/>
  <c r="FW18" i="66"/>
  <c r="FX34" i="66"/>
  <c r="FX18" i="66"/>
  <c r="FY34" i="66"/>
  <c r="FY18" i="66"/>
  <c r="FZ34" i="66"/>
  <c r="FZ18" i="66"/>
  <c r="GA34" i="66"/>
  <c r="GA18" i="66"/>
  <c r="GB34" i="66"/>
  <c r="GB18" i="66"/>
  <c r="GC34" i="66"/>
  <c r="GC18" i="66"/>
  <c r="GD34" i="66"/>
  <c r="GD18" i="66" s="1"/>
  <c r="GE34" i="66"/>
  <c r="GE18" i="66"/>
  <c r="GF34" i="66"/>
  <c r="GF18" i="66"/>
  <c r="GK34" i="66"/>
  <c r="GK18" i="66"/>
  <c r="GN34" i="66"/>
  <c r="GN18" i="66" s="1"/>
  <c r="GQ34" i="66"/>
  <c r="GQ18" i="66"/>
  <c r="GT34" i="66"/>
  <c r="GT18" i="66" s="1"/>
  <c r="GW34" i="66"/>
  <c r="GW18" i="66"/>
  <c r="GZ34" i="66"/>
  <c r="GZ18" i="66" s="1"/>
  <c r="HC34" i="66"/>
  <c r="HC18" i="66"/>
  <c r="HF34" i="66"/>
  <c r="HF18" i="66" s="1"/>
  <c r="HI34" i="66"/>
  <c r="HI18" i="66"/>
  <c r="HM34" i="66"/>
  <c r="HM18" i="66" s="1"/>
  <c r="HP34" i="66"/>
  <c r="HP18" i="66"/>
  <c r="HS34" i="66"/>
  <c r="HS18" i="66" s="1"/>
  <c r="F35" i="66"/>
  <c r="E35" i="66"/>
  <c r="G35" i="66"/>
  <c r="H35" i="66"/>
  <c r="I35" i="66"/>
  <c r="J35" i="66"/>
  <c r="K35" i="66"/>
  <c r="M35" i="66"/>
  <c r="O35" i="66"/>
  <c r="O34" i="66"/>
  <c r="P35" i="66"/>
  <c r="Q35" i="66"/>
  <c r="R35" i="66"/>
  <c r="S35" i="66"/>
  <c r="S34" i="66" s="1"/>
  <c r="S18" i="66"/>
  <c r="T35" i="66"/>
  <c r="T34" i="66" s="1"/>
  <c r="T18" i="66" s="1"/>
  <c r="U35" i="66"/>
  <c r="U34" i="66" s="1"/>
  <c r="U18" i="66" s="1"/>
  <c r="V35" i="66"/>
  <c r="W35" i="66"/>
  <c r="X35" i="66"/>
  <c r="X34" i="66" s="1"/>
  <c r="X18" i="66" s="1"/>
  <c r="Y35" i="66"/>
  <c r="Y18" i="66"/>
  <c r="Z35" i="66"/>
  <c r="Z34" i="66" s="1"/>
  <c r="Z18" i="66"/>
  <c r="AA35" i="66"/>
  <c r="AA34" i="66" s="1"/>
  <c r="AA18" i="66" s="1"/>
  <c r="AD35" i="66"/>
  <c r="AF35" i="66"/>
  <c r="AE35" i="66" s="1"/>
  <c r="AG35" i="66"/>
  <c r="AI35" i="66"/>
  <c r="AJ35" i="66"/>
  <c r="AK35" i="66"/>
  <c r="AL35" i="66"/>
  <c r="AM35" i="66"/>
  <c r="AN35" i="66"/>
  <c r="AO35" i="66"/>
  <c r="AP35" i="66"/>
  <c r="AQ35" i="66"/>
  <c r="AH35" i="66" s="1"/>
  <c r="AR35" i="66"/>
  <c r="BB35" i="66"/>
  <c r="BF35" i="66"/>
  <c r="BM35" i="66"/>
  <c r="BT35" i="66"/>
  <c r="BW35" i="66"/>
  <c r="CB35" i="66"/>
  <c r="CG35" i="66"/>
  <c r="CL35" i="66"/>
  <c r="CR35" i="66"/>
  <c r="CW35" i="66"/>
  <c r="DB35" i="66"/>
  <c r="DF35" i="66"/>
  <c r="DJ35" i="66"/>
  <c r="DN35" i="66"/>
  <c r="DR35" i="66"/>
  <c r="DW35" i="66"/>
  <c r="EE35" i="66"/>
  <c r="EL35" i="66"/>
  <c r="EO35" i="66"/>
  <c r="EU35" i="66"/>
  <c r="FK35" i="66"/>
  <c r="FN35" i="66"/>
  <c r="FQ35" i="66"/>
  <c r="FQ34" i="66" s="1"/>
  <c r="FQ18" i="66" s="1"/>
  <c r="GG35" i="66"/>
  <c r="GH35" i="66"/>
  <c r="L35" i="66"/>
  <c r="GI35" i="66"/>
  <c r="GJ35" i="66"/>
  <c r="GJ34" i="66"/>
  <c r="F36" i="66"/>
  <c r="G36" i="66"/>
  <c r="H36" i="66"/>
  <c r="I36" i="66"/>
  <c r="J36" i="66"/>
  <c r="K36" i="66"/>
  <c r="M36" i="66"/>
  <c r="O36" i="66"/>
  <c r="P36" i="66"/>
  <c r="Q36" i="66"/>
  <c r="R36" i="66"/>
  <c r="R34" i="66" s="1"/>
  <c r="R18" i="66" s="1"/>
  <c r="S36" i="66"/>
  <c r="T36" i="66"/>
  <c r="U36" i="66"/>
  <c r="V36" i="66"/>
  <c r="V34" i="66" s="1"/>
  <c r="V18" i="66" s="1"/>
  <c r="W36" i="66"/>
  <c r="X36" i="66"/>
  <c r="Y36" i="66"/>
  <c r="Y34" i="66"/>
  <c r="Z36" i="66"/>
  <c r="AA36" i="66"/>
  <c r="AD36" i="66"/>
  <c r="AF36" i="66"/>
  <c r="AG36" i="66"/>
  <c r="AE36" i="66" s="1"/>
  <c r="AI36" i="66"/>
  <c r="AJ36" i="66"/>
  <c r="AK36" i="66"/>
  <c r="AL36" i="66"/>
  <c r="AM36" i="66"/>
  <c r="AN36" i="66"/>
  <c r="AO36" i="66"/>
  <c r="AP36" i="66"/>
  <c r="AQ36" i="66"/>
  <c r="AR36" i="66"/>
  <c r="BB36" i="66"/>
  <c r="BF36" i="66"/>
  <c r="BM36" i="66"/>
  <c r="BT36" i="66"/>
  <c r="BW36" i="66"/>
  <c r="CB36" i="66"/>
  <c r="CG36" i="66"/>
  <c r="CL36" i="66"/>
  <c r="CR36" i="66"/>
  <c r="CW36" i="66"/>
  <c r="DB36" i="66"/>
  <c r="DF36" i="66"/>
  <c r="DJ36" i="66"/>
  <c r="DN36" i="66"/>
  <c r="DR36" i="66"/>
  <c r="DW36" i="66"/>
  <c r="EE36" i="66"/>
  <c r="EL36" i="66"/>
  <c r="EO36" i="66"/>
  <c r="EU36" i="66"/>
  <c r="FK36" i="66"/>
  <c r="FN36" i="66"/>
  <c r="FQ36" i="66"/>
  <c r="GG36" i="66"/>
  <c r="GH36" i="66"/>
  <c r="L36" i="66" s="1"/>
  <c r="GI36" i="66"/>
  <c r="AB36" i="66" s="1"/>
  <c r="GJ36" i="66"/>
  <c r="AC36" i="66" s="1"/>
  <c r="AO37" i="66"/>
  <c r="AO17" i="66" s="1"/>
  <c r="AS37" i="66"/>
  <c r="AS17" i="66" s="1"/>
  <c r="AT37" i="66"/>
  <c r="AT17" i="66"/>
  <c r="AU37" i="66"/>
  <c r="AU17" i="66" s="1"/>
  <c r="AV37" i="66"/>
  <c r="AV17" i="66" s="1"/>
  <c r="AW37" i="66"/>
  <c r="AW17" i="66" s="1"/>
  <c r="AX37" i="66"/>
  <c r="AX17" i="66" s="1"/>
  <c r="AY37" i="66"/>
  <c r="AY17" i="66" s="1"/>
  <c r="AZ37" i="66"/>
  <c r="AZ17" i="66"/>
  <c r="BA37" i="66"/>
  <c r="BA17" i="66" s="1"/>
  <c r="BC37" i="66"/>
  <c r="BC17" i="66"/>
  <c r="BE37" i="66"/>
  <c r="BE17" i="66" s="1"/>
  <c r="BG37" i="66"/>
  <c r="BG17" i="66"/>
  <c r="BH37" i="66"/>
  <c r="BH17" i="66" s="1"/>
  <c r="BI37" i="66"/>
  <c r="BI17" i="66" s="1"/>
  <c r="BJ37" i="66"/>
  <c r="BJ17" i="66" s="1"/>
  <c r="BK37" i="66"/>
  <c r="BK17" i="66" s="1"/>
  <c r="BL37" i="66"/>
  <c r="BL17" i="66" s="1"/>
  <c r="BN37" i="66"/>
  <c r="BN17" i="66"/>
  <c r="BO37" i="66"/>
  <c r="BO17" i="66" s="1"/>
  <c r="BP37" i="66"/>
  <c r="BP17" i="66" s="1"/>
  <c r="BQ37" i="66"/>
  <c r="BQ17" i="66" s="1"/>
  <c r="BR37" i="66"/>
  <c r="BR17" i="66" s="1"/>
  <c r="BS37" i="66"/>
  <c r="BS17" i="66" s="1"/>
  <c r="BU37" i="66"/>
  <c r="BU17" i="66"/>
  <c r="BV37" i="66"/>
  <c r="BV17" i="66" s="1"/>
  <c r="BX37" i="66"/>
  <c r="BX17" i="66"/>
  <c r="BY37" i="66"/>
  <c r="BY17" i="66" s="1"/>
  <c r="BZ37" i="66"/>
  <c r="BZ17" i="66"/>
  <c r="CA37" i="66"/>
  <c r="CA17" i="66" s="1"/>
  <c r="CC37" i="66"/>
  <c r="CC17" i="66" s="1"/>
  <c r="CD37" i="66"/>
  <c r="CD17" i="66" s="1"/>
  <c r="CE37" i="66"/>
  <c r="CE17" i="66" s="1"/>
  <c r="CF37" i="66"/>
  <c r="CF17" i="66" s="1"/>
  <c r="CH37" i="66"/>
  <c r="CH17" i="66"/>
  <c r="CI37" i="66"/>
  <c r="CI17" i="66" s="1"/>
  <c r="CJ37" i="66"/>
  <c r="CJ17" i="66" s="1"/>
  <c r="CK37" i="66"/>
  <c r="CK17" i="66" s="1"/>
  <c r="CM37" i="66"/>
  <c r="CM17" i="66" s="1"/>
  <c r="CN37" i="66"/>
  <c r="CN17" i="66" s="1"/>
  <c r="CO37" i="66"/>
  <c r="CO17" i="66"/>
  <c r="CP37" i="66"/>
  <c r="CP17" i="66" s="1"/>
  <c r="CQ37" i="66"/>
  <c r="CQ17" i="66"/>
  <c r="CS37" i="66"/>
  <c r="CS17" i="66" s="1"/>
  <c r="CT37" i="66"/>
  <c r="CT17" i="66"/>
  <c r="CU37" i="66"/>
  <c r="CU17" i="66" s="1"/>
  <c r="CV37" i="66"/>
  <c r="CV17" i="66" s="1"/>
  <c r="CX37" i="66"/>
  <c r="CX17" i="66" s="1"/>
  <c r="CY37" i="66"/>
  <c r="CY17" i="66" s="1"/>
  <c r="CZ37" i="66"/>
  <c r="CZ17" i="66" s="1"/>
  <c r="DA37" i="66"/>
  <c r="DA17" i="66"/>
  <c r="DC37" i="66"/>
  <c r="DC17" i="66" s="1"/>
  <c r="DD37" i="66"/>
  <c r="DD17" i="66" s="1"/>
  <c r="DE37" i="66"/>
  <c r="DE17" i="66" s="1"/>
  <c r="DG37" i="66"/>
  <c r="DG17" i="66" s="1"/>
  <c r="DH37" i="66"/>
  <c r="DH17" i="66" s="1"/>
  <c r="DI37" i="66"/>
  <c r="DI17" i="66"/>
  <c r="DK37" i="66"/>
  <c r="DK17" i="66" s="1"/>
  <c r="DL37" i="66"/>
  <c r="DL17" i="66"/>
  <c r="DM37" i="66"/>
  <c r="DM17" i="66" s="1"/>
  <c r="DO37" i="66"/>
  <c r="DO17" i="66"/>
  <c r="DP37" i="66"/>
  <c r="DP17" i="66" s="1"/>
  <c r="DQ37" i="66"/>
  <c r="DQ17" i="66" s="1"/>
  <c r="DS37" i="66"/>
  <c r="DS17" i="66" s="1"/>
  <c r="DT37" i="66"/>
  <c r="DT17" i="66" s="1"/>
  <c r="DU37" i="66"/>
  <c r="DU17" i="66" s="1"/>
  <c r="DV37" i="66"/>
  <c r="DV17" i="66"/>
  <c r="DX37" i="66"/>
  <c r="DX17" i="66" s="1"/>
  <c r="DY37" i="66"/>
  <c r="DY17" i="66" s="1"/>
  <c r="DZ37" i="66"/>
  <c r="DZ17" i="66" s="1"/>
  <c r="EA37" i="66"/>
  <c r="EA17" i="66" s="1"/>
  <c r="EB37" i="66"/>
  <c r="EB17" i="66" s="1"/>
  <c r="EC37" i="66"/>
  <c r="EC17" i="66"/>
  <c r="ED37" i="66"/>
  <c r="ED17" i="66" s="1"/>
  <c r="EF37" i="66"/>
  <c r="EF17" i="66"/>
  <c r="EG37" i="66"/>
  <c r="EG17" i="66" s="1"/>
  <c r="EH37" i="66"/>
  <c r="EH17" i="66"/>
  <c r="EI37" i="66"/>
  <c r="EI17" i="66" s="1"/>
  <c r="EJ37" i="66"/>
  <c r="EJ17" i="66" s="1"/>
  <c r="EK37" i="66"/>
  <c r="EK17" i="66" s="1"/>
  <c r="EM37" i="66"/>
  <c r="EM17" i="66" s="1"/>
  <c r="EN37" i="66"/>
  <c r="EN17" i="66" s="1"/>
  <c r="EP37" i="66"/>
  <c r="EP17" i="66"/>
  <c r="ER37" i="66"/>
  <c r="ER17" i="66" s="1"/>
  <c r="ES37" i="66"/>
  <c r="ES17" i="66" s="1"/>
  <c r="ET37" i="66"/>
  <c r="ET17" i="66" s="1"/>
  <c r="EV37" i="66"/>
  <c r="EV17" i="66" s="1"/>
  <c r="EW37" i="66"/>
  <c r="EW17" i="66" s="1"/>
  <c r="EX37" i="66"/>
  <c r="EX17" i="66"/>
  <c r="EY37" i="66"/>
  <c r="EY17" i="66" s="1"/>
  <c r="EZ37" i="66"/>
  <c r="EZ17" i="66"/>
  <c r="FA37" i="66"/>
  <c r="FA17" i="66" s="1"/>
  <c r="FB37" i="66"/>
  <c r="FB17" i="66"/>
  <c r="FC37" i="66"/>
  <c r="FC17" i="66" s="1"/>
  <c r="FD37" i="66"/>
  <c r="FD17" i="66"/>
  <c r="FE37" i="66"/>
  <c r="FE17" i="66" s="1"/>
  <c r="FF37" i="66"/>
  <c r="FF17" i="66"/>
  <c r="FG37" i="66"/>
  <c r="FG17" i="66" s="1"/>
  <c r="FH37" i="66"/>
  <c r="FH17" i="66"/>
  <c r="FI37" i="66"/>
  <c r="FI17" i="66" s="1"/>
  <c r="FJ37" i="66"/>
  <c r="FJ17" i="66"/>
  <c r="FL37" i="66"/>
  <c r="FL17" i="66" s="1"/>
  <c r="FM37" i="66"/>
  <c r="FM17" i="66"/>
  <c r="FO37" i="66"/>
  <c r="FO17" i="66" s="1"/>
  <c r="FP37" i="66"/>
  <c r="FP17" i="66"/>
  <c r="FR37" i="66"/>
  <c r="FR17" i="66" s="1"/>
  <c r="FS37" i="66"/>
  <c r="FS17" i="66"/>
  <c r="FT37" i="66"/>
  <c r="FT17" i="66" s="1"/>
  <c r="FU37" i="66"/>
  <c r="FU17" i="66"/>
  <c r="FV37" i="66"/>
  <c r="FV17" i="66" s="1"/>
  <c r="FW37" i="66"/>
  <c r="FW17" i="66"/>
  <c r="FX37" i="66"/>
  <c r="FX17" i="66" s="1"/>
  <c r="FY37" i="66"/>
  <c r="FY17" i="66"/>
  <c r="FZ37" i="66"/>
  <c r="FZ17" i="66" s="1"/>
  <c r="GA37" i="66"/>
  <c r="GA17" i="66"/>
  <c r="GB37" i="66"/>
  <c r="GB17" i="66" s="1"/>
  <c r="GC37" i="66"/>
  <c r="GC17" i="66"/>
  <c r="GD37" i="66"/>
  <c r="GD17" i="66" s="1"/>
  <c r="GE37" i="66"/>
  <c r="GE17" i="66" s="1"/>
  <c r="GF37" i="66"/>
  <c r="GF17" i="66" s="1"/>
  <c r="GK37" i="66"/>
  <c r="GK17" i="66"/>
  <c r="GN37" i="66"/>
  <c r="GN17" i="66" s="1"/>
  <c r="GQ37" i="66"/>
  <c r="GQ17" i="66" s="1"/>
  <c r="GT37" i="66"/>
  <c r="GT17" i="66" s="1"/>
  <c r="GW37" i="66"/>
  <c r="GW17" i="66"/>
  <c r="GZ37" i="66"/>
  <c r="GZ17" i="66" s="1"/>
  <c r="HC37" i="66"/>
  <c r="HC17" i="66" s="1"/>
  <c r="HF37" i="66"/>
  <c r="HF17" i="66" s="1"/>
  <c r="HI37" i="66"/>
  <c r="HI17" i="66"/>
  <c r="HM37" i="66"/>
  <c r="HM17" i="66" s="1"/>
  <c r="HP37" i="66"/>
  <c r="HP17" i="66" s="1"/>
  <c r="HS37" i="66"/>
  <c r="HS17" i="66" s="1"/>
  <c r="F38" i="66"/>
  <c r="G38" i="66"/>
  <c r="H38" i="66"/>
  <c r="I38" i="66"/>
  <c r="J38" i="66"/>
  <c r="K38" i="66"/>
  <c r="M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D38" i="66"/>
  <c r="AF38" i="66"/>
  <c r="AE38" i="66" s="1"/>
  <c r="AG38" i="66"/>
  <c r="AI38" i="66"/>
  <c r="AJ38" i="66"/>
  <c r="AH38" i="66" s="1"/>
  <c r="AK38" i="66"/>
  <c r="AL38" i="66"/>
  <c r="AM38" i="66"/>
  <c r="AN38" i="66"/>
  <c r="AO38" i="66"/>
  <c r="AP38" i="66"/>
  <c r="AQ38" i="66"/>
  <c r="AR38" i="66"/>
  <c r="BB38" i="66"/>
  <c r="BF38" i="66"/>
  <c r="BM38" i="66"/>
  <c r="BT38" i="66"/>
  <c r="BW38" i="66"/>
  <c r="CB38" i="66"/>
  <c r="CG38" i="66"/>
  <c r="CL38" i="66"/>
  <c r="CR38" i="66"/>
  <c r="CW38" i="66"/>
  <c r="DB38" i="66"/>
  <c r="DF38" i="66"/>
  <c r="DJ38" i="66"/>
  <c r="DN38" i="66"/>
  <c r="DR38" i="66"/>
  <c r="DW38" i="66"/>
  <c r="EE38" i="66"/>
  <c r="EL38" i="66"/>
  <c r="EO38" i="66"/>
  <c r="EU38" i="66"/>
  <c r="FK38" i="66"/>
  <c r="FN38" i="66"/>
  <c r="FQ38" i="66"/>
  <c r="GG38" i="66"/>
  <c r="GH38" i="66"/>
  <c r="L38" i="66" s="1"/>
  <c r="GI38" i="66"/>
  <c r="GJ38" i="66"/>
  <c r="F39" i="66"/>
  <c r="G39" i="66"/>
  <c r="H39" i="66"/>
  <c r="I39" i="66"/>
  <c r="J39" i="66"/>
  <c r="K39" i="66"/>
  <c r="M39" i="66"/>
  <c r="O39" i="66"/>
  <c r="P39" i="66"/>
  <c r="Q39" i="66"/>
  <c r="R39" i="66"/>
  <c r="S39" i="66"/>
  <c r="T39" i="66"/>
  <c r="U39" i="66"/>
  <c r="V39" i="66"/>
  <c r="W39" i="66"/>
  <c r="X39" i="66"/>
  <c r="Y39" i="66"/>
  <c r="Z39" i="66"/>
  <c r="AA39" i="66"/>
  <c r="AD39" i="66"/>
  <c r="AF39" i="66"/>
  <c r="AG39" i="66"/>
  <c r="AE39" i="66"/>
  <c r="AI39" i="66"/>
  <c r="AJ39" i="66"/>
  <c r="AK39" i="66"/>
  <c r="AH39" i="66" s="1"/>
  <c r="AL39" i="66"/>
  <c r="AM39" i="66"/>
  <c r="AN39" i="66"/>
  <c r="AO39" i="66"/>
  <c r="AP39" i="66"/>
  <c r="AQ39" i="66"/>
  <c r="AR39" i="66"/>
  <c r="BB39" i="66"/>
  <c r="BF39" i="66"/>
  <c r="BM39" i="66"/>
  <c r="BT39" i="66"/>
  <c r="BW39" i="66"/>
  <c r="CB39" i="66"/>
  <c r="CG39" i="66"/>
  <c r="CL39" i="66"/>
  <c r="CR39" i="66"/>
  <c r="CW39" i="66"/>
  <c r="DB39" i="66"/>
  <c r="DF39" i="66"/>
  <c r="DJ39" i="66"/>
  <c r="DN39" i="66"/>
  <c r="DR39" i="66"/>
  <c r="DW39" i="66"/>
  <c r="EE39" i="66"/>
  <c r="EL39" i="66"/>
  <c r="EO39" i="66"/>
  <c r="EU39" i="66"/>
  <c r="FK39" i="66"/>
  <c r="FN39" i="66"/>
  <c r="FQ39" i="66"/>
  <c r="GG39" i="66"/>
  <c r="GH39" i="66"/>
  <c r="L39" i="66" s="1"/>
  <c r="GI39" i="66"/>
  <c r="AB39" i="66" s="1"/>
  <c r="GJ39" i="66"/>
  <c r="AC39" i="66" s="1"/>
  <c r="F40" i="66"/>
  <c r="G40" i="66"/>
  <c r="H40" i="66"/>
  <c r="I40" i="66"/>
  <c r="J40" i="66"/>
  <c r="K40" i="66"/>
  <c r="M40" i="66"/>
  <c r="O40" i="66"/>
  <c r="P40" i="66"/>
  <c r="Q40" i="66"/>
  <c r="R40" i="66"/>
  <c r="S40" i="66"/>
  <c r="T40" i="66"/>
  <c r="U40" i="66"/>
  <c r="V40" i="66"/>
  <c r="W40" i="66"/>
  <c r="X40" i="66"/>
  <c r="Y40" i="66"/>
  <c r="Z40" i="66"/>
  <c r="AA40" i="66"/>
  <c r="AD40" i="66"/>
  <c r="AF40" i="66"/>
  <c r="AE40" i="66"/>
  <c r="AG40" i="66"/>
  <c r="AI40" i="66"/>
  <c r="AJ40" i="66"/>
  <c r="AK40" i="66"/>
  <c r="AL40" i="66"/>
  <c r="AM40" i="66"/>
  <c r="AN40" i="66"/>
  <c r="AO40" i="66"/>
  <c r="AP40" i="66"/>
  <c r="AQ40" i="66"/>
  <c r="AR40" i="66"/>
  <c r="BB40" i="66"/>
  <c r="BF40" i="66"/>
  <c r="BM40" i="66"/>
  <c r="BT40" i="66"/>
  <c r="BW40" i="66"/>
  <c r="CB40" i="66"/>
  <c r="CG40" i="66"/>
  <c r="CL40" i="66"/>
  <c r="CR40" i="66"/>
  <c r="CW40" i="66"/>
  <c r="DB40" i="66"/>
  <c r="DF40" i="66"/>
  <c r="DJ40" i="66"/>
  <c r="DN40" i="66"/>
  <c r="DR40" i="66"/>
  <c r="DW40" i="66"/>
  <c r="EE40" i="66"/>
  <c r="EL40" i="66"/>
  <c r="EO40" i="66"/>
  <c r="EU40" i="66"/>
  <c r="FK40" i="66"/>
  <c r="FN40" i="66"/>
  <c r="FQ40" i="66"/>
  <c r="GG40" i="66"/>
  <c r="GH40" i="66"/>
  <c r="L40" i="66" s="1"/>
  <c r="GI40" i="66"/>
  <c r="AB40" i="66" s="1"/>
  <c r="GJ40" i="66"/>
  <c r="AC40" i="66" s="1"/>
  <c r="F41" i="66"/>
  <c r="G41" i="66"/>
  <c r="H41" i="66"/>
  <c r="I41" i="66"/>
  <c r="J41" i="66"/>
  <c r="K41" i="66"/>
  <c r="M41" i="66"/>
  <c r="O41" i="66"/>
  <c r="P41" i="66"/>
  <c r="Q41" i="66"/>
  <c r="R41" i="66"/>
  <c r="S41" i="66"/>
  <c r="T41" i="66"/>
  <c r="U41" i="66"/>
  <c r="V41" i="66"/>
  <c r="W41" i="66"/>
  <c r="X41" i="66"/>
  <c r="Y41" i="66"/>
  <c r="Z41" i="66"/>
  <c r="AA41" i="66"/>
  <c r="AD41" i="66"/>
  <c r="AF41" i="66"/>
  <c r="AE41" i="66"/>
  <c r="AG41" i="66"/>
  <c r="AI41" i="66"/>
  <c r="AJ41" i="66"/>
  <c r="AK41" i="66"/>
  <c r="AL41" i="66"/>
  <c r="AM41" i="66"/>
  <c r="AN41" i="66"/>
  <c r="AO41" i="66"/>
  <c r="AP41" i="66"/>
  <c r="AQ41" i="66"/>
  <c r="AR41" i="66"/>
  <c r="BB41" i="66"/>
  <c r="BF41" i="66"/>
  <c r="BM41" i="66"/>
  <c r="BT41" i="66"/>
  <c r="BW41" i="66"/>
  <c r="CB41" i="66"/>
  <c r="CG41" i="66"/>
  <c r="CL41" i="66"/>
  <c r="CR41" i="66"/>
  <c r="CW41" i="66"/>
  <c r="DB41" i="66"/>
  <c r="DF41" i="66"/>
  <c r="DJ41" i="66"/>
  <c r="DN41" i="66"/>
  <c r="DR41" i="66"/>
  <c r="DW41" i="66"/>
  <c r="EE41" i="66"/>
  <c r="EL41" i="66"/>
  <c r="EO41" i="66"/>
  <c r="EU41" i="66"/>
  <c r="FK41" i="66"/>
  <c r="FN41" i="66"/>
  <c r="FQ41" i="66"/>
  <c r="GG41" i="66"/>
  <c r="GH41" i="66"/>
  <c r="L41" i="66" s="1"/>
  <c r="GI41" i="66"/>
  <c r="AB41" i="66" s="1"/>
  <c r="GJ41" i="66"/>
  <c r="AC41" i="66" s="1"/>
  <c r="F42" i="66"/>
  <c r="G42" i="66"/>
  <c r="H42" i="66"/>
  <c r="I42" i="66"/>
  <c r="J42" i="66"/>
  <c r="K42" i="66"/>
  <c r="M42" i="66"/>
  <c r="O42" i="66"/>
  <c r="P42" i="66"/>
  <c r="Q42" i="66"/>
  <c r="R42" i="66"/>
  <c r="S42" i="66"/>
  <c r="T42" i="66"/>
  <c r="U42" i="66"/>
  <c r="V42" i="66"/>
  <c r="W42" i="66"/>
  <c r="X42" i="66"/>
  <c r="Y42" i="66"/>
  <c r="Z42" i="66"/>
  <c r="AA42" i="66"/>
  <c r="AD42" i="66"/>
  <c r="AF42" i="66"/>
  <c r="AE42" i="66" s="1"/>
  <c r="AG42" i="66"/>
  <c r="AI42" i="66"/>
  <c r="AJ42" i="66"/>
  <c r="AK42" i="66"/>
  <c r="AH42" i="66" s="1"/>
  <c r="AL42" i="66"/>
  <c r="AM42" i="66"/>
  <c r="AN42" i="66"/>
  <c r="AO42" i="66"/>
  <c r="AP42" i="66"/>
  <c r="AQ42" i="66"/>
  <c r="AR42" i="66"/>
  <c r="BB42" i="66"/>
  <c r="BF42" i="66"/>
  <c r="BM42" i="66"/>
  <c r="BT42" i="66"/>
  <c r="BW42" i="66"/>
  <c r="CB42" i="66"/>
  <c r="CG42" i="66"/>
  <c r="CL42" i="66"/>
  <c r="CR42" i="66"/>
  <c r="CW42" i="66"/>
  <c r="DB42" i="66"/>
  <c r="DF42" i="66"/>
  <c r="DJ42" i="66"/>
  <c r="DN42" i="66"/>
  <c r="DR42" i="66"/>
  <c r="DW42" i="66"/>
  <c r="EE42" i="66"/>
  <c r="EL42" i="66"/>
  <c r="EO42" i="66"/>
  <c r="EU42" i="66"/>
  <c r="FK42" i="66"/>
  <c r="FN42" i="66"/>
  <c r="FQ42" i="66"/>
  <c r="GG42" i="66"/>
  <c r="GH42" i="66"/>
  <c r="L42" i="66" s="1"/>
  <c r="GI42" i="66"/>
  <c r="AB42" i="66"/>
  <c r="GJ42" i="66"/>
  <c r="AC42" i="66"/>
  <c r="F43" i="66"/>
  <c r="G43" i="66"/>
  <c r="H43" i="66"/>
  <c r="I43" i="66"/>
  <c r="J43" i="66"/>
  <c r="K43" i="66"/>
  <c r="M43" i="66"/>
  <c r="O43" i="66"/>
  <c r="P43" i="66"/>
  <c r="Q43" i="66"/>
  <c r="R43" i="66"/>
  <c r="S43" i="66"/>
  <c r="T43" i="66"/>
  <c r="U43" i="66"/>
  <c r="V43" i="66"/>
  <c r="W43" i="66"/>
  <c r="X43" i="66"/>
  <c r="Y43" i="66"/>
  <c r="Z43" i="66"/>
  <c r="AA43" i="66"/>
  <c r="AD43" i="66"/>
  <c r="AF43" i="66"/>
  <c r="AG43" i="66"/>
  <c r="AI43" i="66"/>
  <c r="AJ43" i="66"/>
  <c r="AK43" i="66"/>
  <c r="AL43" i="66"/>
  <c r="AM43" i="66"/>
  <c r="AN43" i="66"/>
  <c r="AO43" i="66"/>
  <c r="AP43" i="66"/>
  <c r="AQ43" i="66"/>
  <c r="AR43" i="66"/>
  <c r="BB43" i="66"/>
  <c r="BF43" i="66"/>
  <c r="BM43" i="66"/>
  <c r="BT43" i="66"/>
  <c r="BW43" i="66"/>
  <c r="CB43" i="66"/>
  <c r="CG43" i="66"/>
  <c r="CL43" i="66"/>
  <c r="CR43" i="66"/>
  <c r="CW43" i="66"/>
  <c r="DB43" i="66"/>
  <c r="DF43" i="66"/>
  <c r="DJ43" i="66"/>
  <c r="DN43" i="66"/>
  <c r="DR43" i="66"/>
  <c r="DW43" i="66"/>
  <c r="EE43" i="66"/>
  <c r="EL43" i="66"/>
  <c r="EO43" i="66"/>
  <c r="EU43" i="66"/>
  <c r="FK43" i="66"/>
  <c r="FN43" i="66"/>
  <c r="FQ43" i="66"/>
  <c r="GG43" i="66"/>
  <c r="GH43" i="66"/>
  <c r="L43" i="66" s="1"/>
  <c r="GI43" i="66"/>
  <c r="AB43" i="66" s="1"/>
  <c r="GJ43" i="66"/>
  <c r="AC43" i="66" s="1"/>
  <c r="F44" i="66"/>
  <c r="G44" i="66"/>
  <c r="H44" i="66"/>
  <c r="I44" i="66"/>
  <c r="J44" i="66"/>
  <c r="K44" i="66"/>
  <c r="M44" i="66"/>
  <c r="O44" i="66"/>
  <c r="P44" i="66"/>
  <c r="Q44" i="66"/>
  <c r="R44" i="66"/>
  <c r="S44" i="66"/>
  <c r="T44" i="66"/>
  <c r="U44" i="66"/>
  <c r="V44" i="66"/>
  <c r="W44" i="66"/>
  <c r="X44" i="66"/>
  <c r="Y44" i="66"/>
  <c r="Z44" i="66"/>
  <c r="AA44" i="66"/>
  <c r="AD44" i="66"/>
  <c r="AF44" i="66"/>
  <c r="AE44" i="66"/>
  <c r="AG44" i="66"/>
  <c r="AI44" i="66"/>
  <c r="AJ44" i="66"/>
  <c r="AK44" i="66"/>
  <c r="AL44" i="66"/>
  <c r="AM44" i="66"/>
  <c r="AN44" i="66"/>
  <c r="AO44" i="66"/>
  <c r="AP44" i="66"/>
  <c r="AQ44" i="66"/>
  <c r="AR44" i="66"/>
  <c r="BB44" i="66"/>
  <c r="BF44" i="66"/>
  <c r="BM44" i="66"/>
  <c r="BT44" i="66"/>
  <c r="BW44" i="66"/>
  <c r="CB44" i="66"/>
  <c r="CG44" i="66"/>
  <c r="CL44" i="66"/>
  <c r="CR44" i="66"/>
  <c r="CW44" i="66"/>
  <c r="DB44" i="66"/>
  <c r="DF44" i="66"/>
  <c r="DJ44" i="66"/>
  <c r="DN44" i="66"/>
  <c r="DR44" i="66"/>
  <c r="DW44" i="66"/>
  <c r="EE44" i="66"/>
  <c r="EL44" i="66"/>
  <c r="EO44" i="66"/>
  <c r="EU44" i="66"/>
  <c r="FK44" i="66"/>
  <c r="FN44" i="66"/>
  <c r="FQ44" i="66"/>
  <c r="GG44" i="66"/>
  <c r="GH44" i="66"/>
  <c r="L44" i="66" s="1"/>
  <c r="GI44" i="66"/>
  <c r="AB44" i="66" s="1"/>
  <c r="GJ44" i="66"/>
  <c r="AC44" i="66" s="1"/>
  <c r="F45" i="66"/>
  <c r="G45" i="66"/>
  <c r="H45" i="66"/>
  <c r="I45" i="66"/>
  <c r="J45" i="66"/>
  <c r="K45" i="66"/>
  <c r="M45" i="66"/>
  <c r="O45" i="66"/>
  <c r="P45" i="66"/>
  <c r="Q45" i="66"/>
  <c r="R45" i="66"/>
  <c r="S45" i="66"/>
  <c r="T45" i="66"/>
  <c r="U45" i="66"/>
  <c r="V45" i="66"/>
  <c r="W45" i="66"/>
  <c r="X45" i="66"/>
  <c r="Y45" i="66"/>
  <c r="Z45" i="66"/>
  <c r="AA45" i="66"/>
  <c r="AD45" i="66"/>
  <c r="AF45" i="66"/>
  <c r="AG45" i="66"/>
  <c r="AI45" i="66"/>
  <c r="AJ45" i="66"/>
  <c r="AK45" i="66"/>
  <c r="AL45" i="66"/>
  <c r="AH45" i="66" s="1"/>
  <c r="AM45" i="66"/>
  <c r="AN45" i="66"/>
  <c r="AO45" i="66"/>
  <c r="AP45" i="66"/>
  <c r="AQ45" i="66"/>
  <c r="AR45" i="66"/>
  <c r="BB45" i="66"/>
  <c r="BF45" i="66"/>
  <c r="BM45" i="66"/>
  <c r="BT45" i="66"/>
  <c r="BW45" i="66"/>
  <c r="CB45" i="66"/>
  <c r="CG45" i="66"/>
  <c r="CL45" i="66"/>
  <c r="CR45" i="66"/>
  <c r="CW45" i="66"/>
  <c r="DB45" i="66"/>
  <c r="DF45" i="66"/>
  <c r="DJ45" i="66"/>
  <c r="DN45" i="66"/>
  <c r="DR45" i="66"/>
  <c r="DW45" i="66"/>
  <c r="EE45" i="66"/>
  <c r="EL45" i="66"/>
  <c r="EO45" i="66"/>
  <c r="EU45" i="66"/>
  <c r="FK45" i="66"/>
  <c r="FN45" i="66"/>
  <c r="FQ45" i="66"/>
  <c r="GG45" i="66"/>
  <c r="GH45" i="66"/>
  <c r="L45" i="66" s="1"/>
  <c r="GI45" i="66"/>
  <c r="AB45" i="66" s="1"/>
  <c r="GJ45" i="66"/>
  <c r="AC45" i="66" s="1"/>
  <c r="F46" i="66"/>
  <c r="G46" i="66"/>
  <c r="H46" i="66"/>
  <c r="I46" i="66"/>
  <c r="J46" i="66"/>
  <c r="K46" i="66"/>
  <c r="M46" i="66"/>
  <c r="O46" i="66"/>
  <c r="P46" i="66"/>
  <c r="Q46" i="66"/>
  <c r="R46" i="66"/>
  <c r="S46" i="66"/>
  <c r="T46" i="66"/>
  <c r="U46" i="66"/>
  <c r="V46" i="66"/>
  <c r="W46" i="66"/>
  <c r="X46" i="66"/>
  <c r="Y46" i="66"/>
  <c r="Z46" i="66"/>
  <c r="AA46" i="66"/>
  <c r="AD46" i="66"/>
  <c r="AF46" i="66"/>
  <c r="AE46" i="66" s="1"/>
  <c r="AG46" i="66"/>
  <c r="AI46" i="66"/>
  <c r="AJ46" i="66"/>
  <c r="AK46" i="66"/>
  <c r="AL46" i="66"/>
  <c r="AM46" i="66"/>
  <c r="AN46" i="66"/>
  <c r="AO46" i="66"/>
  <c r="AP46" i="66"/>
  <c r="AQ46" i="66"/>
  <c r="AR46" i="66"/>
  <c r="BB46" i="66"/>
  <c r="BF46" i="66"/>
  <c r="BM46" i="66"/>
  <c r="BT46" i="66"/>
  <c r="BW46" i="66"/>
  <c r="CB46" i="66"/>
  <c r="CG46" i="66"/>
  <c r="CL46" i="66"/>
  <c r="CR46" i="66"/>
  <c r="CW46" i="66"/>
  <c r="DB46" i="66"/>
  <c r="DF46" i="66"/>
  <c r="DJ46" i="66"/>
  <c r="DN46" i="66"/>
  <c r="DR46" i="66"/>
  <c r="DW46" i="66"/>
  <c r="EE46" i="66"/>
  <c r="EL46" i="66"/>
  <c r="EO46" i="66"/>
  <c r="EU46" i="66"/>
  <c r="FK46" i="66"/>
  <c r="FN46" i="66"/>
  <c r="FQ46" i="66"/>
  <c r="GG46" i="66"/>
  <c r="GH46" i="66"/>
  <c r="L46" i="66" s="1"/>
  <c r="GI46" i="66"/>
  <c r="AB46" i="66" s="1"/>
  <c r="GJ46" i="66"/>
  <c r="AC46" i="66" s="1"/>
  <c r="F47" i="66"/>
  <c r="G47" i="66"/>
  <c r="G19" i="66"/>
  <c r="H47" i="66"/>
  <c r="H19" i="66" s="1"/>
  <c r="I47" i="66"/>
  <c r="I19" i="66"/>
  <c r="J47" i="66"/>
  <c r="J19" i="66"/>
  <c r="K47" i="66"/>
  <c r="K19" i="66"/>
  <c r="M47" i="66"/>
  <c r="M19" i="66" s="1"/>
  <c r="O47" i="66"/>
  <c r="O19" i="66"/>
  <c r="P47" i="66"/>
  <c r="P19" i="66"/>
  <c r="Q47" i="66"/>
  <c r="Q19" i="66"/>
  <c r="R47" i="66"/>
  <c r="R19" i="66" s="1"/>
  <c r="S47" i="66"/>
  <c r="S19" i="66"/>
  <c r="T47" i="66"/>
  <c r="T19" i="66"/>
  <c r="U47" i="66"/>
  <c r="U19" i="66"/>
  <c r="V47" i="66"/>
  <c r="V19" i="66" s="1"/>
  <c r="W47" i="66"/>
  <c r="W19" i="66"/>
  <c r="X47" i="66"/>
  <c r="X19" i="66"/>
  <c r="Y47" i="66"/>
  <c r="Y19" i="66"/>
  <c r="Z47" i="66"/>
  <c r="Z19" i="66" s="1"/>
  <c r="AA47" i="66"/>
  <c r="AA19" i="66"/>
  <c r="AD47" i="66"/>
  <c r="AD19" i="66"/>
  <c r="AF47" i="66"/>
  <c r="AG47" i="66"/>
  <c r="AG19" i="66" s="1"/>
  <c r="AI47" i="66"/>
  <c r="AI19" i="66" s="1"/>
  <c r="AJ47" i="66"/>
  <c r="AJ19" i="66" s="1"/>
  <c r="AK47" i="66"/>
  <c r="AK19" i="66" s="1"/>
  <c r="AL47" i="66"/>
  <c r="AL19" i="66" s="1"/>
  <c r="AM47" i="66"/>
  <c r="AM19" i="66" s="1"/>
  <c r="AN47" i="66"/>
  <c r="AN19" i="66" s="1"/>
  <c r="AO47" i="66"/>
  <c r="AO19" i="66" s="1"/>
  <c r="AP47" i="66"/>
  <c r="AP19" i="66" s="1"/>
  <c r="AQ47" i="66"/>
  <c r="AQ19" i="66" s="1"/>
  <c r="AR47" i="66"/>
  <c r="AR19" i="66" s="1"/>
  <c r="BB47" i="66"/>
  <c r="BB19" i="66" s="1"/>
  <c r="BF47" i="66"/>
  <c r="BF19" i="66" s="1"/>
  <c r="BM47" i="66"/>
  <c r="BM19" i="66" s="1"/>
  <c r="BT47" i="66"/>
  <c r="BT19" i="66" s="1"/>
  <c r="BW47" i="66"/>
  <c r="BW19" i="66" s="1"/>
  <c r="CB47" i="66"/>
  <c r="CB19" i="66" s="1"/>
  <c r="CG47" i="66"/>
  <c r="CG19" i="66" s="1"/>
  <c r="CL47" i="66"/>
  <c r="CL19" i="66" s="1"/>
  <c r="CR47" i="66"/>
  <c r="CR19" i="66" s="1"/>
  <c r="CW47" i="66"/>
  <c r="CW19" i="66" s="1"/>
  <c r="DB47" i="66"/>
  <c r="DB19" i="66" s="1"/>
  <c r="DF47" i="66"/>
  <c r="DF19" i="66" s="1"/>
  <c r="DJ47" i="66"/>
  <c r="DJ19" i="66" s="1"/>
  <c r="DN47" i="66"/>
  <c r="DN19" i="66" s="1"/>
  <c r="DR47" i="66"/>
  <c r="DR19" i="66" s="1"/>
  <c r="DW47" i="66"/>
  <c r="DW19" i="66" s="1"/>
  <c r="EE47" i="66"/>
  <c r="EE19" i="66" s="1"/>
  <c r="EL47" i="66"/>
  <c r="EL19" i="66" s="1"/>
  <c r="EO47" i="66"/>
  <c r="EO19" i="66" s="1"/>
  <c r="EU47" i="66"/>
  <c r="EU19" i="66" s="1"/>
  <c r="FK47" i="66"/>
  <c r="FK19" i="66" s="1"/>
  <c r="FN47" i="66"/>
  <c r="FN19" i="66" s="1"/>
  <c r="FQ47" i="66"/>
  <c r="FQ19" i="66" s="1"/>
  <c r="GG47" i="66"/>
  <c r="GG19" i="66" s="1"/>
  <c r="GH47" i="66"/>
  <c r="GI47" i="66"/>
  <c r="GI19" i="66"/>
  <c r="GJ47" i="66"/>
  <c r="GJ19" i="66" s="1"/>
  <c r="F48" i="66"/>
  <c r="G48" i="66"/>
  <c r="H48" i="66"/>
  <c r="I48" i="66"/>
  <c r="J48" i="66"/>
  <c r="K48" i="66"/>
  <c r="M48" i="66"/>
  <c r="O48" i="66"/>
  <c r="P48" i="66"/>
  <c r="Q48" i="66"/>
  <c r="R48" i="66"/>
  <c r="S48" i="66"/>
  <c r="T48" i="66"/>
  <c r="U48" i="66"/>
  <c r="V48" i="66"/>
  <c r="W48" i="66"/>
  <c r="X48" i="66"/>
  <c r="Y48" i="66"/>
  <c r="Z48" i="66"/>
  <c r="AA48" i="66"/>
  <c r="AD48" i="66"/>
  <c r="AF48" i="66"/>
  <c r="AE48" i="66" s="1"/>
  <c r="AG48" i="66"/>
  <c r="AI48" i="66"/>
  <c r="AJ48" i="66"/>
  <c r="AK48" i="66"/>
  <c r="AL48" i="66"/>
  <c r="AM48" i="66"/>
  <c r="AN48" i="66"/>
  <c r="AO48" i="66"/>
  <c r="AP48" i="66"/>
  <c r="AQ48" i="66"/>
  <c r="AR48" i="66"/>
  <c r="BB48" i="66"/>
  <c r="BF48" i="66"/>
  <c r="BM48" i="66"/>
  <c r="BT48" i="66"/>
  <c r="BW48" i="66"/>
  <c r="CB48" i="66"/>
  <c r="CG48" i="66"/>
  <c r="CL48" i="66"/>
  <c r="CR48" i="66"/>
  <c r="CW48" i="66"/>
  <c r="DB48" i="66"/>
  <c r="DF48" i="66"/>
  <c r="DJ48" i="66"/>
  <c r="DN48" i="66"/>
  <c r="DR48" i="66"/>
  <c r="DW48" i="66"/>
  <c r="EE48" i="66"/>
  <c r="EL48" i="66"/>
  <c r="EO48" i="66"/>
  <c r="EU48" i="66"/>
  <c r="FK48" i="66"/>
  <c r="FN48" i="66"/>
  <c r="FQ48" i="66"/>
  <c r="GG48" i="66"/>
  <c r="GH48" i="66"/>
  <c r="L48" i="66"/>
  <c r="GI48" i="66"/>
  <c r="AB48" i="66"/>
  <c r="GJ48" i="66"/>
  <c r="AC48" i="66" s="1"/>
  <c r="F49" i="66"/>
  <c r="G49" i="66"/>
  <c r="H49" i="66"/>
  <c r="I49" i="66"/>
  <c r="J49" i="66"/>
  <c r="K49" i="66"/>
  <c r="L49" i="66"/>
  <c r="M49" i="66"/>
  <c r="O49" i="66"/>
  <c r="P49" i="66"/>
  <c r="Q49" i="66"/>
  <c r="R49" i="66"/>
  <c r="S49" i="66"/>
  <c r="T49" i="66"/>
  <c r="U49" i="66"/>
  <c r="V49" i="66"/>
  <c r="W49" i="66"/>
  <c r="X49" i="66"/>
  <c r="Y49" i="66"/>
  <c r="Z49" i="66"/>
  <c r="AA49" i="66"/>
  <c r="AD49" i="66"/>
  <c r="AF49" i="66"/>
  <c r="AG49" i="66"/>
  <c r="AI49" i="66"/>
  <c r="AJ49" i="66"/>
  <c r="AK49" i="66"/>
  <c r="AL49" i="66"/>
  <c r="AM49" i="66"/>
  <c r="AN49" i="66"/>
  <c r="AH49" i="66" s="1"/>
  <c r="AO49" i="66"/>
  <c r="AP49" i="66"/>
  <c r="AQ49" i="66"/>
  <c r="AR49" i="66"/>
  <c r="BB49" i="66"/>
  <c r="BF49" i="66"/>
  <c r="BM49" i="66"/>
  <c r="BT49" i="66"/>
  <c r="BW49" i="66"/>
  <c r="CB49" i="66"/>
  <c r="CG49" i="66"/>
  <c r="CL49" i="66"/>
  <c r="CR49" i="66"/>
  <c r="CW49" i="66"/>
  <c r="DB49" i="66"/>
  <c r="DF49" i="66"/>
  <c r="DJ49" i="66"/>
  <c r="DN49" i="66"/>
  <c r="DR49" i="66"/>
  <c r="DW49" i="66"/>
  <c r="EE49" i="66"/>
  <c r="EL49" i="66"/>
  <c r="EO49" i="66"/>
  <c r="EU49" i="66"/>
  <c r="FK49" i="66"/>
  <c r="FN49" i="66"/>
  <c r="FQ49" i="66"/>
  <c r="GG49" i="66"/>
  <c r="GH49" i="66"/>
  <c r="GI49" i="66"/>
  <c r="AB49" i="66"/>
  <c r="GJ49" i="66"/>
  <c r="AC49" i="66" s="1"/>
  <c r="F50" i="66"/>
  <c r="G50" i="66"/>
  <c r="H50" i="66"/>
  <c r="I50" i="66"/>
  <c r="J50" i="66"/>
  <c r="K50" i="66"/>
  <c r="L50" i="66"/>
  <c r="M50" i="66"/>
  <c r="O50" i="66"/>
  <c r="P50" i="66"/>
  <c r="Q50" i="66"/>
  <c r="R50" i="66"/>
  <c r="S50" i="66"/>
  <c r="T50" i="66"/>
  <c r="U50" i="66"/>
  <c r="V50" i="66"/>
  <c r="W50" i="66"/>
  <c r="X50" i="66"/>
  <c r="Y50" i="66"/>
  <c r="Z50" i="66"/>
  <c r="AA50" i="66"/>
  <c r="AD50" i="66"/>
  <c r="AF50" i="66"/>
  <c r="AE50" i="66" s="1"/>
  <c r="AG50" i="66"/>
  <c r="AI50" i="66"/>
  <c r="AJ50" i="66"/>
  <c r="AK50" i="66"/>
  <c r="AL50" i="66"/>
  <c r="AM50" i="66"/>
  <c r="AN50" i="66"/>
  <c r="AO50" i="66"/>
  <c r="AP50" i="66"/>
  <c r="AQ50" i="66"/>
  <c r="AR50" i="66"/>
  <c r="BB50" i="66"/>
  <c r="BF50" i="66"/>
  <c r="BM50" i="66"/>
  <c r="BT50" i="66"/>
  <c r="BW50" i="66"/>
  <c r="CB50" i="66"/>
  <c r="CG50" i="66"/>
  <c r="CL50" i="66"/>
  <c r="CR50" i="66"/>
  <c r="CW50" i="66"/>
  <c r="DB50" i="66"/>
  <c r="DF50" i="66"/>
  <c r="DJ50" i="66"/>
  <c r="DN50" i="66"/>
  <c r="DR50" i="66"/>
  <c r="DW50" i="66"/>
  <c r="EE50" i="66"/>
  <c r="EL50" i="66"/>
  <c r="EO50" i="66"/>
  <c r="EU50" i="66"/>
  <c r="FK50" i="66"/>
  <c r="FN50" i="66"/>
  <c r="FQ50" i="66"/>
  <c r="GG50" i="66"/>
  <c r="GH50" i="66"/>
  <c r="GI50" i="66"/>
  <c r="AB50" i="66"/>
  <c r="GJ50" i="66"/>
  <c r="AC50" i="66" s="1"/>
  <c r="F51" i="66"/>
  <c r="G51" i="66"/>
  <c r="H51" i="66"/>
  <c r="I51" i="66"/>
  <c r="J51" i="66"/>
  <c r="K51" i="66"/>
  <c r="L51" i="66"/>
  <c r="M51" i="66"/>
  <c r="O51" i="66"/>
  <c r="P51" i="66"/>
  <c r="Q51" i="66"/>
  <c r="R51" i="66"/>
  <c r="S51" i="66"/>
  <c r="T51" i="66"/>
  <c r="U51" i="66"/>
  <c r="V51" i="66"/>
  <c r="W51" i="66"/>
  <c r="X51" i="66"/>
  <c r="Y51" i="66"/>
  <c r="Z51" i="66"/>
  <c r="AA51" i="66"/>
  <c r="AD51" i="66"/>
  <c r="AF51" i="66"/>
  <c r="AE51" i="66" s="1"/>
  <c r="AG51" i="66"/>
  <c r="AI51" i="66"/>
  <c r="AJ51" i="66"/>
  <c r="AK51" i="66"/>
  <c r="AL51" i="66"/>
  <c r="AM51" i="66"/>
  <c r="AN51" i="66"/>
  <c r="AO51" i="66"/>
  <c r="AP51" i="66"/>
  <c r="AQ51" i="66"/>
  <c r="AR51" i="66"/>
  <c r="BB51" i="66"/>
  <c r="BF51" i="66"/>
  <c r="BM51" i="66"/>
  <c r="BT51" i="66"/>
  <c r="BW51" i="66"/>
  <c r="CB51" i="66"/>
  <c r="CG51" i="66"/>
  <c r="CL51" i="66"/>
  <c r="CR51" i="66"/>
  <c r="CW51" i="66"/>
  <c r="DB51" i="66"/>
  <c r="DF51" i="66"/>
  <c r="DJ51" i="66"/>
  <c r="DN51" i="66"/>
  <c r="DR51" i="66"/>
  <c r="DW51" i="66"/>
  <c r="EE51" i="66"/>
  <c r="EL51" i="66"/>
  <c r="EO51" i="66"/>
  <c r="EU51" i="66"/>
  <c r="FK51" i="66"/>
  <c r="FN51" i="66"/>
  <c r="FQ51" i="66"/>
  <c r="GG51" i="66"/>
  <c r="GH51" i="66"/>
  <c r="GI51" i="66"/>
  <c r="AB51" i="66"/>
  <c r="GJ51" i="66"/>
  <c r="AC51" i="66" s="1"/>
  <c r="F52" i="66"/>
  <c r="G52" i="66"/>
  <c r="H52" i="66"/>
  <c r="I52" i="66"/>
  <c r="J52" i="66"/>
  <c r="K52" i="66"/>
  <c r="L52" i="66"/>
  <c r="M52" i="66"/>
  <c r="O52" i="66"/>
  <c r="P52" i="66"/>
  <c r="Q52" i="66"/>
  <c r="R52" i="66"/>
  <c r="S52" i="66"/>
  <c r="T52" i="66"/>
  <c r="U52" i="66"/>
  <c r="V52" i="66"/>
  <c r="W52" i="66"/>
  <c r="X52" i="66"/>
  <c r="Y52" i="66"/>
  <c r="Z52" i="66"/>
  <c r="AA52" i="66"/>
  <c r="AD52" i="66"/>
  <c r="AF52" i="66"/>
  <c r="AG52" i="66"/>
  <c r="AI52" i="66"/>
  <c r="AH52" i="66" s="1"/>
  <c r="AJ52" i="66"/>
  <c r="AK52" i="66"/>
  <c r="AL52" i="66"/>
  <c r="AM52" i="66"/>
  <c r="AN52" i="66"/>
  <c r="AO52" i="66"/>
  <c r="AP52" i="66"/>
  <c r="AQ52" i="66"/>
  <c r="AR52" i="66"/>
  <c r="BB52" i="66"/>
  <c r="BF52" i="66"/>
  <c r="BM52" i="66"/>
  <c r="BT52" i="66"/>
  <c r="BW52" i="66"/>
  <c r="CB52" i="66"/>
  <c r="CG52" i="66"/>
  <c r="CL52" i="66"/>
  <c r="CR52" i="66"/>
  <c r="CW52" i="66"/>
  <c r="DB52" i="66"/>
  <c r="DF52" i="66"/>
  <c r="DJ52" i="66"/>
  <c r="DN52" i="66"/>
  <c r="DR52" i="66"/>
  <c r="DW52" i="66"/>
  <c r="EE52" i="66"/>
  <c r="EL52" i="66"/>
  <c r="EO52" i="66"/>
  <c r="EU52" i="66"/>
  <c r="FK52" i="66"/>
  <c r="FN52" i="66"/>
  <c r="FQ52" i="66"/>
  <c r="GG52" i="66"/>
  <c r="GH52" i="66"/>
  <c r="GI52" i="66"/>
  <c r="AB52" i="66"/>
  <c r="GJ52" i="66"/>
  <c r="AC52" i="66" s="1"/>
  <c r="F53" i="66"/>
  <c r="G53" i="66"/>
  <c r="H53" i="66"/>
  <c r="I53" i="66"/>
  <c r="J53" i="66"/>
  <c r="K53" i="66"/>
  <c r="M53" i="66"/>
  <c r="O53" i="66"/>
  <c r="P53" i="66"/>
  <c r="Q53" i="66"/>
  <c r="R53" i="66"/>
  <c r="S53" i="66"/>
  <c r="T53" i="66"/>
  <c r="U53" i="66"/>
  <c r="V53" i="66"/>
  <c r="W53" i="66"/>
  <c r="X53" i="66"/>
  <c r="Y53" i="66"/>
  <c r="Z53" i="66"/>
  <c r="AA53" i="66"/>
  <c r="AD53" i="66"/>
  <c r="AF53" i="66"/>
  <c r="AE53" i="66" s="1"/>
  <c r="AG53" i="66"/>
  <c r="AI53" i="66"/>
  <c r="AH53" i="66" s="1"/>
  <c r="AJ53" i="66"/>
  <c r="AK53" i="66"/>
  <c r="AL53" i="66"/>
  <c r="AM53" i="66"/>
  <c r="AN53" i="66"/>
  <c r="AO53" i="66"/>
  <c r="AP53" i="66"/>
  <c r="AQ53" i="66"/>
  <c r="AR53" i="66"/>
  <c r="BB53" i="66"/>
  <c r="BF53" i="66"/>
  <c r="BM53" i="66"/>
  <c r="BT53" i="66"/>
  <c r="BW53" i="66"/>
  <c r="CB53" i="66"/>
  <c r="CG53" i="66"/>
  <c r="CL53" i="66"/>
  <c r="CR53" i="66"/>
  <c r="CW53" i="66"/>
  <c r="DB53" i="66"/>
  <c r="DF53" i="66"/>
  <c r="DJ53" i="66"/>
  <c r="DN53" i="66"/>
  <c r="DR53" i="66"/>
  <c r="DW53" i="66"/>
  <c r="EE53" i="66"/>
  <c r="EL53" i="66"/>
  <c r="EO53" i="66"/>
  <c r="EU53" i="66"/>
  <c r="FK53" i="66"/>
  <c r="FN53" i="66"/>
  <c r="FQ53" i="66"/>
  <c r="GG53" i="66"/>
  <c r="GH53" i="66"/>
  <c r="L53" i="66"/>
  <c r="GI53" i="66"/>
  <c r="AB53" i="66" s="1"/>
  <c r="GJ53" i="66"/>
  <c r="AC53" i="66" s="1"/>
  <c r="F54" i="66"/>
  <c r="G54" i="66"/>
  <c r="H54" i="66"/>
  <c r="I54" i="66"/>
  <c r="J54" i="66"/>
  <c r="K54" i="66"/>
  <c r="M54" i="66"/>
  <c r="O54" i="66"/>
  <c r="P54" i="66"/>
  <c r="Q54" i="66"/>
  <c r="R54" i="66"/>
  <c r="S54" i="66"/>
  <c r="T54" i="66"/>
  <c r="U54" i="66"/>
  <c r="V54" i="66"/>
  <c r="W54" i="66"/>
  <c r="X54" i="66"/>
  <c r="Y54" i="66"/>
  <c r="Z54" i="66"/>
  <c r="AA54" i="66"/>
  <c r="AD54" i="66"/>
  <c r="AF54" i="66"/>
  <c r="AE54" i="66" s="1"/>
  <c r="AG54" i="66"/>
  <c r="AI54" i="66"/>
  <c r="AJ54" i="66"/>
  <c r="AK54" i="66"/>
  <c r="AL54" i="66"/>
  <c r="AM54" i="66"/>
  <c r="AN54" i="66"/>
  <c r="AO54" i="66"/>
  <c r="AP54" i="66"/>
  <c r="AQ54" i="66"/>
  <c r="AR54" i="66"/>
  <c r="BB54" i="66"/>
  <c r="BF54" i="66"/>
  <c r="BM54" i="66"/>
  <c r="BT54" i="66"/>
  <c r="BW54" i="66"/>
  <c r="CB54" i="66"/>
  <c r="CG54" i="66"/>
  <c r="CL54" i="66"/>
  <c r="CR54" i="66"/>
  <c r="CW54" i="66"/>
  <c r="DB54" i="66"/>
  <c r="DF54" i="66"/>
  <c r="DJ54" i="66"/>
  <c r="DN54" i="66"/>
  <c r="DR54" i="66"/>
  <c r="DW54" i="66"/>
  <c r="EE54" i="66"/>
  <c r="EL54" i="66"/>
  <c r="EO54" i="66"/>
  <c r="EU54" i="66"/>
  <c r="FK54" i="66"/>
  <c r="FN54" i="66"/>
  <c r="FQ54" i="66"/>
  <c r="GG54" i="66"/>
  <c r="GH54" i="66"/>
  <c r="L54" i="66" s="1"/>
  <c r="GI54" i="66"/>
  <c r="AB54" i="66" s="1"/>
  <c r="GJ54" i="66"/>
  <c r="AC54" i="66"/>
  <c r="O55" i="66"/>
  <c r="AO55" i="66"/>
  <c r="AP55" i="66"/>
  <c r="AS55" i="66"/>
  <c r="AT55" i="66"/>
  <c r="H55" i="66" s="1"/>
  <c r="AU55" i="66"/>
  <c r="I55" i="66" s="1"/>
  <c r="AV55" i="66"/>
  <c r="AW55" i="66"/>
  <c r="AX55" i="66"/>
  <c r="AY55" i="66"/>
  <c r="AZ55" i="66"/>
  <c r="BA55" i="66"/>
  <c r="BC55" i="66"/>
  <c r="BE55" i="66"/>
  <c r="BG55" i="66"/>
  <c r="BH55" i="66"/>
  <c r="BI55" i="66"/>
  <c r="BJ55" i="66"/>
  <c r="AJ55" i="66" s="1"/>
  <c r="BK55" i="66"/>
  <c r="BL55" i="66"/>
  <c r="BN55" i="66"/>
  <c r="BO55" i="66"/>
  <c r="BP55" i="66"/>
  <c r="BQ55" i="66"/>
  <c r="BR55" i="66"/>
  <c r="BS55" i="66"/>
  <c r="AQ55" i="66" s="1"/>
  <c r="BU55" i="66"/>
  <c r="BT55" i="66" s="1"/>
  <c r="BV55" i="66"/>
  <c r="BX55" i="66"/>
  <c r="BW55" i="66"/>
  <c r="BY55" i="66"/>
  <c r="BZ55" i="66"/>
  <c r="CA55" i="66"/>
  <c r="CC55" i="66"/>
  <c r="CD55" i="66"/>
  <c r="CE55" i="66"/>
  <c r="CF55" i="66"/>
  <c r="CH55" i="66"/>
  <c r="CG55" i="66" s="1"/>
  <c r="CI55" i="66"/>
  <c r="CJ55" i="66"/>
  <c r="CK55" i="66"/>
  <c r="CM55" i="66"/>
  <c r="CN55" i="66"/>
  <c r="CO55" i="66"/>
  <c r="CP55" i="66"/>
  <c r="CQ55" i="66"/>
  <c r="CS55" i="66"/>
  <c r="CT55" i="66"/>
  <c r="CU55" i="66"/>
  <c r="CV55" i="66"/>
  <c r="CX55" i="66"/>
  <c r="CY55" i="66"/>
  <c r="CW55" i="66"/>
  <c r="CZ55" i="66"/>
  <c r="DA55" i="66"/>
  <c r="DC55" i="66"/>
  <c r="DD55" i="66"/>
  <c r="DE55" i="66"/>
  <c r="DG55" i="66"/>
  <c r="DH55" i="66"/>
  <c r="DI55" i="66"/>
  <c r="DK55" i="66"/>
  <c r="DL55" i="66"/>
  <c r="DM55" i="66"/>
  <c r="DO55" i="66"/>
  <c r="DP55" i="66"/>
  <c r="DQ55" i="66"/>
  <c r="DS55" i="66"/>
  <c r="DT55" i="66"/>
  <c r="DU55" i="66"/>
  <c r="DV55" i="66"/>
  <c r="DX55" i="66"/>
  <c r="DY55" i="66"/>
  <c r="DZ55" i="66"/>
  <c r="EA55" i="66"/>
  <c r="EB55" i="66"/>
  <c r="EC55" i="66"/>
  <c r="ED55" i="66"/>
  <c r="AK55" i="66" s="1"/>
  <c r="EF55" i="66"/>
  <c r="EG55" i="66"/>
  <c r="EH55" i="66"/>
  <c r="EI55" i="66"/>
  <c r="EJ55" i="66"/>
  <c r="EK55" i="66"/>
  <c r="EM55" i="66"/>
  <c r="EL55" i="66" s="1"/>
  <c r="EN55" i="66"/>
  <c r="EP55" i="66"/>
  <c r="ER55" i="66"/>
  <c r="ES55" i="66"/>
  <c r="ET55" i="66"/>
  <c r="EV55" i="66"/>
  <c r="EW55" i="66"/>
  <c r="EX55" i="66"/>
  <c r="EY55" i="66"/>
  <c r="EZ55" i="66"/>
  <c r="FA55" i="66"/>
  <c r="FB55" i="66"/>
  <c r="FC55" i="66"/>
  <c r="FD55" i="66"/>
  <c r="FE55" i="66"/>
  <c r="FF55" i="66"/>
  <c r="FG55" i="66"/>
  <c r="FH55" i="66"/>
  <c r="FI55" i="66"/>
  <c r="FJ55" i="66"/>
  <c r="FL55" i="66"/>
  <c r="FK55" i="66" s="1"/>
  <c r="FM55" i="66"/>
  <c r="FO55" i="66"/>
  <c r="FP55" i="66"/>
  <c r="FN55" i="66"/>
  <c r="FR55" i="66"/>
  <c r="FS55" i="66"/>
  <c r="FT55" i="66"/>
  <c r="AL55" i="66" s="1"/>
  <c r="FU55" i="66"/>
  <c r="FV55" i="66"/>
  <c r="FW55" i="66"/>
  <c r="FX55" i="66"/>
  <c r="FY55" i="66"/>
  <c r="FZ55" i="66"/>
  <c r="GA55" i="66"/>
  <c r="GB55" i="66"/>
  <c r="GC55" i="66"/>
  <c r="GD55" i="66"/>
  <c r="GE55" i="66"/>
  <c r="GF55" i="66"/>
  <c r="GK55" i="66"/>
  <c r="GN55" i="66"/>
  <c r="GQ55" i="66"/>
  <c r="GT55" i="66"/>
  <c r="GW55" i="66"/>
  <c r="GZ55" i="66"/>
  <c r="HC55" i="66"/>
  <c r="HF55" i="66"/>
  <c r="HI55" i="66"/>
  <c r="HM55" i="66"/>
  <c r="HP55" i="66"/>
  <c r="HS55" i="66"/>
  <c r="F56" i="66"/>
  <c r="G56" i="66"/>
  <c r="H56" i="66"/>
  <c r="I56" i="66"/>
  <c r="J56" i="66"/>
  <c r="K56" i="66"/>
  <c r="M56" i="66"/>
  <c r="O56" i="66"/>
  <c r="P56" i="66"/>
  <c r="Q56" i="66"/>
  <c r="R56" i="66"/>
  <c r="S56" i="66"/>
  <c r="T56" i="66"/>
  <c r="U56" i="66"/>
  <c r="V56" i="66"/>
  <c r="W56" i="66"/>
  <c r="X56" i="66"/>
  <c r="Y56" i="66"/>
  <c r="Z56" i="66"/>
  <c r="AA56" i="66"/>
  <c r="AD56" i="66"/>
  <c r="AF56" i="66"/>
  <c r="AE56" i="66" s="1"/>
  <c r="AG56" i="66"/>
  <c r="AI56" i="66"/>
  <c r="AJ56" i="66"/>
  <c r="AK56" i="66"/>
  <c r="AL56" i="66"/>
  <c r="AM56" i="66"/>
  <c r="AN56" i="66"/>
  <c r="AO56" i="66"/>
  <c r="AP56" i="66"/>
  <c r="AQ56" i="66"/>
  <c r="AR56" i="66"/>
  <c r="BB56" i="66"/>
  <c r="BF56" i="66"/>
  <c r="BM56" i="66"/>
  <c r="BT56" i="66"/>
  <c r="BW56" i="66"/>
  <c r="CB56" i="66"/>
  <c r="CG56" i="66"/>
  <c r="CL56" i="66"/>
  <c r="CR56" i="66"/>
  <c r="CW56" i="66"/>
  <c r="DB56" i="66"/>
  <c r="DF56" i="66"/>
  <c r="DJ56" i="66"/>
  <c r="DN56" i="66"/>
  <c r="DR56" i="66"/>
  <c r="DW56" i="66"/>
  <c r="EE56" i="66"/>
  <c r="EL56" i="66"/>
  <c r="EO56" i="66"/>
  <c r="EU56" i="66"/>
  <c r="FK56" i="66"/>
  <c r="FN56" i="66"/>
  <c r="FQ56" i="66"/>
  <c r="GG56" i="66"/>
  <c r="GH56" i="66"/>
  <c r="L56" i="66"/>
  <c r="GI56" i="66"/>
  <c r="GJ56" i="66"/>
  <c r="F57" i="66"/>
  <c r="G57" i="66"/>
  <c r="H57" i="66"/>
  <c r="I57" i="66"/>
  <c r="J57" i="66"/>
  <c r="K57" i="66"/>
  <c r="M57" i="66"/>
  <c r="O57" i="66"/>
  <c r="P57" i="66"/>
  <c r="Q57" i="66"/>
  <c r="R57" i="66"/>
  <c r="S57" i="66"/>
  <c r="T57" i="66"/>
  <c r="U57" i="66"/>
  <c r="V57" i="66"/>
  <c r="W57" i="66"/>
  <c r="X57" i="66"/>
  <c r="Y57" i="66"/>
  <c r="Z57" i="66"/>
  <c r="AA57" i="66"/>
  <c r="AD57" i="66"/>
  <c r="AF57" i="66"/>
  <c r="AE57" i="66" s="1"/>
  <c r="AG57" i="66"/>
  <c r="AI57" i="66"/>
  <c r="AJ57" i="66"/>
  <c r="AK57" i="66"/>
  <c r="AL57" i="66"/>
  <c r="AM57" i="66"/>
  <c r="AN57" i="66"/>
  <c r="AO57" i="66"/>
  <c r="AP57" i="66"/>
  <c r="AQ57" i="66"/>
  <c r="AR57" i="66"/>
  <c r="BB57" i="66"/>
  <c r="BF57" i="66"/>
  <c r="BM57" i="66"/>
  <c r="BT57" i="66"/>
  <c r="BW57" i="66"/>
  <c r="CB57" i="66"/>
  <c r="CG57" i="66"/>
  <c r="CL57" i="66"/>
  <c r="CR57" i="66"/>
  <c r="CW57" i="66"/>
  <c r="DB57" i="66"/>
  <c r="DF57" i="66"/>
  <c r="DJ57" i="66"/>
  <c r="DN57" i="66"/>
  <c r="DR57" i="66"/>
  <c r="DW57" i="66"/>
  <c r="EE57" i="66"/>
  <c r="EL57" i="66"/>
  <c r="EO57" i="66"/>
  <c r="EU57" i="66"/>
  <c r="FK57" i="66"/>
  <c r="FN57" i="66"/>
  <c r="FQ57" i="66"/>
  <c r="GG57" i="66"/>
  <c r="GH57" i="66"/>
  <c r="L57" i="66"/>
  <c r="GI57" i="66"/>
  <c r="GJ57" i="66"/>
  <c r="AC57" i="66" s="1"/>
  <c r="F58" i="66"/>
  <c r="G58" i="66"/>
  <c r="H58" i="66"/>
  <c r="I58" i="66"/>
  <c r="J58" i="66"/>
  <c r="K58" i="66"/>
  <c r="M58" i="66"/>
  <c r="O58" i="66"/>
  <c r="P58" i="66"/>
  <c r="P55" i="66" s="1"/>
  <c r="Q58" i="66"/>
  <c r="R58" i="66"/>
  <c r="S58" i="66"/>
  <c r="T58" i="66"/>
  <c r="U58" i="66"/>
  <c r="V58" i="66"/>
  <c r="W58" i="66"/>
  <c r="X58" i="66"/>
  <c r="Y58" i="66"/>
  <c r="Z58" i="66"/>
  <c r="AA58" i="66"/>
  <c r="AD58" i="66"/>
  <c r="AF58" i="66"/>
  <c r="AE58" i="66" s="1"/>
  <c r="AG58" i="66"/>
  <c r="AI58" i="66"/>
  <c r="AJ58" i="66"/>
  <c r="AK58" i="66"/>
  <c r="AL58" i="66"/>
  <c r="AM58" i="66"/>
  <c r="AN58" i="66"/>
  <c r="AO58" i="66"/>
  <c r="AP58" i="66"/>
  <c r="AQ58" i="66"/>
  <c r="AR58" i="66"/>
  <c r="BB58" i="66"/>
  <c r="BF58" i="66"/>
  <c r="BM58" i="66"/>
  <c r="BT58" i="66"/>
  <c r="BW58" i="66"/>
  <c r="CB58" i="66"/>
  <c r="CG58" i="66"/>
  <c r="CL58" i="66"/>
  <c r="CR58" i="66"/>
  <c r="CW58" i="66"/>
  <c r="DB58" i="66"/>
  <c r="DF58" i="66"/>
  <c r="DJ58" i="66"/>
  <c r="DN58" i="66"/>
  <c r="DR58" i="66"/>
  <c r="DW58" i="66"/>
  <c r="EE58" i="66"/>
  <c r="EL58" i="66"/>
  <c r="EO58" i="66"/>
  <c r="EU58" i="66"/>
  <c r="FK58" i="66"/>
  <c r="FN58" i="66"/>
  <c r="FQ58" i="66"/>
  <c r="GG58" i="66"/>
  <c r="GH58" i="66"/>
  <c r="L58" i="66" s="1"/>
  <c r="GI58" i="66"/>
  <c r="AB58" i="66"/>
  <c r="GJ58" i="66"/>
  <c r="AC58" i="66" s="1"/>
  <c r="F59" i="66"/>
  <c r="G59" i="66"/>
  <c r="H59" i="66"/>
  <c r="I59" i="66"/>
  <c r="J59" i="66"/>
  <c r="K59" i="66"/>
  <c r="M59" i="66"/>
  <c r="O59" i="66"/>
  <c r="P59" i="66"/>
  <c r="Q59" i="66"/>
  <c r="R59" i="66"/>
  <c r="R55" i="66" s="1"/>
  <c r="S59" i="66"/>
  <c r="T59" i="66"/>
  <c r="U59" i="66"/>
  <c r="V59" i="66"/>
  <c r="W59" i="66"/>
  <c r="X59" i="66"/>
  <c r="Y59" i="66"/>
  <c r="Z59" i="66"/>
  <c r="AA59" i="66"/>
  <c r="AC59" i="66"/>
  <c r="AD59" i="66"/>
  <c r="AF59" i="66"/>
  <c r="AE59" i="66" s="1"/>
  <c r="AG59" i="66"/>
  <c r="AI59" i="66"/>
  <c r="AJ59" i="66"/>
  <c r="AK59" i="66"/>
  <c r="AL59" i="66"/>
  <c r="AM59" i="66"/>
  <c r="AN59" i="66"/>
  <c r="AO59" i="66"/>
  <c r="AP59" i="66"/>
  <c r="AQ59" i="66"/>
  <c r="AR59" i="66"/>
  <c r="BB59" i="66"/>
  <c r="BF59" i="66"/>
  <c r="BM59" i="66"/>
  <c r="BT59" i="66"/>
  <c r="BW59" i="66"/>
  <c r="CB59" i="66"/>
  <c r="CG59" i="66"/>
  <c r="CL59" i="66"/>
  <c r="CR59" i="66"/>
  <c r="CW59" i="66"/>
  <c r="DB59" i="66"/>
  <c r="DF59" i="66"/>
  <c r="DJ59" i="66"/>
  <c r="DN59" i="66"/>
  <c r="DR59" i="66"/>
  <c r="DW59" i="66"/>
  <c r="EE59" i="66"/>
  <c r="EL59" i="66"/>
  <c r="EO59" i="66"/>
  <c r="EU59" i="66"/>
  <c r="FK59" i="66"/>
  <c r="FN59" i="66"/>
  <c r="FQ59" i="66"/>
  <c r="GG59" i="66"/>
  <c r="GH59" i="66"/>
  <c r="L59" i="66"/>
  <c r="GI59" i="66"/>
  <c r="AB59" i="66" s="1"/>
  <c r="GJ59" i="66"/>
  <c r="F60" i="66"/>
  <c r="G60" i="66"/>
  <c r="H60" i="66"/>
  <c r="I60" i="66"/>
  <c r="J60" i="66"/>
  <c r="K60" i="66"/>
  <c r="M60" i="66"/>
  <c r="O60" i="66"/>
  <c r="P60" i="66"/>
  <c r="Q60" i="66"/>
  <c r="R60" i="66"/>
  <c r="S60" i="66"/>
  <c r="T60" i="66"/>
  <c r="U60" i="66"/>
  <c r="V60" i="66"/>
  <c r="W60" i="66"/>
  <c r="X60" i="66"/>
  <c r="Y60" i="66"/>
  <c r="Z60" i="66"/>
  <c r="AA60" i="66"/>
  <c r="AD60" i="66"/>
  <c r="AF60" i="66"/>
  <c r="AE60" i="66" s="1"/>
  <c r="AG60" i="66"/>
  <c r="AI60" i="66"/>
  <c r="AJ60" i="66"/>
  <c r="AK60" i="66"/>
  <c r="AL60" i="66"/>
  <c r="AM60" i="66"/>
  <c r="AN60" i="66"/>
  <c r="AO60" i="66"/>
  <c r="AP60" i="66"/>
  <c r="AQ60" i="66"/>
  <c r="AR60" i="66"/>
  <c r="BB60" i="66"/>
  <c r="BF60" i="66"/>
  <c r="BM60" i="66"/>
  <c r="BT60" i="66"/>
  <c r="BW60" i="66"/>
  <c r="CB60" i="66"/>
  <c r="CG60" i="66"/>
  <c r="CL60" i="66"/>
  <c r="CR60" i="66"/>
  <c r="CW60" i="66"/>
  <c r="DB60" i="66"/>
  <c r="DF60" i="66"/>
  <c r="DJ60" i="66"/>
  <c r="DN60" i="66"/>
  <c r="DR60" i="66"/>
  <c r="DW60" i="66"/>
  <c r="EE60" i="66"/>
  <c r="EL60" i="66"/>
  <c r="EO60" i="66"/>
  <c r="EU60" i="66"/>
  <c r="FK60" i="66"/>
  <c r="FN60" i="66"/>
  <c r="FQ60" i="66"/>
  <c r="GG60" i="66"/>
  <c r="GH60" i="66"/>
  <c r="L60" i="66"/>
  <c r="GI60" i="66"/>
  <c r="AB60" i="66" s="1"/>
  <c r="GJ60" i="66"/>
  <c r="AC60" i="66" s="1"/>
  <c r="F61" i="66"/>
  <c r="G61" i="66"/>
  <c r="H61" i="66"/>
  <c r="I61" i="66"/>
  <c r="J61" i="66"/>
  <c r="K61" i="66"/>
  <c r="M61" i="66"/>
  <c r="O61" i="66"/>
  <c r="P61" i="66"/>
  <c r="Q61" i="66"/>
  <c r="R61" i="66"/>
  <c r="S61" i="66"/>
  <c r="T61" i="66"/>
  <c r="U61" i="66"/>
  <c r="V61" i="66"/>
  <c r="W61" i="66"/>
  <c r="X61" i="66"/>
  <c r="Y61" i="66"/>
  <c r="Z61" i="66"/>
  <c r="Z55" i="66" s="1"/>
  <c r="AA61" i="66"/>
  <c r="AC61" i="66"/>
  <c r="AD61" i="66"/>
  <c r="AF61" i="66"/>
  <c r="AE61" i="66"/>
  <c r="AG61" i="66"/>
  <c r="AI61" i="66"/>
  <c r="AJ61" i="66"/>
  <c r="AK61" i="66"/>
  <c r="AL61" i="66"/>
  <c r="AM61" i="66"/>
  <c r="AN61" i="66"/>
  <c r="AO61" i="66"/>
  <c r="AP61" i="66"/>
  <c r="AQ61" i="66"/>
  <c r="AR61" i="66"/>
  <c r="BB61" i="66"/>
  <c r="BF61" i="66"/>
  <c r="BM61" i="66"/>
  <c r="BT61" i="66"/>
  <c r="BW61" i="66"/>
  <c r="CB61" i="66"/>
  <c r="CG61" i="66"/>
  <c r="CL61" i="66"/>
  <c r="CR61" i="66"/>
  <c r="CW61" i="66"/>
  <c r="DB61" i="66"/>
  <c r="DF61" i="66"/>
  <c r="DJ61" i="66"/>
  <c r="DN61" i="66"/>
  <c r="DR61" i="66"/>
  <c r="DW61" i="66"/>
  <c r="EE61" i="66"/>
  <c r="EL61" i="66"/>
  <c r="EO61" i="66"/>
  <c r="EU61" i="66"/>
  <c r="FK61" i="66"/>
  <c r="FN61" i="66"/>
  <c r="FQ61" i="66"/>
  <c r="GG61" i="66"/>
  <c r="GH61" i="66"/>
  <c r="L61" i="66" s="1"/>
  <c r="E61" i="66" s="1"/>
  <c r="GI61" i="66"/>
  <c r="AB61" i="66" s="1"/>
  <c r="GJ61" i="66"/>
  <c r="O62" i="66"/>
  <c r="AO62" i="66"/>
  <c r="AQ62" i="66"/>
  <c r="AS62" i="66"/>
  <c r="AT62" i="66"/>
  <c r="H62" i="66" s="1"/>
  <c r="AU62" i="66"/>
  <c r="I62" i="66" s="1"/>
  <c r="AV62" i="66"/>
  <c r="AW62" i="66"/>
  <c r="AX62" i="66"/>
  <c r="AY62" i="66"/>
  <c r="AZ62" i="66"/>
  <c r="AI62" i="66" s="1"/>
  <c r="BA62" i="66"/>
  <c r="BC62" i="66"/>
  <c r="BE62" i="66"/>
  <c r="BB62" i="66" s="1"/>
  <c r="BG62" i="66"/>
  <c r="G62" i="66" s="1"/>
  <c r="BH62" i="66"/>
  <c r="AF62" i="66" s="1"/>
  <c r="BI62" i="66"/>
  <c r="BJ62" i="66"/>
  <c r="AJ62" i="66"/>
  <c r="BK62" i="66"/>
  <c r="BL62" i="66"/>
  <c r="AM62" i="66" s="1"/>
  <c r="BN62" i="66"/>
  <c r="BO62" i="66"/>
  <c r="BP62" i="66"/>
  <c r="BQ62" i="66"/>
  <c r="BR62" i="66"/>
  <c r="BS62" i="66"/>
  <c r="BU62" i="66"/>
  <c r="BT62" i="66" s="1"/>
  <c r="BV62" i="66"/>
  <c r="BX62" i="66"/>
  <c r="BY62" i="66"/>
  <c r="BZ62" i="66"/>
  <c r="CA62" i="66"/>
  <c r="CC62" i="66"/>
  <c r="CD62" i="66"/>
  <c r="CB62" i="66" s="1"/>
  <c r="CE62" i="66"/>
  <c r="CF62" i="66"/>
  <c r="CH62" i="66"/>
  <c r="CI62" i="66"/>
  <c r="CJ62" i="66"/>
  <c r="CK62" i="66"/>
  <c r="CM62" i="66"/>
  <c r="CN62" i="66"/>
  <c r="CO62" i="66"/>
  <c r="CP62" i="66"/>
  <c r="CQ62" i="66"/>
  <c r="CS62" i="66"/>
  <c r="CT62" i="66"/>
  <c r="CU62" i="66"/>
  <c r="CR62" i="66" s="1"/>
  <c r="CV62" i="66"/>
  <c r="CX62" i="66"/>
  <c r="CY62" i="66"/>
  <c r="CZ62" i="66"/>
  <c r="DA62" i="66"/>
  <c r="DC62" i="66"/>
  <c r="DD62" i="66"/>
  <c r="DB62" i="66"/>
  <c r="DE62" i="66"/>
  <c r="DG62" i="66"/>
  <c r="DF62" i="66" s="1"/>
  <c r="DH62" i="66"/>
  <c r="DI62" i="66"/>
  <c r="DK62" i="66"/>
  <c r="DL62" i="66"/>
  <c r="DJ62" i="66"/>
  <c r="DM62" i="66"/>
  <c r="DO62" i="66"/>
  <c r="DN62" i="66" s="1"/>
  <c r="DP62" i="66"/>
  <c r="DQ62" i="66"/>
  <c r="DS62" i="66"/>
  <c r="DT62" i="66"/>
  <c r="DU62" i="66"/>
  <c r="DV62" i="66"/>
  <c r="DX62" i="66"/>
  <c r="DY62" i="66"/>
  <c r="DZ62" i="66"/>
  <c r="EA62" i="66"/>
  <c r="EB62" i="66"/>
  <c r="EC62" i="66"/>
  <c r="ED62" i="66"/>
  <c r="AK62" i="66" s="1"/>
  <c r="EF62" i="66"/>
  <c r="EG62" i="66"/>
  <c r="EH62" i="66"/>
  <c r="EI62" i="66"/>
  <c r="EJ62" i="66"/>
  <c r="EK62" i="66"/>
  <c r="AP62" i="66"/>
  <c r="EM62" i="66"/>
  <c r="EL62" i="66" s="1"/>
  <c r="EN62" i="66"/>
  <c r="EP62" i="66"/>
  <c r="ER62" i="66"/>
  <c r="ES62" i="66"/>
  <c r="ET62" i="66"/>
  <c r="EV62" i="66"/>
  <c r="EU62" i="66" s="1"/>
  <c r="EW62" i="66"/>
  <c r="EX62" i="66"/>
  <c r="EY62" i="66"/>
  <c r="EZ62" i="66"/>
  <c r="FA62" i="66"/>
  <c r="FB62" i="66"/>
  <c r="FC62" i="66"/>
  <c r="FD62" i="66"/>
  <c r="FE62" i="66"/>
  <c r="FF62" i="66"/>
  <c r="FG62" i="66"/>
  <c r="FH62" i="66"/>
  <c r="FI62" i="66"/>
  <c r="FJ62" i="66"/>
  <c r="FL62" i="66"/>
  <c r="FM62" i="66"/>
  <c r="FO62" i="66"/>
  <c r="FN62" i="66"/>
  <c r="FP62" i="66"/>
  <c r="FR62" i="66"/>
  <c r="FS62" i="66"/>
  <c r="FT62" i="66"/>
  <c r="FU62" i="66"/>
  <c r="FV62" i="66"/>
  <c r="FW62" i="66"/>
  <c r="FX62" i="66"/>
  <c r="FY62" i="66"/>
  <c r="FZ62" i="66"/>
  <c r="GA62" i="66"/>
  <c r="GB62" i="66"/>
  <c r="GC62" i="66"/>
  <c r="GD62" i="66"/>
  <c r="GE62" i="66"/>
  <c r="GF62" i="66"/>
  <c r="GK62" i="66"/>
  <c r="GN62" i="66"/>
  <c r="GQ62" i="66"/>
  <c r="GT62" i="66"/>
  <c r="GW62" i="66"/>
  <c r="GZ62" i="66"/>
  <c r="HC62" i="66"/>
  <c r="HF62" i="66"/>
  <c r="HI62" i="66"/>
  <c r="HM62" i="66"/>
  <c r="HP62" i="66"/>
  <c r="HS62" i="66"/>
  <c r="F63" i="66"/>
  <c r="G63" i="66"/>
  <c r="H63" i="66"/>
  <c r="I63" i="66"/>
  <c r="J63" i="66"/>
  <c r="K63" i="66"/>
  <c r="M63" i="66"/>
  <c r="O63" i="66"/>
  <c r="P63" i="66"/>
  <c r="Q63" i="66"/>
  <c r="R63" i="66"/>
  <c r="S63" i="66"/>
  <c r="T63" i="66"/>
  <c r="U63" i="66"/>
  <c r="U62" i="66"/>
  <c r="V63" i="66"/>
  <c r="W63" i="66"/>
  <c r="W62" i="66" s="1"/>
  <c r="X63" i="66"/>
  <c r="Y63" i="66"/>
  <c r="Z63" i="66"/>
  <c r="AA63" i="66"/>
  <c r="AD63" i="66"/>
  <c r="AF63" i="66"/>
  <c r="AG63" i="66"/>
  <c r="AI63" i="66"/>
  <c r="AJ63" i="66"/>
  <c r="AK63" i="66"/>
  <c r="AL63" i="66"/>
  <c r="AH63" i="66"/>
  <c r="AM63" i="66"/>
  <c r="AN63" i="66"/>
  <c r="AO63" i="66"/>
  <c r="AP63" i="66"/>
  <c r="AQ63" i="66"/>
  <c r="AR63" i="66"/>
  <c r="BB63" i="66"/>
  <c r="BF63" i="66"/>
  <c r="BM63" i="66"/>
  <c r="BT63" i="66"/>
  <c r="BW63" i="66"/>
  <c r="CB63" i="66"/>
  <c r="CG63" i="66"/>
  <c r="CL63" i="66"/>
  <c r="CR63" i="66"/>
  <c r="CW63" i="66"/>
  <c r="DB63" i="66"/>
  <c r="DF63" i="66"/>
  <c r="DJ63" i="66"/>
  <c r="DN63" i="66"/>
  <c r="DR63" i="66"/>
  <c r="DW63" i="66"/>
  <c r="EE63" i="66"/>
  <c r="EL63" i="66"/>
  <c r="EO63" i="66"/>
  <c r="EU63" i="66"/>
  <c r="FK63" i="66"/>
  <c r="FN63" i="66"/>
  <c r="FQ63" i="66"/>
  <c r="GG63" i="66"/>
  <c r="GH63" i="66"/>
  <c r="L63" i="66" s="1"/>
  <c r="GI63" i="66"/>
  <c r="AB63" i="66" s="1"/>
  <c r="GJ63" i="66"/>
  <c r="F64" i="66"/>
  <c r="G64" i="66"/>
  <c r="H64" i="66"/>
  <c r="I64" i="66"/>
  <c r="J64" i="66"/>
  <c r="K64" i="66"/>
  <c r="M64" i="66"/>
  <c r="O64" i="66"/>
  <c r="P64" i="66"/>
  <c r="Q64" i="66"/>
  <c r="R64" i="66"/>
  <c r="S64" i="66"/>
  <c r="S62" i="66"/>
  <c r="T64" i="66"/>
  <c r="U64" i="66"/>
  <c r="V64" i="66"/>
  <c r="W64" i="66"/>
  <c r="X64" i="66"/>
  <c r="Y64" i="66"/>
  <c r="Z64" i="66"/>
  <c r="AA64" i="66"/>
  <c r="AA62" i="66" s="1"/>
  <c r="AD64" i="66"/>
  <c r="AF64" i="66"/>
  <c r="AE64" i="66" s="1"/>
  <c r="AG64" i="66"/>
  <c r="AI64" i="66"/>
  <c r="AJ64" i="66"/>
  <c r="AK64" i="66"/>
  <c r="AL64" i="66"/>
  <c r="AM64" i="66"/>
  <c r="AN64" i="66"/>
  <c r="AO64" i="66"/>
  <c r="AP64" i="66"/>
  <c r="AQ64" i="66"/>
  <c r="AR64" i="66"/>
  <c r="BB64" i="66"/>
  <c r="BF64" i="66"/>
  <c r="BM64" i="66"/>
  <c r="BT64" i="66"/>
  <c r="BW64" i="66"/>
  <c r="CB64" i="66"/>
  <c r="CG64" i="66"/>
  <c r="CL64" i="66"/>
  <c r="CR64" i="66"/>
  <c r="CW64" i="66"/>
  <c r="DB64" i="66"/>
  <c r="DF64" i="66"/>
  <c r="DJ64" i="66"/>
  <c r="DN64" i="66"/>
  <c r="DR64" i="66"/>
  <c r="DW64" i="66"/>
  <c r="EE64" i="66"/>
  <c r="EL64" i="66"/>
  <c r="EO64" i="66"/>
  <c r="EU64" i="66"/>
  <c r="FK64" i="66"/>
  <c r="FN64" i="66"/>
  <c r="FQ64" i="66"/>
  <c r="GG64" i="66"/>
  <c r="GH64" i="66"/>
  <c r="L64" i="66" s="1"/>
  <c r="GI64" i="66"/>
  <c r="AB64" i="66" s="1"/>
  <c r="GJ64" i="66"/>
  <c r="AC64" i="66" s="1"/>
  <c r="F65" i="66"/>
  <c r="G65" i="66"/>
  <c r="H65" i="66"/>
  <c r="I65" i="66"/>
  <c r="J65" i="66"/>
  <c r="K65" i="66"/>
  <c r="M65" i="66"/>
  <c r="O65" i="66"/>
  <c r="P65" i="66"/>
  <c r="Q65" i="66"/>
  <c r="R65" i="66"/>
  <c r="S65" i="66"/>
  <c r="T65" i="66"/>
  <c r="U65" i="66"/>
  <c r="V65" i="66"/>
  <c r="W65" i="66"/>
  <c r="X65" i="66"/>
  <c r="Y65" i="66"/>
  <c r="Z65" i="66"/>
  <c r="AA65" i="66"/>
  <c r="AD65" i="66"/>
  <c r="AF65" i="66"/>
  <c r="AE65" i="66" s="1"/>
  <c r="AG65" i="66"/>
  <c r="AI65" i="66"/>
  <c r="AJ65" i="66"/>
  <c r="AK65" i="66"/>
  <c r="AL65" i="66"/>
  <c r="AM65" i="66"/>
  <c r="AN65" i="66"/>
  <c r="AO65" i="66"/>
  <c r="AP65" i="66"/>
  <c r="AQ65" i="66"/>
  <c r="AR65" i="66"/>
  <c r="BB65" i="66"/>
  <c r="BF65" i="66"/>
  <c r="BM65" i="66"/>
  <c r="BT65" i="66"/>
  <c r="BW65" i="66"/>
  <c r="CB65" i="66"/>
  <c r="CG65" i="66"/>
  <c r="CL65" i="66"/>
  <c r="CR65" i="66"/>
  <c r="CW65" i="66"/>
  <c r="DB65" i="66"/>
  <c r="DF65" i="66"/>
  <c r="DJ65" i="66"/>
  <c r="DN65" i="66"/>
  <c r="DR65" i="66"/>
  <c r="DW65" i="66"/>
  <c r="EE65" i="66"/>
  <c r="EL65" i="66"/>
  <c r="EO65" i="66"/>
  <c r="EU65" i="66"/>
  <c r="FK65" i="66"/>
  <c r="FN65" i="66"/>
  <c r="FQ65" i="66"/>
  <c r="FQ62" i="66" s="1"/>
  <c r="GG65" i="66"/>
  <c r="GH65" i="66"/>
  <c r="L65" i="66" s="1"/>
  <c r="GI65" i="66"/>
  <c r="AB65" i="66"/>
  <c r="GJ65" i="66"/>
  <c r="AC65" i="66"/>
  <c r="F66" i="66"/>
  <c r="G66" i="66"/>
  <c r="H66" i="66"/>
  <c r="I66" i="66"/>
  <c r="J66" i="66"/>
  <c r="K66" i="66"/>
  <c r="M66" i="66"/>
  <c r="O66" i="66"/>
  <c r="P66" i="66"/>
  <c r="Q66" i="66"/>
  <c r="R66" i="66"/>
  <c r="S66" i="66"/>
  <c r="T66" i="66"/>
  <c r="U66" i="66"/>
  <c r="V66" i="66"/>
  <c r="W66" i="66"/>
  <c r="X66" i="66"/>
  <c r="Y66" i="66"/>
  <c r="Z66" i="66"/>
  <c r="AA66" i="66"/>
  <c r="AD66" i="66"/>
  <c r="AF66" i="66"/>
  <c r="AG66" i="66"/>
  <c r="AE66" i="66" s="1"/>
  <c r="AI66" i="66"/>
  <c r="AJ66" i="66"/>
  <c r="AK66" i="66"/>
  <c r="AL66" i="66"/>
  <c r="AM66" i="66"/>
  <c r="AN66" i="66"/>
  <c r="AO66" i="66"/>
  <c r="AP66" i="66"/>
  <c r="AQ66" i="66"/>
  <c r="AR66" i="66"/>
  <c r="BB66" i="66"/>
  <c r="BF66" i="66"/>
  <c r="BM66" i="66"/>
  <c r="BT66" i="66"/>
  <c r="BW66" i="66"/>
  <c r="CB66" i="66"/>
  <c r="CG66" i="66"/>
  <c r="CL66" i="66"/>
  <c r="CR66" i="66"/>
  <c r="CW66" i="66"/>
  <c r="DB66" i="66"/>
  <c r="DF66" i="66"/>
  <c r="DJ66" i="66"/>
  <c r="DN66" i="66"/>
  <c r="DR66" i="66"/>
  <c r="DW66" i="66"/>
  <c r="EE66" i="66"/>
  <c r="EL66" i="66"/>
  <c r="EO66" i="66"/>
  <c r="EU66" i="66"/>
  <c r="FK66" i="66"/>
  <c r="FN66" i="66"/>
  <c r="FQ66" i="66"/>
  <c r="GG66" i="66"/>
  <c r="GH66" i="66"/>
  <c r="L66" i="66" s="1"/>
  <c r="GI66" i="66"/>
  <c r="AB66" i="66" s="1"/>
  <c r="GJ66" i="66"/>
  <c r="AC66" i="66"/>
  <c r="O67" i="66"/>
  <c r="AF67" i="66"/>
  <c r="AO67" i="66"/>
  <c r="AS67" i="66"/>
  <c r="AT67" i="66"/>
  <c r="H67" i="66" s="1"/>
  <c r="AU67" i="66"/>
  <c r="I67" i="66"/>
  <c r="AV67" i="66"/>
  <c r="AW67" i="66"/>
  <c r="AX67" i="66"/>
  <c r="AY67" i="66"/>
  <c r="AZ67" i="66"/>
  <c r="BA67" i="66"/>
  <c r="BC67" i="66"/>
  <c r="F67" i="66" s="1"/>
  <c r="BE67" i="66"/>
  <c r="BG67" i="66"/>
  <c r="BH67" i="66"/>
  <c r="BI67" i="66"/>
  <c r="BJ67" i="66"/>
  <c r="AJ67" i="66"/>
  <c r="BK67" i="66"/>
  <c r="BL67" i="66"/>
  <c r="BN67" i="66"/>
  <c r="BO67" i="66"/>
  <c r="BP67" i="66"/>
  <c r="BQ67" i="66"/>
  <c r="AN67" i="66" s="1"/>
  <c r="BR67" i="66"/>
  <c r="BS67" i="66"/>
  <c r="AQ67" i="66"/>
  <c r="BU67" i="66"/>
  <c r="BT67" i="66" s="1"/>
  <c r="BV67" i="66"/>
  <c r="BX67" i="66"/>
  <c r="BY67" i="66"/>
  <c r="BZ67" i="66"/>
  <c r="BW67" i="66" s="1"/>
  <c r="CA67" i="66"/>
  <c r="CC67" i="66"/>
  <c r="CD67" i="66"/>
  <c r="CE67" i="66"/>
  <c r="CF67" i="66"/>
  <c r="CH67" i="66"/>
  <c r="CI67" i="66"/>
  <c r="CJ67" i="66"/>
  <c r="CK67" i="66"/>
  <c r="CM67" i="66"/>
  <c r="CN67" i="66"/>
  <c r="CO67" i="66"/>
  <c r="CP67" i="66"/>
  <c r="CQ67" i="66"/>
  <c r="CS67" i="66"/>
  <c r="CT67" i="66"/>
  <c r="CU67" i="66"/>
  <c r="CV67" i="66"/>
  <c r="CX67" i="66"/>
  <c r="CW67" i="66" s="1"/>
  <c r="CY67" i="66"/>
  <c r="CZ67" i="66"/>
  <c r="DA67" i="66"/>
  <c r="DC67" i="66"/>
  <c r="DD67" i="66"/>
  <c r="DE67" i="66"/>
  <c r="DG67" i="66"/>
  <c r="DH67" i="66"/>
  <c r="DI67" i="66"/>
  <c r="DK67" i="66"/>
  <c r="DL67" i="66"/>
  <c r="DM67" i="66"/>
  <c r="DO67" i="66"/>
  <c r="DP67" i="66"/>
  <c r="DQ67" i="66"/>
  <c r="DS67" i="66"/>
  <c r="DT67" i="66"/>
  <c r="DU67" i="66"/>
  <c r="DV67" i="66"/>
  <c r="DX67" i="66"/>
  <c r="K67" i="66"/>
  <c r="DY67" i="66"/>
  <c r="DZ67" i="66"/>
  <c r="EA67" i="66"/>
  <c r="EB67" i="66"/>
  <c r="EC67" i="66"/>
  <c r="ED67" i="66"/>
  <c r="AK67" i="66"/>
  <c r="EF67" i="66"/>
  <c r="EE67" i="66" s="1"/>
  <c r="EG67" i="66"/>
  <c r="EH67" i="66"/>
  <c r="EI67" i="66"/>
  <c r="EJ67" i="66"/>
  <c r="EK67" i="66"/>
  <c r="EM67" i="66"/>
  <c r="EL67" i="66"/>
  <c r="EN67" i="66"/>
  <c r="EP67" i="66"/>
  <c r="EO67" i="66" s="1"/>
  <c r="ER67" i="66"/>
  <c r="ES67" i="66"/>
  <c r="ET67" i="66"/>
  <c r="EV67" i="66"/>
  <c r="EW67" i="66"/>
  <c r="EX67" i="66"/>
  <c r="EY67" i="66"/>
  <c r="EZ67" i="66"/>
  <c r="FA67" i="66"/>
  <c r="FB67" i="66"/>
  <c r="FC67" i="66"/>
  <c r="FD67" i="66"/>
  <c r="FE67" i="66"/>
  <c r="FF67" i="66"/>
  <c r="FG67" i="66"/>
  <c r="FH67" i="66"/>
  <c r="FI67" i="66"/>
  <c r="FJ67" i="66"/>
  <c r="FL67" i="66"/>
  <c r="FM67" i="66"/>
  <c r="FO67" i="66"/>
  <c r="FN67" i="66" s="1"/>
  <c r="FP67" i="66"/>
  <c r="FR67" i="66"/>
  <c r="FS67" i="66"/>
  <c r="FT67" i="66"/>
  <c r="FU67" i="66"/>
  <c r="FV67" i="66"/>
  <c r="FW67" i="66"/>
  <c r="FX67" i="66"/>
  <c r="FY67" i="66"/>
  <c r="FZ67" i="66"/>
  <c r="GA67" i="66"/>
  <c r="GB67" i="66"/>
  <c r="GC67" i="66"/>
  <c r="GD67" i="66"/>
  <c r="GE67" i="66"/>
  <c r="GF67" i="66"/>
  <c r="GK67" i="66"/>
  <c r="GN67" i="66"/>
  <c r="GQ67" i="66"/>
  <c r="GT67" i="66"/>
  <c r="GW67" i="66"/>
  <c r="GZ67" i="66"/>
  <c r="HC67" i="66"/>
  <c r="HF67" i="66"/>
  <c r="HI67" i="66"/>
  <c r="HM67" i="66"/>
  <c r="HP67" i="66"/>
  <c r="HS67" i="66"/>
  <c r="F68" i="66"/>
  <c r="E68" i="66" s="1"/>
  <c r="G68" i="66"/>
  <c r="H68" i="66"/>
  <c r="I68" i="66"/>
  <c r="J68" i="66"/>
  <c r="K68" i="66"/>
  <c r="M68" i="66"/>
  <c r="O68" i="66"/>
  <c r="P68" i="66"/>
  <c r="Q68" i="66"/>
  <c r="R68" i="66"/>
  <c r="S68" i="66"/>
  <c r="T68" i="66"/>
  <c r="T67" i="66"/>
  <c r="U68" i="66"/>
  <c r="V68" i="66"/>
  <c r="W68" i="66"/>
  <c r="X68" i="66"/>
  <c r="Y68" i="66"/>
  <c r="Z68" i="66"/>
  <c r="AA68" i="66"/>
  <c r="AD68" i="66"/>
  <c r="AD67" i="66" s="1"/>
  <c r="AF68" i="66"/>
  <c r="AE68" i="66" s="1"/>
  <c r="AG68" i="66"/>
  <c r="AI68" i="66"/>
  <c r="AJ68" i="66"/>
  <c r="AK68" i="66"/>
  <c r="AL68" i="66"/>
  <c r="AM68" i="66"/>
  <c r="AN68" i="66"/>
  <c r="AO68" i="66"/>
  <c r="AP68" i="66"/>
  <c r="AQ68" i="66"/>
  <c r="AR68" i="66"/>
  <c r="BB68" i="66"/>
  <c r="BF68" i="66"/>
  <c r="BM68" i="66"/>
  <c r="BT68" i="66"/>
  <c r="BW68" i="66"/>
  <c r="CB68" i="66"/>
  <c r="CG68" i="66"/>
  <c r="CL68" i="66"/>
  <c r="CR68" i="66"/>
  <c r="CW68" i="66"/>
  <c r="DB68" i="66"/>
  <c r="DF68" i="66"/>
  <c r="DJ68" i="66"/>
  <c r="DN68" i="66"/>
  <c r="DR68" i="66"/>
  <c r="DW68" i="66"/>
  <c r="EE68" i="66"/>
  <c r="EL68" i="66"/>
  <c r="EO68" i="66"/>
  <c r="EU68" i="66"/>
  <c r="FK68" i="66"/>
  <c r="FN68" i="66"/>
  <c r="FQ68" i="66"/>
  <c r="GG68" i="66"/>
  <c r="GH68" i="66"/>
  <c r="L68" i="66"/>
  <c r="GI68" i="66"/>
  <c r="GJ68" i="66"/>
  <c r="F69" i="66"/>
  <c r="G69" i="66"/>
  <c r="H69" i="66"/>
  <c r="I69" i="66"/>
  <c r="J69" i="66"/>
  <c r="K69" i="66"/>
  <c r="M69" i="66"/>
  <c r="O69" i="66"/>
  <c r="P69" i="66"/>
  <c r="Q69" i="66"/>
  <c r="R69" i="66"/>
  <c r="S69" i="66"/>
  <c r="T69" i="66"/>
  <c r="U69" i="66"/>
  <c r="V69" i="66"/>
  <c r="W69" i="66"/>
  <c r="X69" i="66"/>
  <c r="Y69" i="66"/>
  <c r="Z69" i="66"/>
  <c r="AA69" i="66"/>
  <c r="AC69" i="66"/>
  <c r="AD69" i="66"/>
  <c r="AF69" i="66"/>
  <c r="AE69" i="66" s="1"/>
  <c r="AG69" i="66"/>
  <c r="AI69" i="66"/>
  <c r="AJ69" i="66"/>
  <c r="AK69" i="66"/>
  <c r="AL69" i="66"/>
  <c r="AM69" i="66"/>
  <c r="AN69" i="66"/>
  <c r="AO69" i="66"/>
  <c r="AP69" i="66"/>
  <c r="AQ69" i="66"/>
  <c r="AR69" i="66"/>
  <c r="BB69" i="66"/>
  <c r="BF69" i="66"/>
  <c r="BM69" i="66"/>
  <c r="BT69" i="66"/>
  <c r="BW69" i="66"/>
  <c r="CB69" i="66"/>
  <c r="CG69" i="66"/>
  <c r="CL69" i="66"/>
  <c r="CR69" i="66"/>
  <c r="CW69" i="66"/>
  <c r="DB69" i="66"/>
  <c r="DF69" i="66"/>
  <c r="DJ69" i="66"/>
  <c r="DN69" i="66"/>
  <c r="DR69" i="66"/>
  <c r="DW69" i="66"/>
  <c r="EE69" i="66"/>
  <c r="EL69" i="66"/>
  <c r="EO69" i="66"/>
  <c r="EU69" i="66"/>
  <c r="FK69" i="66"/>
  <c r="FN69" i="66"/>
  <c r="FQ69" i="66"/>
  <c r="GG69" i="66"/>
  <c r="GH69" i="66"/>
  <c r="L69" i="66"/>
  <c r="E69" i="66" s="1"/>
  <c r="GI69" i="66"/>
  <c r="AB69" i="66" s="1"/>
  <c r="GJ69" i="66"/>
  <c r="F70" i="66"/>
  <c r="G70" i="66"/>
  <c r="H70" i="66"/>
  <c r="I70" i="66"/>
  <c r="J70" i="66"/>
  <c r="K70" i="66"/>
  <c r="M70" i="66"/>
  <c r="O70" i="66"/>
  <c r="P70" i="66"/>
  <c r="Q70" i="66"/>
  <c r="R70" i="66"/>
  <c r="S70" i="66"/>
  <c r="T70" i="66"/>
  <c r="U70" i="66"/>
  <c r="V70" i="66"/>
  <c r="W70" i="66"/>
  <c r="X70" i="66"/>
  <c r="Y70" i="66"/>
  <c r="Z70" i="66"/>
  <c r="AA70" i="66"/>
  <c r="AD70" i="66"/>
  <c r="AF70" i="66"/>
  <c r="AE70" i="66" s="1"/>
  <c r="AG70" i="66"/>
  <c r="AI70" i="66"/>
  <c r="AJ70" i="66"/>
  <c r="AK70" i="66"/>
  <c r="AL70" i="66"/>
  <c r="AM70" i="66"/>
  <c r="AN70" i="66"/>
  <c r="AO70" i="66"/>
  <c r="AP70" i="66"/>
  <c r="AQ70" i="66"/>
  <c r="AR70" i="66"/>
  <c r="BB70" i="66"/>
  <c r="BF70" i="66"/>
  <c r="BM70" i="66"/>
  <c r="BT70" i="66"/>
  <c r="BW70" i="66"/>
  <c r="CB70" i="66"/>
  <c r="CG70" i="66"/>
  <c r="CL70" i="66"/>
  <c r="CR70" i="66"/>
  <c r="CW70" i="66"/>
  <c r="DB70" i="66"/>
  <c r="DF70" i="66"/>
  <c r="DJ70" i="66"/>
  <c r="DN70" i="66"/>
  <c r="DR70" i="66"/>
  <c r="DW70" i="66"/>
  <c r="EE70" i="66"/>
  <c r="EL70" i="66"/>
  <c r="EO70" i="66"/>
  <c r="EU70" i="66"/>
  <c r="FK70" i="66"/>
  <c r="FN70" i="66"/>
  <c r="FQ70" i="66"/>
  <c r="GG70" i="66"/>
  <c r="GH70" i="66"/>
  <c r="L70" i="66"/>
  <c r="GI70" i="66"/>
  <c r="AB70" i="66" s="1"/>
  <c r="GJ70" i="66"/>
  <c r="AC70" i="66" s="1"/>
  <c r="F71" i="66"/>
  <c r="G71" i="66"/>
  <c r="H71" i="66"/>
  <c r="I71" i="66"/>
  <c r="J71" i="66"/>
  <c r="K71" i="66"/>
  <c r="M71" i="66"/>
  <c r="O71" i="66"/>
  <c r="P71" i="66"/>
  <c r="Q71" i="66"/>
  <c r="R71" i="66"/>
  <c r="S71" i="66"/>
  <c r="T71" i="66"/>
  <c r="U71" i="66"/>
  <c r="V71" i="66"/>
  <c r="W71" i="66"/>
  <c r="X71" i="66"/>
  <c r="Y71" i="66"/>
  <c r="Z71" i="66"/>
  <c r="AA71" i="66"/>
  <c r="AD71" i="66"/>
  <c r="AF71" i="66"/>
  <c r="AE71" i="66" s="1"/>
  <c r="AG71" i="66"/>
  <c r="AI71" i="66"/>
  <c r="AJ71" i="66"/>
  <c r="AK71" i="66"/>
  <c r="AL71" i="66"/>
  <c r="AM71" i="66"/>
  <c r="AN71" i="66"/>
  <c r="AO71" i="66"/>
  <c r="AP71" i="66"/>
  <c r="AQ71" i="66"/>
  <c r="AR71" i="66"/>
  <c r="BB71" i="66"/>
  <c r="BF71" i="66"/>
  <c r="BM71" i="66"/>
  <c r="BT71" i="66"/>
  <c r="BW71" i="66"/>
  <c r="CB71" i="66"/>
  <c r="CG71" i="66"/>
  <c r="CL71" i="66"/>
  <c r="CR71" i="66"/>
  <c r="CW71" i="66"/>
  <c r="DB71" i="66"/>
  <c r="DF71" i="66"/>
  <c r="DJ71" i="66"/>
  <c r="DN71" i="66"/>
  <c r="DR71" i="66"/>
  <c r="DW71" i="66"/>
  <c r="EE71" i="66"/>
  <c r="EL71" i="66"/>
  <c r="EO71" i="66"/>
  <c r="EU71" i="66"/>
  <c r="FK71" i="66"/>
  <c r="FN71" i="66"/>
  <c r="FQ71" i="66"/>
  <c r="GG71" i="66"/>
  <c r="GH71" i="66"/>
  <c r="L71" i="66" s="1"/>
  <c r="GI71" i="66"/>
  <c r="AB71" i="66" s="1"/>
  <c r="GJ71" i="66"/>
  <c r="AC71" i="66" s="1"/>
  <c r="F72" i="66"/>
  <c r="G72" i="66"/>
  <c r="H72" i="66"/>
  <c r="I72" i="66"/>
  <c r="J72" i="66"/>
  <c r="K72" i="66"/>
  <c r="M72" i="66"/>
  <c r="O72" i="66"/>
  <c r="P72" i="66"/>
  <c r="Q72" i="66"/>
  <c r="R72" i="66"/>
  <c r="S72" i="66"/>
  <c r="T72" i="66"/>
  <c r="U72" i="66"/>
  <c r="V72" i="66"/>
  <c r="W72" i="66"/>
  <c r="X72" i="66"/>
  <c r="Y72" i="66"/>
  <c r="Z72" i="66"/>
  <c r="AA72" i="66"/>
  <c r="AD72" i="66"/>
  <c r="AF72" i="66"/>
  <c r="AG72" i="66"/>
  <c r="AE72" i="66"/>
  <c r="AI72" i="66"/>
  <c r="AJ72" i="66"/>
  <c r="AK72" i="66"/>
  <c r="AL72" i="66"/>
  <c r="AM72" i="66"/>
  <c r="AN72" i="66"/>
  <c r="AO72" i="66"/>
  <c r="AP72" i="66"/>
  <c r="AQ72" i="66"/>
  <c r="AR72" i="66"/>
  <c r="BB72" i="66"/>
  <c r="BF72" i="66"/>
  <c r="BM72" i="66"/>
  <c r="BT72" i="66"/>
  <c r="BW72" i="66"/>
  <c r="CB72" i="66"/>
  <c r="CG72" i="66"/>
  <c r="CL72" i="66"/>
  <c r="CR72" i="66"/>
  <c r="CW72" i="66"/>
  <c r="DB72" i="66"/>
  <c r="DF72" i="66"/>
  <c r="DJ72" i="66"/>
  <c r="DN72" i="66"/>
  <c r="DR72" i="66"/>
  <c r="DW72" i="66"/>
  <c r="EE72" i="66"/>
  <c r="EL72" i="66"/>
  <c r="EO72" i="66"/>
  <c r="EU72" i="66"/>
  <c r="FK72" i="66"/>
  <c r="FN72" i="66"/>
  <c r="FQ72" i="66"/>
  <c r="GG72" i="66"/>
  <c r="GH72" i="66"/>
  <c r="L72" i="66" s="1"/>
  <c r="GI72" i="66"/>
  <c r="AB72" i="66" s="1"/>
  <c r="GJ72" i="66"/>
  <c r="AC72" i="66"/>
  <c r="F73" i="66"/>
  <c r="G73" i="66"/>
  <c r="H73" i="66"/>
  <c r="I73" i="66"/>
  <c r="J73" i="66"/>
  <c r="K73" i="66"/>
  <c r="M73" i="66"/>
  <c r="O73" i="66"/>
  <c r="P73" i="66"/>
  <c r="Q73" i="66"/>
  <c r="R73" i="66"/>
  <c r="S73" i="66"/>
  <c r="T73" i="66"/>
  <c r="U73" i="66"/>
  <c r="V73" i="66"/>
  <c r="W73" i="66"/>
  <c r="X73" i="66"/>
  <c r="Y73" i="66"/>
  <c r="Z73" i="66"/>
  <c r="AA73" i="66"/>
  <c r="AD73" i="66"/>
  <c r="AF73" i="66"/>
  <c r="AG73" i="66"/>
  <c r="AE73" i="66" s="1"/>
  <c r="AI73" i="66"/>
  <c r="AJ73" i="66"/>
  <c r="AK73" i="66"/>
  <c r="AL73" i="66"/>
  <c r="AM73" i="66"/>
  <c r="AN73" i="66"/>
  <c r="AO73" i="66"/>
  <c r="AP73" i="66"/>
  <c r="AQ73" i="66"/>
  <c r="AR73" i="66"/>
  <c r="BB73" i="66"/>
  <c r="BF73" i="66"/>
  <c r="BM73" i="66"/>
  <c r="BT73" i="66"/>
  <c r="BW73" i="66"/>
  <c r="CB73" i="66"/>
  <c r="CG73" i="66"/>
  <c r="CL73" i="66"/>
  <c r="CR73" i="66"/>
  <c r="CW73" i="66"/>
  <c r="DB73" i="66"/>
  <c r="DF73" i="66"/>
  <c r="DJ73" i="66"/>
  <c r="DN73" i="66"/>
  <c r="DR73" i="66"/>
  <c r="DW73" i="66"/>
  <c r="EE73" i="66"/>
  <c r="EL73" i="66"/>
  <c r="EO73" i="66"/>
  <c r="EU73" i="66"/>
  <c r="FK73" i="66"/>
  <c r="FN73" i="66"/>
  <c r="FQ73" i="66"/>
  <c r="GG73" i="66"/>
  <c r="GH73" i="66"/>
  <c r="L73" i="66" s="1"/>
  <c r="GI73" i="66"/>
  <c r="AB73" i="66" s="1"/>
  <c r="GJ73" i="66"/>
  <c r="AC73" i="66" s="1"/>
  <c r="F74" i="66"/>
  <c r="G74" i="66"/>
  <c r="H74" i="66"/>
  <c r="I74" i="66"/>
  <c r="J74" i="66"/>
  <c r="K74" i="66"/>
  <c r="M74" i="66"/>
  <c r="O74" i="66"/>
  <c r="P74" i="66"/>
  <c r="Q74" i="66"/>
  <c r="R74" i="66"/>
  <c r="S74" i="66"/>
  <c r="T74" i="66"/>
  <c r="U74" i="66"/>
  <c r="V74" i="66"/>
  <c r="W74" i="66"/>
  <c r="X74" i="66"/>
  <c r="Y74" i="66"/>
  <c r="Z74" i="66"/>
  <c r="AA74" i="66"/>
  <c r="AD74" i="66"/>
  <c r="AF74" i="66"/>
  <c r="AG74" i="66"/>
  <c r="AE74" i="66"/>
  <c r="AI74" i="66"/>
  <c r="AJ74" i="66"/>
  <c r="AK74" i="66"/>
  <c r="AL74" i="66"/>
  <c r="AM74" i="66"/>
  <c r="AN74" i="66"/>
  <c r="AO74" i="66"/>
  <c r="AP74" i="66"/>
  <c r="AQ74" i="66"/>
  <c r="AR74" i="66"/>
  <c r="BB74" i="66"/>
  <c r="BF74" i="66"/>
  <c r="BM74" i="66"/>
  <c r="BT74" i="66"/>
  <c r="BW74" i="66"/>
  <c r="CB74" i="66"/>
  <c r="CG74" i="66"/>
  <c r="CL74" i="66"/>
  <c r="CR74" i="66"/>
  <c r="CW74" i="66"/>
  <c r="DB74" i="66"/>
  <c r="DF74" i="66"/>
  <c r="DJ74" i="66"/>
  <c r="DN74" i="66"/>
  <c r="DR74" i="66"/>
  <c r="DW74" i="66"/>
  <c r="EE74" i="66"/>
  <c r="EL74" i="66"/>
  <c r="EO74" i="66"/>
  <c r="EU74" i="66"/>
  <c r="FK74" i="66"/>
  <c r="FN74" i="66"/>
  <c r="FQ74" i="66"/>
  <c r="GG74" i="66"/>
  <c r="GH74" i="66"/>
  <c r="L74" i="66" s="1"/>
  <c r="GI74" i="66"/>
  <c r="AB74" i="66" s="1"/>
  <c r="GJ74" i="66"/>
  <c r="AC74" i="66"/>
  <c r="F75" i="66"/>
  <c r="G75" i="66"/>
  <c r="H75" i="66"/>
  <c r="I75" i="66"/>
  <c r="J75" i="66"/>
  <c r="K75" i="66"/>
  <c r="M75" i="66"/>
  <c r="O75" i="66"/>
  <c r="P75" i="66"/>
  <c r="Q75" i="66"/>
  <c r="R75" i="66"/>
  <c r="S75" i="66"/>
  <c r="T75" i="66"/>
  <c r="U75" i="66"/>
  <c r="V75" i="66"/>
  <c r="W75" i="66"/>
  <c r="X75" i="66"/>
  <c r="Y75" i="66"/>
  <c r="Z75" i="66"/>
  <c r="AA75" i="66"/>
  <c r="AD75" i="66"/>
  <c r="AF75" i="66"/>
  <c r="AG75" i="66"/>
  <c r="AE75" i="66" s="1"/>
  <c r="AI75" i="66"/>
  <c r="AJ75" i="66"/>
  <c r="AK75" i="66"/>
  <c r="AL75" i="66"/>
  <c r="AM75" i="66"/>
  <c r="AN75" i="66"/>
  <c r="AO75" i="66"/>
  <c r="AP75" i="66"/>
  <c r="AQ75" i="66"/>
  <c r="AR75" i="66"/>
  <c r="BB75" i="66"/>
  <c r="BF75" i="66"/>
  <c r="BM75" i="66"/>
  <c r="BT75" i="66"/>
  <c r="BW75" i="66"/>
  <c r="CB75" i="66"/>
  <c r="CG75" i="66"/>
  <c r="CL75" i="66"/>
  <c r="CR75" i="66"/>
  <c r="CW75" i="66"/>
  <c r="DB75" i="66"/>
  <c r="DF75" i="66"/>
  <c r="DJ75" i="66"/>
  <c r="DN75" i="66"/>
  <c r="DR75" i="66"/>
  <c r="DW75" i="66"/>
  <c r="EE75" i="66"/>
  <c r="EL75" i="66"/>
  <c r="EO75" i="66"/>
  <c r="EU75" i="66"/>
  <c r="FK75" i="66"/>
  <c r="FN75" i="66"/>
  <c r="FQ75" i="66"/>
  <c r="GG75" i="66"/>
  <c r="GH75" i="66"/>
  <c r="L75" i="66" s="1"/>
  <c r="GI75" i="66"/>
  <c r="AB75" i="66"/>
  <c r="GJ75" i="66"/>
  <c r="AC75" i="66" s="1"/>
  <c r="G76" i="66"/>
  <c r="O76" i="66"/>
  <c r="AK76" i="66"/>
  <c r="AO76" i="66"/>
  <c r="AS76" i="66"/>
  <c r="AT76" i="66"/>
  <c r="H76" i="66"/>
  <c r="AU76" i="66"/>
  <c r="I76" i="66"/>
  <c r="AV76" i="66"/>
  <c r="AW76" i="66"/>
  <c r="AX76" i="66"/>
  <c r="AY76" i="66"/>
  <c r="AZ76" i="66"/>
  <c r="BA76" i="66"/>
  <c r="BC76" i="66"/>
  <c r="BE76" i="66"/>
  <c r="BG76" i="66"/>
  <c r="BH76" i="66"/>
  <c r="AF76" i="66" s="1"/>
  <c r="BI76" i="66"/>
  <c r="BJ76" i="66"/>
  <c r="AJ76" i="66"/>
  <c r="BK76" i="66"/>
  <c r="BL76" i="66"/>
  <c r="BN76" i="66"/>
  <c r="BO76" i="66"/>
  <c r="BP76" i="66"/>
  <c r="BQ76" i="66"/>
  <c r="BR76" i="66"/>
  <c r="BS76" i="66"/>
  <c r="AQ76" i="66" s="1"/>
  <c r="BU76" i="66"/>
  <c r="BT76" i="66" s="1"/>
  <c r="BV76" i="66"/>
  <c r="BX76" i="66"/>
  <c r="BY76" i="66"/>
  <c r="BZ76" i="66"/>
  <c r="CC76" i="66"/>
  <c r="CD76" i="66"/>
  <c r="CE76" i="66"/>
  <c r="CF76" i="66"/>
  <c r="CH76" i="66"/>
  <c r="CI76" i="66"/>
  <c r="CJ76" i="66"/>
  <c r="CK76" i="66"/>
  <c r="CM76" i="66"/>
  <c r="CN76" i="66"/>
  <c r="CO76" i="66"/>
  <c r="CP76" i="66"/>
  <c r="CQ76" i="66"/>
  <c r="CS76" i="66"/>
  <c r="CT76" i="66"/>
  <c r="CU76" i="66"/>
  <c r="CV76" i="66"/>
  <c r="CX76" i="66"/>
  <c r="CW76" i="66" s="1"/>
  <c r="CY76" i="66"/>
  <c r="CZ76" i="66"/>
  <c r="DA76" i="66"/>
  <c r="DC76" i="66"/>
  <c r="DD76" i="66"/>
  <c r="DE76" i="66"/>
  <c r="DG76" i="66"/>
  <c r="DH76" i="66"/>
  <c r="DI76" i="66"/>
  <c r="DK76" i="66"/>
  <c r="DL76" i="66"/>
  <c r="DM76" i="66"/>
  <c r="DO76" i="66"/>
  <c r="DP76" i="66"/>
  <c r="DQ76" i="66"/>
  <c r="DS76" i="66"/>
  <c r="DT76" i="66"/>
  <c r="DU76" i="66"/>
  <c r="DV76" i="66"/>
  <c r="DX76" i="66"/>
  <c r="DY76" i="66"/>
  <c r="DW76" i="66" s="1"/>
  <c r="DZ76" i="66"/>
  <c r="EA76" i="66"/>
  <c r="EB76" i="66"/>
  <c r="EC76" i="66"/>
  <c r="ED76" i="66"/>
  <c r="EF76" i="66"/>
  <c r="EG76" i="66"/>
  <c r="EH76" i="66"/>
  <c r="EI76" i="66"/>
  <c r="EJ76" i="66"/>
  <c r="EK76" i="66"/>
  <c r="EM76" i="66"/>
  <c r="EL76" i="66" s="1"/>
  <c r="EN76" i="66"/>
  <c r="EP76" i="66"/>
  <c r="ER76" i="66"/>
  <c r="ES76" i="66"/>
  <c r="ET76" i="66"/>
  <c r="EV76" i="66"/>
  <c r="EW76" i="66"/>
  <c r="EX76" i="66"/>
  <c r="EY76" i="66"/>
  <c r="EZ76" i="66"/>
  <c r="FA76" i="66"/>
  <c r="FB76" i="66"/>
  <c r="FC76" i="66"/>
  <c r="FD76" i="66"/>
  <c r="FE76" i="66"/>
  <c r="FF76" i="66"/>
  <c r="FG76" i="66"/>
  <c r="FH76" i="66"/>
  <c r="FI76" i="66"/>
  <c r="FJ76" i="66"/>
  <c r="FL76" i="66"/>
  <c r="FK76" i="66" s="1"/>
  <c r="FM76" i="66"/>
  <c r="FO76" i="66"/>
  <c r="FP76" i="66"/>
  <c r="FN76" i="66"/>
  <c r="FR76" i="66"/>
  <c r="FS76" i="66"/>
  <c r="FT76" i="66"/>
  <c r="FU76" i="66"/>
  <c r="FV76" i="66"/>
  <c r="FW76" i="66"/>
  <c r="FX76" i="66"/>
  <c r="FY76" i="66"/>
  <c r="FZ76" i="66"/>
  <c r="GA76" i="66"/>
  <c r="GB76" i="66"/>
  <c r="GC76" i="66"/>
  <c r="GD76" i="66"/>
  <c r="GE76" i="66"/>
  <c r="GF76" i="66"/>
  <c r="GI76" i="66"/>
  <c r="AB76" i="66"/>
  <c r="GK76" i="66"/>
  <c r="GN76" i="66"/>
  <c r="GQ76" i="66"/>
  <c r="GT76" i="66"/>
  <c r="GW76" i="66"/>
  <c r="GZ76" i="66"/>
  <c r="HC76" i="66"/>
  <c r="HF76" i="66"/>
  <c r="HI76" i="66"/>
  <c r="HM76" i="66"/>
  <c r="HP76" i="66"/>
  <c r="HS76" i="66"/>
  <c r="F77" i="66"/>
  <c r="G77" i="66"/>
  <c r="H77" i="66"/>
  <c r="I77" i="66"/>
  <c r="J77" i="66"/>
  <c r="K77" i="66"/>
  <c r="M77" i="66"/>
  <c r="O77" i="66"/>
  <c r="P77" i="66"/>
  <c r="Q77" i="66"/>
  <c r="Q76" i="66"/>
  <c r="R77" i="66"/>
  <c r="R76" i="66" s="1"/>
  <c r="S77" i="66"/>
  <c r="T77" i="66"/>
  <c r="U77" i="66"/>
  <c r="V77" i="66"/>
  <c r="V76" i="66" s="1"/>
  <c r="W77" i="66"/>
  <c r="X77" i="66"/>
  <c r="X76" i="66" s="1"/>
  <c r="Y77" i="66"/>
  <c r="Z77" i="66"/>
  <c r="Z76" i="66" s="1"/>
  <c r="AA77" i="66"/>
  <c r="AD77" i="66"/>
  <c r="AF77" i="66"/>
  <c r="AE77" i="66" s="1"/>
  <c r="AG77" i="66"/>
  <c r="AI77" i="66"/>
  <c r="AJ77" i="66"/>
  <c r="AK77" i="66"/>
  <c r="AL77" i="66"/>
  <c r="AM77" i="66"/>
  <c r="AN77" i="66"/>
  <c r="AO77" i="66"/>
  <c r="AP77" i="66"/>
  <c r="AQ77" i="66"/>
  <c r="AR77" i="66"/>
  <c r="BB77" i="66"/>
  <c r="BF77" i="66"/>
  <c r="BM77" i="66"/>
  <c r="BT77" i="66"/>
  <c r="BW77" i="66"/>
  <c r="CB77" i="66"/>
  <c r="CG77" i="66"/>
  <c r="CL77" i="66"/>
  <c r="CR77" i="66"/>
  <c r="CW77" i="66"/>
  <c r="DB77" i="66"/>
  <c r="DF77" i="66"/>
  <c r="DJ77" i="66"/>
  <c r="DN77" i="66"/>
  <c r="DR77" i="66"/>
  <c r="DW77" i="66"/>
  <c r="EE77" i="66"/>
  <c r="EL77" i="66"/>
  <c r="EO77" i="66"/>
  <c r="EU77" i="66"/>
  <c r="FK77" i="66"/>
  <c r="FN77" i="66"/>
  <c r="FQ77" i="66"/>
  <c r="GG77" i="66"/>
  <c r="GH77" i="66"/>
  <c r="L77" i="66"/>
  <c r="GI77" i="66"/>
  <c r="AB77" i="66"/>
  <c r="GJ77" i="66"/>
  <c r="AC77" i="66" s="1"/>
  <c r="F78" i="66"/>
  <c r="G78" i="66"/>
  <c r="H78" i="66"/>
  <c r="I78" i="66"/>
  <c r="J78" i="66"/>
  <c r="K78" i="66"/>
  <c r="M78" i="66"/>
  <c r="O78" i="66"/>
  <c r="P78" i="66"/>
  <c r="P76" i="66" s="1"/>
  <c r="Q78" i="66"/>
  <c r="R78" i="66"/>
  <c r="S78" i="66"/>
  <c r="T78" i="66"/>
  <c r="U78" i="66"/>
  <c r="V78" i="66"/>
  <c r="W78" i="66"/>
  <c r="X78" i="66"/>
  <c r="Y78" i="66"/>
  <c r="Z78" i="66"/>
  <c r="AA78" i="66"/>
  <c r="AD78" i="66"/>
  <c r="AD76" i="66" s="1"/>
  <c r="AF78" i="66"/>
  <c r="AE78" i="66" s="1"/>
  <c r="AG78" i="66"/>
  <c r="AI78" i="66"/>
  <c r="AJ78" i="66"/>
  <c r="AK78" i="66"/>
  <c r="AL78" i="66"/>
  <c r="AM78" i="66"/>
  <c r="AN78" i="66"/>
  <c r="AO78" i="66"/>
  <c r="AP78" i="66"/>
  <c r="AQ78" i="66"/>
  <c r="AR78" i="66"/>
  <c r="BB78" i="66"/>
  <c r="BF78" i="66"/>
  <c r="BM78" i="66"/>
  <c r="BT78" i="66"/>
  <c r="BW78" i="66"/>
  <c r="CB78" i="66"/>
  <c r="CG78" i="66"/>
  <c r="CL78" i="66"/>
  <c r="CR78" i="66"/>
  <c r="CW78" i="66"/>
  <c r="DB78" i="66"/>
  <c r="DF78" i="66"/>
  <c r="DJ78" i="66"/>
  <c r="DN78" i="66"/>
  <c r="DR78" i="66"/>
  <c r="DW78" i="66"/>
  <c r="EE78" i="66"/>
  <c r="EL78" i="66"/>
  <c r="EO78" i="66"/>
  <c r="EU78" i="66"/>
  <c r="FK78" i="66"/>
  <c r="FN78" i="66"/>
  <c r="FQ78" i="66"/>
  <c r="GG78" i="66"/>
  <c r="GH78" i="66"/>
  <c r="L78" i="66"/>
  <c r="GI78" i="66"/>
  <c r="AB78" i="66" s="1"/>
  <c r="GJ78" i="66"/>
  <c r="AC78" i="66" s="1"/>
  <c r="F79" i="66"/>
  <c r="G79" i="66"/>
  <c r="H79" i="66"/>
  <c r="I79" i="66"/>
  <c r="J79" i="66"/>
  <c r="K79" i="66"/>
  <c r="M79" i="66"/>
  <c r="O79" i="66"/>
  <c r="P79" i="66"/>
  <c r="Q79" i="66"/>
  <c r="R79" i="66"/>
  <c r="S79" i="66"/>
  <c r="T79" i="66"/>
  <c r="T76" i="66" s="1"/>
  <c r="U79" i="66"/>
  <c r="V79" i="66"/>
  <c r="W79" i="66"/>
  <c r="X79" i="66"/>
  <c r="Y79" i="66"/>
  <c r="Z79" i="66"/>
  <c r="AA79" i="66"/>
  <c r="AC79" i="66"/>
  <c r="AD79" i="66"/>
  <c r="AF79" i="66"/>
  <c r="AE79" i="66" s="1"/>
  <c r="AG79" i="66"/>
  <c r="AI79" i="66"/>
  <c r="AJ79" i="66"/>
  <c r="AK79" i="66"/>
  <c r="AL79" i="66"/>
  <c r="AM79" i="66"/>
  <c r="AN79" i="66"/>
  <c r="AO79" i="66"/>
  <c r="AP79" i="66"/>
  <c r="AQ79" i="66"/>
  <c r="AR79" i="66"/>
  <c r="BB79" i="66"/>
  <c r="BF79" i="66"/>
  <c r="BM79" i="66"/>
  <c r="BT79" i="66"/>
  <c r="BW79" i="66"/>
  <c r="CB79" i="66"/>
  <c r="CG79" i="66"/>
  <c r="CL79" i="66"/>
  <c r="CR79" i="66"/>
  <c r="CW79" i="66"/>
  <c r="DB79" i="66"/>
  <c r="DF79" i="66"/>
  <c r="DJ79" i="66"/>
  <c r="DN79" i="66"/>
  <c r="DR79" i="66"/>
  <c r="DW79" i="66"/>
  <c r="EE79" i="66"/>
  <c r="EL79" i="66"/>
  <c r="EO79" i="66"/>
  <c r="EU79" i="66"/>
  <c r="FK79" i="66"/>
  <c r="FN79" i="66"/>
  <c r="FQ79" i="66"/>
  <c r="GG79" i="66"/>
  <c r="GH79" i="66"/>
  <c r="L79" i="66" s="1"/>
  <c r="GI79" i="66"/>
  <c r="AB79" i="66" s="1"/>
  <c r="GJ79" i="66"/>
  <c r="F80" i="66"/>
  <c r="G80" i="66"/>
  <c r="E80" i="66" s="1"/>
  <c r="H80" i="66"/>
  <c r="I80" i="66"/>
  <c r="J80" i="66"/>
  <c r="K80" i="66"/>
  <c r="O80" i="66"/>
  <c r="AF80" i="66"/>
  <c r="AG80" i="66"/>
  <c r="AE80" i="66"/>
  <c r="AI80" i="66"/>
  <c r="AJ80" i="66"/>
  <c r="AK80" i="66"/>
  <c r="AL80" i="66"/>
  <c r="AM80" i="66"/>
  <c r="AN80" i="66"/>
  <c r="AO80" i="66"/>
  <c r="AP80" i="66"/>
  <c r="AQ80" i="66"/>
  <c r="BF80" i="66"/>
  <c r="BM80" i="66"/>
  <c r="BW80" i="66"/>
  <c r="CG80" i="66"/>
  <c r="CL80" i="66"/>
  <c r="CR80" i="66"/>
  <c r="CW80" i="66"/>
  <c r="DB80" i="66"/>
  <c r="DF80" i="66"/>
  <c r="DJ80" i="66"/>
  <c r="DN80" i="66"/>
  <c r="DR80" i="66"/>
  <c r="EE80" i="66"/>
  <c r="EL80" i="66"/>
  <c r="EU80" i="66"/>
  <c r="FK80" i="66"/>
  <c r="FN80" i="66"/>
  <c r="FQ80" i="66"/>
  <c r="GG80" i="66"/>
  <c r="GH80" i="66"/>
  <c r="L80" i="66"/>
  <c r="GI80" i="66"/>
  <c r="AB80" i="66"/>
  <c r="GJ80" i="66"/>
  <c r="F81" i="66"/>
  <c r="G81" i="66"/>
  <c r="H81" i="66"/>
  <c r="I81" i="66"/>
  <c r="J81" i="66"/>
  <c r="K81" i="66"/>
  <c r="M81" i="66"/>
  <c r="O81" i="66"/>
  <c r="P81" i="66"/>
  <c r="Q81" i="66"/>
  <c r="R81" i="66"/>
  <c r="S81" i="66"/>
  <c r="T81" i="66"/>
  <c r="U81" i="66"/>
  <c r="U76" i="66" s="1"/>
  <c r="V81" i="66"/>
  <c r="W81" i="66"/>
  <c r="X81" i="66"/>
  <c r="Y81" i="66"/>
  <c r="Z81" i="66"/>
  <c r="AA81" i="66"/>
  <c r="AD81" i="66"/>
  <c r="AF81" i="66"/>
  <c r="AE81" i="66" s="1"/>
  <c r="AG81" i="66"/>
  <c r="AI81" i="66"/>
  <c r="AJ81" i="66"/>
  <c r="AK81" i="66"/>
  <c r="AL81" i="66"/>
  <c r="AM81" i="66"/>
  <c r="AN81" i="66"/>
  <c r="AO81" i="66"/>
  <c r="AP81" i="66"/>
  <c r="AQ81" i="66"/>
  <c r="AR81" i="66"/>
  <c r="BB81" i="66"/>
  <c r="BF81" i="66"/>
  <c r="BM81" i="66"/>
  <c r="BT81" i="66"/>
  <c r="BW81" i="66"/>
  <c r="CB81" i="66"/>
  <c r="CG81" i="66"/>
  <c r="CL81" i="66"/>
  <c r="CR81" i="66"/>
  <c r="CW81" i="66"/>
  <c r="DB81" i="66"/>
  <c r="DF81" i="66"/>
  <c r="DJ81" i="66"/>
  <c r="DN81" i="66"/>
  <c r="DR81" i="66"/>
  <c r="DW81" i="66"/>
  <c r="EE81" i="66"/>
  <c r="EL81" i="66"/>
  <c r="EO81" i="66"/>
  <c r="EU81" i="66"/>
  <c r="FK81" i="66"/>
  <c r="FN81" i="66"/>
  <c r="FQ81" i="66"/>
  <c r="GG81" i="66"/>
  <c r="GH81" i="66"/>
  <c r="L81" i="66"/>
  <c r="GI81" i="66"/>
  <c r="AB81" i="66"/>
  <c r="GJ81" i="66"/>
  <c r="AC81" i="66" s="1"/>
  <c r="O82" i="66"/>
  <c r="AO82" i="66"/>
  <c r="AS82" i="66"/>
  <c r="AT82" i="66"/>
  <c r="H82" i="66"/>
  <c r="AU82" i="66"/>
  <c r="I82" i="66" s="1"/>
  <c r="AV82" i="66"/>
  <c r="AW82" i="66"/>
  <c r="AX82" i="66"/>
  <c r="AY82" i="66"/>
  <c r="AZ82" i="66"/>
  <c r="AI82" i="66" s="1"/>
  <c r="BA82" i="66"/>
  <c r="BC82" i="66"/>
  <c r="BB82" i="66" s="1"/>
  <c r="BE82" i="66"/>
  <c r="BG82" i="66"/>
  <c r="G82" i="66" s="1"/>
  <c r="BH82" i="66"/>
  <c r="AF82" i="66"/>
  <c r="BI82" i="66"/>
  <c r="AM82" i="66" s="1"/>
  <c r="BJ82" i="66"/>
  <c r="AJ82" i="66" s="1"/>
  <c r="BK82" i="66"/>
  <c r="BL82" i="66"/>
  <c r="BN82" i="66"/>
  <c r="BO82" i="66"/>
  <c r="BP82" i="66"/>
  <c r="BQ82" i="66"/>
  <c r="BR82" i="66"/>
  <c r="AP82" i="66" s="1"/>
  <c r="BS82" i="66"/>
  <c r="AQ82" i="66" s="1"/>
  <c r="BU82" i="66"/>
  <c r="BV82" i="66"/>
  <c r="BT82" i="66"/>
  <c r="BX82" i="66"/>
  <c r="BY82" i="66"/>
  <c r="BZ82" i="66"/>
  <c r="CA82" i="66"/>
  <c r="CC82" i="66"/>
  <c r="CD82" i="66"/>
  <c r="CE82" i="66"/>
  <c r="CF82" i="66"/>
  <c r="CH82" i="66"/>
  <c r="CI82" i="66"/>
  <c r="CJ82" i="66"/>
  <c r="CK82" i="66"/>
  <c r="CM82" i="66"/>
  <c r="CN82" i="66"/>
  <c r="CL82" i="66" s="1"/>
  <c r="CO82" i="66"/>
  <c r="CP82" i="66"/>
  <c r="CQ82" i="66"/>
  <c r="CS82" i="66"/>
  <c r="CR82" i="66" s="1"/>
  <c r="CT82" i="66"/>
  <c r="CU82" i="66"/>
  <c r="CV82" i="66"/>
  <c r="CX82" i="66"/>
  <c r="CY82" i="66"/>
  <c r="CZ82" i="66"/>
  <c r="DA82" i="66"/>
  <c r="DC82" i="66"/>
  <c r="DD82" i="66"/>
  <c r="DE82" i="66"/>
  <c r="DB82" i="66" s="1"/>
  <c r="DG82" i="66"/>
  <c r="DF82" i="66" s="1"/>
  <c r="DH82" i="66"/>
  <c r="DI82" i="66"/>
  <c r="DK82" i="66"/>
  <c r="DL82" i="66"/>
  <c r="DM82" i="66"/>
  <c r="DJ82" i="66" s="1"/>
  <c r="DO82" i="66"/>
  <c r="DN82" i="66" s="1"/>
  <c r="DP82" i="66"/>
  <c r="DQ82" i="66"/>
  <c r="DS82" i="66"/>
  <c r="DT82" i="66"/>
  <c r="DU82" i="66"/>
  <c r="DV82" i="66"/>
  <c r="DX82" i="66"/>
  <c r="DY82" i="66"/>
  <c r="DZ82" i="66"/>
  <c r="EA82" i="66"/>
  <c r="EB82" i="66"/>
  <c r="EC82" i="66"/>
  <c r="ED82" i="66"/>
  <c r="AK82" i="66" s="1"/>
  <c r="EF82" i="66"/>
  <c r="EG82" i="66"/>
  <c r="EH82" i="66"/>
  <c r="EI82" i="66"/>
  <c r="EJ82" i="66"/>
  <c r="EK82" i="66"/>
  <c r="EM82" i="66"/>
  <c r="EL82" i="66" s="1"/>
  <c r="EN82" i="66"/>
  <c r="EP82" i="66"/>
  <c r="ER82" i="66"/>
  <c r="ES82" i="66"/>
  <c r="ET82" i="66"/>
  <c r="EV82" i="66"/>
  <c r="EU82" i="66"/>
  <c r="EW82" i="66"/>
  <c r="EX82" i="66"/>
  <c r="EY82" i="66"/>
  <c r="EZ82" i="66"/>
  <c r="FA82" i="66"/>
  <c r="FB82" i="66"/>
  <c r="FC82" i="66"/>
  <c r="FD82" i="66"/>
  <c r="FE82" i="66"/>
  <c r="FF82" i="66"/>
  <c r="FG82" i="66"/>
  <c r="FH82" i="66"/>
  <c r="FI82" i="66"/>
  <c r="FJ82" i="66"/>
  <c r="FL82" i="66"/>
  <c r="FM82" i="66"/>
  <c r="AL82" i="66" s="1"/>
  <c r="FO82" i="66"/>
  <c r="FN82" i="66" s="1"/>
  <c r="FP82" i="66"/>
  <c r="FR82" i="66"/>
  <c r="FS82" i="66"/>
  <c r="FT82" i="66"/>
  <c r="FU82" i="66"/>
  <c r="FV82" i="66"/>
  <c r="FW82" i="66"/>
  <c r="FX82" i="66"/>
  <c r="FY82" i="66"/>
  <c r="FZ82" i="66"/>
  <c r="GA82" i="66"/>
  <c r="GB82" i="66"/>
  <c r="GC82" i="66"/>
  <c r="GD82" i="66"/>
  <c r="GE82" i="66"/>
  <c r="GF82" i="66"/>
  <c r="GI82" i="66"/>
  <c r="AB82" i="66" s="1"/>
  <c r="GK82" i="66"/>
  <c r="GN82" i="66"/>
  <c r="GQ82" i="66"/>
  <c r="GT82" i="66"/>
  <c r="GW82" i="66"/>
  <c r="GZ82" i="66"/>
  <c r="HC82" i="66"/>
  <c r="HF82" i="66"/>
  <c r="HI82" i="66"/>
  <c r="HM82" i="66"/>
  <c r="HP82" i="66"/>
  <c r="HS82" i="66"/>
  <c r="F83" i="66"/>
  <c r="G83" i="66"/>
  <c r="H83" i="66"/>
  <c r="I83" i="66"/>
  <c r="J83" i="66"/>
  <c r="K83" i="66"/>
  <c r="M83" i="66"/>
  <c r="O83" i="66"/>
  <c r="P83" i="66"/>
  <c r="Q83" i="66"/>
  <c r="R83" i="66"/>
  <c r="S83" i="66"/>
  <c r="T83" i="66"/>
  <c r="U83" i="66"/>
  <c r="U82" i="66" s="1"/>
  <c r="V83" i="66"/>
  <c r="W83" i="66"/>
  <c r="X83" i="66"/>
  <c r="Y83" i="66"/>
  <c r="Z83" i="66"/>
  <c r="AA83" i="66"/>
  <c r="AA82" i="66"/>
  <c r="AD83" i="66"/>
  <c r="AF83" i="66"/>
  <c r="AE83" i="66" s="1"/>
  <c r="AG83" i="66"/>
  <c r="AI83" i="66"/>
  <c r="AJ83" i="66"/>
  <c r="AK83" i="66"/>
  <c r="AL83" i="66"/>
  <c r="AM83" i="66"/>
  <c r="AN83" i="66"/>
  <c r="AO83" i="66"/>
  <c r="AP83" i="66"/>
  <c r="AQ83" i="66"/>
  <c r="AR83" i="66"/>
  <c r="BB83" i="66"/>
  <c r="BF83" i="66"/>
  <c r="BM83" i="66"/>
  <c r="BT83" i="66"/>
  <c r="BW83" i="66"/>
  <c r="CB83" i="66"/>
  <c r="CG83" i="66"/>
  <c r="CL83" i="66"/>
  <c r="CR83" i="66"/>
  <c r="CW83" i="66"/>
  <c r="DB83" i="66"/>
  <c r="DF83" i="66"/>
  <c r="DJ83" i="66"/>
  <c r="DN83" i="66"/>
  <c r="DR83" i="66"/>
  <c r="DW83" i="66"/>
  <c r="EE83" i="66"/>
  <c r="EL83" i="66"/>
  <c r="EO83" i="66"/>
  <c r="EU83" i="66"/>
  <c r="FK83" i="66"/>
  <c r="FN83" i="66"/>
  <c r="FQ83" i="66"/>
  <c r="GG83" i="66"/>
  <c r="GH83" i="66"/>
  <c r="L83" i="66"/>
  <c r="GI83" i="66"/>
  <c r="AB83" i="66" s="1"/>
  <c r="GJ83" i="66"/>
  <c r="F84" i="66"/>
  <c r="G84" i="66"/>
  <c r="H84" i="66"/>
  <c r="I84" i="66"/>
  <c r="J84" i="66"/>
  <c r="K84" i="66"/>
  <c r="M84" i="66"/>
  <c r="O84" i="66"/>
  <c r="P84" i="66"/>
  <c r="Q84" i="66"/>
  <c r="R84" i="66"/>
  <c r="S84" i="66"/>
  <c r="S82" i="66" s="1"/>
  <c r="T84" i="66"/>
  <c r="U84" i="66"/>
  <c r="V84" i="66"/>
  <c r="W84" i="66"/>
  <c r="X84" i="66"/>
  <c r="Y84" i="66"/>
  <c r="Z84" i="66"/>
  <c r="AA84" i="66"/>
  <c r="AD84" i="66"/>
  <c r="AF84" i="66"/>
  <c r="AE84" i="66" s="1"/>
  <c r="AG84" i="66"/>
  <c r="AI84" i="66"/>
  <c r="AJ84" i="66"/>
  <c r="AK84" i="66"/>
  <c r="AL84" i="66"/>
  <c r="AM84" i="66"/>
  <c r="AN84" i="66"/>
  <c r="AO84" i="66"/>
  <c r="AP84" i="66"/>
  <c r="AQ84" i="66"/>
  <c r="AR84" i="66"/>
  <c r="BB84" i="66"/>
  <c r="BF84" i="66"/>
  <c r="BM84" i="66"/>
  <c r="BT84" i="66"/>
  <c r="BW84" i="66"/>
  <c r="CB84" i="66"/>
  <c r="CG84" i="66"/>
  <c r="CL84" i="66"/>
  <c r="CR84" i="66"/>
  <c r="CW84" i="66"/>
  <c r="DB84" i="66"/>
  <c r="DF84" i="66"/>
  <c r="DJ84" i="66"/>
  <c r="DN84" i="66"/>
  <c r="DR84" i="66"/>
  <c r="DW84" i="66"/>
  <c r="EE84" i="66"/>
  <c r="EL84" i="66"/>
  <c r="EO84" i="66"/>
  <c r="EU84" i="66"/>
  <c r="FK84" i="66"/>
  <c r="FN84" i="66"/>
  <c r="FQ84" i="66"/>
  <c r="GG84" i="66"/>
  <c r="GH84" i="66"/>
  <c r="L84" i="66"/>
  <c r="GI84" i="66"/>
  <c r="AB84" i="66" s="1"/>
  <c r="GJ84" i="66"/>
  <c r="AC84" i="66" s="1"/>
  <c r="F85" i="66"/>
  <c r="G85" i="66"/>
  <c r="H85" i="66"/>
  <c r="I85" i="66"/>
  <c r="J85" i="66"/>
  <c r="K85" i="66"/>
  <c r="M85" i="66"/>
  <c r="O85" i="66"/>
  <c r="P85" i="66"/>
  <c r="Q85" i="66"/>
  <c r="R85" i="66"/>
  <c r="S85" i="66"/>
  <c r="T85" i="66"/>
  <c r="U85" i="66"/>
  <c r="V85" i="66"/>
  <c r="W85" i="66"/>
  <c r="X85" i="66"/>
  <c r="Y85" i="66"/>
  <c r="Z85" i="66"/>
  <c r="AA85" i="66"/>
  <c r="AD85" i="66"/>
  <c r="AF85" i="66"/>
  <c r="AG85" i="66"/>
  <c r="AI85" i="66"/>
  <c r="AJ85" i="66"/>
  <c r="AK85" i="66"/>
  <c r="AL85" i="66"/>
  <c r="AM85" i="66"/>
  <c r="AN85" i="66"/>
  <c r="AO85" i="66"/>
  <c r="AP85" i="66"/>
  <c r="AQ85" i="66"/>
  <c r="AR85" i="66"/>
  <c r="BB85" i="66"/>
  <c r="BF85" i="66"/>
  <c r="BM85" i="66"/>
  <c r="BT85" i="66"/>
  <c r="BW85" i="66"/>
  <c r="CB85" i="66"/>
  <c r="CG85" i="66"/>
  <c r="CL85" i="66"/>
  <c r="CR85" i="66"/>
  <c r="CW85" i="66"/>
  <c r="DB85" i="66"/>
  <c r="DF85" i="66"/>
  <c r="DJ85" i="66"/>
  <c r="DN85" i="66"/>
  <c r="DR85" i="66"/>
  <c r="DW85" i="66"/>
  <c r="EE85" i="66"/>
  <c r="EL85" i="66"/>
  <c r="EO85" i="66"/>
  <c r="EU85" i="66"/>
  <c r="FK85" i="66"/>
  <c r="FN85" i="66"/>
  <c r="FQ85" i="66"/>
  <c r="GG85" i="66"/>
  <c r="GH85" i="66"/>
  <c r="L85" i="66"/>
  <c r="GI85" i="66"/>
  <c r="AB85" i="66"/>
  <c r="GJ85" i="66"/>
  <c r="AC85" i="66" s="1"/>
  <c r="F86" i="66"/>
  <c r="G86" i="66"/>
  <c r="G24" i="66"/>
  <c r="H86" i="66"/>
  <c r="H24" i="66"/>
  <c r="I86" i="66"/>
  <c r="I24" i="66" s="1"/>
  <c r="J86" i="66"/>
  <c r="J24" i="66" s="1"/>
  <c r="K86" i="66"/>
  <c r="K24" i="66"/>
  <c r="M86" i="66"/>
  <c r="M24" i="66"/>
  <c r="O86" i="66"/>
  <c r="O24" i="66" s="1"/>
  <c r="P86" i="66"/>
  <c r="P24" i="66" s="1"/>
  <c r="Q86" i="66"/>
  <c r="Q24" i="66"/>
  <c r="R86" i="66"/>
  <c r="R24" i="66"/>
  <c r="S86" i="66"/>
  <c r="S24" i="66" s="1"/>
  <c r="T86" i="66"/>
  <c r="T24" i="66" s="1"/>
  <c r="U86" i="66"/>
  <c r="U24" i="66"/>
  <c r="V86" i="66"/>
  <c r="V24" i="66"/>
  <c r="W86" i="66"/>
  <c r="W24" i="66" s="1"/>
  <c r="X86" i="66"/>
  <c r="X24" i="66" s="1"/>
  <c r="Y86" i="66"/>
  <c r="Y24" i="66"/>
  <c r="Z86" i="66"/>
  <c r="Z24" i="66"/>
  <c r="AA86" i="66"/>
  <c r="AA24" i="66" s="1"/>
  <c r="AD86" i="66"/>
  <c r="AD24" i="66" s="1"/>
  <c r="AF86" i="66"/>
  <c r="AG86" i="66"/>
  <c r="AG24" i="66"/>
  <c r="AI86" i="66"/>
  <c r="AI24" i="66"/>
  <c r="AJ86" i="66"/>
  <c r="AJ24" i="66" s="1"/>
  <c r="AK86" i="66"/>
  <c r="AK24" i="66" s="1"/>
  <c r="AL86" i="66"/>
  <c r="AL24" i="66"/>
  <c r="AM86" i="66"/>
  <c r="AM24" i="66"/>
  <c r="AN86" i="66"/>
  <c r="AN24" i="66" s="1"/>
  <c r="AO86" i="66"/>
  <c r="AO24" i="66" s="1"/>
  <c r="AP86" i="66"/>
  <c r="AP24" i="66"/>
  <c r="AQ86" i="66"/>
  <c r="AQ24" i="66"/>
  <c r="AR86" i="66"/>
  <c r="AR24" i="66" s="1"/>
  <c r="BB86" i="66"/>
  <c r="BB24" i="66" s="1"/>
  <c r="BF86" i="66"/>
  <c r="BF24" i="66"/>
  <c r="BM86" i="66"/>
  <c r="BM24" i="66"/>
  <c r="BT86" i="66"/>
  <c r="BT24" i="66" s="1"/>
  <c r="BW86" i="66"/>
  <c r="BW24" i="66" s="1"/>
  <c r="CB86" i="66"/>
  <c r="CB24" i="66"/>
  <c r="CG86" i="66"/>
  <c r="CG24" i="66"/>
  <c r="CL86" i="66"/>
  <c r="CL24" i="66" s="1"/>
  <c r="CR86" i="66"/>
  <c r="CR24" i="66" s="1"/>
  <c r="CW86" i="66"/>
  <c r="CW24" i="66"/>
  <c r="DB86" i="66"/>
  <c r="DB24" i="66"/>
  <c r="DF86" i="66"/>
  <c r="DF24" i="66" s="1"/>
  <c r="DJ86" i="66"/>
  <c r="DJ24" i="66" s="1"/>
  <c r="DN86" i="66"/>
  <c r="DN24" i="66"/>
  <c r="DR86" i="66"/>
  <c r="DR24" i="66"/>
  <c r="DW86" i="66"/>
  <c r="DW24" i="66" s="1"/>
  <c r="EE86" i="66"/>
  <c r="EE24" i="66" s="1"/>
  <c r="EL86" i="66"/>
  <c r="EL24" i="66"/>
  <c r="EO86" i="66"/>
  <c r="EO24" i="66"/>
  <c r="EU86" i="66"/>
  <c r="EU24" i="66" s="1"/>
  <c r="FK86" i="66"/>
  <c r="FK24" i="66" s="1"/>
  <c r="FN86" i="66"/>
  <c r="FN24" i="66"/>
  <c r="FQ86" i="66"/>
  <c r="FQ24" i="66"/>
  <c r="GG86" i="66"/>
  <c r="GG24" i="66" s="1"/>
  <c r="GH86" i="66"/>
  <c r="GH24" i="66" s="1"/>
  <c r="GI86" i="66"/>
  <c r="GI24" i="66"/>
  <c r="GJ86" i="66"/>
  <c r="GJ24" i="66"/>
  <c r="F87" i="66"/>
  <c r="G87" i="66"/>
  <c r="H87" i="66"/>
  <c r="I87" i="66"/>
  <c r="J87" i="66"/>
  <c r="K87" i="66"/>
  <c r="M87" i="66"/>
  <c r="O87" i="66"/>
  <c r="P87" i="66"/>
  <c r="Q87" i="66"/>
  <c r="R87" i="66"/>
  <c r="S87" i="66"/>
  <c r="T87" i="66"/>
  <c r="U87" i="66"/>
  <c r="V87" i="66"/>
  <c r="W87" i="66"/>
  <c r="X87" i="66"/>
  <c r="Y87" i="66"/>
  <c r="Z87" i="66"/>
  <c r="AA87" i="66"/>
  <c r="AD87" i="66"/>
  <c r="AF87" i="66"/>
  <c r="AG87" i="66"/>
  <c r="AE87" i="66"/>
  <c r="AI87" i="66"/>
  <c r="AJ87" i="66"/>
  <c r="AK87" i="66"/>
  <c r="AL87" i="66"/>
  <c r="AM87" i="66"/>
  <c r="AN87" i="66"/>
  <c r="AO87" i="66"/>
  <c r="AP87" i="66"/>
  <c r="AQ87" i="66"/>
  <c r="AR87" i="66"/>
  <c r="BB87" i="66"/>
  <c r="BF87" i="66"/>
  <c r="BM87" i="66"/>
  <c r="BT87" i="66"/>
  <c r="BW87" i="66"/>
  <c r="CB87" i="66"/>
  <c r="CG87" i="66"/>
  <c r="CL87" i="66"/>
  <c r="CR87" i="66"/>
  <c r="CW87" i="66"/>
  <c r="DB87" i="66"/>
  <c r="DF87" i="66"/>
  <c r="DJ87" i="66"/>
  <c r="DN87" i="66"/>
  <c r="DR87" i="66"/>
  <c r="DW87" i="66"/>
  <c r="EE87" i="66"/>
  <c r="EL87" i="66"/>
  <c r="EO87" i="66"/>
  <c r="EU87" i="66"/>
  <c r="FK87" i="66"/>
  <c r="FN87" i="66"/>
  <c r="FQ87" i="66"/>
  <c r="GG87" i="66"/>
  <c r="GH87" i="66"/>
  <c r="L87" i="66"/>
  <c r="GI87" i="66"/>
  <c r="AB87" i="66"/>
  <c r="GJ87" i="66"/>
  <c r="AC87" i="66" s="1"/>
  <c r="O88" i="66"/>
  <c r="O89" i="66"/>
  <c r="AO89" i="66"/>
  <c r="AP89" i="66"/>
  <c r="AS89" i="66"/>
  <c r="F89" i="66" s="1"/>
  <c r="AT89" i="66"/>
  <c r="AU89" i="66"/>
  <c r="I89" i="66" s="1"/>
  <c r="AV89" i="66"/>
  <c r="AW89" i="66"/>
  <c r="AD89" i="66"/>
  <c r="AX89" i="66"/>
  <c r="AY89" i="66"/>
  <c r="AZ89" i="66"/>
  <c r="BA89" i="66"/>
  <c r="BC89" i="66"/>
  <c r="BE89" i="66"/>
  <c r="BG89" i="66"/>
  <c r="BH89" i="66"/>
  <c r="AF89" i="66"/>
  <c r="BI89" i="66"/>
  <c r="BJ89" i="66"/>
  <c r="AJ89" i="66" s="1"/>
  <c r="BK89" i="66"/>
  <c r="BL89" i="66"/>
  <c r="BN89" i="66"/>
  <c r="J89" i="66" s="1"/>
  <c r="BO89" i="66"/>
  <c r="BP89" i="66"/>
  <c r="BQ89" i="66"/>
  <c r="BR89" i="66"/>
  <c r="BS89" i="66"/>
  <c r="BU89" i="66"/>
  <c r="BV89" i="66"/>
  <c r="BX89" i="66"/>
  <c r="BY89" i="66"/>
  <c r="BZ89" i="66"/>
  <c r="CC89" i="66"/>
  <c r="CD89" i="66"/>
  <c r="CE89" i="66"/>
  <c r="CF89" i="66"/>
  <c r="CH89" i="66"/>
  <c r="CI89" i="66"/>
  <c r="CJ89" i="66"/>
  <c r="CK89" i="66"/>
  <c r="CM89" i="66"/>
  <c r="CN89" i="66"/>
  <c r="CO89" i="66"/>
  <c r="CP89" i="66"/>
  <c r="CQ89" i="66"/>
  <c r="CS89" i="66"/>
  <c r="CT89" i="66"/>
  <c r="CU89" i="66"/>
  <c r="CV89" i="66"/>
  <c r="CX89" i="66"/>
  <c r="CY89" i="66"/>
  <c r="CZ89" i="66"/>
  <c r="DA89" i="66"/>
  <c r="DC89" i="66"/>
  <c r="DD89" i="66"/>
  <c r="DB89" i="66"/>
  <c r="DE89" i="66"/>
  <c r="DG89" i="66"/>
  <c r="DF89" i="66" s="1"/>
  <c r="DH89" i="66"/>
  <c r="DI89" i="66"/>
  <c r="DK89" i="66"/>
  <c r="DL89" i="66"/>
  <c r="DJ89" i="66"/>
  <c r="DM89" i="66"/>
  <c r="DO89" i="66"/>
  <c r="DN89" i="66" s="1"/>
  <c r="DP89" i="66"/>
  <c r="DQ89" i="66"/>
  <c r="DS89" i="66"/>
  <c r="DT89" i="66"/>
  <c r="DR89" i="66"/>
  <c r="DU89" i="66"/>
  <c r="DV89" i="66"/>
  <c r="DX89" i="66"/>
  <c r="DY89" i="66"/>
  <c r="T89" i="66"/>
  <c r="DZ89" i="66"/>
  <c r="EA89" i="66"/>
  <c r="X89" i="66"/>
  <c r="EB89" i="66"/>
  <c r="Z89" i="66" s="1"/>
  <c r="EC89" i="66"/>
  <c r="ED89" i="66"/>
  <c r="EF89" i="66"/>
  <c r="EG89" i="66"/>
  <c r="EH89" i="66"/>
  <c r="Y89" i="66"/>
  <c r="EI89" i="66"/>
  <c r="EJ89" i="66"/>
  <c r="EK89" i="66"/>
  <c r="EM89" i="66"/>
  <c r="EN89" i="66"/>
  <c r="EL89" i="66"/>
  <c r="EP89" i="66"/>
  <c r="ER89" i="66"/>
  <c r="Q89" i="66" s="1"/>
  <c r="ES89" i="66"/>
  <c r="R89" i="66" s="1"/>
  <c r="ET89" i="66"/>
  <c r="U89" i="66"/>
  <c r="EV89" i="66"/>
  <c r="EW89" i="66"/>
  <c r="EX89" i="66"/>
  <c r="S89" i="66"/>
  <c r="EY89" i="66"/>
  <c r="EZ89" i="66"/>
  <c r="FA89" i="66"/>
  <c r="FB89" i="66"/>
  <c r="FC89" i="66"/>
  <c r="FD89" i="66"/>
  <c r="FE89" i="66"/>
  <c r="FF89" i="66"/>
  <c r="FG89" i="66"/>
  <c r="FH89" i="66"/>
  <c r="FI89" i="66"/>
  <c r="FJ89" i="66"/>
  <c r="FL89" i="66"/>
  <c r="FM89" i="66"/>
  <c r="AL89" i="66" s="1"/>
  <c r="FO89" i="66"/>
  <c r="FP89" i="66"/>
  <c r="V89" i="66" s="1"/>
  <c r="FR89" i="66"/>
  <c r="FS89" i="66"/>
  <c r="FT89" i="66"/>
  <c r="FU89" i="66"/>
  <c r="FV89" i="66"/>
  <c r="FW89" i="66"/>
  <c r="FX89" i="66"/>
  <c r="FY89" i="66"/>
  <c r="FZ89" i="66"/>
  <c r="GA89" i="66"/>
  <c r="GB89" i="66"/>
  <c r="GC89" i="66"/>
  <c r="GD89" i="66"/>
  <c r="GE89" i="66"/>
  <c r="GF89" i="66"/>
  <c r="GK89" i="66"/>
  <c r="GN89" i="66"/>
  <c r="GQ89" i="66"/>
  <c r="GT89" i="66"/>
  <c r="GW89" i="66"/>
  <c r="GZ89" i="66"/>
  <c r="HC89" i="66"/>
  <c r="HF89" i="66"/>
  <c r="HI89" i="66"/>
  <c r="HJ89" i="66"/>
  <c r="HM89" i="66"/>
  <c r="HP89" i="66"/>
  <c r="HS89" i="66"/>
  <c r="F90" i="66"/>
  <c r="G90" i="66"/>
  <c r="E90" i="66" s="1"/>
  <c r="H90" i="66"/>
  <c r="I90" i="66"/>
  <c r="J90" i="66"/>
  <c r="K90" i="66"/>
  <c r="M90" i="66"/>
  <c r="O90" i="66"/>
  <c r="P90" i="66"/>
  <c r="Q90" i="66"/>
  <c r="R90" i="66"/>
  <c r="S90" i="66"/>
  <c r="T90" i="66"/>
  <c r="U90" i="66"/>
  <c r="V90" i="66"/>
  <c r="W90" i="66"/>
  <c r="X90" i="66"/>
  <c r="Y90" i="66"/>
  <c r="Z90" i="66"/>
  <c r="AA90" i="66"/>
  <c r="AD90" i="66"/>
  <c r="AF90" i="66"/>
  <c r="AG90" i="66"/>
  <c r="AE90" i="66"/>
  <c r="AI90" i="66"/>
  <c r="AJ90" i="66"/>
  <c r="AK90" i="66"/>
  <c r="AL90" i="66"/>
  <c r="AM90" i="66"/>
  <c r="AN90" i="66"/>
  <c r="AO90" i="66"/>
  <c r="AP90" i="66"/>
  <c r="AQ90" i="66"/>
  <c r="AR90" i="66"/>
  <c r="BB90" i="66"/>
  <c r="BF90" i="66"/>
  <c r="BM90" i="66"/>
  <c r="BT90" i="66"/>
  <c r="BW90" i="66"/>
  <c r="CB90" i="66"/>
  <c r="CG90" i="66"/>
  <c r="CL90" i="66"/>
  <c r="CR90" i="66"/>
  <c r="CW90" i="66"/>
  <c r="DB90" i="66"/>
  <c r="DF90" i="66"/>
  <c r="DJ90" i="66"/>
  <c r="DN90" i="66"/>
  <c r="DR90" i="66"/>
  <c r="DW90" i="66"/>
  <c r="EE90" i="66"/>
  <c r="EL90" i="66"/>
  <c r="EO90" i="66"/>
  <c r="EU90" i="66"/>
  <c r="FK90" i="66"/>
  <c r="FN90" i="66"/>
  <c r="FQ90" i="66"/>
  <c r="FQ89" i="66" s="1"/>
  <c r="GG90" i="66"/>
  <c r="GH90" i="66"/>
  <c r="L90" i="66"/>
  <c r="GI90" i="66"/>
  <c r="AB90" i="66"/>
  <c r="GJ90" i="66"/>
  <c r="AC90" i="66" s="1"/>
  <c r="F91" i="66"/>
  <c r="E91" i="66" s="1"/>
  <c r="G91" i="66"/>
  <c r="H91" i="66"/>
  <c r="I91" i="66"/>
  <c r="J91" i="66"/>
  <c r="K91" i="66"/>
  <c r="M91" i="66"/>
  <c r="O91" i="66"/>
  <c r="P91" i="66"/>
  <c r="Q91" i="66"/>
  <c r="R91" i="66"/>
  <c r="S91" i="66"/>
  <c r="T91" i="66"/>
  <c r="U91" i="66"/>
  <c r="V91" i="66"/>
  <c r="W91" i="66"/>
  <c r="X91" i="66"/>
  <c r="Y91" i="66"/>
  <c r="Z91" i="66"/>
  <c r="AA91" i="66"/>
  <c r="AD91" i="66"/>
  <c r="AF91" i="66"/>
  <c r="AG91" i="66"/>
  <c r="AE91" i="66"/>
  <c r="AI91" i="66"/>
  <c r="AJ91" i="66"/>
  <c r="AK91" i="66"/>
  <c r="AL91" i="66"/>
  <c r="AM91" i="66"/>
  <c r="AN91" i="66"/>
  <c r="AO91" i="66"/>
  <c r="AP91" i="66"/>
  <c r="AQ91" i="66"/>
  <c r="AR91" i="66"/>
  <c r="BB91" i="66"/>
  <c r="BF91" i="66"/>
  <c r="BM91" i="66"/>
  <c r="BT91" i="66"/>
  <c r="BW91" i="66"/>
  <c r="CB91" i="66"/>
  <c r="CG91" i="66"/>
  <c r="CL91" i="66"/>
  <c r="CR91" i="66"/>
  <c r="CW91" i="66"/>
  <c r="DB91" i="66"/>
  <c r="DF91" i="66"/>
  <c r="DJ91" i="66"/>
  <c r="DN91" i="66"/>
  <c r="DR91" i="66"/>
  <c r="DW91" i="66"/>
  <c r="EE91" i="66"/>
  <c r="EL91" i="66"/>
  <c r="EO91" i="66"/>
  <c r="EU91" i="66"/>
  <c r="FK91" i="66"/>
  <c r="FN91" i="66"/>
  <c r="FQ91" i="66"/>
  <c r="GG91" i="66"/>
  <c r="GH91" i="66"/>
  <c r="L91" i="66"/>
  <c r="GI91" i="66"/>
  <c r="AB91" i="66"/>
  <c r="GJ91" i="66"/>
  <c r="AC91" i="66" s="1"/>
  <c r="F92" i="66"/>
  <c r="G92" i="66"/>
  <c r="H92" i="66"/>
  <c r="I92" i="66"/>
  <c r="J92" i="66"/>
  <c r="K92" i="66"/>
  <c r="M92" i="66"/>
  <c r="O92" i="66"/>
  <c r="P92" i="66"/>
  <c r="Q92" i="66"/>
  <c r="R92" i="66"/>
  <c r="S92" i="66"/>
  <c r="T92" i="66"/>
  <c r="U92" i="66"/>
  <c r="V92" i="66"/>
  <c r="W92" i="66"/>
  <c r="X92" i="66"/>
  <c r="Y92" i="66"/>
  <c r="Z92" i="66"/>
  <c r="AA92" i="66"/>
  <c r="AD92" i="66"/>
  <c r="AF92" i="66"/>
  <c r="AE92" i="66" s="1"/>
  <c r="AG92" i="66"/>
  <c r="AI92" i="66"/>
  <c r="AJ92" i="66"/>
  <c r="AK92" i="66"/>
  <c r="AL92" i="66"/>
  <c r="AM92" i="66"/>
  <c r="AN92" i="66"/>
  <c r="AO92" i="66"/>
  <c r="AP92" i="66"/>
  <c r="AQ92" i="66"/>
  <c r="AR92" i="66"/>
  <c r="BB92" i="66"/>
  <c r="BF92" i="66"/>
  <c r="BM92" i="66"/>
  <c r="BT92" i="66"/>
  <c r="BW92" i="66"/>
  <c r="CB92" i="66"/>
  <c r="CG92" i="66"/>
  <c r="CL92" i="66"/>
  <c r="CR92" i="66"/>
  <c r="CW92" i="66"/>
  <c r="DB92" i="66"/>
  <c r="DF92" i="66"/>
  <c r="DJ92" i="66"/>
  <c r="DN92" i="66"/>
  <c r="DR92" i="66"/>
  <c r="DW92" i="66"/>
  <c r="EE92" i="66"/>
  <c r="EL92" i="66"/>
  <c r="EO92" i="66"/>
  <c r="EU92" i="66"/>
  <c r="FK92" i="66"/>
  <c r="FN92" i="66"/>
  <c r="FQ92" i="66"/>
  <c r="GG92" i="66"/>
  <c r="GH92" i="66"/>
  <c r="L92" i="66"/>
  <c r="GI92" i="66"/>
  <c r="AB92" i="66"/>
  <c r="GJ92" i="66"/>
  <c r="AC92" i="66" s="1"/>
  <c r="F93" i="66"/>
  <c r="G93" i="66"/>
  <c r="H93" i="66"/>
  <c r="I93" i="66"/>
  <c r="J93" i="66"/>
  <c r="E93" i="66" s="1"/>
  <c r="K93" i="66"/>
  <c r="M93" i="66"/>
  <c r="O93" i="66"/>
  <c r="P93" i="66"/>
  <c r="Q93" i="66"/>
  <c r="R93" i="66"/>
  <c r="S93" i="66"/>
  <c r="T93" i="66"/>
  <c r="U93" i="66"/>
  <c r="V93" i="66"/>
  <c r="W93" i="66"/>
  <c r="X93" i="66"/>
  <c r="Y93" i="66"/>
  <c r="Z93" i="66"/>
  <c r="AA93" i="66"/>
  <c r="AD93" i="66"/>
  <c r="AF93" i="66"/>
  <c r="AG93" i="66"/>
  <c r="AI93" i="66"/>
  <c r="AJ93" i="66"/>
  <c r="AK93" i="66"/>
  <c r="AL93" i="66"/>
  <c r="AM93" i="66"/>
  <c r="AN93" i="66"/>
  <c r="AO93" i="66"/>
  <c r="AP93" i="66"/>
  <c r="AQ93" i="66"/>
  <c r="AR93" i="66"/>
  <c r="BB93" i="66"/>
  <c r="BF93" i="66"/>
  <c r="BM93" i="66"/>
  <c r="BT93" i="66"/>
  <c r="BW93" i="66"/>
  <c r="CB93" i="66"/>
  <c r="CG93" i="66"/>
  <c r="CL93" i="66"/>
  <c r="CR93" i="66"/>
  <c r="CW93" i="66"/>
  <c r="DB93" i="66"/>
  <c r="DF93" i="66"/>
  <c r="DJ93" i="66"/>
  <c r="DN93" i="66"/>
  <c r="DR93" i="66"/>
  <c r="DW93" i="66"/>
  <c r="EE93" i="66"/>
  <c r="EL93" i="66"/>
  <c r="EO93" i="66"/>
  <c r="EU93" i="66"/>
  <c r="FK93" i="66"/>
  <c r="FN93" i="66"/>
  <c r="FQ93" i="66"/>
  <c r="GG93" i="66"/>
  <c r="GH93" i="66"/>
  <c r="L93" i="66"/>
  <c r="GI93" i="66"/>
  <c r="AB93" i="66"/>
  <c r="GJ93" i="66"/>
  <c r="AC93" i="66" s="1"/>
  <c r="F94" i="66"/>
  <c r="G94" i="66"/>
  <c r="H94" i="66"/>
  <c r="I94" i="66"/>
  <c r="J94" i="66"/>
  <c r="K94" i="66"/>
  <c r="M94" i="66"/>
  <c r="O94" i="66"/>
  <c r="P94" i="66"/>
  <c r="Q94" i="66"/>
  <c r="R94" i="66"/>
  <c r="S94" i="66"/>
  <c r="T94" i="66"/>
  <c r="U94" i="66"/>
  <c r="V94" i="66"/>
  <c r="W94" i="66"/>
  <c r="X94" i="66"/>
  <c r="Y94" i="66"/>
  <c r="Z94" i="66"/>
  <c r="AA94" i="66"/>
  <c r="AC94" i="66"/>
  <c r="AD94" i="66"/>
  <c r="AF94" i="66"/>
  <c r="AE94" i="66" s="1"/>
  <c r="AG94" i="66"/>
  <c r="AI94" i="66"/>
  <c r="AJ94" i="66"/>
  <c r="AK94" i="66"/>
  <c r="AL94" i="66"/>
  <c r="AM94" i="66"/>
  <c r="AN94" i="66"/>
  <c r="AO94" i="66"/>
  <c r="AP94" i="66"/>
  <c r="AQ94" i="66"/>
  <c r="AR94" i="66"/>
  <c r="BB94" i="66"/>
  <c r="BF94" i="66"/>
  <c r="BM94" i="66"/>
  <c r="BT94" i="66"/>
  <c r="BW94" i="66"/>
  <c r="CB94" i="66"/>
  <c r="CG94" i="66"/>
  <c r="CL94" i="66"/>
  <c r="CR94" i="66"/>
  <c r="CW94" i="66"/>
  <c r="DB94" i="66"/>
  <c r="DF94" i="66"/>
  <c r="DJ94" i="66"/>
  <c r="DN94" i="66"/>
  <c r="DR94" i="66"/>
  <c r="DW94" i="66"/>
  <c r="EE94" i="66"/>
  <c r="EL94" i="66"/>
  <c r="EO94" i="66"/>
  <c r="EU94" i="66"/>
  <c r="FK94" i="66"/>
  <c r="FN94" i="66"/>
  <c r="FQ94" i="66"/>
  <c r="GG94" i="66"/>
  <c r="GH94" i="66"/>
  <c r="L94" i="66"/>
  <c r="GI94" i="66"/>
  <c r="AB94" i="66" s="1"/>
  <c r="GJ94" i="66"/>
  <c r="F95" i="66"/>
  <c r="G95" i="66"/>
  <c r="H95" i="66"/>
  <c r="I95" i="66"/>
  <c r="J95" i="66"/>
  <c r="K95" i="66"/>
  <c r="M95" i="66"/>
  <c r="O95" i="66"/>
  <c r="P95" i="66"/>
  <c r="Q95" i="66"/>
  <c r="R95" i="66"/>
  <c r="S95" i="66"/>
  <c r="T95" i="66"/>
  <c r="U95" i="66"/>
  <c r="V95" i="66"/>
  <c r="W95" i="66"/>
  <c r="X95" i="66"/>
  <c r="Y95" i="66"/>
  <c r="Z95" i="66"/>
  <c r="AA95" i="66"/>
  <c r="AD95" i="66"/>
  <c r="AF95" i="66"/>
  <c r="AE95" i="66" s="1"/>
  <c r="AG95" i="66"/>
  <c r="AI95" i="66"/>
  <c r="AJ95" i="66"/>
  <c r="AK95" i="66"/>
  <c r="AL95" i="66"/>
  <c r="AM95" i="66"/>
  <c r="AN95" i="66"/>
  <c r="AO95" i="66"/>
  <c r="AP95" i="66"/>
  <c r="AQ95" i="66"/>
  <c r="AR95" i="66"/>
  <c r="BB95" i="66"/>
  <c r="BF95" i="66"/>
  <c r="BM95" i="66"/>
  <c r="BT95" i="66"/>
  <c r="BW95" i="66"/>
  <c r="CB95" i="66"/>
  <c r="CG95" i="66"/>
  <c r="CL95" i="66"/>
  <c r="CR95" i="66"/>
  <c r="CW95" i="66"/>
  <c r="DB95" i="66"/>
  <c r="DF95" i="66"/>
  <c r="DJ95" i="66"/>
  <c r="DN95" i="66"/>
  <c r="DR95" i="66"/>
  <c r="DW95" i="66"/>
  <c r="EE95" i="66"/>
  <c r="EL95" i="66"/>
  <c r="EO95" i="66"/>
  <c r="EU95" i="66"/>
  <c r="FK95" i="66"/>
  <c r="FN95" i="66"/>
  <c r="FQ95" i="66"/>
  <c r="GG95" i="66"/>
  <c r="GH95" i="66"/>
  <c r="L95" i="66"/>
  <c r="GI95" i="66"/>
  <c r="AB95" i="66" s="1"/>
  <c r="GJ95" i="66"/>
  <c r="AC95" i="66" s="1"/>
  <c r="O96" i="66"/>
  <c r="AS96" i="66"/>
  <c r="AT96" i="66"/>
  <c r="H96" i="66" s="1"/>
  <c r="AU96" i="66"/>
  <c r="AV96" i="66"/>
  <c r="AW96" i="66"/>
  <c r="AX96" i="66"/>
  <c r="AY96" i="66"/>
  <c r="AZ96" i="66"/>
  <c r="AI96" i="66"/>
  <c r="BA96" i="66"/>
  <c r="BC96" i="66"/>
  <c r="BB96" i="66" s="1"/>
  <c r="BE96" i="66"/>
  <c r="BG96" i="66"/>
  <c r="G96" i="66"/>
  <c r="BH96" i="66"/>
  <c r="AF96" i="66"/>
  <c r="BI96" i="66"/>
  <c r="AM96" i="66" s="1"/>
  <c r="BJ96" i="66"/>
  <c r="AJ96" i="66" s="1"/>
  <c r="BK96" i="66"/>
  <c r="BL96" i="66"/>
  <c r="BN96" i="66"/>
  <c r="BO96" i="66"/>
  <c r="BP96" i="66"/>
  <c r="BQ96" i="66"/>
  <c r="BR96" i="66"/>
  <c r="BS96" i="66"/>
  <c r="AQ96" i="66"/>
  <c r="BU96" i="66"/>
  <c r="BV96" i="66"/>
  <c r="BT96" i="66" s="1"/>
  <c r="BX96" i="66"/>
  <c r="BY96" i="66"/>
  <c r="BZ96" i="66"/>
  <c r="CA96" i="66"/>
  <c r="CC96" i="66"/>
  <c r="CD96" i="66"/>
  <c r="CE96" i="66"/>
  <c r="CB96" i="66" s="1"/>
  <c r="CF96" i="66"/>
  <c r="CH96" i="66"/>
  <c r="CI96" i="66"/>
  <c r="CJ96" i="66"/>
  <c r="CK96" i="66"/>
  <c r="CM96" i="66"/>
  <c r="CN96" i="66"/>
  <c r="CO96" i="66"/>
  <c r="CP96" i="66"/>
  <c r="CQ96" i="66"/>
  <c r="CS96" i="66"/>
  <c r="CR96" i="66" s="1"/>
  <c r="CT96" i="66"/>
  <c r="CU96" i="66"/>
  <c r="CV96" i="66"/>
  <c r="CX96" i="66"/>
  <c r="CY96" i="66"/>
  <c r="CZ96" i="66"/>
  <c r="DA96" i="66"/>
  <c r="DC96" i="66"/>
  <c r="DD96" i="66"/>
  <c r="DE96" i="66"/>
  <c r="DB96" i="66" s="1"/>
  <c r="DG96" i="66"/>
  <c r="DF96" i="66" s="1"/>
  <c r="DH96" i="66"/>
  <c r="DI96" i="66"/>
  <c r="DK96" i="66"/>
  <c r="DL96" i="66"/>
  <c r="DM96" i="66"/>
  <c r="DJ96" i="66" s="1"/>
  <c r="DO96" i="66"/>
  <c r="DN96" i="66" s="1"/>
  <c r="DP96" i="66"/>
  <c r="DQ96" i="66"/>
  <c r="DS96" i="66"/>
  <c r="DT96" i="66"/>
  <c r="DU96" i="66"/>
  <c r="DR96" i="66" s="1"/>
  <c r="DV96" i="66"/>
  <c r="DX96" i="66"/>
  <c r="DY96" i="66"/>
  <c r="DZ96" i="66"/>
  <c r="EA96" i="66"/>
  <c r="EB96" i="66"/>
  <c r="EC96" i="66"/>
  <c r="ED96" i="66"/>
  <c r="AK96" i="66" s="1"/>
  <c r="EF96" i="66"/>
  <c r="EG96" i="66"/>
  <c r="EH96" i="66"/>
  <c r="EI96" i="66"/>
  <c r="EJ96" i="66"/>
  <c r="EK96" i="66"/>
  <c r="EM96" i="66"/>
  <c r="EL96" i="66" s="1"/>
  <c r="EN96" i="66"/>
  <c r="EP96" i="66"/>
  <c r="EQ96" i="66"/>
  <c r="EQ88" i="66"/>
  <c r="AO88" i="66"/>
  <c r="ER96" i="66"/>
  <c r="ES96" i="66"/>
  <c r="ET96" i="66"/>
  <c r="EV96" i="66"/>
  <c r="EW96" i="66"/>
  <c r="EX96" i="66"/>
  <c r="EY96" i="66"/>
  <c r="EZ96" i="66"/>
  <c r="FA96" i="66"/>
  <c r="FB96" i="66"/>
  <c r="FC96" i="66"/>
  <c r="FD96" i="66"/>
  <c r="FE96" i="66"/>
  <c r="FF96" i="66"/>
  <c r="FG96" i="66"/>
  <c r="FH96" i="66"/>
  <c r="FI96" i="66"/>
  <c r="FJ96" i="66"/>
  <c r="FL96" i="66"/>
  <c r="FK96" i="66" s="1"/>
  <c r="FM96" i="66"/>
  <c r="FO96" i="66"/>
  <c r="FP96" i="66"/>
  <c r="FR96" i="66"/>
  <c r="FS96" i="66"/>
  <c r="FT96" i="66"/>
  <c r="FU96" i="66"/>
  <c r="FV96" i="66"/>
  <c r="FW96" i="66"/>
  <c r="FX96" i="66"/>
  <c r="FY96" i="66"/>
  <c r="FZ96" i="66"/>
  <c r="GA96" i="66"/>
  <c r="GB96" i="66"/>
  <c r="GC96" i="66"/>
  <c r="GD96" i="66"/>
  <c r="GE96" i="66"/>
  <c r="GF96" i="66"/>
  <c r="GK96" i="66"/>
  <c r="GN96" i="66"/>
  <c r="GQ96" i="66"/>
  <c r="GT96" i="66"/>
  <c r="GW96" i="66"/>
  <c r="GZ96" i="66"/>
  <c r="HC96" i="66"/>
  <c r="HF96" i="66"/>
  <c r="HI96" i="66"/>
  <c r="HJ96" i="66"/>
  <c r="HM96" i="66"/>
  <c r="HP96" i="66"/>
  <c r="HS96" i="66"/>
  <c r="F97" i="66"/>
  <c r="G97" i="66"/>
  <c r="H97" i="66"/>
  <c r="I97" i="66"/>
  <c r="J97" i="66"/>
  <c r="K97" i="66"/>
  <c r="L97" i="66"/>
  <c r="M97" i="66"/>
  <c r="O97" i="66"/>
  <c r="P97" i="66"/>
  <c r="Q97" i="66"/>
  <c r="R97" i="66"/>
  <c r="S97" i="66"/>
  <c r="T97" i="66"/>
  <c r="U97" i="66"/>
  <c r="V97" i="66"/>
  <c r="W97" i="66"/>
  <c r="W96" i="66" s="1"/>
  <c r="X97" i="66"/>
  <c r="Y97" i="66"/>
  <c r="Z97" i="66"/>
  <c r="AA97" i="66"/>
  <c r="AA96" i="66" s="1"/>
  <c r="AD97" i="66"/>
  <c r="AF97" i="66"/>
  <c r="AG97" i="66"/>
  <c r="AI97" i="66"/>
  <c r="AJ97" i="66"/>
  <c r="AK97" i="66"/>
  <c r="AL97" i="66"/>
  <c r="AM97" i="66"/>
  <c r="AN97" i="66"/>
  <c r="AO97" i="66"/>
  <c r="AP97" i="66"/>
  <c r="AQ97" i="66"/>
  <c r="AR97" i="66"/>
  <c r="BB97" i="66"/>
  <c r="BF97" i="66"/>
  <c r="BM97" i="66"/>
  <c r="BT97" i="66"/>
  <c r="BW97" i="66"/>
  <c r="CB97" i="66"/>
  <c r="CG97" i="66"/>
  <c r="CL97" i="66"/>
  <c r="CR97" i="66"/>
  <c r="CW97" i="66"/>
  <c r="DB97" i="66"/>
  <c r="DF97" i="66"/>
  <c r="DJ97" i="66"/>
  <c r="DN97" i="66"/>
  <c r="DR97" i="66"/>
  <c r="DW97" i="66"/>
  <c r="EE97" i="66"/>
  <c r="EL97" i="66"/>
  <c r="EO97" i="66"/>
  <c r="EU97" i="66"/>
  <c r="FK97" i="66"/>
  <c r="FN97" i="66"/>
  <c r="FQ97" i="66"/>
  <c r="GG97" i="66"/>
  <c r="GH97" i="66"/>
  <c r="GI97" i="66"/>
  <c r="GJ97" i="66"/>
  <c r="AC97" i="66" s="1"/>
  <c r="F98" i="66"/>
  <c r="G98" i="66"/>
  <c r="H98" i="66"/>
  <c r="I98" i="66"/>
  <c r="J98" i="66"/>
  <c r="K98" i="66"/>
  <c r="M98" i="66"/>
  <c r="O98" i="66"/>
  <c r="P98" i="66"/>
  <c r="Q98" i="66"/>
  <c r="Q96" i="66" s="1"/>
  <c r="R98" i="66"/>
  <c r="S98" i="66"/>
  <c r="S96" i="66" s="1"/>
  <c r="T98" i="66"/>
  <c r="U98" i="66"/>
  <c r="V98" i="66"/>
  <c r="W98" i="66"/>
  <c r="X98" i="66"/>
  <c r="Y98" i="66"/>
  <c r="Z98" i="66"/>
  <c r="AA98" i="66"/>
  <c r="AD98" i="66"/>
  <c r="AF98" i="66"/>
  <c r="AE98" i="66" s="1"/>
  <c r="AG98" i="66"/>
  <c r="AI98" i="66"/>
  <c r="AJ98" i="66"/>
  <c r="AK98" i="66"/>
  <c r="AL98" i="66"/>
  <c r="AM98" i="66"/>
  <c r="AN98" i="66"/>
  <c r="AO98" i="66"/>
  <c r="AP98" i="66"/>
  <c r="AQ98" i="66"/>
  <c r="AR98" i="66"/>
  <c r="BB98" i="66"/>
  <c r="BF98" i="66"/>
  <c r="BM98" i="66"/>
  <c r="BT98" i="66"/>
  <c r="BW98" i="66"/>
  <c r="CB98" i="66"/>
  <c r="CG98" i="66"/>
  <c r="CL98" i="66"/>
  <c r="CR98" i="66"/>
  <c r="CW98" i="66"/>
  <c r="DB98" i="66"/>
  <c r="DF98" i="66"/>
  <c r="DJ98" i="66"/>
  <c r="DN98" i="66"/>
  <c r="DR98" i="66"/>
  <c r="DW98" i="66"/>
  <c r="EE98" i="66"/>
  <c r="EL98" i="66"/>
  <c r="EO98" i="66"/>
  <c r="EU98" i="66"/>
  <c r="FK98" i="66"/>
  <c r="FN98" i="66"/>
  <c r="FQ98" i="66"/>
  <c r="GG98" i="66"/>
  <c r="GH98" i="66"/>
  <c r="L98" i="66" s="1"/>
  <c r="GI98" i="66"/>
  <c r="AB98" i="66"/>
  <c r="GJ98" i="66"/>
  <c r="F99" i="66"/>
  <c r="G99" i="66"/>
  <c r="H99" i="66"/>
  <c r="I99" i="66"/>
  <c r="J99" i="66"/>
  <c r="K99" i="66"/>
  <c r="M99" i="66"/>
  <c r="O99" i="66"/>
  <c r="P99" i="66"/>
  <c r="Q99" i="66"/>
  <c r="R99" i="66"/>
  <c r="S99" i="66"/>
  <c r="T99" i="66"/>
  <c r="U99" i="66"/>
  <c r="V99" i="66"/>
  <c r="W99" i="66"/>
  <c r="X99" i="66"/>
  <c r="Y99" i="66"/>
  <c r="Y96" i="66" s="1"/>
  <c r="Z99" i="66"/>
  <c r="AA99" i="66"/>
  <c r="AD99" i="66"/>
  <c r="AF99" i="66"/>
  <c r="AG99" i="66"/>
  <c r="AE99" i="66" s="1"/>
  <c r="AI99" i="66"/>
  <c r="AJ99" i="66"/>
  <c r="AK99" i="66"/>
  <c r="AL99" i="66"/>
  <c r="AM99" i="66"/>
  <c r="AN99" i="66"/>
  <c r="AO99" i="66"/>
  <c r="AP99" i="66"/>
  <c r="AQ99" i="66"/>
  <c r="AR99" i="66"/>
  <c r="BB99" i="66"/>
  <c r="BF99" i="66"/>
  <c r="BM99" i="66"/>
  <c r="BT99" i="66"/>
  <c r="BW99" i="66"/>
  <c r="CB99" i="66"/>
  <c r="CG99" i="66"/>
  <c r="CL99" i="66"/>
  <c r="CR99" i="66"/>
  <c r="CW99" i="66"/>
  <c r="DB99" i="66"/>
  <c r="DF99" i="66"/>
  <c r="DJ99" i="66"/>
  <c r="DN99" i="66"/>
  <c r="DR99" i="66"/>
  <c r="DW99" i="66"/>
  <c r="EE99" i="66"/>
  <c r="EL99" i="66"/>
  <c r="EO99" i="66"/>
  <c r="EU99" i="66"/>
  <c r="FK99" i="66"/>
  <c r="FN99" i="66"/>
  <c r="FQ99" i="66"/>
  <c r="FQ96" i="66" s="1"/>
  <c r="GG99" i="66"/>
  <c r="GH99" i="66"/>
  <c r="L99" i="66" s="1"/>
  <c r="GI99" i="66"/>
  <c r="AB99" i="66" s="1"/>
  <c r="GJ99" i="66"/>
  <c r="AC99" i="66"/>
  <c r="F100" i="66"/>
  <c r="G100" i="66"/>
  <c r="H100" i="66"/>
  <c r="I100" i="66"/>
  <c r="J100" i="66"/>
  <c r="K100" i="66"/>
  <c r="M100" i="66"/>
  <c r="O100" i="66"/>
  <c r="P100" i="66"/>
  <c r="Q100" i="66"/>
  <c r="R100" i="66"/>
  <c r="S100" i="66"/>
  <c r="T100" i="66"/>
  <c r="U100" i="66"/>
  <c r="V100" i="66"/>
  <c r="W100" i="66"/>
  <c r="X100" i="66"/>
  <c r="Y100" i="66"/>
  <c r="Z100" i="66"/>
  <c r="AA100" i="66"/>
  <c r="AD100" i="66"/>
  <c r="AF100" i="66"/>
  <c r="AG100" i="66"/>
  <c r="AE100" i="66" s="1"/>
  <c r="AI100" i="66"/>
  <c r="AH100" i="66" s="1"/>
  <c r="AJ100" i="66"/>
  <c r="AK100" i="66"/>
  <c r="AL100" i="66"/>
  <c r="AM100" i="66"/>
  <c r="AN100" i="66"/>
  <c r="AO100" i="66"/>
  <c r="AP100" i="66"/>
  <c r="AQ100" i="66"/>
  <c r="AR100" i="66"/>
  <c r="BB100" i="66"/>
  <c r="BF100" i="66"/>
  <c r="BM100" i="66"/>
  <c r="BT100" i="66"/>
  <c r="BW100" i="66"/>
  <c r="CB100" i="66"/>
  <c r="CG100" i="66"/>
  <c r="CL100" i="66"/>
  <c r="CR100" i="66"/>
  <c r="CW100" i="66"/>
  <c r="DB100" i="66"/>
  <c r="DF100" i="66"/>
  <c r="DJ100" i="66"/>
  <c r="DN100" i="66"/>
  <c r="DR100" i="66"/>
  <c r="DW100" i="66"/>
  <c r="EE100" i="66"/>
  <c r="EL100" i="66"/>
  <c r="EO100" i="66"/>
  <c r="EU100" i="66"/>
  <c r="FK100" i="66"/>
  <c r="FN100" i="66"/>
  <c r="FQ100" i="66"/>
  <c r="GG100" i="66"/>
  <c r="GH100" i="66"/>
  <c r="L100" i="66" s="1"/>
  <c r="GI100" i="66"/>
  <c r="AB100" i="66" s="1"/>
  <c r="GJ100" i="66"/>
  <c r="AC100" i="66"/>
  <c r="O101" i="66"/>
  <c r="AJ101" i="66"/>
  <c r="AO101" i="66"/>
  <c r="AS101" i="66"/>
  <c r="AT101" i="66"/>
  <c r="H101" i="66"/>
  <c r="AU101" i="66"/>
  <c r="I101" i="66"/>
  <c r="AV101" i="66"/>
  <c r="AW101" i="66"/>
  <c r="AX101" i="66"/>
  <c r="AY101" i="66"/>
  <c r="AZ101" i="66"/>
  <c r="BA101" i="66"/>
  <c r="BC101" i="66"/>
  <c r="F101" i="66" s="1"/>
  <c r="BE101" i="66"/>
  <c r="BG101" i="66"/>
  <c r="BH101" i="66"/>
  <c r="AF101" i="66" s="1"/>
  <c r="BI101" i="66"/>
  <c r="BJ101" i="66"/>
  <c r="BK101" i="66"/>
  <c r="BL101" i="66"/>
  <c r="BN101" i="66"/>
  <c r="BO101" i="66"/>
  <c r="BP101" i="66"/>
  <c r="BQ101" i="66"/>
  <c r="BR101" i="66"/>
  <c r="BS101" i="66"/>
  <c r="AQ101" i="66"/>
  <c r="BU101" i="66"/>
  <c r="BT101" i="66" s="1"/>
  <c r="BV101" i="66"/>
  <c r="BX101" i="66"/>
  <c r="BW101" i="66" s="1"/>
  <c r="BY101" i="66"/>
  <c r="BZ101" i="66"/>
  <c r="CA101" i="66"/>
  <c r="CC101" i="66"/>
  <c r="CD101" i="66"/>
  <c r="CE101" i="66"/>
  <c r="CF101" i="66"/>
  <c r="CH101" i="66"/>
  <c r="CI101" i="66"/>
  <c r="CG101" i="66" s="1"/>
  <c r="CJ101" i="66"/>
  <c r="CK101" i="66"/>
  <c r="CM101" i="66"/>
  <c r="CN101" i="66"/>
  <c r="CO101" i="66"/>
  <c r="CP101" i="66"/>
  <c r="CQ101" i="66"/>
  <c r="CS101" i="66"/>
  <c r="CT101" i="66"/>
  <c r="CU101" i="66"/>
  <c r="CV101" i="66"/>
  <c r="CX101" i="66"/>
  <c r="CW101" i="66" s="1"/>
  <c r="CY101" i="66"/>
  <c r="CZ101" i="66"/>
  <c r="DA101" i="66"/>
  <c r="DC101" i="66"/>
  <c r="DD101" i="66"/>
  <c r="DE101" i="66"/>
  <c r="DG101" i="66"/>
  <c r="DH101" i="66"/>
  <c r="DI101" i="66"/>
  <c r="DK101" i="66"/>
  <c r="DL101" i="66"/>
  <c r="DM101" i="66"/>
  <c r="DO101" i="66"/>
  <c r="DP101" i="66"/>
  <c r="DQ101" i="66"/>
  <c r="DS101" i="66"/>
  <c r="DT101" i="66"/>
  <c r="DU101" i="66"/>
  <c r="DV101" i="66"/>
  <c r="DX101" i="66"/>
  <c r="DW101" i="66" s="1"/>
  <c r="DY101" i="66"/>
  <c r="DZ101" i="66"/>
  <c r="EA101" i="66"/>
  <c r="EB101" i="66"/>
  <c r="EC101" i="66"/>
  <c r="ED101" i="66"/>
  <c r="AK101" i="66"/>
  <c r="EF101" i="66"/>
  <c r="EE101" i="66" s="1"/>
  <c r="EG101" i="66"/>
  <c r="EH101" i="66"/>
  <c r="EI101" i="66"/>
  <c r="EJ101" i="66"/>
  <c r="EK101" i="66"/>
  <c r="AP101" i="66"/>
  <c r="EM101" i="66"/>
  <c r="EL101" i="66" s="1"/>
  <c r="EN101" i="66"/>
  <c r="EP101" i="66"/>
  <c r="ER101" i="66"/>
  <c r="ES101" i="66"/>
  <c r="ET101" i="66"/>
  <c r="EV101" i="66"/>
  <c r="EW101" i="66"/>
  <c r="EX101" i="66"/>
  <c r="EY101" i="66"/>
  <c r="EZ101" i="66"/>
  <c r="FA101" i="66"/>
  <c r="FB101" i="66"/>
  <c r="FC101" i="66"/>
  <c r="FD101" i="66"/>
  <c r="FE101" i="66"/>
  <c r="FF101" i="66"/>
  <c r="FG101" i="66"/>
  <c r="FH101" i="66"/>
  <c r="FI101" i="66"/>
  <c r="FJ101" i="66"/>
  <c r="FL101" i="66"/>
  <c r="FK101" i="66" s="1"/>
  <c r="FM101" i="66"/>
  <c r="FO101" i="66"/>
  <c r="FN101" i="66" s="1"/>
  <c r="FP101" i="66"/>
  <c r="FR101" i="66"/>
  <c r="FS101" i="66"/>
  <c r="FT101" i="66"/>
  <c r="AL101" i="66"/>
  <c r="FU101" i="66"/>
  <c r="FV101" i="66"/>
  <c r="FW101" i="66"/>
  <c r="FX101" i="66"/>
  <c r="FY101" i="66"/>
  <c r="FZ101" i="66"/>
  <c r="GA101" i="66"/>
  <c r="GB101" i="66"/>
  <c r="GC101" i="66"/>
  <c r="GD101" i="66"/>
  <c r="GE101" i="66"/>
  <c r="GF101" i="66"/>
  <c r="GK101" i="66"/>
  <c r="GN101" i="66"/>
  <c r="GH101" i="66" s="1"/>
  <c r="GQ101" i="66"/>
  <c r="GT101" i="66"/>
  <c r="GW101" i="66"/>
  <c r="GZ101" i="66"/>
  <c r="HC101" i="66"/>
  <c r="HF101" i="66"/>
  <c r="HI101" i="66"/>
  <c r="HM101" i="66"/>
  <c r="HP101" i="66"/>
  <c r="HS101" i="66"/>
  <c r="F102" i="66"/>
  <c r="G102" i="66"/>
  <c r="H102" i="66"/>
  <c r="I102" i="66"/>
  <c r="J102" i="66"/>
  <c r="K102" i="66"/>
  <c r="M102" i="66"/>
  <c r="O102" i="66"/>
  <c r="P102" i="66"/>
  <c r="Q102" i="66"/>
  <c r="R102" i="66"/>
  <c r="S102" i="66"/>
  <c r="T102" i="66"/>
  <c r="U102" i="66"/>
  <c r="V102" i="66"/>
  <c r="W102" i="66"/>
  <c r="X102" i="66"/>
  <c r="Y102" i="66"/>
  <c r="Z102" i="66"/>
  <c r="AA102" i="66"/>
  <c r="AD102" i="66"/>
  <c r="AF102" i="66"/>
  <c r="AG102" i="66"/>
  <c r="AI102" i="66"/>
  <c r="AJ102" i="66"/>
  <c r="AK102" i="66"/>
  <c r="AL102" i="66"/>
  <c r="AM102" i="66"/>
  <c r="AN102" i="66"/>
  <c r="AO102" i="66"/>
  <c r="AP102" i="66"/>
  <c r="AQ102" i="66"/>
  <c r="AR102" i="66"/>
  <c r="BB102" i="66"/>
  <c r="BF102" i="66"/>
  <c r="BM102" i="66"/>
  <c r="BT102" i="66"/>
  <c r="BW102" i="66"/>
  <c r="CB102" i="66"/>
  <c r="CG102" i="66"/>
  <c r="CL102" i="66"/>
  <c r="CR102" i="66"/>
  <c r="CW102" i="66"/>
  <c r="DB102" i="66"/>
  <c r="DF102" i="66"/>
  <c r="DJ102" i="66"/>
  <c r="DN102" i="66"/>
  <c r="DR102" i="66"/>
  <c r="DW102" i="66"/>
  <c r="EE102" i="66"/>
  <c r="EL102" i="66"/>
  <c r="EO102" i="66"/>
  <c r="EU102" i="66"/>
  <c r="FK102" i="66"/>
  <c r="FN102" i="66"/>
  <c r="FQ102" i="66"/>
  <c r="GG102" i="66"/>
  <c r="GH102" i="66"/>
  <c r="L102" i="66"/>
  <c r="GI102" i="66"/>
  <c r="GJ102" i="66"/>
  <c r="GJ101" i="66" s="1"/>
  <c r="AC101" i="66" s="1"/>
  <c r="F103" i="66"/>
  <c r="G103" i="66"/>
  <c r="H103" i="66"/>
  <c r="I103" i="66"/>
  <c r="J103" i="66"/>
  <c r="K103" i="66"/>
  <c r="M103" i="66"/>
  <c r="O103" i="66"/>
  <c r="P103" i="66"/>
  <c r="Q103" i="66"/>
  <c r="R103" i="66"/>
  <c r="S103" i="66"/>
  <c r="T103" i="66"/>
  <c r="U103" i="66"/>
  <c r="V103" i="66"/>
  <c r="W103" i="66"/>
  <c r="X103" i="66"/>
  <c r="Y103" i="66"/>
  <c r="Z103" i="66"/>
  <c r="AA103" i="66"/>
  <c r="AD103" i="66"/>
  <c r="AF103" i="66"/>
  <c r="AE103" i="66" s="1"/>
  <c r="AG103" i="66"/>
  <c r="AI103" i="66"/>
  <c r="AJ103" i="66"/>
  <c r="AK103" i="66"/>
  <c r="AL103" i="66"/>
  <c r="AM103" i="66"/>
  <c r="AN103" i="66"/>
  <c r="AO103" i="66"/>
  <c r="AP103" i="66"/>
  <c r="AQ103" i="66"/>
  <c r="AR103" i="66"/>
  <c r="BB103" i="66"/>
  <c r="BF103" i="66"/>
  <c r="BM103" i="66"/>
  <c r="BT103" i="66"/>
  <c r="BW103" i="66"/>
  <c r="CB103" i="66"/>
  <c r="CG103" i="66"/>
  <c r="CL103" i="66"/>
  <c r="CR103" i="66"/>
  <c r="CW103" i="66"/>
  <c r="DB103" i="66"/>
  <c r="DF103" i="66"/>
  <c r="DJ103" i="66"/>
  <c r="DN103" i="66"/>
  <c r="DR103" i="66"/>
  <c r="DW103" i="66"/>
  <c r="EE103" i="66"/>
  <c r="EL103" i="66"/>
  <c r="EO103" i="66"/>
  <c r="EU103" i="66"/>
  <c r="FK103" i="66"/>
  <c r="FN103" i="66"/>
  <c r="FQ103" i="66"/>
  <c r="GG103" i="66"/>
  <c r="GH103" i="66"/>
  <c r="L103" i="66" s="1"/>
  <c r="GI103" i="66"/>
  <c r="AB103" i="66" s="1"/>
  <c r="GJ103" i="66"/>
  <c r="F104" i="66"/>
  <c r="G104" i="66"/>
  <c r="H104" i="66"/>
  <c r="I104" i="66"/>
  <c r="J104" i="66"/>
  <c r="K104" i="66"/>
  <c r="M104" i="66"/>
  <c r="O104" i="66"/>
  <c r="P104" i="66"/>
  <c r="Q104" i="66"/>
  <c r="R104" i="66"/>
  <c r="S104" i="66"/>
  <c r="T104" i="66"/>
  <c r="U104" i="66"/>
  <c r="V104" i="66"/>
  <c r="W104" i="66"/>
  <c r="X104" i="66"/>
  <c r="Y104" i="66"/>
  <c r="Z104" i="66"/>
  <c r="AA104" i="66"/>
  <c r="AD104" i="66"/>
  <c r="AF104" i="66"/>
  <c r="AE104" i="66" s="1"/>
  <c r="AG104" i="66"/>
  <c r="AI104" i="66"/>
  <c r="AJ104" i="66"/>
  <c r="AK104" i="66"/>
  <c r="AL104" i="66"/>
  <c r="AM104" i="66"/>
  <c r="AN104" i="66"/>
  <c r="AO104" i="66"/>
  <c r="AP104" i="66"/>
  <c r="AQ104" i="66"/>
  <c r="AR104" i="66"/>
  <c r="BB104" i="66"/>
  <c r="BF104" i="66"/>
  <c r="BM104" i="66"/>
  <c r="BT104" i="66"/>
  <c r="BW104" i="66"/>
  <c r="CB104" i="66"/>
  <c r="CG104" i="66"/>
  <c r="CL104" i="66"/>
  <c r="CR104" i="66"/>
  <c r="CW104" i="66"/>
  <c r="DB104" i="66"/>
  <c r="DF104" i="66"/>
  <c r="DJ104" i="66"/>
  <c r="DN104" i="66"/>
  <c r="DR104" i="66"/>
  <c r="DW104" i="66"/>
  <c r="EE104" i="66"/>
  <c r="EL104" i="66"/>
  <c r="EO104" i="66"/>
  <c r="EU104" i="66"/>
  <c r="FK104" i="66"/>
  <c r="FN104" i="66"/>
  <c r="FQ104" i="66"/>
  <c r="GG104" i="66"/>
  <c r="GH104" i="66"/>
  <c r="L104" i="66"/>
  <c r="GI104" i="66"/>
  <c r="AB104" i="66" s="1"/>
  <c r="GJ104" i="66"/>
  <c r="AC104" i="66" s="1"/>
  <c r="F105" i="66"/>
  <c r="G105" i="66"/>
  <c r="H105" i="66"/>
  <c r="I105" i="66"/>
  <c r="J105" i="66"/>
  <c r="K105" i="66"/>
  <c r="M105" i="66"/>
  <c r="O105" i="66"/>
  <c r="P105" i="66"/>
  <c r="Q105" i="66"/>
  <c r="R105" i="66"/>
  <c r="S105" i="66"/>
  <c r="T105" i="66"/>
  <c r="U105" i="66"/>
  <c r="V105" i="66"/>
  <c r="W105" i="66"/>
  <c r="X105" i="66"/>
  <c r="Y105" i="66"/>
  <c r="Z105" i="66"/>
  <c r="AA105" i="66"/>
  <c r="AD105" i="66"/>
  <c r="AF105" i="66"/>
  <c r="AE105" i="66" s="1"/>
  <c r="AG105" i="66"/>
  <c r="AI105" i="66"/>
  <c r="AJ105" i="66"/>
  <c r="AK105" i="66"/>
  <c r="AL105" i="66"/>
  <c r="AM105" i="66"/>
  <c r="AN105" i="66"/>
  <c r="AO105" i="66"/>
  <c r="AP105" i="66"/>
  <c r="AQ105" i="66"/>
  <c r="AR105" i="66"/>
  <c r="BB105" i="66"/>
  <c r="BF105" i="66"/>
  <c r="BM105" i="66"/>
  <c r="BT105" i="66"/>
  <c r="BW105" i="66"/>
  <c r="CB105" i="66"/>
  <c r="CG105" i="66"/>
  <c r="CL105" i="66"/>
  <c r="CR105" i="66"/>
  <c r="CW105" i="66"/>
  <c r="DB105" i="66"/>
  <c r="DF105" i="66"/>
  <c r="DJ105" i="66"/>
  <c r="DN105" i="66"/>
  <c r="DR105" i="66"/>
  <c r="DW105" i="66"/>
  <c r="EE105" i="66"/>
  <c r="EL105" i="66"/>
  <c r="EO105" i="66"/>
  <c r="EU105" i="66"/>
  <c r="FK105" i="66"/>
  <c r="FN105" i="66"/>
  <c r="FQ105" i="66"/>
  <c r="GG105" i="66"/>
  <c r="GH105" i="66"/>
  <c r="L105" i="66"/>
  <c r="GI105" i="66"/>
  <c r="AB105" i="66"/>
  <c r="GJ105" i="66"/>
  <c r="AC105" i="66" s="1"/>
  <c r="F106" i="66"/>
  <c r="G106" i="66"/>
  <c r="H106" i="66"/>
  <c r="I106" i="66"/>
  <c r="J106" i="66"/>
  <c r="K106" i="66"/>
  <c r="M106" i="66"/>
  <c r="O106" i="66"/>
  <c r="P106" i="66"/>
  <c r="Q106" i="66"/>
  <c r="R106" i="66"/>
  <c r="S106" i="66"/>
  <c r="T106" i="66"/>
  <c r="T101" i="66" s="1"/>
  <c r="U106" i="66"/>
  <c r="V106" i="66"/>
  <c r="W106" i="66"/>
  <c r="X106" i="66"/>
  <c r="Y106" i="66"/>
  <c r="Z106" i="66"/>
  <c r="AA106" i="66"/>
  <c r="AD106" i="66"/>
  <c r="AF106" i="66"/>
  <c r="AE106" i="66" s="1"/>
  <c r="AG106" i="66"/>
  <c r="AI106" i="66"/>
  <c r="AJ106" i="66"/>
  <c r="AK106" i="66"/>
  <c r="AL106" i="66"/>
  <c r="AM106" i="66"/>
  <c r="AN106" i="66"/>
  <c r="AO106" i="66"/>
  <c r="AP106" i="66"/>
  <c r="AQ106" i="66"/>
  <c r="AR106" i="66"/>
  <c r="BB106" i="66"/>
  <c r="BF106" i="66"/>
  <c r="BM106" i="66"/>
  <c r="BT106" i="66"/>
  <c r="BW106" i="66"/>
  <c r="CB106" i="66"/>
  <c r="CG106" i="66"/>
  <c r="CL106" i="66"/>
  <c r="CR106" i="66"/>
  <c r="CW106" i="66"/>
  <c r="DB106" i="66"/>
  <c r="DF106" i="66"/>
  <c r="DJ106" i="66"/>
  <c r="DN106" i="66"/>
  <c r="DR106" i="66"/>
  <c r="DW106" i="66"/>
  <c r="EE106" i="66"/>
  <c r="EL106" i="66"/>
  <c r="EO106" i="66"/>
  <c r="EU106" i="66"/>
  <c r="FK106" i="66"/>
  <c r="FN106" i="66"/>
  <c r="FQ106" i="66"/>
  <c r="GG106" i="66"/>
  <c r="GH106" i="66"/>
  <c r="L106" i="66" s="1"/>
  <c r="GI106" i="66"/>
  <c r="AB106" i="66"/>
  <c r="GJ106" i="66"/>
  <c r="AC106" i="66" s="1"/>
  <c r="F107" i="66"/>
  <c r="G107" i="66"/>
  <c r="H107" i="66"/>
  <c r="I107" i="66"/>
  <c r="J107" i="66"/>
  <c r="K107" i="66"/>
  <c r="M107" i="66"/>
  <c r="O107" i="66"/>
  <c r="P107" i="66"/>
  <c r="Q107" i="66"/>
  <c r="R107" i="66"/>
  <c r="S107" i="66"/>
  <c r="T107" i="66"/>
  <c r="U107" i="66"/>
  <c r="V107" i="66"/>
  <c r="W107" i="66"/>
  <c r="X107" i="66"/>
  <c r="Y107" i="66"/>
  <c r="Z107" i="66"/>
  <c r="AA107" i="66"/>
  <c r="AD107" i="66"/>
  <c r="AF107" i="66"/>
  <c r="AG107" i="66"/>
  <c r="AE107" i="66"/>
  <c r="AI107" i="66"/>
  <c r="AJ107" i="66"/>
  <c r="AK107" i="66"/>
  <c r="AL107" i="66"/>
  <c r="AM107" i="66"/>
  <c r="AN107" i="66"/>
  <c r="AO107" i="66"/>
  <c r="AP107" i="66"/>
  <c r="AQ107" i="66"/>
  <c r="AR107" i="66"/>
  <c r="BB107" i="66"/>
  <c r="BF107" i="66"/>
  <c r="BM107" i="66"/>
  <c r="BT107" i="66"/>
  <c r="BW107" i="66"/>
  <c r="CB107" i="66"/>
  <c r="CG107" i="66"/>
  <c r="CL107" i="66"/>
  <c r="CR107" i="66"/>
  <c r="CW107" i="66"/>
  <c r="DB107" i="66"/>
  <c r="DF107" i="66"/>
  <c r="DJ107" i="66"/>
  <c r="DN107" i="66"/>
  <c r="DR107" i="66"/>
  <c r="DW107" i="66"/>
  <c r="EE107" i="66"/>
  <c r="EL107" i="66"/>
  <c r="EO107" i="66"/>
  <c r="EU107" i="66"/>
  <c r="FK107" i="66"/>
  <c r="FN107" i="66"/>
  <c r="FQ107" i="66"/>
  <c r="GG107" i="66"/>
  <c r="GH107" i="66"/>
  <c r="L107" i="66" s="1"/>
  <c r="GI107" i="66"/>
  <c r="AB107" i="66" s="1"/>
  <c r="GJ107" i="66"/>
  <c r="AC107" i="66"/>
  <c r="F108" i="66"/>
  <c r="G108" i="66"/>
  <c r="H108" i="66"/>
  <c r="I108" i="66"/>
  <c r="J108" i="66"/>
  <c r="K108" i="66"/>
  <c r="M108" i="66"/>
  <c r="O108" i="66"/>
  <c r="P108" i="66"/>
  <c r="Q108" i="66"/>
  <c r="R108" i="66"/>
  <c r="S108" i="66"/>
  <c r="T108" i="66"/>
  <c r="U108" i="66"/>
  <c r="V108" i="66"/>
  <c r="W108" i="66"/>
  <c r="X108" i="66"/>
  <c r="Y108" i="66"/>
  <c r="Z108" i="66"/>
  <c r="AA108" i="66"/>
  <c r="AD108" i="66"/>
  <c r="AF108" i="66"/>
  <c r="AE108" i="66" s="1"/>
  <c r="AG108" i="66"/>
  <c r="AI108" i="66"/>
  <c r="AJ108" i="66"/>
  <c r="AK108" i="66"/>
  <c r="AL108" i="66"/>
  <c r="AM108" i="66"/>
  <c r="AN108" i="66"/>
  <c r="AO108" i="66"/>
  <c r="AP108" i="66"/>
  <c r="AQ108" i="66"/>
  <c r="AR108" i="66"/>
  <c r="BB108" i="66"/>
  <c r="BF108" i="66"/>
  <c r="BM108" i="66"/>
  <c r="BT108" i="66"/>
  <c r="BW108" i="66"/>
  <c r="CB108" i="66"/>
  <c r="CG108" i="66"/>
  <c r="CL108" i="66"/>
  <c r="CR108" i="66"/>
  <c r="CW108" i="66"/>
  <c r="DB108" i="66"/>
  <c r="DF108" i="66"/>
  <c r="DJ108" i="66"/>
  <c r="DN108" i="66"/>
  <c r="DR108" i="66"/>
  <c r="DW108" i="66"/>
  <c r="EE108" i="66"/>
  <c r="EL108" i="66"/>
  <c r="EO108" i="66"/>
  <c r="EU108" i="66"/>
  <c r="FK108" i="66"/>
  <c r="FN108" i="66"/>
  <c r="FQ108" i="66"/>
  <c r="GG108" i="66"/>
  <c r="GH108" i="66"/>
  <c r="L108" i="66" s="1"/>
  <c r="GI108" i="66"/>
  <c r="AB108" i="66" s="1"/>
  <c r="GJ108" i="66"/>
  <c r="AC108" i="66"/>
  <c r="F109" i="66"/>
  <c r="G109" i="66"/>
  <c r="H109" i="66"/>
  <c r="I109" i="66"/>
  <c r="E109" i="66" s="1"/>
  <c r="J109" i="66"/>
  <c r="K109" i="66"/>
  <c r="M109" i="66"/>
  <c r="O109" i="66"/>
  <c r="P109" i="66"/>
  <c r="Q109" i="66"/>
  <c r="R109" i="66"/>
  <c r="S109" i="66"/>
  <c r="T109" i="66"/>
  <c r="U109" i="66"/>
  <c r="V109" i="66"/>
  <c r="W109" i="66"/>
  <c r="X109" i="66"/>
  <c r="Y109" i="66"/>
  <c r="Z109" i="66"/>
  <c r="AA109" i="66"/>
  <c r="AD109" i="66"/>
  <c r="AF109" i="66"/>
  <c r="AE109" i="66" s="1"/>
  <c r="AG109" i="66"/>
  <c r="AI109" i="66"/>
  <c r="AJ109" i="66"/>
  <c r="AK109" i="66"/>
  <c r="AL109" i="66"/>
  <c r="AM109" i="66"/>
  <c r="AN109" i="66"/>
  <c r="AO109" i="66"/>
  <c r="AP109" i="66"/>
  <c r="AQ109" i="66"/>
  <c r="AR109" i="66"/>
  <c r="BB109" i="66"/>
  <c r="BF109" i="66"/>
  <c r="BM109" i="66"/>
  <c r="BT109" i="66"/>
  <c r="BW109" i="66"/>
  <c r="CB109" i="66"/>
  <c r="CG109" i="66"/>
  <c r="CL109" i="66"/>
  <c r="CR109" i="66"/>
  <c r="CW109" i="66"/>
  <c r="DB109" i="66"/>
  <c r="DF109" i="66"/>
  <c r="DJ109" i="66"/>
  <c r="DN109" i="66"/>
  <c r="DR109" i="66"/>
  <c r="DW109" i="66"/>
  <c r="EE109" i="66"/>
  <c r="EL109" i="66"/>
  <c r="EO109" i="66"/>
  <c r="EU109" i="66"/>
  <c r="FK109" i="66"/>
  <c r="FN109" i="66"/>
  <c r="FQ109" i="66"/>
  <c r="GG109" i="66"/>
  <c r="GH109" i="66"/>
  <c r="L109" i="66"/>
  <c r="GI109" i="66"/>
  <c r="AB109" i="66" s="1"/>
  <c r="GJ109" i="66"/>
  <c r="AC109" i="66" s="1"/>
  <c r="F110" i="66"/>
  <c r="G110" i="66"/>
  <c r="H110" i="66"/>
  <c r="I110" i="66"/>
  <c r="J110" i="66"/>
  <c r="K110" i="66"/>
  <c r="M110" i="66"/>
  <c r="O110" i="66"/>
  <c r="P110" i="66"/>
  <c r="Q110" i="66"/>
  <c r="R110" i="66"/>
  <c r="S110" i="66"/>
  <c r="T110" i="66"/>
  <c r="U110" i="66"/>
  <c r="V110" i="66"/>
  <c r="W110" i="66"/>
  <c r="X110" i="66"/>
  <c r="Y110" i="66"/>
  <c r="Z110" i="66"/>
  <c r="AA110" i="66"/>
  <c r="AC110" i="66"/>
  <c r="AD110" i="66"/>
  <c r="AF110" i="66"/>
  <c r="AE110" i="66" s="1"/>
  <c r="AG110" i="66"/>
  <c r="AI110" i="66"/>
  <c r="AJ110" i="66"/>
  <c r="AK110" i="66"/>
  <c r="AL110" i="66"/>
  <c r="AM110" i="66"/>
  <c r="AN110" i="66"/>
  <c r="AO110" i="66"/>
  <c r="AP110" i="66"/>
  <c r="AQ110" i="66"/>
  <c r="AR110" i="66"/>
  <c r="BB110" i="66"/>
  <c r="BF110" i="66"/>
  <c r="BM110" i="66"/>
  <c r="BT110" i="66"/>
  <c r="BW110" i="66"/>
  <c r="CB110" i="66"/>
  <c r="CG110" i="66"/>
  <c r="CL110" i="66"/>
  <c r="CR110" i="66"/>
  <c r="CW110" i="66"/>
  <c r="DB110" i="66"/>
  <c r="DF110" i="66"/>
  <c r="DJ110" i="66"/>
  <c r="DN110" i="66"/>
  <c r="DR110" i="66"/>
  <c r="DW110" i="66"/>
  <c r="EE110" i="66"/>
  <c r="EL110" i="66"/>
  <c r="EO110" i="66"/>
  <c r="EU110" i="66"/>
  <c r="FK110" i="66"/>
  <c r="FN110" i="66"/>
  <c r="FQ110" i="66"/>
  <c r="GG110" i="66"/>
  <c r="GH110" i="66"/>
  <c r="L110" i="66" s="1"/>
  <c r="GI110" i="66"/>
  <c r="AB110" i="66"/>
  <c r="GJ110" i="66"/>
  <c r="F111" i="66"/>
  <c r="G111" i="66"/>
  <c r="H111" i="66"/>
  <c r="I111" i="66"/>
  <c r="J111" i="66"/>
  <c r="K111" i="66"/>
  <c r="M111" i="66"/>
  <c r="O111" i="66"/>
  <c r="P111" i="66"/>
  <c r="Q111" i="66"/>
  <c r="R111" i="66"/>
  <c r="S111" i="66"/>
  <c r="T111" i="66"/>
  <c r="U111" i="66"/>
  <c r="V111" i="66"/>
  <c r="W111" i="66"/>
  <c r="X111" i="66"/>
  <c r="Y111" i="66"/>
  <c r="Z111" i="66"/>
  <c r="AA111" i="66"/>
  <c r="AD111" i="66"/>
  <c r="AF111" i="66"/>
  <c r="AE111" i="66"/>
  <c r="AG111" i="66"/>
  <c r="AI111" i="66"/>
  <c r="AJ111" i="66"/>
  <c r="AK111" i="66"/>
  <c r="AL111" i="66"/>
  <c r="AM111" i="66"/>
  <c r="AN111" i="66"/>
  <c r="AO111" i="66"/>
  <c r="AP111" i="66"/>
  <c r="AQ111" i="66"/>
  <c r="AR111" i="66"/>
  <c r="BB111" i="66"/>
  <c r="BF111" i="66"/>
  <c r="BM111" i="66"/>
  <c r="BT111" i="66"/>
  <c r="BW111" i="66"/>
  <c r="CB111" i="66"/>
  <c r="CG111" i="66"/>
  <c r="CL111" i="66"/>
  <c r="CR111" i="66"/>
  <c r="CW111" i="66"/>
  <c r="DB111" i="66"/>
  <c r="DF111" i="66"/>
  <c r="DJ111" i="66"/>
  <c r="DN111" i="66"/>
  <c r="DR111" i="66"/>
  <c r="DW111" i="66"/>
  <c r="EE111" i="66"/>
  <c r="EL111" i="66"/>
  <c r="EO111" i="66"/>
  <c r="EU111" i="66"/>
  <c r="FK111" i="66"/>
  <c r="FN111" i="66"/>
  <c r="FQ111" i="66"/>
  <c r="GG111" i="66"/>
  <c r="GH111" i="66"/>
  <c r="L111" i="66"/>
  <c r="GI111" i="66"/>
  <c r="AB111" i="66" s="1"/>
  <c r="GJ111" i="66"/>
  <c r="AC111" i="66" s="1"/>
  <c r="F112" i="66"/>
  <c r="G112" i="66"/>
  <c r="H112" i="66"/>
  <c r="I112" i="66"/>
  <c r="J112" i="66"/>
  <c r="K112" i="66"/>
  <c r="M112" i="66"/>
  <c r="O112" i="66"/>
  <c r="P112" i="66"/>
  <c r="Q112" i="66"/>
  <c r="R112" i="66"/>
  <c r="S112" i="66"/>
  <c r="T112" i="66"/>
  <c r="U112" i="66"/>
  <c r="V112" i="66"/>
  <c r="W112" i="66"/>
  <c r="X112" i="66"/>
  <c r="Y112" i="66"/>
  <c r="Z112" i="66"/>
  <c r="AA112" i="66"/>
  <c r="AD112" i="66"/>
  <c r="AF112" i="66"/>
  <c r="AE112" i="66"/>
  <c r="AG112" i="66"/>
  <c r="AI112" i="66"/>
  <c r="AJ112" i="66"/>
  <c r="AK112" i="66"/>
  <c r="AL112" i="66"/>
  <c r="AM112" i="66"/>
  <c r="AN112" i="66"/>
  <c r="AO112" i="66"/>
  <c r="AP112" i="66"/>
  <c r="AQ112" i="66"/>
  <c r="AR112" i="66"/>
  <c r="BB112" i="66"/>
  <c r="BF112" i="66"/>
  <c r="BM112" i="66"/>
  <c r="BT112" i="66"/>
  <c r="BW112" i="66"/>
  <c r="CB112" i="66"/>
  <c r="CG112" i="66"/>
  <c r="CL112" i="66"/>
  <c r="CR112" i="66"/>
  <c r="CW112" i="66"/>
  <c r="DB112" i="66"/>
  <c r="DF112" i="66"/>
  <c r="DJ112" i="66"/>
  <c r="DN112" i="66"/>
  <c r="DR112" i="66"/>
  <c r="DW112" i="66"/>
  <c r="EE112" i="66"/>
  <c r="EL112" i="66"/>
  <c r="EO112" i="66"/>
  <c r="EU112" i="66"/>
  <c r="FK112" i="66"/>
  <c r="FN112" i="66"/>
  <c r="FQ112" i="66"/>
  <c r="GG112" i="66"/>
  <c r="GH112" i="66"/>
  <c r="L112" i="66"/>
  <c r="GI112" i="66"/>
  <c r="AB112" i="66" s="1"/>
  <c r="GJ112" i="66"/>
  <c r="AC112" i="66" s="1"/>
  <c r="F113" i="66"/>
  <c r="G113" i="66"/>
  <c r="H113" i="66"/>
  <c r="I113" i="66"/>
  <c r="J113" i="66"/>
  <c r="K113" i="66"/>
  <c r="M113" i="66"/>
  <c r="O113" i="66"/>
  <c r="P113" i="66"/>
  <c r="Q113" i="66"/>
  <c r="R113" i="66"/>
  <c r="S113" i="66"/>
  <c r="T113" i="66"/>
  <c r="U113" i="66"/>
  <c r="V113" i="66"/>
  <c r="W113" i="66"/>
  <c r="X113" i="66"/>
  <c r="Y113" i="66"/>
  <c r="Z113" i="66"/>
  <c r="AA113" i="66"/>
  <c r="AD113" i="66"/>
  <c r="AF113" i="66"/>
  <c r="AE113" i="66"/>
  <c r="AG113" i="66"/>
  <c r="AI113" i="66"/>
  <c r="AJ113" i="66"/>
  <c r="AK113" i="66"/>
  <c r="AL113" i="66"/>
  <c r="AM113" i="66"/>
  <c r="AN113" i="66"/>
  <c r="AO113" i="66"/>
  <c r="AP113" i="66"/>
  <c r="AQ113" i="66"/>
  <c r="AR113" i="66"/>
  <c r="BB113" i="66"/>
  <c r="BF113" i="66"/>
  <c r="BM113" i="66"/>
  <c r="BT113" i="66"/>
  <c r="BW113" i="66"/>
  <c r="CB113" i="66"/>
  <c r="CG113" i="66"/>
  <c r="CL113" i="66"/>
  <c r="CR113" i="66"/>
  <c r="CW113" i="66"/>
  <c r="DB113" i="66"/>
  <c r="DF113" i="66"/>
  <c r="DJ113" i="66"/>
  <c r="DN113" i="66"/>
  <c r="DR113" i="66"/>
  <c r="DW113" i="66"/>
  <c r="EE113" i="66"/>
  <c r="EL113" i="66"/>
  <c r="EO113" i="66"/>
  <c r="EU113" i="66"/>
  <c r="FK113" i="66"/>
  <c r="FN113" i="66"/>
  <c r="FQ113" i="66"/>
  <c r="GG113" i="66"/>
  <c r="GH113" i="66"/>
  <c r="L113" i="66"/>
  <c r="GI113" i="66"/>
  <c r="AB113" i="66" s="1"/>
  <c r="GJ113" i="66"/>
  <c r="AC113" i="66" s="1"/>
  <c r="F114" i="66"/>
  <c r="E114" i="66" s="1"/>
  <c r="G114" i="66"/>
  <c r="H114" i="66"/>
  <c r="I114" i="66"/>
  <c r="J114" i="66"/>
  <c r="K114" i="66"/>
  <c r="M114" i="66"/>
  <c r="O114" i="66"/>
  <c r="P114" i="66"/>
  <c r="Q114" i="66"/>
  <c r="R114" i="66"/>
  <c r="S114" i="66"/>
  <c r="T114" i="66"/>
  <c r="U114" i="66"/>
  <c r="V114" i="66"/>
  <c r="W114" i="66"/>
  <c r="X114" i="66"/>
  <c r="Y114" i="66"/>
  <c r="Z114" i="66"/>
  <c r="AA114" i="66"/>
  <c r="AD114" i="66"/>
  <c r="AF114" i="66"/>
  <c r="AE114" i="66" s="1"/>
  <c r="AG114" i="66"/>
  <c r="AI114" i="66"/>
  <c r="AJ114" i="66"/>
  <c r="AK114" i="66"/>
  <c r="AL114" i="66"/>
  <c r="AM114" i="66"/>
  <c r="AN114" i="66"/>
  <c r="AO114" i="66"/>
  <c r="AP114" i="66"/>
  <c r="AQ114" i="66"/>
  <c r="AR114" i="66"/>
  <c r="BB114" i="66"/>
  <c r="BF114" i="66"/>
  <c r="BM114" i="66"/>
  <c r="BT114" i="66"/>
  <c r="BW114" i="66"/>
  <c r="CB114" i="66"/>
  <c r="CG114" i="66"/>
  <c r="CL114" i="66"/>
  <c r="CR114" i="66"/>
  <c r="CW114" i="66"/>
  <c r="DB114" i="66"/>
  <c r="DF114" i="66"/>
  <c r="DJ114" i="66"/>
  <c r="DN114" i="66"/>
  <c r="DR114" i="66"/>
  <c r="DW114" i="66"/>
  <c r="EE114" i="66"/>
  <c r="EL114" i="66"/>
  <c r="EO114" i="66"/>
  <c r="EU114" i="66"/>
  <c r="FK114" i="66"/>
  <c r="FN114" i="66"/>
  <c r="FQ114" i="66"/>
  <c r="GG114" i="66"/>
  <c r="GH114" i="66"/>
  <c r="L114" i="66"/>
  <c r="GI114" i="66"/>
  <c r="AB114" i="66"/>
  <c r="GJ114" i="66"/>
  <c r="AC114" i="66"/>
  <c r="F115" i="66"/>
  <c r="G115" i="66"/>
  <c r="H115" i="66"/>
  <c r="I115" i="66"/>
  <c r="J115" i="66"/>
  <c r="K115" i="66"/>
  <c r="M115" i="66"/>
  <c r="O115" i="66"/>
  <c r="P115" i="66"/>
  <c r="Q115" i="66"/>
  <c r="R115" i="66"/>
  <c r="S115" i="66"/>
  <c r="T115" i="66"/>
  <c r="U115" i="66"/>
  <c r="V115" i="66"/>
  <c r="W115" i="66"/>
  <c r="X115" i="66"/>
  <c r="Y115" i="66"/>
  <c r="Z115" i="66"/>
  <c r="AA115" i="66"/>
  <c r="AD115" i="66"/>
  <c r="AF115" i="66"/>
  <c r="AE115" i="66" s="1"/>
  <c r="AG115" i="66"/>
  <c r="AI115" i="66"/>
  <c r="AJ115" i="66"/>
  <c r="AK115" i="66"/>
  <c r="AL115" i="66"/>
  <c r="AM115" i="66"/>
  <c r="AN115" i="66"/>
  <c r="AO115" i="66"/>
  <c r="AP115" i="66"/>
  <c r="AQ115" i="66"/>
  <c r="AR115" i="66"/>
  <c r="BB115" i="66"/>
  <c r="BF115" i="66"/>
  <c r="BM115" i="66"/>
  <c r="BT115" i="66"/>
  <c r="BW115" i="66"/>
  <c r="CB115" i="66"/>
  <c r="CG115" i="66"/>
  <c r="CL115" i="66"/>
  <c r="CR115" i="66"/>
  <c r="CW115" i="66"/>
  <c r="DB115" i="66"/>
  <c r="DF115" i="66"/>
  <c r="DJ115" i="66"/>
  <c r="DN115" i="66"/>
  <c r="DR115" i="66"/>
  <c r="DW115" i="66"/>
  <c r="EE115" i="66"/>
  <c r="EL115" i="66"/>
  <c r="EO115" i="66"/>
  <c r="EU115" i="66"/>
  <c r="FK115" i="66"/>
  <c r="FN115" i="66"/>
  <c r="FQ115" i="66"/>
  <c r="GG115" i="66"/>
  <c r="GH115" i="66"/>
  <c r="L115" i="66" s="1"/>
  <c r="GI115" i="66"/>
  <c r="AB115" i="66" s="1"/>
  <c r="GJ115" i="66"/>
  <c r="AC115" i="66" s="1"/>
  <c r="F116" i="66"/>
  <c r="G116" i="66"/>
  <c r="E116" i="66" s="1"/>
  <c r="H116" i="66"/>
  <c r="I116" i="66"/>
  <c r="J116" i="66"/>
  <c r="K116" i="66"/>
  <c r="M116" i="66"/>
  <c r="O116" i="66"/>
  <c r="P116" i="66"/>
  <c r="Q116" i="66"/>
  <c r="R116" i="66"/>
  <c r="S116" i="66"/>
  <c r="T116" i="66"/>
  <c r="U116" i="66"/>
  <c r="V116" i="66"/>
  <c r="W116" i="66"/>
  <c r="X116" i="66"/>
  <c r="Y116" i="66"/>
  <c r="Z116" i="66"/>
  <c r="AA116" i="66"/>
  <c r="AD116" i="66"/>
  <c r="AF116" i="66"/>
  <c r="AE116" i="66" s="1"/>
  <c r="AG116" i="66"/>
  <c r="AI116" i="66"/>
  <c r="AJ116" i="66"/>
  <c r="AK116" i="66"/>
  <c r="AL116" i="66"/>
  <c r="AM116" i="66"/>
  <c r="AN116" i="66"/>
  <c r="AO116" i="66"/>
  <c r="AP116" i="66"/>
  <c r="AQ116" i="66"/>
  <c r="AR116" i="66"/>
  <c r="BB116" i="66"/>
  <c r="BF116" i="66"/>
  <c r="BM116" i="66"/>
  <c r="BT116" i="66"/>
  <c r="BW116" i="66"/>
  <c r="CB116" i="66"/>
  <c r="CG116" i="66"/>
  <c r="CL116" i="66"/>
  <c r="CR116" i="66"/>
  <c r="CW116" i="66"/>
  <c r="DB116" i="66"/>
  <c r="DF116" i="66"/>
  <c r="DJ116" i="66"/>
  <c r="DN116" i="66"/>
  <c r="DR116" i="66"/>
  <c r="DW116" i="66"/>
  <c r="EE116" i="66"/>
  <c r="EL116" i="66"/>
  <c r="EO116" i="66"/>
  <c r="EU116" i="66"/>
  <c r="FK116" i="66"/>
  <c r="FN116" i="66"/>
  <c r="FQ116" i="66"/>
  <c r="GG116" i="66"/>
  <c r="GH116" i="66"/>
  <c r="L116" i="66"/>
  <c r="GI116" i="66"/>
  <c r="AB116" i="66"/>
  <c r="GJ116" i="66"/>
  <c r="AC116" i="66" s="1"/>
  <c r="F117" i="66"/>
  <c r="G117" i="66"/>
  <c r="H117" i="66"/>
  <c r="I117" i="66"/>
  <c r="J117" i="66"/>
  <c r="K117" i="66"/>
  <c r="M117" i="66"/>
  <c r="O117" i="66"/>
  <c r="P117" i="66"/>
  <c r="Q117" i="66"/>
  <c r="R117" i="66"/>
  <c r="S117" i="66"/>
  <c r="T117" i="66"/>
  <c r="U117" i="66"/>
  <c r="V117" i="66"/>
  <c r="W117" i="66"/>
  <c r="X117" i="66"/>
  <c r="Y117" i="66"/>
  <c r="Z117" i="66"/>
  <c r="AA117" i="66"/>
  <c r="AD117" i="66"/>
  <c r="AF117" i="66"/>
  <c r="AE117" i="66" s="1"/>
  <c r="AG117" i="66"/>
  <c r="AI117" i="66"/>
  <c r="AJ117" i="66"/>
  <c r="AK117" i="66"/>
  <c r="AL117" i="66"/>
  <c r="AM117" i="66"/>
  <c r="AN117" i="66"/>
  <c r="AO117" i="66"/>
  <c r="AP117" i="66"/>
  <c r="AQ117" i="66"/>
  <c r="AR117" i="66"/>
  <c r="BB117" i="66"/>
  <c r="BF117" i="66"/>
  <c r="BM117" i="66"/>
  <c r="BT117" i="66"/>
  <c r="BW117" i="66"/>
  <c r="CB117" i="66"/>
  <c r="CG117" i="66"/>
  <c r="CL117" i="66"/>
  <c r="CR117" i="66"/>
  <c r="CW117" i="66"/>
  <c r="DB117" i="66"/>
  <c r="DF117" i="66"/>
  <c r="DJ117" i="66"/>
  <c r="DN117" i="66"/>
  <c r="DR117" i="66"/>
  <c r="DW117" i="66"/>
  <c r="EE117" i="66"/>
  <c r="EL117" i="66"/>
  <c r="EO117" i="66"/>
  <c r="EU117" i="66"/>
  <c r="FK117" i="66"/>
  <c r="FN117" i="66"/>
  <c r="FQ117" i="66"/>
  <c r="GG117" i="66"/>
  <c r="GH117" i="66"/>
  <c r="L117" i="66"/>
  <c r="GI117" i="66"/>
  <c r="AB117" i="66"/>
  <c r="GJ117" i="66"/>
  <c r="AC117" i="66" s="1"/>
  <c r="F118" i="66"/>
  <c r="E118" i="66" s="1"/>
  <c r="G118" i="66"/>
  <c r="H118" i="66"/>
  <c r="I118" i="66"/>
  <c r="J118" i="66"/>
  <c r="K118" i="66"/>
  <c r="M118" i="66"/>
  <c r="O118" i="66"/>
  <c r="P118" i="66"/>
  <c r="Q118" i="66"/>
  <c r="R118" i="66"/>
  <c r="S118" i="66"/>
  <c r="T118" i="66"/>
  <c r="U118" i="66"/>
  <c r="V118" i="66"/>
  <c r="W118" i="66"/>
  <c r="X118" i="66"/>
  <c r="Y118" i="66"/>
  <c r="Z118" i="66"/>
  <c r="AA118" i="66"/>
  <c r="AD118" i="66"/>
  <c r="AF118" i="66"/>
  <c r="AG118" i="66"/>
  <c r="AE118" i="66" s="1"/>
  <c r="AI118" i="66"/>
  <c r="AJ118" i="66"/>
  <c r="AK118" i="66"/>
  <c r="AL118" i="66"/>
  <c r="AM118" i="66"/>
  <c r="AN118" i="66"/>
  <c r="AO118" i="66"/>
  <c r="AP118" i="66"/>
  <c r="AQ118" i="66"/>
  <c r="AR118" i="66"/>
  <c r="BB118" i="66"/>
  <c r="BF118" i="66"/>
  <c r="BM118" i="66"/>
  <c r="BT118" i="66"/>
  <c r="BW118" i="66"/>
  <c r="CB118" i="66"/>
  <c r="CG118" i="66"/>
  <c r="CL118" i="66"/>
  <c r="CR118" i="66"/>
  <c r="CW118" i="66"/>
  <c r="DB118" i="66"/>
  <c r="DF118" i="66"/>
  <c r="DJ118" i="66"/>
  <c r="DN118" i="66"/>
  <c r="DR118" i="66"/>
  <c r="DW118" i="66"/>
  <c r="EE118" i="66"/>
  <c r="EL118" i="66"/>
  <c r="EO118" i="66"/>
  <c r="EU118" i="66"/>
  <c r="FK118" i="66"/>
  <c r="FN118" i="66"/>
  <c r="FQ118" i="66"/>
  <c r="GG118" i="66"/>
  <c r="GH118" i="66"/>
  <c r="L118" i="66"/>
  <c r="GI118" i="66"/>
  <c r="AB118" i="66" s="1"/>
  <c r="GJ118" i="66"/>
  <c r="AC118" i="66" s="1"/>
  <c r="O119" i="66"/>
  <c r="AO119" i="66"/>
  <c r="AS119" i="66"/>
  <c r="AT119" i="66"/>
  <c r="H119" i="66" s="1"/>
  <c r="AU119" i="66"/>
  <c r="I119" i="66"/>
  <c r="AV119" i="66"/>
  <c r="AW119" i="66"/>
  <c r="AX119" i="66"/>
  <c r="AF119" i="66" s="1"/>
  <c r="AY119" i="66"/>
  <c r="AZ119" i="66"/>
  <c r="BA119" i="66"/>
  <c r="BC119" i="66"/>
  <c r="BE119" i="66"/>
  <c r="BB119" i="66" s="1"/>
  <c r="BG119" i="66"/>
  <c r="G119" i="66"/>
  <c r="BH119" i="66"/>
  <c r="BI119" i="66"/>
  <c r="BJ119" i="66"/>
  <c r="AJ119" i="66"/>
  <c r="BK119" i="66"/>
  <c r="BL119" i="66"/>
  <c r="BN119" i="66"/>
  <c r="BO119" i="66"/>
  <c r="BP119" i="66"/>
  <c r="BQ119" i="66"/>
  <c r="BR119" i="66"/>
  <c r="BS119" i="66"/>
  <c r="AQ119" i="66"/>
  <c r="BU119" i="66"/>
  <c r="BV119" i="66"/>
  <c r="BX119" i="66"/>
  <c r="BY119" i="66"/>
  <c r="BZ119" i="66"/>
  <c r="CA119" i="66"/>
  <c r="CC119" i="66"/>
  <c r="CB119" i="66"/>
  <c r="CD119" i="66"/>
  <c r="CE119" i="66"/>
  <c r="CF119" i="66"/>
  <c r="CH119" i="66"/>
  <c r="CI119" i="66"/>
  <c r="CJ119" i="66"/>
  <c r="CK119" i="66"/>
  <c r="CM119" i="66"/>
  <c r="CN119" i="66"/>
  <c r="M119" i="66" s="1"/>
  <c r="CO119" i="66"/>
  <c r="CP119" i="66"/>
  <c r="CQ119" i="66"/>
  <c r="CS119" i="66"/>
  <c r="CT119" i="66"/>
  <c r="CU119" i="66"/>
  <c r="CV119" i="66"/>
  <c r="CX119" i="66"/>
  <c r="CY119" i="66"/>
  <c r="CZ119" i="66"/>
  <c r="DA119" i="66"/>
  <c r="DC119" i="66"/>
  <c r="DD119" i="66"/>
  <c r="DB119" i="66" s="1"/>
  <c r="DE119" i="66"/>
  <c r="DG119" i="66"/>
  <c r="DH119" i="66"/>
  <c r="DI119" i="66"/>
  <c r="DK119" i="66"/>
  <c r="DJ119" i="66" s="1"/>
  <c r="DL119" i="66"/>
  <c r="DM119" i="66"/>
  <c r="DO119" i="66"/>
  <c r="DN119" i="66" s="1"/>
  <c r="DP119" i="66"/>
  <c r="DQ119" i="66"/>
  <c r="DS119" i="66"/>
  <c r="DR119" i="66" s="1"/>
  <c r="DT119" i="66"/>
  <c r="DU119" i="66"/>
  <c r="DV119" i="66"/>
  <c r="DX119" i="66"/>
  <c r="DY119" i="66"/>
  <c r="DZ119" i="66"/>
  <c r="EA119" i="66"/>
  <c r="EB119" i="66"/>
  <c r="EC119" i="66"/>
  <c r="ED119" i="66"/>
  <c r="ED88" i="66" s="1"/>
  <c r="EF119" i="66"/>
  <c r="EG119" i="66"/>
  <c r="EH119" i="66"/>
  <c r="EI119" i="66"/>
  <c r="EJ119" i="66"/>
  <c r="EK119" i="66"/>
  <c r="EM119" i="66"/>
  <c r="EN119" i="66"/>
  <c r="EL119" i="66"/>
  <c r="EP119" i="66"/>
  <c r="ER119" i="66"/>
  <c r="ES119" i="66"/>
  <c r="ET119" i="66"/>
  <c r="EV119" i="66"/>
  <c r="EW119" i="66"/>
  <c r="EX119" i="66"/>
  <c r="EY119" i="66"/>
  <c r="EZ119" i="66"/>
  <c r="FA119" i="66"/>
  <c r="FB119" i="66"/>
  <c r="FC119" i="66"/>
  <c r="FD119" i="66"/>
  <c r="FE119" i="66"/>
  <c r="FF119" i="66"/>
  <c r="FG119" i="66"/>
  <c r="FH119" i="66"/>
  <c r="FI119" i="66"/>
  <c r="FJ119" i="66"/>
  <c r="FL119" i="66"/>
  <c r="FM119" i="66"/>
  <c r="AL119" i="66"/>
  <c r="FO119" i="66"/>
  <c r="FN119" i="66"/>
  <c r="FP119" i="66"/>
  <c r="FR119" i="66"/>
  <c r="FS119" i="66"/>
  <c r="FT119" i="66"/>
  <c r="FU119" i="66"/>
  <c r="FV119" i="66"/>
  <c r="FW119" i="66"/>
  <c r="FX119" i="66"/>
  <c r="FY119" i="66"/>
  <c r="FZ119" i="66"/>
  <c r="GA119" i="66"/>
  <c r="GB119" i="66"/>
  <c r="GC119" i="66"/>
  <c r="GD119" i="66"/>
  <c r="GE119" i="66"/>
  <c r="GF119" i="66"/>
  <c r="GK119" i="66"/>
  <c r="GN119" i="66"/>
  <c r="GQ119" i="66"/>
  <c r="GT119" i="66"/>
  <c r="GW119" i="66"/>
  <c r="GZ119" i="66"/>
  <c r="HC119" i="66"/>
  <c r="HF119" i="66"/>
  <c r="HI119" i="66"/>
  <c r="HM119" i="66"/>
  <c r="HP119" i="66"/>
  <c r="HS119" i="66"/>
  <c r="F120" i="66"/>
  <c r="G120" i="66"/>
  <c r="H120" i="66"/>
  <c r="I120" i="66"/>
  <c r="J120" i="66"/>
  <c r="K120" i="66"/>
  <c r="M120" i="66"/>
  <c r="O120" i="66"/>
  <c r="P120" i="66"/>
  <c r="Q120" i="66"/>
  <c r="R120" i="66"/>
  <c r="S120" i="66"/>
  <c r="T120" i="66"/>
  <c r="U120" i="66"/>
  <c r="V120" i="66"/>
  <c r="W120" i="66"/>
  <c r="X120" i="66"/>
  <c r="Y120" i="66"/>
  <c r="Y119" i="66" s="1"/>
  <c r="Z120" i="66"/>
  <c r="AA120" i="66"/>
  <c r="AD120" i="66"/>
  <c r="AF120" i="66"/>
  <c r="AE120" i="66" s="1"/>
  <c r="AG120" i="66"/>
  <c r="AI120" i="66"/>
  <c r="AJ120" i="66"/>
  <c r="AK120" i="66"/>
  <c r="AL120" i="66"/>
  <c r="AM120" i="66"/>
  <c r="AN120" i="66"/>
  <c r="AO120" i="66"/>
  <c r="AP120" i="66"/>
  <c r="AQ120" i="66"/>
  <c r="AR120" i="66"/>
  <c r="BB120" i="66"/>
  <c r="BF120" i="66"/>
  <c r="BM120" i="66"/>
  <c r="BT120" i="66"/>
  <c r="BW120" i="66"/>
  <c r="CB120" i="66"/>
  <c r="CG120" i="66"/>
  <c r="CL120" i="66"/>
  <c r="CR120" i="66"/>
  <c r="CW120" i="66"/>
  <c r="DB120" i="66"/>
  <c r="DF120" i="66"/>
  <c r="DJ120" i="66"/>
  <c r="DN120" i="66"/>
  <c r="DR120" i="66"/>
  <c r="DW120" i="66"/>
  <c r="EE120" i="66"/>
  <c r="EL120" i="66"/>
  <c r="EO120" i="66"/>
  <c r="EU120" i="66"/>
  <c r="FK120" i="66"/>
  <c r="FN120" i="66"/>
  <c r="FQ120" i="66"/>
  <c r="GG120" i="66"/>
  <c r="GH120" i="66"/>
  <c r="L120" i="66" s="1"/>
  <c r="GI120" i="66"/>
  <c r="GJ120" i="66"/>
  <c r="F121" i="66"/>
  <c r="G121" i="66"/>
  <c r="H121" i="66"/>
  <c r="I121" i="66"/>
  <c r="J121" i="66"/>
  <c r="K121" i="66"/>
  <c r="M121" i="66"/>
  <c r="O121" i="66"/>
  <c r="P121" i="66"/>
  <c r="Q121" i="66"/>
  <c r="R121" i="66"/>
  <c r="S121" i="66"/>
  <c r="T121" i="66"/>
  <c r="U121" i="66"/>
  <c r="V121" i="66"/>
  <c r="W121" i="66"/>
  <c r="X121" i="66"/>
  <c r="Y121" i="66"/>
  <c r="Z121" i="66"/>
  <c r="AA121" i="66"/>
  <c r="AD121" i="66"/>
  <c r="AF121" i="66"/>
  <c r="AE121" i="66"/>
  <c r="AG121" i="66"/>
  <c r="AI121" i="66"/>
  <c r="AH121" i="66" s="1"/>
  <c r="AJ121" i="66"/>
  <c r="AK121" i="66"/>
  <c r="AL121" i="66"/>
  <c r="AM121" i="66"/>
  <c r="AN121" i="66"/>
  <c r="AO121" i="66"/>
  <c r="AP121" i="66"/>
  <c r="AQ121" i="66"/>
  <c r="AR121" i="66"/>
  <c r="BB121" i="66"/>
  <c r="BF121" i="66"/>
  <c r="BM121" i="66"/>
  <c r="BT121" i="66"/>
  <c r="BW121" i="66"/>
  <c r="CB121" i="66"/>
  <c r="CG121" i="66"/>
  <c r="CL121" i="66"/>
  <c r="CR121" i="66"/>
  <c r="CW121" i="66"/>
  <c r="DB121" i="66"/>
  <c r="DF121" i="66"/>
  <c r="DJ121" i="66"/>
  <c r="DN121" i="66"/>
  <c r="DR121" i="66"/>
  <c r="DW121" i="66"/>
  <c r="EE121" i="66"/>
  <c r="EL121" i="66"/>
  <c r="EO121" i="66"/>
  <c r="EU121" i="66"/>
  <c r="FK121" i="66"/>
  <c r="FN121" i="66"/>
  <c r="FQ121" i="66"/>
  <c r="GG121" i="66"/>
  <c r="GH121" i="66"/>
  <c r="L121" i="66" s="1"/>
  <c r="GI121" i="66"/>
  <c r="AB121" i="66"/>
  <c r="GJ121" i="66"/>
  <c r="AC121" i="66" s="1"/>
  <c r="F122" i="66"/>
  <c r="G122" i="66"/>
  <c r="H122" i="66"/>
  <c r="I122" i="66"/>
  <c r="J122" i="66"/>
  <c r="K122" i="66"/>
  <c r="L122" i="66"/>
  <c r="M122" i="66"/>
  <c r="O122" i="66"/>
  <c r="P122" i="66"/>
  <c r="Q122" i="66"/>
  <c r="R122" i="66"/>
  <c r="S122" i="66"/>
  <c r="T122" i="66"/>
  <c r="U122" i="66"/>
  <c r="U119" i="66" s="1"/>
  <c r="V122" i="66"/>
  <c r="W122" i="66"/>
  <c r="X122" i="66"/>
  <c r="Y122" i="66"/>
  <c r="Z122" i="66"/>
  <c r="AA122" i="66"/>
  <c r="AD122" i="66"/>
  <c r="AF122" i="66"/>
  <c r="AE122" i="66" s="1"/>
  <c r="AG122" i="66"/>
  <c r="AI122" i="66"/>
  <c r="AJ122" i="66"/>
  <c r="AK122" i="66"/>
  <c r="AL122" i="66"/>
  <c r="AH122" i="66" s="1"/>
  <c r="AM122" i="66"/>
  <c r="AN122" i="66"/>
  <c r="AO122" i="66"/>
  <c r="AP122" i="66"/>
  <c r="AQ122" i="66"/>
  <c r="AR122" i="66"/>
  <c r="BB122" i="66"/>
  <c r="BF122" i="66"/>
  <c r="BM122" i="66"/>
  <c r="BT122" i="66"/>
  <c r="BW122" i="66"/>
  <c r="CB122" i="66"/>
  <c r="CG122" i="66"/>
  <c r="CL122" i="66"/>
  <c r="CR122" i="66"/>
  <c r="CW122" i="66"/>
  <c r="DB122" i="66"/>
  <c r="DF122" i="66"/>
  <c r="DJ122" i="66"/>
  <c r="DN122" i="66"/>
  <c r="DR122" i="66"/>
  <c r="DW122" i="66"/>
  <c r="EE122" i="66"/>
  <c r="EL122" i="66"/>
  <c r="EO122" i="66"/>
  <c r="EU122" i="66"/>
  <c r="FK122" i="66"/>
  <c r="FN122" i="66"/>
  <c r="FQ122" i="66"/>
  <c r="GG122" i="66"/>
  <c r="GH122" i="66"/>
  <c r="GI122" i="66"/>
  <c r="AB122" i="66"/>
  <c r="GJ122" i="66"/>
  <c r="AC122" i="66"/>
  <c r="F123" i="66"/>
  <c r="G123" i="66"/>
  <c r="H123" i="66"/>
  <c r="I123" i="66"/>
  <c r="J123" i="66"/>
  <c r="K123" i="66"/>
  <c r="L123" i="66"/>
  <c r="M123" i="66"/>
  <c r="O123" i="66"/>
  <c r="P123" i="66"/>
  <c r="Q123" i="66"/>
  <c r="R123" i="66"/>
  <c r="S123" i="66"/>
  <c r="T123" i="66"/>
  <c r="U123" i="66"/>
  <c r="V123" i="66"/>
  <c r="W123" i="66"/>
  <c r="X123" i="66"/>
  <c r="Y123" i="66"/>
  <c r="Z123" i="66"/>
  <c r="AA123" i="66"/>
  <c r="AD123" i="66"/>
  <c r="AF123" i="66"/>
  <c r="AE123" i="66"/>
  <c r="AG123" i="66"/>
  <c r="AI123" i="66"/>
  <c r="AJ123" i="66"/>
  <c r="AK123" i="66"/>
  <c r="AL123" i="66"/>
  <c r="AM123" i="66"/>
  <c r="AN123" i="66"/>
  <c r="AO123" i="66"/>
  <c r="AP123" i="66"/>
  <c r="AQ123" i="66"/>
  <c r="AR123" i="66"/>
  <c r="BB123" i="66"/>
  <c r="BF123" i="66"/>
  <c r="BM123" i="66"/>
  <c r="BT123" i="66"/>
  <c r="BW123" i="66"/>
  <c r="CB123" i="66"/>
  <c r="CG123" i="66"/>
  <c r="CL123" i="66"/>
  <c r="CR123" i="66"/>
  <c r="CW123" i="66"/>
  <c r="DB123" i="66"/>
  <c r="DF123" i="66"/>
  <c r="DJ123" i="66"/>
  <c r="DN123" i="66"/>
  <c r="DR123" i="66"/>
  <c r="DW123" i="66"/>
  <c r="EE123" i="66"/>
  <c r="EL123" i="66"/>
  <c r="EO123" i="66"/>
  <c r="EU123" i="66"/>
  <c r="FK123" i="66"/>
  <c r="FN123" i="66"/>
  <c r="FQ123" i="66"/>
  <c r="GG123" i="66"/>
  <c r="GH123" i="66"/>
  <c r="GI123" i="66"/>
  <c r="AB123" i="66"/>
  <c r="GJ123" i="66"/>
  <c r="AC123" i="66"/>
  <c r="F124" i="66"/>
  <c r="G124" i="66"/>
  <c r="H124" i="66"/>
  <c r="I124" i="66"/>
  <c r="J124" i="66"/>
  <c r="K124" i="66"/>
  <c r="M124" i="66"/>
  <c r="O124" i="66"/>
  <c r="P124" i="66"/>
  <c r="Q124" i="66"/>
  <c r="R124" i="66"/>
  <c r="S124" i="66"/>
  <c r="T124" i="66"/>
  <c r="U124" i="66"/>
  <c r="V124" i="66"/>
  <c r="W124" i="66"/>
  <c r="X124" i="66"/>
  <c r="Y124" i="66"/>
  <c r="Z124" i="66"/>
  <c r="AA124" i="66"/>
  <c r="AD124" i="66"/>
  <c r="AF124" i="66"/>
  <c r="AG124" i="66"/>
  <c r="AE124" i="66"/>
  <c r="AI124" i="66"/>
  <c r="AH124" i="66" s="1"/>
  <c r="AJ124" i="66"/>
  <c r="AK124" i="66"/>
  <c r="AL124" i="66"/>
  <c r="AM124" i="66"/>
  <c r="AN124" i="66"/>
  <c r="AO124" i="66"/>
  <c r="AP124" i="66"/>
  <c r="AQ124" i="66"/>
  <c r="AR124" i="66"/>
  <c r="BB124" i="66"/>
  <c r="BF124" i="66"/>
  <c r="BM124" i="66"/>
  <c r="BT124" i="66"/>
  <c r="BW124" i="66"/>
  <c r="CB124" i="66"/>
  <c r="CG124" i="66"/>
  <c r="CL124" i="66"/>
  <c r="CR124" i="66"/>
  <c r="CW124" i="66"/>
  <c r="DB124" i="66"/>
  <c r="DF124" i="66"/>
  <c r="DJ124" i="66"/>
  <c r="DN124" i="66"/>
  <c r="DR124" i="66"/>
  <c r="DW124" i="66"/>
  <c r="EE124" i="66"/>
  <c r="EL124" i="66"/>
  <c r="EO124" i="66"/>
  <c r="EU124" i="66"/>
  <c r="FK124" i="66"/>
  <c r="FN124" i="66"/>
  <c r="FQ124" i="66"/>
  <c r="GG124" i="66"/>
  <c r="GH124" i="66"/>
  <c r="L124" i="66"/>
  <c r="GI124" i="66"/>
  <c r="AB124" i="66"/>
  <c r="GJ124" i="66"/>
  <c r="AC124" i="66" s="1"/>
  <c r="F125" i="66"/>
  <c r="G125" i="66"/>
  <c r="H125" i="66"/>
  <c r="I125" i="66"/>
  <c r="J125" i="66"/>
  <c r="K125" i="66"/>
  <c r="M125" i="66"/>
  <c r="O125" i="66"/>
  <c r="P125" i="66"/>
  <c r="Q125" i="66"/>
  <c r="R125" i="66"/>
  <c r="S125" i="66"/>
  <c r="T125" i="66"/>
  <c r="U125" i="66"/>
  <c r="V125" i="66"/>
  <c r="W125" i="66"/>
  <c r="X125" i="66"/>
  <c r="Y125" i="66"/>
  <c r="Z125" i="66"/>
  <c r="AA125" i="66"/>
  <c r="AD125" i="66"/>
  <c r="AF125" i="66"/>
  <c r="AE125" i="66"/>
  <c r="AG125" i="66"/>
  <c r="AI125" i="66"/>
  <c r="AJ125" i="66"/>
  <c r="AK125" i="66"/>
  <c r="AL125" i="66"/>
  <c r="AM125" i="66"/>
  <c r="AN125" i="66"/>
  <c r="AO125" i="66"/>
  <c r="AP125" i="66"/>
  <c r="AQ125" i="66"/>
  <c r="AR125" i="66"/>
  <c r="BB125" i="66"/>
  <c r="BF125" i="66"/>
  <c r="BM125" i="66"/>
  <c r="BT125" i="66"/>
  <c r="BW125" i="66"/>
  <c r="CB125" i="66"/>
  <c r="CG125" i="66"/>
  <c r="CL125" i="66"/>
  <c r="CR125" i="66"/>
  <c r="CW125" i="66"/>
  <c r="DB125" i="66"/>
  <c r="DF125" i="66"/>
  <c r="DJ125" i="66"/>
  <c r="DN125" i="66"/>
  <c r="DR125" i="66"/>
  <c r="DW125" i="66"/>
  <c r="EE125" i="66"/>
  <c r="EL125" i="66"/>
  <c r="EO125" i="66"/>
  <c r="EU125" i="66"/>
  <c r="FK125" i="66"/>
  <c r="FN125" i="66"/>
  <c r="FQ125" i="66"/>
  <c r="GG125" i="66"/>
  <c r="GH125" i="66"/>
  <c r="L125" i="66"/>
  <c r="GI125" i="66"/>
  <c r="AB125" i="66"/>
  <c r="GJ125" i="66"/>
  <c r="AC125" i="66"/>
  <c r="F126" i="66"/>
  <c r="G126" i="66"/>
  <c r="H126" i="66"/>
  <c r="I126" i="66"/>
  <c r="J126" i="66"/>
  <c r="K126" i="66"/>
  <c r="M126" i="66"/>
  <c r="O126" i="66"/>
  <c r="P126" i="66"/>
  <c r="Q126" i="66"/>
  <c r="R126" i="66"/>
  <c r="S126" i="66"/>
  <c r="T126" i="66"/>
  <c r="U126" i="66"/>
  <c r="V126" i="66"/>
  <c r="W126" i="66"/>
  <c r="X126" i="66"/>
  <c r="Y126" i="66"/>
  <c r="Z126" i="66"/>
  <c r="AA126" i="66"/>
  <c r="AD126" i="66"/>
  <c r="AF126" i="66"/>
  <c r="AE126" i="66"/>
  <c r="AG126" i="66"/>
  <c r="AI126" i="66"/>
  <c r="AJ126" i="66"/>
  <c r="AK126" i="66"/>
  <c r="AH126" i="66" s="1"/>
  <c r="AL126" i="66"/>
  <c r="AM126" i="66"/>
  <c r="AN126" i="66"/>
  <c r="AO126" i="66"/>
  <c r="AP126" i="66"/>
  <c r="AQ126" i="66"/>
  <c r="AR126" i="66"/>
  <c r="BB126" i="66"/>
  <c r="BF126" i="66"/>
  <c r="BM126" i="66"/>
  <c r="BT126" i="66"/>
  <c r="BW126" i="66"/>
  <c r="CB126" i="66"/>
  <c r="CG126" i="66"/>
  <c r="CL126" i="66"/>
  <c r="CR126" i="66"/>
  <c r="CW126" i="66"/>
  <c r="DB126" i="66"/>
  <c r="DF126" i="66"/>
  <c r="DJ126" i="66"/>
  <c r="DN126" i="66"/>
  <c r="DR126" i="66"/>
  <c r="DW126" i="66"/>
  <c r="EE126" i="66"/>
  <c r="EL126" i="66"/>
  <c r="EO126" i="66"/>
  <c r="EU126" i="66"/>
  <c r="FK126" i="66"/>
  <c r="FN126" i="66"/>
  <c r="FQ126" i="66"/>
  <c r="GG126" i="66"/>
  <c r="GH126" i="66"/>
  <c r="L126" i="66" s="1"/>
  <c r="GI126" i="66"/>
  <c r="AB126" i="66" s="1"/>
  <c r="GJ126" i="66"/>
  <c r="AC126" i="66" s="1"/>
  <c r="F127" i="66"/>
  <c r="G127" i="66"/>
  <c r="H127" i="66"/>
  <c r="I127" i="66"/>
  <c r="J127" i="66"/>
  <c r="K127" i="66"/>
  <c r="M127" i="66"/>
  <c r="O127" i="66"/>
  <c r="P127" i="66"/>
  <c r="Q127" i="66"/>
  <c r="R127" i="66"/>
  <c r="S127" i="66"/>
  <c r="T127" i="66"/>
  <c r="U127" i="66"/>
  <c r="V127" i="66"/>
  <c r="W127" i="66"/>
  <c r="X127" i="66"/>
  <c r="Y127" i="66"/>
  <c r="Z127" i="66"/>
  <c r="AA127" i="66"/>
  <c r="AD127" i="66"/>
  <c r="AF127" i="66"/>
  <c r="AE127" i="66"/>
  <c r="AG127" i="66"/>
  <c r="AI127" i="66"/>
  <c r="AJ127" i="66"/>
  <c r="AK127" i="66"/>
  <c r="AL127" i="66"/>
  <c r="AM127" i="66"/>
  <c r="AN127" i="66"/>
  <c r="AO127" i="66"/>
  <c r="AP127" i="66"/>
  <c r="AQ127" i="66"/>
  <c r="AR127" i="66"/>
  <c r="BB127" i="66"/>
  <c r="BF127" i="66"/>
  <c r="BM127" i="66"/>
  <c r="BT127" i="66"/>
  <c r="BW127" i="66"/>
  <c r="CB127" i="66"/>
  <c r="CG127" i="66"/>
  <c r="CL127" i="66"/>
  <c r="CR127" i="66"/>
  <c r="CW127" i="66"/>
  <c r="DB127" i="66"/>
  <c r="DF127" i="66"/>
  <c r="DJ127" i="66"/>
  <c r="DN127" i="66"/>
  <c r="DR127" i="66"/>
  <c r="DW127" i="66"/>
  <c r="EE127" i="66"/>
  <c r="EL127" i="66"/>
  <c r="EO127" i="66"/>
  <c r="EU127" i="66"/>
  <c r="FK127" i="66"/>
  <c r="FN127" i="66"/>
  <c r="FQ127" i="66"/>
  <c r="GG127" i="66"/>
  <c r="GH127" i="66"/>
  <c r="L127" i="66"/>
  <c r="GI127" i="66"/>
  <c r="AB127" i="66"/>
  <c r="GJ127" i="66"/>
  <c r="AC127" i="66" s="1"/>
  <c r="F128" i="66"/>
  <c r="G128" i="66"/>
  <c r="H128" i="66"/>
  <c r="I128" i="66"/>
  <c r="J128" i="66"/>
  <c r="K128" i="66"/>
  <c r="M128" i="66"/>
  <c r="O128" i="66"/>
  <c r="P128" i="66"/>
  <c r="Q128" i="66"/>
  <c r="R128" i="66"/>
  <c r="S128" i="66"/>
  <c r="T128" i="66"/>
  <c r="U128" i="66"/>
  <c r="V128" i="66"/>
  <c r="W128" i="66"/>
  <c r="X128" i="66"/>
  <c r="Y128" i="66"/>
  <c r="Z128" i="66"/>
  <c r="AA128" i="66"/>
  <c r="AD128" i="66"/>
  <c r="AF128" i="66"/>
  <c r="AE128" i="66" s="1"/>
  <c r="AG128" i="66"/>
  <c r="AI128" i="66"/>
  <c r="AJ128" i="66"/>
  <c r="AK128" i="66"/>
  <c r="AL128" i="66"/>
  <c r="AM128" i="66"/>
  <c r="AN128" i="66"/>
  <c r="AO128" i="66"/>
  <c r="AP128" i="66"/>
  <c r="AQ128" i="66"/>
  <c r="AR128" i="66"/>
  <c r="BB128" i="66"/>
  <c r="BF128" i="66"/>
  <c r="BM128" i="66"/>
  <c r="BT128" i="66"/>
  <c r="BW128" i="66"/>
  <c r="CB128" i="66"/>
  <c r="CG128" i="66"/>
  <c r="CL128" i="66"/>
  <c r="CR128" i="66"/>
  <c r="CW128" i="66"/>
  <c r="DB128" i="66"/>
  <c r="DF128" i="66"/>
  <c r="DJ128" i="66"/>
  <c r="DN128" i="66"/>
  <c r="DR128" i="66"/>
  <c r="DW128" i="66"/>
  <c r="EE128" i="66"/>
  <c r="EL128" i="66"/>
  <c r="EO128" i="66"/>
  <c r="EU128" i="66"/>
  <c r="FK128" i="66"/>
  <c r="FN128" i="66"/>
  <c r="FQ128" i="66"/>
  <c r="GG128" i="66"/>
  <c r="GH128" i="66"/>
  <c r="L128" i="66" s="1"/>
  <c r="GI128" i="66"/>
  <c r="AB128" i="66" s="1"/>
  <c r="GJ128" i="66"/>
  <c r="AC128" i="66"/>
  <c r="O129" i="66"/>
  <c r="AO129" i="66"/>
  <c r="AS129" i="66"/>
  <c r="AT129" i="66"/>
  <c r="H129" i="66" s="1"/>
  <c r="AU129" i="66"/>
  <c r="I129" i="66"/>
  <c r="AV129" i="66"/>
  <c r="AW129" i="66"/>
  <c r="AX129" i="66"/>
  <c r="AY129" i="66"/>
  <c r="AZ129" i="66"/>
  <c r="BA129" i="66"/>
  <c r="BC129" i="66"/>
  <c r="BE129" i="66"/>
  <c r="BB129" i="66"/>
  <c r="BG129" i="66"/>
  <c r="BH129" i="66"/>
  <c r="AF129" i="66" s="1"/>
  <c r="BI129" i="66"/>
  <c r="BJ129" i="66"/>
  <c r="AJ129" i="66" s="1"/>
  <c r="BK129" i="66"/>
  <c r="BL129" i="66"/>
  <c r="BN129" i="66"/>
  <c r="BO129" i="66"/>
  <c r="BP129" i="66"/>
  <c r="BQ129" i="66"/>
  <c r="BR129" i="66"/>
  <c r="AP129" i="66" s="1"/>
  <c r="BS129" i="66"/>
  <c r="AQ129" i="66"/>
  <c r="BU129" i="66"/>
  <c r="BT129" i="66"/>
  <c r="BV129" i="66"/>
  <c r="BX129" i="66"/>
  <c r="BW129" i="66" s="1"/>
  <c r="BY129" i="66"/>
  <c r="BZ129" i="66"/>
  <c r="CA129" i="66"/>
  <c r="CC129" i="66"/>
  <c r="CD129" i="66"/>
  <c r="CE129" i="66"/>
  <c r="CF129" i="66"/>
  <c r="CH129" i="66"/>
  <c r="CI129" i="66"/>
  <c r="CJ129" i="66"/>
  <c r="CG129" i="66" s="1"/>
  <c r="CK129" i="66"/>
  <c r="CM129" i="66"/>
  <c r="CN129" i="66"/>
  <c r="CO129" i="66"/>
  <c r="CP129" i="66"/>
  <c r="CQ129" i="66"/>
  <c r="CS129" i="66"/>
  <c r="CT129" i="66"/>
  <c r="CU129" i="66"/>
  <c r="CV129" i="66"/>
  <c r="CX129" i="66"/>
  <c r="CW129" i="66" s="1"/>
  <c r="CY129" i="66"/>
  <c r="CZ129" i="66"/>
  <c r="DA129" i="66"/>
  <c r="DC129" i="66"/>
  <c r="DD129" i="66"/>
  <c r="DE129" i="66"/>
  <c r="DG129" i="66"/>
  <c r="DH129" i="66"/>
  <c r="DI129" i="66"/>
  <c r="DK129" i="66"/>
  <c r="DL129" i="66"/>
  <c r="DM129" i="66"/>
  <c r="DO129" i="66"/>
  <c r="DP129" i="66"/>
  <c r="DQ129" i="66"/>
  <c r="DS129" i="66"/>
  <c r="DT129" i="66"/>
  <c r="DU129" i="66"/>
  <c r="DV129" i="66"/>
  <c r="DX129" i="66"/>
  <c r="DY129" i="66"/>
  <c r="DZ129" i="66"/>
  <c r="EA129" i="66"/>
  <c r="EB129" i="66"/>
  <c r="EC129" i="66"/>
  <c r="ED129" i="66"/>
  <c r="EF129" i="66"/>
  <c r="EG129" i="66"/>
  <c r="EE129" i="66" s="1"/>
  <c r="EH129" i="66"/>
  <c r="EI129" i="66"/>
  <c r="EJ129" i="66"/>
  <c r="EK129" i="66"/>
  <c r="EM129" i="66"/>
  <c r="EN129" i="66"/>
  <c r="EL129" i="66" s="1"/>
  <c r="EP129" i="66"/>
  <c r="EO129" i="66" s="1"/>
  <c r="ER129" i="66"/>
  <c r="ES129" i="66"/>
  <c r="ET129" i="66"/>
  <c r="EV129" i="66"/>
  <c r="EW129" i="66"/>
  <c r="EX129" i="66"/>
  <c r="EY129" i="66"/>
  <c r="EZ129" i="66"/>
  <c r="FA129" i="66"/>
  <c r="FB129" i="66"/>
  <c r="FC129" i="66"/>
  <c r="FD129" i="66"/>
  <c r="FE129" i="66"/>
  <c r="FF129" i="66"/>
  <c r="FG129" i="66"/>
  <c r="FH129" i="66"/>
  <c r="FI129" i="66"/>
  <c r="FJ129" i="66"/>
  <c r="FL129" i="66"/>
  <c r="FM129" i="66"/>
  <c r="FK129" i="66"/>
  <c r="FO129" i="66"/>
  <c r="FN129" i="66" s="1"/>
  <c r="FP129" i="66"/>
  <c r="FR129" i="66"/>
  <c r="FS129" i="66"/>
  <c r="FT129" i="66"/>
  <c r="FU129" i="66"/>
  <c r="FV129" i="66"/>
  <c r="FW129" i="66"/>
  <c r="FX129" i="66"/>
  <c r="FY129" i="66"/>
  <c r="FZ129" i="66"/>
  <c r="GA129" i="66"/>
  <c r="GB129" i="66"/>
  <c r="GC129" i="66"/>
  <c r="GD129" i="66"/>
  <c r="GE129" i="66"/>
  <c r="GF129" i="66"/>
  <c r="GK129" i="66"/>
  <c r="GG129" i="66" s="1"/>
  <c r="GN129" i="66"/>
  <c r="GH129" i="66" s="1"/>
  <c r="GQ129" i="66"/>
  <c r="GT129" i="66"/>
  <c r="GW129" i="66"/>
  <c r="GZ129" i="66"/>
  <c r="HC129" i="66"/>
  <c r="HF129" i="66"/>
  <c r="HI129" i="66"/>
  <c r="HM129" i="66"/>
  <c r="HP129" i="66"/>
  <c r="HS129" i="66"/>
  <c r="F130" i="66"/>
  <c r="E130" i="66" s="1"/>
  <c r="G130" i="66"/>
  <c r="H130" i="66"/>
  <c r="I130" i="66"/>
  <c r="J130" i="66"/>
  <c r="K130" i="66"/>
  <c r="M130" i="66"/>
  <c r="O130" i="66"/>
  <c r="P130" i="66"/>
  <c r="P129" i="66" s="1"/>
  <c r="Q130" i="66"/>
  <c r="R130" i="66"/>
  <c r="S130" i="66"/>
  <c r="T130" i="66"/>
  <c r="U130" i="66"/>
  <c r="V130" i="66"/>
  <c r="W130" i="66"/>
  <c r="X130" i="66"/>
  <c r="Y130" i="66"/>
  <c r="Z130" i="66"/>
  <c r="AA130" i="66"/>
  <c r="AD130" i="66"/>
  <c r="AF130" i="66"/>
  <c r="AE130" i="66"/>
  <c r="AG130" i="66"/>
  <c r="AI130" i="66"/>
  <c r="AJ130" i="66"/>
  <c r="AK130" i="66"/>
  <c r="AL130" i="66"/>
  <c r="AM130" i="66"/>
  <c r="AN130" i="66"/>
  <c r="AO130" i="66"/>
  <c r="AP130" i="66"/>
  <c r="AQ130" i="66"/>
  <c r="AR130" i="66"/>
  <c r="BB130" i="66"/>
  <c r="BF130" i="66"/>
  <c r="BM130" i="66"/>
  <c r="BT130" i="66"/>
  <c r="BW130" i="66"/>
  <c r="CB130" i="66"/>
  <c r="CG130" i="66"/>
  <c r="CL130" i="66"/>
  <c r="CR130" i="66"/>
  <c r="CW130" i="66"/>
  <c r="DB130" i="66"/>
  <c r="DF130" i="66"/>
  <c r="DJ130" i="66"/>
  <c r="DN130" i="66"/>
  <c r="DR130" i="66"/>
  <c r="DW130" i="66"/>
  <c r="EE130" i="66"/>
  <c r="EL130" i="66"/>
  <c r="EO130" i="66"/>
  <c r="EU130" i="66"/>
  <c r="FK130" i="66"/>
  <c r="FN130" i="66"/>
  <c r="FQ130" i="66"/>
  <c r="GG130" i="66"/>
  <c r="GH130" i="66"/>
  <c r="L130" i="66"/>
  <c r="GI130" i="66"/>
  <c r="GJ130" i="66"/>
  <c r="F131" i="66"/>
  <c r="G131" i="66"/>
  <c r="H131" i="66"/>
  <c r="I131" i="66"/>
  <c r="J131" i="66"/>
  <c r="K131" i="66"/>
  <c r="M131" i="66"/>
  <c r="O131" i="66"/>
  <c r="P131" i="66"/>
  <c r="Q131" i="66"/>
  <c r="R131" i="66"/>
  <c r="S131" i="66"/>
  <c r="T131" i="66"/>
  <c r="U131" i="66"/>
  <c r="V131" i="66"/>
  <c r="W131" i="66"/>
  <c r="X131" i="66"/>
  <c r="X129" i="66" s="1"/>
  <c r="Y131" i="66"/>
  <c r="Z131" i="66"/>
  <c r="AA131" i="66"/>
  <c r="AD131" i="66"/>
  <c r="AF131" i="66"/>
  <c r="AG131" i="66"/>
  <c r="AE131" i="66"/>
  <c r="AI131" i="66"/>
  <c r="AJ131" i="66"/>
  <c r="AK131" i="66"/>
  <c r="AL131" i="66"/>
  <c r="AM131" i="66"/>
  <c r="AN131" i="66"/>
  <c r="AO131" i="66"/>
  <c r="AP131" i="66"/>
  <c r="AQ131" i="66"/>
  <c r="AR131" i="66"/>
  <c r="BB131" i="66"/>
  <c r="BF131" i="66"/>
  <c r="BM131" i="66"/>
  <c r="BT131" i="66"/>
  <c r="BW131" i="66"/>
  <c r="CB131" i="66"/>
  <c r="CG131" i="66"/>
  <c r="CL131" i="66"/>
  <c r="CR131" i="66"/>
  <c r="CW131" i="66"/>
  <c r="DB131" i="66"/>
  <c r="DF131" i="66"/>
  <c r="DJ131" i="66"/>
  <c r="DN131" i="66"/>
  <c r="DR131" i="66"/>
  <c r="DW131" i="66"/>
  <c r="EE131" i="66"/>
  <c r="EL131" i="66"/>
  <c r="EO131" i="66"/>
  <c r="EU131" i="66"/>
  <c r="FK131" i="66"/>
  <c r="FN131" i="66"/>
  <c r="FQ131" i="66"/>
  <c r="GG131" i="66"/>
  <c r="GH131" i="66"/>
  <c r="L131" i="66" s="1"/>
  <c r="GI131" i="66"/>
  <c r="AB131" i="66"/>
  <c r="GJ131" i="66"/>
  <c r="F132" i="66"/>
  <c r="E132" i="66" s="1"/>
  <c r="G132" i="66"/>
  <c r="H132" i="66"/>
  <c r="I132" i="66"/>
  <c r="J132" i="66"/>
  <c r="K132" i="66"/>
  <c r="M132" i="66"/>
  <c r="O132" i="66"/>
  <c r="P132" i="66"/>
  <c r="Q132" i="66"/>
  <c r="R132" i="66"/>
  <c r="R129" i="66" s="1"/>
  <c r="S132" i="66"/>
  <c r="T132" i="66"/>
  <c r="U132" i="66"/>
  <c r="V132" i="66"/>
  <c r="W132" i="66"/>
  <c r="X132" i="66"/>
  <c r="Y132" i="66"/>
  <c r="Z132" i="66"/>
  <c r="AA132" i="66"/>
  <c r="AD132" i="66"/>
  <c r="AF132" i="66"/>
  <c r="AG132" i="66"/>
  <c r="AI132" i="66"/>
  <c r="AJ132" i="66"/>
  <c r="AK132" i="66"/>
  <c r="AL132" i="66"/>
  <c r="AM132" i="66"/>
  <c r="AN132" i="66"/>
  <c r="AO132" i="66"/>
  <c r="AP132" i="66"/>
  <c r="AQ132" i="66"/>
  <c r="AR132" i="66"/>
  <c r="BB132" i="66"/>
  <c r="BF132" i="66"/>
  <c r="BM132" i="66"/>
  <c r="BT132" i="66"/>
  <c r="BW132" i="66"/>
  <c r="CB132" i="66"/>
  <c r="CG132" i="66"/>
  <c r="CL132" i="66"/>
  <c r="CR132" i="66"/>
  <c r="CW132" i="66"/>
  <c r="DB132" i="66"/>
  <c r="DF132" i="66"/>
  <c r="DJ132" i="66"/>
  <c r="DN132" i="66"/>
  <c r="DR132" i="66"/>
  <c r="DW132" i="66"/>
  <c r="EE132" i="66"/>
  <c r="EL132" i="66"/>
  <c r="EO132" i="66"/>
  <c r="EU132" i="66"/>
  <c r="FK132" i="66"/>
  <c r="FN132" i="66"/>
  <c r="FQ132" i="66"/>
  <c r="GG132" i="66"/>
  <c r="GH132" i="66"/>
  <c r="L132" i="66"/>
  <c r="GI132" i="66"/>
  <c r="AB132" i="66"/>
  <c r="GJ132" i="66"/>
  <c r="AC132" i="66" s="1"/>
  <c r="F133" i="66"/>
  <c r="G133" i="66"/>
  <c r="H133" i="66"/>
  <c r="I133" i="66"/>
  <c r="J133" i="66"/>
  <c r="K133" i="66"/>
  <c r="E133" i="66"/>
  <c r="M133" i="66"/>
  <c r="O133" i="66"/>
  <c r="P133" i="66"/>
  <c r="Q133" i="66"/>
  <c r="R133" i="66"/>
  <c r="S133" i="66"/>
  <c r="T133" i="66"/>
  <c r="U133" i="66"/>
  <c r="V133" i="66"/>
  <c r="W133" i="66"/>
  <c r="X133" i="66"/>
  <c r="Y133" i="66"/>
  <c r="Z133" i="66"/>
  <c r="Z129" i="66" s="1"/>
  <c r="AA133" i="66"/>
  <c r="AC133" i="66"/>
  <c r="AD133" i="66"/>
  <c r="AF133" i="66"/>
  <c r="AE133" i="66" s="1"/>
  <c r="AG133" i="66"/>
  <c r="AI133" i="66"/>
  <c r="AJ133" i="66"/>
  <c r="AK133" i="66"/>
  <c r="AL133" i="66"/>
  <c r="AM133" i="66"/>
  <c r="AN133" i="66"/>
  <c r="AO133" i="66"/>
  <c r="AP133" i="66"/>
  <c r="AQ133" i="66"/>
  <c r="AR133" i="66"/>
  <c r="BB133" i="66"/>
  <c r="BF133" i="66"/>
  <c r="BM133" i="66"/>
  <c r="BT133" i="66"/>
  <c r="BW133" i="66"/>
  <c r="CB133" i="66"/>
  <c r="CG133" i="66"/>
  <c r="CL133" i="66"/>
  <c r="CR133" i="66"/>
  <c r="CW133" i="66"/>
  <c r="DB133" i="66"/>
  <c r="DF133" i="66"/>
  <c r="DJ133" i="66"/>
  <c r="DN133" i="66"/>
  <c r="DR133" i="66"/>
  <c r="DW133" i="66"/>
  <c r="EE133" i="66"/>
  <c r="EL133" i="66"/>
  <c r="EO133" i="66"/>
  <c r="EU133" i="66"/>
  <c r="FK133" i="66"/>
  <c r="FN133" i="66"/>
  <c r="FQ133" i="66"/>
  <c r="GG133" i="66"/>
  <c r="GH133" i="66"/>
  <c r="L133" i="66"/>
  <c r="GI133" i="66"/>
  <c r="GJ133" i="66"/>
  <c r="F134" i="66"/>
  <c r="G134" i="66"/>
  <c r="H134" i="66"/>
  <c r="I134" i="66"/>
  <c r="J134" i="66"/>
  <c r="K134" i="66"/>
  <c r="M134" i="66"/>
  <c r="O134" i="66"/>
  <c r="P134" i="66"/>
  <c r="Q134" i="66"/>
  <c r="R134" i="66"/>
  <c r="S134" i="66"/>
  <c r="T134" i="66"/>
  <c r="U134" i="66"/>
  <c r="V134" i="66"/>
  <c r="W134" i="66"/>
  <c r="X134" i="66"/>
  <c r="Y134" i="66"/>
  <c r="Z134" i="66"/>
  <c r="AA134" i="66"/>
  <c r="AD134" i="66"/>
  <c r="AF134" i="66"/>
  <c r="AE134" i="66"/>
  <c r="AG134" i="66"/>
  <c r="AI134" i="66"/>
  <c r="AJ134" i="66"/>
  <c r="AK134" i="66"/>
  <c r="AL134" i="66"/>
  <c r="AM134" i="66"/>
  <c r="AN134" i="66"/>
  <c r="AO134" i="66"/>
  <c r="AP134" i="66"/>
  <c r="AQ134" i="66"/>
  <c r="AR134" i="66"/>
  <c r="BB134" i="66"/>
  <c r="BF134" i="66"/>
  <c r="BM134" i="66"/>
  <c r="BT134" i="66"/>
  <c r="BW134" i="66"/>
  <c r="CB134" i="66"/>
  <c r="CG134" i="66"/>
  <c r="CL134" i="66"/>
  <c r="CR134" i="66"/>
  <c r="CW134" i="66"/>
  <c r="DB134" i="66"/>
  <c r="DF134" i="66"/>
  <c r="DJ134" i="66"/>
  <c r="DN134" i="66"/>
  <c r="DR134" i="66"/>
  <c r="DW134" i="66"/>
  <c r="EE134" i="66"/>
  <c r="EL134" i="66"/>
  <c r="EO134" i="66"/>
  <c r="EU134" i="66"/>
  <c r="FK134" i="66"/>
  <c r="FN134" i="66"/>
  <c r="FQ134" i="66"/>
  <c r="GG134" i="66"/>
  <c r="GH134" i="66"/>
  <c r="L134" i="66"/>
  <c r="GI134" i="66"/>
  <c r="AB134" i="66"/>
  <c r="GJ134" i="66"/>
  <c r="AC134" i="66" s="1"/>
  <c r="F135" i="66"/>
  <c r="G135" i="66"/>
  <c r="H135" i="66"/>
  <c r="I135" i="66"/>
  <c r="J135" i="66"/>
  <c r="K135" i="66"/>
  <c r="M135" i="66"/>
  <c r="O135" i="66"/>
  <c r="P135" i="66"/>
  <c r="Q135" i="66"/>
  <c r="R135" i="66"/>
  <c r="S135" i="66"/>
  <c r="T135" i="66"/>
  <c r="U135" i="66"/>
  <c r="V135" i="66"/>
  <c r="W135" i="66"/>
  <c r="X135" i="66"/>
  <c r="Y135" i="66"/>
  <c r="Z135" i="66"/>
  <c r="AA135" i="66"/>
  <c r="AD135" i="66"/>
  <c r="AF135" i="66"/>
  <c r="AE135" i="66" s="1"/>
  <c r="AG135" i="66"/>
  <c r="AI135" i="66"/>
  <c r="AJ135" i="66"/>
  <c r="AK135" i="66"/>
  <c r="AL135" i="66"/>
  <c r="AM135" i="66"/>
  <c r="AN135" i="66"/>
  <c r="AO135" i="66"/>
  <c r="AP135" i="66"/>
  <c r="AQ135" i="66"/>
  <c r="AR135" i="66"/>
  <c r="BB135" i="66"/>
  <c r="BF135" i="66"/>
  <c r="BM135" i="66"/>
  <c r="BT135" i="66"/>
  <c r="BW135" i="66"/>
  <c r="CB135" i="66"/>
  <c r="CG135" i="66"/>
  <c r="CL135" i="66"/>
  <c r="CR135" i="66"/>
  <c r="CW135" i="66"/>
  <c r="DB135" i="66"/>
  <c r="DF135" i="66"/>
  <c r="DJ135" i="66"/>
  <c r="DN135" i="66"/>
  <c r="DR135" i="66"/>
  <c r="DW135" i="66"/>
  <c r="EE135" i="66"/>
  <c r="EL135" i="66"/>
  <c r="EO135" i="66"/>
  <c r="EU135" i="66"/>
  <c r="FK135" i="66"/>
  <c r="FN135" i="66"/>
  <c r="FQ135" i="66"/>
  <c r="GG135" i="66"/>
  <c r="GH135" i="66"/>
  <c r="L135" i="66"/>
  <c r="GI135" i="66"/>
  <c r="AB135" i="66"/>
  <c r="GJ135" i="66"/>
  <c r="AC135" i="66" s="1"/>
  <c r="O136" i="66"/>
  <c r="AO136" i="66"/>
  <c r="AQ136" i="66"/>
  <c r="AS136" i="66"/>
  <c r="AT136" i="66"/>
  <c r="H136" i="66" s="1"/>
  <c r="AU136" i="66"/>
  <c r="I136" i="66" s="1"/>
  <c r="AV136" i="66"/>
  <c r="AW136" i="66"/>
  <c r="AX136" i="66"/>
  <c r="AY136" i="66"/>
  <c r="AZ136" i="66"/>
  <c r="AI136" i="66" s="1"/>
  <c r="BA136" i="66"/>
  <c r="BC136" i="66"/>
  <c r="BE136" i="66"/>
  <c r="BG136" i="66"/>
  <c r="G136" i="66"/>
  <c r="BH136" i="66"/>
  <c r="BI136" i="66"/>
  <c r="AM136" i="66" s="1"/>
  <c r="BJ136" i="66"/>
  <c r="AJ136" i="66" s="1"/>
  <c r="BK136" i="66"/>
  <c r="BL136" i="66"/>
  <c r="BN136" i="66"/>
  <c r="BO136" i="66"/>
  <c r="BP136" i="66"/>
  <c r="BQ136" i="66"/>
  <c r="BR136" i="66"/>
  <c r="AP136" i="66" s="1"/>
  <c r="BS136" i="66"/>
  <c r="BU136" i="66"/>
  <c r="BV136" i="66"/>
  <c r="BT136" i="66" s="1"/>
  <c r="BX136" i="66"/>
  <c r="BY136" i="66"/>
  <c r="BZ136" i="66"/>
  <c r="CA136" i="66"/>
  <c r="CC136" i="66"/>
  <c r="CB136" i="66" s="1"/>
  <c r="CD136" i="66"/>
  <c r="CE136" i="66"/>
  <c r="CF136" i="66"/>
  <c r="CH136" i="66"/>
  <c r="CI136" i="66"/>
  <c r="CJ136" i="66"/>
  <c r="CK136" i="66"/>
  <c r="CM136" i="66"/>
  <c r="CN136" i="66"/>
  <c r="CO136" i="66"/>
  <c r="CP136" i="66"/>
  <c r="CQ136" i="66"/>
  <c r="CS136" i="66"/>
  <c r="CR136" i="66" s="1"/>
  <c r="CT136" i="66"/>
  <c r="CU136" i="66"/>
  <c r="CV136" i="66"/>
  <c r="CX136" i="66"/>
  <c r="CY136" i="66"/>
  <c r="CZ136" i="66"/>
  <c r="DA136" i="66"/>
  <c r="DC136" i="66"/>
  <c r="DB136" i="66" s="1"/>
  <c r="DD136" i="66"/>
  <c r="DE136" i="66"/>
  <c r="DG136" i="66"/>
  <c r="DF136" i="66"/>
  <c r="DH136" i="66"/>
  <c r="DI136" i="66"/>
  <c r="DK136" i="66"/>
  <c r="DJ136" i="66" s="1"/>
  <c r="DL136" i="66"/>
  <c r="DM136" i="66"/>
  <c r="DO136" i="66"/>
  <c r="DN136" i="66"/>
  <c r="DP136" i="66"/>
  <c r="DQ136" i="66"/>
  <c r="DS136" i="66"/>
  <c r="DR136" i="66" s="1"/>
  <c r="DT136" i="66"/>
  <c r="DU136" i="66"/>
  <c r="DV136" i="66"/>
  <c r="DX136" i="66"/>
  <c r="DY136" i="66"/>
  <c r="DZ136" i="66"/>
  <c r="EA136" i="66"/>
  <c r="EB136" i="66"/>
  <c r="EC136" i="66"/>
  <c r="ED136" i="66"/>
  <c r="AK136" i="66"/>
  <c r="EF136" i="66"/>
  <c r="EG136" i="66"/>
  <c r="EH136" i="66"/>
  <c r="EI136" i="66"/>
  <c r="EJ136" i="66"/>
  <c r="EK136" i="66"/>
  <c r="EM136" i="66"/>
  <c r="EN136" i="66"/>
  <c r="EL136" i="66" s="1"/>
  <c r="EP136" i="66"/>
  <c r="ER136" i="66"/>
  <c r="ES136" i="66"/>
  <c r="ET136" i="66"/>
  <c r="EV136" i="66"/>
  <c r="EW136" i="66"/>
  <c r="EX136" i="66"/>
  <c r="EU136" i="66" s="1"/>
  <c r="EY136" i="66"/>
  <c r="EZ136" i="66"/>
  <c r="FA136" i="66"/>
  <c r="FB136" i="66"/>
  <c r="FC136" i="66"/>
  <c r="FD136" i="66"/>
  <c r="FE136" i="66"/>
  <c r="FF136" i="66"/>
  <c r="FG136" i="66"/>
  <c r="FH136" i="66"/>
  <c r="FI136" i="66"/>
  <c r="FJ136" i="66"/>
  <c r="FL136" i="66"/>
  <c r="FM136" i="66"/>
  <c r="AL136" i="66"/>
  <c r="FO136" i="66"/>
  <c r="FN136" i="66" s="1"/>
  <c r="FP136" i="66"/>
  <c r="FR136" i="66"/>
  <c r="FQ136" i="66" s="1"/>
  <c r="FS136" i="66"/>
  <c r="FT136" i="66"/>
  <c r="FU136" i="66"/>
  <c r="FV136" i="66"/>
  <c r="FW136" i="66"/>
  <c r="FX136" i="66"/>
  <c r="FY136" i="66"/>
  <c r="FZ136" i="66"/>
  <c r="GA136" i="66"/>
  <c r="GB136" i="66"/>
  <c r="GC136" i="66"/>
  <c r="GD136" i="66"/>
  <c r="GE136" i="66"/>
  <c r="GF136" i="66"/>
  <c r="GK136" i="66"/>
  <c r="GN136" i="66"/>
  <c r="GQ136" i="66"/>
  <c r="GT136" i="66"/>
  <c r="GW136" i="66"/>
  <c r="GZ136" i="66"/>
  <c r="HC136" i="66"/>
  <c r="HF136" i="66"/>
  <c r="HI136" i="66"/>
  <c r="HM136" i="66"/>
  <c r="HP136" i="66"/>
  <c r="HS136" i="66"/>
  <c r="F137" i="66"/>
  <c r="G137" i="66"/>
  <c r="H137" i="66"/>
  <c r="I137" i="66"/>
  <c r="J137" i="66"/>
  <c r="K137" i="66"/>
  <c r="M137" i="66"/>
  <c r="O137" i="66"/>
  <c r="P137" i="66"/>
  <c r="Q137" i="66"/>
  <c r="R137" i="66"/>
  <c r="S137" i="66"/>
  <c r="S136" i="66" s="1"/>
  <c r="T137" i="66"/>
  <c r="U137" i="66"/>
  <c r="V137" i="66"/>
  <c r="W137" i="66"/>
  <c r="X137" i="66"/>
  <c r="Y137" i="66"/>
  <c r="Z137" i="66"/>
  <c r="AA137" i="66"/>
  <c r="AD137" i="66"/>
  <c r="AF137" i="66"/>
  <c r="AG137" i="66"/>
  <c r="AE137" i="66"/>
  <c r="AI137" i="66"/>
  <c r="AJ137" i="66"/>
  <c r="AK137" i="66"/>
  <c r="AL137" i="66"/>
  <c r="AM137" i="66"/>
  <c r="AN137" i="66"/>
  <c r="AO137" i="66"/>
  <c r="AP137" i="66"/>
  <c r="AQ137" i="66"/>
  <c r="AR137" i="66"/>
  <c r="BB137" i="66"/>
  <c r="BF137" i="66"/>
  <c r="BM137" i="66"/>
  <c r="BT137" i="66"/>
  <c r="BW137" i="66"/>
  <c r="CB137" i="66"/>
  <c r="CG137" i="66"/>
  <c r="CL137" i="66"/>
  <c r="CR137" i="66"/>
  <c r="CW137" i="66"/>
  <c r="DB137" i="66"/>
  <c r="DF137" i="66"/>
  <c r="DJ137" i="66"/>
  <c r="DN137" i="66"/>
  <c r="DR137" i="66"/>
  <c r="DW137" i="66"/>
  <c r="EE137" i="66"/>
  <c r="EL137" i="66"/>
  <c r="EO137" i="66"/>
  <c r="EU137" i="66"/>
  <c r="FK137" i="66"/>
  <c r="FN137" i="66"/>
  <c r="FQ137" i="66"/>
  <c r="GG137" i="66"/>
  <c r="GH137" i="66"/>
  <c r="L137" i="66" s="1"/>
  <c r="GI137" i="66"/>
  <c r="GJ137" i="66"/>
  <c r="F138" i="66"/>
  <c r="G138" i="66"/>
  <c r="H138" i="66"/>
  <c r="I138" i="66"/>
  <c r="J138" i="66"/>
  <c r="K138" i="66"/>
  <c r="M138" i="66"/>
  <c r="O138" i="66"/>
  <c r="P138" i="66"/>
  <c r="Q138" i="66"/>
  <c r="R138" i="66"/>
  <c r="S138" i="66"/>
  <c r="T138" i="66"/>
  <c r="U138" i="66"/>
  <c r="V138" i="66"/>
  <c r="W138" i="66"/>
  <c r="X138" i="66"/>
  <c r="Y138" i="66"/>
  <c r="Z138" i="66"/>
  <c r="AA138" i="66"/>
  <c r="AD138" i="66"/>
  <c r="AF138" i="66"/>
  <c r="AG138" i="66"/>
  <c r="AE138" i="66" s="1"/>
  <c r="AI138" i="66"/>
  <c r="AH138" i="66" s="1"/>
  <c r="AJ138" i="66"/>
  <c r="AK138" i="66"/>
  <c r="AL138" i="66"/>
  <c r="AM138" i="66"/>
  <c r="AN138" i="66"/>
  <c r="AO138" i="66"/>
  <c r="AP138" i="66"/>
  <c r="AQ138" i="66"/>
  <c r="AR138" i="66"/>
  <c r="BB138" i="66"/>
  <c r="BF138" i="66"/>
  <c r="BM138" i="66"/>
  <c r="BT138" i="66"/>
  <c r="BW138" i="66"/>
  <c r="CB138" i="66"/>
  <c r="CG138" i="66"/>
  <c r="CL138" i="66"/>
  <c r="CR138" i="66"/>
  <c r="CW138" i="66"/>
  <c r="DB138" i="66"/>
  <c r="DF138" i="66"/>
  <c r="DJ138" i="66"/>
  <c r="DN138" i="66"/>
  <c r="DR138" i="66"/>
  <c r="DW138" i="66"/>
  <c r="EE138" i="66"/>
  <c r="EL138" i="66"/>
  <c r="EO138" i="66"/>
  <c r="EU138" i="66"/>
  <c r="FK138" i="66"/>
  <c r="FN138" i="66"/>
  <c r="FQ138" i="66"/>
  <c r="GG138" i="66"/>
  <c r="GH138" i="66"/>
  <c r="L138" i="66" s="1"/>
  <c r="GI138" i="66"/>
  <c r="AB138" i="66"/>
  <c r="GJ138" i="66"/>
  <c r="AC138" i="66"/>
  <c r="F139" i="66"/>
  <c r="G139" i="66"/>
  <c r="H139" i="66"/>
  <c r="I139" i="66"/>
  <c r="J139" i="66"/>
  <c r="K139" i="66"/>
  <c r="M139" i="66"/>
  <c r="O139" i="66"/>
  <c r="P139" i="66"/>
  <c r="Q139" i="66"/>
  <c r="R139" i="66"/>
  <c r="S139" i="66"/>
  <c r="T139" i="66"/>
  <c r="U139" i="66"/>
  <c r="V139" i="66"/>
  <c r="W139" i="66"/>
  <c r="X139" i="66"/>
  <c r="Y139" i="66"/>
  <c r="Z139" i="66"/>
  <c r="AA139" i="66"/>
  <c r="AD139" i="66"/>
  <c r="AF139" i="66"/>
  <c r="AG139" i="66"/>
  <c r="AE139" i="66"/>
  <c r="AI139" i="66"/>
  <c r="AJ139" i="66"/>
  <c r="AK139" i="66"/>
  <c r="AL139" i="66"/>
  <c r="AM139" i="66"/>
  <c r="AN139" i="66"/>
  <c r="AO139" i="66"/>
  <c r="AP139" i="66"/>
  <c r="AQ139" i="66"/>
  <c r="AR139" i="66"/>
  <c r="BB139" i="66"/>
  <c r="BF139" i="66"/>
  <c r="BM139" i="66"/>
  <c r="BT139" i="66"/>
  <c r="BW139" i="66"/>
  <c r="CB139" i="66"/>
  <c r="CG139" i="66"/>
  <c r="CL139" i="66"/>
  <c r="CR139" i="66"/>
  <c r="CW139" i="66"/>
  <c r="DB139" i="66"/>
  <c r="DF139" i="66"/>
  <c r="DJ139" i="66"/>
  <c r="DN139" i="66"/>
  <c r="DR139" i="66"/>
  <c r="DW139" i="66"/>
  <c r="EE139" i="66"/>
  <c r="EL139" i="66"/>
  <c r="EO139" i="66"/>
  <c r="EU139" i="66"/>
  <c r="FK139" i="66"/>
  <c r="FN139" i="66"/>
  <c r="FQ139" i="66"/>
  <c r="GG139" i="66"/>
  <c r="GH139" i="66"/>
  <c r="L139" i="66" s="1"/>
  <c r="GI139" i="66"/>
  <c r="AB139" i="66"/>
  <c r="GJ139" i="66"/>
  <c r="AC139" i="66"/>
  <c r="F140" i="66"/>
  <c r="G140" i="66"/>
  <c r="H140" i="66"/>
  <c r="I140" i="66"/>
  <c r="J140" i="66"/>
  <c r="K140" i="66"/>
  <c r="M140" i="66"/>
  <c r="O140" i="66"/>
  <c r="P140" i="66"/>
  <c r="Q140" i="66"/>
  <c r="R140" i="66"/>
  <c r="S140" i="66"/>
  <c r="T140" i="66"/>
  <c r="U140" i="66"/>
  <c r="V140" i="66"/>
  <c r="W140" i="66"/>
  <c r="X140" i="66"/>
  <c r="Y140" i="66"/>
  <c r="Z140" i="66"/>
  <c r="AA140" i="66"/>
  <c r="AD140" i="66"/>
  <c r="AF140" i="66"/>
  <c r="AG140" i="66"/>
  <c r="AE140" i="66"/>
  <c r="AI140" i="66"/>
  <c r="AJ140" i="66"/>
  <c r="AK140" i="66"/>
  <c r="AL140" i="66"/>
  <c r="AM140" i="66"/>
  <c r="AN140" i="66"/>
  <c r="AO140" i="66"/>
  <c r="AP140" i="66"/>
  <c r="AQ140" i="66"/>
  <c r="AR140" i="66"/>
  <c r="BB140" i="66"/>
  <c r="BF140" i="66"/>
  <c r="BM140" i="66"/>
  <c r="BT140" i="66"/>
  <c r="BW140" i="66"/>
  <c r="CB140" i="66"/>
  <c r="CG140" i="66"/>
  <c r="CL140" i="66"/>
  <c r="CR140" i="66"/>
  <c r="CW140" i="66"/>
  <c r="DB140" i="66"/>
  <c r="DF140" i="66"/>
  <c r="DJ140" i="66"/>
  <c r="DN140" i="66"/>
  <c r="DR140" i="66"/>
  <c r="DW140" i="66"/>
  <c r="EE140" i="66"/>
  <c r="EL140" i="66"/>
  <c r="EO140" i="66"/>
  <c r="EU140" i="66"/>
  <c r="FK140" i="66"/>
  <c r="FN140" i="66"/>
  <c r="FQ140" i="66"/>
  <c r="GG140" i="66"/>
  <c r="GH140" i="66"/>
  <c r="L140" i="66"/>
  <c r="GI140" i="66"/>
  <c r="AB140" i="66"/>
  <c r="GJ140" i="66"/>
  <c r="AC140" i="66"/>
  <c r="F141" i="66"/>
  <c r="G141" i="66"/>
  <c r="H141" i="66"/>
  <c r="I141" i="66"/>
  <c r="J141" i="66"/>
  <c r="K141" i="66"/>
  <c r="L141" i="66"/>
  <c r="M141" i="66"/>
  <c r="O141" i="66"/>
  <c r="P141" i="66"/>
  <c r="Q141" i="66"/>
  <c r="R141" i="66"/>
  <c r="S141" i="66"/>
  <c r="T141" i="66"/>
  <c r="U141" i="66"/>
  <c r="V141" i="66"/>
  <c r="W141" i="66"/>
  <c r="X141" i="66"/>
  <c r="Y141" i="66"/>
  <c r="Z141" i="66"/>
  <c r="AA141" i="66"/>
  <c r="AD141" i="66"/>
  <c r="AF141" i="66"/>
  <c r="AE141" i="66"/>
  <c r="AG141" i="66"/>
  <c r="AI141" i="66"/>
  <c r="AJ141" i="66"/>
  <c r="AK141" i="66"/>
  <c r="AL141" i="66"/>
  <c r="AM141" i="66"/>
  <c r="AN141" i="66"/>
  <c r="AH141" i="66"/>
  <c r="AO141" i="66"/>
  <c r="AP141" i="66"/>
  <c r="AQ141" i="66"/>
  <c r="AR141" i="66"/>
  <c r="BB141" i="66"/>
  <c r="BF141" i="66"/>
  <c r="BM141" i="66"/>
  <c r="BT141" i="66"/>
  <c r="BW141" i="66"/>
  <c r="CB141" i="66"/>
  <c r="CG141" i="66"/>
  <c r="CL141" i="66"/>
  <c r="CR141" i="66"/>
  <c r="CW141" i="66"/>
  <c r="DB141" i="66"/>
  <c r="DF141" i="66"/>
  <c r="DJ141" i="66"/>
  <c r="DN141" i="66"/>
  <c r="DR141" i="66"/>
  <c r="DW141" i="66"/>
  <c r="EE141" i="66"/>
  <c r="EL141" i="66"/>
  <c r="EO141" i="66"/>
  <c r="EU141" i="66"/>
  <c r="FK141" i="66"/>
  <c r="FN141" i="66"/>
  <c r="FQ141" i="66"/>
  <c r="GG141" i="66"/>
  <c r="GH141" i="66"/>
  <c r="GI141" i="66"/>
  <c r="AB141" i="66"/>
  <c r="GJ141" i="66"/>
  <c r="AC141" i="66" s="1"/>
  <c r="F142" i="66"/>
  <c r="G142" i="66"/>
  <c r="H142" i="66"/>
  <c r="I142" i="66"/>
  <c r="J142" i="66"/>
  <c r="K142" i="66"/>
  <c r="L142" i="66"/>
  <c r="M142" i="66"/>
  <c r="O142" i="66"/>
  <c r="P142" i="66"/>
  <c r="Q142" i="66"/>
  <c r="R142" i="66"/>
  <c r="S142" i="66"/>
  <c r="T142" i="66"/>
  <c r="U142" i="66"/>
  <c r="V142" i="66"/>
  <c r="W142" i="66"/>
  <c r="X142" i="66"/>
  <c r="Y142" i="66"/>
  <c r="Z142" i="66"/>
  <c r="AA142" i="66"/>
  <c r="AD142" i="66"/>
  <c r="AF142" i="66"/>
  <c r="AE142" i="66" s="1"/>
  <c r="AG142" i="66"/>
  <c r="AI142" i="66"/>
  <c r="AJ142" i="66"/>
  <c r="AK142" i="66"/>
  <c r="AL142" i="66"/>
  <c r="AM142" i="66"/>
  <c r="AN142" i="66"/>
  <c r="AO142" i="66"/>
  <c r="AP142" i="66"/>
  <c r="AQ142" i="66"/>
  <c r="AR142" i="66"/>
  <c r="BB142" i="66"/>
  <c r="BF142" i="66"/>
  <c r="BM142" i="66"/>
  <c r="BT142" i="66"/>
  <c r="BW142" i="66"/>
  <c r="CB142" i="66"/>
  <c r="CG142" i="66"/>
  <c r="CL142" i="66"/>
  <c r="CR142" i="66"/>
  <c r="CW142" i="66"/>
  <c r="DB142" i="66"/>
  <c r="DF142" i="66"/>
  <c r="DJ142" i="66"/>
  <c r="DN142" i="66"/>
  <c r="DR142" i="66"/>
  <c r="DW142" i="66"/>
  <c r="EE142" i="66"/>
  <c r="EL142" i="66"/>
  <c r="EO142" i="66"/>
  <c r="EU142" i="66"/>
  <c r="FK142" i="66"/>
  <c r="FN142" i="66"/>
  <c r="FQ142" i="66"/>
  <c r="GG142" i="66"/>
  <c r="GH142" i="66"/>
  <c r="GI142" i="66"/>
  <c r="AB142" i="66" s="1"/>
  <c r="GJ142" i="66"/>
  <c r="AC142" i="66" s="1"/>
  <c r="F143" i="66"/>
  <c r="G143" i="66"/>
  <c r="H143" i="66"/>
  <c r="I143" i="66"/>
  <c r="J143" i="66"/>
  <c r="K143" i="66"/>
  <c r="L143" i="66"/>
  <c r="M143" i="66"/>
  <c r="O143" i="66"/>
  <c r="P143" i="66"/>
  <c r="Q143" i="66"/>
  <c r="R143" i="66"/>
  <c r="S143" i="66"/>
  <c r="T143" i="66"/>
  <c r="U143" i="66"/>
  <c r="V143" i="66"/>
  <c r="W143" i="66"/>
  <c r="X143" i="66"/>
  <c r="Y143" i="66"/>
  <c r="Z143" i="66"/>
  <c r="AA143" i="66"/>
  <c r="AD143" i="66"/>
  <c r="AF143" i="66"/>
  <c r="AE143" i="66" s="1"/>
  <c r="AG143" i="66"/>
  <c r="AI143" i="66"/>
  <c r="AJ143" i="66"/>
  <c r="AK143" i="66"/>
  <c r="AL143" i="66"/>
  <c r="AM143" i="66"/>
  <c r="AN143" i="66"/>
  <c r="AO143" i="66"/>
  <c r="AP143" i="66"/>
  <c r="AQ143" i="66"/>
  <c r="AR143" i="66"/>
  <c r="BB143" i="66"/>
  <c r="BF143" i="66"/>
  <c r="BM143" i="66"/>
  <c r="BT143" i="66"/>
  <c r="BW143" i="66"/>
  <c r="CB143" i="66"/>
  <c r="CG143" i="66"/>
  <c r="CL143" i="66"/>
  <c r="CR143" i="66"/>
  <c r="CW143" i="66"/>
  <c r="DB143" i="66"/>
  <c r="DF143" i="66"/>
  <c r="DJ143" i="66"/>
  <c r="DN143" i="66"/>
  <c r="DR143" i="66"/>
  <c r="DW143" i="66"/>
  <c r="EE143" i="66"/>
  <c r="EL143" i="66"/>
  <c r="EO143" i="66"/>
  <c r="EU143" i="66"/>
  <c r="FK143" i="66"/>
  <c r="FN143" i="66"/>
  <c r="FQ143" i="66"/>
  <c r="GG143" i="66"/>
  <c r="GH143" i="66"/>
  <c r="GI143" i="66"/>
  <c r="AB143" i="66" s="1"/>
  <c r="GJ143" i="66"/>
  <c r="AC143" i="66" s="1"/>
  <c r="F144" i="66"/>
  <c r="G144" i="66"/>
  <c r="H144" i="66"/>
  <c r="I144" i="66"/>
  <c r="J144" i="66"/>
  <c r="K144" i="66"/>
  <c r="M144" i="66"/>
  <c r="O144" i="66"/>
  <c r="P144" i="66"/>
  <c r="Q144" i="66"/>
  <c r="R144" i="66"/>
  <c r="S144" i="66"/>
  <c r="T144" i="66"/>
  <c r="U144" i="66"/>
  <c r="V144" i="66"/>
  <c r="W144" i="66"/>
  <c r="X144" i="66"/>
  <c r="Y144" i="66"/>
  <c r="Z144" i="66"/>
  <c r="AA144" i="66"/>
  <c r="AD144" i="66"/>
  <c r="AF144" i="66"/>
  <c r="AE144" i="66" s="1"/>
  <c r="AG144" i="66"/>
  <c r="AI144" i="66"/>
  <c r="AJ144" i="66"/>
  <c r="AK144" i="66"/>
  <c r="AL144" i="66"/>
  <c r="AM144" i="66"/>
  <c r="AN144" i="66"/>
  <c r="AO144" i="66"/>
  <c r="AP144" i="66"/>
  <c r="AQ144" i="66"/>
  <c r="AR144" i="66"/>
  <c r="BB144" i="66"/>
  <c r="BF144" i="66"/>
  <c r="BM144" i="66"/>
  <c r="BT144" i="66"/>
  <c r="BW144" i="66"/>
  <c r="CB144" i="66"/>
  <c r="CG144" i="66"/>
  <c r="CL144" i="66"/>
  <c r="CR144" i="66"/>
  <c r="CW144" i="66"/>
  <c r="DB144" i="66"/>
  <c r="DF144" i="66"/>
  <c r="DJ144" i="66"/>
  <c r="DN144" i="66"/>
  <c r="DR144" i="66"/>
  <c r="DW144" i="66"/>
  <c r="EE144" i="66"/>
  <c r="EL144" i="66"/>
  <c r="EO144" i="66"/>
  <c r="EU144" i="66"/>
  <c r="FK144" i="66"/>
  <c r="FN144" i="66"/>
  <c r="FQ144" i="66"/>
  <c r="GG144" i="66"/>
  <c r="GH144" i="66"/>
  <c r="L144" i="66"/>
  <c r="GI144" i="66"/>
  <c r="AB144" i="66" s="1"/>
  <c r="GJ144" i="66"/>
  <c r="AC144" i="66" s="1"/>
  <c r="F145" i="66"/>
  <c r="G145" i="66"/>
  <c r="H145" i="66"/>
  <c r="I145" i="66"/>
  <c r="J145" i="66"/>
  <c r="K145" i="66"/>
  <c r="M145" i="66"/>
  <c r="O145" i="66"/>
  <c r="P145" i="66"/>
  <c r="Q145" i="66"/>
  <c r="R145" i="66"/>
  <c r="S145" i="66"/>
  <c r="T145" i="66"/>
  <c r="U145" i="66"/>
  <c r="V145" i="66"/>
  <c r="W145" i="66"/>
  <c r="X145" i="66"/>
  <c r="Y145" i="66"/>
  <c r="Z145" i="66"/>
  <c r="AA145" i="66"/>
  <c r="AD145" i="66"/>
  <c r="AF145" i="66"/>
  <c r="AE145" i="66"/>
  <c r="AG145" i="66"/>
  <c r="AI145" i="66"/>
  <c r="AJ145" i="66"/>
  <c r="AK145" i="66"/>
  <c r="AL145" i="66"/>
  <c r="AM145" i="66"/>
  <c r="AN145" i="66"/>
  <c r="AH145" i="66"/>
  <c r="AO145" i="66"/>
  <c r="AP145" i="66"/>
  <c r="AQ145" i="66"/>
  <c r="AR145" i="66"/>
  <c r="BB145" i="66"/>
  <c r="BF145" i="66"/>
  <c r="BM145" i="66"/>
  <c r="BT145" i="66"/>
  <c r="BW145" i="66"/>
  <c r="CB145" i="66"/>
  <c r="CG145" i="66"/>
  <c r="CL145" i="66"/>
  <c r="CR145" i="66"/>
  <c r="CW145" i="66"/>
  <c r="DB145" i="66"/>
  <c r="DF145" i="66"/>
  <c r="DJ145" i="66"/>
  <c r="DN145" i="66"/>
  <c r="DR145" i="66"/>
  <c r="DW145" i="66"/>
  <c r="EE145" i="66"/>
  <c r="EL145" i="66"/>
  <c r="EO145" i="66"/>
  <c r="EU145" i="66"/>
  <c r="FK145" i="66"/>
  <c r="FN145" i="66"/>
  <c r="FQ145" i="66"/>
  <c r="GG145" i="66"/>
  <c r="GH145" i="66"/>
  <c r="L145" i="66"/>
  <c r="GI145" i="66"/>
  <c r="AB145" i="66"/>
  <c r="GJ145" i="66"/>
  <c r="AC145" i="66" s="1"/>
  <c r="F146" i="66"/>
  <c r="G146" i="66"/>
  <c r="H146" i="66"/>
  <c r="I146" i="66"/>
  <c r="J146" i="66"/>
  <c r="K146" i="66"/>
  <c r="M146" i="66"/>
  <c r="O146" i="66"/>
  <c r="P146" i="66"/>
  <c r="Q146" i="66"/>
  <c r="R146" i="66"/>
  <c r="S146" i="66"/>
  <c r="T146" i="66"/>
  <c r="U146" i="66"/>
  <c r="V146" i="66"/>
  <c r="W146" i="66"/>
  <c r="X146" i="66"/>
  <c r="Y146" i="66"/>
  <c r="Z146" i="66"/>
  <c r="AA146" i="66"/>
  <c r="AD146" i="66"/>
  <c r="AF146" i="66"/>
  <c r="AE146" i="66"/>
  <c r="AG146" i="66"/>
  <c r="AI146" i="66"/>
  <c r="AJ146" i="66"/>
  <c r="AK146" i="66"/>
  <c r="AL146" i="66"/>
  <c r="AH146" i="66" s="1"/>
  <c r="AM146" i="66"/>
  <c r="AN146" i="66"/>
  <c r="AO146" i="66"/>
  <c r="AP146" i="66"/>
  <c r="AQ146" i="66"/>
  <c r="AR146" i="66"/>
  <c r="BB146" i="66"/>
  <c r="BF146" i="66"/>
  <c r="BM146" i="66"/>
  <c r="BT146" i="66"/>
  <c r="BW146" i="66"/>
  <c r="CB146" i="66"/>
  <c r="CG146" i="66"/>
  <c r="CL146" i="66"/>
  <c r="CR146" i="66"/>
  <c r="CW146" i="66"/>
  <c r="DB146" i="66"/>
  <c r="DF146" i="66"/>
  <c r="DJ146" i="66"/>
  <c r="DN146" i="66"/>
  <c r="DR146" i="66"/>
  <c r="DW146" i="66"/>
  <c r="EE146" i="66"/>
  <c r="EL146" i="66"/>
  <c r="EO146" i="66"/>
  <c r="EU146" i="66"/>
  <c r="FK146" i="66"/>
  <c r="FN146" i="66"/>
  <c r="FQ146" i="66"/>
  <c r="GG146" i="66"/>
  <c r="GH146" i="66"/>
  <c r="L146" i="66" s="1"/>
  <c r="GI146" i="66"/>
  <c r="AB146" i="66" s="1"/>
  <c r="GJ146" i="66"/>
  <c r="AC146" i="66" s="1"/>
  <c r="O147" i="66"/>
  <c r="AO147" i="66"/>
  <c r="AS147" i="66"/>
  <c r="F147" i="66" s="1"/>
  <c r="AT147" i="66"/>
  <c r="H147" i="66" s="1"/>
  <c r="AU147" i="66"/>
  <c r="I147" i="66" s="1"/>
  <c r="AV147" i="66"/>
  <c r="AW147" i="66"/>
  <c r="AX147" i="66"/>
  <c r="AY147" i="66"/>
  <c r="AZ147" i="66"/>
  <c r="BA147" i="66"/>
  <c r="BC147" i="66"/>
  <c r="BE147" i="66"/>
  <c r="BG147" i="66"/>
  <c r="BH147" i="66"/>
  <c r="BI147" i="66"/>
  <c r="BJ147" i="66"/>
  <c r="AJ147" i="66"/>
  <c r="BK147" i="66"/>
  <c r="BL147" i="66"/>
  <c r="BN147" i="66"/>
  <c r="BO147" i="66"/>
  <c r="BP147" i="66"/>
  <c r="BQ147" i="66"/>
  <c r="BR147" i="66"/>
  <c r="BS147" i="66"/>
  <c r="AQ147" i="66" s="1"/>
  <c r="BU147" i="66"/>
  <c r="BT147" i="66" s="1"/>
  <c r="BV147" i="66"/>
  <c r="BX147" i="66"/>
  <c r="BY147" i="66"/>
  <c r="BZ147" i="66"/>
  <c r="CA147" i="66"/>
  <c r="CC147" i="66"/>
  <c r="CD147" i="66"/>
  <c r="CE147" i="66"/>
  <c r="CF147" i="66"/>
  <c r="CH147" i="66"/>
  <c r="CI147" i="66"/>
  <c r="CJ147" i="66"/>
  <c r="CK147" i="66"/>
  <c r="CM147" i="66"/>
  <c r="CN147" i="66"/>
  <c r="CO147" i="66"/>
  <c r="CP147" i="66"/>
  <c r="CQ147" i="66"/>
  <c r="CS147" i="66"/>
  <c r="CT147" i="66"/>
  <c r="CU147" i="66"/>
  <c r="CV147" i="66"/>
  <c r="CX147" i="66"/>
  <c r="CW147" i="66" s="1"/>
  <c r="CY147" i="66"/>
  <c r="CZ147" i="66"/>
  <c r="DA147" i="66"/>
  <c r="DC147" i="66"/>
  <c r="DD147" i="66"/>
  <c r="DE147" i="66"/>
  <c r="DG147" i="66"/>
  <c r="DH147" i="66"/>
  <c r="DI147" i="66"/>
  <c r="DK147" i="66"/>
  <c r="DL147" i="66"/>
  <c r="DM147" i="66"/>
  <c r="DO147" i="66"/>
  <c r="DP147" i="66"/>
  <c r="DQ147" i="66"/>
  <c r="DS147" i="66"/>
  <c r="DT147" i="66"/>
  <c r="DU147" i="66"/>
  <c r="DV147" i="66"/>
  <c r="DX147" i="66"/>
  <c r="DY147" i="66"/>
  <c r="DZ147" i="66"/>
  <c r="EA147" i="66"/>
  <c r="EB147" i="66"/>
  <c r="EC147" i="66"/>
  <c r="ED147" i="66"/>
  <c r="AK147" i="66" s="1"/>
  <c r="EF147" i="66"/>
  <c r="EG147" i="66"/>
  <c r="EE147" i="66"/>
  <c r="EH147" i="66"/>
  <c r="EI147" i="66"/>
  <c r="EJ147" i="66"/>
  <c r="EK147" i="66"/>
  <c r="EM147" i="66"/>
  <c r="EN147" i="66"/>
  <c r="EL147" i="66" s="1"/>
  <c r="EP147" i="66"/>
  <c r="EO147" i="66" s="1"/>
  <c r="ER147" i="66"/>
  <c r="ES147" i="66"/>
  <c r="ET147" i="66"/>
  <c r="EV147" i="66"/>
  <c r="EW147" i="66"/>
  <c r="EX147" i="66"/>
  <c r="EY147" i="66"/>
  <c r="EZ147" i="66"/>
  <c r="FA147" i="66"/>
  <c r="FB147" i="66"/>
  <c r="FC147" i="66"/>
  <c r="FD147" i="66"/>
  <c r="FE147" i="66"/>
  <c r="FF147" i="66"/>
  <c r="FG147" i="66"/>
  <c r="FH147" i="66"/>
  <c r="FI147" i="66"/>
  <c r="FJ147" i="66"/>
  <c r="FL147" i="66"/>
  <c r="FK147" i="66"/>
  <c r="FM147" i="66"/>
  <c r="AL147" i="66" s="1"/>
  <c r="FO147" i="66"/>
  <c r="FP147" i="66"/>
  <c r="FR147" i="66"/>
  <c r="FS147" i="66"/>
  <c r="FT147" i="66"/>
  <c r="FU147" i="66"/>
  <c r="FV147" i="66"/>
  <c r="FW147" i="66"/>
  <c r="FX147" i="66"/>
  <c r="FY147" i="66"/>
  <c r="FZ147" i="66"/>
  <c r="GA147" i="66"/>
  <c r="GB147" i="66"/>
  <c r="GC147" i="66"/>
  <c r="GD147" i="66"/>
  <c r="GE147" i="66"/>
  <c r="GF147" i="66"/>
  <c r="GK147" i="66"/>
  <c r="GN147" i="66"/>
  <c r="GQ147" i="66"/>
  <c r="GT147" i="66"/>
  <c r="GW147" i="66"/>
  <c r="GZ147" i="66"/>
  <c r="HC147" i="66"/>
  <c r="HF147" i="66"/>
  <c r="HI147" i="66"/>
  <c r="HM147" i="66"/>
  <c r="HP147" i="66"/>
  <c r="HS147" i="66"/>
  <c r="F148" i="66"/>
  <c r="G148" i="66"/>
  <c r="H148" i="66"/>
  <c r="I148" i="66"/>
  <c r="J148" i="66"/>
  <c r="K148" i="66"/>
  <c r="M148" i="66"/>
  <c r="O148" i="66"/>
  <c r="P148" i="66"/>
  <c r="Q148" i="66"/>
  <c r="R148" i="66"/>
  <c r="S148" i="66"/>
  <c r="T148" i="66"/>
  <c r="U148" i="66"/>
  <c r="V148" i="66"/>
  <c r="W148" i="66"/>
  <c r="X148" i="66"/>
  <c r="Y148" i="66"/>
  <c r="Z148" i="66"/>
  <c r="AA148" i="66"/>
  <c r="AD148" i="66"/>
  <c r="AF148" i="66"/>
  <c r="AG148" i="66"/>
  <c r="AE148" i="66" s="1"/>
  <c r="AI148" i="66"/>
  <c r="AJ148" i="66"/>
  <c r="AK148" i="66"/>
  <c r="AL148" i="66"/>
  <c r="AM148" i="66"/>
  <c r="AN148" i="66"/>
  <c r="AO148" i="66"/>
  <c r="AP148" i="66"/>
  <c r="AQ148" i="66"/>
  <c r="AR148" i="66"/>
  <c r="BB148" i="66"/>
  <c r="BF148" i="66"/>
  <c r="BM148" i="66"/>
  <c r="BT148" i="66"/>
  <c r="BW148" i="66"/>
  <c r="CB148" i="66"/>
  <c r="CG148" i="66"/>
  <c r="CL148" i="66"/>
  <c r="CR148" i="66"/>
  <c r="CW148" i="66"/>
  <c r="DB148" i="66"/>
  <c r="DF148" i="66"/>
  <c r="DJ148" i="66"/>
  <c r="DN148" i="66"/>
  <c r="DR148" i="66"/>
  <c r="DW148" i="66"/>
  <c r="EE148" i="66"/>
  <c r="EL148" i="66"/>
  <c r="EO148" i="66"/>
  <c r="EU148" i="66"/>
  <c r="FK148" i="66"/>
  <c r="FN148" i="66"/>
  <c r="FQ148" i="66"/>
  <c r="GG148" i="66"/>
  <c r="GH148" i="66"/>
  <c r="L148" i="66" s="1"/>
  <c r="GI148" i="66"/>
  <c r="GJ148" i="66"/>
  <c r="F149" i="66"/>
  <c r="G149" i="66"/>
  <c r="H149" i="66"/>
  <c r="I149" i="66"/>
  <c r="J149" i="66"/>
  <c r="K149" i="66"/>
  <c r="M149" i="66"/>
  <c r="O149" i="66"/>
  <c r="P149" i="66"/>
  <c r="Q149" i="66"/>
  <c r="R149" i="66"/>
  <c r="S149" i="66"/>
  <c r="T149" i="66"/>
  <c r="U149" i="66"/>
  <c r="V149" i="66"/>
  <c r="W149" i="66"/>
  <c r="X149" i="66"/>
  <c r="Y149" i="66"/>
  <c r="Z149" i="66"/>
  <c r="AA149" i="66"/>
  <c r="AD149" i="66"/>
  <c r="AD147" i="66" s="1"/>
  <c r="AF149" i="66"/>
  <c r="AG149" i="66"/>
  <c r="AE149" i="66" s="1"/>
  <c r="AI149" i="66"/>
  <c r="AJ149" i="66"/>
  <c r="AK149" i="66"/>
  <c r="AL149" i="66"/>
  <c r="AM149" i="66"/>
  <c r="AN149" i="66"/>
  <c r="AO149" i="66"/>
  <c r="AP149" i="66"/>
  <c r="AQ149" i="66"/>
  <c r="AR149" i="66"/>
  <c r="BB149" i="66"/>
  <c r="BF149" i="66"/>
  <c r="BM149" i="66"/>
  <c r="BT149" i="66"/>
  <c r="BW149" i="66"/>
  <c r="CB149" i="66"/>
  <c r="CG149" i="66"/>
  <c r="CL149" i="66"/>
  <c r="CR149" i="66"/>
  <c r="CW149" i="66"/>
  <c r="DB149" i="66"/>
  <c r="DF149" i="66"/>
  <c r="DJ149" i="66"/>
  <c r="DN149" i="66"/>
  <c r="DR149" i="66"/>
  <c r="DW149" i="66"/>
  <c r="EE149" i="66"/>
  <c r="EL149" i="66"/>
  <c r="EO149" i="66"/>
  <c r="EU149" i="66"/>
  <c r="FK149" i="66"/>
  <c r="FN149" i="66"/>
  <c r="FQ149" i="66"/>
  <c r="GG149" i="66"/>
  <c r="GH149" i="66"/>
  <c r="L149" i="66" s="1"/>
  <c r="GI149" i="66"/>
  <c r="AB149" i="66"/>
  <c r="GJ149" i="66"/>
  <c r="AC149" i="66" s="1"/>
  <c r="F150" i="66"/>
  <c r="E150" i="66" s="1"/>
  <c r="G150" i="66"/>
  <c r="H150" i="66"/>
  <c r="I150" i="66"/>
  <c r="J150" i="66"/>
  <c r="K150" i="66"/>
  <c r="M150" i="66"/>
  <c r="O150" i="66"/>
  <c r="P150" i="66"/>
  <c r="Q150" i="66"/>
  <c r="R150" i="66"/>
  <c r="S150" i="66"/>
  <c r="T150" i="66"/>
  <c r="U150" i="66"/>
  <c r="V150" i="66"/>
  <c r="W150" i="66"/>
  <c r="X150" i="66"/>
  <c r="Y150" i="66"/>
  <c r="Z150" i="66"/>
  <c r="AA150" i="66"/>
  <c r="AD150" i="66"/>
  <c r="AF150" i="66"/>
  <c r="AG150" i="66"/>
  <c r="AE150" i="66" s="1"/>
  <c r="AI150" i="66"/>
  <c r="AJ150" i="66"/>
  <c r="AK150" i="66"/>
  <c r="AL150" i="66"/>
  <c r="AM150" i="66"/>
  <c r="AN150" i="66"/>
  <c r="AO150" i="66"/>
  <c r="AP150" i="66"/>
  <c r="AQ150" i="66"/>
  <c r="AR150" i="66"/>
  <c r="BB150" i="66"/>
  <c r="BF150" i="66"/>
  <c r="BM150" i="66"/>
  <c r="BT150" i="66"/>
  <c r="BW150" i="66"/>
  <c r="CB150" i="66"/>
  <c r="CG150" i="66"/>
  <c r="CL150" i="66"/>
  <c r="CR150" i="66"/>
  <c r="CW150" i="66"/>
  <c r="DB150" i="66"/>
  <c r="DF150" i="66"/>
  <c r="DJ150" i="66"/>
  <c r="DN150" i="66"/>
  <c r="DR150" i="66"/>
  <c r="DW150" i="66"/>
  <c r="EE150" i="66"/>
  <c r="EL150" i="66"/>
  <c r="EO150" i="66"/>
  <c r="EU150" i="66"/>
  <c r="FK150" i="66"/>
  <c r="FN150" i="66"/>
  <c r="FQ150" i="66"/>
  <c r="GG150" i="66"/>
  <c r="GH150" i="66"/>
  <c r="L150" i="66" s="1"/>
  <c r="GI150" i="66"/>
  <c r="AB150" i="66"/>
  <c r="GJ150" i="66"/>
  <c r="AC150" i="66" s="1"/>
  <c r="F151" i="66"/>
  <c r="G151" i="66"/>
  <c r="H151" i="66"/>
  <c r="I151" i="66"/>
  <c r="J151" i="66"/>
  <c r="K151" i="66"/>
  <c r="M151" i="66"/>
  <c r="O151" i="66"/>
  <c r="P151" i="66"/>
  <c r="Q151" i="66"/>
  <c r="R151" i="66"/>
  <c r="S151" i="66"/>
  <c r="T151" i="66"/>
  <c r="U151" i="66"/>
  <c r="V151" i="66"/>
  <c r="W151" i="66"/>
  <c r="X151" i="66"/>
  <c r="Y151" i="66"/>
  <c r="Z151" i="66"/>
  <c r="AA151" i="66"/>
  <c r="AD151" i="66"/>
  <c r="AF151" i="66"/>
  <c r="AG151" i="66"/>
  <c r="AE151" i="66" s="1"/>
  <c r="AI151" i="66"/>
  <c r="AJ151" i="66"/>
  <c r="AK151" i="66"/>
  <c r="AL151" i="66"/>
  <c r="AM151" i="66"/>
  <c r="AN151" i="66"/>
  <c r="AO151" i="66"/>
  <c r="AP151" i="66"/>
  <c r="AQ151" i="66"/>
  <c r="AR151" i="66"/>
  <c r="BB151" i="66"/>
  <c r="BF151" i="66"/>
  <c r="BM151" i="66"/>
  <c r="BT151" i="66"/>
  <c r="BW151" i="66"/>
  <c r="CB151" i="66"/>
  <c r="CG151" i="66"/>
  <c r="CL151" i="66"/>
  <c r="CR151" i="66"/>
  <c r="CW151" i="66"/>
  <c r="DB151" i="66"/>
  <c r="DF151" i="66"/>
  <c r="DJ151" i="66"/>
  <c r="DN151" i="66"/>
  <c r="DR151" i="66"/>
  <c r="DW151" i="66"/>
  <c r="EE151" i="66"/>
  <c r="EL151" i="66"/>
  <c r="EO151" i="66"/>
  <c r="EU151" i="66"/>
  <c r="FK151" i="66"/>
  <c r="FN151" i="66"/>
  <c r="FQ151" i="66"/>
  <c r="GG151" i="66"/>
  <c r="GH151" i="66"/>
  <c r="L151" i="66" s="1"/>
  <c r="GI151" i="66"/>
  <c r="AB151" i="66"/>
  <c r="GJ151" i="66"/>
  <c r="AC151" i="66" s="1"/>
  <c r="F152" i="66"/>
  <c r="G152" i="66"/>
  <c r="H152" i="66"/>
  <c r="I152" i="66"/>
  <c r="J152" i="66"/>
  <c r="K152" i="66"/>
  <c r="M152" i="66"/>
  <c r="O152" i="66"/>
  <c r="P152" i="66"/>
  <c r="Q152" i="66"/>
  <c r="R152" i="66"/>
  <c r="S152" i="66"/>
  <c r="T152" i="66"/>
  <c r="U152" i="66"/>
  <c r="V152" i="66"/>
  <c r="W152" i="66"/>
  <c r="X152" i="66"/>
  <c r="Y152" i="66"/>
  <c r="Z152" i="66"/>
  <c r="AA152" i="66"/>
  <c r="AD152" i="66"/>
  <c r="AF152" i="66"/>
  <c r="AG152" i="66"/>
  <c r="AE152" i="66"/>
  <c r="AI152" i="66"/>
  <c r="AJ152" i="66"/>
  <c r="AK152" i="66"/>
  <c r="AL152" i="66"/>
  <c r="AM152" i="66"/>
  <c r="AN152" i="66"/>
  <c r="AO152" i="66"/>
  <c r="AP152" i="66"/>
  <c r="AQ152" i="66"/>
  <c r="AR152" i="66"/>
  <c r="BB152" i="66"/>
  <c r="BF152" i="66"/>
  <c r="BM152" i="66"/>
  <c r="BT152" i="66"/>
  <c r="BW152" i="66"/>
  <c r="CB152" i="66"/>
  <c r="CG152" i="66"/>
  <c r="CL152" i="66"/>
  <c r="CR152" i="66"/>
  <c r="CW152" i="66"/>
  <c r="DB152" i="66"/>
  <c r="DF152" i="66"/>
  <c r="DJ152" i="66"/>
  <c r="DN152" i="66"/>
  <c r="DR152" i="66"/>
  <c r="DW152" i="66"/>
  <c r="EE152" i="66"/>
  <c r="EL152" i="66"/>
  <c r="EO152" i="66"/>
  <c r="EU152" i="66"/>
  <c r="FK152" i="66"/>
  <c r="FN152" i="66"/>
  <c r="FQ152" i="66"/>
  <c r="GG152" i="66"/>
  <c r="GH152" i="66"/>
  <c r="L152" i="66"/>
  <c r="GI152" i="66"/>
  <c r="AB152" i="66"/>
  <c r="GJ152" i="66"/>
  <c r="AC152" i="66"/>
  <c r="F153" i="66"/>
  <c r="G153" i="66"/>
  <c r="H153" i="66"/>
  <c r="I153" i="66"/>
  <c r="J153" i="66"/>
  <c r="K153" i="66"/>
  <c r="M153" i="66"/>
  <c r="O153" i="66"/>
  <c r="P153" i="66"/>
  <c r="Q153" i="66"/>
  <c r="R153" i="66"/>
  <c r="S153" i="66"/>
  <c r="T153" i="66"/>
  <c r="U153" i="66"/>
  <c r="V153" i="66"/>
  <c r="W153" i="66"/>
  <c r="X153" i="66"/>
  <c r="Y153" i="66"/>
  <c r="Z153" i="66"/>
  <c r="AA153" i="66"/>
  <c r="AD153" i="66"/>
  <c r="AF153" i="66"/>
  <c r="AE153" i="66"/>
  <c r="AG153" i="66"/>
  <c r="AI153" i="66"/>
  <c r="AJ153" i="66"/>
  <c r="AK153" i="66"/>
  <c r="AL153" i="66"/>
  <c r="AM153" i="66"/>
  <c r="AN153" i="66"/>
  <c r="AO153" i="66"/>
  <c r="AP153" i="66"/>
  <c r="AQ153" i="66"/>
  <c r="AR153" i="66"/>
  <c r="BB153" i="66"/>
  <c r="BF153" i="66"/>
  <c r="BM153" i="66"/>
  <c r="BT153" i="66"/>
  <c r="BW153" i="66"/>
  <c r="CB153" i="66"/>
  <c r="CG153" i="66"/>
  <c r="CL153" i="66"/>
  <c r="CR153" i="66"/>
  <c r="CW153" i="66"/>
  <c r="DB153" i="66"/>
  <c r="DF153" i="66"/>
  <c r="DJ153" i="66"/>
  <c r="DN153" i="66"/>
  <c r="DR153" i="66"/>
  <c r="DW153" i="66"/>
  <c r="EE153" i="66"/>
  <c r="EL153" i="66"/>
  <c r="EO153" i="66"/>
  <c r="EU153" i="66"/>
  <c r="FK153" i="66"/>
  <c r="FN153" i="66"/>
  <c r="FQ153" i="66"/>
  <c r="GG153" i="66"/>
  <c r="GH153" i="66"/>
  <c r="L153" i="66"/>
  <c r="GI153" i="66"/>
  <c r="AB153" i="66" s="1"/>
  <c r="GJ153" i="66"/>
  <c r="AC153" i="66" s="1"/>
  <c r="F154" i="66"/>
  <c r="G154" i="66"/>
  <c r="H154" i="66"/>
  <c r="I154" i="66"/>
  <c r="J154" i="66"/>
  <c r="K154" i="66"/>
  <c r="M154" i="66"/>
  <c r="O154" i="66"/>
  <c r="P154" i="66"/>
  <c r="Q154" i="66"/>
  <c r="R154" i="66"/>
  <c r="S154" i="66"/>
  <c r="T154" i="66"/>
  <c r="U154" i="66"/>
  <c r="V154" i="66"/>
  <c r="W154" i="66"/>
  <c r="X154" i="66"/>
  <c r="Y154" i="66"/>
  <c r="Z154" i="66"/>
  <c r="AA154" i="66"/>
  <c r="AD154" i="66"/>
  <c r="AF154" i="66"/>
  <c r="AG154" i="66"/>
  <c r="AE154" i="66"/>
  <c r="AI154" i="66"/>
  <c r="AJ154" i="66"/>
  <c r="AK154" i="66"/>
  <c r="AL154" i="66"/>
  <c r="AM154" i="66"/>
  <c r="AN154" i="66"/>
  <c r="AO154" i="66"/>
  <c r="AP154" i="66"/>
  <c r="AQ154" i="66"/>
  <c r="AR154" i="66"/>
  <c r="BB154" i="66"/>
  <c r="BF154" i="66"/>
  <c r="BM154" i="66"/>
  <c r="BT154" i="66"/>
  <c r="BW154" i="66"/>
  <c r="CB154" i="66"/>
  <c r="CG154" i="66"/>
  <c r="CL154" i="66"/>
  <c r="CR154" i="66"/>
  <c r="CW154" i="66"/>
  <c r="DB154" i="66"/>
  <c r="DF154" i="66"/>
  <c r="DJ154" i="66"/>
  <c r="DN154" i="66"/>
  <c r="DR154" i="66"/>
  <c r="DW154" i="66"/>
  <c r="EE154" i="66"/>
  <c r="EL154" i="66"/>
  <c r="EO154" i="66"/>
  <c r="EU154" i="66"/>
  <c r="FK154" i="66"/>
  <c r="FN154" i="66"/>
  <c r="FQ154" i="66"/>
  <c r="GG154" i="66"/>
  <c r="GH154" i="66"/>
  <c r="L154" i="66"/>
  <c r="GI154" i="66"/>
  <c r="AB154" i="66"/>
  <c r="GJ154" i="66"/>
  <c r="AC154" i="66"/>
  <c r="F155" i="66"/>
  <c r="G155" i="66"/>
  <c r="H155" i="66"/>
  <c r="I155" i="66"/>
  <c r="J155" i="66"/>
  <c r="K155" i="66"/>
  <c r="M155" i="66"/>
  <c r="O155" i="66"/>
  <c r="P155" i="66"/>
  <c r="Q155" i="66"/>
  <c r="R155" i="66"/>
  <c r="S155" i="66"/>
  <c r="T155" i="66"/>
  <c r="U155" i="66"/>
  <c r="V155" i="66"/>
  <c r="W155" i="66"/>
  <c r="X155" i="66"/>
  <c r="Y155" i="66"/>
  <c r="Z155" i="66"/>
  <c r="AA155" i="66"/>
  <c r="AD155" i="66"/>
  <c r="AF155" i="66"/>
  <c r="AG155" i="66"/>
  <c r="AI155" i="66"/>
  <c r="AJ155" i="66"/>
  <c r="AK155" i="66"/>
  <c r="AL155" i="66"/>
  <c r="AM155" i="66"/>
  <c r="AN155" i="66"/>
  <c r="AO155" i="66"/>
  <c r="AP155" i="66"/>
  <c r="AQ155" i="66"/>
  <c r="AR155" i="66"/>
  <c r="BB155" i="66"/>
  <c r="BF155" i="66"/>
  <c r="BM155" i="66"/>
  <c r="BT155" i="66"/>
  <c r="BW155" i="66"/>
  <c r="CB155" i="66"/>
  <c r="CG155" i="66"/>
  <c r="CL155" i="66"/>
  <c r="CR155" i="66"/>
  <c r="CW155" i="66"/>
  <c r="DB155" i="66"/>
  <c r="DF155" i="66"/>
  <c r="DJ155" i="66"/>
  <c r="DN155" i="66"/>
  <c r="DR155" i="66"/>
  <c r="DW155" i="66"/>
  <c r="EE155" i="66"/>
  <c r="EL155" i="66"/>
  <c r="EO155" i="66"/>
  <c r="EU155" i="66"/>
  <c r="FK155" i="66"/>
  <c r="FN155" i="66"/>
  <c r="FQ155" i="66"/>
  <c r="GG155" i="66"/>
  <c r="GH155" i="66"/>
  <c r="L155" i="66" s="1"/>
  <c r="GI155" i="66"/>
  <c r="AB155" i="66"/>
  <c r="GJ155" i="66"/>
  <c r="AC155" i="66" s="1"/>
  <c r="F156" i="66"/>
  <c r="G156" i="66"/>
  <c r="H156" i="66"/>
  <c r="I156" i="66"/>
  <c r="J156" i="66"/>
  <c r="K156" i="66"/>
  <c r="M156" i="66"/>
  <c r="O156" i="66"/>
  <c r="P156" i="66"/>
  <c r="Q156" i="66"/>
  <c r="R156" i="66"/>
  <c r="S156" i="66"/>
  <c r="T156" i="66"/>
  <c r="U156" i="66"/>
  <c r="V156" i="66"/>
  <c r="W156" i="66"/>
  <c r="X156" i="66"/>
  <c r="Y156" i="66"/>
  <c r="Z156" i="66"/>
  <c r="AA156" i="66"/>
  <c r="AD156" i="66"/>
  <c r="AF156" i="66"/>
  <c r="AG156" i="66"/>
  <c r="AI156" i="66"/>
  <c r="AJ156" i="66"/>
  <c r="AK156" i="66"/>
  <c r="AL156" i="66"/>
  <c r="AM156" i="66"/>
  <c r="AN156" i="66"/>
  <c r="AO156" i="66"/>
  <c r="AP156" i="66"/>
  <c r="AQ156" i="66"/>
  <c r="AR156" i="66"/>
  <c r="BB156" i="66"/>
  <c r="BF156" i="66"/>
  <c r="BM156" i="66"/>
  <c r="BT156" i="66"/>
  <c r="BW156" i="66"/>
  <c r="CB156" i="66"/>
  <c r="CG156" i="66"/>
  <c r="CL156" i="66"/>
  <c r="CR156" i="66"/>
  <c r="CW156" i="66"/>
  <c r="DB156" i="66"/>
  <c r="DF156" i="66"/>
  <c r="DJ156" i="66"/>
  <c r="DN156" i="66"/>
  <c r="DR156" i="66"/>
  <c r="DW156" i="66"/>
  <c r="EE156" i="66"/>
  <c r="EL156" i="66"/>
  <c r="EO156" i="66"/>
  <c r="EU156" i="66"/>
  <c r="FK156" i="66"/>
  <c r="FN156" i="66"/>
  <c r="FQ156" i="66"/>
  <c r="GG156" i="66"/>
  <c r="GH156" i="66"/>
  <c r="L156" i="66" s="1"/>
  <c r="GI156" i="66"/>
  <c r="AB156" i="66"/>
  <c r="GJ156" i="66"/>
  <c r="AC156" i="66" s="1"/>
  <c r="F157" i="66"/>
  <c r="E157" i="66" s="1"/>
  <c r="G157" i="66"/>
  <c r="H157" i="66"/>
  <c r="I157" i="66"/>
  <c r="J157" i="66"/>
  <c r="K157" i="66"/>
  <c r="M157" i="66"/>
  <c r="O157" i="66"/>
  <c r="P157" i="66"/>
  <c r="Q157" i="66"/>
  <c r="R157" i="66"/>
  <c r="S157" i="66"/>
  <c r="T157" i="66"/>
  <c r="U157" i="66"/>
  <c r="V157" i="66"/>
  <c r="W157" i="66"/>
  <c r="X157" i="66"/>
  <c r="Y157" i="66"/>
  <c r="Z157" i="66"/>
  <c r="AA157" i="66"/>
  <c r="AD157" i="66"/>
  <c r="AF157" i="66"/>
  <c r="AG157" i="66"/>
  <c r="AE157" i="66"/>
  <c r="AI157" i="66"/>
  <c r="AJ157" i="66"/>
  <c r="AK157" i="66"/>
  <c r="AL157" i="66"/>
  <c r="AM157" i="66"/>
  <c r="AN157" i="66"/>
  <c r="AO157" i="66"/>
  <c r="AP157" i="66"/>
  <c r="AQ157" i="66"/>
  <c r="AR157" i="66"/>
  <c r="BB157" i="66"/>
  <c r="BF157" i="66"/>
  <c r="BM157" i="66"/>
  <c r="BT157" i="66"/>
  <c r="BW157" i="66"/>
  <c r="CB157" i="66"/>
  <c r="CG157" i="66"/>
  <c r="CL157" i="66"/>
  <c r="CR157" i="66"/>
  <c r="CW157" i="66"/>
  <c r="DB157" i="66"/>
  <c r="DF157" i="66"/>
  <c r="DJ157" i="66"/>
  <c r="DN157" i="66"/>
  <c r="DR157" i="66"/>
  <c r="DW157" i="66"/>
  <c r="EE157" i="66"/>
  <c r="EL157" i="66"/>
  <c r="EO157" i="66"/>
  <c r="EU157" i="66"/>
  <c r="FK157" i="66"/>
  <c r="FN157" i="66"/>
  <c r="FQ157" i="66"/>
  <c r="GG157" i="66"/>
  <c r="GH157" i="66"/>
  <c r="L157" i="66"/>
  <c r="GI157" i="66"/>
  <c r="AB157" i="66"/>
  <c r="GJ157" i="66"/>
  <c r="AC157" i="66"/>
  <c r="F158" i="66"/>
  <c r="G158" i="66"/>
  <c r="H158" i="66"/>
  <c r="I158" i="66"/>
  <c r="E158" i="66" s="1"/>
  <c r="J158" i="66"/>
  <c r="K158" i="66"/>
  <c r="M158" i="66"/>
  <c r="O158" i="66"/>
  <c r="P158" i="66"/>
  <c r="Q158" i="66"/>
  <c r="R158" i="66"/>
  <c r="S158" i="66"/>
  <c r="T158" i="66"/>
  <c r="U158" i="66"/>
  <c r="V158" i="66"/>
  <c r="W158" i="66"/>
  <c r="X158" i="66"/>
  <c r="Y158" i="66"/>
  <c r="Z158" i="66"/>
  <c r="AA158" i="66"/>
  <c r="AD158" i="66"/>
  <c r="AF158" i="66"/>
  <c r="AE158" i="66" s="1"/>
  <c r="AG158" i="66"/>
  <c r="AI158" i="66"/>
  <c r="AJ158" i="66"/>
  <c r="AK158" i="66"/>
  <c r="AL158" i="66"/>
  <c r="AM158" i="66"/>
  <c r="AN158" i="66"/>
  <c r="AO158" i="66"/>
  <c r="AP158" i="66"/>
  <c r="AQ158" i="66"/>
  <c r="AR158" i="66"/>
  <c r="BB158" i="66"/>
  <c r="BF158" i="66"/>
  <c r="BM158" i="66"/>
  <c r="BT158" i="66"/>
  <c r="BW158" i="66"/>
  <c r="CB158" i="66"/>
  <c r="CG158" i="66"/>
  <c r="CL158" i="66"/>
  <c r="CR158" i="66"/>
  <c r="CW158" i="66"/>
  <c r="DB158" i="66"/>
  <c r="DF158" i="66"/>
  <c r="DJ158" i="66"/>
  <c r="DN158" i="66"/>
  <c r="DR158" i="66"/>
  <c r="DW158" i="66"/>
  <c r="EE158" i="66"/>
  <c r="EL158" i="66"/>
  <c r="EO158" i="66"/>
  <c r="EU158" i="66"/>
  <c r="FK158" i="66"/>
  <c r="FN158" i="66"/>
  <c r="FQ158" i="66"/>
  <c r="GG158" i="66"/>
  <c r="GH158" i="66"/>
  <c r="L158" i="66"/>
  <c r="GI158" i="66"/>
  <c r="AB158" i="66" s="1"/>
  <c r="GJ158" i="66"/>
  <c r="AC158" i="66" s="1"/>
  <c r="F159" i="66"/>
  <c r="G159" i="66"/>
  <c r="H159" i="66"/>
  <c r="I159" i="66"/>
  <c r="J159" i="66"/>
  <c r="K159" i="66"/>
  <c r="M159" i="66"/>
  <c r="O159" i="66"/>
  <c r="P159" i="66"/>
  <c r="Q159" i="66"/>
  <c r="R159" i="66"/>
  <c r="S159" i="66"/>
  <c r="T159" i="66"/>
  <c r="U159" i="66"/>
  <c r="V159" i="66"/>
  <c r="W159" i="66"/>
  <c r="X159" i="66"/>
  <c r="Y159" i="66"/>
  <c r="Z159" i="66"/>
  <c r="AA159" i="66"/>
  <c r="AD159" i="66"/>
  <c r="AF159" i="66"/>
  <c r="AG159" i="66"/>
  <c r="AI159" i="66"/>
  <c r="AJ159" i="66"/>
  <c r="AK159" i="66"/>
  <c r="AL159" i="66"/>
  <c r="AM159" i="66"/>
  <c r="AN159" i="66"/>
  <c r="AO159" i="66"/>
  <c r="AP159" i="66"/>
  <c r="AQ159" i="66"/>
  <c r="AR159" i="66"/>
  <c r="BB159" i="66"/>
  <c r="BF159" i="66"/>
  <c r="BM159" i="66"/>
  <c r="BT159" i="66"/>
  <c r="BW159" i="66"/>
  <c r="CB159" i="66"/>
  <c r="CG159" i="66"/>
  <c r="CL159" i="66"/>
  <c r="CR159" i="66"/>
  <c r="CW159" i="66"/>
  <c r="DB159" i="66"/>
  <c r="DF159" i="66"/>
  <c r="DJ159" i="66"/>
  <c r="DN159" i="66"/>
  <c r="DR159" i="66"/>
  <c r="DW159" i="66"/>
  <c r="EE159" i="66"/>
  <c r="EL159" i="66"/>
  <c r="EO159" i="66"/>
  <c r="EU159" i="66"/>
  <c r="FK159" i="66"/>
  <c r="FN159" i="66"/>
  <c r="FQ159" i="66"/>
  <c r="GG159" i="66"/>
  <c r="GH159" i="66"/>
  <c r="L159" i="66"/>
  <c r="GI159" i="66"/>
  <c r="AB159" i="66" s="1"/>
  <c r="GJ159" i="66"/>
  <c r="AC159" i="66" s="1"/>
  <c r="F160" i="66"/>
  <c r="E160" i="66" s="1"/>
  <c r="G160" i="66"/>
  <c r="H160" i="66"/>
  <c r="I160" i="66"/>
  <c r="J160" i="66"/>
  <c r="K160" i="66"/>
  <c r="M160" i="66"/>
  <c r="O160" i="66"/>
  <c r="P160" i="66"/>
  <c r="Q160" i="66"/>
  <c r="R160" i="66"/>
  <c r="S160" i="66"/>
  <c r="T160" i="66"/>
  <c r="U160" i="66"/>
  <c r="V160" i="66"/>
  <c r="W160" i="66"/>
  <c r="X160" i="66"/>
  <c r="Y160" i="66"/>
  <c r="Z160" i="66"/>
  <c r="AA160" i="66"/>
  <c r="AD160" i="66"/>
  <c r="AF160" i="66"/>
  <c r="AE160" i="66" s="1"/>
  <c r="AG160" i="66"/>
  <c r="AI160" i="66"/>
  <c r="AJ160" i="66"/>
  <c r="AK160" i="66"/>
  <c r="AL160" i="66"/>
  <c r="AM160" i="66"/>
  <c r="AN160" i="66"/>
  <c r="AO160" i="66"/>
  <c r="AP160" i="66"/>
  <c r="AQ160" i="66"/>
  <c r="AR160" i="66"/>
  <c r="BB160" i="66"/>
  <c r="BF160" i="66"/>
  <c r="BM160" i="66"/>
  <c r="BT160" i="66"/>
  <c r="BW160" i="66"/>
  <c r="CB160" i="66"/>
  <c r="CG160" i="66"/>
  <c r="CL160" i="66"/>
  <c r="CR160" i="66"/>
  <c r="CW160" i="66"/>
  <c r="DB160" i="66"/>
  <c r="DF160" i="66"/>
  <c r="DJ160" i="66"/>
  <c r="DN160" i="66"/>
  <c r="DR160" i="66"/>
  <c r="DW160" i="66"/>
  <c r="EE160" i="66"/>
  <c r="EL160" i="66"/>
  <c r="EO160" i="66"/>
  <c r="EU160" i="66"/>
  <c r="FK160" i="66"/>
  <c r="FN160" i="66"/>
  <c r="FQ160" i="66"/>
  <c r="GG160" i="66"/>
  <c r="GH160" i="66"/>
  <c r="L160" i="66"/>
  <c r="GI160" i="66"/>
  <c r="AB160" i="66"/>
  <c r="GJ160" i="66"/>
  <c r="AC160" i="66" s="1"/>
  <c r="F161" i="66"/>
  <c r="G161" i="66"/>
  <c r="H161" i="66"/>
  <c r="I161" i="66"/>
  <c r="J161" i="66"/>
  <c r="K161" i="66"/>
  <c r="M161" i="66"/>
  <c r="O161" i="66"/>
  <c r="P161" i="66"/>
  <c r="Q161" i="66"/>
  <c r="R161" i="66"/>
  <c r="S161" i="66"/>
  <c r="T161" i="66"/>
  <c r="U161" i="66"/>
  <c r="V161" i="66"/>
  <c r="W161" i="66"/>
  <c r="X161" i="66"/>
  <c r="Y161" i="66"/>
  <c r="Z161" i="66"/>
  <c r="AA161" i="66"/>
  <c r="AC161" i="66"/>
  <c r="AD161" i="66"/>
  <c r="AF161" i="66"/>
  <c r="AE161" i="66" s="1"/>
  <c r="AG161" i="66"/>
  <c r="AI161" i="66"/>
  <c r="AJ161" i="66"/>
  <c r="AK161" i="66"/>
  <c r="AL161" i="66"/>
  <c r="AM161" i="66"/>
  <c r="AN161" i="66"/>
  <c r="AO161" i="66"/>
  <c r="AP161" i="66"/>
  <c r="AQ161" i="66"/>
  <c r="AR161" i="66"/>
  <c r="BB161" i="66"/>
  <c r="BF161" i="66"/>
  <c r="BM161" i="66"/>
  <c r="BT161" i="66"/>
  <c r="BW161" i="66"/>
  <c r="CB161" i="66"/>
  <c r="CG161" i="66"/>
  <c r="CL161" i="66"/>
  <c r="CR161" i="66"/>
  <c r="CW161" i="66"/>
  <c r="DB161" i="66"/>
  <c r="DF161" i="66"/>
  <c r="DJ161" i="66"/>
  <c r="DN161" i="66"/>
  <c r="DR161" i="66"/>
  <c r="DW161" i="66"/>
  <c r="EE161" i="66"/>
  <c r="EL161" i="66"/>
  <c r="EO161" i="66"/>
  <c r="EU161" i="66"/>
  <c r="FK161" i="66"/>
  <c r="FN161" i="66"/>
  <c r="FQ161" i="66"/>
  <c r="GG161" i="66"/>
  <c r="GH161" i="66"/>
  <c r="L161" i="66"/>
  <c r="GI161" i="66"/>
  <c r="AB161" i="66" s="1"/>
  <c r="GJ161" i="66"/>
  <c r="F162" i="66"/>
  <c r="G162" i="66"/>
  <c r="H162" i="66"/>
  <c r="I162" i="66"/>
  <c r="J162" i="66"/>
  <c r="K162" i="66"/>
  <c r="M162" i="66"/>
  <c r="O162" i="66"/>
  <c r="P162" i="66"/>
  <c r="Q162" i="66"/>
  <c r="R162" i="66"/>
  <c r="S162" i="66"/>
  <c r="T162" i="66"/>
  <c r="U162" i="66"/>
  <c r="V162" i="66"/>
  <c r="W162" i="66"/>
  <c r="X162" i="66"/>
  <c r="Y162" i="66"/>
  <c r="Z162" i="66"/>
  <c r="AA162" i="66"/>
  <c r="AD162" i="66"/>
  <c r="AF162" i="66"/>
  <c r="AE162" i="66" s="1"/>
  <c r="AG162" i="66"/>
  <c r="AI162" i="66"/>
  <c r="AJ162" i="66"/>
  <c r="AK162" i="66"/>
  <c r="AL162" i="66"/>
  <c r="AM162" i="66"/>
  <c r="AN162" i="66"/>
  <c r="AO162" i="66"/>
  <c r="AP162" i="66"/>
  <c r="AQ162" i="66"/>
  <c r="AR162" i="66"/>
  <c r="BB162" i="66"/>
  <c r="BF162" i="66"/>
  <c r="BM162" i="66"/>
  <c r="BT162" i="66"/>
  <c r="BW162" i="66"/>
  <c r="CB162" i="66"/>
  <c r="CG162" i="66"/>
  <c r="CL162" i="66"/>
  <c r="CR162" i="66"/>
  <c r="CW162" i="66"/>
  <c r="DB162" i="66"/>
  <c r="DF162" i="66"/>
  <c r="DJ162" i="66"/>
  <c r="DN162" i="66"/>
  <c r="DR162" i="66"/>
  <c r="DW162" i="66"/>
  <c r="EE162" i="66"/>
  <c r="EL162" i="66"/>
  <c r="EO162" i="66"/>
  <c r="EU162" i="66"/>
  <c r="FK162" i="66"/>
  <c r="FN162" i="66"/>
  <c r="FQ162" i="66"/>
  <c r="GG162" i="66"/>
  <c r="GH162" i="66"/>
  <c r="L162" i="66"/>
  <c r="GI162" i="66"/>
  <c r="AB162" i="66" s="1"/>
  <c r="GJ162" i="66"/>
  <c r="AC162" i="66"/>
  <c r="F163" i="66"/>
  <c r="G163" i="66"/>
  <c r="H163" i="66"/>
  <c r="I163" i="66"/>
  <c r="J163" i="66"/>
  <c r="K163" i="66"/>
  <c r="M163" i="66"/>
  <c r="O163" i="66"/>
  <c r="P163" i="66"/>
  <c r="Q163" i="66"/>
  <c r="R163" i="66"/>
  <c r="S163" i="66"/>
  <c r="T163" i="66"/>
  <c r="U163" i="66"/>
  <c r="V163" i="66"/>
  <c r="W163" i="66"/>
  <c r="X163" i="66"/>
  <c r="Y163" i="66"/>
  <c r="Z163" i="66"/>
  <c r="AA163" i="66"/>
  <c r="AD163" i="66"/>
  <c r="AF163" i="66"/>
  <c r="AG163" i="66"/>
  <c r="AE163" i="66" s="1"/>
  <c r="AI163" i="66"/>
  <c r="AJ163" i="66"/>
  <c r="AK163" i="66"/>
  <c r="AL163" i="66"/>
  <c r="AM163" i="66"/>
  <c r="AN163" i="66"/>
  <c r="AO163" i="66"/>
  <c r="AP163" i="66"/>
  <c r="AQ163" i="66"/>
  <c r="AR163" i="66"/>
  <c r="BB163" i="66"/>
  <c r="BF163" i="66"/>
  <c r="BM163" i="66"/>
  <c r="BT163" i="66"/>
  <c r="BW163" i="66"/>
  <c r="CB163" i="66"/>
  <c r="CG163" i="66"/>
  <c r="CL163" i="66"/>
  <c r="CR163" i="66"/>
  <c r="CW163" i="66"/>
  <c r="DB163" i="66"/>
  <c r="DF163" i="66"/>
  <c r="DJ163" i="66"/>
  <c r="DN163" i="66"/>
  <c r="DR163" i="66"/>
  <c r="DW163" i="66"/>
  <c r="EE163" i="66"/>
  <c r="EL163" i="66"/>
  <c r="EO163" i="66"/>
  <c r="EU163" i="66"/>
  <c r="FK163" i="66"/>
  <c r="FN163" i="66"/>
  <c r="FQ163" i="66"/>
  <c r="GG163" i="66"/>
  <c r="GH163" i="66"/>
  <c r="L163" i="66" s="1"/>
  <c r="E163" i="66" s="1"/>
  <c r="GI163" i="66"/>
  <c r="AB163" i="66"/>
  <c r="GJ163" i="66"/>
  <c r="AC163" i="66" s="1"/>
  <c r="F164" i="66"/>
  <c r="G164" i="66"/>
  <c r="H164" i="66"/>
  <c r="I164" i="66"/>
  <c r="J164" i="66"/>
  <c r="K164" i="66"/>
  <c r="M164" i="66"/>
  <c r="O164" i="66"/>
  <c r="P164" i="66"/>
  <c r="Q164" i="66"/>
  <c r="R164" i="66"/>
  <c r="S164" i="66"/>
  <c r="T164" i="66"/>
  <c r="U164" i="66"/>
  <c r="V164" i="66"/>
  <c r="W164" i="66"/>
  <c r="X164" i="66"/>
  <c r="Y164" i="66"/>
  <c r="Z164" i="66"/>
  <c r="AA164" i="66"/>
  <c r="AD164" i="66"/>
  <c r="AF164" i="66"/>
  <c r="AG164" i="66"/>
  <c r="AE164" i="66" s="1"/>
  <c r="AI164" i="66"/>
  <c r="AJ164" i="66"/>
  <c r="AK164" i="66"/>
  <c r="AL164" i="66"/>
  <c r="AM164" i="66"/>
  <c r="AN164" i="66"/>
  <c r="AO164" i="66"/>
  <c r="AP164" i="66"/>
  <c r="AQ164" i="66"/>
  <c r="AR164" i="66"/>
  <c r="BB164" i="66"/>
  <c r="BF164" i="66"/>
  <c r="BM164" i="66"/>
  <c r="BT164" i="66"/>
  <c r="BW164" i="66"/>
  <c r="CB164" i="66"/>
  <c r="CG164" i="66"/>
  <c r="CL164" i="66"/>
  <c r="CR164" i="66"/>
  <c r="CW164" i="66"/>
  <c r="DB164" i="66"/>
  <c r="DF164" i="66"/>
  <c r="DJ164" i="66"/>
  <c r="DN164" i="66"/>
  <c r="DR164" i="66"/>
  <c r="DW164" i="66"/>
  <c r="EE164" i="66"/>
  <c r="EL164" i="66"/>
  <c r="EO164" i="66"/>
  <c r="EU164" i="66"/>
  <c r="FK164" i="66"/>
  <c r="FN164" i="66"/>
  <c r="FQ164" i="66"/>
  <c r="GG164" i="66"/>
  <c r="GH164" i="66"/>
  <c r="L164" i="66" s="1"/>
  <c r="GI164" i="66"/>
  <c r="AB164" i="66" s="1"/>
  <c r="GJ164" i="66"/>
  <c r="AC164" i="66"/>
  <c r="F165" i="66"/>
  <c r="G165" i="66"/>
  <c r="H165" i="66"/>
  <c r="I165" i="66"/>
  <c r="J165" i="66"/>
  <c r="K165" i="66"/>
  <c r="M165" i="66"/>
  <c r="O165" i="66"/>
  <c r="P165" i="66"/>
  <c r="Q165" i="66"/>
  <c r="R165" i="66"/>
  <c r="S165" i="66"/>
  <c r="T165" i="66"/>
  <c r="U165" i="66"/>
  <c r="V165" i="66"/>
  <c r="W165" i="66"/>
  <c r="X165" i="66"/>
  <c r="Y165" i="66"/>
  <c r="Z165" i="66"/>
  <c r="AA165" i="66"/>
  <c r="AD165" i="66"/>
  <c r="AF165" i="66"/>
  <c r="AG165" i="66"/>
  <c r="AE165" i="66" s="1"/>
  <c r="AI165" i="66"/>
  <c r="AJ165" i="66"/>
  <c r="AK165" i="66"/>
  <c r="AL165" i="66"/>
  <c r="AM165" i="66"/>
  <c r="AN165" i="66"/>
  <c r="AO165" i="66"/>
  <c r="AP165" i="66"/>
  <c r="AQ165" i="66"/>
  <c r="AR165" i="66"/>
  <c r="BB165" i="66"/>
  <c r="BF165" i="66"/>
  <c r="BM165" i="66"/>
  <c r="BT165" i="66"/>
  <c r="BW165" i="66"/>
  <c r="CB165" i="66"/>
  <c r="CG165" i="66"/>
  <c r="CL165" i="66"/>
  <c r="CR165" i="66"/>
  <c r="CW165" i="66"/>
  <c r="DB165" i="66"/>
  <c r="DF165" i="66"/>
  <c r="DJ165" i="66"/>
  <c r="DN165" i="66"/>
  <c r="DR165" i="66"/>
  <c r="DW165" i="66"/>
  <c r="EE165" i="66"/>
  <c r="EL165" i="66"/>
  <c r="EO165" i="66"/>
  <c r="EU165" i="66"/>
  <c r="FK165" i="66"/>
  <c r="FN165" i="66"/>
  <c r="FQ165" i="66"/>
  <c r="GG165" i="66"/>
  <c r="GH165" i="66"/>
  <c r="L165" i="66" s="1"/>
  <c r="GI165" i="66"/>
  <c r="AB165" i="66"/>
  <c r="GJ165" i="66"/>
  <c r="AC165" i="66" s="1"/>
  <c r="F166" i="66"/>
  <c r="E166" i="66" s="1"/>
  <c r="G166" i="66"/>
  <c r="H166" i="66"/>
  <c r="I166" i="66"/>
  <c r="J166" i="66"/>
  <c r="K166" i="66"/>
  <c r="M166" i="66"/>
  <c r="O166" i="66"/>
  <c r="P166" i="66"/>
  <c r="Q166" i="66"/>
  <c r="R166" i="66"/>
  <c r="S166" i="66"/>
  <c r="T166" i="66"/>
  <c r="U166" i="66"/>
  <c r="V166" i="66"/>
  <c r="W166" i="66"/>
  <c r="X166" i="66"/>
  <c r="Y166" i="66"/>
  <c r="Z166" i="66"/>
  <c r="AA166" i="66"/>
  <c r="AD166" i="66"/>
  <c r="AF166" i="66"/>
  <c r="AG166" i="66"/>
  <c r="AE166" i="66" s="1"/>
  <c r="AI166" i="66"/>
  <c r="AJ166" i="66"/>
  <c r="AK166" i="66"/>
  <c r="AL166" i="66"/>
  <c r="AM166" i="66"/>
  <c r="AN166" i="66"/>
  <c r="AO166" i="66"/>
  <c r="AP166" i="66"/>
  <c r="AQ166" i="66"/>
  <c r="AR166" i="66"/>
  <c r="BB166" i="66"/>
  <c r="BF166" i="66"/>
  <c r="BM166" i="66"/>
  <c r="BT166" i="66"/>
  <c r="BW166" i="66"/>
  <c r="CB166" i="66"/>
  <c r="CG166" i="66"/>
  <c r="CL166" i="66"/>
  <c r="CR166" i="66"/>
  <c r="CW166" i="66"/>
  <c r="DB166" i="66"/>
  <c r="DF166" i="66"/>
  <c r="DJ166" i="66"/>
  <c r="DN166" i="66"/>
  <c r="DR166" i="66"/>
  <c r="DW166" i="66"/>
  <c r="EE166" i="66"/>
  <c r="EL166" i="66"/>
  <c r="EO166" i="66"/>
  <c r="EU166" i="66"/>
  <c r="FK166" i="66"/>
  <c r="FN166" i="66"/>
  <c r="FQ166" i="66"/>
  <c r="GG166" i="66"/>
  <c r="GH166" i="66"/>
  <c r="L166" i="66" s="1"/>
  <c r="GI166" i="66"/>
  <c r="AB166" i="66"/>
  <c r="GJ166" i="66"/>
  <c r="AC166" i="66" s="1"/>
  <c r="F167" i="66"/>
  <c r="G167" i="66"/>
  <c r="H167" i="66"/>
  <c r="I167" i="66"/>
  <c r="J167" i="66"/>
  <c r="K167" i="66"/>
  <c r="M167" i="66"/>
  <c r="O167" i="66"/>
  <c r="P167" i="66"/>
  <c r="Q167" i="66"/>
  <c r="R167" i="66"/>
  <c r="S167" i="66"/>
  <c r="T167" i="66"/>
  <c r="U167" i="66"/>
  <c r="V167" i="66"/>
  <c r="W167" i="66"/>
  <c r="X167" i="66"/>
  <c r="Y167" i="66"/>
  <c r="Z167" i="66"/>
  <c r="AA167" i="66"/>
  <c r="AD167" i="66"/>
  <c r="AF167" i="66"/>
  <c r="AG167" i="66"/>
  <c r="AE167" i="66" s="1"/>
  <c r="AI167" i="66"/>
  <c r="AJ167" i="66"/>
  <c r="AK167" i="66"/>
  <c r="AL167" i="66"/>
  <c r="AM167" i="66"/>
  <c r="AN167" i="66"/>
  <c r="AO167" i="66"/>
  <c r="AP167" i="66"/>
  <c r="AQ167" i="66"/>
  <c r="AR167" i="66"/>
  <c r="BB167" i="66"/>
  <c r="BF167" i="66"/>
  <c r="BM167" i="66"/>
  <c r="BT167" i="66"/>
  <c r="BW167" i="66"/>
  <c r="CB167" i="66"/>
  <c r="CG167" i="66"/>
  <c r="CL167" i="66"/>
  <c r="CR167" i="66"/>
  <c r="CW167" i="66"/>
  <c r="DB167" i="66"/>
  <c r="DF167" i="66"/>
  <c r="DJ167" i="66"/>
  <c r="DN167" i="66"/>
  <c r="DR167" i="66"/>
  <c r="DW167" i="66"/>
  <c r="EE167" i="66"/>
  <c r="EL167" i="66"/>
  <c r="EO167" i="66"/>
  <c r="EU167" i="66"/>
  <c r="FK167" i="66"/>
  <c r="FN167" i="66"/>
  <c r="FQ167" i="66"/>
  <c r="GG167" i="66"/>
  <c r="GH167" i="66"/>
  <c r="L167" i="66" s="1"/>
  <c r="GI167" i="66"/>
  <c r="AB167" i="66"/>
  <c r="GJ167" i="66"/>
  <c r="AC167" i="66" s="1"/>
  <c r="G168" i="66"/>
  <c r="G20" i="66" s="1"/>
  <c r="O168" i="66"/>
  <c r="AO168" i="66"/>
  <c r="AO20" i="66"/>
  <c r="AS168" i="66"/>
  <c r="AT168" i="66"/>
  <c r="AT20" i="66" s="1"/>
  <c r="AU168" i="66"/>
  <c r="AU20" i="66" s="1"/>
  <c r="AV168" i="66"/>
  <c r="AV20" i="66" s="1"/>
  <c r="AW168" i="66"/>
  <c r="AW20" i="66"/>
  <c r="AX168" i="66"/>
  <c r="AX20" i="66" s="1"/>
  <c r="AY168" i="66"/>
  <c r="AY20" i="66" s="1"/>
  <c r="AZ168" i="66"/>
  <c r="AZ20" i="66" s="1"/>
  <c r="BA168" i="66"/>
  <c r="BA20" i="66"/>
  <c r="BC168" i="66"/>
  <c r="BE168" i="66"/>
  <c r="BE20" i="66"/>
  <c r="BG168" i="66"/>
  <c r="BG20" i="66"/>
  <c r="BH168" i="66"/>
  <c r="BI168" i="66"/>
  <c r="BI20" i="66"/>
  <c r="BJ168" i="66"/>
  <c r="BK168" i="66"/>
  <c r="BK20" i="66"/>
  <c r="BL168" i="66"/>
  <c r="BL20" i="66"/>
  <c r="BN168" i="66"/>
  <c r="BO168" i="66"/>
  <c r="BO20" i="66"/>
  <c r="BP168" i="66"/>
  <c r="BP20" i="66" s="1"/>
  <c r="BQ168" i="66"/>
  <c r="BQ20" i="66" s="1"/>
  <c r="BR168" i="66"/>
  <c r="BS168" i="66"/>
  <c r="AQ168" i="66"/>
  <c r="AQ20" i="66"/>
  <c r="BS20" i="66"/>
  <c r="BU168" i="66"/>
  <c r="BU20" i="66"/>
  <c r="BV168" i="66"/>
  <c r="BV20" i="66"/>
  <c r="BX168" i="66"/>
  <c r="BY168" i="66"/>
  <c r="BY20" i="66"/>
  <c r="BZ168" i="66"/>
  <c r="BZ88" i="66" s="1"/>
  <c r="BZ20" i="66"/>
  <c r="CA168" i="66"/>
  <c r="CA20" i="66"/>
  <c r="CC168" i="66"/>
  <c r="CC20" i="66"/>
  <c r="CD168" i="66"/>
  <c r="CD20" i="66"/>
  <c r="CE168" i="66"/>
  <c r="CE20" i="66"/>
  <c r="CF168" i="66"/>
  <c r="CF20" i="66"/>
  <c r="CH168" i="66"/>
  <c r="CI168" i="66"/>
  <c r="CI20" i="66"/>
  <c r="CJ168" i="66"/>
  <c r="CJ20" i="66" s="1"/>
  <c r="CK168" i="66"/>
  <c r="CK20" i="66" s="1"/>
  <c r="CM168" i="66"/>
  <c r="CM20" i="66" s="1"/>
  <c r="CN168" i="66"/>
  <c r="CN20" i="66"/>
  <c r="CO168" i="66"/>
  <c r="CO20" i="66" s="1"/>
  <c r="CP168" i="66"/>
  <c r="CP20" i="66" s="1"/>
  <c r="CQ168" i="66"/>
  <c r="CQ20" i="66" s="1"/>
  <c r="CS168" i="66"/>
  <c r="CS20" i="66"/>
  <c r="CT168" i="66"/>
  <c r="CT20" i="66" s="1"/>
  <c r="CU168" i="66"/>
  <c r="CU20" i="66" s="1"/>
  <c r="CV168" i="66"/>
  <c r="CV20" i="66" s="1"/>
  <c r="CX168" i="66"/>
  <c r="CY168" i="66"/>
  <c r="CY20" i="66"/>
  <c r="CZ168" i="66"/>
  <c r="CZ20" i="66"/>
  <c r="DA168" i="66"/>
  <c r="DA20" i="66"/>
  <c r="DC168" i="66"/>
  <c r="DC20" i="66"/>
  <c r="DD168" i="66"/>
  <c r="DD20" i="66"/>
  <c r="DE168" i="66"/>
  <c r="DE20" i="66"/>
  <c r="DG168" i="66"/>
  <c r="DG20" i="66"/>
  <c r="DH168" i="66"/>
  <c r="DH20" i="66"/>
  <c r="DI168" i="66"/>
  <c r="DI20" i="66"/>
  <c r="DK168" i="66"/>
  <c r="DK20" i="66"/>
  <c r="DL168" i="66"/>
  <c r="DL20" i="66"/>
  <c r="DM168" i="66"/>
  <c r="DM20" i="66"/>
  <c r="DO168" i="66"/>
  <c r="DO20" i="66"/>
  <c r="DP168" i="66"/>
  <c r="DP20" i="66"/>
  <c r="DQ168" i="66"/>
  <c r="DQ20" i="66"/>
  <c r="DS168" i="66"/>
  <c r="DS20" i="66"/>
  <c r="DT168" i="66"/>
  <c r="DT20" i="66"/>
  <c r="DU168" i="66"/>
  <c r="DU20" i="66"/>
  <c r="DV168" i="66"/>
  <c r="DV20" i="66"/>
  <c r="DX168" i="66"/>
  <c r="DY168" i="66"/>
  <c r="DY20" i="66"/>
  <c r="DZ168" i="66"/>
  <c r="DZ20" i="66" s="1"/>
  <c r="EA168" i="66"/>
  <c r="EA20" i="66" s="1"/>
  <c r="EB168" i="66"/>
  <c r="EB20" i="66" s="1"/>
  <c r="EC168" i="66"/>
  <c r="EC20" i="66"/>
  <c r="ED168" i="66"/>
  <c r="ED20" i="66" s="1"/>
  <c r="EF168" i="66"/>
  <c r="EG168" i="66"/>
  <c r="EG20" i="66"/>
  <c r="EH168" i="66"/>
  <c r="EH20" i="66"/>
  <c r="EI168" i="66"/>
  <c r="EI20" i="66"/>
  <c r="EJ168" i="66"/>
  <c r="EJ20" i="66"/>
  <c r="EK168" i="66"/>
  <c r="EK20" i="66"/>
  <c r="EM168" i="66"/>
  <c r="EM20" i="66"/>
  <c r="EN168" i="66"/>
  <c r="EN20" i="66"/>
  <c r="EP168" i="66"/>
  <c r="ER168" i="66"/>
  <c r="ER20" i="66" s="1"/>
  <c r="ES168" i="66"/>
  <c r="ES20" i="66" s="1"/>
  <c r="ET168" i="66"/>
  <c r="ET20" i="66"/>
  <c r="EV168" i="66"/>
  <c r="EV20" i="66" s="1"/>
  <c r="EW168" i="66"/>
  <c r="EW20" i="66" s="1"/>
  <c r="EX168" i="66"/>
  <c r="EX20" i="66" s="1"/>
  <c r="EY168" i="66"/>
  <c r="EY20" i="66"/>
  <c r="EZ168" i="66"/>
  <c r="EZ20" i="66" s="1"/>
  <c r="FA168" i="66"/>
  <c r="FA20" i="66" s="1"/>
  <c r="FB168" i="66"/>
  <c r="FB20" i="66" s="1"/>
  <c r="FC168" i="66"/>
  <c r="FC20" i="66"/>
  <c r="FD168" i="66"/>
  <c r="FD20" i="66" s="1"/>
  <c r="FE168" i="66"/>
  <c r="FE20" i="66" s="1"/>
  <c r="FF168" i="66"/>
  <c r="FF20" i="66" s="1"/>
  <c r="FG168" i="66"/>
  <c r="FG20" i="66"/>
  <c r="FH168" i="66"/>
  <c r="FH20" i="66" s="1"/>
  <c r="FI168" i="66"/>
  <c r="FI20" i="66" s="1"/>
  <c r="FJ168" i="66"/>
  <c r="FJ20" i="66" s="1"/>
  <c r="FL168" i="66"/>
  <c r="FL20" i="66"/>
  <c r="FM168" i="66"/>
  <c r="FO168" i="66"/>
  <c r="FP168" i="66"/>
  <c r="FP20" i="66" s="1"/>
  <c r="FR168" i="66"/>
  <c r="FR20" i="66" s="1"/>
  <c r="FS168" i="66"/>
  <c r="FS20" i="66"/>
  <c r="FT168" i="66"/>
  <c r="FT20" i="66" s="1"/>
  <c r="FU168" i="66"/>
  <c r="FU20" i="66" s="1"/>
  <c r="FV168" i="66"/>
  <c r="FV20" i="66" s="1"/>
  <c r="FW168" i="66"/>
  <c r="FW20" i="66"/>
  <c r="FX168" i="66"/>
  <c r="FX20" i="66" s="1"/>
  <c r="FY168" i="66"/>
  <c r="FY20" i="66" s="1"/>
  <c r="FZ168" i="66"/>
  <c r="FZ20" i="66" s="1"/>
  <c r="GA168" i="66"/>
  <c r="GA20" i="66"/>
  <c r="GB168" i="66"/>
  <c r="GB20" i="66" s="1"/>
  <c r="GC168" i="66"/>
  <c r="GC20" i="66" s="1"/>
  <c r="GD168" i="66"/>
  <c r="GD20" i="66" s="1"/>
  <c r="GE168" i="66"/>
  <c r="GE20" i="66"/>
  <c r="GF168" i="66"/>
  <c r="GF20" i="66" s="1"/>
  <c r="GK168" i="66"/>
  <c r="GN168" i="66"/>
  <c r="GN20" i="66" s="1"/>
  <c r="GN88" i="66"/>
  <c r="GQ168" i="66"/>
  <c r="GQ20" i="66"/>
  <c r="GT168" i="66"/>
  <c r="GT20" i="66" s="1"/>
  <c r="GW168" i="66"/>
  <c r="GW20" i="66" s="1"/>
  <c r="GZ168" i="66"/>
  <c r="GZ20" i="66" s="1"/>
  <c r="HC168" i="66"/>
  <c r="HC20" i="66" s="1"/>
  <c r="HF168" i="66"/>
  <c r="HF20" i="66" s="1"/>
  <c r="HI168" i="66"/>
  <c r="HI20" i="66" s="1"/>
  <c r="HM168" i="66"/>
  <c r="HM20" i="66" s="1"/>
  <c r="HP168" i="66"/>
  <c r="HP20" i="66" s="1"/>
  <c r="HS168" i="66"/>
  <c r="HS20" i="66" s="1"/>
  <c r="F169" i="66"/>
  <c r="G169" i="66"/>
  <c r="H169" i="66"/>
  <c r="I169" i="66"/>
  <c r="J169" i="66"/>
  <c r="K169" i="66"/>
  <c r="L169" i="66"/>
  <c r="M169" i="66"/>
  <c r="O169" i="66"/>
  <c r="P169" i="66"/>
  <c r="Q169" i="66"/>
  <c r="R169" i="66"/>
  <c r="S169" i="66"/>
  <c r="T169" i="66"/>
  <c r="U169" i="66"/>
  <c r="V169" i="66"/>
  <c r="W169" i="66"/>
  <c r="X169" i="66"/>
  <c r="Y169" i="66"/>
  <c r="Z169" i="66"/>
  <c r="AA169" i="66"/>
  <c r="AD169" i="66"/>
  <c r="AF169" i="66"/>
  <c r="AG169" i="66"/>
  <c r="AE169" i="66"/>
  <c r="AI169" i="66"/>
  <c r="AJ169" i="66"/>
  <c r="AK169" i="66"/>
  <c r="AH169" i="66" s="1"/>
  <c r="AL169" i="66"/>
  <c r="AM169" i="66"/>
  <c r="AN169" i="66"/>
  <c r="AO169" i="66"/>
  <c r="AP169" i="66"/>
  <c r="AQ169" i="66"/>
  <c r="AR169" i="66"/>
  <c r="BB169" i="66"/>
  <c r="BF169" i="66"/>
  <c r="BM169" i="66"/>
  <c r="BT169" i="66"/>
  <c r="BW169" i="66"/>
  <c r="CB169" i="66"/>
  <c r="CG169" i="66"/>
  <c r="CL169" i="66"/>
  <c r="CR169" i="66"/>
  <c r="CW169" i="66"/>
  <c r="DB169" i="66"/>
  <c r="DF169" i="66"/>
  <c r="DJ169" i="66"/>
  <c r="DN169" i="66"/>
  <c r="DR169" i="66"/>
  <c r="DW169" i="66"/>
  <c r="EE169" i="66"/>
  <c r="EL169" i="66"/>
  <c r="EO169" i="66"/>
  <c r="EU169" i="66"/>
  <c r="FK169" i="66"/>
  <c r="FN169" i="66"/>
  <c r="FQ169" i="66"/>
  <c r="GG169" i="66"/>
  <c r="GH169" i="66"/>
  <c r="GI169" i="66"/>
  <c r="GJ169" i="66"/>
  <c r="F170" i="66"/>
  <c r="G170" i="66"/>
  <c r="H170" i="66"/>
  <c r="I170" i="66"/>
  <c r="J170" i="66"/>
  <c r="K170" i="66"/>
  <c r="M170" i="66"/>
  <c r="O170" i="66"/>
  <c r="P170" i="66"/>
  <c r="Q170" i="66"/>
  <c r="R170" i="66"/>
  <c r="S170" i="66"/>
  <c r="T170" i="66"/>
  <c r="U170" i="66"/>
  <c r="V170" i="66"/>
  <c r="W170" i="66"/>
  <c r="X170" i="66"/>
  <c r="Y170" i="66"/>
  <c r="Z170" i="66"/>
  <c r="AA170" i="66"/>
  <c r="AD170" i="66"/>
  <c r="AF170" i="66"/>
  <c r="AE170" i="66"/>
  <c r="AG170" i="66"/>
  <c r="AI170" i="66"/>
  <c r="AJ170" i="66"/>
  <c r="AK170" i="66"/>
  <c r="AL170" i="66"/>
  <c r="AM170" i="66"/>
  <c r="AN170" i="66"/>
  <c r="AO170" i="66"/>
  <c r="AP170" i="66"/>
  <c r="AQ170" i="66"/>
  <c r="AR170" i="66"/>
  <c r="BB170" i="66"/>
  <c r="BF170" i="66"/>
  <c r="BM170" i="66"/>
  <c r="BT170" i="66"/>
  <c r="BW170" i="66"/>
  <c r="CB170" i="66"/>
  <c r="CG170" i="66"/>
  <c r="CL170" i="66"/>
  <c r="CR170" i="66"/>
  <c r="CW170" i="66"/>
  <c r="DB170" i="66"/>
  <c r="DF170" i="66"/>
  <c r="DJ170" i="66"/>
  <c r="DN170" i="66"/>
  <c r="DR170" i="66"/>
  <c r="DW170" i="66"/>
  <c r="EE170" i="66"/>
  <c r="EL170" i="66"/>
  <c r="EO170" i="66"/>
  <c r="EU170" i="66"/>
  <c r="FK170" i="66"/>
  <c r="FN170" i="66"/>
  <c r="FQ170" i="66"/>
  <c r="GG170" i="66"/>
  <c r="GH170" i="66"/>
  <c r="L170" i="66" s="1"/>
  <c r="GI170" i="66"/>
  <c r="AB170" i="66" s="1"/>
  <c r="GJ170" i="66"/>
  <c r="F171" i="66"/>
  <c r="G171" i="66"/>
  <c r="H171" i="66"/>
  <c r="I171" i="66"/>
  <c r="J171" i="66"/>
  <c r="K171" i="66"/>
  <c r="M171" i="66"/>
  <c r="O171" i="66"/>
  <c r="P171" i="66"/>
  <c r="Q171" i="66"/>
  <c r="R171" i="66"/>
  <c r="S171" i="66"/>
  <c r="T171" i="66"/>
  <c r="U171" i="66"/>
  <c r="V171" i="66"/>
  <c r="W171" i="66"/>
  <c r="X171" i="66"/>
  <c r="Y171" i="66"/>
  <c r="Z171" i="66"/>
  <c r="AA171" i="66"/>
  <c r="AD171" i="66"/>
  <c r="AF171" i="66"/>
  <c r="AE171" i="66"/>
  <c r="AG171" i="66"/>
  <c r="AI171" i="66"/>
  <c r="AJ171" i="66"/>
  <c r="AK171" i="66"/>
  <c r="AL171" i="66"/>
  <c r="AM171" i="66"/>
  <c r="AN171" i="66"/>
  <c r="AO171" i="66"/>
  <c r="AP171" i="66"/>
  <c r="AQ171" i="66"/>
  <c r="AR171" i="66"/>
  <c r="BB171" i="66"/>
  <c r="BF171" i="66"/>
  <c r="BM171" i="66"/>
  <c r="BT171" i="66"/>
  <c r="BW171" i="66"/>
  <c r="CB171" i="66"/>
  <c r="CG171" i="66"/>
  <c r="CL171" i="66"/>
  <c r="CR171" i="66"/>
  <c r="CW171" i="66"/>
  <c r="DB171" i="66"/>
  <c r="DF171" i="66"/>
  <c r="DJ171" i="66"/>
  <c r="DN171" i="66"/>
  <c r="DR171" i="66"/>
  <c r="DW171" i="66"/>
  <c r="EE171" i="66"/>
  <c r="EL171" i="66"/>
  <c r="EO171" i="66"/>
  <c r="EU171" i="66"/>
  <c r="FK171" i="66"/>
  <c r="FN171" i="66"/>
  <c r="FQ171" i="66"/>
  <c r="GG171" i="66"/>
  <c r="GH171" i="66"/>
  <c r="L171" i="66" s="1"/>
  <c r="GI171" i="66"/>
  <c r="AB171" i="66"/>
  <c r="GJ171" i="66"/>
  <c r="AC171" i="66"/>
  <c r="F172" i="66"/>
  <c r="G172" i="66"/>
  <c r="H172" i="66"/>
  <c r="I172" i="66"/>
  <c r="J172" i="66"/>
  <c r="K172" i="66"/>
  <c r="M172" i="66"/>
  <c r="O172" i="66"/>
  <c r="P172" i="66"/>
  <c r="Q172" i="66"/>
  <c r="R172" i="66"/>
  <c r="S172" i="66"/>
  <c r="T172" i="66"/>
  <c r="U172" i="66"/>
  <c r="V172" i="66"/>
  <c r="W172" i="66"/>
  <c r="X172" i="66"/>
  <c r="Y172" i="66"/>
  <c r="Z172" i="66"/>
  <c r="AA172" i="66"/>
  <c r="AD172" i="66"/>
  <c r="AF172" i="66"/>
  <c r="AE172" i="66" s="1"/>
  <c r="AG172" i="66"/>
  <c r="AI172" i="66"/>
  <c r="AJ172" i="66"/>
  <c r="AK172" i="66"/>
  <c r="AL172" i="66"/>
  <c r="AM172" i="66"/>
  <c r="AN172" i="66"/>
  <c r="AO172" i="66"/>
  <c r="AP172" i="66"/>
  <c r="AQ172" i="66"/>
  <c r="AR172" i="66"/>
  <c r="BB172" i="66"/>
  <c r="BF172" i="66"/>
  <c r="BM172" i="66"/>
  <c r="BT172" i="66"/>
  <c r="BW172" i="66"/>
  <c r="CB172" i="66"/>
  <c r="CG172" i="66"/>
  <c r="CL172" i="66"/>
  <c r="CR172" i="66"/>
  <c r="CW172" i="66"/>
  <c r="DB172" i="66"/>
  <c r="DF172" i="66"/>
  <c r="DJ172" i="66"/>
  <c r="DN172" i="66"/>
  <c r="DR172" i="66"/>
  <c r="DW172" i="66"/>
  <c r="EE172" i="66"/>
  <c r="EL172" i="66"/>
  <c r="EO172" i="66"/>
  <c r="EU172" i="66"/>
  <c r="FK172" i="66"/>
  <c r="FN172" i="66"/>
  <c r="FQ172" i="66"/>
  <c r="GG172" i="66"/>
  <c r="GH172" i="66"/>
  <c r="L172" i="66"/>
  <c r="GI172" i="66"/>
  <c r="AB172" i="66"/>
  <c r="GJ172" i="66"/>
  <c r="AC172" i="66"/>
  <c r="F173" i="66"/>
  <c r="G173" i="66"/>
  <c r="H173" i="66"/>
  <c r="I173" i="66"/>
  <c r="J173" i="66"/>
  <c r="K173" i="66"/>
  <c r="M173" i="66"/>
  <c r="O173" i="66"/>
  <c r="P173" i="66"/>
  <c r="Q173" i="66"/>
  <c r="R173" i="66"/>
  <c r="S173" i="66"/>
  <c r="T173" i="66"/>
  <c r="U173" i="66"/>
  <c r="V173" i="66"/>
  <c r="W173" i="66"/>
  <c r="X173" i="66"/>
  <c r="Y173" i="66"/>
  <c r="Z173" i="66"/>
  <c r="AA173" i="66"/>
  <c r="AD173" i="66"/>
  <c r="AF173" i="66"/>
  <c r="AE173" i="66" s="1"/>
  <c r="AG173" i="66"/>
  <c r="AI173" i="66"/>
  <c r="AJ173" i="66"/>
  <c r="AH173" i="66" s="1"/>
  <c r="AK173" i="66"/>
  <c r="AL173" i="66"/>
  <c r="AM173" i="66"/>
  <c r="AN173" i="66"/>
  <c r="AO173" i="66"/>
  <c r="AP173" i="66"/>
  <c r="AQ173" i="66"/>
  <c r="AR173" i="66"/>
  <c r="BB173" i="66"/>
  <c r="BF173" i="66"/>
  <c r="BM173" i="66"/>
  <c r="BT173" i="66"/>
  <c r="BW173" i="66"/>
  <c r="CB173" i="66"/>
  <c r="CG173" i="66"/>
  <c r="CL173" i="66"/>
  <c r="CR173" i="66"/>
  <c r="CW173" i="66"/>
  <c r="DB173" i="66"/>
  <c r="DF173" i="66"/>
  <c r="DJ173" i="66"/>
  <c r="DN173" i="66"/>
  <c r="DR173" i="66"/>
  <c r="DW173" i="66"/>
  <c r="EE173" i="66"/>
  <c r="EL173" i="66"/>
  <c r="EO173" i="66"/>
  <c r="EU173" i="66"/>
  <c r="FK173" i="66"/>
  <c r="FN173" i="66"/>
  <c r="FQ173" i="66"/>
  <c r="GG173" i="66"/>
  <c r="GH173" i="66"/>
  <c r="L173" i="66" s="1"/>
  <c r="GI173" i="66"/>
  <c r="AB173" i="66" s="1"/>
  <c r="GJ173" i="66"/>
  <c r="AC173" i="66" s="1"/>
  <c r="F174" i="66"/>
  <c r="G174" i="66"/>
  <c r="H174" i="66"/>
  <c r="I174" i="66"/>
  <c r="J174" i="66"/>
  <c r="K174" i="66"/>
  <c r="M174" i="66"/>
  <c r="O174" i="66"/>
  <c r="P174" i="66"/>
  <c r="Q174" i="66"/>
  <c r="R174" i="66"/>
  <c r="S174" i="66"/>
  <c r="T174" i="66"/>
  <c r="U174" i="66"/>
  <c r="V174" i="66"/>
  <c r="W174" i="66"/>
  <c r="X174" i="66"/>
  <c r="Y174" i="66"/>
  <c r="Z174" i="66"/>
  <c r="AA174" i="66"/>
  <c r="AD174" i="66"/>
  <c r="AF174" i="66"/>
  <c r="AE174" i="66" s="1"/>
  <c r="AG174" i="66"/>
  <c r="AI174" i="66"/>
  <c r="AJ174" i="66"/>
  <c r="AH174" i="66" s="1"/>
  <c r="AK174" i="66"/>
  <c r="AL174" i="66"/>
  <c r="AM174" i="66"/>
  <c r="AN174" i="66"/>
  <c r="AO174" i="66"/>
  <c r="AP174" i="66"/>
  <c r="AQ174" i="66"/>
  <c r="AR174" i="66"/>
  <c r="BB174" i="66"/>
  <c r="BF174" i="66"/>
  <c r="BM174" i="66"/>
  <c r="BT174" i="66"/>
  <c r="BW174" i="66"/>
  <c r="CB174" i="66"/>
  <c r="CG174" i="66"/>
  <c r="CL174" i="66"/>
  <c r="CR174" i="66"/>
  <c r="CW174" i="66"/>
  <c r="DB174" i="66"/>
  <c r="DF174" i="66"/>
  <c r="DJ174" i="66"/>
  <c r="DN174" i="66"/>
  <c r="DR174" i="66"/>
  <c r="DW174" i="66"/>
  <c r="EE174" i="66"/>
  <c r="EL174" i="66"/>
  <c r="EO174" i="66"/>
  <c r="EU174" i="66"/>
  <c r="FK174" i="66"/>
  <c r="FN174" i="66"/>
  <c r="FQ174" i="66"/>
  <c r="GG174" i="66"/>
  <c r="GH174" i="66"/>
  <c r="L174" i="66" s="1"/>
  <c r="GI174" i="66"/>
  <c r="AB174" i="66"/>
  <c r="GJ174" i="66"/>
  <c r="AC174" i="66"/>
  <c r="F175" i="66"/>
  <c r="G175" i="66"/>
  <c r="H175" i="66"/>
  <c r="I175" i="66"/>
  <c r="J175" i="66"/>
  <c r="K175" i="66"/>
  <c r="M175" i="66"/>
  <c r="O175" i="66"/>
  <c r="P175" i="66"/>
  <c r="Q175" i="66"/>
  <c r="R175" i="66"/>
  <c r="S175" i="66"/>
  <c r="T175" i="66"/>
  <c r="U175" i="66"/>
  <c r="V175" i="66"/>
  <c r="W175" i="66"/>
  <c r="X175" i="66"/>
  <c r="Y175" i="66"/>
  <c r="Z175" i="66"/>
  <c r="AA175" i="66"/>
  <c r="AD175" i="66"/>
  <c r="AF175" i="66"/>
  <c r="AG175" i="66"/>
  <c r="AE175" i="66"/>
  <c r="AI175" i="66"/>
  <c r="AJ175" i="66"/>
  <c r="AK175" i="66"/>
  <c r="AL175" i="66"/>
  <c r="AM175" i="66"/>
  <c r="AN175" i="66"/>
  <c r="AO175" i="66"/>
  <c r="AP175" i="66"/>
  <c r="AQ175" i="66"/>
  <c r="AR175" i="66"/>
  <c r="BB175" i="66"/>
  <c r="BF175" i="66"/>
  <c r="BM175" i="66"/>
  <c r="BT175" i="66"/>
  <c r="BW175" i="66"/>
  <c r="CB175" i="66"/>
  <c r="CG175" i="66"/>
  <c r="CL175" i="66"/>
  <c r="CR175" i="66"/>
  <c r="CW175" i="66"/>
  <c r="DB175" i="66"/>
  <c r="DF175" i="66"/>
  <c r="DJ175" i="66"/>
  <c r="DN175" i="66"/>
  <c r="DR175" i="66"/>
  <c r="DW175" i="66"/>
  <c r="EE175" i="66"/>
  <c r="EL175" i="66"/>
  <c r="EO175" i="66"/>
  <c r="EU175" i="66"/>
  <c r="FK175" i="66"/>
  <c r="FN175" i="66"/>
  <c r="FQ175" i="66"/>
  <c r="GG175" i="66"/>
  <c r="GH175" i="66"/>
  <c r="L175" i="66"/>
  <c r="GI175" i="66"/>
  <c r="AB175" i="66"/>
  <c r="GJ175" i="66"/>
  <c r="AC175" i="66"/>
  <c r="F176" i="66"/>
  <c r="G176" i="66"/>
  <c r="H176" i="66"/>
  <c r="I176" i="66"/>
  <c r="J176" i="66"/>
  <c r="K176" i="66"/>
  <c r="M176" i="66"/>
  <c r="O176" i="66"/>
  <c r="P176" i="66"/>
  <c r="Q176" i="66"/>
  <c r="R176" i="66"/>
  <c r="S176" i="66"/>
  <c r="T176" i="66"/>
  <c r="U176" i="66"/>
  <c r="V176" i="66"/>
  <c r="W176" i="66"/>
  <c r="X176" i="66"/>
  <c r="Y176" i="66"/>
  <c r="Z176" i="66"/>
  <c r="AA176" i="66"/>
  <c r="AD176" i="66"/>
  <c r="AF176" i="66"/>
  <c r="AG176" i="66"/>
  <c r="AE176" i="66" s="1"/>
  <c r="AI176" i="66"/>
  <c r="AJ176" i="66"/>
  <c r="AK176" i="66"/>
  <c r="AL176" i="66"/>
  <c r="AM176" i="66"/>
  <c r="AN176" i="66"/>
  <c r="AO176" i="66"/>
  <c r="AP176" i="66"/>
  <c r="AQ176" i="66"/>
  <c r="AR176" i="66"/>
  <c r="BB176" i="66"/>
  <c r="BF176" i="66"/>
  <c r="BM176" i="66"/>
  <c r="BT176" i="66"/>
  <c r="BW176" i="66"/>
  <c r="CB176" i="66"/>
  <c r="CG176" i="66"/>
  <c r="CL176" i="66"/>
  <c r="CR176" i="66"/>
  <c r="CW176" i="66"/>
  <c r="DB176" i="66"/>
  <c r="DF176" i="66"/>
  <c r="DJ176" i="66"/>
  <c r="DN176" i="66"/>
  <c r="DR176" i="66"/>
  <c r="DW176" i="66"/>
  <c r="EE176" i="66"/>
  <c r="EL176" i="66"/>
  <c r="EO176" i="66"/>
  <c r="EU176" i="66"/>
  <c r="FK176" i="66"/>
  <c r="FN176" i="66"/>
  <c r="FQ176" i="66"/>
  <c r="GG176" i="66"/>
  <c r="GH176" i="66"/>
  <c r="L176" i="66" s="1"/>
  <c r="GI176" i="66"/>
  <c r="AB176" i="66"/>
  <c r="GJ176" i="66"/>
  <c r="AC176" i="66"/>
  <c r="F177" i="66"/>
  <c r="G177" i="66"/>
  <c r="H177" i="66"/>
  <c r="I177" i="66"/>
  <c r="J177" i="66"/>
  <c r="K177" i="66"/>
  <c r="M177" i="66"/>
  <c r="O177" i="66"/>
  <c r="P177" i="66"/>
  <c r="Q177" i="66"/>
  <c r="R177" i="66"/>
  <c r="S177" i="66"/>
  <c r="T177" i="66"/>
  <c r="U177" i="66"/>
  <c r="V177" i="66"/>
  <c r="W177" i="66"/>
  <c r="X177" i="66"/>
  <c r="Y177" i="66"/>
  <c r="Z177" i="66"/>
  <c r="AA177" i="66"/>
  <c r="AD177" i="66"/>
  <c r="AF177" i="66"/>
  <c r="AE177" i="66"/>
  <c r="AG177" i="66"/>
  <c r="AI177" i="66"/>
  <c r="AJ177" i="66"/>
  <c r="AK177" i="66"/>
  <c r="AL177" i="66"/>
  <c r="AM177" i="66"/>
  <c r="AN177" i="66"/>
  <c r="AO177" i="66"/>
  <c r="AP177" i="66"/>
  <c r="AQ177" i="66"/>
  <c r="AR177" i="66"/>
  <c r="BB177" i="66"/>
  <c r="BF177" i="66"/>
  <c r="BM177" i="66"/>
  <c r="BT177" i="66"/>
  <c r="BW177" i="66"/>
  <c r="CB177" i="66"/>
  <c r="CG177" i="66"/>
  <c r="CL177" i="66"/>
  <c r="CR177" i="66"/>
  <c r="CW177" i="66"/>
  <c r="DB177" i="66"/>
  <c r="DF177" i="66"/>
  <c r="DJ177" i="66"/>
  <c r="DN177" i="66"/>
  <c r="DR177" i="66"/>
  <c r="DW177" i="66"/>
  <c r="EE177" i="66"/>
  <c r="EL177" i="66"/>
  <c r="EO177" i="66"/>
  <c r="EU177" i="66"/>
  <c r="FK177" i="66"/>
  <c r="FN177" i="66"/>
  <c r="FQ177" i="66"/>
  <c r="GG177" i="66"/>
  <c r="GH177" i="66"/>
  <c r="L177" i="66" s="1"/>
  <c r="GI177" i="66"/>
  <c r="AB177" i="66"/>
  <c r="GJ177" i="66"/>
  <c r="AC177" i="66"/>
  <c r="F178" i="66"/>
  <c r="G178" i="66"/>
  <c r="H178" i="66"/>
  <c r="I178" i="66"/>
  <c r="J178" i="66"/>
  <c r="K178" i="66"/>
  <c r="M178" i="66"/>
  <c r="O178" i="66"/>
  <c r="P178" i="66"/>
  <c r="Q178" i="66"/>
  <c r="R178" i="66"/>
  <c r="S178" i="66"/>
  <c r="T178" i="66"/>
  <c r="U178" i="66"/>
  <c r="V178" i="66"/>
  <c r="W178" i="66"/>
  <c r="X178" i="66"/>
  <c r="Y178" i="66"/>
  <c r="Z178" i="66"/>
  <c r="AA178" i="66"/>
  <c r="AD178" i="66"/>
  <c r="AF178" i="66"/>
  <c r="AE178" i="66"/>
  <c r="AG178" i="66"/>
  <c r="AI178" i="66"/>
  <c r="AJ178" i="66"/>
  <c r="AK178" i="66"/>
  <c r="AL178" i="66"/>
  <c r="AM178" i="66"/>
  <c r="AN178" i="66"/>
  <c r="AO178" i="66"/>
  <c r="AP178" i="66"/>
  <c r="AQ178" i="66"/>
  <c r="AR178" i="66"/>
  <c r="BB178" i="66"/>
  <c r="BF178" i="66"/>
  <c r="BM178" i="66"/>
  <c r="BT178" i="66"/>
  <c r="BW178" i="66"/>
  <c r="CB178" i="66"/>
  <c r="CG178" i="66"/>
  <c r="CL178" i="66"/>
  <c r="CR178" i="66"/>
  <c r="CW178" i="66"/>
  <c r="DB178" i="66"/>
  <c r="DF178" i="66"/>
  <c r="DJ178" i="66"/>
  <c r="DN178" i="66"/>
  <c r="DR178" i="66"/>
  <c r="DW178" i="66"/>
  <c r="EE178" i="66"/>
  <c r="EL178" i="66"/>
  <c r="EO178" i="66"/>
  <c r="EU178" i="66"/>
  <c r="FK178" i="66"/>
  <c r="FN178" i="66"/>
  <c r="FQ178" i="66"/>
  <c r="GG178" i="66"/>
  <c r="GH178" i="66"/>
  <c r="L178" i="66" s="1"/>
  <c r="GI178" i="66"/>
  <c r="AB178" i="66"/>
  <c r="GJ178" i="66"/>
  <c r="AC178" i="66"/>
  <c r="F179" i="66"/>
  <c r="G179" i="66"/>
  <c r="H179" i="66"/>
  <c r="I179" i="66"/>
  <c r="J179" i="66"/>
  <c r="K179" i="66"/>
  <c r="M179" i="66"/>
  <c r="O179" i="66"/>
  <c r="P179" i="66"/>
  <c r="Q179" i="66"/>
  <c r="R179" i="66"/>
  <c r="S179" i="66"/>
  <c r="T179" i="66"/>
  <c r="U179" i="66"/>
  <c r="V179" i="66"/>
  <c r="W179" i="66"/>
  <c r="X179" i="66"/>
  <c r="Y179" i="66"/>
  <c r="Z179" i="66"/>
  <c r="AA179" i="66"/>
  <c r="AD179" i="66"/>
  <c r="AF179" i="66"/>
  <c r="AE179" i="66"/>
  <c r="AG179" i="66"/>
  <c r="AI179" i="66"/>
  <c r="AJ179" i="66"/>
  <c r="AK179" i="66"/>
  <c r="AL179" i="66"/>
  <c r="AM179" i="66"/>
  <c r="AN179" i="66"/>
  <c r="AO179" i="66"/>
  <c r="AP179" i="66"/>
  <c r="AQ179" i="66"/>
  <c r="AR179" i="66"/>
  <c r="BB179" i="66"/>
  <c r="BF179" i="66"/>
  <c r="BM179" i="66"/>
  <c r="BT179" i="66"/>
  <c r="BW179" i="66"/>
  <c r="CB179" i="66"/>
  <c r="CG179" i="66"/>
  <c r="CL179" i="66"/>
  <c r="CR179" i="66"/>
  <c r="CW179" i="66"/>
  <c r="DB179" i="66"/>
  <c r="DF179" i="66"/>
  <c r="DJ179" i="66"/>
  <c r="DN179" i="66"/>
  <c r="DR179" i="66"/>
  <c r="DW179" i="66"/>
  <c r="EE179" i="66"/>
  <c r="EL179" i="66"/>
  <c r="EO179" i="66"/>
  <c r="EU179" i="66"/>
  <c r="FK179" i="66"/>
  <c r="FN179" i="66"/>
  <c r="FQ179" i="66"/>
  <c r="GG179" i="66"/>
  <c r="GH179" i="66"/>
  <c r="L179" i="66" s="1"/>
  <c r="GI179" i="66"/>
  <c r="AB179" i="66"/>
  <c r="GJ179" i="66"/>
  <c r="AC179" i="66"/>
  <c r="F180" i="66"/>
  <c r="G180" i="66"/>
  <c r="H180" i="66"/>
  <c r="I180" i="66"/>
  <c r="J180" i="66"/>
  <c r="K180" i="66"/>
  <c r="M180" i="66"/>
  <c r="O180" i="66"/>
  <c r="P180" i="66"/>
  <c r="Q180" i="66"/>
  <c r="R180" i="66"/>
  <c r="S180" i="66"/>
  <c r="T180" i="66"/>
  <c r="U180" i="66"/>
  <c r="V180" i="66"/>
  <c r="W180" i="66"/>
  <c r="X180" i="66"/>
  <c r="Y180" i="66"/>
  <c r="Z180" i="66"/>
  <c r="AA180" i="66"/>
  <c r="AD180" i="66"/>
  <c r="AF180" i="66"/>
  <c r="AG180" i="66"/>
  <c r="AE180" i="66" s="1"/>
  <c r="AI180" i="66"/>
  <c r="AJ180" i="66"/>
  <c r="AK180" i="66"/>
  <c r="AL180" i="66"/>
  <c r="AM180" i="66"/>
  <c r="AN180" i="66"/>
  <c r="AO180" i="66"/>
  <c r="AP180" i="66"/>
  <c r="AQ180" i="66"/>
  <c r="AR180" i="66"/>
  <c r="BB180" i="66"/>
  <c r="BF180" i="66"/>
  <c r="BM180" i="66"/>
  <c r="BT180" i="66"/>
  <c r="BW180" i="66"/>
  <c r="CB180" i="66"/>
  <c r="CG180" i="66"/>
  <c r="CL180" i="66"/>
  <c r="CR180" i="66"/>
  <c r="CW180" i="66"/>
  <c r="DB180" i="66"/>
  <c r="DF180" i="66"/>
  <c r="DJ180" i="66"/>
  <c r="DN180" i="66"/>
  <c r="DR180" i="66"/>
  <c r="DW180" i="66"/>
  <c r="EE180" i="66"/>
  <c r="EL180" i="66"/>
  <c r="EO180" i="66"/>
  <c r="EU180" i="66"/>
  <c r="FK180" i="66"/>
  <c r="FN180" i="66"/>
  <c r="FQ180" i="66"/>
  <c r="GG180" i="66"/>
  <c r="GH180" i="66"/>
  <c r="L180" i="66" s="1"/>
  <c r="GI180" i="66"/>
  <c r="AB180" i="66"/>
  <c r="GJ180" i="66"/>
  <c r="AC180" i="66" s="1"/>
  <c r="F181" i="66"/>
  <c r="G181" i="66"/>
  <c r="H181" i="66"/>
  <c r="I181" i="66"/>
  <c r="J181" i="66"/>
  <c r="K181" i="66"/>
  <c r="M181" i="66"/>
  <c r="O181" i="66"/>
  <c r="P181" i="66"/>
  <c r="Q181" i="66"/>
  <c r="R181" i="66"/>
  <c r="S181" i="66"/>
  <c r="T181" i="66"/>
  <c r="U181" i="66"/>
  <c r="V181" i="66"/>
  <c r="W181" i="66"/>
  <c r="X181" i="66"/>
  <c r="Y181" i="66"/>
  <c r="Z181" i="66"/>
  <c r="AA181" i="66"/>
  <c r="AD181" i="66"/>
  <c r="AF181" i="66"/>
  <c r="AE181" i="66"/>
  <c r="AG181" i="66"/>
  <c r="AI181" i="66"/>
  <c r="AH181" i="66" s="1"/>
  <c r="AJ181" i="66"/>
  <c r="AK181" i="66"/>
  <c r="AL181" i="66"/>
  <c r="AM181" i="66"/>
  <c r="AN181" i="66"/>
  <c r="AO181" i="66"/>
  <c r="AP181" i="66"/>
  <c r="AQ181" i="66"/>
  <c r="AR181" i="66"/>
  <c r="BB181" i="66"/>
  <c r="BF181" i="66"/>
  <c r="BM181" i="66"/>
  <c r="BT181" i="66"/>
  <c r="BW181" i="66"/>
  <c r="CB181" i="66"/>
  <c r="CG181" i="66"/>
  <c r="CL181" i="66"/>
  <c r="CR181" i="66"/>
  <c r="CW181" i="66"/>
  <c r="DB181" i="66"/>
  <c r="DF181" i="66"/>
  <c r="DJ181" i="66"/>
  <c r="DN181" i="66"/>
  <c r="DR181" i="66"/>
  <c r="DW181" i="66"/>
  <c r="EE181" i="66"/>
  <c r="EL181" i="66"/>
  <c r="EO181" i="66"/>
  <c r="EU181" i="66"/>
  <c r="FK181" i="66"/>
  <c r="FN181" i="66"/>
  <c r="FQ181" i="66"/>
  <c r="GG181" i="66"/>
  <c r="GH181" i="66"/>
  <c r="L181" i="66"/>
  <c r="GI181" i="66"/>
  <c r="AB181" i="66"/>
  <c r="GJ181" i="66"/>
  <c r="AC181" i="66"/>
  <c r="F182" i="66"/>
  <c r="G182" i="66"/>
  <c r="H182" i="66"/>
  <c r="I182" i="66"/>
  <c r="J182" i="66"/>
  <c r="K182" i="66"/>
  <c r="L182" i="66"/>
  <c r="M182" i="66"/>
  <c r="O182" i="66"/>
  <c r="P182" i="66"/>
  <c r="Q182" i="66"/>
  <c r="R182" i="66"/>
  <c r="S182" i="66"/>
  <c r="T182" i="66"/>
  <c r="U182" i="66"/>
  <c r="V182" i="66"/>
  <c r="W182" i="66"/>
  <c r="X182" i="66"/>
  <c r="Y182" i="66"/>
  <c r="Z182" i="66"/>
  <c r="AA182" i="66"/>
  <c r="AD182" i="66"/>
  <c r="AF182" i="66"/>
  <c r="AE182" i="66"/>
  <c r="AG182" i="66"/>
  <c r="AI182" i="66"/>
  <c r="AH182" i="66" s="1"/>
  <c r="AJ182" i="66"/>
  <c r="AK182" i="66"/>
  <c r="AL182" i="66"/>
  <c r="AM182" i="66"/>
  <c r="AN182" i="66"/>
  <c r="AO182" i="66"/>
  <c r="AP182" i="66"/>
  <c r="AQ182" i="66"/>
  <c r="AR182" i="66"/>
  <c r="BB182" i="66"/>
  <c r="BF182" i="66"/>
  <c r="BM182" i="66"/>
  <c r="BT182" i="66"/>
  <c r="BW182" i="66"/>
  <c r="CB182" i="66"/>
  <c r="CG182" i="66"/>
  <c r="CL182" i="66"/>
  <c r="CR182" i="66"/>
  <c r="CW182" i="66"/>
  <c r="DB182" i="66"/>
  <c r="DF182" i="66"/>
  <c r="DJ182" i="66"/>
  <c r="DN182" i="66"/>
  <c r="DR182" i="66"/>
  <c r="DW182" i="66"/>
  <c r="EE182" i="66"/>
  <c r="EL182" i="66"/>
  <c r="EO182" i="66"/>
  <c r="EU182" i="66"/>
  <c r="FK182" i="66"/>
  <c r="FN182" i="66"/>
  <c r="FQ182" i="66"/>
  <c r="GG182" i="66"/>
  <c r="GH182" i="66"/>
  <c r="GI182" i="66"/>
  <c r="AB182" i="66" s="1"/>
  <c r="GJ182" i="66"/>
  <c r="AC182" i="66" s="1"/>
  <c r="F183" i="66"/>
  <c r="G183" i="66"/>
  <c r="H183" i="66"/>
  <c r="I183" i="66"/>
  <c r="J183" i="66"/>
  <c r="K183" i="66"/>
  <c r="M183" i="66"/>
  <c r="O183" i="66"/>
  <c r="P183" i="66"/>
  <c r="Q183" i="66"/>
  <c r="R183" i="66"/>
  <c r="S183" i="66"/>
  <c r="T183" i="66"/>
  <c r="U183" i="66"/>
  <c r="V183" i="66"/>
  <c r="W183" i="66"/>
  <c r="X183" i="66"/>
  <c r="Y183" i="66"/>
  <c r="Z183" i="66"/>
  <c r="AA183" i="66"/>
  <c r="AD183" i="66"/>
  <c r="AF183" i="66"/>
  <c r="AG183" i="66"/>
  <c r="AI183" i="66"/>
  <c r="AJ183" i="66"/>
  <c r="AK183" i="66"/>
  <c r="AL183" i="66"/>
  <c r="AM183" i="66"/>
  <c r="AN183" i="66"/>
  <c r="AO183" i="66"/>
  <c r="AP183" i="66"/>
  <c r="AQ183" i="66"/>
  <c r="AR183" i="66"/>
  <c r="BB183" i="66"/>
  <c r="BF183" i="66"/>
  <c r="BM183" i="66"/>
  <c r="BT183" i="66"/>
  <c r="BW183" i="66"/>
  <c r="CB183" i="66"/>
  <c r="CG183" i="66"/>
  <c r="CL183" i="66"/>
  <c r="CR183" i="66"/>
  <c r="CW183" i="66"/>
  <c r="DB183" i="66"/>
  <c r="DF183" i="66"/>
  <c r="DJ183" i="66"/>
  <c r="DN183" i="66"/>
  <c r="DR183" i="66"/>
  <c r="DW183" i="66"/>
  <c r="EE183" i="66"/>
  <c r="EL183" i="66"/>
  <c r="EO183" i="66"/>
  <c r="EU183" i="66"/>
  <c r="FK183" i="66"/>
  <c r="FN183" i="66"/>
  <c r="FQ183" i="66"/>
  <c r="GG183" i="66"/>
  <c r="GH183" i="66"/>
  <c r="L183" i="66"/>
  <c r="GI183" i="66"/>
  <c r="AB183" i="66" s="1"/>
  <c r="GJ183" i="66"/>
  <c r="AC183" i="66" s="1"/>
  <c r="F184" i="66"/>
  <c r="G184" i="66"/>
  <c r="H184" i="66"/>
  <c r="I184" i="66"/>
  <c r="J184" i="66"/>
  <c r="K184" i="66"/>
  <c r="L184" i="66"/>
  <c r="M184" i="66"/>
  <c r="O184" i="66"/>
  <c r="P184" i="66"/>
  <c r="Q184" i="66"/>
  <c r="R184" i="66"/>
  <c r="S184" i="66"/>
  <c r="T184" i="66"/>
  <c r="U184" i="66"/>
  <c r="V184" i="66"/>
  <c r="W184" i="66"/>
  <c r="X184" i="66"/>
  <c r="Y184" i="66"/>
  <c r="Z184" i="66"/>
  <c r="AA184" i="66"/>
  <c r="AD184" i="66"/>
  <c r="AF184" i="66"/>
  <c r="AE184" i="66" s="1"/>
  <c r="AG184" i="66"/>
  <c r="AI184" i="66"/>
  <c r="AJ184" i="66"/>
  <c r="AK184" i="66"/>
  <c r="AL184" i="66"/>
  <c r="AM184" i="66"/>
  <c r="AN184" i="66"/>
  <c r="AO184" i="66"/>
  <c r="AP184" i="66"/>
  <c r="AQ184" i="66"/>
  <c r="AR184" i="66"/>
  <c r="BB184" i="66"/>
  <c r="BF184" i="66"/>
  <c r="BM184" i="66"/>
  <c r="BT184" i="66"/>
  <c r="BW184" i="66"/>
  <c r="CB184" i="66"/>
  <c r="CG184" i="66"/>
  <c r="CL184" i="66"/>
  <c r="CR184" i="66"/>
  <c r="CW184" i="66"/>
  <c r="DB184" i="66"/>
  <c r="DF184" i="66"/>
  <c r="DJ184" i="66"/>
  <c r="DN184" i="66"/>
  <c r="DR184" i="66"/>
  <c r="DW184" i="66"/>
  <c r="EE184" i="66"/>
  <c r="EL184" i="66"/>
  <c r="EO184" i="66"/>
  <c r="EU184" i="66"/>
  <c r="FK184" i="66"/>
  <c r="FN184" i="66"/>
  <c r="FQ184" i="66"/>
  <c r="GG184" i="66"/>
  <c r="GH184" i="66"/>
  <c r="GI184" i="66"/>
  <c r="AB184" i="66" s="1"/>
  <c r="GJ184" i="66"/>
  <c r="AC184" i="66" s="1"/>
  <c r="O185" i="66"/>
  <c r="O186" i="66"/>
  <c r="AS186" i="66"/>
  <c r="F186" i="66" s="1"/>
  <c r="AT186" i="66"/>
  <c r="H186" i="66" s="1"/>
  <c r="AU186" i="66"/>
  <c r="AV186" i="66"/>
  <c r="AW186" i="66"/>
  <c r="AD186" i="66"/>
  <c r="AX186" i="66"/>
  <c r="AY186" i="66"/>
  <c r="AZ186" i="66"/>
  <c r="BA186" i="66"/>
  <c r="BC186" i="66"/>
  <c r="BB186" i="66" s="1"/>
  <c r="BE186" i="66"/>
  <c r="BG186" i="66"/>
  <c r="BH186" i="66"/>
  <c r="BI186" i="66"/>
  <c r="BJ186" i="66"/>
  <c r="AJ186" i="66" s="1"/>
  <c r="BK186" i="66"/>
  <c r="BL186" i="66"/>
  <c r="BN186" i="66"/>
  <c r="BO186" i="66"/>
  <c r="BP186" i="66"/>
  <c r="BQ186" i="66"/>
  <c r="BR186" i="66"/>
  <c r="BS186" i="66"/>
  <c r="AQ186" i="66" s="1"/>
  <c r="BU186" i="66"/>
  <c r="BT186" i="66" s="1"/>
  <c r="BV186" i="66"/>
  <c r="BX186" i="66"/>
  <c r="BY186" i="66"/>
  <c r="BZ186" i="66"/>
  <c r="BW186" i="66" s="1"/>
  <c r="CA186" i="66"/>
  <c r="CC186" i="66"/>
  <c r="CD186" i="66"/>
  <c r="CE186" i="66"/>
  <c r="CF186" i="66"/>
  <c r="CH186" i="66"/>
  <c r="CI186" i="66"/>
  <c r="CI185" i="66"/>
  <c r="CJ186" i="66"/>
  <c r="CK186" i="66"/>
  <c r="CM186" i="66"/>
  <c r="CN186" i="66"/>
  <c r="CO186" i="66"/>
  <c r="CP186" i="66"/>
  <c r="CQ186" i="66"/>
  <c r="CS186" i="66"/>
  <c r="CT186" i="66"/>
  <c r="CU186" i="66"/>
  <c r="CV186" i="66"/>
  <c r="CX186" i="66"/>
  <c r="CY186" i="66"/>
  <c r="CZ186" i="66"/>
  <c r="DA186" i="66"/>
  <c r="DC186" i="66"/>
  <c r="DD186" i="66"/>
  <c r="DE186" i="66"/>
  <c r="DG186" i="66"/>
  <c r="DH186" i="66"/>
  <c r="DI186" i="66"/>
  <c r="DK186" i="66"/>
  <c r="DL186" i="66"/>
  <c r="DM186" i="66"/>
  <c r="DO186" i="66"/>
  <c r="DP186" i="66"/>
  <c r="DQ186" i="66"/>
  <c r="DS186" i="66"/>
  <c r="DT186" i="66"/>
  <c r="DU186" i="66"/>
  <c r="DV186" i="66"/>
  <c r="DX186" i="66"/>
  <c r="DY186" i="66"/>
  <c r="T186" i="66"/>
  <c r="DZ186" i="66"/>
  <c r="EA186" i="66"/>
  <c r="EB186" i="66"/>
  <c r="Z186" i="66" s="1"/>
  <c r="EC186" i="66"/>
  <c r="AA186" i="66" s="1"/>
  <c r="ED186" i="66"/>
  <c r="EF186" i="66"/>
  <c r="EG186" i="66"/>
  <c r="EH186" i="66"/>
  <c r="EI186" i="66"/>
  <c r="EJ186" i="66"/>
  <c r="EK186" i="66"/>
  <c r="EK185" i="66" s="1"/>
  <c r="EM186" i="66"/>
  <c r="EL186" i="66"/>
  <c r="EN186" i="66"/>
  <c r="P186" i="66"/>
  <c r="EP186" i="66"/>
  <c r="EQ186" i="66"/>
  <c r="AO186" i="66" s="1"/>
  <c r="ER186" i="66"/>
  <c r="ES186" i="66"/>
  <c r="ET186" i="66"/>
  <c r="EV186" i="66"/>
  <c r="EW186" i="66"/>
  <c r="W186" i="66"/>
  <c r="EX186" i="66"/>
  <c r="EY186" i="66"/>
  <c r="EZ186" i="66"/>
  <c r="FA186" i="66"/>
  <c r="FB186" i="66"/>
  <c r="FC186" i="66"/>
  <c r="FD186" i="66"/>
  <c r="FE186" i="66"/>
  <c r="FF186" i="66"/>
  <c r="FG186" i="66"/>
  <c r="FH186" i="66"/>
  <c r="FI186" i="66"/>
  <c r="FJ186" i="66"/>
  <c r="FL186" i="66"/>
  <c r="FM186" i="66"/>
  <c r="FO186" i="66"/>
  <c r="FN186" i="66"/>
  <c r="FP186" i="66"/>
  <c r="V186" i="66"/>
  <c r="FR186" i="66"/>
  <c r="FS186" i="66"/>
  <c r="FT186" i="66"/>
  <c r="FU186" i="66"/>
  <c r="FV186" i="66"/>
  <c r="FW186" i="66"/>
  <c r="FX186" i="66"/>
  <c r="FY186" i="66"/>
  <c r="FZ186" i="66"/>
  <c r="GA186" i="66"/>
  <c r="GB186" i="66"/>
  <c r="GC186" i="66"/>
  <c r="GD186" i="66"/>
  <c r="GE186" i="66"/>
  <c r="GF186" i="66"/>
  <c r="GK186" i="66"/>
  <c r="GN186" i="66"/>
  <c r="GQ186" i="66"/>
  <c r="GT186" i="66"/>
  <c r="GW186" i="66"/>
  <c r="GZ186" i="66"/>
  <c r="HC186" i="66"/>
  <c r="HF186" i="66"/>
  <c r="HI186" i="66"/>
  <c r="HM186" i="66"/>
  <c r="HP186" i="66"/>
  <c r="HP185" i="66"/>
  <c r="HS186" i="66"/>
  <c r="F187" i="66"/>
  <c r="G187" i="66"/>
  <c r="H187" i="66"/>
  <c r="I187" i="66"/>
  <c r="J187" i="66"/>
  <c r="K187" i="66"/>
  <c r="L187" i="66"/>
  <c r="M187" i="66"/>
  <c r="O187" i="66"/>
  <c r="P187" i="66"/>
  <c r="Q187" i="66"/>
  <c r="R187" i="66"/>
  <c r="S187" i="66"/>
  <c r="T187" i="66"/>
  <c r="U187" i="66"/>
  <c r="V187" i="66"/>
  <c r="W187" i="66"/>
  <c r="X187" i="66"/>
  <c r="Y187" i="66"/>
  <c r="Z187" i="66"/>
  <c r="AA187" i="66"/>
  <c r="AD187" i="66"/>
  <c r="AF187" i="66"/>
  <c r="AG187" i="66"/>
  <c r="AE187" i="66"/>
  <c r="AI187" i="66"/>
  <c r="AJ187" i="66"/>
  <c r="AK187" i="66"/>
  <c r="AL187" i="66"/>
  <c r="AM187" i="66"/>
  <c r="AN187" i="66"/>
  <c r="AO187" i="66"/>
  <c r="AP187" i="66"/>
  <c r="AQ187" i="66"/>
  <c r="AR187" i="66"/>
  <c r="BB187" i="66"/>
  <c r="BF187" i="66"/>
  <c r="BM187" i="66"/>
  <c r="BT187" i="66"/>
  <c r="BW187" i="66"/>
  <c r="CB187" i="66"/>
  <c r="CG187" i="66"/>
  <c r="CL187" i="66"/>
  <c r="CR187" i="66"/>
  <c r="CW187" i="66"/>
  <c r="DB187" i="66"/>
  <c r="DF187" i="66"/>
  <c r="DJ187" i="66"/>
  <c r="DN187" i="66"/>
  <c r="DR187" i="66"/>
  <c r="DW187" i="66"/>
  <c r="EE187" i="66"/>
  <c r="EL187" i="66"/>
  <c r="EO187" i="66"/>
  <c r="EU187" i="66"/>
  <c r="FK187" i="66"/>
  <c r="FN187" i="66"/>
  <c r="FQ187" i="66"/>
  <c r="GG187" i="66"/>
  <c r="GH187" i="66"/>
  <c r="GI187" i="66"/>
  <c r="GJ187" i="66"/>
  <c r="F188" i="66"/>
  <c r="G188" i="66"/>
  <c r="H188" i="66"/>
  <c r="I188" i="66"/>
  <c r="J188" i="66"/>
  <c r="K188" i="66"/>
  <c r="M188" i="66"/>
  <c r="O188" i="66"/>
  <c r="P188" i="66"/>
  <c r="Q188" i="66"/>
  <c r="R188" i="66"/>
  <c r="S188" i="66"/>
  <c r="T188" i="66"/>
  <c r="U188" i="66"/>
  <c r="V188" i="66"/>
  <c r="W188" i="66"/>
  <c r="X188" i="66"/>
  <c r="Y188" i="66"/>
  <c r="Z188" i="66"/>
  <c r="AA188" i="66"/>
  <c r="AD188" i="66"/>
  <c r="AF188" i="66"/>
  <c r="AG188" i="66"/>
  <c r="AE188" i="66" s="1"/>
  <c r="AI188" i="66"/>
  <c r="AJ188" i="66"/>
  <c r="AK188" i="66"/>
  <c r="AL188" i="66"/>
  <c r="AM188" i="66"/>
  <c r="AN188" i="66"/>
  <c r="AO188" i="66"/>
  <c r="AP188" i="66"/>
  <c r="AQ188" i="66"/>
  <c r="AR188" i="66"/>
  <c r="BB188" i="66"/>
  <c r="BF188" i="66"/>
  <c r="BM188" i="66"/>
  <c r="BT188" i="66"/>
  <c r="BW188" i="66"/>
  <c r="CB188" i="66"/>
  <c r="CG188" i="66"/>
  <c r="CL188" i="66"/>
  <c r="CR188" i="66"/>
  <c r="CW188" i="66"/>
  <c r="DB188" i="66"/>
  <c r="DF188" i="66"/>
  <c r="DJ188" i="66"/>
  <c r="DN188" i="66"/>
  <c r="DR188" i="66"/>
  <c r="DW188" i="66"/>
  <c r="EE188" i="66"/>
  <c r="EL188" i="66"/>
  <c r="EO188" i="66"/>
  <c r="EU188" i="66"/>
  <c r="FK188" i="66"/>
  <c r="FN188" i="66"/>
  <c r="FQ188" i="66"/>
  <c r="FQ186" i="66" s="1"/>
  <c r="GG188" i="66"/>
  <c r="GH188" i="66"/>
  <c r="L188" i="66" s="1"/>
  <c r="GI188" i="66"/>
  <c r="AB188" i="66" s="1"/>
  <c r="GJ188" i="66"/>
  <c r="AC188" i="66"/>
  <c r="F189" i="66"/>
  <c r="G189" i="66"/>
  <c r="H189" i="66"/>
  <c r="I189" i="66"/>
  <c r="J189" i="66"/>
  <c r="K189" i="66"/>
  <c r="L189" i="66"/>
  <c r="M189" i="66"/>
  <c r="O189" i="66"/>
  <c r="P189" i="66"/>
  <c r="Q189" i="66"/>
  <c r="R189" i="66"/>
  <c r="S189" i="66"/>
  <c r="T189" i="66"/>
  <c r="U189" i="66"/>
  <c r="V189" i="66"/>
  <c r="W189" i="66"/>
  <c r="X189" i="66"/>
  <c r="Y189" i="66"/>
  <c r="Z189" i="66"/>
  <c r="AA189" i="66"/>
  <c r="AD189" i="66"/>
  <c r="AF189" i="66"/>
  <c r="AG189" i="66"/>
  <c r="AE189" i="66" s="1"/>
  <c r="AI189" i="66"/>
  <c r="AJ189" i="66"/>
  <c r="AK189" i="66"/>
  <c r="AL189" i="66"/>
  <c r="AM189" i="66"/>
  <c r="AN189" i="66"/>
  <c r="AO189" i="66"/>
  <c r="AP189" i="66"/>
  <c r="AQ189" i="66"/>
  <c r="AR189" i="66"/>
  <c r="BB189" i="66"/>
  <c r="BF189" i="66"/>
  <c r="BM189" i="66"/>
  <c r="BT189" i="66"/>
  <c r="BW189" i="66"/>
  <c r="CB189" i="66"/>
  <c r="CG189" i="66"/>
  <c r="CL189" i="66"/>
  <c r="CR189" i="66"/>
  <c r="CW189" i="66"/>
  <c r="DB189" i="66"/>
  <c r="DF189" i="66"/>
  <c r="DJ189" i="66"/>
  <c r="DN189" i="66"/>
  <c r="DR189" i="66"/>
  <c r="DW189" i="66"/>
  <c r="EE189" i="66"/>
  <c r="EL189" i="66"/>
  <c r="EO189" i="66"/>
  <c r="EU189" i="66"/>
  <c r="FK189" i="66"/>
  <c r="FN189" i="66"/>
  <c r="FQ189" i="66"/>
  <c r="GG189" i="66"/>
  <c r="GH189" i="66"/>
  <c r="GI189" i="66"/>
  <c r="AB189" i="66" s="1"/>
  <c r="GJ189" i="66"/>
  <c r="AC189" i="66"/>
  <c r="F190" i="66"/>
  <c r="G190" i="66"/>
  <c r="H190" i="66"/>
  <c r="I190" i="66"/>
  <c r="J190" i="66"/>
  <c r="K190" i="66"/>
  <c r="M190" i="66"/>
  <c r="O190" i="66"/>
  <c r="P190" i="66"/>
  <c r="Q190" i="66"/>
  <c r="R190" i="66"/>
  <c r="S190" i="66"/>
  <c r="T190" i="66"/>
  <c r="U190" i="66"/>
  <c r="V190" i="66"/>
  <c r="W190" i="66"/>
  <c r="X190" i="66"/>
  <c r="Y190" i="66"/>
  <c r="Z190" i="66"/>
  <c r="AA190" i="66"/>
  <c r="AD190" i="66"/>
  <c r="AF190" i="66"/>
  <c r="AG190" i="66"/>
  <c r="AE190" i="66" s="1"/>
  <c r="AI190" i="66"/>
  <c r="AJ190" i="66"/>
  <c r="AK190" i="66"/>
  <c r="AL190" i="66"/>
  <c r="AM190" i="66"/>
  <c r="AN190" i="66"/>
  <c r="AO190" i="66"/>
  <c r="AP190" i="66"/>
  <c r="AQ190" i="66"/>
  <c r="AR190" i="66"/>
  <c r="BB190" i="66"/>
  <c r="BF190" i="66"/>
  <c r="BM190" i="66"/>
  <c r="BT190" i="66"/>
  <c r="BW190" i="66"/>
  <c r="CB190" i="66"/>
  <c r="CG190" i="66"/>
  <c r="CL190" i="66"/>
  <c r="CR190" i="66"/>
  <c r="CW190" i="66"/>
  <c r="DB190" i="66"/>
  <c r="DF190" i="66"/>
  <c r="DJ190" i="66"/>
  <c r="DN190" i="66"/>
  <c r="DR190" i="66"/>
  <c r="DW190" i="66"/>
  <c r="EE190" i="66"/>
  <c r="EL190" i="66"/>
  <c r="EO190" i="66"/>
  <c r="EU190" i="66"/>
  <c r="FK190" i="66"/>
  <c r="FN190" i="66"/>
  <c r="FQ190" i="66"/>
  <c r="GG190" i="66"/>
  <c r="GH190" i="66"/>
  <c r="L190" i="66"/>
  <c r="GI190" i="66"/>
  <c r="AB190" i="66"/>
  <c r="GJ190" i="66"/>
  <c r="AC190" i="66"/>
  <c r="F191" i="66"/>
  <c r="G191" i="66"/>
  <c r="H191" i="66"/>
  <c r="I191" i="66"/>
  <c r="J191" i="66"/>
  <c r="K191" i="66"/>
  <c r="L191" i="66"/>
  <c r="M191" i="66"/>
  <c r="O191" i="66"/>
  <c r="P191" i="66"/>
  <c r="Q191" i="66"/>
  <c r="R191" i="66"/>
  <c r="S191" i="66"/>
  <c r="T191" i="66"/>
  <c r="U191" i="66"/>
  <c r="V191" i="66"/>
  <c r="W191" i="66"/>
  <c r="X191" i="66"/>
  <c r="Y191" i="66"/>
  <c r="Z191" i="66"/>
  <c r="AA191" i="66"/>
  <c r="AD191" i="66"/>
  <c r="AF191" i="66"/>
  <c r="AE191" i="66"/>
  <c r="AG191" i="66"/>
  <c r="AI191" i="66"/>
  <c r="AJ191" i="66"/>
  <c r="AK191" i="66"/>
  <c r="AL191" i="66"/>
  <c r="AM191" i="66"/>
  <c r="AN191" i="66"/>
  <c r="AO191" i="66"/>
  <c r="AP191" i="66"/>
  <c r="AQ191" i="66"/>
  <c r="AR191" i="66"/>
  <c r="BB191" i="66"/>
  <c r="BF191" i="66"/>
  <c r="BM191" i="66"/>
  <c r="BT191" i="66"/>
  <c r="BW191" i="66"/>
  <c r="CB191" i="66"/>
  <c r="CG191" i="66"/>
  <c r="CL191" i="66"/>
  <c r="CR191" i="66"/>
  <c r="CW191" i="66"/>
  <c r="DB191" i="66"/>
  <c r="DF191" i="66"/>
  <c r="DJ191" i="66"/>
  <c r="DN191" i="66"/>
  <c r="DR191" i="66"/>
  <c r="DW191" i="66"/>
  <c r="EE191" i="66"/>
  <c r="EL191" i="66"/>
  <c r="EO191" i="66"/>
  <c r="EU191" i="66"/>
  <c r="FK191" i="66"/>
  <c r="FN191" i="66"/>
  <c r="FQ191" i="66"/>
  <c r="GG191" i="66"/>
  <c r="GH191" i="66"/>
  <c r="GI191" i="66"/>
  <c r="AB191" i="66"/>
  <c r="GJ191" i="66"/>
  <c r="AC191" i="66" s="1"/>
  <c r="F192" i="66"/>
  <c r="G192" i="66"/>
  <c r="H192" i="66"/>
  <c r="I192" i="66"/>
  <c r="J192" i="66"/>
  <c r="K192" i="66"/>
  <c r="L192" i="66"/>
  <c r="M192" i="66"/>
  <c r="O192" i="66"/>
  <c r="P192" i="66"/>
  <c r="Q192" i="66"/>
  <c r="R192" i="66"/>
  <c r="S192" i="66"/>
  <c r="T192" i="66"/>
  <c r="U192" i="66"/>
  <c r="V192" i="66"/>
  <c r="W192" i="66"/>
  <c r="X192" i="66"/>
  <c r="Y192" i="66"/>
  <c r="Z192" i="66"/>
  <c r="AA192" i="66"/>
  <c r="AD192" i="66"/>
  <c r="AF192" i="66"/>
  <c r="AG192" i="66"/>
  <c r="AI192" i="66"/>
  <c r="AJ192" i="66"/>
  <c r="AK192" i="66"/>
  <c r="AL192" i="66"/>
  <c r="AM192" i="66"/>
  <c r="AN192" i="66"/>
  <c r="AO192" i="66"/>
  <c r="AP192" i="66"/>
  <c r="AQ192" i="66"/>
  <c r="AR192" i="66"/>
  <c r="BB192" i="66"/>
  <c r="BF192" i="66"/>
  <c r="BM192" i="66"/>
  <c r="BT192" i="66"/>
  <c r="BW192" i="66"/>
  <c r="CB192" i="66"/>
  <c r="CG192" i="66"/>
  <c r="CL192" i="66"/>
  <c r="CR192" i="66"/>
  <c r="CW192" i="66"/>
  <c r="DB192" i="66"/>
  <c r="DF192" i="66"/>
  <c r="DJ192" i="66"/>
  <c r="DN192" i="66"/>
  <c r="DR192" i="66"/>
  <c r="DW192" i="66"/>
  <c r="EE192" i="66"/>
  <c r="EL192" i="66"/>
  <c r="EO192" i="66"/>
  <c r="EU192" i="66"/>
  <c r="FK192" i="66"/>
  <c r="FN192" i="66"/>
  <c r="FQ192" i="66"/>
  <c r="GG192" i="66"/>
  <c r="GH192" i="66"/>
  <c r="GI192" i="66"/>
  <c r="AB192" i="66"/>
  <c r="GJ192" i="66"/>
  <c r="AC192" i="66" s="1"/>
  <c r="F193" i="66"/>
  <c r="G193" i="66"/>
  <c r="H193" i="66"/>
  <c r="I193" i="66"/>
  <c r="J193" i="66"/>
  <c r="K193" i="66"/>
  <c r="M193" i="66"/>
  <c r="O193" i="66"/>
  <c r="P193" i="66"/>
  <c r="Q193" i="66"/>
  <c r="R193" i="66"/>
  <c r="S193" i="66"/>
  <c r="T193" i="66"/>
  <c r="U193" i="66"/>
  <c r="V193" i="66"/>
  <c r="W193" i="66"/>
  <c r="X193" i="66"/>
  <c r="Y193" i="66"/>
  <c r="Z193" i="66"/>
  <c r="AA193" i="66"/>
  <c r="AD193" i="66"/>
  <c r="AF193" i="66"/>
  <c r="AG193" i="66"/>
  <c r="AE193" i="66" s="1"/>
  <c r="AI193" i="66"/>
  <c r="AJ193" i="66"/>
  <c r="AK193" i="66"/>
  <c r="AL193" i="66"/>
  <c r="AM193" i="66"/>
  <c r="AN193" i="66"/>
  <c r="AO193" i="66"/>
  <c r="AP193" i="66"/>
  <c r="AQ193" i="66"/>
  <c r="AR193" i="66"/>
  <c r="BB193" i="66"/>
  <c r="BF193" i="66"/>
  <c r="BM193" i="66"/>
  <c r="BT193" i="66"/>
  <c r="BW193" i="66"/>
  <c r="CB193" i="66"/>
  <c r="CG193" i="66"/>
  <c r="CL193" i="66"/>
  <c r="CR193" i="66"/>
  <c r="CW193" i="66"/>
  <c r="DB193" i="66"/>
  <c r="DF193" i="66"/>
  <c r="DJ193" i="66"/>
  <c r="DN193" i="66"/>
  <c r="DR193" i="66"/>
  <c r="DW193" i="66"/>
  <c r="EE193" i="66"/>
  <c r="EL193" i="66"/>
  <c r="EO193" i="66"/>
  <c r="EU193" i="66"/>
  <c r="FK193" i="66"/>
  <c r="FN193" i="66"/>
  <c r="FQ193" i="66"/>
  <c r="GG193" i="66"/>
  <c r="GH193" i="66"/>
  <c r="L193" i="66"/>
  <c r="GI193" i="66"/>
  <c r="AB193" i="66"/>
  <c r="GJ193" i="66"/>
  <c r="AC193" i="66"/>
  <c r="F194" i="66"/>
  <c r="G194" i="66"/>
  <c r="H194" i="66"/>
  <c r="I194" i="66"/>
  <c r="J194" i="66"/>
  <c r="K194" i="66"/>
  <c r="L194" i="66"/>
  <c r="M194" i="66"/>
  <c r="O194" i="66"/>
  <c r="P194" i="66"/>
  <c r="Q194" i="66"/>
  <c r="R194" i="66"/>
  <c r="S194" i="66"/>
  <c r="T194" i="66"/>
  <c r="U194" i="66"/>
  <c r="V194" i="66"/>
  <c r="W194" i="66"/>
  <c r="X194" i="66"/>
  <c r="Y194" i="66"/>
  <c r="Z194" i="66"/>
  <c r="AA194" i="66"/>
  <c r="AD194" i="66"/>
  <c r="AF194" i="66"/>
  <c r="AE194" i="66"/>
  <c r="AG194" i="66"/>
  <c r="AI194" i="66"/>
  <c r="AJ194" i="66"/>
  <c r="AK194" i="66"/>
  <c r="AL194" i="66"/>
  <c r="AM194" i="66"/>
  <c r="AN194" i="66"/>
  <c r="AO194" i="66"/>
  <c r="AP194" i="66"/>
  <c r="AQ194" i="66"/>
  <c r="AR194" i="66"/>
  <c r="BB194" i="66"/>
  <c r="BF194" i="66"/>
  <c r="BM194" i="66"/>
  <c r="BT194" i="66"/>
  <c r="BW194" i="66"/>
  <c r="CB194" i="66"/>
  <c r="CG194" i="66"/>
  <c r="CL194" i="66"/>
  <c r="CR194" i="66"/>
  <c r="CW194" i="66"/>
  <c r="DB194" i="66"/>
  <c r="DF194" i="66"/>
  <c r="DJ194" i="66"/>
  <c r="DN194" i="66"/>
  <c r="DR194" i="66"/>
  <c r="DW194" i="66"/>
  <c r="EE194" i="66"/>
  <c r="EL194" i="66"/>
  <c r="EO194" i="66"/>
  <c r="EU194" i="66"/>
  <c r="FK194" i="66"/>
  <c r="FN194" i="66"/>
  <c r="FQ194" i="66"/>
  <c r="GG194" i="66"/>
  <c r="GH194" i="66"/>
  <c r="GI194" i="66"/>
  <c r="AB194" i="66" s="1"/>
  <c r="GJ194" i="66"/>
  <c r="AC194" i="66" s="1"/>
  <c r="F195" i="66"/>
  <c r="G195" i="66"/>
  <c r="H195" i="66"/>
  <c r="I195" i="66"/>
  <c r="J195" i="66"/>
  <c r="K195" i="66"/>
  <c r="L195" i="66"/>
  <c r="M195" i="66"/>
  <c r="O195" i="66"/>
  <c r="P195" i="66"/>
  <c r="Q195" i="66"/>
  <c r="R195" i="66"/>
  <c r="S195" i="66"/>
  <c r="T195" i="66"/>
  <c r="U195" i="66"/>
  <c r="V195" i="66"/>
  <c r="W195" i="66"/>
  <c r="X195" i="66"/>
  <c r="Y195" i="66"/>
  <c r="Z195" i="66"/>
  <c r="AA195" i="66"/>
  <c r="AD195" i="66"/>
  <c r="AF195" i="66"/>
  <c r="AG195" i="66"/>
  <c r="AI195" i="66"/>
  <c r="AJ195" i="66"/>
  <c r="AK195" i="66"/>
  <c r="AL195" i="66"/>
  <c r="AM195" i="66"/>
  <c r="AN195" i="66"/>
  <c r="AO195" i="66"/>
  <c r="AP195" i="66"/>
  <c r="AQ195" i="66"/>
  <c r="AR195" i="66"/>
  <c r="BB195" i="66"/>
  <c r="BF195" i="66"/>
  <c r="BM195" i="66"/>
  <c r="BT195" i="66"/>
  <c r="BW195" i="66"/>
  <c r="CB195" i="66"/>
  <c r="CG195" i="66"/>
  <c r="CL195" i="66"/>
  <c r="CR195" i="66"/>
  <c r="CW195" i="66"/>
  <c r="DB195" i="66"/>
  <c r="DF195" i="66"/>
  <c r="DJ195" i="66"/>
  <c r="DN195" i="66"/>
  <c r="DR195" i="66"/>
  <c r="DW195" i="66"/>
  <c r="EE195" i="66"/>
  <c r="EL195" i="66"/>
  <c r="EO195" i="66"/>
  <c r="EU195" i="66"/>
  <c r="FK195" i="66"/>
  <c r="FN195" i="66"/>
  <c r="FQ195" i="66"/>
  <c r="GG195" i="66"/>
  <c r="GH195" i="66"/>
  <c r="GI195" i="66"/>
  <c r="AB195" i="66"/>
  <c r="GJ195" i="66"/>
  <c r="AC195" i="66"/>
  <c r="F196" i="66"/>
  <c r="G196" i="66"/>
  <c r="H196" i="66"/>
  <c r="I196" i="66"/>
  <c r="J196" i="66"/>
  <c r="K196" i="66"/>
  <c r="L196" i="66"/>
  <c r="M196" i="66"/>
  <c r="O196" i="66"/>
  <c r="P196" i="66"/>
  <c r="Q196" i="66"/>
  <c r="R196" i="66"/>
  <c r="S196" i="66"/>
  <c r="T196" i="66"/>
  <c r="U196" i="66"/>
  <c r="V196" i="66"/>
  <c r="W196" i="66"/>
  <c r="X196" i="66"/>
  <c r="Y196" i="66"/>
  <c r="Z196" i="66"/>
  <c r="AA196" i="66"/>
  <c r="AD196" i="66"/>
  <c r="AF196" i="66"/>
  <c r="AE196" i="66"/>
  <c r="AG196" i="66"/>
  <c r="AI196" i="66"/>
  <c r="AJ196" i="66"/>
  <c r="AK196" i="66"/>
  <c r="AL196" i="66"/>
  <c r="AM196" i="66"/>
  <c r="AN196" i="66"/>
  <c r="AO196" i="66"/>
  <c r="AP196" i="66"/>
  <c r="AQ196" i="66"/>
  <c r="AR196" i="66"/>
  <c r="BB196" i="66"/>
  <c r="BF196" i="66"/>
  <c r="BM196" i="66"/>
  <c r="BT196" i="66"/>
  <c r="BW196" i="66"/>
  <c r="CB196" i="66"/>
  <c r="CG196" i="66"/>
  <c r="CL196" i="66"/>
  <c r="CR196" i="66"/>
  <c r="CW196" i="66"/>
  <c r="DB196" i="66"/>
  <c r="DF196" i="66"/>
  <c r="DJ196" i="66"/>
  <c r="DN196" i="66"/>
  <c r="DR196" i="66"/>
  <c r="DW196" i="66"/>
  <c r="EE196" i="66"/>
  <c r="EL196" i="66"/>
  <c r="EO196" i="66"/>
  <c r="EU196" i="66"/>
  <c r="FK196" i="66"/>
  <c r="FN196" i="66"/>
  <c r="FQ196" i="66"/>
  <c r="GG196" i="66"/>
  <c r="GH196" i="66"/>
  <c r="GI196" i="66"/>
  <c r="AB196" i="66"/>
  <c r="GJ196" i="66"/>
  <c r="AC196" i="66" s="1"/>
  <c r="F197" i="66"/>
  <c r="G197" i="66"/>
  <c r="H197" i="66"/>
  <c r="I197" i="66"/>
  <c r="J197" i="66"/>
  <c r="K197" i="66"/>
  <c r="L197" i="66"/>
  <c r="M197" i="66"/>
  <c r="O197" i="66"/>
  <c r="P197" i="66"/>
  <c r="Q197" i="66"/>
  <c r="R197" i="66"/>
  <c r="S197" i="66"/>
  <c r="T197" i="66"/>
  <c r="U197" i="66"/>
  <c r="V197" i="66"/>
  <c r="W197" i="66"/>
  <c r="X197" i="66"/>
  <c r="Y197" i="66"/>
  <c r="Z197" i="66"/>
  <c r="AA197" i="66"/>
  <c r="AD197" i="66"/>
  <c r="AF197" i="66"/>
  <c r="AE197" i="66"/>
  <c r="AG197" i="66"/>
  <c r="AI197" i="66"/>
  <c r="AH197" i="66" s="1"/>
  <c r="AJ197" i="66"/>
  <c r="AK197" i="66"/>
  <c r="AL197" i="66"/>
  <c r="AM197" i="66"/>
  <c r="AN197" i="66"/>
  <c r="AO197" i="66"/>
  <c r="AP197" i="66"/>
  <c r="AQ197" i="66"/>
  <c r="AR197" i="66"/>
  <c r="BB197" i="66"/>
  <c r="BF197" i="66"/>
  <c r="BM197" i="66"/>
  <c r="BT197" i="66"/>
  <c r="BW197" i="66"/>
  <c r="CB197" i="66"/>
  <c r="CG197" i="66"/>
  <c r="CL197" i="66"/>
  <c r="CR197" i="66"/>
  <c r="CW197" i="66"/>
  <c r="DB197" i="66"/>
  <c r="DF197" i="66"/>
  <c r="DJ197" i="66"/>
  <c r="DN197" i="66"/>
  <c r="DR197" i="66"/>
  <c r="DW197" i="66"/>
  <c r="EE197" i="66"/>
  <c r="EL197" i="66"/>
  <c r="EO197" i="66"/>
  <c r="EU197" i="66"/>
  <c r="FK197" i="66"/>
  <c r="FN197" i="66"/>
  <c r="FQ197" i="66"/>
  <c r="GG197" i="66"/>
  <c r="GH197" i="66"/>
  <c r="GI197" i="66"/>
  <c r="AB197" i="66"/>
  <c r="GJ197" i="66"/>
  <c r="AC197" i="66" s="1"/>
  <c r="F198" i="66"/>
  <c r="G198" i="66"/>
  <c r="H198" i="66"/>
  <c r="I198" i="66"/>
  <c r="J198" i="66"/>
  <c r="K198" i="66"/>
  <c r="M198" i="66"/>
  <c r="O198" i="66"/>
  <c r="P198" i="66"/>
  <c r="Q198" i="66"/>
  <c r="R198" i="66"/>
  <c r="S198" i="66"/>
  <c r="T198" i="66"/>
  <c r="U198" i="66"/>
  <c r="V198" i="66"/>
  <c r="W198" i="66"/>
  <c r="X198" i="66"/>
  <c r="Y198" i="66"/>
  <c r="Z198" i="66"/>
  <c r="AA198" i="66"/>
  <c r="AD198" i="66"/>
  <c r="AF198" i="66"/>
  <c r="AE198" i="66"/>
  <c r="AG198" i="66"/>
  <c r="AI198" i="66"/>
  <c r="AJ198" i="66"/>
  <c r="AK198" i="66"/>
  <c r="AH198" i="66" s="1"/>
  <c r="AL198" i="66"/>
  <c r="AM198" i="66"/>
  <c r="AN198" i="66"/>
  <c r="AO198" i="66"/>
  <c r="AP198" i="66"/>
  <c r="AQ198" i="66"/>
  <c r="AR198" i="66"/>
  <c r="BB198" i="66"/>
  <c r="BF198" i="66"/>
  <c r="BM198" i="66"/>
  <c r="BT198" i="66"/>
  <c r="BW198" i="66"/>
  <c r="CB198" i="66"/>
  <c r="CG198" i="66"/>
  <c r="CL198" i="66"/>
  <c r="CR198" i="66"/>
  <c r="CW198" i="66"/>
  <c r="DB198" i="66"/>
  <c r="DF198" i="66"/>
  <c r="DJ198" i="66"/>
  <c r="DN198" i="66"/>
  <c r="DR198" i="66"/>
  <c r="DW198" i="66"/>
  <c r="EE198" i="66"/>
  <c r="EL198" i="66"/>
  <c r="EO198" i="66"/>
  <c r="EU198" i="66"/>
  <c r="FK198" i="66"/>
  <c r="FN198" i="66"/>
  <c r="FQ198" i="66"/>
  <c r="GG198" i="66"/>
  <c r="GH198" i="66"/>
  <c r="L198" i="66"/>
  <c r="GI198" i="66"/>
  <c r="AB198" i="66"/>
  <c r="GJ198" i="66"/>
  <c r="AC198" i="66"/>
  <c r="F199" i="66"/>
  <c r="G199" i="66"/>
  <c r="H199" i="66"/>
  <c r="I199" i="66"/>
  <c r="J199" i="66"/>
  <c r="K199" i="66"/>
  <c r="M199" i="66"/>
  <c r="O199" i="66"/>
  <c r="P199" i="66"/>
  <c r="Q199" i="66"/>
  <c r="R199" i="66"/>
  <c r="S199" i="66"/>
  <c r="T199" i="66"/>
  <c r="U199" i="66"/>
  <c r="V199" i="66"/>
  <c r="W199" i="66"/>
  <c r="X199" i="66"/>
  <c r="Y199" i="66"/>
  <c r="Z199" i="66"/>
  <c r="AA199" i="66"/>
  <c r="AD199" i="66"/>
  <c r="AF199" i="66"/>
  <c r="AE199" i="66"/>
  <c r="AG199" i="66"/>
  <c r="AI199" i="66"/>
  <c r="AJ199" i="66"/>
  <c r="AK199" i="66"/>
  <c r="AL199" i="66"/>
  <c r="AM199" i="66"/>
  <c r="AN199" i="66"/>
  <c r="AO199" i="66"/>
  <c r="AP199" i="66"/>
  <c r="AQ199" i="66"/>
  <c r="AR199" i="66"/>
  <c r="BB199" i="66"/>
  <c r="BF199" i="66"/>
  <c r="BM199" i="66"/>
  <c r="BT199" i="66"/>
  <c r="BW199" i="66"/>
  <c r="CB199" i="66"/>
  <c r="CG199" i="66"/>
  <c r="CL199" i="66"/>
  <c r="CR199" i="66"/>
  <c r="CW199" i="66"/>
  <c r="DB199" i="66"/>
  <c r="DF199" i="66"/>
  <c r="DJ199" i="66"/>
  <c r="DN199" i="66"/>
  <c r="DR199" i="66"/>
  <c r="DW199" i="66"/>
  <c r="EE199" i="66"/>
  <c r="EL199" i="66"/>
  <c r="EO199" i="66"/>
  <c r="EU199" i="66"/>
  <c r="FK199" i="66"/>
  <c r="FN199" i="66"/>
  <c r="FQ199" i="66"/>
  <c r="GG199" i="66"/>
  <c r="GH199" i="66"/>
  <c r="L199" i="66" s="1"/>
  <c r="GI199" i="66"/>
  <c r="AB199" i="66"/>
  <c r="GJ199" i="66"/>
  <c r="AC199" i="66"/>
  <c r="F200" i="66"/>
  <c r="G200" i="66"/>
  <c r="H200" i="66"/>
  <c r="I200" i="66"/>
  <c r="J200" i="66"/>
  <c r="K200" i="66"/>
  <c r="M200" i="66"/>
  <c r="O200" i="66"/>
  <c r="P200" i="66"/>
  <c r="Q200" i="66"/>
  <c r="R200" i="66"/>
  <c r="S200" i="66"/>
  <c r="T200" i="66"/>
  <c r="U200" i="66"/>
  <c r="V200" i="66"/>
  <c r="W200" i="66"/>
  <c r="X200" i="66"/>
  <c r="Y200" i="66"/>
  <c r="Z200" i="66"/>
  <c r="AA200" i="66"/>
  <c r="AD200" i="66"/>
  <c r="AF200" i="66"/>
  <c r="AG200" i="66"/>
  <c r="AI200" i="66"/>
  <c r="AJ200" i="66"/>
  <c r="AK200" i="66"/>
  <c r="AL200" i="66"/>
  <c r="AM200" i="66"/>
  <c r="AN200" i="66"/>
  <c r="AO200" i="66"/>
  <c r="AP200" i="66"/>
  <c r="AQ200" i="66"/>
  <c r="AR200" i="66"/>
  <c r="BB200" i="66"/>
  <c r="BF200" i="66"/>
  <c r="BM200" i="66"/>
  <c r="BT200" i="66"/>
  <c r="BW200" i="66"/>
  <c r="CB200" i="66"/>
  <c r="CG200" i="66"/>
  <c r="CL200" i="66"/>
  <c r="CR200" i="66"/>
  <c r="CW200" i="66"/>
  <c r="DB200" i="66"/>
  <c r="DF200" i="66"/>
  <c r="DJ200" i="66"/>
  <c r="DN200" i="66"/>
  <c r="DR200" i="66"/>
  <c r="DW200" i="66"/>
  <c r="EE200" i="66"/>
  <c r="EL200" i="66"/>
  <c r="EO200" i="66"/>
  <c r="EU200" i="66"/>
  <c r="FK200" i="66"/>
  <c r="FN200" i="66"/>
  <c r="FQ200" i="66"/>
  <c r="GG200" i="66"/>
  <c r="GH200" i="66"/>
  <c r="L200" i="66" s="1"/>
  <c r="GI200" i="66"/>
  <c r="AB200" i="66"/>
  <c r="GJ200" i="66"/>
  <c r="AC200" i="66"/>
  <c r="O201" i="66"/>
  <c r="X201" i="66"/>
  <c r="AF201" i="66"/>
  <c r="AJ201" i="66"/>
  <c r="AO201" i="66"/>
  <c r="AS201" i="66"/>
  <c r="F201" i="66" s="1"/>
  <c r="AT201" i="66"/>
  <c r="H201" i="66"/>
  <c r="AU201" i="66"/>
  <c r="I201" i="66"/>
  <c r="AV201" i="66"/>
  <c r="AW201" i="66"/>
  <c r="AD201" i="66"/>
  <c r="AX201" i="66"/>
  <c r="AY201" i="66"/>
  <c r="AZ201" i="66"/>
  <c r="AZ185" i="66"/>
  <c r="BA201" i="66"/>
  <c r="BC201" i="66"/>
  <c r="BB201" i="66" s="1"/>
  <c r="BE201" i="66"/>
  <c r="BG201" i="66"/>
  <c r="BH201" i="66"/>
  <c r="BI201" i="66"/>
  <c r="BJ201" i="66"/>
  <c r="BK201" i="66"/>
  <c r="BL201" i="66"/>
  <c r="BN201" i="66"/>
  <c r="BO201" i="66"/>
  <c r="BP201" i="66"/>
  <c r="BQ201" i="66"/>
  <c r="BR201" i="66"/>
  <c r="BS201" i="66"/>
  <c r="AQ201" i="66"/>
  <c r="BU201" i="66"/>
  <c r="BT201" i="66" s="1"/>
  <c r="BV201" i="66"/>
  <c r="BX201" i="66"/>
  <c r="BY201" i="66"/>
  <c r="BZ201" i="66"/>
  <c r="CA201" i="66"/>
  <c r="CC201" i="66"/>
  <c r="CD201" i="66"/>
  <c r="CE201" i="66"/>
  <c r="CF201" i="66"/>
  <c r="CH201" i="66"/>
  <c r="CI201" i="66"/>
  <c r="CJ201" i="66"/>
  <c r="CG201" i="66" s="1"/>
  <c r="CK201" i="66"/>
  <c r="CM201" i="66"/>
  <c r="CN201" i="66"/>
  <c r="CO201" i="66"/>
  <c r="CP201" i="66"/>
  <c r="CQ201" i="66"/>
  <c r="CS201" i="66"/>
  <c r="CT201" i="66"/>
  <c r="CU201" i="66"/>
  <c r="CV201" i="66"/>
  <c r="CX201" i="66"/>
  <c r="CY201" i="66"/>
  <c r="CZ201" i="66"/>
  <c r="DA201" i="66"/>
  <c r="CW201" i="66" s="1"/>
  <c r="DC201" i="66"/>
  <c r="DD201" i="66"/>
  <c r="DE201" i="66"/>
  <c r="DG201" i="66"/>
  <c r="DH201" i="66"/>
  <c r="DI201" i="66"/>
  <c r="DK201" i="66"/>
  <c r="DL201" i="66"/>
  <c r="DM201" i="66"/>
  <c r="DM185" i="66" s="1"/>
  <c r="DO201" i="66"/>
  <c r="DP201" i="66"/>
  <c r="DQ201" i="66"/>
  <c r="DS201" i="66"/>
  <c r="DT201" i="66"/>
  <c r="DU201" i="66"/>
  <c r="DV201" i="66"/>
  <c r="DX201" i="66"/>
  <c r="DY201" i="66"/>
  <c r="T201" i="66" s="1"/>
  <c r="DZ201" i="66"/>
  <c r="EA201" i="66"/>
  <c r="EB201" i="66"/>
  <c r="Z201" i="66"/>
  <c r="EC201" i="66"/>
  <c r="AA201" i="66"/>
  <c r="ED201" i="66"/>
  <c r="AK201" i="66" s="1"/>
  <c r="EF201" i="66"/>
  <c r="EE201" i="66" s="1"/>
  <c r="EG201" i="66"/>
  <c r="EH201" i="66"/>
  <c r="Y201" i="66"/>
  <c r="EI201" i="66"/>
  <c r="EJ201" i="66"/>
  <c r="EK201" i="66"/>
  <c r="EM201" i="66"/>
  <c r="EN201" i="66"/>
  <c r="P201" i="66" s="1"/>
  <c r="EP201" i="66"/>
  <c r="ER201" i="66"/>
  <c r="Q201" i="66"/>
  <c r="ES201" i="66"/>
  <c r="R201" i="66"/>
  <c r="ET201" i="66"/>
  <c r="U201" i="66"/>
  <c r="EV201" i="66"/>
  <c r="EW201" i="66"/>
  <c r="W201" i="66"/>
  <c r="EX201" i="66"/>
  <c r="S201" i="66" s="1"/>
  <c r="EY201" i="66"/>
  <c r="EZ201" i="66"/>
  <c r="FA201" i="66"/>
  <c r="FB201" i="66"/>
  <c r="FC201" i="66"/>
  <c r="FD201" i="66"/>
  <c r="FE201" i="66"/>
  <c r="FF201" i="66"/>
  <c r="FG201" i="66"/>
  <c r="FH201" i="66"/>
  <c r="FI201" i="66"/>
  <c r="FJ201" i="66"/>
  <c r="FL201" i="66"/>
  <c r="FM201" i="66"/>
  <c r="FK201" i="66" s="1"/>
  <c r="FO201" i="66"/>
  <c r="FP201" i="66"/>
  <c r="V201" i="66"/>
  <c r="FR201" i="66"/>
  <c r="FS201" i="66"/>
  <c r="FT201" i="66"/>
  <c r="FU201" i="66"/>
  <c r="FV201" i="66"/>
  <c r="FW201" i="66"/>
  <c r="FX201" i="66"/>
  <c r="FY201" i="66"/>
  <c r="FZ201" i="66"/>
  <c r="GA201" i="66"/>
  <c r="GA185" i="66" s="1"/>
  <c r="GB201" i="66"/>
  <c r="GC201" i="66"/>
  <c r="GD201" i="66"/>
  <c r="GE201" i="66"/>
  <c r="GF201" i="66"/>
  <c r="GI201" i="66"/>
  <c r="AB201" i="66"/>
  <c r="GK201" i="66"/>
  <c r="GN201" i="66"/>
  <c r="GQ201" i="66"/>
  <c r="GQ185" i="66" s="1"/>
  <c r="GT201" i="66"/>
  <c r="GW201" i="66"/>
  <c r="GZ201" i="66"/>
  <c r="HC201" i="66"/>
  <c r="HC185" i="66"/>
  <c r="HF201" i="66"/>
  <c r="HI201" i="66"/>
  <c r="HM201" i="66"/>
  <c r="HP201" i="66"/>
  <c r="HS201" i="66"/>
  <c r="F202" i="66"/>
  <c r="G202" i="66"/>
  <c r="H202" i="66"/>
  <c r="I202" i="66"/>
  <c r="J202" i="66"/>
  <c r="K202" i="66"/>
  <c r="M202" i="66"/>
  <c r="O202" i="66"/>
  <c r="P202" i="66"/>
  <c r="Q202" i="66"/>
  <c r="R202" i="66"/>
  <c r="S202" i="66"/>
  <c r="T202" i="66"/>
  <c r="U202" i="66"/>
  <c r="V202" i="66"/>
  <c r="W202" i="66"/>
  <c r="X202" i="66"/>
  <c r="Y202" i="66"/>
  <c r="Z202" i="66"/>
  <c r="AA202" i="66"/>
  <c r="AD202" i="66"/>
  <c r="AF202" i="66"/>
  <c r="AG202" i="66"/>
  <c r="AI202" i="66"/>
  <c r="AJ202" i="66"/>
  <c r="AK202" i="66"/>
  <c r="AL202" i="66"/>
  <c r="AM202" i="66"/>
  <c r="AN202" i="66"/>
  <c r="AO202" i="66"/>
  <c r="AP202" i="66"/>
  <c r="AQ202" i="66"/>
  <c r="AR202" i="66"/>
  <c r="BB202" i="66"/>
  <c r="BF202" i="66"/>
  <c r="BM202" i="66"/>
  <c r="BT202" i="66"/>
  <c r="BW202" i="66"/>
  <c r="CB202" i="66"/>
  <c r="CG202" i="66"/>
  <c r="CL202" i="66"/>
  <c r="CR202" i="66"/>
  <c r="CW202" i="66"/>
  <c r="DB202" i="66"/>
  <c r="DF202" i="66"/>
  <c r="DJ202" i="66"/>
  <c r="DN202" i="66"/>
  <c r="DR202" i="66"/>
  <c r="DW202" i="66"/>
  <c r="EE202" i="66"/>
  <c r="EL202" i="66"/>
  <c r="EO202" i="66"/>
  <c r="EU202" i="66"/>
  <c r="FK202" i="66"/>
  <c r="FN202" i="66"/>
  <c r="FQ202" i="66"/>
  <c r="GG202" i="66"/>
  <c r="GH202" i="66"/>
  <c r="L202" i="66"/>
  <c r="GI202" i="66"/>
  <c r="AB202" i="66"/>
  <c r="GJ202" i="66"/>
  <c r="AC202" i="66" s="1"/>
  <c r="F203" i="66"/>
  <c r="G203" i="66"/>
  <c r="H203" i="66"/>
  <c r="I203" i="66"/>
  <c r="J203" i="66"/>
  <c r="K203" i="66"/>
  <c r="M203" i="66"/>
  <c r="O203" i="66"/>
  <c r="P203" i="66"/>
  <c r="Q203" i="66"/>
  <c r="R203" i="66"/>
  <c r="S203" i="66"/>
  <c r="T203" i="66"/>
  <c r="U203" i="66"/>
  <c r="V203" i="66"/>
  <c r="W203" i="66"/>
  <c r="X203" i="66"/>
  <c r="Y203" i="66"/>
  <c r="Z203" i="66"/>
  <c r="AA203" i="66"/>
  <c r="AD203" i="66"/>
  <c r="AF203" i="66"/>
  <c r="AE203" i="66"/>
  <c r="AG203" i="66"/>
  <c r="AI203" i="66"/>
  <c r="AJ203" i="66"/>
  <c r="AK203" i="66"/>
  <c r="AL203" i="66"/>
  <c r="AM203" i="66"/>
  <c r="AN203" i="66"/>
  <c r="AO203" i="66"/>
  <c r="AP203" i="66"/>
  <c r="AQ203" i="66"/>
  <c r="AR203" i="66"/>
  <c r="BB203" i="66"/>
  <c r="BF203" i="66"/>
  <c r="BM203" i="66"/>
  <c r="BT203" i="66"/>
  <c r="BW203" i="66"/>
  <c r="CB203" i="66"/>
  <c r="CG203" i="66"/>
  <c r="CL203" i="66"/>
  <c r="CR203" i="66"/>
  <c r="CW203" i="66"/>
  <c r="DB203" i="66"/>
  <c r="DF203" i="66"/>
  <c r="DJ203" i="66"/>
  <c r="DN203" i="66"/>
  <c r="DR203" i="66"/>
  <c r="DW203" i="66"/>
  <c r="EE203" i="66"/>
  <c r="EL203" i="66"/>
  <c r="EO203" i="66"/>
  <c r="EU203" i="66"/>
  <c r="FK203" i="66"/>
  <c r="FN203" i="66"/>
  <c r="FQ203" i="66"/>
  <c r="GG203" i="66"/>
  <c r="GH203" i="66"/>
  <c r="L203" i="66" s="1"/>
  <c r="GI203" i="66"/>
  <c r="AB203" i="66" s="1"/>
  <c r="GJ203" i="66"/>
  <c r="AC203" i="66" s="1"/>
  <c r="F204" i="66"/>
  <c r="G204" i="66"/>
  <c r="H204" i="66"/>
  <c r="I204" i="66"/>
  <c r="J204" i="66"/>
  <c r="K204" i="66"/>
  <c r="M204" i="66"/>
  <c r="O204" i="66"/>
  <c r="P204" i="66"/>
  <c r="Q204" i="66"/>
  <c r="R204" i="66"/>
  <c r="S204" i="66"/>
  <c r="T204" i="66"/>
  <c r="U204" i="66"/>
  <c r="V204" i="66"/>
  <c r="W204" i="66"/>
  <c r="X204" i="66"/>
  <c r="Y204" i="66"/>
  <c r="Z204" i="66"/>
  <c r="AA204" i="66"/>
  <c r="AC204" i="66"/>
  <c r="AD204" i="66"/>
  <c r="AF204" i="66"/>
  <c r="AE204" i="66" s="1"/>
  <c r="AG204" i="66"/>
  <c r="AI204" i="66"/>
  <c r="AJ204" i="66"/>
  <c r="AK204" i="66"/>
  <c r="AL204" i="66"/>
  <c r="AM204" i="66"/>
  <c r="AN204" i="66"/>
  <c r="AO204" i="66"/>
  <c r="AP204" i="66"/>
  <c r="AQ204" i="66"/>
  <c r="AR204" i="66"/>
  <c r="BB204" i="66"/>
  <c r="BF204" i="66"/>
  <c r="BM204" i="66"/>
  <c r="BT204" i="66"/>
  <c r="BW204" i="66"/>
  <c r="CB204" i="66"/>
  <c r="CG204" i="66"/>
  <c r="CL204" i="66"/>
  <c r="CR204" i="66"/>
  <c r="CW204" i="66"/>
  <c r="DB204" i="66"/>
  <c r="DF204" i="66"/>
  <c r="DJ204" i="66"/>
  <c r="DN204" i="66"/>
  <c r="DR204" i="66"/>
  <c r="DW204" i="66"/>
  <c r="EE204" i="66"/>
  <c r="EL204" i="66"/>
  <c r="EO204" i="66"/>
  <c r="EU204" i="66"/>
  <c r="FK204" i="66"/>
  <c r="FN204" i="66"/>
  <c r="FQ204" i="66"/>
  <c r="GG204" i="66"/>
  <c r="GH204" i="66"/>
  <c r="L204" i="66" s="1"/>
  <c r="GI204" i="66"/>
  <c r="AB204" i="66"/>
  <c r="GJ204" i="66"/>
  <c r="F205" i="66"/>
  <c r="G205" i="66"/>
  <c r="H205" i="66"/>
  <c r="I205" i="66"/>
  <c r="J205" i="66"/>
  <c r="K205" i="66"/>
  <c r="M205" i="66"/>
  <c r="O205" i="66"/>
  <c r="P205" i="66"/>
  <c r="Q205" i="66"/>
  <c r="R205" i="66"/>
  <c r="S205" i="66"/>
  <c r="T205" i="66"/>
  <c r="U205" i="66"/>
  <c r="V205" i="66"/>
  <c r="W205" i="66"/>
  <c r="X205" i="66"/>
  <c r="Y205" i="66"/>
  <c r="Z205" i="66"/>
  <c r="AA205" i="66"/>
  <c r="AD205" i="66"/>
  <c r="AF205" i="66"/>
  <c r="AE205" i="66" s="1"/>
  <c r="AG205" i="66"/>
  <c r="AI205" i="66"/>
  <c r="AJ205" i="66"/>
  <c r="AK205" i="66"/>
  <c r="AL205" i="66"/>
  <c r="AM205" i="66"/>
  <c r="AN205" i="66"/>
  <c r="AO205" i="66"/>
  <c r="AP205" i="66"/>
  <c r="AQ205" i="66"/>
  <c r="AR205" i="66"/>
  <c r="BB205" i="66"/>
  <c r="BF205" i="66"/>
  <c r="BM205" i="66"/>
  <c r="BT205" i="66"/>
  <c r="BW205" i="66"/>
  <c r="CB205" i="66"/>
  <c r="CG205" i="66"/>
  <c r="CL205" i="66"/>
  <c r="CR205" i="66"/>
  <c r="CW205" i="66"/>
  <c r="DB205" i="66"/>
  <c r="DF205" i="66"/>
  <c r="DJ205" i="66"/>
  <c r="DN205" i="66"/>
  <c r="DR205" i="66"/>
  <c r="DW205" i="66"/>
  <c r="EE205" i="66"/>
  <c r="EL205" i="66"/>
  <c r="EO205" i="66"/>
  <c r="EU205" i="66"/>
  <c r="FK205" i="66"/>
  <c r="FN205" i="66"/>
  <c r="FQ205" i="66"/>
  <c r="GG205" i="66"/>
  <c r="GH205" i="66"/>
  <c r="L205" i="66"/>
  <c r="GI205" i="66"/>
  <c r="AB205" i="66" s="1"/>
  <c r="GJ205" i="66"/>
  <c r="AC205" i="66" s="1"/>
  <c r="F206" i="66"/>
  <c r="G206" i="66"/>
  <c r="H206" i="66"/>
  <c r="I206" i="66"/>
  <c r="J206" i="66"/>
  <c r="K206" i="66"/>
  <c r="M206" i="66"/>
  <c r="O206" i="66"/>
  <c r="P206" i="66"/>
  <c r="Q206" i="66"/>
  <c r="R206" i="66"/>
  <c r="S206" i="66"/>
  <c r="T206" i="66"/>
  <c r="U206" i="66"/>
  <c r="V206" i="66"/>
  <c r="W206" i="66"/>
  <c r="X206" i="66"/>
  <c r="Y206" i="66"/>
  <c r="Z206" i="66"/>
  <c r="AA206" i="66"/>
  <c r="AD206" i="66"/>
  <c r="AF206" i="66"/>
  <c r="AE206" i="66" s="1"/>
  <c r="AG206" i="66"/>
  <c r="AI206" i="66"/>
  <c r="AJ206" i="66"/>
  <c r="AK206" i="66"/>
  <c r="AL206" i="66"/>
  <c r="AM206" i="66"/>
  <c r="AN206" i="66"/>
  <c r="AO206" i="66"/>
  <c r="AP206" i="66"/>
  <c r="AQ206" i="66"/>
  <c r="AR206" i="66"/>
  <c r="BB206" i="66"/>
  <c r="BF206" i="66"/>
  <c r="BM206" i="66"/>
  <c r="BT206" i="66"/>
  <c r="BW206" i="66"/>
  <c r="CB206" i="66"/>
  <c r="CG206" i="66"/>
  <c r="CL206" i="66"/>
  <c r="CR206" i="66"/>
  <c r="CW206" i="66"/>
  <c r="DB206" i="66"/>
  <c r="DF206" i="66"/>
  <c r="DJ206" i="66"/>
  <c r="DN206" i="66"/>
  <c r="DR206" i="66"/>
  <c r="DW206" i="66"/>
  <c r="EE206" i="66"/>
  <c r="EL206" i="66"/>
  <c r="EO206" i="66"/>
  <c r="EU206" i="66"/>
  <c r="FK206" i="66"/>
  <c r="FN206" i="66"/>
  <c r="FQ206" i="66"/>
  <c r="GG206" i="66"/>
  <c r="GH206" i="66"/>
  <c r="L206" i="66" s="1"/>
  <c r="GI206" i="66"/>
  <c r="AB206" i="66"/>
  <c r="GJ206" i="66"/>
  <c r="AC206" i="66"/>
  <c r="O207" i="66"/>
  <c r="AO207" i="66"/>
  <c r="AS207" i="66"/>
  <c r="AT207" i="66"/>
  <c r="H207" i="66" s="1"/>
  <c r="AU207" i="66"/>
  <c r="I207" i="66" s="1"/>
  <c r="AV207" i="66"/>
  <c r="AW207" i="66"/>
  <c r="AX207" i="66"/>
  <c r="AY207" i="66"/>
  <c r="AZ207" i="66"/>
  <c r="BA207" i="66"/>
  <c r="BC207" i="66"/>
  <c r="BE207" i="66"/>
  <c r="BG207" i="66"/>
  <c r="G207" i="66"/>
  <c r="BH207" i="66"/>
  <c r="AF207" i="66" s="1"/>
  <c r="BI207" i="66"/>
  <c r="BJ207" i="66"/>
  <c r="AJ207" i="66"/>
  <c r="BK207" i="66"/>
  <c r="BL207" i="66"/>
  <c r="BN207" i="66"/>
  <c r="BO207" i="66"/>
  <c r="BP207" i="66"/>
  <c r="BQ207" i="66"/>
  <c r="BR207" i="66"/>
  <c r="AP207" i="66"/>
  <c r="BS207" i="66"/>
  <c r="AQ207" i="66"/>
  <c r="BU207" i="66"/>
  <c r="BV207" i="66"/>
  <c r="BT207" i="66" s="1"/>
  <c r="BX207" i="66"/>
  <c r="BY207" i="66"/>
  <c r="BZ207" i="66"/>
  <c r="CA207" i="66"/>
  <c r="CC207" i="66"/>
  <c r="CD207" i="66"/>
  <c r="CB207" i="66" s="1"/>
  <c r="CE207" i="66"/>
  <c r="CF207" i="66"/>
  <c r="CH207" i="66"/>
  <c r="CI207" i="66"/>
  <c r="CJ207" i="66"/>
  <c r="CK207" i="66"/>
  <c r="CM207" i="66"/>
  <c r="CN207" i="66"/>
  <c r="CO207" i="66"/>
  <c r="CP207" i="66"/>
  <c r="CQ207" i="66"/>
  <c r="CS207" i="66"/>
  <c r="CR207" i="66" s="1"/>
  <c r="CT207" i="66"/>
  <c r="CU207" i="66"/>
  <c r="CV207" i="66"/>
  <c r="CX207" i="66"/>
  <c r="CY207" i="66"/>
  <c r="CZ207" i="66"/>
  <c r="DA207" i="66"/>
  <c r="DC207" i="66"/>
  <c r="DD207" i="66"/>
  <c r="DE207" i="66"/>
  <c r="DG207" i="66"/>
  <c r="DH207" i="66"/>
  <c r="DI207" i="66"/>
  <c r="DK207" i="66"/>
  <c r="DJ207" i="66" s="1"/>
  <c r="DL207" i="66"/>
  <c r="DM207" i="66"/>
  <c r="DO207" i="66"/>
  <c r="DP207" i="66"/>
  <c r="DQ207" i="66"/>
  <c r="DS207" i="66"/>
  <c r="DT207" i="66"/>
  <c r="DU207" i="66"/>
  <c r="DV207" i="66"/>
  <c r="DR207" i="66" s="1"/>
  <c r="DX207" i="66"/>
  <c r="DY207" i="66"/>
  <c r="DZ207" i="66"/>
  <c r="EA207" i="66"/>
  <c r="EB207" i="66"/>
  <c r="EC207" i="66"/>
  <c r="ED207" i="66"/>
  <c r="EF207" i="66"/>
  <c r="EG207" i="66"/>
  <c r="EH207" i="66"/>
  <c r="EI207" i="66"/>
  <c r="EJ207" i="66"/>
  <c r="EK207" i="66"/>
  <c r="EM207" i="66"/>
  <c r="EN207" i="66"/>
  <c r="EL207" i="66"/>
  <c r="EP207" i="66"/>
  <c r="ER207" i="66"/>
  <c r="ES207" i="66"/>
  <c r="ET207" i="66"/>
  <c r="EV207" i="66"/>
  <c r="EW207" i="66"/>
  <c r="EX207" i="66"/>
  <c r="EY207" i="66"/>
  <c r="EZ207" i="66"/>
  <c r="FA207" i="66"/>
  <c r="FB207" i="66"/>
  <c r="FC207" i="66"/>
  <c r="FD207" i="66"/>
  <c r="FE207" i="66"/>
  <c r="FF207" i="66"/>
  <c r="FG207" i="66"/>
  <c r="FH207" i="66"/>
  <c r="FI207" i="66"/>
  <c r="FJ207" i="66"/>
  <c r="FL207" i="66"/>
  <c r="FM207" i="66"/>
  <c r="AL207" i="66"/>
  <c r="FO207" i="66"/>
  <c r="FP207" i="66"/>
  <c r="FR207" i="66"/>
  <c r="FS207" i="66"/>
  <c r="FS185" i="66" s="1"/>
  <c r="FT207" i="66"/>
  <c r="FU207" i="66"/>
  <c r="FU185" i="66"/>
  <c r="FV207" i="66"/>
  <c r="FW207" i="66"/>
  <c r="FX207" i="66"/>
  <c r="FY207" i="66"/>
  <c r="FZ207" i="66"/>
  <c r="GA207" i="66"/>
  <c r="GB207" i="66"/>
  <c r="GC207" i="66"/>
  <c r="GC185" i="66" s="1"/>
  <c r="GD207" i="66"/>
  <c r="GE207" i="66"/>
  <c r="GF207" i="66"/>
  <c r="GK207" i="66"/>
  <c r="GN207" i="66"/>
  <c r="GQ207" i="66"/>
  <c r="GT207" i="66"/>
  <c r="GW207" i="66"/>
  <c r="GZ207" i="66"/>
  <c r="HC207" i="66"/>
  <c r="HF207" i="66"/>
  <c r="HI207" i="66"/>
  <c r="HM207" i="66"/>
  <c r="HP207" i="66"/>
  <c r="HS207" i="66"/>
  <c r="F208" i="66"/>
  <c r="G208" i="66"/>
  <c r="G25" i="66" s="1"/>
  <c r="H208" i="66"/>
  <c r="H25" i="66"/>
  <c r="I208" i="66"/>
  <c r="I25" i="66"/>
  <c r="J208" i="66"/>
  <c r="J25" i="66"/>
  <c r="K208" i="66"/>
  <c r="K25" i="66" s="1"/>
  <c r="M208" i="66"/>
  <c r="M25" i="66"/>
  <c r="O208" i="66"/>
  <c r="O25" i="66"/>
  <c r="P208" i="66"/>
  <c r="Q208" i="66"/>
  <c r="Q25" i="66"/>
  <c r="R208" i="66"/>
  <c r="S208" i="66"/>
  <c r="S25" i="66"/>
  <c r="T208" i="66"/>
  <c r="U208" i="66"/>
  <c r="U25" i="66"/>
  <c r="V208" i="66"/>
  <c r="W208" i="66"/>
  <c r="W25" i="66" s="1"/>
  <c r="X208" i="66"/>
  <c r="Y208" i="66"/>
  <c r="Y25" i="66"/>
  <c r="Z208" i="66"/>
  <c r="AA208" i="66"/>
  <c r="AD208" i="66"/>
  <c r="AF208" i="66"/>
  <c r="AG208" i="66"/>
  <c r="AG25" i="66"/>
  <c r="AI208" i="66"/>
  <c r="AI25" i="66"/>
  <c r="AJ208" i="66"/>
  <c r="AJ25" i="66"/>
  <c r="AK208" i="66"/>
  <c r="AK25" i="66"/>
  <c r="AL208" i="66"/>
  <c r="AL25" i="66"/>
  <c r="AM208" i="66"/>
  <c r="AM25" i="66"/>
  <c r="AN208" i="66"/>
  <c r="AN25" i="66"/>
  <c r="AO208" i="66"/>
  <c r="AO25" i="66"/>
  <c r="AP208" i="66"/>
  <c r="AP25" i="66"/>
  <c r="AQ208" i="66"/>
  <c r="AQ25" i="66"/>
  <c r="AR208" i="66"/>
  <c r="AR25" i="66"/>
  <c r="BB208" i="66"/>
  <c r="BB25" i="66"/>
  <c r="BF208" i="66"/>
  <c r="BF25" i="66"/>
  <c r="BM208" i="66"/>
  <c r="BM25" i="66"/>
  <c r="BT208" i="66"/>
  <c r="BT25" i="66"/>
  <c r="BW208" i="66"/>
  <c r="BW25" i="66"/>
  <c r="CB208" i="66"/>
  <c r="CB25" i="66"/>
  <c r="CG208" i="66"/>
  <c r="CG25" i="66"/>
  <c r="CL208" i="66"/>
  <c r="CL25" i="66"/>
  <c r="CR208" i="66"/>
  <c r="CR25" i="66"/>
  <c r="CW208" i="66"/>
  <c r="CW25" i="66"/>
  <c r="DB208" i="66"/>
  <c r="DB25" i="66"/>
  <c r="DF208" i="66"/>
  <c r="DF25" i="66"/>
  <c r="DJ208" i="66"/>
  <c r="DJ25" i="66"/>
  <c r="DN208" i="66"/>
  <c r="DN25" i="66"/>
  <c r="DR208" i="66"/>
  <c r="DR25" i="66"/>
  <c r="DW208" i="66"/>
  <c r="DW25" i="66"/>
  <c r="EE208" i="66"/>
  <c r="EE25" i="66"/>
  <c r="EL208" i="66"/>
  <c r="EL25" i="66"/>
  <c r="EO208" i="66"/>
  <c r="EO25" i="66"/>
  <c r="EU208" i="66"/>
  <c r="EU25" i="66"/>
  <c r="FK208" i="66"/>
  <c r="FK25" i="66"/>
  <c r="FN208" i="66"/>
  <c r="FN25" i="66"/>
  <c r="FQ208" i="66"/>
  <c r="FQ25" i="66"/>
  <c r="GG208" i="66"/>
  <c r="GG25" i="66"/>
  <c r="GH208" i="66"/>
  <c r="L208" i="66"/>
  <c r="L25" i="66" s="1"/>
  <c r="GI208" i="66"/>
  <c r="GI25" i="66" s="1"/>
  <c r="GJ208" i="66"/>
  <c r="GJ25" i="66"/>
  <c r="F209" i="66"/>
  <c r="G209" i="66"/>
  <c r="H209" i="66"/>
  <c r="I209" i="66"/>
  <c r="J209" i="66"/>
  <c r="K209" i="66"/>
  <c r="M209" i="66"/>
  <c r="O209" i="66"/>
  <c r="P209" i="66"/>
  <c r="Q209" i="66"/>
  <c r="R209" i="66"/>
  <c r="S209" i="66"/>
  <c r="T209" i="66"/>
  <c r="U209" i="66"/>
  <c r="V209" i="66"/>
  <c r="W209" i="66"/>
  <c r="X209" i="66"/>
  <c r="Y209" i="66"/>
  <c r="Z209" i="66"/>
  <c r="AA209" i="66"/>
  <c r="AD209" i="66"/>
  <c r="AF209" i="66"/>
  <c r="AG209" i="66"/>
  <c r="AI209" i="66"/>
  <c r="AJ209" i="66"/>
  <c r="AK209" i="66"/>
  <c r="AL209" i="66"/>
  <c r="AM209" i="66"/>
  <c r="AN209" i="66"/>
  <c r="AO209" i="66"/>
  <c r="AP209" i="66"/>
  <c r="AQ209" i="66"/>
  <c r="AR209" i="66"/>
  <c r="BB209" i="66"/>
  <c r="BF209" i="66"/>
  <c r="BM209" i="66"/>
  <c r="BT209" i="66"/>
  <c r="BW209" i="66"/>
  <c r="CB209" i="66"/>
  <c r="CG209" i="66"/>
  <c r="CL209" i="66"/>
  <c r="CR209" i="66"/>
  <c r="CW209" i="66"/>
  <c r="DB209" i="66"/>
  <c r="DF209" i="66"/>
  <c r="DJ209" i="66"/>
  <c r="DN209" i="66"/>
  <c r="DR209" i="66"/>
  <c r="DW209" i="66"/>
  <c r="EE209" i="66"/>
  <c r="EL209" i="66"/>
  <c r="EO209" i="66"/>
  <c r="EU209" i="66"/>
  <c r="FK209" i="66"/>
  <c r="FN209" i="66"/>
  <c r="FQ209" i="66"/>
  <c r="GG209" i="66"/>
  <c r="GH209" i="66"/>
  <c r="L209" i="66" s="1"/>
  <c r="GI209" i="66"/>
  <c r="GJ209" i="66"/>
  <c r="F210" i="66"/>
  <c r="G210" i="66"/>
  <c r="H210" i="66"/>
  <c r="I210" i="66"/>
  <c r="J210" i="66"/>
  <c r="K210" i="66"/>
  <c r="M210" i="66"/>
  <c r="O210" i="66"/>
  <c r="P210" i="66"/>
  <c r="Q210" i="66"/>
  <c r="R210" i="66"/>
  <c r="S210" i="66"/>
  <c r="T210" i="66"/>
  <c r="U210" i="66"/>
  <c r="V210" i="66"/>
  <c r="W210" i="66"/>
  <c r="X210" i="66"/>
  <c r="Y210" i="66"/>
  <c r="Z210" i="66"/>
  <c r="AA210" i="66"/>
  <c r="AD210" i="66"/>
  <c r="AF210" i="66"/>
  <c r="AE210" i="66"/>
  <c r="AG210" i="66"/>
  <c r="AI210" i="66"/>
  <c r="AJ210" i="66"/>
  <c r="AK210" i="66"/>
  <c r="AL210" i="66"/>
  <c r="AM210" i="66"/>
  <c r="AN210" i="66"/>
  <c r="AO210" i="66"/>
  <c r="AP210" i="66"/>
  <c r="AQ210" i="66"/>
  <c r="AR210" i="66"/>
  <c r="BB210" i="66"/>
  <c r="BF210" i="66"/>
  <c r="BM210" i="66"/>
  <c r="BT210" i="66"/>
  <c r="BW210" i="66"/>
  <c r="CB210" i="66"/>
  <c r="CG210" i="66"/>
  <c r="CL210" i="66"/>
  <c r="CR210" i="66"/>
  <c r="CW210" i="66"/>
  <c r="DB210" i="66"/>
  <c r="DF210" i="66"/>
  <c r="DJ210" i="66"/>
  <c r="DN210" i="66"/>
  <c r="DR210" i="66"/>
  <c r="DW210" i="66"/>
  <c r="EE210" i="66"/>
  <c r="EL210" i="66"/>
  <c r="EO210" i="66"/>
  <c r="EU210" i="66"/>
  <c r="FK210" i="66"/>
  <c r="FN210" i="66"/>
  <c r="FQ210" i="66"/>
  <c r="GG210" i="66"/>
  <c r="GH210" i="66"/>
  <c r="L210" i="66"/>
  <c r="GI210" i="66"/>
  <c r="AB210" i="66" s="1"/>
  <c r="GJ210" i="66"/>
  <c r="AC210" i="66" s="1"/>
  <c r="F211" i="66"/>
  <c r="G211" i="66"/>
  <c r="G26" i="66"/>
  <c r="H211" i="66"/>
  <c r="H26" i="66" s="1"/>
  <c r="I211" i="66"/>
  <c r="I26" i="66"/>
  <c r="J211" i="66"/>
  <c r="J26" i="66"/>
  <c r="K211" i="66"/>
  <c r="K26" i="66"/>
  <c r="L211" i="66"/>
  <c r="L26" i="66" s="1"/>
  <c r="M211" i="66"/>
  <c r="M26" i="66"/>
  <c r="O211" i="66"/>
  <c r="O26" i="66"/>
  <c r="P211" i="66"/>
  <c r="P26" i="66"/>
  <c r="Q211" i="66"/>
  <c r="R211" i="66"/>
  <c r="R26" i="66"/>
  <c r="S211" i="66"/>
  <c r="S26" i="66"/>
  <c r="T211" i="66"/>
  <c r="T26" i="66"/>
  <c r="U211" i="66"/>
  <c r="U26" i="66" s="1"/>
  <c r="V211" i="66"/>
  <c r="V26" i="66"/>
  <c r="W211" i="66"/>
  <c r="W26" i="66"/>
  <c r="X211" i="66"/>
  <c r="X26" i="66"/>
  <c r="Y211" i="66"/>
  <c r="Y26" i="66" s="1"/>
  <c r="Z211" i="66"/>
  <c r="Z26" i="66"/>
  <c r="AA211" i="66"/>
  <c r="AA26" i="66"/>
  <c r="AD211" i="66"/>
  <c r="AD26" i="66"/>
  <c r="AF211" i="66"/>
  <c r="AG211" i="66"/>
  <c r="AG26" i="66" s="1"/>
  <c r="AI211" i="66"/>
  <c r="AI26" i="66" s="1"/>
  <c r="AJ211" i="66"/>
  <c r="AJ26" i="66"/>
  <c r="AK211" i="66"/>
  <c r="AK26" i="66"/>
  <c r="AL211" i="66"/>
  <c r="AL26" i="66" s="1"/>
  <c r="AM211" i="66"/>
  <c r="AM26" i="66" s="1"/>
  <c r="AN211" i="66"/>
  <c r="AN26" i="66"/>
  <c r="AO211" i="66"/>
  <c r="AO26" i="66"/>
  <c r="AP211" i="66"/>
  <c r="AP26" i="66" s="1"/>
  <c r="AQ211" i="66"/>
  <c r="AQ26" i="66" s="1"/>
  <c r="AR211" i="66"/>
  <c r="AR26" i="66"/>
  <c r="BB211" i="66"/>
  <c r="BB26" i="66"/>
  <c r="BF211" i="66"/>
  <c r="BF26" i="66" s="1"/>
  <c r="BM211" i="66"/>
  <c r="BM26" i="66" s="1"/>
  <c r="BT211" i="66"/>
  <c r="BT26" i="66"/>
  <c r="BW211" i="66"/>
  <c r="BW26" i="66"/>
  <c r="CB211" i="66"/>
  <c r="CB26" i="66" s="1"/>
  <c r="CG211" i="66"/>
  <c r="CG26" i="66" s="1"/>
  <c r="CL211" i="66"/>
  <c r="CL26" i="66"/>
  <c r="CR211" i="66"/>
  <c r="CR26" i="66" s="1"/>
  <c r="CW211" i="66"/>
  <c r="CW26" i="66" s="1"/>
  <c r="DB211" i="66"/>
  <c r="DB26" i="66" s="1"/>
  <c r="DF211" i="66"/>
  <c r="DF26" i="66"/>
  <c r="DJ211" i="66"/>
  <c r="DJ26" i="66"/>
  <c r="DN211" i="66"/>
  <c r="DN26" i="66" s="1"/>
  <c r="DR211" i="66"/>
  <c r="DR26" i="66" s="1"/>
  <c r="DW211" i="66"/>
  <c r="DW26" i="66"/>
  <c r="EE211" i="66"/>
  <c r="EE26" i="66"/>
  <c r="EL211" i="66"/>
  <c r="EL26" i="66" s="1"/>
  <c r="EO211" i="66"/>
  <c r="EO26" i="66" s="1"/>
  <c r="EU211" i="66"/>
  <c r="EU26" i="66"/>
  <c r="FK211" i="66"/>
  <c r="FK26" i="66"/>
  <c r="FN211" i="66"/>
  <c r="FN26" i="66" s="1"/>
  <c r="FQ211" i="66"/>
  <c r="FQ26" i="66" s="1"/>
  <c r="GG211" i="66"/>
  <c r="GG26" i="66"/>
  <c r="GH211" i="66"/>
  <c r="GH26" i="66" s="1"/>
  <c r="GI211" i="66"/>
  <c r="GI26" i="66" s="1"/>
  <c r="GJ211" i="66"/>
  <c r="GJ26" i="66" s="1"/>
  <c r="F212" i="66"/>
  <c r="G212" i="66"/>
  <c r="H212" i="66"/>
  <c r="I212" i="66"/>
  <c r="J212" i="66"/>
  <c r="K212" i="66"/>
  <c r="M212" i="66"/>
  <c r="O212" i="66"/>
  <c r="P212" i="66"/>
  <c r="Q212" i="66"/>
  <c r="R212" i="66"/>
  <c r="S212" i="66"/>
  <c r="T212" i="66"/>
  <c r="U212" i="66"/>
  <c r="V212" i="66"/>
  <c r="W212" i="66"/>
  <c r="X212" i="66"/>
  <c r="Y212" i="66"/>
  <c r="Z212" i="66"/>
  <c r="AA212" i="66"/>
  <c r="AD212" i="66"/>
  <c r="AF212" i="66"/>
  <c r="AE212" i="66"/>
  <c r="AG212" i="66"/>
  <c r="AI212" i="66"/>
  <c r="AJ212" i="66"/>
  <c r="AK212" i="66"/>
  <c r="AH212" i="66" s="1"/>
  <c r="AL212" i="66"/>
  <c r="AM212" i="66"/>
  <c r="AN212" i="66"/>
  <c r="AO212" i="66"/>
  <c r="AP212" i="66"/>
  <c r="AQ212" i="66"/>
  <c r="AR212" i="66"/>
  <c r="BB212" i="66"/>
  <c r="BF212" i="66"/>
  <c r="BM212" i="66"/>
  <c r="BT212" i="66"/>
  <c r="BW212" i="66"/>
  <c r="CB212" i="66"/>
  <c r="CG212" i="66"/>
  <c r="CL212" i="66"/>
  <c r="CR212" i="66"/>
  <c r="CW212" i="66"/>
  <c r="DB212" i="66"/>
  <c r="DF212" i="66"/>
  <c r="DJ212" i="66"/>
  <c r="DN212" i="66"/>
  <c r="DR212" i="66"/>
  <c r="DW212" i="66"/>
  <c r="EE212" i="66"/>
  <c r="EL212" i="66"/>
  <c r="EO212" i="66"/>
  <c r="EU212" i="66"/>
  <c r="FK212" i="66"/>
  <c r="FN212" i="66"/>
  <c r="FQ212" i="66"/>
  <c r="GG212" i="66"/>
  <c r="GH212" i="66"/>
  <c r="L212" i="66" s="1"/>
  <c r="GI212" i="66"/>
  <c r="AB212" i="66"/>
  <c r="GJ212" i="66"/>
  <c r="AC212" i="66"/>
  <c r="O213" i="66"/>
  <c r="AO213" i="66"/>
  <c r="AS213" i="66"/>
  <c r="F213" i="66" s="1"/>
  <c r="AT213" i="66"/>
  <c r="H213" i="66"/>
  <c r="AU213" i="66"/>
  <c r="I213" i="66"/>
  <c r="AV213" i="66"/>
  <c r="AW213" i="66"/>
  <c r="AX213" i="66"/>
  <c r="AY213" i="66"/>
  <c r="AZ213" i="66"/>
  <c r="BA213" i="66"/>
  <c r="BC213" i="66"/>
  <c r="BE213" i="66"/>
  <c r="BB213" i="66" s="1"/>
  <c r="BG213" i="66"/>
  <c r="BH213" i="66"/>
  <c r="AF213" i="66" s="1"/>
  <c r="BI213" i="66"/>
  <c r="BJ213" i="66"/>
  <c r="AJ213" i="66" s="1"/>
  <c r="BK213" i="66"/>
  <c r="BL213" i="66"/>
  <c r="BN213" i="66"/>
  <c r="BO213" i="66"/>
  <c r="BP213" i="66"/>
  <c r="BQ213" i="66"/>
  <c r="BR213" i="66"/>
  <c r="AP213" i="66" s="1"/>
  <c r="BS213" i="66"/>
  <c r="AQ213" i="66"/>
  <c r="BU213" i="66"/>
  <c r="BV213" i="66"/>
  <c r="BX213" i="66"/>
  <c r="BW213" i="66" s="1"/>
  <c r="BY213" i="66"/>
  <c r="BZ213" i="66"/>
  <c r="CA213" i="66"/>
  <c r="CC213" i="66"/>
  <c r="CD213" i="66"/>
  <c r="CE213" i="66"/>
  <c r="CF213" i="66"/>
  <c r="CH213" i="66"/>
  <c r="CG213" i="66"/>
  <c r="CI213" i="66"/>
  <c r="CJ213" i="66"/>
  <c r="CK213" i="66"/>
  <c r="CM213" i="66"/>
  <c r="CN213" i="66"/>
  <c r="CO213" i="66"/>
  <c r="CP213" i="66"/>
  <c r="CQ213" i="66"/>
  <c r="CS213" i="66"/>
  <c r="CT213" i="66"/>
  <c r="CU213" i="66"/>
  <c r="CV213" i="66"/>
  <c r="CX213" i="66"/>
  <c r="CW213" i="66" s="1"/>
  <c r="CY213" i="66"/>
  <c r="CZ213" i="66"/>
  <c r="DA213" i="66"/>
  <c r="DC213" i="66"/>
  <c r="DD213" i="66"/>
  <c r="DE213" i="66"/>
  <c r="DG213" i="66"/>
  <c r="DH213" i="66"/>
  <c r="DI213" i="66"/>
  <c r="DK213" i="66"/>
  <c r="DL213" i="66"/>
  <c r="DM213" i="66"/>
  <c r="DO213" i="66"/>
  <c r="DP213" i="66"/>
  <c r="DQ213" i="66"/>
  <c r="DS213" i="66"/>
  <c r="DT213" i="66"/>
  <c r="DU213" i="66"/>
  <c r="DV213" i="66"/>
  <c r="DX213" i="66"/>
  <c r="DY213" i="66"/>
  <c r="DZ213" i="66"/>
  <c r="EA213" i="66"/>
  <c r="EB213" i="66"/>
  <c r="EC213" i="66"/>
  <c r="ED213" i="66"/>
  <c r="EF213" i="66"/>
  <c r="EE213" i="66" s="1"/>
  <c r="EG213" i="66"/>
  <c r="EH213" i="66"/>
  <c r="EI213" i="66"/>
  <c r="EJ213" i="66"/>
  <c r="EK213" i="66"/>
  <c r="EM213" i="66"/>
  <c r="EL213" i="66"/>
  <c r="EN213" i="66"/>
  <c r="EP213" i="66"/>
  <c r="EO213" i="66" s="1"/>
  <c r="ER213" i="66"/>
  <c r="ES213" i="66"/>
  <c r="ET213" i="66"/>
  <c r="EV213" i="66"/>
  <c r="EW213" i="66"/>
  <c r="EX213" i="66"/>
  <c r="EY213" i="66"/>
  <c r="AK213" i="66" s="1"/>
  <c r="EZ213" i="66"/>
  <c r="FA213" i="66"/>
  <c r="FB213" i="66"/>
  <c r="FC213" i="66"/>
  <c r="FD213" i="66"/>
  <c r="FE213" i="66"/>
  <c r="FF213" i="66"/>
  <c r="FG213" i="66"/>
  <c r="FH213" i="66"/>
  <c r="FI213" i="66"/>
  <c r="FI185" i="66" s="1"/>
  <c r="FJ213" i="66"/>
  <c r="FL213" i="66"/>
  <c r="FM213" i="66"/>
  <c r="FO213" i="66"/>
  <c r="FP213" i="66"/>
  <c r="FR213" i="66"/>
  <c r="FS213" i="66"/>
  <c r="FT213" i="66"/>
  <c r="FU213" i="66"/>
  <c r="FV213" i="66"/>
  <c r="FW213" i="66"/>
  <c r="FX213" i="66"/>
  <c r="FY213" i="66"/>
  <c r="FZ213" i="66"/>
  <c r="GA213" i="66"/>
  <c r="GB213" i="66"/>
  <c r="GC213" i="66"/>
  <c r="GD213" i="66"/>
  <c r="GE213" i="66"/>
  <c r="GF213" i="66"/>
  <c r="GK213" i="66"/>
  <c r="GN213" i="66"/>
  <c r="GQ213" i="66"/>
  <c r="GT213" i="66"/>
  <c r="GW213" i="66"/>
  <c r="GZ213" i="66"/>
  <c r="HC213" i="66"/>
  <c r="HF213" i="66"/>
  <c r="HI213" i="66"/>
  <c r="HM213" i="66"/>
  <c r="HP213" i="66"/>
  <c r="HS213" i="66"/>
  <c r="F214" i="66"/>
  <c r="G214" i="66"/>
  <c r="H214" i="66"/>
  <c r="I214" i="66"/>
  <c r="J214" i="66"/>
  <c r="K214" i="66"/>
  <c r="M214" i="66"/>
  <c r="O214" i="66"/>
  <c r="P214" i="66"/>
  <c r="Q214" i="66"/>
  <c r="R214" i="66"/>
  <c r="S214" i="66"/>
  <c r="T214" i="66"/>
  <c r="U214" i="66"/>
  <c r="V214" i="66"/>
  <c r="W214" i="66"/>
  <c r="X214" i="66"/>
  <c r="Y214" i="66"/>
  <c r="Z214" i="66"/>
  <c r="AA214" i="66"/>
  <c r="AD214" i="66"/>
  <c r="AF214" i="66"/>
  <c r="AE214" i="66" s="1"/>
  <c r="AG214" i="66"/>
  <c r="AI214" i="66"/>
  <c r="AJ214" i="66"/>
  <c r="AK214" i="66"/>
  <c r="AL214" i="66"/>
  <c r="AM214" i="66"/>
  <c r="AN214" i="66"/>
  <c r="AO214" i="66"/>
  <c r="AP214" i="66"/>
  <c r="AQ214" i="66"/>
  <c r="AR214" i="66"/>
  <c r="BB214" i="66"/>
  <c r="BF214" i="66"/>
  <c r="BM214" i="66"/>
  <c r="BT214" i="66"/>
  <c r="BW214" i="66"/>
  <c r="CB214" i="66"/>
  <c r="CG214" i="66"/>
  <c r="CL214" i="66"/>
  <c r="CR214" i="66"/>
  <c r="CW214" i="66"/>
  <c r="DB214" i="66"/>
  <c r="DF214" i="66"/>
  <c r="DJ214" i="66"/>
  <c r="DN214" i="66"/>
  <c r="DR214" i="66"/>
  <c r="DW214" i="66"/>
  <c r="EE214" i="66"/>
  <c r="EL214" i="66"/>
  <c r="EO214" i="66"/>
  <c r="EU214" i="66"/>
  <c r="FK214" i="66"/>
  <c r="FN214" i="66"/>
  <c r="FQ214" i="66"/>
  <c r="GG214" i="66"/>
  <c r="GH214" i="66"/>
  <c r="L214" i="66"/>
  <c r="GI214" i="66"/>
  <c r="GJ214" i="66"/>
  <c r="AC214" i="66" s="1"/>
  <c r="F215" i="66"/>
  <c r="G215" i="66"/>
  <c r="H215" i="66"/>
  <c r="I215" i="66"/>
  <c r="J215" i="66"/>
  <c r="K215" i="66"/>
  <c r="M215" i="66"/>
  <c r="O215" i="66"/>
  <c r="P215" i="66"/>
  <c r="Q215" i="66"/>
  <c r="R215" i="66"/>
  <c r="R213" i="66" s="1"/>
  <c r="S215" i="66"/>
  <c r="T215" i="66"/>
  <c r="U215" i="66"/>
  <c r="V215" i="66"/>
  <c r="W215" i="66"/>
  <c r="X215" i="66"/>
  <c r="Y215" i="66"/>
  <c r="Z215" i="66"/>
  <c r="AA215" i="66"/>
  <c r="AD215" i="66"/>
  <c r="AF215" i="66"/>
  <c r="AE215" i="66"/>
  <c r="AG215" i="66"/>
  <c r="AI215" i="66"/>
  <c r="AJ215" i="66"/>
  <c r="AK215" i="66"/>
  <c r="AL215" i="66"/>
  <c r="AM215" i="66"/>
  <c r="AN215" i="66"/>
  <c r="AO215" i="66"/>
  <c r="AP215" i="66"/>
  <c r="AQ215" i="66"/>
  <c r="AR215" i="66"/>
  <c r="BB215" i="66"/>
  <c r="BF215" i="66"/>
  <c r="BM215" i="66"/>
  <c r="BT215" i="66"/>
  <c r="BW215" i="66"/>
  <c r="CB215" i="66"/>
  <c r="CG215" i="66"/>
  <c r="CL215" i="66"/>
  <c r="CR215" i="66"/>
  <c r="CW215" i="66"/>
  <c r="DB215" i="66"/>
  <c r="DF215" i="66"/>
  <c r="DJ215" i="66"/>
  <c r="DN215" i="66"/>
  <c r="DR215" i="66"/>
  <c r="DW215" i="66"/>
  <c r="EE215" i="66"/>
  <c r="EL215" i="66"/>
  <c r="EO215" i="66"/>
  <c r="EU215" i="66"/>
  <c r="FK215" i="66"/>
  <c r="FN215" i="66"/>
  <c r="FQ215" i="66"/>
  <c r="GG215" i="66"/>
  <c r="GH215" i="66"/>
  <c r="L215" i="66" s="1"/>
  <c r="GI215" i="66"/>
  <c r="AB215" i="66" s="1"/>
  <c r="GJ215" i="66"/>
  <c r="AC215" i="66" s="1"/>
  <c r="F216" i="66"/>
  <c r="G216" i="66"/>
  <c r="H216" i="66"/>
  <c r="I216" i="66"/>
  <c r="J216" i="66"/>
  <c r="K216" i="66"/>
  <c r="M216" i="66"/>
  <c r="O216" i="66"/>
  <c r="P216" i="66"/>
  <c r="Q216" i="66"/>
  <c r="R216" i="66"/>
  <c r="S216" i="66"/>
  <c r="T216" i="66"/>
  <c r="U216" i="66"/>
  <c r="V216" i="66"/>
  <c r="W216" i="66"/>
  <c r="X216" i="66"/>
  <c r="Y216" i="66"/>
  <c r="Z216" i="66"/>
  <c r="AA216" i="66"/>
  <c r="AC216" i="66"/>
  <c r="AD216" i="66"/>
  <c r="AF216" i="66"/>
  <c r="AE216" i="66" s="1"/>
  <c r="AG216" i="66"/>
  <c r="AI216" i="66"/>
  <c r="AJ216" i="66"/>
  <c r="AK216" i="66"/>
  <c r="AL216" i="66"/>
  <c r="AM216" i="66"/>
  <c r="AN216" i="66"/>
  <c r="AO216" i="66"/>
  <c r="AP216" i="66"/>
  <c r="AQ216" i="66"/>
  <c r="AR216" i="66"/>
  <c r="BB216" i="66"/>
  <c r="BF216" i="66"/>
  <c r="BM216" i="66"/>
  <c r="BT216" i="66"/>
  <c r="BW216" i="66"/>
  <c r="CB216" i="66"/>
  <c r="CG216" i="66"/>
  <c r="CL216" i="66"/>
  <c r="CR216" i="66"/>
  <c r="CW216" i="66"/>
  <c r="DB216" i="66"/>
  <c r="DF216" i="66"/>
  <c r="DJ216" i="66"/>
  <c r="DN216" i="66"/>
  <c r="DR216" i="66"/>
  <c r="DW216" i="66"/>
  <c r="EE216" i="66"/>
  <c r="EL216" i="66"/>
  <c r="EO216" i="66"/>
  <c r="EU216" i="66"/>
  <c r="FK216" i="66"/>
  <c r="FN216" i="66"/>
  <c r="FQ216" i="66"/>
  <c r="GG216" i="66"/>
  <c r="GH216" i="66"/>
  <c r="L216" i="66" s="1"/>
  <c r="GI216" i="66"/>
  <c r="AB216" i="66"/>
  <c r="GJ216" i="66"/>
  <c r="F217" i="66"/>
  <c r="G217" i="66"/>
  <c r="H217" i="66"/>
  <c r="I217" i="66"/>
  <c r="J217" i="66"/>
  <c r="K217" i="66"/>
  <c r="M217" i="66"/>
  <c r="O217" i="66"/>
  <c r="P217" i="66"/>
  <c r="Q217" i="66"/>
  <c r="R217" i="66"/>
  <c r="S217" i="66"/>
  <c r="T217" i="66"/>
  <c r="U217" i="66"/>
  <c r="V217" i="66"/>
  <c r="W217" i="66"/>
  <c r="X217" i="66"/>
  <c r="Y217" i="66"/>
  <c r="Z217" i="66"/>
  <c r="AA217" i="66"/>
  <c r="AD217" i="66"/>
  <c r="AF217" i="66"/>
  <c r="AE217" i="66"/>
  <c r="AG217" i="66"/>
  <c r="AI217" i="66"/>
  <c r="AJ217" i="66"/>
  <c r="AK217" i="66"/>
  <c r="AL217" i="66"/>
  <c r="AM217" i="66"/>
  <c r="AN217" i="66"/>
  <c r="AO217" i="66"/>
  <c r="AP217" i="66"/>
  <c r="AQ217" i="66"/>
  <c r="AR217" i="66"/>
  <c r="BB217" i="66"/>
  <c r="BF217" i="66"/>
  <c r="BM217" i="66"/>
  <c r="BT217" i="66"/>
  <c r="BW217" i="66"/>
  <c r="CB217" i="66"/>
  <c r="CG217" i="66"/>
  <c r="CL217" i="66"/>
  <c r="CR217" i="66"/>
  <c r="CW217" i="66"/>
  <c r="DB217" i="66"/>
  <c r="DF217" i="66"/>
  <c r="DJ217" i="66"/>
  <c r="DN217" i="66"/>
  <c r="DR217" i="66"/>
  <c r="DW217" i="66"/>
  <c r="EE217" i="66"/>
  <c r="EL217" i="66"/>
  <c r="EO217" i="66"/>
  <c r="EU217" i="66"/>
  <c r="FK217" i="66"/>
  <c r="FN217" i="66"/>
  <c r="FQ217" i="66"/>
  <c r="GG217" i="66"/>
  <c r="GH217" i="66"/>
  <c r="L217" i="66" s="1"/>
  <c r="GI217" i="66"/>
  <c r="AB217" i="66" s="1"/>
  <c r="GJ217" i="66"/>
  <c r="AC217" i="66" s="1"/>
  <c r="F218" i="66"/>
  <c r="G218" i="66"/>
  <c r="H218" i="66"/>
  <c r="I218" i="66"/>
  <c r="J218" i="66"/>
  <c r="K218" i="66"/>
  <c r="M218" i="66"/>
  <c r="O218" i="66"/>
  <c r="P218" i="66"/>
  <c r="Q218" i="66"/>
  <c r="R218" i="66"/>
  <c r="S218" i="66"/>
  <c r="T218" i="66"/>
  <c r="U218" i="66"/>
  <c r="V218" i="66"/>
  <c r="W218" i="66"/>
  <c r="X218" i="66"/>
  <c r="Y218" i="66"/>
  <c r="Z218" i="66"/>
  <c r="AA218" i="66"/>
  <c r="AD218" i="66"/>
  <c r="AF218" i="66"/>
  <c r="AG218" i="66"/>
  <c r="AE218" i="66"/>
  <c r="AI218" i="66"/>
  <c r="AJ218" i="66"/>
  <c r="AK218" i="66"/>
  <c r="AL218" i="66"/>
  <c r="AM218" i="66"/>
  <c r="AN218" i="66"/>
  <c r="AO218" i="66"/>
  <c r="AP218" i="66"/>
  <c r="AQ218" i="66"/>
  <c r="AR218" i="66"/>
  <c r="BB218" i="66"/>
  <c r="BF218" i="66"/>
  <c r="BM218" i="66"/>
  <c r="BT218" i="66"/>
  <c r="BW218" i="66"/>
  <c r="CB218" i="66"/>
  <c r="CG218" i="66"/>
  <c r="CL218" i="66"/>
  <c r="CR218" i="66"/>
  <c r="CW218" i="66"/>
  <c r="DB218" i="66"/>
  <c r="DF218" i="66"/>
  <c r="DJ218" i="66"/>
  <c r="DN218" i="66"/>
  <c r="DR218" i="66"/>
  <c r="DW218" i="66"/>
  <c r="EE218" i="66"/>
  <c r="EL218" i="66"/>
  <c r="EO218" i="66"/>
  <c r="EU218" i="66"/>
  <c r="FK218" i="66"/>
  <c r="FN218" i="66"/>
  <c r="FQ218" i="66"/>
  <c r="GG218" i="66"/>
  <c r="GH218" i="66"/>
  <c r="L218" i="66" s="1"/>
  <c r="GI218" i="66"/>
  <c r="AB218" i="66" s="1"/>
  <c r="GJ218" i="66"/>
  <c r="AC218" i="66"/>
  <c r="F219" i="66"/>
  <c r="E219" i="66" s="1"/>
  <c r="G219" i="66"/>
  <c r="H219" i="66"/>
  <c r="I219" i="66"/>
  <c r="J219" i="66"/>
  <c r="K219" i="66"/>
  <c r="M219" i="66"/>
  <c r="O219" i="66"/>
  <c r="P219" i="66"/>
  <c r="P213" i="66" s="1"/>
  <c r="Q219" i="66"/>
  <c r="R219" i="66"/>
  <c r="S219" i="66"/>
  <c r="T219" i="66"/>
  <c r="U219" i="66"/>
  <c r="V219" i="66"/>
  <c r="W219" i="66"/>
  <c r="X219" i="66"/>
  <c r="Y219" i="66"/>
  <c r="Z219" i="66"/>
  <c r="AA219" i="66"/>
  <c r="AD219" i="66"/>
  <c r="AF219" i="66"/>
  <c r="AG219" i="66"/>
  <c r="AE219" i="66"/>
  <c r="AI219" i="66"/>
  <c r="AJ219" i="66"/>
  <c r="AK219" i="66"/>
  <c r="AL219" i="66"/>
  <c r="AM219" i="66"/>
  <c r="AN219" i="66"/>
  <c r="AO219" i="66"/>
  <c r="AP219" i="66"/>
  <c r="AQ219" i="66"/>
  <c r="AR219" i="66"/>
  <c r="BB219" i="66"/>
  <c r="BF219" i="66"/>
  <c r="BM219" i="66"/>
  <c r="BT219" i="66"/>
  <c r="BW219" i="66"/>
  <c r="CB219" i="66"/>
  <c r="CG219" i="66"/>
  <c r="CL219" i="66"/>
  <c r="CR219" i="66"/>
  <c r="CW219" i="66"/>
  <c r="DB219" i="66"/>
  <c r="DF219" i="66"/>
  <c r="DJ219" i="66"/>
  <c r="DN219" i="66"/>
  <c r="DR219" i="66"/>
  <c r="DW219" i="66"/>
  <c r="EE219" i="66"/>
  <c r="EL219" i="66"/>
  <c r="EO219" i="66"/>
  <c r="EU219" i="66"/>
  <c r="FK219" i="66"/>
  <c r="FN219" i="66"/>
  <c r="FQ219" i="66"/>
  <c r="GG219" i="66"/>
  <c r="GH219" i="66"/>
  <c r="L219" i="66"/>
  <c r="GI219" i="66"/>
  <c r="AB219" i="66" s="1"/>
  <c r="GJ219" i="66"/>
  <c r="AC219" i="66" s="1"/>
  <c r="F220" i="66"/>
  <c r="G220" i="66"/>
  <c r="H220" i="66"/>
  <c r="I220" i="66"/>
  <c r="J220" i="66"/>
  <c r="K220" i="66"/>
  <c r="M220" i="66"/>
  <c r="O220" i="66"/>
  <c r="P220" i="66"/>
  <c r="Q220" i="66"/>
  <c r="R220" i="66"/>
  <c r="S220" i="66"/>
  <c r="T220" i="66"/>
  <c r="U220" i="66"/>
  <c r="V220" i="66"/>
  <c r="W220" i="66"/>
  <c r="X220" i="66"/>
  <c r="Y220" i="66"/>
  <c r="Z220" i="66"/>
  <c r="AA220" i="66"/>
  <c r="AD220" i="66"/>
  <c r="AF220" i="66"/>
  <c r="AE220" i="66" s="1"/>
  <c r="AG220" i="66"/>
  <c r="AI220" i="66"/>
  <c r="AJ220" i="66"/>
  <c r="AK220" i="66"/>
  <c r="AL220" i="66"/>
  <c r="AM220" i="66"/>
  <c r="AN220" i="66"/>
  <c r="AO220" i="66"/>
  <c r="AP220" i="66"/>
  <c r="AQ220" i="66"/>
  <c r="AR220" i="66"/>
  <c r="BB220" i="66"/>
  <c r="BF220" i="66"/>
  <c r="BM220" i="66"/>
  <c r="BT220" i="66"/>
  <c r="BW220" i="66"/>
  <c r="CB220" i="66"/>
  <c r="CG220" i="66"/>
  <c r="CL220" i="66"/>
  <c r="CR220" i="66"/>
  <c r="CW220" i="66"/>
  <c r="DB220" i="66"/>
  <c r="DF220" i="66"/>
  <c r="DJ220" i="66"/>
  <c r="DN220" i="66"/>
  <c r="DR220" i="66"/>
  <c r="DW220" i="66"/>
  <c r="EE220" i="66"/>
  <c r="EL220" i="66"/>
  <c r="EO220" i="66"/>
  <c r="EU220" i="66"/>
  <c r="FK220" i="66"/>
  <c r="FN220" i="66"/>
  <c r="FQ220" i="66"/>
  <c r="GG220" i="66"/>
  <c r="GH220" i="66"/>
  <c r="L220" i="66" s="1"/>
  <c r="GI220" i="66"/>
  <c r="AB220" i="66"/>
  <c r="GJ220" i="66"/>
  <c r="AC220" i="66" s="1"/>
  <c r="F221" i="66"/>
  <c r="G221" i="66"/>
  <c r="H221" i="66"/>
  <c r="I221" i="66"/>
  <c r="J221" i="66"/>
  <c r="K221" i="66"/>
  <c r="M221" i="66"/>
  <c r="O221" i="66"/>
  <c r="P221" i="66"/>
  <c r="Q221" i="66"/>
  <c r="R221" i="66"/>
  <c r="S221" i="66"/>
  <c r="T221" i="66"/>
  <c r="U221" i="66"/>
  <c r="V221" i="66"/>
  <c r="W221" i="66"/>
  <c r="X221" i="66"/>
  <c r="Y221" i="66"/>
  <c r="Z221" i="66"/>
  <c r="AA221" i="66"/>
  <c r="AD221" i="66"/>
  <c r="AF221" i="66"/>
  <c r="AE221" i="66" s="1"/>
  <c r="AG221" i="66"/>
  <c r="AI221" i="66"/>
  <c r="AJ221" i="66"/>
  <c r="AK221" i="66"/>
  <c r="AL221" i="66"/>
  <c r="AM221" i="66"/>
  <c r="AN221" i="66"/>
  <c r="AO221" i="66"/>
  <c r="AP221" i="66"/>
  <c r="AQ221" i="66"/>
  <c r="AR221" i="66"/>
  <c r="BB221" i="66"/>
  <c r="BF221" i="66"/>
  <c r="BM221" i="66"/>
  <c r="BT221" i="66"/>
  <c r="BW221" i="66"/>
  <c r="CB221" i="66"/>
  <c r="CG221" i="66"/>
  <c r="CL221" i="66"/>
  <c r="CR221" i="66"/>
  <c r="CW221" i="66"/>
  <c r="DB221" i="66"/>
  <c r="DF221" i="66"/>
  <c r="DJ221" i="66"/>
  <c r="DN221" i="66"/>
  <c r="DR221" i="66"/>
  <c r="DW221" i="66"/>
  <c r="EE221" i="66"/>
  <c r="EL221" i="66"/>
  <c r="EO221" i="66"/>
  <c r="EU221" i="66"/>
  <c r="FK221" i="66"/>
  <c r="FN221" i="66"/>
  <c r="FQ221" i="66"/>
  <c r="GG221" i="66"/>
  <c r="GH221" i="66"/>
  <c r="L221" i="66" s="1"/>
  <c r="GI221" i="66"/>
  <c r="AB221" i="66"/>
  <c r="GJ221" i="66"/>
  <c r="AC221" i="66"/>
  <c r="F222" i="66"/>
  <c r="G222" i="66"/>
  <c r="H222" i="66"/>
  <c r="I222" i="66"/>
  <c r="J222" i="66"/>
  <c r="K222" i="66"/>
  <c r="M222" i="66"/>
  <c r="O222" i="66"/>
  <c r="P222" i="66"/>
  <c r="Q222" i="66"/>
  <c r="R222" i="66"/>
  <c r="S222" i="66"/>
  <c r="T222" i="66"/>
  <c r="U222" i="66"/>
  <c r="V222" i="66"/>
  <c r="W222" i="66"/>
  <c r="X222" i="66"/>
  <c r="Y222" i="66"/>
  <c r="Z222" i="66"/>
  <c r="AA222" i="66"/>
  <c r="AD222" i="66"/>
  <c r="AF222" i="66"/>
  <c r="AG222" i="66"/>
  <c r="AI222" i="66"/>
  <c r="AJ222" i="66"/>
  <c r="AK222" i="66"/>
  <c r="AL222" i="66"/>
  <c r="AM222" i="66"/>
  <c r="AN222" i="66"/>
  <c r="AO222" i="66"/>
  <c r="AP222" i="66"/>
  <c r="AQ222" i="66"/>
  <c r="AR222" i="66"/>
  <c r="BB222" i="66"/>
  <c r="BF222" i="66"/>
  <c r="BM222" i="66"/>
  <c r="BT222" i="66"/>
  <c r="BW222" i="66"/>
  <c r="CB222" i="66"/>
  <c r="CG222" i="66"/>
  <c r="CL222" i="66"/>
  <c r="CR222" i="66"/>
  <c r="CW222" i="66"/>
  <c r="DB222" i="66"/>
  <c r="DF222" i="66"/>
  <c r="DJ222" i="66"/>
  <c r="DN222" i="66"/>
  <c r="DR222" i="66"/>
  <c r="DW222" i="66"/>
  <c r="EE222" i="66"/>
  <c r="EL222" i="66"/>
  <c r="EO222" i="66"/>
  <c r="EU222" i="66"/>
  <c r="FK222" i="66"/>
  <c r="FN222" i="66"/>
  <c r="FQ222" i="66"/>
  <c r="GG222" i="66"/>
  <c r="GH222" i="66"/>
  <c r="L222" i="66" s="1"/>
  <c r="GI222" i="66"/>
  <c r="AB222" i="66"/>
  <c r="GJ222" i="66"/>
  <c r="AC222" i="66"/>
  <c r="F223" i="66"/>
  <c r="G223" i="66"/>
  <c r="H223" i="66"/>
  <c r="I223" i="66"/>
  <c r="J223" i="66"/>
  <c r="K223" i="66"/>
  <c r="M223" i="66"/>
  <c r="O223" i="66"/>
  <c r="P223" i="66"/>
  <c r="Q223" i="66"/>
  <c r="R223" i="66"/>
  <c r="S223" i="66"/>
  <c r="T223" i="66"/>
  <c r="U223" i="66"/>
  <c r="V223" i="66"/>
  <c r="W223" i="66"/>
  <c r="X223" i="66"/>
  <c r="Y223" i="66"/>
  <c r="Z223" i="66"/>
  <c r="AA223" i="66"/>
  <c r="AD223" i="66"/>
  <c r="AF223" i="66"/>
  <c r="AE223" i="66" s="1"/>
  <c r="AG223" i="66"/>
  <c r="AI223" i="66"/>
  <c r="AJ223" i="66"/>
  <c r="AK223" i="66"/>
  <c r="AL223" i="66"/>
  <c r="AM223" i="66"/>
  <c r="AN223" i="66"/>
  <c r="AO223" i="66"/>
  <c r="AP223" i="66"/>
  <c r="AQ223" i="66"/>
  <c r="AR223" i="66"/>
  <c r="BB223" i="66"/>
  <c r="BF223" i="66"/>
  <c r="BM223" i="66"/>
  <c r="BT223" i="66"/>
  <c r="BW223" i="66"/>
  <c r="CB223" i="66"/>
  <c r="CG223" i="66"/>
  <c r="CL223" i="66"/>
  <c r="CR223" i="66"/>
  <c r="CW223" i="66"/>
  <c r="DB223" i="66"/>
  <c r="DF223" i="66"/>
  <c r="DJ223" i="66"/>
  <c r="DN223" i="66"/>
  <c r="DR223" i="66"/>
  <c r="DW223" i="66"/>
  <c r="EE223" i="66"/>
  <c r="EL223" i="66"/>
  <c r="EO223" i="66"/>
  <c r="EU223" i="66"/>
  <c r="FK223" i="66"/>
  <c r="FN223" i="66"/>
  <c r="FQ223" i="66"/>
  <c r="GG223" i="66"/>
  <c r="GH223" i="66"/>
  <c r="L223" i="66" s="1"/>
  <c r="GI223" i="66"/>
  <c r="AB223" i="66"/>
  <c r="GJ223" i="66"/>
  <c r="AC223" i="66"/>
  <c r="F224" i="66"/>
  <c r="G224" i="66"/>
  <c r="H224" i="66"/>
  <c r="I224" i="66"/>
  <c r="J224" i="66"/>
  <c r="K224" i="66"/>
  <c r="M224" i="66"/>
  <c r="O224" i="66"/>
  <c r="P224" i="66"/>
  <c r="Q224" i="66"/>
  <c r="R224" i="66"/>
  <c r="S224" i="66"/>
  <c r="T224" i="66"/>
  <c r="U224" i="66"/>
  <c r="V224" i="66"/>
  <c r="W224" i="66"/>
  <c r="X224" i="66"/>
  <c r="Y224" i="66"/>
  <c r="Z224" i="66"/>
  <c r="AA224" i="66"/>
  <c r="AD224" i="66"/>
  <c r="AF224" i="66"/>
  <c r="AE224" i="66" s="1"/>
  <c r="AG224" i="66"/>
  <c r="AI224" i="66"/>
  <c r="AJ224" i="66"/>
  <c r="AK224" i="66"/>
  <c r="AL224" i="66"/>
  <c r="AM224" i="66"/>
  <c r="AN224" i="66"/>
  <c r="AO224" i="66"/>
  <c r="AP224" i="66"/>
  <c r="AQ224" i="66"/>
  <c r="AR224" i="66"/>
  <c r="BB224" i="66"/>
  <c r="BF224" i="66"/>
  <c r="BM224" i="66"/>
  <c r="BT224" i="66"/>
  <c r="BW224" i="66"/>
  <c r="CB224" i="66"/>
  <c r="CG224" i="66"/>
  <c r="CL224" i="66"/>
  <c r="CR224" i="66"/>
  <c r="CW224" i="66"/>
  <c r="DB224" i="66"/>
  <c r="DF224" i="66"/>
  <c r="DJ224" i="66"/>
  <c r="DN224" i="66"/>
  <c r="DR224" i="66"/>
  <c r="DW224" i="66"/>
  <c r="EE224" i="66"/>
  <c r="EL224" i="66"/>
  <c r="EO224" i="66"/>
  <c r="EU224" i="66"/>
  <c r="FK224" i="66"/>
  <c r="FN224" i="66"/>
  <c r="FQ224" i="66"/>
  <c r="GG224" i="66"/>
  <c r="GH224" i="66"/>
  <c r="L224" i="66"/>
  <c r="GI224" i="66"/>
  <c r="AB224" i="66" s="1"/>
  <c r="GJ224" i="66"/>
  <c r="AC224" i="66" s="1"/>
  <c r="O225" i="66"/>
  <c r="AO225" i="66"/>
  <c r="AO22" i="66" s="1"/>
  <c r="O226" i="66"/>
  <c r="AO226" i="66"/>
  <c r="AS226" i="66"/>
  <c r="AT226" i="66"/>
  <c r="AU226" i="66"/>
  <c r="AV226" i="66"/>
  <c r="AW226" i="66"/>
  <c r="AX226" i="66"/>
  <c r="AY226" i="66"/>
  <c r="AZ226" i="66"/>
  <c r="BA226" i="66"/>
  <c r="BC226" i="66"/>
  <c r="BE226" i="66"/>
  <c r="BG226" i="66"/>
  <c r="BH226" i="66"/>
  <c r="BI226" i="66"/>
  <c r="BJ226" i="66"/>
  <c r="BJ225" i="66" s="1"/>
  <c r="BK226" i="66"/>
  <c r="BL226" i="66"/>
  <c r="BN226" i="66"/>
  <c r="BN225" i="66"/>
  <c r="BO226" i="66"/>
  <c r="BO225" i="66" s="1"/>
  <c r="BP226" i="66"/>
  <c r="BQ226" i="66"/>
  <c r="BR226" i="66"/>
  <c r="BR225" i="66" s="1"/>
  <c r="BS226" i="66"/>
  <c r="BS225" i="66"/>
  <c r="BU226" i="66"/>
  <c r="BV226" i="66"/>
  <c r="BX226" i="66"/>
  <c r="BX225" i="66" s="1"/>
  <c r="BY226" i="66"/>
  <c r="BZ226" i="66"/>
  <c r="CA226" i="66"/>
  <c r="CC226" i="66"/>
  <c r="CC225" i="66" s="1"/>
  <c r="CD226" i="66"/>
  <c r="CE226" i="66"/>
  <c r="CE225" i="66" s="1"/>
  <c r="CE22" i="66" s="1"/>
  <c r="CF226" i="66"/>
  <c r="CH226" i="66"/>
  <c r="CH225" i="66" s="1"/>
  <c r="CI226" i="66"/>
  <c r="CJ226" i="66"/>
  <c r="CJ225" i="66" s="1"/>
  <c r="CJ22" i="66" s="1"/>
  <c r="CK226" i="66"/>
  <c r="CK225" i="66" s="1"/>
  <c r="CK22" i="66" s="1"/>
  <c r="CM226" i="66"/>
  <c r="CN226" i="66"/>
  <c r="CO226" i="66"/>
  <c r="CP226" i="66"/>
  <c r="CP225" i="66" s="1"/>
  <c r="CP22" i="66" s="1"/>
  <c r="CQ226" i="66"/>
  <c r="CS226" i="66"/>
  <c r="CS225" i="66" s="1"/>
  <c r="CT226" i="66"/>
  <c r="CU226" i="66"/>
  <c r="CV226" i="66"/>
  <c r="CX226" i="66"/>
  <c r="CY226" i="66"/>
  <c r="CY225" i="66" s="1"/>
  <c r="CY22" i="66" s="1"/>
  <c r="CZ226" i="66"/>
  <c r="CZ225" i="66" s="1"/>
  <c r="CZ22" i="66" s="1"/>
  <c r="DA226" i="66"/>
  <c r="DC226" i="66"/>
  <c r="DD226" i="66"/>
  <c r="DE226" i="66"/>
  <c r="DG226" i="66"/>
  <c r="DG225" i="66" s="1"/>
  <c r="DH226" i="66"/>
  <c r="DI226" i="66"/>
  <c r="DK226" i="66"/>
  <c r="DL226" i="66"/>
  <c r="DM226" i="66"/>
  <c r="DO226" i="66"/>
  <c r="DO225" i="66" s="1"/>
  <c r="DP226" i="66"/>
  <c r="DQ226" i="66"/>
  <c r="DS226" i="66"/>
  <c r="DT226" i="66"/>
  <c r="DT225" i="66" s="1"/>
  <c r="DT22" i="66" s="1"/>
  <c r="DU226" i="66"/>
  <c r="DV226" i="66"/>
  <c r="DX226" i="66"/>
  <c r="DY226" i="66"/>
  <c r="DZ226" i="66"/>
  <c r="S226" i="66"/>
  <c r="EA226" i="66"/>
  <c r="EB226" i="66"/>
  <c r="EC226" i="66"/>
  <c r="ED226" i="66"/>
  <c r="EF226" i="66"/>
  <c r="EG226" i="66"/>
  <c r="EH226" i="66"/>
  <c r="Y226" i="66"/>
  <c r="EI226" i="66"/>
  <c r="EJ226" i="66"/>
  <c r="EK226" i="66"/>
  <c r="EM226" i="66"/>
  <c r="EN226" i="66"/>
  <c r="EP226" i="66"/>
  <c r="ER226" i="66"/>
  <c r="ES226" i="66"/>
  <c r="ET226" i="66"/>
  <c r="ET225" i="66"/>
  <c r="ET22" i="66" s="1"/>
  <c r="EV226" i="66"/>
  <c r="EW226" i="66"/>
  <c r="W226" i="66"/>
  <c r="EX226" i="66"/>
  <c r="EX225" i="66" s="1"/>
  <c r="EX22" i="66" s="1"/>
  <c r="EY226" i="66"/>
  <c r="AK226" i="66" s="1"/>
  <c r="EZ226" i="66"/>
  <c r="FA226" i="66"/>
  <c r="FB226" i="66"/>
  <c r="FC226" i="66"/>
  <c r="FD226" i="66"/>
  <c r="FE226" i="66"/>
  <c r="FF226" i="66"/>
  <c r="FG226" i="66"/>
  <c r="FH226" i="66"/>
  <c r="FH225" i="66" s="1"/>
  <c r="FH22" i="66" s="1"/>
  <c r="FI226" i="66"/>
  <c r="FJ226" i="66"/>
  <c r="FL226" i="66"/>
  <c r="FL225" i="66" s="1"/>
  <c r="FM226" i="66"/>
  <c r="FO226" i="66"/>
  <c r="FO225" i="66" s="1"/>
  <c r="FP226" i="66"/>
  <c r="FR226" i="66"/>
  <c r="FS226" i="66"/>
  <c r="FS22" i="66"/>
  <c r="FT226" i="66"/>
  <c r="FU226" i="66"/>
  <c r="FV226" i="66"/>
  <c r="FW226" i="66"/>
  <c r="FW225" i="66" s="1"/>
  <c r="FW22" i="66" s="1"/>
  <c r="FX226" i="66"/>
  <c r="FX225" i="66"/>
  <c r="FX22" i="66" s="1"/>
  <c r="FY226" i="66"/>
  <c r="FZ226" i="66"/>
  <c r="GA226" i="66"/>
  <c r="GB226" i="66"/>
  <c r="GC226" i="66"/>
  <c r="GD226" i="66"/>
  <c r="GE226" i="66"/>
  <c r="GF226" i="66"/>
  <c r="GF225" i="66"/>
  <c r="GF22" i="66" s="1"/>
  <c r="GK226" i="66"/>
  <c r="GN226" i="66"/>
  <c r="GQ226" i="66"/>
  <c r="GT226" i="66"/>
  <c r="GW226" i="66"/>
  <c r="GW225" i="66" s="1"/>
  <c r="GW22" i="66" s="1"/>
  <c r="GZ226" i="66"/>
  <c r="GZ225" i="66"/>
  <c r="GZ22" i="66" s="1"/>
  <c r="HC226" i="66"/>
  <c r="HF226" i="66"/>
  <c r="HI226" i="66"/>
  <c r="HM226" i="66"/>
  <c r="HP226" i="66"/>
  <c r="HS226" i="66"/>
  <c r="HS225" i="66"/>
  <c r="HS22" i="66" s="1"/>
  <c r="F227" i="66"/>
  <c r="G227" i="66"/>
  <c r="H227" i="66"/>
  <c r="I227" i="66"/>
  <c r="J227" i="66"/>
  <c r="K227" i="66"/>
  <c r="M227" i="66"/>
  <c r="O227" i="66"/>
  <c r="P227" i="66"/>
  <c r="Q227" i="66"/>
  <c r="R227" i="66"/>
  <c r="S227" i="66"/>
  <c r="T227" i="66"/>
  <c r="U227" i="66"/>
  <c r="V227" i="66"/>
  <c r="W227" i="66"/>
  <c r="X227" i="66"/>
  <c r="Y227" i="66"/>
  <c r="Z227" i="66"/>
  <c r="AA227" i="66"/>
  <c r="AD227" i="66"/>
  <c r="AF227" i="66"/>
  <c r="AG227" i="66"/>
  <c r="AI227" i="66"/>
  <c r="AH227" i="66" s="1"/>
  <c r="AJ227" i="66"/>
  <c r="AK227" i="66"/>
  <c r="AL227" i="66"/>
  <c r="AM227" i="66"/>
  <c r="AN227" i="66"/>
  <c r="AO227" i="66"/>
  <c r="AP227" i="66"/>
  <c r="AQ227" i="66"/>
  <c r="AR227" i="66"/>
  <c r="BB227" i="66"/>
  <c r="BF227" i="66"/>
  <c r="BM227" i="66"/>
  <c r="BT227" i="66"/>
  <c r="BW227" i="66"/>
  <c r="CB227" i="66"/>
  <c r="CG227" i="66"/>
  <c r="CL227" i="66"/>
  <c r="CR227" i="66"/>
  <c r="CW227" i="66"/>
  <c r="DB227" i="66"/>
  <c r="DF227" i="66"/>
  <c r="DJ227" i="66"/>
  <c r="DN227" i="66"/>
  <c r="DR227" i="66"/>
  <c r="DW227" i="66"/>
  <c r="EE227" i="66"/>
  <c r="EL227" i="66"/>
  <c r="EO227" i="66"/>
  <c r="EU227" i="66"/>
  <c r="FK227" i="66"/>
  <c r="FN227" i="66"/>
  <c r="FQ227" i="66"/>
  <c r="GG227" i="66"/>
  <c r="GH227" i="66"/>
  <c r="L227" i="66"/>
  <c r="GI227" i="66"/>
  <c r="GJ227" i="66"/>
  <c r="GJ226" i="66" s="1"/>
  <c r="F228" i="66"/>
  <c r="G228" i="66"/>
  <c r="H228" i="66"/>
  <c r="I228" i="66"/>
  <c r="J228" i="66"/>
  <c r="K228" i="66"/>
  <c r="M228" i="66"/>
  <c r="O228" i="66"/>
  <c r="P228" i="66"/>
  <c r="Q228" i="66"/>
  <c r="R228" i="66"/>
  <c r="S228" i="66"/>
  <c r="T228" i="66"/>
  <c r="U228" i="66"/>
  <c r="V228" i="66"/>
  <c r="W228" i="66"/>
  <c r="X228" i="66"/>
  <c r="Y228" i="66"/>
  <c r="Z228" i="66"/>
  <c r="AA228" i="66"/>
  <c r="AD228" i="66"/>
  <c r="AF228" i="66"/>
  <c r="AE228" i="66"/>
  <c r="AG228" i="66"/>
  <c r="AI228" i="66"/>
  <c r="AJ228" i="66"/>
  <c r="AK228" i="66"/>
  <c r="AL228" i="66"/>
  <c r="AM228" i="66"/>
  <c r="AN228" i="66"/>
  <c r="AO228" i="66"/>
  <c r="AP228" i="66"/>
  <c r="AQ228" i="66"/>
  <c r="AR228" i="66"/>
  <c r="BB228" i="66"/>
  <c r="BF228" i="66"/>
  <c r="BM228" i="66"/>
  <c r="BT228" i="66"/>
  <c r="BW228" i="66"/>
  <c r="CB228" i="66"/>
  <c r="CG228" i="66"/>
  <c r="CL228" i="66"/>
  <c r="CR228" i="66"/>
  <c r="CW228" i="66"/>
  <c r="DB228" i="66"/>
  <c r="DF228" i="66"/>
  <c r="DJ228" i="66"/>
  <c r="DN228" i="66"/>
  <c r="DR228" i="66"/>
  <c r="DW228" i="66"/>
  <c r="EE228" i="66"/>
  <c r="EL228" i="66"/>
  <c r="EO228" i="66"/>
  <c r="EU228" i="66"/>
  <c r="FK228" i="66"/>
  <c r="FN228" i="66"/>
  <c r="FQ228" i="66"/>
  <c r="GG228" i="66"/>
  <c r="GH228" i="66"/>
  <c r="L228" i="66"/>
  <c r="GI228" i="66"/>
  <c r="GJ228" i="66"/>
  <c r="AC228" i="66" s="1"/>
  <c r="F229" i="66"/>
  <c r="G229" i="66"/>
  <c r="H229" i="66"/>
  <c r="I229" i="66"/>
  <c r="J229" i="66"/>
  <c r="K229" i="66"/>
  <c r="M229" i="66"/>
  <c r="O229" i="66"/>
  <c r="P229" i="66"/>
  <c r="Q229" i="66"/>
  <c r="R229" i="66"/>
  <c r="S229" i="66"/>
  <c r="T229" i="66"/>
  <c r="U229" i="66"/>
  <c r="V229" i="66"/>
  <c r="W229" i="66"/>
  <c r="X229" i="66"/>
  <c r="Y229" i="66"/>
  <c r="Z229" i="66"/>
  <c r="AA229" i="66"/>
  <c r="AD229" i="66"/>
  <c r="AF229" i="66"/>
  <c r="AE229" i="66" s="1"/>
  <c r="AG229" i="66"/>
  <c r="AI229" i="66"/>
  <c r="AJ229" i="66"/>
  <c r="AK229" i="66"/>
  <c r="AL229" i="66"/>
  <c r="AM229" i="66"/>
  <c r="AH229" i="66" s="1"/>
  <c r="AN229" i="66"/>
  <c r="AO229" i="66"/>
  <c r="AP229" i="66"/>
  <c r="AQ229" i="66"/>
  <c r="AR229" i="66"/>
  <c r="BB229" i="66"/>
  <c r="BF229" i="66"/>
  <c r="BM229" i="66"/>
  <c r="BT229" i="66"/>
  <c r="BW229" i="66"/>
  <c r="CB229" i="66"/>
  <c r="CG229" i="66"/>
  <c r="CL229" i="66"/>
  <c r="CR229" i="66"/>
  <c r="CW229" i="66"/>
  <c r="DB229" i="66"/>
  <c r="DF229" i="66"/>
  <c r="DJ229" i="66"/>
  <c r="DN229" i="66"/>
  <c r="DR229" i="66"/>
  <c r="DW229" i="66"/>
  <c r="EE229" i="66"/>
  <c r="EL229" i="66"/>
  <c r="EO229" i="66"/>
  <c r="EU229" i="66"/>
  <c r="FK229" i="66"/>
  <c r="FN229" i="66"/>
  <c r="FQ229" i="66"/>
  <c r="FQ226" i="66" s="1"/>
  <c r="GG229" i="66"/>
  <c r="GH229" i="66"/>
  <c r="L229" i="66"/>
  <c r="GI229" i="66"/>
  <c r="AB229" i="66" s="1"/>
  <c r="GJ229" i="66"/>
  <c r="AC229" i="66" s="1"/>
  <c r="F230" i="66"/>
  <c r="G230" i="66"/>
  <c r="H230" i="66"/>
  <c r="I230" i="66"/>
  <c r="J230" i="66"/>
  <c r="K230" i="66"/>
  <c r="M230" i="66"/>
  <c r="O230" i="66"/>
  <c r="P230" i="66"/>
  <c r="Q230" i="66"/>
  <c r="R230" i="66"/>
  <c r="S230" i="66"/>
  <c r="T230" i="66"/>
  <c r="U230" i="66"/>
  <c r="V230" i="66"/>
  <c r="W230" i="66"/>
  <c r="X230" i="66"/>
  <c r="Y230" i="66"/>
  <c r="Z230" i="66"/>
  <c r="AA230" i="66"/>
  <c r="AD230" i="66"/>
  <c r="AF230" i="66"/>
  <c r="AE230" i="66" s="1"/>
  <c r="AG230" i="66"/>
  <c r="AI230" i="66"/>
  <c r="AH230" i="66" s="1"/>
  <c r="AJ230" i="66"/>
  <c r="AK230" i="66"/>
  <c r="AL230" i="66"/>
  <c r="AM230" i="66"/>
  <c r="AN230" i="66"/>
  <c r="AO230" i="66"/>
  <c r="AP230" i="66"/>
  <c r="AQ230" i="66"/>
  <c r="AR230" i="66"/>
  <c r="BB230" i="66"/>
  <c r="BF230" i="66"/>
  <c r="BM230" i="66"/>
  <c r="BT230" i="66"/>
  <c r="BW230" i="66"/>
  <c r="CB230" i="66"/>
  <c r="CG230" i="66"/>
  <c r="CL230" i="66"/>
  <c r="CR230" i="66"/>
  <c r="CW230" i="66"/>
  <c r="DB230" i="66"/>
  <c r="DF230" i="66"/>
  <c r="DJ230" i="66"/>
  <c r="DN230" i="66"/>
  <c r="DR230" i="66"/>
  <c r="DW230" i="66"/>
  <c r="EE230" i="66"/>
  <c r="EL230" i="66"/>
  <c r="EO230" i="66"/>
  <c r="EU230" i="66"/>
  <c r="FK230" i="66"/>
  <c r="FN230" i="66"/>
  <c r="FQ230" i="66"/>
  <c r="GG230" i="66"/>
  <c r="GH230" i="66"/>
  <c r="L230" i="66"/>
  <c r="GI230" i="66"/>
  <c r="AB230" i="66" s="1"/>
  <c r="GJ230" i="66"/>
  <c r="AC230" i="66"/>
  <c r="F231" i="66"/>
  <c r="G231" i="66"/>
  <c r="H231" i="66"/>
  <c r="I231" i="66"/>
  <c r="J231" i="66"/>
  <c r="K231" i="66"/>
  <c r="M231" i="66"/>
  <c r="O231" i="66"/>
  <c r="P231" i="66"/>
  <c r="Q231" i="66"/>
  <c r="R231" i="66"/>
  <c r="S231" i="66"/>
  <c r="T231" i="66"/>
  <c r="U231" i="66"/>
  <c r="V231" i="66"/>
  <c r="W231" i="66"/>
  <c r="X231" i="66"/>
  <c r="Y231" i="66"/>
  <c r="Z231" i="66"/>
  <c r="AA231" i="66"/>
  <c r="AD231" i="66"/>
  <c r="AF231" i="66"/>
  <c r="AG231" i="66"/>
  <c r="AI231" i="66"/>
  <c r="AJ231" i="66"/>
  <c r="AK231" i="66"/>
  <c r="AL231" i="66"/>
  <c r="AM231" i="66"/>
  <c r="AN231" i="66"/>
  <c r="AO231" i="66"/>
  <c r="AP231" i="66"/>
  <c r="AQ231" i="66"/>
  <c r="AR231" i="66"/>
  <c r="BB231" i="66"/>
  <c r="BF231" i="66"/>
  <c r="BM231" i="66"/>
  <c r="BT231" i="66"/>
  <c r="BW231" i="66"/>
  <c r="CB231" i="66"/>
  <c r="CG231" i="66"/>
  <c r="CL231" i="66"/>
  <c r="CR231" i="66"/>
  <c r="CW231" i="66"/>
  <c r="DB231" i="66"/>
  <c r="DF231" i="66"/>
  <c r="DJ231" i="66"/>
  <c r="DN231" i="66"/>
  <c r="DR231" i="66"/>
  <c r="DW231" i="66"/>
  <c r="EE231" i="66"/>
  <c r="EL231" i="66"/>
  <c r="EO231" i="66"/>
  <c r="EU231" i="66"/>
  <c r="FK231" i="66"/>
  <c r="FN231" i="66"/>
  <c r="FQ231" i="66"/>
  <c r="GG231" i="66"/>
  <c r="GH231" i="66"/>
  <c r="L231" i="66"/>
  <c r="GI231" i="66"/>
  <c r="AB231" i="66" s="1"/>
  <c r="GJ231" i="66"/>
  <c r="AC231" i="66" s="1"/>
  <c r="O232" i="66"/>
  <c r="AO232" i="66"/>
  <c r="AS232" i="66"/>
  <c r="F232" i="66"/>
  <c r="AT232" i="66"/>
  <c r="H232" i="66" s="1"/>
  <c r="AU232" i="66"/>
  <c r="AV232" i="66"/>
  <c r="AW232" i="66"/>
  <c r="AX232" i="66"/>
  <c r="AF232" i="66" s="1"/>
  <c r="AY232" i="66"/>
  <c r="AY225" i="66" s="1"/>
  <c r="AZ232" i="66"/>
  <c r="BA232" i="66"/>
  <c r="BC232" i="66"/>
  <c r="BC225" i="66" s="1"/>
  <c r="BE232" i="66"/>
  <c r="AI232" i="66"/>
  <c r="BG232" i="66"/>
  <c r="G232" i="66" s="1"/>
  <c r="BH232" i="66"/>
  <c r="BH225" i="66" s="1"/>
  <c r="BI232" i="66"/>
  <c r="BJ232" i="66"/>
  <c r="AJ232" i="66"/>
  <c r="BK232" i="66"/>
  <c r="BL232" i="66"/>
  <c r="BN232" i="66"/>
  <c r="BO232" i="66"/>
  <c r="BP232" i="66"/>
  <c r="BQ232" i="66"/>
  <c r="BR232" i="66"/>
  <c r="BS232" i="66"/>
  <c r="AQ232" i="66" s="1"/>
  <c r="BU232" i="66"/>
  <c r="BT232" i="66" s="1"/>
  <c r="BV232" i="66"/>
  <c r="BX232" i="66"/>
  <c r="BY232" i="66"/>
  <c r="BZ232" i="66"/>
  <c r="BW232" i="66" s="1"/>
  <c r="CA232" i="66"/>
  <c r="CA225" i="66" s="1"/>
  <c r="CA22" i="66" s="1"/>
  <c r="CC232" i="66"/>
  <c r="CD232" i="66"/>
  <c r="CE232" i="66"/>
  <c r="CF232" i="66"/>
  <c r="CH232" i="66"/>
  <c r="CI232" i="66"/>
  <c r="CJ232" i="66"/>
  <c r="CK232" i="66"/>
  <c r="AP232" i="66"/>
  <c r="CM232" i="66"/>
  <c r="CN232" i="66"/>
  <c r="CO232" i="66"/>
  <c r="CL232" i="66" s="1"/>
  <c r="CP232" i="66"/>
  <c r="CQ232" i="66"/>
  <c r="CS232" i="66"/>
  <c r="CT232" i="66"/>
  <c r="CU232" i="66"/>
  <c r="CV232" i="66"/>
  <c r="CX232" i="66"/>
  <c r="CX225" i="66" s="1"/>
  <c r="CY232" i="66"/>
  <c r="CW232" i="66"/>
  <c r="CZ232" i="66"/>
  <c r="DA232" i="66"/>
  <c r="DC232" i="66"/>
  <c r="DD232" i="66"/>
  <c r="DD225" i="66" s="1"/>
  <c r="DD22" i="66" s="1"/>
  <c r="DE232" i="66"/>
  <c r="DE225" i="66" s="1"/>
  <c r="DE22" i="66" s="1"/>
  <c r="DG232" i="66"/>
  <c r="DH232" i="66"/>
  <c r="DI232" i="66"/>
  <c r="DK232" i="66"/>
  <c r="DL232" i="66"/>
  <c r="DL225" i="66" s="1"/>
  <c r="DL22" i="66" s="1"/>
  <c r="DM232" i="66"/>
  <c r="DO232" i="66"/>
  <c r="DN232" i="66" s="1"/>
  <c r="DP232" i="66"/>
  <c r="DP225" i="66" s="1"/>
  <c r="DP22" i="66" s="1"/>
  <c r="DQ232" i="66"/>
  <c r="DS232" i="66"/>
  <c r="DT232" i="66"/>
  <c r="DU232" i="66"/>
  <c r="DU225" i="66" s="1"/>
  <c r="DU22" i="66" s="1"/>
  <c r="DV232" i="66"/>
  <c r="DV225" i="66" s="1"/>
  <c r="DV22" i="66" s="1"/>
  <c r="DX232" i="66"/>
  <c r="DY232" i="66"/>
  <c r="DZ232" i="66"/>
  <c r="EA232" i="66"/>
  <c r="EB232" i="66"/>
  <c r="EC232" i="66"/>
  <c r="EC225" i="66" s="1"/>
  <c r="EC22" i="66" s="1"/>
  <c r="ED232" i="66"/>
  <c r="EF232" i="66"/>
  <c r="EG232" i="66"/>
  <c r="EH232" i="66"/>
  <c r="EI232" i="66"/>
  <c r="EJ232" i="66"/>
  <c r="EK232" i="66"/>
  <c r="EK225" i="66" s="1"/>
  <c r="EK22" i="66" s="1"/>
  <c r="EM232" i="66"/>
  <c r="EN232" i="66"/>
  <c r="EP232" i="66"/>
  <c r="EP225" i="66" s="1"/>
  <c r="ER232" i="66"/>
  <c r="ES232" i="66"/>
  <c r="ET232" i="66"/>
  <c r="EV232" i="66"/>
  <c r="EW232" i="66"/>
  <c r="EX232" i="66"/>
  <c r="EY232" i="66"/>
  <c r="EZ232" i="66"/>
  <c r="FA232" i="66"/>
  <c r="FB232" i="66"/>
  <c r="FB225" i="66" s="1"/>
  <c r="FB22" i="66" s="1"/>
  <c r="FC232" i="66"/>
  <c r="FC225" i="66" s="1"/>
  <c r="FC22" i="66" s="1"/>
  <c r="FD232" i="66"/>
  <c r="FE232" i="66"/>
  <c r="FF232" i="66"/>
  <c r="FG232" i="66"/>
  <c r="FH232" i="66"/>
  <c r="FI232" i="66"/>
  <c r="FJ232" i="66"/>
  <c r="FJ22" i="66"/>
  <c r="FL232" i="66"/>
  <c r="FM232" i="66"/>
  <c r="AL232" i="66" s="1"/>
  <c r="FO232" i="66"/>
  <c r="FN232" i="66" s="1"/>
  <c r="FP232" i="66"/>
  <c r="FR232" i="66"/>
  <c r="FR225" i="66" s="1"/>
  <c r="FR22" i="66" s="1"/>
  <c r="FS232" i="66"/>
  <c r="FS225" i="66" s="1"/>
  <c r="FT232" i="66"/>
  <c r="FU232" i="66"/>
  <c r="FV232" i="66"/>
  <c r="FW232" i="66"/>
  <c r="FX232" i="66"/>
  <c r="FY232" i="66"/>
  <c r="FZ232" i="66"/>
  <c r="FZ225" i="66" s="1"/>
  <c r="FZ22" i="66" s="1"/>
  <c r="GA232" i="66"/>
  <c r="GA225" i="66" s="1"/>
  <c r="GA22" i="66" s="1"/>
  <c r="GB232" i="66"/>
  <c r="GC232" i="66"/>
  <c r="GD232" i="66"/>
  <c r="GE232" i="66"/>
  <c r="GF232" i="66"/>
  <c r="GK232" i="66"/>
  <c r="GN232" i="66"/>
  <c r="GN225" i="66" s="1"/>
  <c r="GN22" i="66" s="1"/>
  <c r="GQ232" i="66"/>
  <c r="GQ225" i="66" s="1"/>
  <c r="GQ22" i="66" s="1"/>
  <c r="GT232" i="66"/>
  <c r="GT225" i="66" s="1"/>
  <c r="GT22" i="66" s="1"/>
  <c r="GW232" i="66"/>
  <c r="GZ232" i="66"/>
  <c r="HC232" i="66"/>
  <c r="HC225" i="66" s="1"/>
  <c r="HC22" i="66" s="1"/>
  <c r="HF232" i="66"/>
  <c r="HI232" i="66"/>
  <c r="HM232" i="66"/>
  <c r="HP232" i="66"/>
  <c r="HS232" i="66"/>
  <c r="F233" i="66"/>
  <c r="G233" i="66"/>
  <c r="H233" i="66"/>
  <c r="I233" i="66"/>
  <c r="J233" i="66"/>
  <c r="K233" i="66"/>
  <c r="M233" i="66"/>
  <c r="O233" i="66"/>
  <c r="P233" i="66"/>
  <c r="Q233" i="66"/>
  <c r="R233" i="66"/>
  <c r="S233" i="66"/>
  <c r="T233" i="66"/>
  <c r="U233" i="66"/>
  <c r="V233" i="66"/>
  <c r="W233" i="66"/>
  <c r="X233" i="66"/>
  <c r="Y233" i="66"/>
  <c r="Z233" i="66"/>
  <c r="AA233" i="66"/>
  <c r="AD233" i="66"/>
  <c r="AF233" i="66"/>
  <c r="AG233" i="66"/>
  <c r="AI233" i="66"/>
  <c r="AJ233" i="66"/>
  <c r="AK233" i="66"/>
  <c r="AL233" i="66"/>
  <c r="AM233" i="66"/>
  <c r="AN233" i="66"/>
  <c r="AO233" i="66"/>
  <c r="AP233" i="66"/>
  <c r="AQ233" i="66"/>
  <c r="AR233" i="66"/>
  <c r="BB233" i="66"/>
  <c r="BF233" i="66"/>
  <c r="BM233" i="66"/>
  <c r="BT233" i="66"/>
  <c r="BW233" i="66"/>
  <c r="CB233" i="66"/>
  <c r="CG233" i="66"/>
  <c r="CL233" i="66"/>
  <c r="CR233" i="66"/>
  <c r="CW233" i="66"/>
  <c r="DB233" i="66"/>
  <c r="DF233" i="66"/>
  <c r="DJ233" i="66"/>
  <c r="DN233" i="66"/>
  <c r="DR233" i="66"/>
  <c r="DW233" i="66"/>
  <c r="EE233" i="66"/>
  <c r="EL233" i="66"/>
  <c r="EO233" i="66"/>
  <c r="EU233" i="66"/>
  <c r="FK233" i="66"/>
  <c r="FN233" i="66"/>
  <c r="FQ233" i="66"/>
  <c r="GG233" i="66"/>
  <c r="GH233" i="66"/>
  <c r="L233" i="66"/>
  <c r="GI233" i="66"/>
  <c r="GJ233" i="66"/>
  <c r="F234" i="66"/>
  <c r="G234" i="66"/>
  <c r="H234" i="66"/>
  <c r="I234" i="66"/>
  <c r="J234" i="66"/>
  <c r="K234" i="66"/>
  <c r="M234" i="66"/>
  <c r="O234" i="66"/>
  <c r="P234" i="66"/>
  <c r="Q234" i="66"/>
  <c r="Q232" i="66" s="1"/>
  <c r="R234" i="66"/>
  <c r="S234" i="66"/>
  <c r="T234" i="66"/>
  <c r="U234" i="66"/>
  <c r="V234" i="66"/>
  <c r="W234" i="66"/>
  <c r="X234" i="66"/>
  <c r="Y234" i="66"/>
  <c r="Z234" i="66"/>
  <c r="AA234" i="66"/>
  <c r="AD234" i="66"/>
  <c r="AF234" i="66"/>
  <c r="AG234" i="66"/>
  <c r="AE234" i="66" s="1"/>
  <c r="AI234" i="66"/>
  <c r="AJ234" i="66"/>
  <c r="AK234" i="66"/>
  <c r="AL234" i="66"/>
  <c r="AM234" i="66"/>
  <c r="AN234" i="66"/>
  <c r="AO234" i="66"/>
  <c r="AP234" i="66"/>
  <c r="AQ234" i="66"/>
  <c r="AR234" i="66"/>
  <c r="BB234" i="66"/>
  <c r="BF234" i="66"/>
  <c r="BM234" i="66"/>
  <c r="BT234" i="66"/>
  <c r="BW234" i="66"/>
  <c r="CB234" i="66"/>
  <c r="CG234" i="66"/>
  <c r="CL234" i="66"/>
  <c r="CR234" i="66"/>
  <c r="CW234" i="66"/>
  <c r="DB234" i="66"/>
  <c r="DF234" i="66"/>
  <c r="DJ234" i="66"/>
  <c r="DN234" i="66"/>
  <c r="DR234" i="66"/>
  <c r="DW234" i="66"/>
  <c r="EE234" i="66"/>
  <c r="EL234" i="66"/>
  <c r="EO234" i="66"/>
  <c r="EU234" i="66"/>
  <c r="FK234" i="66"/>
  <c r="FN234" i="66"/>
  <c r="FQ234" i="66"/>
  <c r="GG234" i="66"/>
  <c r="GH234" i="66"/>
  <c r="L234" i="66" s="1"/>
  <c r="GI234" i="66"/>
  <c r="AB234" i="66"/>
  <c r="GJ234" i="66"/>
  <c r="F235" i="66"/>
  <c r="G235" i="66"/>
  <c r="H235" i="66"/>
  <c r="I235" i="66"/>
  <c r="J235" i="66"/>
  <c r="K235" i="66"/>
  <c r="M235" i="66"/>
  <c r="O235" i="66"/>
  <c r="P235" i="66"/>
  <c r="Q235" i="66"/>
  <c r="R235" i="66"/>
  <c r="S235" i="66"/>
  <c r="T235" i="66"/>
  <c r="U235" i="66"/>
  <c r="V235" i="66"/>
  <c r="W235" i="66"/>
  <c r="X235" i="66"/>
  <c r="Y235" i="66"/>
  <c r="Y232" i="66" s="1"/>
  <c r="Z235" i="66"/>
  <c r="AA235" i="66"/>
  <c r="AD235" i="66"/>
  <c r="AF235" i="66"/>
  <c r="AE235" i="66" s="1"/>
  <c r="AG235" i="66"/>
  <c r="AI235" i="66"/>
  <c r="AJ235" i="66"/>
  <c r="AK235" i="66"/>
  <c r="AL235" i="66"/>
  <c r="AM235" i="66"/>
  <c r="AN235" i="66"/>
  <c r="AO235" i="66"/>
  <c r="AP235" i="66"/>
  <c r="AQ235" i="66"/>
  <c r="AR235" i="66"/>
  <c r="BB235" i="66"/>
  <c r="BF235" i="66"/>
  <c r="BM235" i="66"/>
  <c r="BT235" i="66"/>
  <c r="BW235" i="66"/>
  <c r="CB235" i="66"/>
  <c r="CG235" i="66"/>
  <c r="CL235" i="66"/>
  <c r="CR235" i="66"/>
  <c r="CW235" i="66"/>
  <c r="DB235" i="66"/>
  <c r="DF235" i="66"/>
  <c r="DJ235" i="66"/>
  <c r="DN235" i="66"/>
  <c r="DR235" i="66"/>
  <c r="DW235" i="66"/>
  <c r="EE235" i="66"/>
  <c r="EL235" i="66"/>
  <c r="EO235" i="66"/>
  <c r="EU235" i="66"/>
  <c r="FK235" i="66"/>
  <c r="FN235" i="66"/>
  <c r="FQ235" i="66"/>
  <c r="GG235" i="66"/>
  <c r="GH235" i="66"/>
  <c r="L235" i="66"/>
  <c r="GI235" i="66"/>
  <c r="AB235" i="66"/>
  <c r="GJ235" i="66"/>
  <c r="AC235" i="66" s="1"/>
  <c r="F236" i="66"/>
  <c r="G236" i="66"/>
  <c r="H236" i="66"/>
  <c r="I236" i="66"/>
  <c r="J236" i="66"/>
  <c r="K236" i="66"/>
  <c r="M236" i="66"/>
  <c r="O236" i="66"/>
  <c r="P236" i="66"/>
  <c r="Q236" i="66"/>
  <c r="R236" i="66"/>
  <c r="S236" i="66"/>
  <c r="T236" i="66"/>
  <c r="U236" i="66"/>
  <c r="V236" i="66"/>
  <c r="W236" i="66"/>
  <c r="X236" i="66"/>
  <c r="Y236" i="66"/>
  <c r="Z236" i="66"/>
  <c r="AA236" i="66"/>
  <c r="AD236" i="66"/>
  <c r="AF236" i="66"/>
  <c r="AE236" i="66" s="1"/>
  <c r="AG236" i="66"/>
  <c r="AI236" i="66"/>
  <c r="AH236" i="66" s="1"/>
  <c r="AJ236" i="66"/>
  <c r="AK236" i="66"/>
  <c r="AL236" i="66"/>
  <c r="AM236" i="66"/>
  <c r="AN236" i="66"/>
  <c r="AO236" i="66"/>
  <c r="AP236" i="66"/>
  <c r="AQ236" i="66"/>
  <c r="AR236" i="66"/>
  <c r="BB236" i="66"/>
  <c r="BF236" i="66"/>
  <c r="BM236" i="66"/>
  <c r="BT236" i="66"/>
  <c r="BW236" i="66"/>
  <c r="CB236" i="66"/>
  <c r="CG236" i="66"/>
  <c r="CL236" i="66"/>
  <c r="CR236" i="66"/>
  <c r="CW236" i="66"/>
  <c r="DB236" i="66"/>
  <c r="DF236" i="66"/>
  <c r="DJ236" i="66"/>
  <c r="DN236" i="66"/>
  <c r="DR236" i="66"/>
  <c r="DW236" i="66"/>
  <c r="EE236" i="66"/>
  <c r="EL236" i="66"/>
  <c r="EO236" i="66"/>
  <c r="EU236" i="66"/>
  <c r="FK236" i="66"/>
  <c r="FN236" i="66"/>
  <c r="FQ236" i="66"/>
  <c r="GG236" i="66"/>
  <c r="GH236" i="66"/>
  <c r="L236" i="66"/>
  <c r="GI236" i="66"/>
  <c r="AB236" i="66" s="1"/>
  <c r="GJ236" i="66"/>
  <c r="AC236" i="66"/>
  <c r="F237" i="66"/>
  <c r="G237" i="66"/>
  <c r="H237" i="66"/>
  <c r="I237" i="66"/>
  <c r="J237" i="66"/>
  <c r="K237" i="66"/>
  <c r="M237" i="66"/>
  <c r="O237" i="66"/>
  <c r="P237" i="66"/>
  <c r="Q237" i="66"/>
  <c r="R237" i="66"/>
  <c r="S237" i="66"/>
  <c r="T237" i="66"/>
  <c r="U237" i="66"/>
  <c r="V237" i="66"/>
  <c r="W237" i="66"/>
  <c r="X237" i="66"/>
  <c r="Y237" i="66"/>
  <c r="Z237" i="66"/>
  <c r="AA237" i="66"/>
  <c r="AD237" i="66"/>
  <c r="AF237" i="66"/>
  <c r="AE237" i="66"/>
  <c r="AG237" i="66"/>
  <c r="AI237" i="66"/>
  <c r="AJ237" i="66"/>
  <c r="AK237" i="66"/>
  <c r="AL237" i="66"/>
  <c r="AM237" i="66"/>
  <c r="AN237" i="66"/>
  <c r="AO237" i="66"/>
  <c r="AP237" i="66"/>
  <c r="AQ237" i="66"/>
  <c r="AR237" i="66"/>
  <c r="BB237" i="66"/>
  <c r="BF237" i="66"/>
  <c r="BM237" i="66"/>
  <c r="BT237" i="66"/>
  <c r="BW237" i="66"/>
  <c r="CB237" i="66"/>
  <c r="CG237" i="66"/>
  <c r="CL237" i="66"/>
  <c r="CR237" i="66"/>
  <c r="CW237" i="66"/>
  <c r="DB237" i="66"/>
  <c r="DF237" i="66"/>
  <c r="DJ237" i="66"/>
  <c r="DN237" i="66"/>
  <c r="DR237" i="66"/>
  <c r="DW237" i="66"/>
  <c r="EE237" i="66"/>
  <c r="EL237" i="66"/>
  <c r="EO237" i="66"/>
  <c r="EU237" i="66"/>
  <c r="FK237" i="66"/>
  <c r="FN237" i="66"/>
  <c r="FQ237" i="66"/>
  <c r="GG237" i="66"/>
  <c r="GH237" i="66"/>
  <c r="L237" i="66" s="1"/>
  <c r="GI237" i="66"/>
  <c r="AB237" i="66" s="1"/>
  <c r="GJ237" i="66"/>
  <c r="AC237" i="66"/>
  <c r="F238" i="66"/>
  <c r="G238" i="66"/>
  <c r="H238" i="66"/>
  <c r="I238" i="66"/>
  <c r="J238" i="66"/>
  <c r="K238" i="66"/>
  <c r="M238" i="66"/>
  <c r="O238" i="66"/>
  <c r="P238" i="66"/>
  <c r="Q238" i="66"/>
  <c r="R238" i="66"/>
  <c r="S238" i="66"/>
  <c r="T238" i="66"/>
  <c r="U238" i="66"/>
  <c r="V238" i="66"/>
  <c r="W238" i="66"/>
  <c r="X238" i="66"/>
  <c r="Y238" i="66"/>
  <c r="Z238" i="66"/>
  <c r="AA238" i="66"/>
  <c r="AD238" i="66"/>
  <c r="AF238" i="66"/>
  <c r="AG238" i="66"/>
  <c r="AE238" i="66"/>
  <c r="AI238" i="66"/>
  <c r="AJ238" i="66"/>
  <c r="AK238" i="66"/>
  <c r="AL238" i="66"/>
  <c r="AM238" i="66"/>
  <c r="AN238" i="66"/>
  <c r="AO238" i="66"/>
  <c r="AP238" i="66"/>
  <c r="AQ238" i="66"/>
  <c r="AR238" i="66"/>
  <c r="BB238" i="66"/>
  <c r="BF238" i="66"/>
  <c r="BM238" i="66"/>
  <c r="BT238" i="66"/>
  <c r="BW238" i="66"/>
  <c r="CB238" i="66"/>
  <c r="CG238" i="66"/>
  <c r="CL238" i="66"/>
  <c r="CR238" i="66"/>
  <c r="CW238" i="66"/>
  <c r="DB238" i="66"/>
  <c r="DF238" i="66"/>
  <c r="DJ238" i="66"/>
  <c r="DN238" i="66"/>
  <c r="DR238" i="66"/>
  <c r="DW238" i="66"/>
  <c r="EE238" i="66"/>
  <c r="EL238" i="66"/>
  <c r="EO238" i="66"/>
  <c r="EU238" i="66"/>
  <c r="FK238" i="66"/>
  <c r="FN238" i="66"/>
  <c r="FQ238" i="66"/>
  <c r="GG238" i="66"/>
  <c r="GH238" i="66"/>
  <c r="L238" i="66" s="1"/>
  <c r="GI238" i="66"/>
  <c r="AB238" i="66"/>
  <c r="GJ238" i="66"/>
  <c r="AC238" i="66" s="1"/>
  <c r="F239" i="66"/>
  <c r="G239" i="66"/>
  <c r="H239" i="66"/>
  <c r="I239" i="66"/>
  <c r="J239" i="66"/>
  <c r="K239" i="66"/>
  <c r="M239" i="66"/>
  <c r="O239" i="66"/>
  <c r="P239" i="66"/>
  <c r="Q239" i="66"/>
  <c r="R239" i="66"/>
  <c r="S239" i="66"/>
  <c r="T239" i="66"/>
  <c r="U239" i="66"/>
  <c r="V239" i="66"/>
  <c r="W239" i="66"/>
  <c r="X239" i="66"/>
  <c r="Y239" i="66"/>
  <c r="Z239" i="66"/>
  <c r="AA239" i="66"/>
  <c r="AD239" i="66"/>
  <c r="AF239" i="66"/>
  <c r="AE239" i="66"/>
  <c r="AG239" i="66"/>
  <c r="AI239" i="66"/>
  <c r="AJ239" i="66"/>
  <c r="AH239" i="66"/>
  <c r="AK239" i="66"/>
  <c r="AL239" i="66"/>
  <c r="AM239" i="66"/>
  <c r="AN239" i="66"/>
  <c r="AO239" i="66"/>
  <c r="AP239" i="66"/>
  <c r="AQ239" i="66"/>
  <c r="AR239" i="66"/>
  <c r="BB239" i="66"/>
  <c r="BF239" i="66"/>
  <c r="BM239" i="66"/>
  <c r="BT239" i="66"/>
  <c r="BW239" i="66"/>
  <c r="CB239" i="66"/>
  <c r="CG239" i="66"/>
  <c r="CL239" i="66"/>
  <c r="CR239" i="66"/>
  <c r="CW239" i="66"/>
  <c r="DB239" i="66"/>
  <c r="DF239" i="66"/>
  <c r="DJ239" i="66"/>
  <c r="DN239" i="66"/>
  <c r="DR239" i="66"/>
  <c r="DW239" i="66"/>
  <c r="EE239" i="66"/>
  <c r="EL239" i="66"/>
  <c r="EO239" i="66"/>
  <c r="EU239" i="66"/>
  <c r="FK239" i="66"/>
  <c r="FN239" i="66"/>
  <c r="FQ239" i="66"/>
  <c r="GG239" i="66"/>
  <c r="GH239" i="66"/>
  <c r="L239" i="66" s="1"/>
  <c r="GI239" i="66"/>
  <c r="AB239" i="66"/>
  <c r="GJ239" i="66"/>
  <c r="AC239" i="66" s="1"/>
  <c r="F240" i="66"/>
  <c r="G240" i="66"/>
  <c r="H240" i="66"/>
  <c r="I240" i="66"/>
  <c r="J240" i="66"/>
  <c r="K240" i="66"/>
  <c r="M240" i="66"/>
  <c r="O240" i="66"/>
  <c r="P240" i="66"/>
  <c r="Q240" i="66"/>
  <c r="R240" i="66"/>
  <c r="S240" i="66"/>
  <c r="T240" i="66"/>
  <c r="U240" i="66"/>
  <c r="V240" i="66"/>
  <c r="W240" i="66"/>
  <c r="X240" i="66"/>
  <c r="Y240" i="66"/>
  <c r="Z240" i="66"/>
  <c r="AA240" i="66"/>
  <c r="AD240" i="66"/>
  <c r="AF240" i="66"/>
  <c r="AG240" i="66"/>
  <c r="AI240" i="66"/>
  <c r="AH240" i="66" s="1"/>
  <c r="AJ240" i="66"/>
  <c r="AK240" i="66"/>
  <c r="AL240" i="66"/>
  <c r="AM240" i="66"/>
  <c r="AN240" i="66"/>
  <c r="AO240" i="66"/>
  <c r="AP240" i="66"/>
  <c r="AQ240" i="66"/>
  <c r="AR240" i="66"/>
  <c r="BB240" i="66"/>
  <c r="BF240" i="66"/>
  <c r="BM240" i="66"/>
  <c r="BT240" i="66"/>
  <c r="BW240" i="66"/>
  <c r="CB240" i="66"/>
  <c r="CG240" i="66"/>
  <c r="CL240" i="66"/>
  <c r="CR240" i="66"/>
  <c r="CW240" i="66"/>
  <c r="DB240" i="66"/>
  <c r="DF240" i="66"/>
  <c r="DJ240" i="66"/>
  <c r="DN240" i="66"/>
  <c r="DR240" i="66"/>
  <c r="DW240" i="66"/>
  <c r="EE240" i="66"/>
  <c r="EL240" i="66"/>
  <c r="EO240" i="66"/>
  <c r="EU240" i="66"/>
  <c r="FK240" i="66"/>
  <c r="FN240" i="66"/>
  <c r="FQ240" i="66"/>
  <c r="GG240" i="66"/>
  <c r="GH240" i="66"/>
  <c r="L240" i="66" s="1"/>
  <c r="E240" i="66" s="1"/>
  <c r="GI240" i="66"/>
  <c r="AB240" i="66" s="1"/>
  <c r="GJ240" i="66"/>
  <c r="AC240" i="66"/>
  <c r="F241" i="66"/>
  <c r="G241" i="66"/>
  <c r="H241" i="66"/>
  <c r="I241" i="66"/>
  <c r="J241" i="66"/>
  <c r="K241" i="66"/>
  <c r="M241" i="66"/>
  <c r="O241" i="66"/>
  <c r="P241" i="66"/>
  <c r="Q241" i="66"/>
  <c r="R241" i="66"/>
  <c r="S241" i="66"/>
  <c r="T241" i="66"/>
  <c r="U241" i="66"/>
  <c r="V241" i="66"/>
  <c r="W241" i="66"/>
  <c r="X241" i="66"/>
  <c r="Y241" i="66"/>
  <c r="Z241" i="66"/>
  <c r="AA241" i="66"/>
  <c r="AD241" i="66"/>
  <c r="AF241" i="66"/>
  <c r="AG241" i="66"/>
  <c r="AE241" i="66" s="1"/>
  <c r="AI241" i="66"/>
  <c r="AJ241" i="66"/>
  <c r="AK241" i="66"/>
  <c r="AL241" i="66"/>
  <c r="AM241" i="66"/>
  <c r="AN241" i="66"/>
  <c r="AO241" i="66"/>
  <c r="AP241" i="66"/>
  <c r="AQ241" i="66"/>
  <c r="AR241" i="66"/>
  <c r="BB241" i="66"/>
  <c r="BF241" i="66"/>
  <c r="BM241" i="66"/>
  <c r="BT241" i="66"/>
  <c r="BW241" i="66"/>
  <c r="CB241" i="66"/>
  <c r="CG241" i="66"/>
  <c r="CL241" i="66"/>
  <c r="CR241" i="66"/>
  <c r="CW241" i="66"/>
  <c r="DB241" i="66"/>
  <c r="DF241" i="66"/>
  <c r="DJ241" i="66"/>
  <c r="DN241" i="66"/>
  <c r="DR241" i="66"/>
  <c r="DW241" i="66"/>
  <c r="EE241" i="66"/>
  <c r="EL241" i="66"/>
  <c r="EO241" i="66"/>
  <c r="EU241" i="66"/>
  <c r="FK241" i="66"/>
  <c r="FN241" i="66"/>
  <c r="FQ241" i="66"/>
  <c r="GG241" i="66"/>
  <c r="GH241" i="66"/>
  <c r="L241" i="66" s="1"/>
  <c r="GI241" i="66"/>
  <c r="AB241" i="66" s="1"/>
  <c r="GJ241" i="66"/>
  <c r="AC241" i="66"/>
  <c r="F242" i="66"/>
  <c r="G242" i="66"/>
  <c r="H242" i="66"/>
  <c r="I242" i="66"/>
  <c r="J242" i="66"/>
  <c r="K242" i="66"/>
  <c r="M242" i="66"/>
  <c r="O242" i="66"/>
  <c r="P242" i="66"/>
  <c r="Q242" i="66"/>
  <c r="R242" i="66"/>
  <c r="S242" i="66"/>
  <c r="T242" i="66"/>
  <c r="U242" i="66"/>
  <c r="V242" i="66"/>
  <c r="W242" i="66"/>
  <c r="X242" i="66"/>
  <c r="Y242" i="66"/>
  <c r="Z242" i="66"/>
  <c r="AA242" i="66"/>
  <c r="AD242" i="66"/>
  <c r="AF242" i="66"/>
  <c r="AG242" i="66"/>
  <c r="AE242" i="66" s="1"/>
  <c r="AI242" i="66"/>
  <c r="AJ242" i="66"/>
  <c r="AK242" i="66"/>
  <c r="AL242" i="66"/>
  <c r="AM242" i="66"/>
  <c r="AN242" i="66"/>
  <c r="AO242" i="66"/>
  <c r="AP242" i="66"/>
  <c r="AQ242" i="66"/>
  <c r="AR242" i="66"/>
  <c r="BB242" i="66"/>
  <c r="BF242" i="66"/>
  <c r="BM242" i="66"/>
  <c r="BT242" i="66"/>
  <c r="BW242" i="66"/>
  <c r="CB242" i="66"/>
  <c r="CG242" i="66"/>
  <c r="CL242" i="66"/>
  <c r="CR242" i="66"/>
  <c r="CW242" i="66"/>
  <c r="DB242" i="66"/>
  <c r="DF242" i="66"/>
  <c r="DJ242" i="66"/>
  <c r="DN242" i="66"/>
  <c r="DR242" i="66"/>
  <c r="DW242" i="66"/>
  <c r="EE242" i="66"/>
  <c r="EL242" i="66"/>
  <c r="EO242" i="66"/>
  <c r="EU242" i="66"/>
  <c r="FK242" i="66"/>
  <c r="FN242" i="66"/>
  <c r="FQ242" i="66"/>
  <c r="GG242" i="66"/>
  <c r="GH242" i="66"/>
  <c r="L242" i="66"/>
  <c r="GI242" i="66"/>
  <c r="AB242" i="66" s="1"/>
  <c r="GJ242" i="66"/>
  <c r="AC242" i="66"/>
  <c r="F243" i="66"/>
  <c r="G243" i="66"/>
  <c r="H243" i="66"/>
  <c r="I243" i="66"/>
  <c r="J243" i="66"/>
  <c r="K243" i="66"/>
  <c r="M243" i="66"/>
  <c r="O243" i="66"/>
  <c r="P243" i="66"/>
  <c r="Q243" i="66"/>
  <c r="R243" i="66"/>
  <c r="S243" i="66"/>
  <c r="T243" i="66"/>
  <c r="U243" i="66"/>
  <c r="V243" i="66"/>
  <c r="W243" i="66"/>
  <c r="X243" i="66"/>
  <c r="Y243" i="66"/>
  <c r="Z243" i="66"/>
  <c r="AA243" i="66"/>
  <c r="AD243" i="66"/>
  <c r="AF243" i="66"/>
  <c r="AG243" i="66"/>
  <c r="AE243" i="66" s="1"/>
  <c r="AI243" i="66"/>
  <c r="AJ243" i="66"/>
  <c r="AK243" i="66"/>
  <c r="AL243" i="66"/>
  <c r="AM243" i="66"/>
  <c r="AN243" i="66"/>
  <c r="AO243" i="66"/>
  <c r="AP243" i="66"/>
  <c r="AQ243" i="66"/>
  <c r="AR243" i="66"/>
  <c r="BB243" i="66"/>
  <c r="BF243" i="66"/>
  <c r="BM243" i="66"/>
  <c r="BT243" i="66"/>
  <c r="BW243" i="66"/>
  <c r="CB243" i="66"/>
  <c r="CG243" i="66"/>
  <c r="CL243" i="66"/>
  <c r="CR243" i="66"/>
  <c r="CW243" i="66"/>
  <c r="DB243" i="66"/>
  <c r="DF243" i="66"/>
  <c r="DJ243" i="66"/>
  <c r="DN243" i="66"/>
  <c r="DR243" i="66"/>
  <c r="DW243" i="66"/>
  <c r="EE243" i="66"/>
  <c r="EL243" i="66"/>
  <c r="EO243" i="66"/>
  <c r="EU243" i="66"/>
  <c r="FK243" i="66"/>
  <c r="FN243" i="66"/>
  <c r="FQ243" i="66"/>
  <c r="GG243" i="66"/>
  <c r="GH243" i="66"/>
  <c r="L243" i="66" s="1"/>
  <c r="GI243" i="66"/>
  <c r="AB243" i="66" s="1"/>
  <c r="GJ243" i="66"/>
  <c r="AC243" i="66"/>
  <c r="F244" i="66"/>
  <c r="E244" i="66" s="1"/>
  <c r="G244" i="66"/>
  <c r="H244" i="66"/>
  <c r="I244" i="66"/>
  <c r="J244" i="66"/>
  <c r="K244" i="66"/>
  <c r="L244" i="66"/>
  <c r="M244" i="66"/>
  <c r="O244" i="66"/>
  <c r="P244" i="66"/>
  <c r="Q244" i="66"/>
  <c r="R244" i="66"/>
  <c r="S244" i="66"/>
  <c r="T244" i="66"/>
  <c r="U244" i="66"/>
  <c r="V244" i="66"/>
  <c r="W244" i="66"/>
  <c r="X244" i="66"/>
  <c r="Y244" i="66"/>
  <c r="Z244" i="66"/>
  <c r="AA244" i="66"/>
  <c r="AD244" i="66"/>
  <c r="AF244" i="66"/>
  <c r="AE244" i="66" s="1"/>
  <c r="AG244" i="66"/>
  <c r="AI244" i="66"/>
  <c r="AJ244" i="66"/>
  <c r="AK244" i="66"/>
  <c r="AL244" i="66"/>
  <c r="AM244" i="66"/>
  <c r="AN244" i="66"/>
  <c r="AO244" i="66"/>
  <c r="AP244" i="66"/>
  <c r="AQ244" i="66"/>
  <c r="AR244" i="66"/>
  <c r="BB244" i="66"/>
  <c r="BF244" i="66"/>
  <c r="BM244" i="66"/>
  <c r="BT244" i="66"/>
  <c r="BW244" i="66"/>
  <c r="CB244" i="66"/>
  <c r="CG244" i="66"/>
  <c r="CL244" i="66"/>
  <c r="CR244" i="66"/>
  <c r="CW244" i="66"/>
  <c r="DB244" i="66"/>
  <c r="DF244" i="66"/>
  <c r="DJ244" i="66"/>
  <c r="DN244" i="66"/>
  <c r="DR244" i="66"/>
  <c r="DW244" i="66"/>
  <c r="EE244" i="66"/>
  <c r="EL244" i="66"/>
  <c r="EO244" i="66"/>
  <c r="EU244" i="66"/>
  <c r="FK244" i="66"/>
  <c r="FN244" i="66"/>
  <c r="FQ244" i="66"/>
  <c r="GG244" i="66"/>
  <c r="GH244" i="66"/>
  <c r="GI244" i="66"/>
  <c r="AB244" i="66"/>
  <c r="GJ244" i="66"/>
  <c r="AC244" i="66" s="1"/>
  <c r="F245" i="66"/>
  <c r="G245" i="66"/>
  <c r="E245" i="66" s="1"/>
  <c r="H245" i="66"/>
  <c r="I245" i="66"/>
  <c r="J245" i="66"/>
  <c r="K245" i="66"/>
  <c r="L245" i="66"/>
  <c r="M245" i="66"/>
  <c r="O245" i="66"/>
  <c r="P245" i="66"/>
  <c r="Q245" i="66"/>
  <c r="R245" i="66"/>
  <c r="S245" i="66"/>
  <c r="T245" i="66"/>
  <c r="U245" i="66"/>
  <c r="V245" i="66"/>
  <c r="W245" i="66"/>
  <c r="X245" i="66"/>
  <c r="Y245" i="66"/>
  <c r="Z245" i="66"/>
  <c r="AA245" i="66"/>
  <c r="AD245" i="66"/>
  <c r="AF245" i="66"/>
  <c r="AE245" i="66" s="1"/>
  <c r="AG245" i="66"/>
  <c r="AI245" i="66"/>
  <c r="AJ245" i="66"/>
  <c r="AK245" i="66"/>
  <c r="AL245" i="66"/>
  <c r="AM245" i="66"/>
  <c r="AN245" i="66"/>
  <c r="AO245" i="66"/>
  <c r="AP245" i="66"/>
  <c r="AQ245" i="66"/>
  <c r="AR245" i="66"/>
  <c r="BB245" i="66"/>
  <c r="BF245" i="66"/>
  <c r="BM245" i="66"/>
  <c r="BT245" i="66"/>
  <c r="BW245" i="66"/>
  <c r="CB245" i="66"/>
  <c r="CG245" i="66"/>
  <c r="CL245" i="66"/>
  <c r="CR245" i="66"/>
  <c r="CW245" i="66"/>
  <c r="DB245" i="66"/>
  <c r="DF245" i="66"/>
  <c r="DJ245" i="66"/>
  <c r="DN245" i="66"/>
  <c r="DR245" i="66"/>
  <c r="DW245" i="66"/>
  <c r="EE245" i="66"/>
  <c r="EL245" i="66"/>
  <c r="EO245" i="66"/>
  <c r="EU245" i="66"/>
  <c r="FK245" i="66"/>
  <c r="FN245" i="66"/>
  <c r="FQ245" i="66"/>
  <c r="GG245" i="66"/>
  <c r="GH245" i="66"/>
  <c r="GI245" i="66"/>
  <c r="AB245" i="66"/>
  <c r="GJ245" i="66"/>
  <c r="AC245" i="66" s="1"/>
  <c r="F246" i="66"/>
  <c r="G246" i="66"/>
  <c r="H246" i="66"/>
  <c r="I246" i="66"/>
  <c r="J246" i="66"/>
  <c r="E246" i="66" s="1"/>
  <c r="K246" i="66"/>
  <c r="M246" i="66"/>
  <c r="O246" i="66"/>
  <c r="P246" i="66"/>
  <c r="Q246" i="66"/>
  <c r="R246" i="66"/>
  <c r="S246" i="66"/>
  <c r="T246" i="66"/>
  <c r="U246" i="66"/>
  <c r="V246" i="66"/>
  <c r="W246" i="66"/>
  <c r="X246" i="66"/>
  <c r="Y246" i="66"/>
  <c r="Z246" i="66"/>
  <c r="AA246" i="66"/>
  <c r="AD246" i="66"/>
  <c r="AF246" i="66"/>
  <c r="AE246" i="66" s="1"/>
  <c r="AG246" i="66"/>
  <c r="AI246" i="66"/>
  <c r="AJ246" i="66"/>
  <c r="AK246" i="66"/>
  <c r="AL246" i="66"/>
  <c r="AM246" i="66"/>
  <c r="AN246" i="66"/>
  <c r="AO246" i="66"/>
  <c r="AP246" i="66"/>
  <c r="AQ246" i="66"/>
  <c r="AR246" i="66"/>
  <c r="BB246" i="66"/>
  <c r="BF246" i="66"/>
  <c r="BM246" i="66"/>
  <c r="BT246" i="66"/>
  <c r="BW246" i="66"/>
  <c r="CB246" i="66"/>
  <c r="CG246" i="66"/>
  <c r="CL246" i="66"/>
  <c r="CR246" i="66"/>
  <c r="CW246" i="66"/>
  <c r="DB246" i="66"/>
  <c r="DF246" i="66"/>
  <c r="DJ246" i="66"/>
  <c r="DN246" i="66"/>
  <c r="DR246" i="66"/>
  <c r="DW246" i="66"/>
  <c r="EE246" i="66"/>
  <c r="EL246" i="66"/>
  <c r="EO246" i="66"/>
  <c r="EU246" i="66"/>
  <c r="FK246" i="66"/>
  <c r="FN246" i="66"/>
  <c r="FQ246" i="66"/>
  <c r="GG246" i="66"/>
  <c r="GH246" i="66"/>
  <c r="L246" i="66"/>
  <c r="GI246" i="66"/>
  <c r="AB246" i="66" s="1"/>
  <c r="GJ246" i="66"/>
  <c r="AC246" i="66"/>
  <c r="F247" i="66"/>
  <c r="G247" i="66"/>
  <c r="H247" i="66"/>
  <c r="I247" i="66"/>
  <c r="J247" i="66"/>
  <c r="K247" i="66"/>
  <c r="M247" i="66"/>
  <c r="O247" i="66"/>
  <c r="P247" i="66"/>
  <c r="Q247" i="66"/>
  <c r="R247" i="66"/>
  <c r="S247" i="66"/>
  <c r="T247" i="66"/>
  <c r="U247" i="66"/>
  <c r="V247" i="66"/>
  <c r="W247" i="66"/>
  <c r="X247" i="66"/>
  <c r="Y247" i="66"/>
  <c r="Z247" i="66"/>
  <c r="AA247" i="66"/>
  <c r="AD247" i="66"/>
  <c r="AF247" i="66"/>
  <c r="AE247" i="66"/>
  <c r="AG247" i="66"/>
  <c r="AI247" i="66"/>
  <c r="AJ247" i="66"/>
  <c r="AH247" i="66"/>
  <c r="AK247" i="66"/>
  <c r="AL247" i="66"/>
  <c r="AM247" i="66"/>
  <c r="AN247" i="66"/>
  <c r="AO247" i="66"/>
  <c r="AP247" i="66"/>
  <c r="AQ247" i="66"/>
  <c r="AR247" i="66"/>
  <c r="BB247" i="66"/>
  <c r="BF247" i="66"/>
  <c r="BM247" i="66"/>
  <c r="BT247" i="66"/>
  <c r="BW247" i="66"/>
  <c r="CB247" i="66"/>
  <c r="CG247" i="66"/>
  <c r="CL247" i="66"/>
  <c r="CR247" i="66"/>
  <c r="CW247" i="66"/>
  <c r="DB247" i="66"/>
  <c r="DF247" i="66"/>
  <c r="DJ247" i="66"/>
  <c r="DN247" i="66"/>
  <c r="DR247" i="66"/>
  <c r="DW247" i="66"/>
  <c r="EE247" i="66"/>
  <c r="EL247" i="66"/>
  <c r="EO247" i="66"/>
  <c r="EU247" i="66"/>
  <c r="FK247" i="66"/>
  <c r="FN247" i="66"/>
  <c r="FQ247" i="66"/>
  <c r="GG247" i="66"/>
  <c r="GH247" i="66"/>
  <c r="L247" i="66" s="1"/>
  <c r="GI247" i="66"/>
  <c r="AB247" i="66"/>
  <c r="GJ247" i="66"/>
  <c r="AC247" i="66" s="1"/>
  <c r="O248" i="66"/>
  <c r="AJ248" i="66"/>
  <c r="AO248" i="66"/>
  <c r="AS248" i="66"/>
  <c r="AT248" i="66"/>
  <c r="H248" i="66" s="1"/>
  <c r="AU248" i="66"/>
  <c r="AU225" i="66" s="1"/>
  <c r="I248" i="66"/>
  <c r="AV248" i="66"/>
  <c r="AW248" i="66"/>
  <c r="AW225" i="66" s="1"/>
  <c r="AW22" i="66" s="1"/>
  <c r="AX248" i="66"/>
  <c r="AF248" i="66"/>
  <c r="AY248" i="66"/>
  <c r="AG248" i="66" s="1"/>
  <c r="AZ248" i="66"/>
  <c r="AI248" i="66"/>
  <c r="BA248" i="66"/>
  <c r="F248" i="66" s="1"/>
  <c r="BC248" i="66"/>
  <c r="BB248" i="66" s="1"/>
  <c r="BE248" i="66"/>
  <c r="BG248" i="66"/>
  <c r="G248" i="66" s="1"/>
  <c r="BH248" i="66"/>
  <c r="BI248" i="66"/>
  <c r="AM248" i="66"/>
  <c r="BJ248" i="66"/>
  <c r="BK248" i="66"/>
  <c r="BL248" i="66"/>
  <c r="BN248" i="66"/>
  <c r="BO248" i="66"/>
  <c r="BP248" i="66"/>
  <c r="BQ248" i="66"/>
  <c r="AN248" i="66"/>
  <c r="BR248" i="66"/>
  <c r="BS248" i="66"/>
  <c r="AQ248" i="66"/>
  <c r="BU248" i="66"/>
  <c r="BV248" i="66"/>
  <c r="BX248" i="66"/>
  <c r="BY248" i="66"/>
  <c r="BZ248" i="66"/>
  <c r="CA248" i="66"/>
  <c r="CC248" i="66"/>
  <c r="CD248" i="66"/>
  <c r="CE248" i="66"/>
  <c r="CF248" i="66"/>
  <c r="CH248" i="66"/>
  <c r="CI248" i="66"/>
  <c r="CG248" i="66" s="1"/>
  <c r="CJ248" i="66"/>
  <c r="CK248" i="66"/>
  <c r="AP248" i="66"/>
  <c r="CM248" i="66"/>
  <c r="CL248" i="66" s="1"/>
  <c r="CN248" i="66"/>
  <c r="CO248" i="66"/>
  <c r="CP248" i="66"/>
  <c r="CQ248" i="66"/>
  <c r="CQ225" i="66"/>
  <c r="CQ22" i="66"/>
  <c r="CS248" i="66"/>
  <c r="CR248" i="66" s="1"/>
  <c r="CT248" i="66"/>
  <c r="CU248" i="66"/>
  <c r="CU225" i="66" s="1"/>
  <c r="CU22" i="66" s="1"/>
  <c r="CV248" i="66"/>
  <c r="CX248" i="66"/>
  <c r="CY248" i="66"/>
  <c r="CZ248" i="66"/>
  <c r="DA248" i="66"/>
  <c r="DC248" i="66"/>
  <c r="DB248" i="66" s="1"/>
  <c r="DD248" i="66"/>
  <c r="DE248" i="66"/>
  <c r="DG248" i="66"/>
  <c r="DF248" i="66" s="1"/>
  <c r="DH248" i="66"/>
  <c r="DI248" i="66"/>
  <c r="DK248" i="66"/>
  <c r="DJ248" i="66" s="1"/>
  <c r="DL248" i="66"/>
  <c r="DM248" i="66"/>
  <c r="DO248" i="66"/>
  <c r="DP248" i="66"/>
  <c r="DQ248" i="66"/>
  <c r="DS248" i="66"/>
  <c r="DR248" i="66"/>
  <c r="DT248" i="66"/>
  <c r="DU248" i="66"/>
  <c r="DV248" i="66"/>
  <c r="DX248" i="66"/>
  <c r="DW248" i="66" s="1"/>
  <c r="DY248" i="66"/>
  <c r="DZ248" i="66"/>
  <c r="EA248" i="66"/>
  <c r="EB248" i="66"/>
  <c r="EB225" i="66" s="1"/>
  <c r="EB22" i="66" s="1"/>
  <c r="EC248" i="66"/>
  <c r="ED248" i="66"/>
  <c r="AK248" i="66"/>
  <c r="EF248" i="66"/>
  <c r="EE248" i="66" s="1"/>
  <c r="EG248" i="66"/>
  <c r="EG225" i="66"/>
  <c r="EG22" i="66" s="1"/>
  <c r="EH248" i="66"/>
  <c r="EI248" i="66"/>
  <c r="EJ248" i="66"/>
  <c r="EJ225" i="66" s="1"/>
  <c r="EJ22" i="66" s="1"/>
  <c r="EK248" i="66"/>
  <c r="EM248" i="66"/>
  <c r="EL248" i="66" s="1"/>
  <c r="EN248" i="66"/>
  <c r="EP248" i="66"/>
  <c r="EO248" i="66" s="1"/>
  <c r="ER248" i="66"/>
  <c r="ES248" i="66"/>
  <c r="ES225" i="66"/>
  <c r="ES22" i="66"/>
  <c r="ET248" i="66"/>
  <c r="EV248" i="66"/>
  <c r="EW248" i="66"/>
  <c r="EU248" i="66" s="1"/>
  <c r="EX248" i="66"/>
  <c r="EY248" i="66"/>
  <c r="EZ248" i="66"/>
  <c r="EZ225" i="66" s="1"/>
  <c r="EZ22" i="66" s="1"/>
  <c r="FA248" i="66"/>
  <c r="FB248" i="66"/>
  <c r="FC248" i="66"/>
  <c r="FD248" i="66"/>
  <c r="FE248" i="66"/>
  <c r="FF248" i="66"/>
  <c r="FG248" i="66"/>
  <c r="FH248" i="66"/>
  <c r="FI248" i="66"/>
  <c r="FJ248" i="66"/>
  <c r="FJ225" i="66" s="1"/>
  <c r="FL248" i="66"/>
  <c r="FM248" i="66"/>
  <c r="FK248" i="66" s="1"/>
  <c r="FO248" i="66"/>
  <c r="FP248" i="66"/>
  <c r="FN248" i="66"/>
  <c r="FR248" i="66"/>
  <c r="FS248" i="66"/>
  <c r="FT248" i="66"/>
  <c r="FT225" i="66"/>
  <c r="FT22" i="66" s="1"/>
  <c r="FU248" i="66"/>
  <c r="FU225" i="66"/>
  <c r="FU22" i="66"/>
  <c r="FV248" i="66"/>
  <c r="FV225" i="66" s="1"/>
  <c r="FV22" i="66" s="1"/>
  <c r="FW248" i="66"/>
  <c r="FX248" i="66"/>
  <c r="FY248" i="66"/>
  <c r="FZ248" i="66"/>
  <c r="GA248" i="66"/>
  <c r="GB248" i="66"/>
  <c r="GB225" i="66"/>
  <c r="GB22" i="66" s="1"/>
  <c r="GC248" i="66"/>
  <c r="GC225" i="66"/>
  <c r="GC22" i="66"/>
  <c r="GD248" i="66"/>
  <c r="GD225" i="66" s="1"/>
  <c r="GD22" i="66" s="1"/>
  <c r="GE248" i="66"/>
  <c r="GF248" i="66"/>
  <c r="GK248" i="66"/>
  <c r="GH248" i="66" s="1"/>
  <c r="GN248" i="66"/>
  <c r="GQ248" i="66"/>
  <c r="GT248" i="66"/>
  <c r="GW248" i="66"/>
  <c r="GZ248" i="66"/>
  <c r="HC248" i="66"/>
  <c r="HF248" i="66"/>
  <c r="HF225" i="66" s="1"/>
  <c r="HF22" i="66" s="1"/>
  <c r="HI248" i="66"/>
  <c r="HI225" i="66" s="1"/>
  <c r="HI22" i="66" s="1"/>
  <c r="HM248" i="66"/>
  <c r="HP248" i="66"/>
  <c r="HP225" i="66"/>
  <c r="HP22" i="66" s="1"/>
  <c r="HS248" i="66"/>
  <c r="F249" i="66"/>
  <c r="G249" i="66"/>
  <c r="H249" i="66"/>
  <c r="I249" i="66"/>
  <c r="J249" i="66"/>
  <c r="K249" i="66"/>
  <c r="M249" i="66"/>
  <c r="O249" i="66"/>
  <c r="P249" i="66"/>
  <c r="P248" i="66" s="1"/>
  <c r="Q249" i="66"/>
  <c r="Q248" i="66" s="1"/>
  <c r="R249" i="66"/>
  <c r="S249" i="66"/>
  <c r="T249" i="66"/>
  <c r="U249" i="66"/>
  <c r="V249" i="66"/>
  <c r="W249" i="66"/>
  <c r="W248" i="66" s="1"/>
  <c r="X249" i="66"/>
  <c r="Y249" i="66"/>
  <c r="Z249" i="66"/>
  <c r="AA249" i="66"/>
  <c r="AD249" i="66"/>
  <c r="AD248" i="66"/>
  <c r="AF249" i="66"/>
  <c r="AE249" i="66" s="1"/>
  <c r="AG249" i="66"/>
  <c r="AI249" i="66"/>
  <c r="AJ249" i="66"/>
  <c r="AK249" i="66"/>
  <c r="AL249" i="66"/>
  <c r="AM249" i="66"/>
  <c r="AN249" i="66"/>
  <c r="AO249" i="66"/>
  <c r="AP249" i="66"/>
  <c r="AQ249" i="66"/>
  <c r="AR249" i="66"/>
  <c r="BB249" i="66"/>
  <c r="BF249" i="66"/>
  <c r="BM249" i="66"/>
  <c r="BT249" i="66"/>
  <c r="BW249" i="66"/>
  <c r="CB249" i="66"/>
  <c r="CG249" i="66"/>
  <c r="CL249" i="66"/>
  <c r="CR249" i="66"/>
  <c r="CW249" i="66"/>
  <c r="DB249" i="66"/>
  <c r="DF249" i="66"/>
  <c r="DJ249" i="66"/>
  <c r="DN249" i="66"/>
  <c r="DR249" i="66"/>
  <c r="DW249" i="66"/>
  <c r="EE249" i="66"/>
  <c r="EL249" i="66"/>
  <c r="EO249" i="66"/>
  <c r="EU249" i="66"/>
  <c r="FK249" i="66"/>
  <c r="FN249" i="66"/>
  <c r="FQ249" i="66"/>
  <c r="GG249" i="66"/>
  <c r="GH249" i="66"/>
  <c r="L249" i="66"/>
  <c r="GI249" i="66"/>
  <c r="GI248" i="66" s="1"/>
  <c r="AB248" i="66" s="1"/>
  <c r="GJ249" i="66"/>
  <c r="F250" i="66"/>
  <c r="G250" i="66"/>
  <c r="H250" i="66"/>
  <c r="I250" i="66"/>
  <c r="J250" i="66"/>
  <c r="K250" i="66"/>
  <c r="M250" i="66"/>
  <c r="O250" i="66"/>
  <c r="P250" i="66"/>
  <c r="Q250" i="66"/>
  <c r="R250" i="66"/>
  <c r="S250" i="66"/>
  <c r="T250" i="66"/>
  <c r="U250" i="66"/>
  <c r="V250" i="66"/>
  <c r="W250" i="66"/>
  <c r="X250" i="66"/>
  <c r="Y250" i="66"/>
  <c r="Z250" i="66"/>
  <c r="AA250" i="66"/>
  <c r="AD250" i="66"/>
  <c r="AF250" i="66"/>
  <c r="AE250" i="66" s="1"/>
  <c r="AG250" i="66"/>
  <c r="AI250" i="66"/>
  <c r="AJ250" i="66"/>
  <c r="AK250" i="66"/>
  <c r="AL250" i="66"/>
  <c r="AM250" i="66"/>
  <c r="AN250" i="66"/>
  <c r="AO250" i="66"/>
  <c r="AP250" i="66"/>
  <c r="AQ250" i="66"/>
  <c r="AR250" i="66"/>
  <c r="BB250" i="66"/>
  <c r="BF250" i="66"/>
  <c r="BM250" i="66"/>
  <c r="BT250" i="66"/>
  <c r="BW250" i="66"/>
  <c r="CB250" i="66"/>
  <c r="CG250" i="66"/>
  <c r="CL250" i="66"/>
  <c r="CR250" i="66"/>
  <c r="CW250" i="66"/>
  <c r="DB250" i="66"/>
  <c r="DF250" i="66"/>
  <c r="DJ250" i="66"/>
  <c r="DN250" i="66"/>
  <c r="DR250" i="66"/>
  <c r="DW250" i="66"/>
  <c r="EE250" i="66"/>
  <c r="EL250" i="66"/>
  <c r="EO250" i="66"/>
  <c r="EU250" i="66"/>
  <c r="FK250" i="66"/>
  <c r="FN250" i="66"/>
  <c r="FQ250" i="66"/>
  <c r="GG250" i="66"/>
  <c r="GH250" i="66"/>
  <c r="L250" i="66"/>
  <c r="GI250" i="66"/>
  <c r="AB250" i="66" s="1"/>
  <c r="GJ250" i="66"/>
  <c r="AC250" i="66"/>
  <c r="F251" i="66"/>
  <c r="G251" i="66"/>
  <c r="H251" i="66"/>
  <c r="I251" i="66"/>
  <c r="J251" i="66"/>
  <c r="K251" i="66"/>
  <c r="M251" i="66"/>
  <c r="O251" i="66"/>
  <c r="P251" i="66"/>
  <c r="Q251" i="66"/>
  <c r="R251" i="66"/>
  <c r="S251" i="66"/>
  <c r="T251" i="66"/>
  <c r="U251" i="66"/>
  <c r="V251" i="66"/>
  <c r="W251" i="66"/>
  <c r="X251" i="66"/>
  <c r="Y251" i="66"/>
  <c r="Z251" i="66"/>
  <c r="AA251" i="66"/>
  <c r="AD251" i="66"/>
  <c r="AF251" i="66"/>
  <c r="AE251" i="66" s="1"/>
  <c r="AG251" i="66"/>
  <c r="AI251" i="66"/>
  <c r="AJ251" i="66"/>
  <c r="AK251" i="66"/>
  <c r="AL251" i="66"/>
  <c r="AM251" i="66"/>
  <c r="AN251" i="66"/>
  <c r="AO251" i="66"/>
  <c r="AP251" i="66"/>
  <c r="AQ251" i="66"/>
  <c r="AR251" i="66"/>
  <c r="BB251" i="66"/>
  <c r="BF251" i="66"/>
  <c r="BM251" i="66"/>
  <c r="BT251" i="66"/>
  <c r="BW251" i="66"/>
  <c r="CB251" i="66"/>
  <c r="CG251" i="66"/>
  <c r="CL251" i="66"/>
  <c r="CR251" i="66"/>
  <c r="CW251" i="66"/>
  <c r="DB251" i="66"/>
  <c r="DF251" i="66"/>
  <c r="DJ251" i="66"/>
  <c r="DN251" i="66"/>
  <c r="DR251" i="66"/>
  <c r="DW251" i="66"/>
  <c r="EE251" i="66"/>
  <c r="EL251" i="66"/>
  <c r="EO251" i="66"/>
  <c r="EU251" i="66"/>
  <c r="FK251" i="66"/>
  <c r="FN251" i="66"/>
  <c r="FQ251" i="66"/>
  <c r="GG251" i="66"/>
  <c r="GH251" i="66"/>
  <c r="L251" i="66"/>
  <c r="GI251" i="66"/>
  <c r="AB251" i="66" s="1"/>
  <c r="GJ251" i="66"/>
  <c r="AC251" i="66"/>
  <c r="F252" i="66"/>
  <c r="G252" i="66"/>
  <c r="H252" i="66"/>
  <c r="I252" i="66"/>
  <c r="J252" i="66"/>
  <c r="K252" i="66"/>
  <c r="M252" i="66"/>
  <c r="O252" i="66"/>
  <c r="P252" i="66"/>
  <c r="Q252" i="66"/>
  <c r="R252" i="66"/>
  <c r="S252" i="66"/>
  <c r="T252" i="66"/>
  <c r="U252" i="66"/>
  <c r="V252" i="66"/>
  <c r="W252" i="66"/>
  <c r="X252" i="66"/>
  <c r="Y252" i="66"/>
  <c r="Z252" i="66"/>
  <c r="AA252" i="66"/>
  <c r="AD252" i="66"/>
  <c r="AF252" i="66"/>
  <c r="AE252" i="66" s="1"/>
  <c r="AG252" i="66"/>
  <c r="AI252" i="66"/>
  <c r="AJ252" i="66"/>
  <c r="AK252" i="66"/>
  <c r="AL252" i="66"/>
  <c r="AM252" i="66"/>
  <c r="AN252" i="66"/>
  <c r="AO252" i="66"/>
  <c r="AP252" i="66"/>
  <c r="AQ252" i="66"/>
  <c r="AR252" i="66"/>
  <c r="BB252" i="66"/>
  <c r="BF252" i="66"/>
  <c r="BM252" i="66"/>
  <c r="BT252" i="66"/>
  <c r="BW252" i="66"/>
  <c r="CB252" i="66"/>
  <c r="CG252" i="66"/>
  <c r="CL252" i="66"/>
  <c r="CR252" i="66"/>
  <c r="CW252" i="66"/>
  <c r="DB252" i="66"/>
  <c r="DF252" i="66"/>
  <c r="DJ252" i="66"/>
  <c r="DN252" i="66"/>
  <c r="DR252" i="66"/>
  <c r="DW252" i="66"/>
  <c r="EE252" i="66"/>
  <c r="EL252" i="66"/>
  <c r="EO252" i="66"/>
  <c r="EU252" i="66"/>
  <c r="FK252" i="66"/>
  <c r="FN252" i="66"/>
  <c r="FQ252" i="66"/>
  <c r="GG252" i="66"/>
  <c r="GH252" i="66"/>
  <c r="L252" i="66"/>
  <c r="GI252" i="66"/>
  <c r="AB252" i="66" s="1"/>
  <c r="GJ252" i="66"/>
  <c r="AC252" i="66" s="1"/>
  <c r="F253" i="66"/>
  <c r="G253" i="66"/>
  <c r="H253" i="66"/>
  <c r="I253" i="66"/>
  <c r="J253" i="66"/>
  <c r="K253" i="66"/>
  <c r="M253" i="66"/>
  <c r="O253" i="66"/>
  <c r="P253" i="66"/>
  <c r="Q253" i="66"/>
  <c r="R253" i="66"/>
  <c r="S253" i="66"/>
  <c r="T253" i="66"/>
  <c r="U253" i="66"/>
  <c r="V253" i="66"/>
  <c r="W253" i="66"/>
  <c r="X253" i="66"/>
  <c r="Y253" i="66"/>
  <c r="Z253" i="66"/>
  <c r="AA253" i="66"/>
  <c r="AD253" i="66"/>
  <c r="AF253" i="66"/>
  <c r="AE253" i="66" s="1"/>
  <c r="AG253" i="66"/>
  <c r="AI253" i="66"/>
  <c r="AJ253" i="66"/>
  <c r="AK253" i="66"/>
  <c r="AL253" i="66"/>
  <c r="AM253" i="66"/>
  <c r="AN253" i="66"/>
  <c r="AO253" i="66"/>
  <c r="AP253" i="66"/>
  <c r="AQ253" i="66"/>
  <c r="AR253" i="66"/>
  <c r="BB253" i="66"/>
  <c r="BF253" i="66"/>
  <c r="BM253" i="66"/>
  <c r="BT253" i="66"/>
  <c r="BW253" i="66"/>
  <c r="CB253" i="66"/>
  <c r="CG253" i="66"/>
  <c r="CL253" i="66"/>
  <c r="CR253" i="66"/>
  <c r="CW253" i="66"/>
  <c r="DB253" i="66"/>
  <c r="DF253" i="66"/>
  <c r="DJ253" i="66"/>
  <c r="DN253" i="66"/>
  <c r="DR253" i="66"/>
  <c r="DW253" i="66"/>
  <c r="EE253" i="66"/>
  <c r="EL253" i="66"/>
  <c r="EO253" i="66"/>
  <c r="EU253" i="66"/>
  <c r="FK253" i="66"/>
  <c r="FN253" i="66"/>
  <c r="FQ253" i="66"/>
  <c r="GG253" i="66"/>
  <c r="GH253" i="66"/>
  <c r="L253" i="66"/>
  <c r="GI253" i="66"/>
  <c r="AB253" i="66" s="1"/>
  <c r="GJ253" i="66"/>
  <c r="AC253" i="66"/>
  <c r="F254" i="66"/>
  <c r="G254" i="66"/>
  <c r="H254" i="66"/>
  <c r="I254" i="66"/>
  <c r="J254" i="66"/>
  <c r="K254" i="66"/>
  <c r="M254" i="66"/>
  <c r="O254" i="66"/>
  <c r="P254" i="66"/>
  <c r="Q254" i="66"/>
  <c r="R254" i="66"/>
  <c r="S254" i="66"/>
  <c r="T254" i="66"/>
  <c r="U254" i="66"/>
  <c r="V254" i="66"/>
  <c r="W254" i="66"/>
  <c r="X254" i="66"/>
  <c r="Y254" i="66"/>
  <c r="Z254" i="66"/>
  <c r="AA254" i="66"/>
  <c r="AD254" i="66"/>
  <c r="AF254" i="66"/>
  <c r="AE254" i="66" s="1"/>
  <c r="AG254" i="66"/>
  <c r="AI254" i="66"/>
  <c r="AJ254" i="66"/>
  <c r="AH254" i="66" s="1"/>
  <c r="AK254" i="66"/>
  <c r="AL254" i="66"/>
  <c r="AM254" i="66"/>
  <c r="AN254" i="66"/>
  <c r="AO254" i="66"/>
  <c r="AP254" i="66"/>
  <c r="AQ254" i="66"/>
  <c r="AR254" i="66"/>
  <c r="BB254" i="66"/>
  <c r="BF254" i="66"/>
  <c r="BM254" i="66"/>
  <c r="BT254" i="66"/>
  <c r="BW254" i="66"/>
  <c r="CB254" i="66"/>
  <c r="CG254" i="66"/>
  <c r="CL254" i="66"/>
  <c r="CR254" i="66"/>
  <c r="CW254" i="66"/>
  <c r="DB254" i="66"/>
  <c r="DF254" i="66"/>
  <c r="DJ254" i="66"/>
  <c r="DN254" i="66"/>
  <c r="DR254" i="66"/>
  <c r="DW254" i="66"/>
  <c r="EE254" i="66"/>
  <c r="EL254" i="66"/>
  <c r="EO254" i="66"/>
  <c r="EU254" i="66"/>
  <c r="FK254" i="66"/>
  <c r="FN254" i="66"/>
  <c r="FQ254" i="66"/>
  <c r="GG254" i="66"/>
  <c r="GH254" i="66"/>
  <c r="L254" i="66" s="1"/>
  <c r="GI254" i="66"/>
  <c r="AB254" i="66" s="1"/>
  <c r="GJ254" i="66"/>
  <c r="AC254" i="66" s="1"/>
  <c r="F255" i="66"/>
  <c r="G255" i="66"/>
  <c r="H255" i="66"/>
  <c r="I255" i="66"/>
  <c r="J255" i="66"/>
  <c r="K255" i="66"/>
  <c r="M255" i="66"/>
  <c r="O255" i="66"/>
  <c r="P255" i="66"/>
  <c r="Q255" i="66"/>
  <c r="R255" i="66"/>
  <c r="S255" i="66"/>
  <c r="T255" i="66"/>
  <c r="U255" i="66"/>
  <c r="V255" i="66"/>
  <c r="W255" i="66"/>
  <c r="X255" i="66"/>
  <c r="Y255" i="66"/>
  <c r="Z255" i="66"/>
  <c r="AA255" i="66"/>
  <c r="AD255" i="66"/>
  <c r="AF255" i="66"/>
  <c r="AE255" i="66" s="1"/>
  <c r="AG255" i="66"/>
  <c r="AI255" i="66"/>
  <c r="AJ255" i="66"/>
  <c r="AH255" i="66" s="1"/>
  <c r="AK255" i="66"/>
  <c r="AL255" i="66"/>
  <c r="AM255" i="66"/>
  <c r="AN255" i="66"/>
  <c r="AO255" i="66"/>
  <c r="AP255" i="66"/>
  <c r="AQ255" i="66"/>
  <c r="AR255" i="66"/>
  <c r="BB255" i="66"/>
  <c r="BF255" i="66"/>
  <c r="BM255" i="66"/>
  <c r="BT255" i="66"/>
  <c r="BW255" i="66"/>
  <c r="CB255" i="66"/>
  <c r="CG255" i="66"/>
  <c r="CL255" i="66"/>
  <c r="CR255" i="66"/>
  <c r="CW255" i="66"/>
  <c r="DB255" i="66"/>
  <c r="DF255" i="66"/>
  <c r="DJ255" i="66"/>
  <c r="DN255" i="66"/>
  <c r="DR255" i="66"/>
  <c r="DW255" i="66"/>
  <c r="EE255" i="66"/>
  <c r="EL255" i="66"/>
  <c r="EO255" i="66"/>
  <c r="EU255" i="66"/>
  <c r="FK255" i="66"/>
  <c r="FN255" i="66"/>
  <c r="FQ255" i="66"/>
  <c r="GG255" i="66"/>
  <c r="GH255" i="66"/>
  <c r="L255" i="66"/>
  <c r="GI255" i="66"/>
  <c r="AB255" i="66"/>
  <c r="GJ255" i="66"/>
  <c r="AC255" i="66" s="1"/>
  <c r="F256" i="66"/>
  <c r="G256" i="66"/>
  <c r="H256" i="66"/>
  <c r="I256" i="66"/>
  <c r="J256" i="66"/>
  <c r="K256" i="66"/>
  <c r="M256" i="66"/>
  <c r="O256" i="66"/>
  <c r="P256" i="66"/>
  <c r="Q256" i="66"/>
  <c r="R256" i="66"/>
  <c r="S256" i="66"/>
  <c r="T256" i="66"/>
  <c r="U256" i="66"/>
  <c r="V256" i="66"/>
  <c r="W256" i="66"/>
  <c r="X256" i="66"/>
  <c r="Y256" i="66"/>
  <c r="Z256" i="66"/>
  <c r="AA256" i="66"/>
  <c r="AD256" i="66"/>
  <c r="AF256" i="66"/>
  <c r="AE256" i="66" s="1"/>
  <c r="AG256" i="66"/>
  <c r="AI256" i="66"/>
  <c r="AJ256" i="66"/>
  <c r="AK256" i="66"/>
  <c r="AL256" i="66"/>
  <c r="AM256" i="66"/>
  <c r="AN256" i="66"/>
  <c r="AO256" i="66"/>
  <c r="AP256" i="66"/>
  <c r="AQ256" i="66"/>
  <c r="AR256" i="66"/>
  <c r="BB256" i="66"/>
  <c r="BF256" i="66"/>
  <c r="BM256" i="66"/>
  <c r="BT256" i="66"/>
  <c r="BW256" i="66"/>
  <c r="CB256" i="66"/>
  <c r="CG256" i="66"/>
  <c r="CL256" i="66"/>
  <c r="CR256" i="66"/>
  <c r="CW256" i="66"/>
  <c r="DB256" i="66"/>
  <c r="DF256" i="66"/>
  <c r="DJ256" i="66"/>
  <c r="DN256" i="66"/>
  <c r="DR256" i="66"/>
  <c r="DW256" i="66"/>
  <c r="EE256" i="66"/>
  <c r="EL256" i="66"/>
  <c r="EO256" i="66"/>
  <c r="EU256" i="66"/>
  <c r="FK256" i="66"/>
  <c r="FN256" i="66"/>
  <c r="FQ256" i="66"/>
  <c r="GG256" i="66"/>
  <c r="GH256" i="66"/>
  <c r="L256" i="66" s="1"/>
  <c r="GI256" i="66"/>
  <c r="AB256" i="66"/>
  <c r="GJ256" i="66"/>
  <c r="AC256" i="66" s="1"/>
  <c r="F257" i="66"/>
  <c r="G257" i="66"/>
  <c r="H257" i="66"/>
  <c r="I257" i="66"/>
  <c r="J257" i="66"/>
  <c r="K257" i="66"/>
  <c r="M257" i="66"/>
  <c r="O257" i="66"/>
  <c r="P257" i="66"/>
  <c r="Q257" i="66"/>
  <c r="R257" i="66"/>
  <c r="S257" i="66"/>
  <c r="T257" i="66"/>
  <c r="U257" i="66"/>
  <c r="V257" i="66"/>
  <c r="W257" i="66"/>
  <c r="X257" i="66"/>
  <c r="Y257" i="66"/>
  <c r="Z257" i="66"/>
  <c r="AA257" i="66"/>
  <c r="AD257" i="66"/>
  <c r="AF257" i="66"/>
  <c r="AG257" i="66"/>
  <c r="AI257" i="66"/>
  <c r="AJ257" i="66"/>
  <c r="AK257" i="66"/>
  <c r="AL257" i="66"/>
  <c r="AM257" i="66"/>
  <c r="AN257" i="66"/>
  <c r="AO257" i="66"/>
  <c r="AP257" i="66"/>
  <c r="AQ257" i="66"/>
  <c r="AR257" i="66"/>
  <c r="BB257" i="66"/>
  <c r="BF257" i="66"/>
  <c r="BM257" i="66"/>
  <c r="BT257" i="66"/>
  <c r="BW257" i="66"/>
  <c r="CB257" i="66"/>
  <c r="CG257" i="66"/>
  <c r="CL257" i="66"/>
  <c r="CR257" i="66"/>
  <c r="CW257" i="66"/>
  <c r="DB257" i="66"/>
  <c r="DF257" i="66"/>
  <c r="DJ257" i="66"/>
  <c r="DN257" i="66"/>
  <c r="DR257" i="66"/>
  <c r="DW257" i="66"/>
  <c r="EE257" i="66"/>
  <c r="EL257" i="66"/>
  <c r="EO257" i="66"/>
  <c r="EU257" i="66"/>
  <c r="FK257" i="66"/>
  <c r="FN257" i="66"/>
  <c r="FQ257" i="66"/>
  <c r="GG257" i="66"/>
  <c r="GH257" i="66"/>
  <c r="L257" i="66" s="1"/>
  <c r="GI257" i="66"/>
  <c r="AB257" i="66" s="1"/>
  <c r="GJ257" i="66"/>
  <c r="AC257" i="66" s="1"/>
  <c r="F258" i="66"/>
  <c r="G258" i="66"/>
  <c r="H258" i="66"/>
  <c r="I258" i="66"/>
  <c r="J258" i="66"/>
  <c r="K258" i="66"/>
  <c r="M258" i="66"/>
  <c r="O258" i="66"/>
  <c r="P258" i="66"/>
  <c r="Q258" i="66"/>
  <c r="R258" i="66"/>
  <c r="S258" i="66"/>
  <c r="T258" i="66"/>
  <c r="U258" i="66"/>
  <c r="V258" i="66"/>
  <c r="W258" i="66"/>
  <c r="X258" i="66"/>
  <c r="Y258" i="66"/>
  <c r="Z258" i="66"/>
  <c r="AA258" i="66"/>
  <c r="AD258" i="66"/>
  <c r="AF258" i="66"/>
  <c r="AE258" i="66"/>
  <c r="AG258" i="66"/>
  <c r="AI258" i="66"/>
  <c r="AJ258" i="66"/>
  <c r="AK258" i="66"/>
  <c r="AH258" i="66" s="1"/>
  <c r="AL258" i="66"/>
  <c r="AM258" i="66"/>
  <c r="AN258" i="66"/>
  <c r="AO258" i="66"/>
  <c r="AP258" i="66"/>
  <c r="AQ258" i="66"/>
  <c r="AR258" i="66"/>
  <c r="BB258" i="66"/>
  <c r="BF258" i="66"/>
  <c r="BM258" i="66"/>
  <c r="BT258" i="66"/>
  <c r="BW258" i="66"/>
  <c r="CB258" i="66"/>
  <c r="CG258" i="66"/>
  <c r="CL258" i="66"/>
  <c r="CR258" i="66"/>
  <c r="CW258" i="66"/>
  <c r="DB258" i="66"/>
  <c r="DF258" i="66"/>
  <c r="DJ258" i="66"/>
  <c r="DN258" i="66"/>
  <c r="DR258" i="66"/>
  <c r="DW258" i="66"/>
  <c r="EE258" i="66"/>
  <c r="EL258" i="66"/>
  <c r="EO258" i="66"/>
  <c r="EU258" i="66"/>
  <c r="FK258" i="66"/>
  <c r="FN258" i="66"/>
  <c r="FQ258" i="66"/>
  <c r="GG258" i="66"/>
  <c r="GH258" i="66"/>
  <c r="L258" i="66"/>
  <c r="GI258" i="66"/>
  <c r="AB258" i="66"/>
  <c r="GJ258" i="66"/>
  <c r="AC258" i="66" s="1"/>
  <c r="F259" i="66"/>
  <c r="G259" i="66"/>
  <c r="H259" i="66"/>
  <c r="I259" i="66"/>
  <c r="J259" i="66"/>
  <c r="K259" i="66"/>
  <c r="M259" i="66"/>
  <c r="O259" i="66"/>
  <c r="P259" i="66"/>
  <c r="Q259" i="66"/>
  <c r="R259" i="66"/>
  <c r="S259" i="66"/>
  <c r="T259" i="66"/>
  <c r="U259" i="66"/>
  <c r="V259" i="66"/>
  <c r="W259" i="66"/>
  <c r="X259" i="66"/>
  <c r="Y259" i="66"/>
  <c r="Z259" i="66"/>
  <c r="AA259" i="66"/>
  <c r="AD259" i="66"/>
  <c r="AF259" i="66"/>
  <c r="AE259" i="66" s="1"/>
  <c r="AG259" i="66"/>
  <c r="AI259" i="66"/>
  <c r="AJ259" i="66"/>
  <c r="AK259" i="66"/>
  <c r="AL259" i="66"/>
  <c r="AM259" i="66"/>
  <c r="AN259" i="66"/>
  <c r="AO259" i="66"/>
  <c r="AP259" i="66"/>
  <c r="AQ259" i="66"/>
  <c r="AR259" i="66"/>
  <c r="BB259" i="66"/>
  <c r="BF259" i="66"/>
  <c r="BM259" i="66"/>
  <c r="BT259" i="66"/>
  <c r="BW259" i="66"/>
  <c r="CB259" i="66"/>
  <c r="CG259" i="66"/>
  <c r="CL259" i="66"/>
  <c r="CR259" i="66"/>
  <c r="CW259" i="66"/>
  <c r="DB259" i="66"/>
  <c r="DF259" i="66"/>
  <c r="DJ259" i="66"/>
  <c r="DN259" i="66"/>
  <c r="DR259" i="66"/>
  <c r="DW259" i="66"/>
  <c r="EE259" i="66"/>
  <c r="EL259" i="66"/>
  <c r="EO259" i="66"/>
  <c r="EU259" i="66"/>
  <c r="FK259" i="66"/>
  <c r="FN259" i="66"/>
  <c r="FQ259" i="66"/>
  <c r="GG259" i="66"/>
  <c r="GH259" i="66"/>
  <c r="L259" i="66"/>
  <c r="GI259" i="66"/>
  <c r="AB259" i="66"/>
  <c r="GJ259" i="66"/>
  <c r="AC259" i="66" s="1"/>
  <c r="F260" i="66"/>
  <c r="G260" i="66"/>
  <c r="H260" i="66"/>
  <c r="I260" i="66"/>
  <c r="J260" i="66"/>
  <c r="K260" i="66"/>
  <c r="M260" i="66"/>
  <c r="O260" i="66"/>
  <c r="P260" i="66"/>
  <c r="Q260" i="66"/>
  <c r="R260" i="66"/>
  <c r="S260" i="66"/>
  <c r="T260" i="66"/>
  <c r="U260" i="66"/>
  <c r="V260" i="66"/>
  <c r="W260" i="66"/>
  <c r="X260" i="66"/>
  <c r="Y260" i="66"/>
  <c r="Z260" i="66"/>
  <c r="AA260" i="66"/>
  <c r="AD260" i="66"/>
  <c r="AF260" i="66"/>
  <c r="AE260" i="66" s="1"/>
  <c r="AG260" i="66"/>
  <c r="AI260" i="66"/>
  <c r="AJ260" i="66"/>
  <c r="AK260" i="66"/>
  <c r="AL260" i="66"/>
  <c r="AM260" i="66"/>
  <c r="AN260" i="66"/>
  <c r="AO260" i="66"/>
  <c r="AP260" i="66"/>
  <c r="AQ260" i="66"/>
  <c r="AR260" i="66"/>
  <c r="BB260" i="66"/>
  <c r="BF260" i="66"/>
  <c r="BM260" i="66"/>
  <c r="BT260" i="66"/>
  <c r="BW260" i="66"/>
  <c r="CB260" i="66"/>
  <c r="CG260" i="66"/>
  <c r="CL260" i="66"/>
  <c r="CR260" i="66"/>
  <c r="CW260" i="66"/>
  <c r="DB260" i="66"/>
  <c r="DF260" i="66"/>
  <c r="DJ260" i="66"/>
  <c r="DN260" i="66"/>
  <c r="DR260" i="66"/>
  <c r="DW260" i="66"/>
  <c r="EE260" i="66"/>
  <c r="EL260" i="66"/>
  <c r="EO260" i="66"/>
  <c r="EU260" i="66"/>
  <c r="FK260" i="66"/>
  <c r="FN260" i="66"/>
  <c r="FQ260" i="66"/>
  <c r="GG260" i="66"/>
  <c r="GH260" i="66"/>
  <c r="L260" i="66"/>
  <c r="GI260" i="66"/>
  <c r="AB260" i="66"/>
  <c r="GJ260" i="66"/>
  <c r="AC260" i="66" s="1"/>
  <c r="F261" i="66"/>
  <c r="G261" i="66"/>
  <c r="H261" i="66"/>
  <c r="I261" i="66"/>
  <c r="J261" i="66"/>
  <c r="K261" i="66"/>
  <c r="M261" i="66"/>
  <c r="O261" i="66"/>
  <c r="P261" i="66"/>
  <c r="Q261" i="66"/>
  <c r="R261" i="66"/>
  <c r="S261" i="66"/>
  <c r="T261" i="66"/>
  <c r="U261" i="66"/>
  <c r="V261" i="66"/>
  <c r="W261" i="66"/>
  <c r="X261" i="66"/>
  <c r="Y261" i="66"/>
  <c r="Z261" i="66"/>
  <c r="AA261" i="66"/>
  <c r="AD261" i="66"/>
  <c r="AF261" i="66"/>
  <c r="AE261" i="66" s="1"/>
  <c r="AG261" i="66"/>
  <c r="AI261" i="66"/>
  <c r="AJ261" i="66"/>
  <c r="AH261" i="66" s="1"/>
  <c r="AK261" i="66"/>
  <c r="AL261" i="66"/>
  <c r="AM261" i="66"/>
  <c r="AN261" i="66"/>
  <c r="AO261" i="66"/>
  <c r="AP261" i="66"/>
  <c r="AQ261" i="66"/>
  <c r="AR261" i="66"/>
  <c r="BB261" i="66"/>
  <c r="BF261" i="66"/>
  <c r="BM261" i="66"/>
  <c r="BT261" i="66"/>
  <c r="BW261" i="66"/>
  <c r="CB261" i="66"/>
  <c r="CG261" i="66"/>
  <c r="CL261" i="66"/>
  <c r="CR261" i="66"/>
  <c r="CW261" i="66"/>
  <c r="DB261" i="66"/>
  <c r="DF261" i="66"/>
  <c r="DJ261" i="66"/>
  <c r="DN261" i="66"/>
  <c r="DR261" i="66"/>
  <c r="DW261" i="66"/>
  <c r="EE261" i="66"/>
  <c r="EL261" i="66"/>
  <c r="EO261" i="66"/>
  <c r="EU261" i="66"/>
  <c r="FK261" i="66"/>
  <c r="FN261" i="66"/>
  <c r="FQ261" i="66"/>
  <c r="GG261" i="66"/>
  <c r="GH261" i="66"/>
  <c r="L261" i="66"/>
  <c r="GI261" i="66"/>
  <c r="AB261" i="66" s="1"/>
  <c r="GJ261" i="66"/>
  <c r="AC261" i="66"/>
  <c r="F262" i="66"/>
  <c r="G262" i="66"/>
  <c r="H262" i="66"/>
  <c r="I262" i="66"/>
  <c r="J262" i="66"/>
  <c r="K262" i="66"/>
  <c r="M262" i="66"/>
  <c r="O262" i="66"/>
  <c r="P262" i="66"/>
  <c r="Q262" i="66"/>
  <c r="R262" i="66"/>
  <c r="S262" i="66"/>
  <c r="T262" i="66"/>
  <c r="U262" i="66"/>
  <c r="V262" i="66"/>
  <c r="W262" i="66"/>
  <c r="X262" i="66"/>
  <c r="Y262" i="66"/>
  <c r="Z262" i="66"/>
  <c r="AA262" i="66"/>
  <c r="AD262" i="66"/>
  <c r="AF262" i="66"/>
  <c r="AE262" i="66" s="1"/>
  <c r="AG262" i="66"/>
  <c r="AI262" i="66"/>
  <c r="AJ262" i="66"/>
  <c r="AK262" i="66"/>
  <c r="AL262" i="66"/>
  <c r="AM262" i="66"/>
  <c r="AN262" i="66"/>
  <c r="AO262" i="66"/>
  <c r="AP262" i="66"/>
  <c r="AH262" i="66"/>
  <c r="AQ262" i="66"/>
  <c r="AR262" i="66"/>
  <c r="BB262" i="66"/>
  <c r="BF262" i="66"/>
  <c r="BM262" i="66"/>
  <c r="BT262" i="66"/>
  <c r="BW262" i="66"/>
  <c r="CB262" i="66"/>
  <c r="CG262" i="66"/>
  <c r="CL262" i="66"/>
  <c r="CR262" i="66"/>
  <c r="CW262" i="66"/>
  <c r="DB262" i="66"/>
  <c r="DF262" i="66"/>
  <c r="DJ262" i="66"/>
  <c r="DN262" i="66"/>
  <c r="DR262" i="66"/>
  <c r="DW262" i="66"/>
  <c r="EE262" i="66"/>
  <c r="EL262" i="66"/>
  <c r="EO262" i="66"/>
  <c r="EU262" i="66"/>
  <c r="FK262" i="66"/>
  <c r="FN262" i="66"/>
  <c r="FQ262" i="66"/>
  <c r="GG262" i="66"/>
  <c r="GH262" i="66"/>
  <c r="L262" i="66"/>
  <c r="GI262" i="66"/>
  <c r="AB262" i="66" s="1"/>
  <c r="GJ262" i="66"/>
  <c r="AC262" i="66"/>
  <c r="F263" i="66"/>
  <c r="G263" i="66"/>
  <c r="H263" i="66"/>
  <c r="I263" i="66"/>
  <c r="J263" i="66"/>
  <c r="K263" i="66"/>
  <c r="M263" i="66"/>
  <c r="O263" i="66"/>
  <c r="P263" i="66"/>
  <c r="Q263" i="66"/>
  <c r="R263" i="66"/>
  <c r="S263" i="66"/>
  <c r="T263" i="66"/>
  <c r="U263" i="66"/>
  <c r="V263" i="66"/>
  <c r="W263" i="66"/>
  <c r="X263" i="66"/>
  <c r="Y263" i="66"/>
  <c r="Z263" i="66"/>
  <c r="AA263" i="66"/>
  <c r="AD263" i="66"/>
  <c r="AF263" i="66"/>
  <c r="AG263" i="66"/>
  <c r="AE263" i="66"/>
  <c r="AI263" i="66"/>
  <c r="AJ263" i="66"/>
  <c r="AK263" i="66"/>
  <c r="AL263" i="66"/>
  <c r="AM263" i="66"/>
  <c r="AN263" i="66"/>
  <c r="AO263" i="66"/>
  <c r="AP263" i="66"/>
  <c r="AQ263" i="66"/>
  <c r="AR263" i="66"/>
  <c r="BB263" i="66"/>
  <c r="BF263" i="66"/>
  <c r="BM263" i="66"/>
  <c r="BT263" i="66"/>
  <c r="BW263" i="66"/>
  <c r="CB263" i="66"/>
  <c r="CG263" i="66"/>
  <c r="CL263" i="66"/>
  <c r="CR263" i="66"/>
  <c r="CW263" i="66"/>
  <c r="DB263" i="66"/>
  <c r="DF263" i="66"/>
  <c r="DJ263" i="66"/>
  <c r="DN263" i="66"/>
  <c r="DR263" i="66"/>
  <c r="DW263" i="66"/>
  <c r="EE263" i="66"/>
  <c r="EL263" i="66"/>
  <c r="EO263" i="66"/>
  <c r="EU263" i="66"/>
  <c r="FK263" i="66"/>
  <c r="FN263" i="66"/>
  <c r="FQ263" i="66"/>
  <c r="GG263" i="66"/>
  <c r="GH263" i="66"/>
  <c r="L263" i="66"/>
  <c r="GI263" i="66"/>
  <c r="AB263" i="66" s="1"/>
  <c r="GJ263" i="66"/>
  <c r="AC263" i="66"/>
  <c r="F264" i="66"/>
  <c r="G264" i="66"/>
  <c r="H264" i="66"/>
  <c r="I264" i="66"/>
  <c r="J264" i="66"/>
  <c r="K264" i="66"/>
  <c r="M264" i="66"/>
  <c r="O264" i="66"/>
  <c r="P264" i="66"/>
  <c r="Q264" i="66"/>
  <c r="R264" i="66"/>
  <c r="S264" i="66"/>
  <c r="T264" i="66"/>
  <c r="U264" i="66"/>
  <c r="V264" i="66"/>
  <c r="W264" i="66"/>
  <c r="X264" i="66"/>
  <c r="Y264" i="66"/>
  <c r="Z264" i="66"/>
  <c r="AA264" i="66"/>
  <c r="AD264" i="66"/>
  <c r="AF264" i="66"/>
  <c r="AG264" i="66"/>
  <c r="AE264" i="66"/>
  <c r="AI264" i="66"/>
  <c r="AJ264" i="66"/>
  <c r="AK264" i="66"/>
  <c r="AL264" i="66"/>
  <c r="AM264" i="66"/>
  <c r="AN264" i="66"/>
  <c r="AO264" i="66"/>
  <c r="AP264" i="66"/>
  <c r="AQ264" i="66"/>
  <c r="AR264" i="66"/>
  <c r="BB264" i="66"/>
  <c r="BF264" i="66"/>
  <c r="BM264" i="66"/>
  <c r="BT264" i="66"/>
  <c r="BW264" i="66"/>
  <c r="CB264" i="66"/>
  <c r="CG264" i="66"/>
  <c r="CL264" i="66"/>
  <c r="CR264" i="66"/>
  <c r="CW264" i="66"/>
  <c r="DB264" i="66"/>
  <c r="DF264" i="66"/>
  <c r="DJ264" i="66"/>
  <c r="DN264" i="66"/>
  <c r="DR264" i="66"/>
  <c r="DW264" i="66"/>
  <c r="EE264" i="66"/>
  <c r="EL264" i="66"/>
  <c r="EO264" i="66"/>
  <c r="EU264" i="66"/>
  <c r="FK264" i="66"/>
  <c r="FN264" i="66"/>
  <c r="FQ264" i="66"/>
  <c r="GG264" i="66"/>
  <c r="GH264" i="66"/>
  <c r="L264" i="66"/>
  <c r="GI264" i="66"/>
  <c r="AB264" i="66" s="1"/>
  <c r="GJ264" i="66"/>
  <c r="AC264" i="66"/>
  <c r="F265" i="66"/>
  <c r="G265" i="66"/>
  <c r="H265" i="66"/>
  <c r="I265" i="66"/>
  <c r="J265" i="66"/>
  <c r="K265" i="66"/>
  <c r="M265" i="66"/>
  <c r="O265" i="66"/>
  <c r="P265" i="66"/>
  <c r="Q265" i="66"/>
  <c r="R265" i="66"/>
  <c r="S265" i="66"/>
  <c r="T265" i="66"/>
  <c r="U265" i="66"/>
  <c r="V265" i="66"/>
  <c r="W265" i="66"/>
  <c r="X265" i="66"/>
  <c r="Y265" i="66"/>
  <c r="Z265" i="66"/>
  <c r="AA265" i="66"/>
  <c r="AD265" i="66"/>
  <c r="AF265" i="66"/>
  <c r="AG265" i="66"/>
  <c r="AE265" i="66" s="1"/>
  <c r="AI265" i="66"/>
  <c r="AJ265" i="66"/>
  <c r="AK265" i="66"/>
  <c r="AL265" i="66"/>
  <c r="AM265" i="66"/>
  <c r="AN265" i="66"/>
  <c r="AO265" i="66"/>
  <c r="AP265" i="66"/>
  <c r="AQ265" i="66"/>
  <c r="AR265" i="66"/>
  <c r="BB265" i="66"/>
  <c r="BF265" i="66"/>
  <c r="BM265" i="66"/>
  <c r="BT265" i="66"/>
  <c r="BW265" i="66"/>
  <c r="CB265" i="66"/>
  <c r="CG265" i="66"/>
  <c r="CL265" i="66"/>
  <c r="CR265" i="66"/>
  <c r="CW265" i="66"/>
  <c r="DB265" i="66"/>
  <c r="DF265" i="66"/>
  <c r="DJ265" i="66"/>
  <c r="DN265" i="66"/>
  <c r="DR265" i="66"/>
  <c r="DW265" i="66"/>
  <c r="EE265" i="66"/>
  <c r="EL265" i="66"/>
  <c r="EO265" i="66"/>
  <c r="EU265" i="66"/>
  <c r="FK265" i="66"/>
  <c r="FN265" i="66"/>
  <c r="FQ265" i="66"/>
  <c r="GG265" i="66"/>
  <c r="GH265" i="66"/>
  <c r="L265" i="66" s="1"/>
  <c r="GI265" i="66"/>
  <c r="AB265" i="66"/>
  <c r="GJ265" i="66"/>
  <c r="AC265" i="66" s="1"/>
  <c r="F266" i="66"/>
  <c r="G266" i="66"/>
  <c r="H266" i="66"/>
  <c r="I266" i="66"/>
  <c r="J266" i="66"/>
  <c r="K266" i="66"/>
  <c r="M266" i="66"/>
  <c r="O266" i="66"/>
  <c r="P266" i="66"/>
  <c r="Q266" i="66"/>
  <c r="R266" i="66"/>
  <c r="S266" i="66"/>
  <c r="T266" i="66"/>
  <c r="U266" i="66"/>
  <c r="V266" i="66"/>
  <c r="W266" i="66"/>
  <c r="X266" i="66"/>
  <c r="Y266" i="66"/>
  <c r="Z266" i="66"/>
  <c r="AA266" i="66"/>
  <c r="AD266" i="66"/>
  <c r="AF266" i="66"/>
  <c r="AE266" i="66"/>
  <c r="AG266" i="66"/>
  <c r="AI266" i="66"/>
  <c r="AJ266" i="66"/>
  <c r="AK266" i="66"/>
  <c r="AL266" i="66"/>
  <c r="AM266" i="66"/>
  <c r="AN266" i="66"/>
  <c r="AO266" i="66"/>
  <c r="AP266" i="66"/>
  <c r="AQ266" i="66"/>
  <c r="AR266" i="66"/>
  <c r="BB266" i="66"/>
  <c r="BF266" i="66"/>
  <c r="BM266" i="66"/>
  <c r="BT266" i="66"/>
  <c r="BW266" i="66"/>
  <c r="CB266" i="66"/>
  <c r="CG266" i="66"/>
  <c r="CL266" i="66"/>
  <c r="CR266" i="66"/>
  <c r="CW266" i="66"/>
  <c r="DB266" i="66"/>
  <c r="DF266" i="66"/>
  <c r="DJ266" i="66"/>
  <c r="DN266" i="66"/>
  <c r="DR266" i="66"/>
  <c r="DW266" i="66"/>
  <c r="EE266" i="66"/>
  <c r="EL266" i="66"/>
  <c r="EO266" i="66"/>
  <c r="EU266" i="66"/>
  <c r="FK266" i="66"/>
  <c r="FN266" i="66"/>
  <c r="FQ266" i="66"/>
  <c r="GG266" i="66"/>
  <c r="GH266" i="66"/>
  <c r="L266" i="66" s="1"/>
  <c r="GI266" i="66"/>
  <c r="AB266" i="66"/>
  <c r="GJ266" i="66"/>
  <c r="AC266" i="66" s="1"/>
  <c r="F267" i="66"/>
  <c r="G267" i="66"/>
  <c r="H267" i="66"/>
  <c r="I267" i="66"/>
  <c r="J267" i="66"/>
  <c r="K267" i="66"/>
  <c r="M267" i="66"/>
  <c r="O267" i="66"/>
  <c r="P267" i="66"/>
  <c r="Q267" i="66"/>
  <c r="R267" i="66"/>
  <c r="S267" i="66"/>
  <c r="T267" i="66"/>
  <c r="U267" i="66"/>
  <c r="V267" i="66"/>
  <c r="W267" i="66"/>
  <c r="X267" i="66"/>
  <c r="Y267" i="66"/>
  <c r="Z267" i="66"/>
  <c r="AA267" i="66"/>
  <c r="AD267" i="66"/>
  <c r="AF267" i="66"/>
  <c r="AG267" i="66"/>
  <c r="AI267" i="66"/>
  <c r="AJ267" i="66"/>
  <c r="AH267" i="66" s="1"/>
  <c r="AK267" i="66"/>
  <c r="AL267" i="66"/>
  <c r="AM267" i="66"/>
  <c r="AN267" i="66"/>
  <c r="AO267" i="66"/>
  <c r="AP267" i="66"/>
  <c r="AQ267" i="66"/>
  <c r="AR267" i="66"/>
  <c r="BB267" i="66"/>
  <c r="BF267" i="66"/>
  <c r="BM267" i="66"/>
  <c r="BT267" i="66"/>
  <c r="BW267" i="66"/>
  <c r="CB267" i="66"/>
  <c r="CG267" i="66"/>
  <c r="CL267" i="66"/>
  <c r="CR267" i="66"/>
  <c r="CW267" i="66"/>
  <c r="DB267" i="66"/>
  <c r="DF267" i="66"/>
  <c r="DJ267" i="66"/>
  <c r="DN267" i="66"/>
  <c r="DR267" i="66"/>
  <c r="DW267" i="66"/>
  <c r="EE267" i="66"/>
  <c r="EL267" i="66"/>
  <c r="EO267" i="66"/>
  <c r="EU267" i="66"/>
  <c r="FK267" i="66"/>
  <c r="FN267" i="66"/>
  <c r="FQ267" i="66"/>
  <c r="GG267" i="66"/>
  <c r="GH267" i="66"/>
  <c r="L267" i="66" s="1"/>
  <c r="GI267" i="66"/>
  <c r="AB267" i="66"/>
  <c r="GJ267" i="66"/>
  <c r="AC267" i="66" s="1"/>
  <c r="F268" i="66"/>
  <c r="G268" i="66"/>
  <c r="H268" i="66"/>
  <c r="I268" i="66"/>
  <c r="J268" i="66"/>
  <c r="K268" i="66"/>
  <c r="M268" i="66"/>
  <c r="O268" i="66"/>
  <c r="P268" i="66"/>
  <c r="Q268" i="66"/>
  <c r="R268" i="66"/>
  <c r="S268" i="66"/>
  <c r="S248" i="66"/>
  <c r="T268" i="66"/>
  <c r="T248" i="66" s="1"/>
  <c r="U268" i="66"/>
  <c r="U248" i="66"/>
  <c r="V268" i="66"/>
  <c r="V248" i="66" s="1"/>
  <c r="W268" i="66"/>
  <c r="X268" i="66"/>
  <c r="X248" i="66"/>
  <c r="Y268" i="66"/>
  <c r="Y248" i="66" s="1"/>
  <c r="Z268" i="66"/>
  <c r="Z248" i="66" s="1"/>
  <c r="AA268" i="66"/>
  <c r="AD268" i="66"/>
  <c r="AF268" i="66"/>
  <c r="AG268" i="66"/>
  <c r="AE268" i="66"/>
  <c r="AI268" i="66"/>
  <c r="AH268" i="66" s="1"/>
  <c r="AJ268" i="66"/>
  <c r="AK268" i="66"/>
  <c r="AL268" i="66"/>
  <c r="AM268" i="66"/>
  <c r="AN268" i="66"/>
  <c r="AO268" i="66"/>
  <c r="AP268" i="66"/>
  <c r="AQ268" i="66"/>
  <c r="AR268" i="66"/>
  <c r="BB268" i="66"/>
  <c r="BF268" i="66"/>
  <c r="BM268" i="66"/>
  <c r="BT268" i="66"/>
  <c r="BW268" i="66"/>
  <c r="CB268" i="66"/>
  <c r="CG268" i="66"/>
  <c r="CL268" i="66"/>
  <c r="CR268" i="66"/>
  <c r="CW268" i="66"/>
  <c r="DB268" i="66"/>
  <c r="DF268" i="66"/>
  <c r="DJ268" i="66"/>
  <c r="DN268" i="66"/>
  <c r="DR268" i="66"/>
  <c r="DW268" i="66"/>
  <c r="EE268" i="66"/>
  <c r="EL268" i="66"/>
  <c r="EO268" i="66"/>
  <c r="EU268" i="66"/>
  <c r="FK268" i="66"/>
  <c r="FN268" i="66"/>
  <c r="FQ268" i="66"/>
  <c r="GG268" i="66"/>
  <c r="GH268" i="66"/>
  <c r="L268" i="66"/>
  <c r="GI268" i="66"/>
  <c r="AB268" i="66" s="1"/>
  <c r="GJ268" i="66"/>
  <c r="GJ248" i="66"/>
  <c r="D6" i="69"/>
  <c r="E6" i="69"/>
  <c r="F6" i="69"/>
  <c r="G6" i="69"/>
  <c r="H6" i="69"/>
  <c r="I6" i="69"/>
  <c r="J6" i="69"/>
  <c r="M6" i="69"/>
  <c r="N6" i="69"/>
  <c r="O6" i="69"/>
  <c r="P6" i="69"/>
  <c r="Q6" i="69"/>
  <c r="C7" i="69"/>
  <c r="C8" i="69"/>
  <c r="K9" i="69"/>
  <c r="C10" i="69"/>
  <c r="C11" i="69"/>
  <c r="L11" i="69"/>
  <c r="L6" i="69" s="1"/>
  <c r="C12" i="69"/>
  <c r="L12" i="69"/>
  <c r="C13" i="69"/>
  <c r="C14" i="69"/>
  <c r="L14" i="69"/>
  <c r="C15" i="69"/>
  <c r="L15" i="69"/>
  <c r="K16" i="69"/>
  <c r="C16" i="69" s="1"/>
  <c r="L16" i="69"/>
  <c r="C17" i="69"/>
  <c r="L17" i="69"/>
  <c r="C18" i="69"/>
  <c r="L18" i="69"/>
  <c r="C19" i="69"/>
  <c r="L19" i="69"/>
  <c r="C20" i="69"/>
  <c r="L20" i="69"/>
  <c r="C21" i="69"/>
  <c r="C22" i="69"/>
  <c r="L22" i="69"/>
  <c r="C23" i="69"/>
  <c r="C24" i="69"/>
  <c r="C25" i="69"/>
  <c r="C26" i="69"/>
  <c r="C27" i="69"/>
  <c r="C28" i="69"/>
  <c r="C5" i="70"/>
  <c r="D5" i="70"/>
  <c r="E5" i="70"/>
  <c r="F5" i="70"/>
  <c r="C6" i="70"/>
  <c r="D6" i="70"/>
  <c r="E6" i="70"/>
  <c r="F6" i="70"/>
  <c r="G7" i="70"/>
  <c r="G8" i="70"/>
  <c r="G52" i="70" s="1"/>
  <c r="G9" i="70"/>
  <c r="G10" i="70"/>
  <c r="G11" i="70"/>
  <c r="G12" i="70"/>
  <c r="C13" i="70"/>
  <c r="C4" i="70"/>
  <c r="D13" i="70"/>
  <c r="E13" i="70"/>
  <c r="F13" i="70"/>
  <c r="F4" i="70"/>
  <c r="G14" i="70"/>
  <c r="G15" i="70"/>
  <c r="C17" i="70"/>
  <c r="C16" i="70"/>
  <c r="D17" i="70"/>
  <c r="E17" i="70"/>
  <c r="E16" i="70"/>
  <c r="F17" i="70"/>
  <c r="F16" i="70" s="1"/>
  <c r="G18" i="70"/>
  <c r="G19" i="70"/>
  <c r="G20" i="70"/>
  <c r="G21" i="70"/>
  <c r="G22" i="70"/>
  <c r="G23" i="70"/>
  <c r="G67" i="70" s="1"/>
  <c r="D24" i="70"/>
  <c r="G24" i="70" s="1"/>
  <c r="E24" i="70"/>
  <c r="F24" i="70"/>
  <c r="G25" i="70"/>
  <c r="G26" i="70"/>
  <c r="C28" i="70"/>
  <c r="D28" i="70"/>
  <c r="E28" i="70"/>
  <c r="E27" i="70" s="1"/>
  <c r="F28" i="70"/>
  <c r="G29" i="70"/>
  <c r="G62" i="70" s="1"/>
  <c r="G30" i="70"/>
  <c r="C31" i="70"/>
  <c r="G31" i="70" s="1"/>
  <c r="C32" i="70"/>
  <c r="G32" i="70"/>
  <c r="C33" i="70"/>
  <c r="G33" i="70" s="1"/>
  <c r="C34" i="70"/>
  <c r="G34" i="70" s="1"/>
  <c r="D35" i="70"/>
  <c r="D27" i="70"/>
  <c r="E35" i="70"/>
  <c r="F35" i="70"/>
  <c r="F27" i="70"/>
  <c r="G36" i="70"/>
  <c r="G37" i="70"/>
  <c r="C39" i="70"/>
  <c r="C38" i="70" s="1"/>
  <c r="D39" i="70"/>
  <c r="E39" i="70"/>
  <c r="E38" i="70" s="1"/>
  <c r="F39" i="70"/>
  <c r="F38" i="70"/>
  <c r="G40" i="70"/>
  <c r="G41" i="70"/>
  <c r="G42" i="70"/>
  <c r="G43" i="70"/>
  <c r="G44" i="70"/>
  <c r="G45" i="70"/>
  <c r="D46" i="70"/>
  <c r="G46" i="70"/>
  <c r="E46" i="70"/>
  <c r="F46" i="70"/>
  <c r="G47" i="70"/>
  <c r="G48" i="70"/>
  <c r="C50" i="70"/>
  <c r="D51" i="70"/>
  <c r="E51" i="70"/>
  <c r="E50" i="70" s="1"/>
  <c r="E49" i="70" s="1"/>
  <c r="F51" i="70"/>
  <c r="F50" i="70" s="1"/>
  <c r="F49" i="70" s="1"/>
  <c r="D52" i="70"/>
  <c r="D50" i="70" s="1"/>
  <c r="D49" i="70" s="1"/>
  <c r="E52" i="70"/>
  <c r="F52" i="70"/>
  <c r="D53" i="70"/>
  <c r="E53" i="70"/>
  <c r="F53" i="70"/>
  <c r="D54" i="70"/>
  <c r="E54" i="70"/>
  <c r="F54" i="70"/>
  <c r="D55" i="70"/>
  <c r="E55" i="70"/>
  <c r="F55" i="70"/>
  <c r="D56" i="70"/>
  <c r="E56" i="70"/>
  <c r="F56" i="70"/>
  <c r="C57" i="70"/>
  <c r="C49" i="70"/>
  <c r="D57" i="70"/>
  <c r="E57" i="70"/>
  <c r="F57" i="70"/>
  <c r="G57" i="70"/>
  <c r="C61" i="70"/>
  <c r="D61" i="70"/>
  <c r="C62" i="70"/>
  <c r="E62" i="70"/>
  <c r="F62" i="70"/>
  <c r="F61" i="70" s="1"/>
  <c r="C63" i="70"/>
  <c r="E63" i="70"/>
  <c r="F63" i="70"/>
  <c r="C64" i="70"/>
  <c r="E64" i="70"/>
  <c r="F64" i="70"/>
  <c r="C65" i="70"/>
  <c r="E65" i="70" s="1"/>
  <c r="F65" i="70"/>
  <c r="C66" i="70"/>
  <c r="E66" i="70" s="1"/>
  <c r="F66" i="70"/>
  <c r="C67" i="70"/>
  <c r="E67" i="70" s="1"/>
  <c r="F67" i="70"/>
  <c r="C68" i="70"/>
  <c r="D68" i="70"/>
  <c r="F68" i="70"/>
  <c r="G68" i="70"/>
  <c r="AD5" i="64"/>
  <c r="GE10" i="64"/>
  <c r="GF10" i="64"/>
  <c r="GH10" i="64"/>
  <c r="GI10" i="64"/>
  <c r="GK10" i="64"/>
  <c r="GL10" i="64"/>
  <c r="GN10" i="64"/>
  <c r="GO10" i="64"/>
  <c r="GQ10" i="64"/>
  <c r="GR10" i="64"/>
  <c r="GT10" i="64"/>
  <c r="GU10" i="64"/>
  <c r="GW10" i="64"/>
  <c r="GX10" i="64"/>
  <c r="GZ10" i="64"/>
  <c r="HA10" i="64"/>
  <c r="HC10" i="64"/>
  <c r="HD10" i="64"/>
  <c r="HF10" i="64"/>
  <c r="HG10" i="64"/>
  <c r="HI10" i="64"/>
  <c r="HJ10" i="64"/>
  <c r="AS12" i="64"/>
  <c r="AT12" i="64"/>
  <c r="AU12" i="64"/>
  <c r="AV12" i="64"/>
  <c r="AW12" i="64"/>
  <c r="AX12" i="64"/>
  <c r="AY12" i="64"/>
  <c r="AZ12" i="64"/>
  <c r="AI12" i="64"/>
  <c r="BA12" i="64"/>
  <c r="BC12" i="64"/>
  <c r="BD12" i="64"/>
  <c r="BB12" i="64"/>
  <c r="BF12" i="64"/>
  <c r="G12" i="64" s="1"/>
  <c r="BG12" i="64"/>
  <c r="AF12" i="64"/>
  <c r="BH12" i="64"/>
  <c r="AM12" i="64" s="1"/>
  <c r="BI12" i="64"/>
  <c r="AJ12" i="64"/>
  <c r="BJ12" i="64"/>
  <c r="BL12" i="64"/>
  <c r="BM12" i="64"/>
  <c r="BN12" i="64"/>
  <c r="BO12" i="64"/>
  <c r="BP12" i="64"/>
  <c r="BQ12" i="64"/>
  <c r="BS12" i="64"/>
  <c r="BR12" i="64"/>
  <c r="BT12" i="64"/>
  <c r="BV12" i="64"/>
  <c r="BW12" i="64"/>
  <c r="BX12" i="64"/>
  <c r="BY12" i="64"/>
  <c r="CA12" i="64"/>
  <c r="CB12" i="64"/>
  <c r="BZ12" i="64" s="1"/>
  <c r="CC12" i="64"/>
  <c r="CD12" i="64"/>
  <c r="CF12" i="64"/>
  <c r="CG12" i="64"/>
  <c r="CH12" i="64"/>
  <c r="CI12" i="64"/>
  <c r="CK12" i="64"/>
  <c r="CJ12" i="64"/>
  <c r="CL12" i="64"/>
  <c r="CM12" i="64"/>
  <c r="CN12" i="64"/>
  <c r="CO12" i="64"/>
  <c r="CQ12" i="64"/>
  <c r="CR12" i="64"/>
  <c r="CS12" i="64"/>
  <c r="CT12" i="64"/>
  <c r="AN12" i="64" s="1"/>
  <c r="CV12" i="64"/>
  <c r="CW12" i="64"/>
  <c r="CX12" i="64"/>
  <c r="CZ12" i="64"/>
  <c r="DA12" i="64"/>
  <c r="DB12" i="64"/>
  <c r="DD12" i="64"/>
  <c r="DE12" i="64"/>
  <c r="DF12" i="64"/>
  <c r="DH12" i="64"/>
  <c r="DI12" i="64"/>
  <c r="DJ12" i="64"/>
  <c r="DL12" i="64"/>
  <c r="DM12" i="64"/>
  <c r="DN12" i="64"/>
  <c r="DP12" i="64"/>
  <c r="DQ12" i="64"/>
  <c r="DR12" i="64"/>
  <c r="DS12" i="64"/>
  <c r="DU12" i="64"/>
  <c r="DV12" i="64"/>
  <c r="DW12" i="64"/>
  <c r="DX12" i="64"/>
  <c r="DY12" i="64"/>
  <c r="DZ12" i="64"/>
  <c r="EA12" i="64"/>
  <c r="EC12" i="64"/>
  <c r="ED12" i="64"/>
  <c r="EB12" i="64" s="1"/>
  <c r="EE12" i="64"/>
  <c r="EF12" i="64"/>
  <c r="EG12" i="64"/>
  <c r="EH12" i="64"/>
  <c r="EJ12" i="64"/>
  <c r="EK12" i="64"/>
  <c r="EM12" i="64"/>
  <c r="EN12" i="64"/>
  <c r="EL12" i="64" s="1"/>
  <c r="EO12" i="64"/>
  <c r="EP12" i="64"/>
  <c r="ER12" i="64"/>
  <c r="ES12" i="64"/>
  <c r="ET12" i="64"/>
  <c r="EU12" i="64"/>
  <c r="EV12" i="64"/>
  <c r="EW12" i="64"/>
  <c r="EX12" i="64"/>
  <c r="EY12" i="64"/>
  <c r="EZ12" i="64"/>
  <c r="FA12" i="64"/>
  <c r="FB12" i="64"/>
  <c r="FC12" i="64"/>
  <c r="FD12" i="64"/>
  <c r="FE12" i="64"/>
  <c r="FF12" i="64"/>
  <c r="FH12" i="64"/>
  <c r="FI12" i="64"/>
  <c r="AL12" i="64"/>
  <c r="FK12" i="64"/>
  <c r="FL12" i="64"/>
  <c r="FJ12" i="64" s="1"/>
  <c r="FM12" i="64"/>
  <c r="FN12" i="64"/>
  <c r="FO12" i="64"/>
  <c r="FP12" i="64"/>
  <c r="FQ12" i="64"/>
  <c r="FR12" i="64"/>
  <c r="FS12" i="64"/>
  <c r="FT12" i="64"/>
  <c r="FU12" i="64"/>
  <c r="FV12" i="64"/>
  <c r="FW12" i="64"/>
  <c r="FX12" i="64"/>
  <c r="FY12" i="64"/>
  <c r="GD12" i="64"/>
  <c r="GG12" i="64"/>
  <c r="GJ12" i="64"/>
  <c r="GM12" i="64"/>
  <c r="GP12" i="64"/>
  <c r="GS12" i="64"/>
  <c r="GV12" i="64"/>
  <c r="GY12" i="64"/>
  <c r="HB12" i="64"/>
  <c r="HE12" i="64"/>
  <c r="HH12" i="64"/>
  <c r="HK12" i="64"/>
  <c r="G13" i="64"/>
  <c r="H13" i="64"/>
  <c r="I13" i="64"/>
  <c r="J13" i="64"/>
  <c r="K13" i="64"/>
  <c r="M13" i="64"/>
  <c r="O13" i="64"/>
  <c r="P13" i="64"/>
  <c r="Q13" i="64"/>
  <c r="R13" i="64"/>
  <c r="S13" i="64"/>
  <c r="T13" i="64"/>
  <c r="U13" i="64"/>
  <c r="V13" i="64"/>
  <c r="W13" i="64"/>
  <c r="X13" i="64"/>
  <c r="Y13" i="64"/>
  <c r="Z13" i="64"/>
  <c r="AA13" i="64"/>
  <c r="AC13" i="64"/>
  <c r="AD13" i="64"/>
  <c r="AF13" i="64"/>
  <c r="AG13" i="64"/>
  <c r="AE13" i="64"/>
  <c r="AI13" i="64"/>
  <c r="AJ13" i="64"/>
  <c r="AK13" i="64"/>
  <c r="AL13" i="64"/>
  <c r="AM13" i="64"/>
  <c r="AN13" i="64"/>
  <c r="AO13" i="64"/>
  <c r="AP13" i="64"/>
  <c r="AQ13" i="64"/>
  <c r="AR13" i="64"/>
  <c r="BB13" i="64"/>
  <c r="BE13" i="64"/>
  <c r="BK13" i="64"/>
  <c r="BR13" i="64"/>
  <c r="BU13" i="64"/>
  <c r="BZ13" i="64"/>
  <c r="CE13" i="64"/>
  <c r="CJ13" i="64"/>
  <c r="CP13" i="64"/>
  <c r="CU13" i="64"/>
  <c r="CY13" i="64"/>
  <c r="DC13" i="64"/>
  <c r="DG13" i="64"/>
  <c r="DK13" i="64"/>
  <c r="DO13" i="64"/>
  <c r="DT13" i="64"/>
  <c r="EB13" i="64"/>
  <c r="EI13" i="64"/>
  <c r="EL13" i="64"/>
  <c r="EQ13" i="64"/>
  <c r="FG13" i="64"/>
  <c r="FJ13" i="64"/>
  <c r="FZ13" i="64"/>
  <c r="GA13" i="64"/>
  <c r="F13" i="64"/>
  <c r="GB13" i="64"/>
  <c r="GC13" i="64"/>
  <c r="G14" i="64"/>
  <c r="H14" i="64"/>
  <c r="I14" i="64"/>
  <c r="J14" i="64"/>
  <c r="K14" i="64"/>
  <c r="M14" i="64"/>
  <c r="O14" i="64"/>
  <c r="P14" i="64"/>
  <c r="Q14" i="64"/>
  <c r="R14" i="64"/>
  <c r="S14" i="64"/>
  <c r="T14" i="64"/>
  <c r="U14" i="64"/>
  <c r="V14" i="64"/>
  <c r="W14" i="64"/>
  <c r="X14" i="64"/>
  <c r="Y14" i="64"/>
  <c r="Z14" i="64"/>
  <c r="AA14" i="64"/>
  <c r="AD14" i="64"/>
  <c r="AF14" i="64"/>
  <c r="AG14" i="64"/>
  <c r="AE14" i="64" s="1"/>
  <c r="AI14" i="64"/>
  <c r="AJ14" i="64"/>
  <c r="AK14" i="64"/>
  <c r="AH14" i="64" s="1"/>
  <c r="AL14" i="64"/>
  <c r="AM14" i="64"/>
  <c r="AN14" i="64"/>
  <c r="AO14" i="64"/>
  <c r="AP14" i="64"/>
  <c r="AQ14" i="64"/>
  <c r="AR14" i="64"/>
  <c r="BB14" i="64"/>
  <c r="BE14" i="64"/>
  <c r="BK14" i="64"/>
  <c r="BR14" i="64"/>
  <c r="BU14" i="64"/>
  <c r="BZ14" i="64"/>
  <c r="CE14" i="64"/>
  <c r="CJ14" i="64"/>
  <c r="CP14" i="64"/>
  <c r="CU14" i="64"/>
  <c r="CY14" i="64"/>
  <c r="DC14" i="64"/>
  <c r="DG14" i="64"/>
  <c r="DK14" i="64"/>
  <c r="DO14" i="64"/>
  <c r="DT14" i="64"/>
  <c r="EB14" i="64"/>
  <c r="EI14" i="64"/>
  <c r="EL14" i="64"/>
  <c r="EQ14" i="64"/>
  <c r="FG14" i="64"/>
  <c r="FJ14" i="64"/>
  <c r="FZ14" i="64"/>
  <c r="GA14" i="64"/>
  <c r="GB14" i="64"/>
  <c r="AB14" i="64" s="1"/>
  <c r="GC14" i="64"/>
  <c r="G15" i="64"/>
  <c r="H15" i="64"/>
  <c r="I15" i="64"/>
  <c r="J15" i="64"/>
  <c r="K15" i="64"/>
  <c r="M15" i="64"/>
  <c r="O15" i="64"/>
  <c r="P15" i="64"/>
  <c r="Q15" i="64"/>
  <c r="R15" i="64"/>
  <c r="S15" i="64"/>
  <c r="T15" i="64"/>
  <c r="U15" i="64"/>
  <c r="V15" i="64"/>
  <c r="W15" i="64"/>
  <c r="X15" i="64"/>
  <c r="Y15" i="64"/>
  <c r="Z15" i="64"/>
  <c r="AA15" i="64"/>
  <c r="AC15" i="64"/>
  <c r="AD15" i="64"/>
  <c r="AF15" i="64"/>
  <c r="AE15" i="64" s="1"/>
  <c r="AG15" i="64"/>
  <c r="AI15" i="64"/>
  <c r="AJ15" i="64"/>
  <c r="AK15" i="64"/>
  <c r="AL15" i="64"/>
  <c r="AM15" i="64"/>
  <c r="AN15" i="64"/>
  <c r="AO15" i="64"/>
  <c r="AP15" i="64"/>
  <c r="AQ15" i="64"/>
  <c r="AR15" i="64"/>
  <c r="BB15" i="64"/>
  <c r="BE15" i="64"/>
  <c r="BK15" i="64"/>
  <c r="BR15" i="64"/>
  <c r="BU15" i="64"/>
  <c r="BZ15" i="64"/>
  <c r="CE15" i="64"/>
  <c r="CJ15" i="64"/>
  <c r="CP15" i="64"/>
  <c r="CU15" i="64"/>
  <c r="CY15" i="64"/>
  <c r="DC15" i="64"/>
  <c r="DG15" i="64"/>
  <c r="DK15" i="64"/>
  <c r="DO15" i="64"/>
  <c r="DT15" i="64"/>
  <c r="EB15" i="64"/>
  <c r="EI15" i="64"/>
  <c r="EL15" i="64"/>
  <c r="EQ15" i="64"/>
  <c r="FG15" i="64"/>
  <c r="FJ15" i="64"/>
  <c r="FZ15" i="64"/>
  <c r="GA15" i="64"/>
  <c r="F15" i="64" s="1"/>
  <c r="GB15" i="64"/>
  <c r="AB15" i="64"/>
  <c r="GC15" i="64"/>
  <c r="G16" i="64"/>
  <c r="H16" i="64"/>
  <c r="I16" i="64"/>
  <c r="J16" i="64"/>
  <c r="K16" i="64"/>
  <c r="M16" i="64"/>
  <c r="O16" i="64"/>
  <c r="P16" i="64"/>
  <c r="Q16" i="64"/>
  <c r="R16" i="64"/>
  <c r="S16" i="64"/>
  <c r="T16" i="64"/>
  <c r="U16" i="64"/>
  <c r="V16" i="64"/>
  <c r="W16" i="64"/>
  <c r="X16" i="64"/>
  <c r="Y16" i="64"/>
  <c r="Z16" i="64"/>
  <c r="AA16" i="64"/>
  <c r="AD16" i="64"/>
  <c r="AF16" i="64"/>
  <c r="AG16" i="64"/>
  <c r="AE16" i="64" s="1"/>
  <c r="AI16" i="64"/>
  <c r="AJ16" i="64"/>
  <c r="AK16" i="64"/>
  <c r="AL16" i="64"/>
  <c r="AM16" i="64"/>
  <c r="AN16" i="64"/>
  <c r="AO16" i="64"/>
  <c r="AP16" i="64"/>
  <c r="AQ16" i="64"/>
  <c r="AR16" i="64"/>
  <c r="BB16" i="64"/>
  <c r="BE16" i="64"/>
  <c r="BK16" i="64"/>
  <c r="BR16" i="64"/>
  <c r="BU16" i="64"/>
  <c r="BZ16" i="64"/>
  <c r="CE16" i="64"/>
  <c r="CJ16" i="64"/>
  <c r="CP16" i="64"/>
  <c r="CU16" i="64"/>
  <c r="CY16" i="64"/>
  <c r="DC16" i="64"/>
  <c r="DG16" i="64"/>
  <c r="DK16" i="64"/>
  <c r="DO16" i="64"/>
  <c r="DT16" i="64"/>
  <c r="EB16" i="64"/>
  <c r="EI16" i="64"/>
  <c r="EL16" i="64"/>
  <c r="EQ16" i="64"/>
  <c r="FG16" i="64"/>
  <c r="FJ16" i="64"/>
  <c r="FZ16" i="64"/>
  <c r="GA16" i="64"/>
  <c r="F16" i="64"/>
  <c r="GB16" i="64"/>
  <c r="AB16" i="64" s="1"/>
  <c r="GC16" i="64"/>
  <c r="AC16" i="64"/>
  <c r="G17" i="64"/>
  <c r="H17" i="64"/>
  <c r="I17" i="64"/>
  <c r="J17" i="64"/>
  <c r="K17" i="64"/>
  <c r="M17" i="64"/>
  <c r="O17" i="64"/>
  <c r="P17" i="64"/>
  <c r="Q17" i="64"/>
  <c r="R17" i="64"/>
  <c r="S17" i="64"/>
  <c r="T17" i="64"/>
  <c r="U17" i="64"/>
  <c r="V17" i="64"/>
  <c r="W17" i="64"/>
  <c r="X17" i="64"/>
  <c r="Y17" i="64"/>
  <c r="Z17" i="64"/>
  <c r="AA17" i="64"/>
  <c r="AD17" i="64"/>
  <c r="AF17" i="64"/>
  <c r="AE17" i="64" s="1"/>
  <c r="AG17" i="64"/>
  <c r="AI17" i="64"/>
  <c r="AJ17" i="64"/>
  <c r="AK17" i="64"/>
  <c r="AL17" i="64"/>
  <c r="AM17" i="64"/>
  <c r="AN17" i="64"/>
  <c r="AO17" i="64"/>
  <c r="AP17" i="64"/>
  <c r="AQ17" i="64"/>
  <c r="AR17" i="64"/>
  <c r="BB17" i="64"/>
  <c r="BE17" i="64"/>
  <c r="BK17" i="64"/>
  <c r="BR17" i="64"/>
  <c r="BU17" i="64"/>
  <c r="BZ17" i="64"/>
  <c r="CE17" i="64"/>
  <c r="CJ17" i="64"/>
  <c r="CP17" i="64"/>
  <c r="CU17" i="64"/>
  <c r="CY17" i="64"/>
  <c r="DC17" i="64"/>
  <c r="DG17" i="64"/>
  <c r="DK17" i="64"/>
  <c r="DO17" i="64"/>
  <c r="DT17" i="64"/>
  <c r="EB17" i="64"/>
  <c r="EI17" i="64"/>
  <c r="EL17" i="64"/>
  <c r="EQ17" i="64"/>
  <c r="FG17" i="64"/>
  <c r="FJ17" i="64"/>
  <c r="FZ17" i="64"/>
  <c r="GA17" i="64"/>
  <c r="F17" i="64" s="1"/>
  <c r="GB17" i="64"/>
  <c r="AB17" i="64"/>
  <c r="GC17" i="64"/>
  <c r="AC17" i="64" s="1"/>
  <c r="AS18" i="64"/>
  <c r="AT18" i="64"/>
  <c r="H18" i="64" s="1"/>
  <c r="AU18" i="64"/>
  <c r="I18" i="64"/>
  <c r="AV18" i="64"/>
  <c r="AW18" i="64"/>
  <c r="AX18" i="64"/>
  <c r="AY18" i="64"/>
  <c r="AZ18" i="64"/>
  <c r="AI18" i="64"/>
  <c r="BA18" i="64"/>
  <c r="BC18" i="64"/>
  <c r="BD18" i="64"/>
  <c r="BF18" i="64"/>
  <c r="BG18" i="64"/>
  <c r="AF18" i="64" s="1"/>
  <c r="BH18" i="64"/>
  <c r="AM18" i="64" s="1"/>
  <c r="BI18" i="64"/>
  <c r="AJ18" i="64" s="1"/>
  <c r="BJ18" i="64"/>
  <c r="BO18" i="64"/>
  <c r="BP18" i="64"/>
  <c r="BQ18" i="64"/>
  <c r="AQ18" i="64"/>
  <c r="BS18" i="64"/>
  <c r="BR18" i="64" s="1"/>
  <c r="BT18" i="64"/>
  <c r="BV18" i="64"/>
  <c r="BW18" i="64"/>
  <c r="BX18" i="64"/>
  <c r="BY18" i="64"/>
  <c r="CA18" i="64"/>
  <c r="CB18" i="64"/>
  <c r="CC18" i="64"/>
  <c r="CD18" i="64"/>
  <c r="CF18" i="64"/>
  <c r="CG18" i="64"/>
  <c r="CH18" i="64"/>
  <c r="CI18" i="64"/>
  <c r="AP18" i="64" s="1"/>
  <c r="CK18" i="64"/>
  <c r="CL18" i="64"/>
  <c r="CM18" i="64"/>
  <c r="CN18" i="64"/>
  <c r="CO18" i="64"/>
  <c r="CQ18" i="64"/>
  <c r="CR18" i="64"/>
  <c r="CS18" i="64"/>
  <c r="CT18" i="64"/>
  <c r="CV18" i="64"/>
  <c r="CU18" i="64"/>
  <c r="CW18" i="64"/>
  <c r="CX18" i="64"/>
  <c r="CZ18" i="64"/>
  <c r="CY18" i="64" s="1"/>
  <c r="DA18" i="64"/>
  <c r="DB18" i="64"/>
  <c r="DD18" i="64"/>
  <c r="DC18" i="64"/>
  <c r="DE18" i="64"/>
  <c r="DF18" i="64"/>
  <c r="DH18" i="64"/>
  <c r="DI18" i="64"/>
  <c r="DJ18" i="64"/>
  <c r="DL18" i="64"/>
  <c r="DM18" i="64"/>
  <c r="DN18" i="64"/>
  <c r="DP18" i="64"/>
  <c r="DQ18" i="64"/>
  <c r="DO18" i="64"/>
  <c r="DR18" i="64"/>
  <c r="DS18" i="64"/>
  <c r="DU18" i="64"/>
  <c r="DV18" i="64"/>
  <c r="DW18" i="64"/>
  <c r="DX18" i="64"/>
  <c r="DY18" i="64"/>
  <c r="DZ18" i="64"/>
  <c r="EA18" i="64"/>
  <c r="AK18" i="64" s="1"/>
  <c r="EC18" i="64"/>
  <c r="ED18" i="64"/>
  <c r="EE18" i="64"/>
  <c r="EF18" i="64"/>
  <c r="EG18" i="64"/>
  <c r="EH18" i="64"/>
  <c r="EJ18" i="64"/>
  <c r="EK18" i="64"/>
  <c r="EI18" i="64"/>
  <c r="EM18" i="64"/>
  <c r="EN18" i="64"/>
  <c r="EO18" i="64"/>
  <c r="EP18" i="64"/>
  <c r="ER18" i="64"/>
  <c r="EQ18" i="64" s="1"/>
  <c r="ES18" i="64"/>
  <c r="ET18" i="64"/>
  <c r="EU18" i="64"/>
  <c r="EV18" i="64"/>
  <c r="EW18" i="64"/>
  <c r="EX18" i="64"/>
  <c r="EY18" i="64"/>
  <c r="EZ18" i="64"/>
  <c r="FA18" i="64"/>
  <c r="FB18" i="64"/>
  <c r="FC18" i="64"/>
  <c r="FD18" i="64"/>
  <c r="FE18" i="64"/>
  <c r="FF18" i="64"/>
  <c r="FH18" i="64"/>
  <c r="FI18" i="64"/>
  <c r="AL18" i="64" s="1"/>
  <c r="FK18" i="64"/>
  <c r="FJ18" i="64"/>
  <c r="FL18" i="64"/>
  <c r="FM18" i="64"/>
  <c r="FN18" i="64"/>
  <c r="FO18" i="64"/>
  <c r="FP18" i="64"/>
  <c r="FQ18" i="64"/>
  <c r="FR18" i="64"/>
  <c r="FS18" i="64"/>
  <c r="FT18" i="64"/>
  <c r="FU18" i="64"/>
  <c r="FV18" i="64"/>
  <c r="FW18" i="64"/>
  <c r="FX18" i="64"/>
  <c r="FY18" i="64"/>
  <c r="GD18" i="64"/>
  <c r="GG18" i="64"/>
  <c r="GJ18" i="64"/>
  <c r="GM18" i="64"/>
  <c r="GP18" i="64"/>
  <c r="GS18" i="64"/>
  <c r="GV18" i="64"/>
  <c r="GY18" i="64"/>
  <c r="HB18" i="64"/>
  <c r="HE18" i="64"/>
  <c r="HH18" i="64"/>
  <c r="HK18" i="64"/>
  <c r="G19" i="64"/>
  <c r="H19" i="64"/>
  <c r="I19" i="64"/>
  <c r="J19" i="64"/>
  <c r="K19" i="64"/>
  <c r="M19" i="64"/>
  <c r="O19" i="64"/>
  <c r="P19" i="64"/>
  <c r="P18" i="64"/>
  <c r="Q19" i="64"/>
  <c r="Q18" i="64"/>
  <c r="R19" i="64"/>
  <c r="R18" i="64"/>
  <c r="S19" i="64"/>
  <c r="T19" i="64"/>
  <c r="T18" i="64" s="1"/>
  <c r="U19" i="64"/>
  <c r="U18" i="64" s="1"/>
  <c r="V19" i="64"/>
  <c r="V18" i="64" s="1"/>
  <c r="W19" i="64"/>
  <c r="W18" i="64"/>
  <c r="X19" i="64"/>
  <c r="Y19" i="64"/>
  <c r="Z19" i="64"/>
  <c r="AA19" i="64"/>
  <c r="AA18" i="64" s="1"/>
  <c r="AC19" i="64"/>
  <c r="AD19" i="64"/>
  <c r="AD18" i="64"/>
  <c r="AF19" i="64"/>
  <c r="AE19" i="64" s="1"/>
  <c r="AG19" i="64"/>
  <c r="AI19" i="64"/>
  <c r="AJ19" i="64"/>
  <c r="AK19" i="64"/>
  <c r="AL19" i="64"/>
  <c r="AM19" i="64"/>
  <c r="AN19" i="64"/>
  <c r="AO19" i="64"/>
  <c r="AP19" i="64"/>
  <c r="AQ19" i="64"/>
  <c r="AR19" i="64"/>
  <c r="BB19" i="64"/>
  <c r="BE19" i="64"/>
  <c r="BK19" i="64"/>
  <c r="BR19" i="64"/>
  <c r="BU19" i="64"/>
  <c r="BZ19" i="64"/>
  <c r="CE19" i="64"/>
  <c r="CJ19" i="64"/>
  <c r="CP19" i="64"/>
  <c r="CU19" i="64"/>
  <c r="CY19" i="64"/>
  <c r="DC19" i="64"/>
  <c r="DG19" i="64"/>
  <c r="DK19" i="64"/>
  <c r="DO19" i="64"/>
  <c r="DT19" i="64"/>
  <c r="EB19" i="64"/>
  <c r="EI19" i="64"/>
  <c r="EL19" i="64"/>
  <c r="EQ19" i="64"/>
  <c r="FG19" i="64"/>
  <c r="FJ19" i="64"/>
  <c r="FZ19" i="64"/>
  <c r="GA19" i="64"/>
  <c r="F19" i="64"/>
  <c r="GB19" i="64"/>
  <c r="GC19" i="64"/>
  <c r="G20" i="64"/>
  <c r="H20" i="64"/>
  <c r="I20" i="64"/>
  <c r="J20" i="64"/>
  <c r="K20" i="64"/>
  <c r="M20" i="64"/>
  <c r="O20" i="64"/>
  <c r="P20" i="64"/>
  <c r="Q20" i="64"/>
  <c r="R20" i="64"/>
  <c r="S20" i="64"/>
  <c r="T20" i="64"/>
  <c r="U20" i="64"/>
  <c r="V20" i="64"/>
  <c r="W20" i="64"/>
  <c r="X20" i="64"/>
  <c r="X18" i="64"/>
  <c r="Y20" i="64"/>
  <c r="Z20" i="64"/>
  <c r="AA20" i="64"/>
  <c r="AD20" i="64"/>
  <c r="AF20" i="64"/>
  <c r="AE20" i="64" s="1"/>
  <c r="AG20" i="64"/>
  <c r="AI20" i="64"/>
  <c r="AJ20" i="64"/>
  <c r="AK20" i="64"/>
  <c r="AL20" i="64"/>
  <c r="AM20" i="64"/>
  <c r="AN20" i="64"/>
  <c r="AO20" i="64"/>
  <c r="AP20" i="64"/>
  <c r="AQ20" i="64"/>
  <c r="AR20" i="64"/>
  <c r="BB20" i="64"/>
  <c r="BE20" i="64"/>
  <c r="BK20" i="64"/>
  <c r="BR20" i="64"/>
  <c r="BU20" i="64"/>
  <c r="BZ20" i="64"/>
  <c r="CE20" i="64"/>
  <c r="CJ20" i="64"/>
  <c r="CP20" i="64"/>
  <c r="CU20" i="64"/>
  <c r="CY20" i="64"/>
  <c r="DC20" i="64"/>
  <c r="DG20" i="64"/>
  <c r="DK20" i="64"/>
  <c r="DO20" i="64"/>
  <c r="DT20" i="64"/>
  <c r="EB20" i="64"/>
  <c r="EI20" i="64"/>
  <c r="EL20" i="64"/>
  <c r="EQ20" i="64"/>
  <c r="FG20" i="64"/>
  <c r="FJ20" i="64"/>
  <c r="FZ20" i="64"/>
  <c r="GA20" i="64"/>
  <c r="F20" i="64" s="1"/>
  <c r="GB20" i="64"/>
  <c r="AB20" i="64"/>
  <c r="GC20" i="64"/>
  <c r="AC20" i="64" s="1"/>
  <c r="AS21" i="64"/>
  <c r="AT21" i="64"/>
  <c r="H21" i="64" s="1"/>
  <c r="AU21" i="64"/>
  <c r="I21" i="64"/>
  <c r="AV21" i="64"/>
  <c r="AW21" i="64"/>
  <c r="AX21" i="64"/>
  <c r="AY21" i="64"/>
  <c r="AZ21" i="64"/>
  <c r="AI21" i="64" s="1"/>
  <c r="BA21" i="64"/>
  <c r="BC21" i="64"/>
  <c r="BB21" i="64" s="1"/>
  <c r="BD21" i="64"/>
  <c r="BF21" i="64"/>
  <c r="G21" i="64" s="1"/>
  <c r="BG21" i="64"/>
  <c r="AF21" i="64" s="1"/>
  <c r="BH21" i="64"/>
  <c r="AM21" i="64"/>
  <c r="BI21" i="64"/>
  <c r="AJ21" i="64" s="1"/>
  <c r="BJ21" i="64"/>
  <c r="BL21" i="64"/>
  <c r="BM21" i="64"/>
  <c r="BN21" i="64"/>
  <c r="BO21" i="64"/>
  <c r="BP21" i="64"/>
  <c r="BQ21" i="64"/>
  <c r="AQ21" i="64" s="1"/>
  <c r="BS21" i="64"/>
  <c r="BT21" i="64"/>
  <c r="BR21" i="64" s="1"/>
  <c r="BV21" i="64"/>
  <c r="BW21" i="64"/>
  <c r="BX21" i="64"/>
  <c r="BU21" i="64"/>
  <c r="BY21" i="64"/>
  <c r="CA21" i="64"/>
  <c r="CB21" i="64"/>
  <c r="CC21" i="64"/>
  <c r="CD21" i="64"/>
  <c r="CF21" i="64"/>
  <c r="CG21" i="64"/>
  <c r="CE21" i="64"/>
  <c r="CH21" i="64"/>
  <c r="CI21" i="64"/>
  <c r="CK21" i="64"/>
  <c r="CL21" i="64"/>
  <c r="CM21" i="64"/>
  <c r="CN21" i="64"/>
  <c r="CO21" i="64"/>
  <c r="CQ21" i="64"/>
  <c r="CR21" i="64"/>
  <c r="CS21" i="64"/>
  <c r="CT21" i="64"/>
  <c r="CV21" i="64"/>
  <c r="CU21" i="64" s="1"/>
  <c r="CW21" i="64"/>
  <c r="CX21" i="64"/>
  <c r="CZ21" i="64"/>
  <c r="CY21" i="64" s="1"/>
  <c r="DA21" i="64"/>
  <c r="DB21" i="64"/>
  <c r="DD21" i="64"/>
  <c r="DE21" i="64"/>
  <c r="DF21" i="64"/>
  <c r="DH21" i="64"/>
  <c r="DG21" i="64"/>
  <c r="DI21" i="64"/>
  <c r="DJ21" i="64"/>
  <c r="DL21" i="64"/>
  <c r="DK21" i="64"/>
  <c r="DM21" i="64"/>
  <c r="DN21" i="64"/>
  <c r="DP21" i="64"/>
  <c r="DO21" i="64"/>
  <c r="DQ21" i="64"/>
  <c r="DR21" i="64"/>
  <c r="DS21" i="64"/>
  <c r="DU21" i="64"/>
  <c r="DV21" i="64"/>
  <c r="DW21" i="64"/>
  <c r="DX21" i="64"/>
  <c r="DY21" i="64"/>
  <c r="DZ21" i="64"/>
  <c r="EA21" i="64"/>
  <c r="AK21" i="64"/>
  <c r="EC21" i="64"/>
  <c r="ED21" i="64"/>
  <c r="EE21" i="64"/>
  <c r="EF21" i="64"/>
  <c r="EG21" i="64"/>
  <c r="AO21" i="64" s="1"/>
  <c r="EH21" i="64"/>
  <c r="EJ21" i="64"/>
  <c r="EI21" i="64"/>
  <c r="EK21" i="64"/>
  <c r="EM21" i="64"/>
  <c r="EN21" i="64"/>
  <c r="EO21" i="64"/>
  <c r="EP21" i="64"/>
  <c r="ER21" i="64"/>
  <c r="ES21" i="64"/>
  <c r="EQ21" i="64"/>
  <c r="ET21" i="64"/>
  <c r="EU21" i="64"/>
  <c r="EV21" i="64"/>
  <c r="EW21" i="64"/>
  <c r="EX21" i="64"/>
  <c r="EY21" i="64"/>
  <c r="EZ21" i="64"/>
  <c r="FA21" i="64"/>
  <c r="FB21" i="64"/>
  <c r="FC21" i="64"/>
  <c r="FD21" i="64"/>
  <c r="FE21" i="64"/>
  <c r="FF21" i="64"/>
  <c r="FH21" i="64"/>
  <c r="FI21" i="64"/>
  <c r="AL21" i="64"/>
  <c r="FK21" i="64"/>
  <c r="FJ21" i="64" s="1"/>
  <c r="FL21" i="64"/>
  <c r="FM21" i="64"/>
  <c r="FN21" i="64"/>
  <c r="FO21" i="64"/>
  <c r="FP21" i="64"/>
  <c r="FQ21" i="64"/>
  <c r="FR21" i="64"/>
  <c r="FS21" i="64"/>
  <c r="FT21" i="64"/>
  <c r="FU21" i="64"/>
  <c r="FV21" i="64"/>
  <c r="FW21" i="64"/>
  <c r="FX21" i="64"/>
  <c r="FY21" i="64"/>
  <c r="GD21" i="64"/>
  <c r="GG21" i="64"/>
  <c r="GJ21" i="64"/>
  <c r="GM21" i="64"/>
  <c r="GP21" i="64"/>
  <c r="GS21" i="64"/>
  <c r="GV21" i="64"/>
  <c r="GY21" i="64"/>
  <c r="HB21" i="64"/>
  <c r="HE21" i="64"/>
  <c r="HH21" i="64"/>
  <c r="HK21" i="64"/>
  <c r="G22" i="64"/>
  <c r="H22" i="64"/>
  <c r="I22" i="64"/>
  <c r="J22" i="64"/>
  <c r="K22" i="64"/>
  <c r="M22" i="64"/>
  <c r="O22" i="64"/>
  <c r="P22" i="64"/>
  <c r="Q22" i="64"/>
  <c r="R22" i="64"/>
  <c r="S22" i="64"/>
  <c r="T22" i="64"/>
  <c r="U22" i="64"/>
  <c r="V22" i="64"/>
  <c r="W22" i="64"/>
  <c r="X22" i="64"/>
  <c r="Y22" i="64"/>
  <c r="Z22" i="64"/>
  <c r="AA22" i="64"/>
  <c r="AD22" i="64"/>
  <c r="AF22" i="64"/>
  <c r="AG22" i="64"/>
  <c r="AE22" i="64"/>
  <c r="AI22" i="64"/>
  <c r="AJ22" i="64"/>
  <c r="AK22" i="64"/>
  <c r="AL22" i="64"/>
  <c r="AM22" i="64"/>
  <c r="AN22" i="64"/>
  <c r="AO22" i="64"/>
  <c r="AP22" i="64"/>
  <c r="AQ22" i="64"/>
  <c r="AR22" i="64"/>
  <c r="BB22" i="64"/>
  <c r="BE22" i="64"/>
  <c r="BK22" i="64"/>
  <c r="BR22" i="64"/>
  <c r="BU22" i="64"/>
  <c r="BZ22" i="64"/>
  <c r="CE22" i="64"/>
  <c r="CJ22" i="64"/>
  <c r="CP22" i="64"/>
  <c r="CU22" i="64"/>
  <c r="CY22" i="64"/>
  <c r="DC22" i="64"/>
  <c r="DG22" i="64"/>
  <c r="DK22" i="64"/>
  <c r="DO22" i="64"/>
  <c r="DT22" i="64"/>
  <c r="EB22" i="64"/>
  <c r="EI22" i="64"/>
  <c r="EL22" i="64"/>
  <c r="EQ22" i="64"/>
  <c r="FG22" i="64"/>
  <c r="FJ22" i="64"/>
  <c r="FZ22" i="64"/>
  <c r="GA22" i="64"/>
  <c r="F22" i="64"/>
  <c r="GB22" i="64"/>
  <c r="GC22" i="64"/>
  <c r="AC22" i="64" s="1"/>
  <c r="G23" i="64"/>
  <c r="H23" i="64"/>
  <c r="I23" i="64"/>
  <c r="J23" i="64"/>
  <c r="K23" i="64"/>
  <c r="M23" i="64"/>
  <c r="O23" i="64"/>
  <c r="P23" i="64"/>
  <c r="Q23" i="64"/>
  <c r="R23" i="64"/>
  <c r="S23" i="64"/>
  <c r="T23" i="64"/>
  <c r="U23" i="64"/>
  <c r="V23" i="64"/>
  <c r="W23" i="64"/>
  <c r="X23" i="64"/>
  <c r="Y23" i="64"/>
  <c r="Z23" i="64"/>
  <c r="AA23" i="64"/>
  <c r="AD23" i="64"/>
  <c r="AF23" i="64"/>
  <c r="AE23" i="64" s="1"/>
  <c r="AG23" i="64"/>
  <c r="AI23" i="64"/>
  <c r="AJ23" i="64"/>
  <c r="AK23" i="64"/>
  <c r="AL23" i="64"/>
  <c r="AM23" i="64"/>
  <c r="AN23" i="64"/>
  <c r="AO23" i="64"/>
  <c r="AP23" i="64"/>
  <c r="AQ23" i="64"/>
  <c r="AR23" i="64"/>
  <c r="BB23" i="64"/>
  <c r="BE23" i="64"/>
  <c r="BK23" i="64"/>
  <c r="BR23" i="64"/>
  <c r="BU23" i="64"/>
  <c r="BZ23" i="64"/>
  <c r="CE23" i="64"/>
  <c r="CJ23" i="64"/>
  <c r="CP23" i="64"/>
  <c r="CU23" i="64"/>
  <c r="CY23" i="64"/>
  <c r="DC23" i="64"/>
  <c r="DG23" i="64"/>
  <c r="DK23" i="64"/>
  <c r="DO23" i="64"/>
  <c r="DT23" i="64"/>
  <c r="EB23" i="64"/>
  <c r="EI23" i="64"/>
  <c r="EL23" i="64"/>
  <c r="EQ23" i="64"/>
  <c r="FG23" i="64"/>
  <c r="FJ23" i="64"/>
  <c r="FZ23" i="64"/>
  <c r="GA23" i="64"/>
  <c r="F23" i="64"/>
  <c r="GB23" i="64"/>
  <c r="AB23" i="64"/>
  <c r="GC23" i="64"/>
  <c r="AC23" i="64" s="1"/>
  <c r="G24" i="64"/>
  <c r="H24" i="64"/>
  <c r="I24" i="64"/>
  <c r="J24" i="64"/>
  <c r="K24" i="64"/>
  <c r="M24" i="64"/>
  <c r="O24" i="64"/>
  <c r="P24" i="64"/>
  <c r="Q24" i="64"/>
  <c r="R24" i="64"/>
  <c r="S24" i="64"/>
  <c r="T24" i="64"/>
  <c r="U24" i="64"/>
  <c r="V24" i="64"/>
  <c r="W24" i="64"/>
  <c r="X24" i="64"/>
  <c r="Y24" i="64"/>
  <c r="Z24" i="64"/>
  <c r="AA24" i="64"/>
  <c r="AC24" i="64"/>
  <c r="AD24" i="64"/>
  <c r="AF24" i="64"/>
  <c r="AG24" i="64"/>
  <c r="AE24" i="64"/>
  <c r="AI24" i="64"/>
  <c r="AJ24" i="64"/>
  <c r="AK24" i="64"/>
  <c r="AL24" i="64"/>
  <c r="AM24" i="64"/>
  <c r="AN24" i="64"/>
  <c r="AO24" i="64"/>
  <c r="AP24" i="64"/>
  <c r="AQ24" i="64"/>
  <c r="AR24" i="64"/>
  <c r="BB24" i="64"/>
  <c r="BE24" i="64"/>
  <c r="BK24" i="64"/>
  <c r="BR24" i="64"/>
  <c r="BU24" i="64"/>
  <c r="BZ24" i="64"/>
  <c r="CE24" i="64"/>
  <c r="CJ24" i="64"/>
  <c r="CP24" i="64"/>
  <c r="CU24" i="64"/>
  <c r="CY24" i="64"/>
  <c r="DC24" i="64"/>
  <c r="DG24" i="64"/>
  <c r="DK24" i="64"/>
  <c r="DO24" i="64"/>
  <c r="DT24" i="64"/>
  <c r="EB24" i="64"/>
  <c r="EI24" i="64"/>
  <c r="EL24" i="64"/>
  <c r="EQ24" i="64"/>
  <c r="FG24" i="64"/>
  <c r="FJ24" i="64"/>
  <c r="FZ24" i="64"/>
  <c r="GA24" i="64"/>
  <c r="F24" i="64"/>
  <c r="GB24" i="64"/>
  <c r="AB24" i="64"/>
  <c r="GC24" i="64"/>
  <c r="G25" i="64"/>
  <c r="H25" i="64"/>
  <c r="I25" i="64"/>
  <c r="J25" i="64"/>
  <c r="K25" i="64"/>
  <c r="M25" i="64"/>
  <c r="O25" i="64"/>
  <c r="P25" i="64"/>
  <c r="Q25" i="64"/>
  <c r="R25" i="64"/>
  <c r="S25" i="64"/>
  <c r="T25" i="64"/>
  <c r="U25" i="64"/>
  <c r="V25" i="64"/>
  <c r="W25" i="64"/>
  <c r="X25" i="64"/>
  <c r="Y25" i="64"/>
  <c r="Z25" i="64"/>
  <c r="AA25" i="64"/>
  <c r="AD25" i="64"/>
  <c r="AF25" i="64"/>
  <c r="AG25" i="64"/>
  <c r="AE25" i="64" s="1"/>
  <c r="AI25" i="64"/>
  <c r="AJ25" i="64"/>
  <c r="AK25" i="64"/>
  <c r="AL25" i="64"/>
  <c r="AM25" i="64"/>
  <c r="AN25" i="64"/>
  <c r="AO25" i="64"/>
  <c r="AP25" i="64"/>
  <c r="AQ25" i="64"/>
  <c r="AR25" i="64"/>
  <c r="BB25" i="64"/>
  <c r="BE25" i="64"/>
  <c r="BK25" i="64"/>
  <c r="BR25" i="64"/>
  <c r="BU25" i="64"/>
  <c r="BZ25" i="64"/>
  <c r="CE25" i="64"/>
  <c r="CJ25" i="64"/>
  <c r="CP25" i="64"/>
  <c r="CU25" i="64"/>
  <c r="CY25" i="64"/>
  <c r="DC25" i="64"/>
  <c r="DG25" i="64"/>
  <c r="DK25" i="64"/>
  <c r="DO25" i="64"/>
  <c r="DT25" i="64"/>
  <c r="EB25" i="64"/>
  <c r="EI25" i="64"/>
  <c r="EL25" i="64"/>
  <c r="EQ25" i="64"/>
  <c r="FG25" i="64"/>
  <c r="FJ25" i="64"/>
  <c r="FZ25" i="64"/>
  <c r="GA25" i="64"/>
  <c r="F25" i="64" s="1"/>
  <c r="GB25" i="64"/>
  <c r="AB25" i="64" s="1"/>
  <c r="GC25" i="64"/>
  <c r="AC25" i="64"/>
  <c r="G26" i="64"/>
  <c r="H26" i="64"/>
  <c r="I26" i="64"/>
  <c r="J26" i="64"/>
  <c r="K26" i="64"/>
  <c r="M26" i="64"/>
  <c r="O26" i="64"/>
  <c r="P26" i="64"/>
  <c r="Q26" i="64"/>
  <c r="R26" i="64"/>
  <c r="S26" i="64"/>
  <c r="T26" i="64"/>
  <c r="U26" i="64"/>
  <c r="V26" i="64"/>
  <c r="W26" i="64"/>
  <c r="X26" i="64"/>
  <c r="Y26" i="64"/>
  <c r="Z26" i="64"/>
  <c r="AA26" i="64"/>
  <c r="AD26" i="64"/>
  <c r="AF26" i="64"/>
  <c r="AG26" i="64"/>
  <c r="AE26" i="64" s="1"/>
  <c r="AI26" i="64"/>
  <c r="AJ26" i="64"/>
  <c r="AK26" i="64"/>
  <c r="AL26" i="64"/>
  <c r="AM26" i="64"/>
  <c r="AN26" i="64"/>
  <c r="AO26" i="64"/>
  <c r="AP26" i="64"/>
  <c r="AQ26" i="64"/>
  <c r="AR26" i="64"/>
  <c r="BB26" i="64"/>
  <c r="BE26" i="64"/>
  <c r="BK26" i="64"/>
  <c r="BR26" i="64"/>
  <c r="BU26" i="64"/>
  <c r="BZ26" i="64"/>
  <c r="CE26" i="64"/>
  <c r="CJ26" i="64"/>
  <c r="CP26" i="64"/>
  <c r="CU26" i="64"/>
  <c r="CY26" i="64"/>
  <c r="DC26" i="64"/>
  <c r="DG26" i="64"/>
  <c r="DK26" i="64"/>
  <c r="DO26" i="64"/>
  <c r="DT26" i="64"/>
  <c r="EB26" i="64"/>
  <c r="EI26" i="64"/>
  <c r="EL26" i="64"/>
  <c r="EQ26" i="64"/>
  <c r="FG26" i="64"/>
  <c r="FJ26" i="64"/>
  <c r="FZ26" i="64"/>
  <c r="GA26" i="64"/>
  <c r="F26" i="64" s="1"/>
  <c r="GB26" i="64"/>
  <c r="AB26" i="64" s="1"/>
  <c r="GC26" i="64"/>
  <c r="AC26" i="64" s="1"/>
  <c r="G27" i="64"/>
  <c r="H27" i="64"/>
  <c r="I27" i="64"/>
  <c r="J27" i="64"/>
  <c r="K27" i="64"/>
  <c r="M27" i="64"/>
  <c r="O27" i="64"/>
  <c r="P27" i="64"/>
  <c r="Q27" i="64"/>
  <c r="R27" i="64"/>
  <c r="S27" i="64"/>
  <c r="T27" i="64"/>
  <c r="U27" i="64"/>
  <c r="V27" i="64"/>
  <c r="W27" i="64"/>
  <c r="X27" i="64"/>
  <c r="Y27" i="64"/>
  <c r="Z27" i="64"/>
  <c r="AA27" i="64"/>
  <c r="AD27" i="64"/>
  <c r="AF27" i="64"/>
  <c r="AE27" i="64"/>
  <c r="AG27" i="64"/>
  <c r="AI27" i="64"/>
  <c r="AJ27" i="64"/>
  <c r="AK27" i="64"/>
  <c r="AL27" i="64"/>
  <c r="AM27" i="64"/>
  <c r="AH27" i="64" s="1"/>
  <c r="AN27" i="64"/>
  <c r="AO27" i="64"/>
  <c r="AP27" i="64"/>
  <c r="AQ27" i="64"/>
  <c r="AR27" i="64"/>
  <c r="BB27" i="64"/>
  <c r="BE27" i="64"/>
  <c r="BK27" i="64"/>
  <c r="BR27" i="64"/>
  <c r="BU27" i="64"/>
  <c r="BZ27" i="64"/>
  <c r="CE27" i="64"/>
  <c r="CJ27" i="64"/>
  <c r="CP27" i="64"/>
  <c r="CU27" i="64"/>
  <c r="CY27" i="64"/>
  <c r="DC27" i="64"/>
  <c r="DG27" i="64"/>
  <c r="DK27" i="64"/>
  <c r="DO27" i="64"/>
  <c r="DT27" i="64"/>
  <c r="EB27" i="64"/>
  <c r="EI27" i="64"/>
  <c r="EL27" i="64"/>
  <c r="EQ27" i="64"/>
  <c r="FG27" i="64"/>
  <c r="FJ27" i="64"/>
  <c r="FZ27" i="64"/>
  <c r="GA27" i="64"/>
  <c r="F27" i="64" s="1"/>
  <c r="GB27" i="64"/>
  <c r="AB27" i="64" s="1"/>
  <c r="GC27" i="64"/>
  <c r="AC27" i="64" s="1"/>
  <c r="G28" i="64"/>
  <c r="H28" i="64"/>
  <c r="I28" i="64"/>
  <c r="J28" i="64"/>
  <c r="K28" i="64"/>
  <c r="M28" i="64"/>
  <c r="O28" i="64"/>
  <c r="P28" i="64"/>
  <c r="Q28" i="64"/>
  <c r="R28" i="64"/>
  <c r="S28" i="64"/>
  <c r="T28" i="64"/>
  <c r="U28" i="64"/>
  <c r="V28" i="64"/>
  <c r="W28" i="64"/>
  <c r="X28" i="64"/>
  <c r="Y28" i="64"/>
  <c r="Z28" i="64"/>
  <c r="AA28" i="64"/>
  <c r="AD28" i="64"/>
  <c r="AF28" i="64"/>
  <c r="AE28" i="64" s="1"/>
  <c r="AG28" i="64"/>
  <c r="AI28" i="64"/>
  <c r="AJ28" i="64"/>
  <c r="AK28" i="64"/>
  <c r="AL28" i="64"/>
  <c r="AM28" i="64"/>
  <c r="AN28" i="64"/>
  <c r="AO28" i="64"/>
  <c r="AP28" i="64"/>
  <c r="AQ28" i="64"/>
  <c r="AR28" i="64"/>
  <c r="BB28" i="64"/>
  <c r="BE28" i="64"/>
  <c r="BK28" i="64"/>
  <c r="BR28" i="64"/>
  <c r="BU28" i="64"/>
  <c r="BZ28" i="64"/>
  <c r="CE28" i="64"/>
  <c r="CJ28" i="64"/>
  <c r="CP28" i="64"/>
  <c r="CU28" i="64"/>
  <c r="CY28" i="64"/>
  <c r="DC28" i="64"/>
  <c r="DG28" i="64"/>
  <c r="DK28" i="64"/>
  <c r="DO28" i="64"/>
  <c r="DT28" i="64"/>
  <c r="EB28" i="64"/>
  <c r="EI28" i="64"/>
  <c r="EL28" i="64"/>
  <c r="EQ28" i="64"/>
  <c r="FG28" i="64"/>
  <c r="FJ28" i="64"/>
  <c r="FZ28" i="64"/>
  <c r="GA28" i="64"/>
  <c r="F28" i="64"/>
  <c r="GB28" i="64"/>
  <c r="AB28" i="64"/>
  <c r="GC28" i="64"/>
  <c r="AC28" i="64" s="1"/>
  <c r="G29" i="64"/>
  <c r="H29" i="64"/>
  <c r="I29" i="64"/>
  <c r="J29" i="64"/>
  <c r="K29" i="64"/>
  <c r="M29" i="64"/>
  <c r="O29" i="64"/>
  <c r="P29" i="64"/>
  <c r="Q29" i="64"/>
  <c r="R29" i="64"/>
  <c r="S29" i="64"/>
  <c r="T29" i="64"/>
  <c r="U29" i="64"/>
  <c r="V29" i="64"/>
  <c r="W29" i="64"/>
  <c r="X29" i="64"/>
  <c r="N29" i="64"/>
  <c r="Y29" i="64"/>
  <c r="Z29" i="64"/>
  <c r="AA29" i="64"/>
  <c r="AD29" i="64"/>
  <c r="AF29" i="64"/>
  <c r="AG29" i="64"/>
  <c r="AE29" i="64" s="1"/>
  <c r="AI29" i="64"/>
  <c r="AJ29" i="64"/>
  <c r="AK29" i="64"/>
  <c r="AL29" i="64"/>
  <c r="AM29" i="64"/>
  <c r="AN29" i="64"/>
  <c r="AO29" i="64"/>
  <c r="AP29" i="64"/>
  <c r="AQ29" i="64"/>
  <c r="AR29" i="64"/>
  <c r="BB29" i="64"/>
  <c r="BE29" i="64"/>
  <c r="BK29" i="64"/>
  <c r="BR29" i="64"/>
  <c r="BU29" i="64"/>
  <c r="BZ29" i="64"/>
  <c r="CE29" i="64"/>
  <c r="CJ29" i="64"/>
  <c r="CP29" i="64"/>
  <c r="CU29" i="64"/>
  <c r="CY29" i="64"/>
  <c r="DC29" i="64"/>
  <c r="DG29" i="64"/>
  <c r="DK29" i="64"/>
  <c r="DO29" i="64"/>
  <c r="DT29" i="64"/>
  <c r="EB29" i="64"/>
  <c r="EI29" i="64"/>
  <c r="EL29" i="64"/>
  <c r="EQ29" i="64"/>
  <c r="FG29" i="64"/>
  <c r="FJ29" i="64"/>
  <c r="FZ29" i="64"/>
  <c r="GA29" i="64"/>
  <c r="F29" i="64"/>
  <c r="GB29" i="64"/>
  <c r="AB29" i="64"/>
  <c r="GC29" i="64"/>
  <c r="AC29" i="64"/>
  <c r="G30" i="64"/>
  <c r="H30" i="64"/>
  <c r="I30" i="64"/>
  <c r="J30" i="64"/>
  <c r="K30" i="64"/>
  <c r="M30" i="64"/>
  <c r="O30" i="64"/>
  <c r="P30" i="64"/>
  <c r="Q30" i="64"/>
  <c r="R30" i="64"/>
  <c r="S30" i="64"/>
  <c r="T30" i="64"/>
  <c r="U30" i="64"/>
  <c r="V30" i="64"/>
  <c r="W30" i="64"/>
  <c r="X30" i="64"/>
  <c r="Y30" i="64"/>
  <c r="Z30" i="64"/>
  <c r="AA30" i="64"/>
  <c r="AD30" i="64"/>
  <c r="AF30" i="64"/>
  <c r="AG30" i="64"/>
  <c r="AE30" i="64" s="1"/>
  <c r="AI30" i="64"/>
  <c r="AJ30" i="64"/>
  <c r="AK30" i="64"/>
  <c r="AL30" i="64"/>
  <c r="AM30" i="64"/>
  <c r="AN30" i="64"/>
  <c r="AO30" i="64"/>
  <c r="AP30" i="64"/>
  <c r="AQ30" i="64"/>
  <c r="AR30" i="64"/>
  <c r="BB30" i="64"/>
  <c r="BE30" i="64"/>
  <c r="BK30" i="64"/>
  <c r="BR30" i="64"/>
  <c r="BU30" i="64"/>
  <c r="BZ30" i="64"/>
  <c r="CE30" i="64"/>
  <c r="CJ30" i="64"/>
  <c r="CP30" i="64"/>
  <c r="CU30" i="64"/>
  <c r="CY30" i="64"/>
  <c r="DC30" i="64"/>
  <c r="DG30" i="64"/>
  <c r="DK30" i="64"/>
  <c r="DO30" i="64"/>
  <c r="DT30" i="64"/>
  <c r="EB30" i="64"/>
  <c r="EI30" i="64"/>
  <c r="EL30" i="64"/>
  <c r="EQ30" i="64"/>
  <c r="FG30" i="64"/>
  <c r="FJ30" i="64"/>
  <c r="FZ30" i="64"/>
  <c r="GA30" i="64"/>
  <c r="F30" i="64"/>
  <c r="GB30" i="64"/>
  <c r="AB30" i="64"/>
  <c r="GC30" i="64"/>
  <c r="AC30" i="64"/>
  <c r="G31" i="64"/>
  <c r="H31" i="64"/>
  <c r="I31" i="64"/>
  <c r="J31" i="64"/>
  <c r="K31" i="64"/>
  <c r="M31" i="64"/>
  <c r="O31" i="64"/>
  <c r="P31" i="64"/>
  <c r="Q31" i="64"/>
  <c r="R31" i="64"/>
  <c r="S31" i="64"/>
  <c r="T31" i="64"/>
  <c r="U31" i="64"/>
  <c r="V31" i="64"/>
  <c r="W31" i="64"/>
  <c r="X31" i="64"/>
  <c r="Y31" i="64"/>
  <c r="Z31" i="64"/>
  <c r="AA31" i="64"/>
  <c r="AD31" i="64"/>
  <c r="AF31" i="64"/>
  <c r="AE31" i="64"/>
  <c r="AG31" i="64"/>
  <c r="AI31" i="64"/>
  <c r="AJ31" i="64"/>
  <c r="AK31" i="64"/>
  <c r="AH31" i="64" s="1"/>
  <c r="AL31" i="64"/>
  <c r="AM31" i="64"/>
  <c r="AN31" i="64"/>
  <c r="AO31" i="64"/>
  <c r="AP31" i="64"/>
  <c r="AQ31" i="64"/>
  <c r="AR31" i="64"/>
  <c r="BB31" i="64"/>
  <c r="BE31" i="64"/>
  <c r="BK31" i="64"/>
  <c r="BR31" i="64"/>
  <c r="BU31" i="64"/>
  <c r="BZ31" i="64"/>
  <c r="CE31" i="64"/>
  <c r="CJ31" i="64"/>
  <c r="CP31" i="64"/>
  <c r="CU31" i="64"/>
  <c r="CY31" i="64"/>
  <c r="DC31" i="64"/>
  <c r="DG31" i="64"/>
  <c r="DK31" i="64"/>
  <c r="DO31" i="64"/>
  <c r="DT31" i="64"/>
  <c r="EB31" i="64"/>
  <c r="EI31" i="64"/>
  <c r="EL31" i="64"/>
  <c r="EQ31" i="64"/>
  <c r="FG31" i="64"/>
  <c r="FJ31" i="64"/>
  <c r="FZ31" i="64"/>
  <c r="GA31" i="64"/>
  <c r="F31" i="64" s="1"/>
  <c r="GB31" i="64"/>
  <c r="AB31" i="64" s="1"/>
  <c r="GC31" i="64"/>
  <c r="AC31" i="64" s="1"/>
  <c r="G32" i="64"/>
  <c r="H32" i="64"/>
  <c r="I32" i="64"/>
  <c r="J32" i="64"/>
  <c r="K32" i="64"/>
  <c r="M32" i="64"/>
  <c r="O32" i="64"/>
  <c r="P32" i="64"/>
  <c r="Q32" i="64"/>
  <c r="R32" i="64"/>
  <c r="S32" i="64"/>
  <c r="T32" i="64"/>
  <c r="U32" i="64"/>
  <c r="V32" i="64"/>
  <c r="W32" i="64"/>
  <c r="X32" i="64"/>
  <c r="Y32" i="64"/>
  <c r="Z32" i="64"/>
  <c r="AA32" i="64"/>
  <c r="AC32" i="64"/>
  <c r="AD32" i="64"/>
  <c r="AF32" i="64"/>
  <c r="AE32" i="64" s="1"/>
  <c r="AG32" i="64"/>
  <c r="AI32" i="64"/>
  <c r="AJ32" i="64"/>
  <c r="AK32" i="64"/>
  <c r="AL32" i="64"/>
  <c r="AM32" i="64"/>
  <c r="AN32" i="64"/>
  <c r="AO32" i="64"/>
  <c r="AP32" i="64"/>
  <c r="AQ32" i="64"/>
  <c r="AR32" i="64"/>
  <c r="BB32" i="64"/>
  <c r="BE32" i="64"/>
  <c r="BK32" i="64"/>
  <c r="BR32" i="64"/>
  <c r="BU32" i="64"/>
  <c r="BZ32" i="64"/>
  <c r="CE32" i="64"/>
  <c r="CJ32" i="64"/>
  <c r="CP32" i="64"/>
  <c r="CU32" i="64"/>
  <c r="CY32" i="64"/>
  <c r="DC32" i="64"/>
  <c r="DG32" i="64"/>
  <c r="DK32" i="64"/>
  <c r="DO32" i="64"/>
  <c r="DT32" i="64"/>
  <c r="EB32" i="64"/>
  <c r="EI32" i="64"/>
  <c r="EL32" i="64"/>
  <c r="EQ32" i="64"/>
  <c r="FG32" i="64"/>
  <c r="FJ32" i="64"/>
  <c r="FZ32" i="64"/>
  <c r="GA32" i="64"/>
  <c r="F32" i="64"/>
  <c r="GB32" i="64"/>
  <c r="AB32" i="64"/>
  <c r="GC32" i="64"/>
  <c r="G33" i="64"/>
  <c r="H33" i="64"/>
  <c r="I33" i="64"/>
  <c r="J33" i="64"/>
  <c r="K33" i="64"/>
  <c r="M33" i="64"/>
  <c r="O33" i="64"/>
  <c r="P33" i="64"/>
  <c r="Q33" i="64"/>
  <c r="R33" i="64"/>
  <c r="S33" i="64"/>
  <c r="T33" i="64"/>
  <c r="U33" i="64"/>
  <c r="V33" i="64"/>
  <c r="W33" i="64"/>
  <c r="X33" i="64"/>
  <c r="Y33" i="64"/>
  <c r="Z33" i="64"/>
  <c r="AA33" i="64"/>
  <c r="AD33" i="64"/>
  <c r="AF33" i="64"/>
  <c r="AE33" i="64" s="1"/>
  <c r="AG33" i="64"/>
  <c r="AI33" i="64"/>
  <c r="AJ33" i="64"/>
  <c r="AK33" i="64"/>
  <c r="AL33" i="64"/>
  <c r="AM33" i="64"/>
  <c r="AN33" i="64"/>
  <c r="AO33" i="64"/>
  <c r="AP33" i="64"/>
  <c r="AQ33" i="64"/>
  <c r="AR33" i="64"/>
  <c r="BB33" i="64"/>
  <c r="BE33" i="64"/>
  <c r="BK33" i="64"/>
  <c r="BR33" i="64"/>
  <c r="BU33" i="64"/>
  <c r="BZ33" i="64"/>
  <c r="CE33" i="64"/>
  <c r="CJ33" i="64"/>
  <c r="CP33" i="64"/>
  <c r="CU33" i="64"/>
  <c r="CY33" i="64"/>
  <c r="DC33" i="64"/>
  <c r="DG33" i="64"/>
  <c r="DK33" i="64"/>
  <c r="DO33" i="64"/>
  <c r="DT33" i="64"/>
  <c r="EB33" i="64"/>
  <c r="EI33" i="64"/>
  <c r="EL33" i="64"/>
  <c r="EQ33" i="64"/>
  <c r="FG33" i="64"/>
  <c r="FJ33" i="64"/>
  <c r="FZ33" i="64"/>
  <c r="GA33" i="64"/>
  <c r="F33" i="64" s="1"/>
  <c r="GB33" i="64"/>
  <c r="AB33" i="64"/>
  <c r="GC33" i="64"/>
  <c r="AC33" i="64" s="1"/>
  <c r="G34" i="64"/>
  <c r="H34" i="64"/>
  <c r="I34" i="64"/>
  <c r="J34" i="64"/>
  <c r="K34" i="64"/>
  <c r="M34" i="64"/>
  <c r="O34" i="64"/>
  <c r="P34" i="64"/>
  <c r="Q34" i="64"/>
  <c r="R34" i="64"/>
  <c r="S34" i="64"/>
  <c r="T34" i="64"/>
  <c r="U34" i="64"/>
  <c r="V34" i="64"/>
  <c r="W34" i="64"/>
  <c r="X34" i="64"/>
  <c r="Y34" i="64"/>
  <c r="Z34" i="64"/>
  <c r="AA34" i="64"/>
  <c r="AD34" i="64"/>
  <c r="AF34" i="64"/>
  <c r="AG34" i="64"/>
  <c r="AE34" i="64" s="1"/>
  <c r="AI34" i="64"/>
  <c r="AJ34" i="64"/>
  <c r="AK34" i="64"/>
  <c r="AL34" i="64"/>
  <c r="AM34" i="64"/>
  <c r="AN34" i="64"/>
  <c r="AO34" i="64"/>
  <c r="AP34" i="64"/>
  <c r="AQ34" i="64"/>
  <c r="AR34" i="64"/>
  <c r="BB34" i="64"/>
  <c r="BE34" i="64"/>
  <c r="BK34" i="64"/>
  <c r="BR34" i="64"/>
  <c r="BU34" i="64"/>
  <c r="BZ34" i="64"/>
  <c r="CE34" i="64"/>
  <c r="CJ34" i="64"/>
  <c r="CP34" i="64"/>
  <c r="CU34" i="64"/>
  <c r="CY34" i="64"/>
  <c r="DC34" i="64"/>
  <c r="DG34" i="64"/>
  <c r="DK34" i="64"/>
  <c r="DO34" i="64"/>
  <c r="DT34" i="64"/>
  <c r="EB34" i="64"/>
  <c r="EI34" i="64"/>
  <c r="EL34" i="64"/>
  <c r="EQ34" i="64"/>
  <c r="FG34" i="64"/>
  <c r="FJ34" i="64"/>
  <c r="FZ34" i="64"/>
  <c r="GA34" i="64"/>
  <c r="F34" i="64" s="1"/>
  <c r="GB34" i="64"/>
  <c r="AB34" i="64" s="1"/>
  <c r="GC34" i="64"/>
  <c r="AC34" i="64"/>
  <c r="G35" i="64"/>
  <c r="H35" i="64"/>
  <c r="I35" i="64"/>
  <c r="J35" i="64"/>
  <c r="K35" i="64"/>
  <c r="M35" i="64"/>
  <c r="O35" i="64"/>
  <c r="P35" i="64"/>
  <c r="Q35" i="64"/>
  <c r="R35" i="64"/>
  <c r="S35" i="64"/>
  <c r="T35" i="64"/>
  <c r="U35" i="64"/>
  <c r="V35" i="64"/>
  <c r="W35" i="64"/>
  <c r="X35" i="64"/>
  <c r="Y35" i="64"/>
  <c r="Z35" i="64"/>
  <c r="AA35" i="64"/>
  <c r="AD35" i="64"/>
  <c r="AF35" i="64"/>
  <c r="AE35" i="64" s="1"/>
  <c r="AG35" i="64"/>
  <c r="AI35" i="64"/>
  <c r="AH35" i="64" s="1"/>
  <c r="AJ35" i="64"/>
  <c r="AK35" i="64"/>
  <c r="AL35" i="64"/>
  <c r="AM35" i="64"/>
  <c r="AN35" i="64"/>
  <c r="AO35" i="64"/>
  <c r="AP35" i="64"/>
  <c r="AQ35" i="64"/>
  <c r="AR35" i="64"/>
  <c r="BB35" i="64"/>
  <c r="BE35" i="64"/>
  <c r="BK35" i="64"/>
  <c r="BR35" i="64"/>
  <c r="BU35" i="64"/>
  <c r="BZ35" i="64"/>
  <c r="CE35" i="64"/>
  <c r="CJ35" i="64"/>
  <c r="CP35" i="64"/>
  <c r="CU35" i="64"/>
  <c r="CY35" i="64"/>
  <c r="DC35" i="64"/>
  <c r="DG35" i="64"/>
  <c r="DK35" i="64"/>
  <c r="DO35" i="64"/>
  <c r="DT35" i="64"/>
  <c r="EB35" i="64"/>
  <c r="EI35" i="64"/>
  <c r="EL35" i="64"/>
  <c r="EQ35" i="64"/>
  <c r="FG35" i="64"/>
  <c r="FJ35" i="64"/>
  <c r="FZ35" i="64"/>
  <c r="GA35" i="64"/>
  <c r="F35" i="64"/>
  <c r="GB35" i="64"/>
  <c r="AB35" i="64"/>
  <c r="GC35" i="64"/>
  <c r="AC35" i="64"/>
  <c r="G36" i="64"/>
  <c r="H36" i="64"/>
  <c r="I36" i="64"/>
  <c r="J36" i="64"/>
  <c r="K36" i="64"/>
  <c r="M36" i="64"/>
  <c r="O36" i="64"/>
  <c r="P36" i="64"/>
  <c r="N36" i="64" s="1"/>
  <c r="Q36" i="64"/>
  <c r="R36" i="64"/>
  <c r="S36" i="64"/>
  <c r="T36" i="64"/>
  <c r="U36" i="64"/>
  <c r="V36" i="64"/>
  <c r="W36" i="64"/>
  <c r="X36" i="64"/>
  <c r="Y36" i="64"/>
  <c r="Z36" i="64"/>
  <c r="AA36" i="64"/>
  <c r="AD36" i="64"/>
  <c r="AF36" i="64"/>
  <c r="AG36" i="64"/>
  <c r="AI36" i="64"/>
  <c r="AJ36" i="64"/>
  <c r="AK36" i="64"/>
  <c r="AL36" i="64"/>
  <c r="AM36" i="64"/>
  <c r="AN36" i="64"/>
  <c r="AO36" i="64"/>
  <c r="AP36" i="64"/>
  <c r="AQ36" i="64"/>
  <c r="AR36" i="64"/>
  <c r="BB36" i="64"/>
  <c r="BE36" i="64"/>
  <c r="BK36" i="64"/>
  <c r="BR36" i="64"/>
  <c r="BU36" i="64"/>
  <c r="BZ36" i="64"/>
  <c r="CE36" i="64"/>
  <c r="CJ36" i="64"/>
  <c r="CP36" i="64"/>
  <c r="CU36" i="64"/>
  <c r="CY36" i="64"/>
  <c r="DC36" i="64"/>
  <c r="DG36" i="64"/>
  <c r="DK36" i="64"/>
  <c r="DO36" i="64"/>
  <c r="DT36" i="64"/>
  <c r="EB36" i="64"/>
  <c r="EI36" i="64"/>
  <c r="EL36" i="64"/>
  <c r="EQ36" i="64"/>
  <c r="FG36" i="64"/>
  <c r="FJ36" i="64"/>
  <c r="FZ36" i="64"/>
  <c r="GA36" i="64"/>
  <c r="F36" i="64"/>
  <c r="GB36" i="64"/>
  <c r="AB36" i="64"/>
  <c r="GC36" i="64"/>
  <c r="AC36" i="64"/>
  <c r="G37" i="64"/>
  <c r="H37" i="64"/>
  <c r="I37" i="64"/>
  <c r="J37" i="64"/>
  <c r="K37" i="64"/>
  <c r="M37" i="64"/>
  <c r="O37" i="64"/>
  <c r="P37" i="64"/>
  <c r="Q37" i="64"/>
  <c r="R37" i="64"/>
  <c r="S37" i="64"/>
  <c r="T37" i="64"/>
  <c r="U37" i="64"/>
  <c r="V37" i="64"/>
  <c r="W37" i="64"/>
  <c r="X37" i="64"/>
  <c r="Y37" i="64"/>
  <c r="Z37" i="64"/>
  <c r="AA37" i="64"/>
  <c r="AD37" i="64"/>
  <c r="AF37" i="64"/>
  <c r="AE37" i="64"/>
  <c r="AG37" i="64"/>
  <c r="AI37" i="64"/>
  <c r="AJ37" i="64"/>
  <c r="AK37" i="64"/>
  <c r="AL37" i="64"/>
  <c r="AM37" i="64"/>
  <c r="AH37" i="64" s="1"/>
  <c r="AN37" i="64"/>
  <c r="AO37" i="64"/>
  <c r="AP37" i="64"/>
  <c r="AQ37" i="64"/>
  <c r="AR37" i="64"/>
  <c r="BB37" i="64"/>
  <c r="BE37" i="64"/>
  <c r="BK37" i="64"/>
  <c r="BR37" i="64"/>
  <c r="BU37" i="64"/>
  <c r="BZ37" i="64"/>
  <c r="CE37" i="64"/>
  <c r="CJ37" i="64"/>
  <c r="CP37" i="64"/>
  <c r="CU37" i="64"/>
  <c r="CY37" i="64"/>
  <c r="DC37" i="64"/>
  <c r="DG37" i="64"/>
  <c r="DK37" i="64"/>
  <c r="DO37" i="64"/>
  <c r="DT37" i="64"/>
  <c r="EB37" i="64"/>
  <c r="EI37" i="64"/>
  <c r="EL37" i="64"/>
  <c r="EQ37" i="64"/>
  <c r="FG37" i="64"/>
  <c r="FJ37" i="64"/>
  <c r="FZ37" i="64"/>
  <c r="GA37" i="64"/>
  <c r="F37" i="64"/>
  <c r="GB37" i="64"/>
  <c r="AB37" i="64" s="1"/>
  <c r="GC37" i="64"/>
  <c r="AC37" i="64" s="1"/>
  <c r="G38" i="64"/>
  <c r="H38" i="64"/>
  <c r="I38" i="64"/>
  <c r="J38" i="64"/>
  <c r="K38" i="64"/>
  <c r="M38" i="64"/>
  <c r="O38" i="64"/>
  <c r="N38" i="64" s="1"/>
  <c r="P38" i="64"/>
  <c r="Q38" i="64"/>
  <c r="R38" i="64"/>
  <c r="S38" i="64"/>
  <c r="T38" i="64"/>
  <c r="U38" i="64"/>
  <c r="V38" i="64"/>
  <c r="W38" i="64"/>
  <c r="X38" i="64"/>
  <c r="Y38" i="64"/>
  <c r="Z38" i="64"/>
  <c r="AA38" i="64"/>
  <c r="AD38" i="64"/>
  <c r="AF38" i="64"/>
  <c r="AE38" i="64"/>
  <c r="AG38" i="64"/>
  <c r="AI38" i="64"/>
  <c r="AH38" i="64" s="1"/>
  <c r="AJ38" i="64"/>
  <c r="AK38" i="64"/>
  <c r="AL38" i="64"/>
  <c r="AM38" i="64"/>
  <c r="AN38" i="64"/>
  <c r="AO38" i="64"/>
  <c r="AP38" i="64"/>
  <c r="AQ38" i="64"/>
  <c r="AR38" i="64"/>
  <c r="BB38" i="64"/>
  <c r="BE38" i="64"/>
  <c r="BK38" i="64"/>
  <c r="BR38" i="64"/>
  <c r="BU38" i="64"/>
  <c r="BZ38" i="64"/>
  <c r="CE38" i="64"/>
  <c r="CJ38" i="64"/>
  <c r="CP38" i="64"/>
  <c r="CU38" i="64"/>
  <c r="CY38" i="64"/>
  <c r="DC38" i="64"/>
  <c r="DG38" i="64"/>
  <c r="DK38" i="64"/>
  <c r="DO38" i="64"/>
  <c r="DT38" i="64"/>
  <c r="EB38" i="64"/>
  <c r="EI38" i="64"/>
  <c r="EL38" i="64"/>
  <c r="EQ38" i="64"/>
  <c r="FG38" i="64"/>
  <c r="FJ38" i="64"/>
  <c r="FZ38" i="64"/>
  <c r="GA38" i="64"/>
  <c r="F38" i="64"/>
  <c r="GB38" i="64"/>
  <c r="AB38" i="64" s="1"/>
  <c r="GC38" i="64"/>
  <c r="AC38" i="64" s="1"/>
  <c r="AS39" i="64"/>
  <c r="AT39" i="64"/>
  <c r="H39" i="64"/>
  <c r="AU39" i="64"/>
  <c r="I39" i="64" s="1"/>
  <c r="AV39" i="64"/>
  <c r="AW39" i="64"/>
  <c r="AX39" i="64"/>
  <c r="AY39" i="64"/>
  <c r="AZ39" i="64"/>
  <c r="AI39" i="64"/>
  <c r="BA39" i="64"/>
  <c r="BC39" i="64"/>
  <c r="BB39" i="64" s="1"/>
  <c r="BD39" i="64"/>
  <c r="BF39" i="64"/>
  <c r="G39" i="64"/>
  <c r="BG39" i="64"/>
  <c r="AF39" i="64"/>
  <c r="BH39" i="64"/>
  <c r="AM39" i="64"/>
  <c r="BI39" i="64"/>
  <c r="AJ39" i="64" s="1"/>
  <c r="BJ39" i="64"/>
  <c r="BL39" i="64"/>
  <c r="BM39" i="64"/>
  <c r="BN39" i="64"/>
  <c r="AG39" i="64" s="1"/>
  <c r="BO39" i="64"/>
  <c r="BK39" i="64" s="1"/>
  <c r="BP39" i="64"/>
  <c r="AP39" i="64" s="1"/>
  <c r="BQ39" i="64"/>
  <c r="AQ39" i="64"/>
  <c r="BS39" i="64"/>
  <c r="BT39" i="64"/>
  <c r="BR39" i="64"/>
  <c r="BV39" i="64"/>
  <c r="BW39" i="64"/>
  <c r="BX39" i="64"/>
  <c r="BY39" i="64"/>
  <c r="CA39" i="64"/>
  <c r="CB39" i="64"/>
  <c r="CC39" i="64"/>
  <c r="BZ39" i="64" s="1"/>
  <c r="CD39" i="64"/>
  <c r="CF39" i="64"/>
  <c r="CE39" i="64"/>
  <c r="CG39" i="64"/>
  <c r="CH39" i="64"/>
  <c r="CI39" i="64"/>
  <c r="CK39" i="64"/>
  <c r="CL39" i="64"/>
  <c r="CM39" i="64"/>
  <c r="CN39" i="64"/>
  <c r="CO39" i="64"/>
  <c r="CQ39" i="64"/>
  <c r="CR39" i="64"/>
  <c r="CS39" i="64"/>
  <c r="CP39" i="64" s="1"/>
  <c r="CT39" i="64"/>
  <c r="CV39" i="64"/>
  <c r="CU39" i="64"/>
  <c r="CW39" i="64"/>
  <c r="CX39" i="64"/>
  <c r="CZ39" i="64"/>
  <c r="DA39" i="64"/>
  <c r="CY39" i="64" s="1"/>
  <c r="DB39" i="64"/>
  <c r="DD39" i="64"/>
  <c r="DC39" i="64"/>
  <c r="DE39" i="64"/>
  <c r="DF39" i="64"/>
  <c r="DH39" i="64"/>
  <c r="DI39" i="64"/>
  <c r="DG39" i="64" s="1"/>
  <c r="DJ39" i="64"/>
  <c r="DL39" i="64"/>
  <c r="DK39" i="64"/>
  <c r="DM39" i="64"/>
  <c r="DN39" i="64"/>
  <c r="DP39" i="64"/>
  <c r="DQ39" i="64"/>
  <c r="DO39" i="64" s="1"/>
  <c r="DR39" i="64"/>
  <c r="DS39" i="64"/>
  <c r="DU39" i="64"/>
  <c r="DT39" i="64" s="1"/>
  <c r="DV39" i="64"/>
  <c r="DW39" i="64"/>
  <c r="DX39" i="64"/>
  <c r="DY39" i="64"/>
  <c r="DZ39" i="64"/>
  <c r="EA39" i="64"/>
  <c r="AK39" i="64"/>
  <c r="EC39" i="64"/>
  <c r="EB39" i="64" s="1"/>
  <c r="ED39" i="64"/>
  <c r="EE39" i="64"/>
  <c r="EF39" i="64"/>
  <c r="EG39" i="64"/>
  <c r="AO39" i="64" s="1"/>
  <c r="EH39" i="64"/>
  <c r="EJ39" i="64"/>
  <c r="EI39" i="64"/>
  <c r="EK39" i="64"/>
  <c r="EM39" i="64"/>
  <c r="EN39" i="64"/>
  <c r="EO39" i="64"/>
  <c r="EP39" i="64"/>
  <c r="ER39" i="64"/>
  <c r="EQ39" i="64" s="1"/>
  <c r="ES39" i="64"/>
  <c r="ET39" i="64"/>
  <c r="EU39" i="64"/>
  <c r="EV39" i="64"/>
  <c r="EW39" i="64"/>
  <c r="EX39" i="64"/>
  <c r="EY39" i="64"/>
  <c r="EZ39" i="64"/>
  <c r="FA39" i="64"/>
  <c r="FB39" i="64"/>
  <c r="FC39" i="64"/>
  <c r="FD39" i="64"/>
  <c r="FE39" i="64"/>
  <c r="FF39" i="64"/>
  <c r="FH39" i="64"/>
  <c r="FG39" i="64" s="1"/>
  <c r="FI39" i="64"/>
  <c r="AL39" i="64" s="1"/>
  <c r="FK39" i="64"/>
  <c r="FL39" i="64"/>
  <c r="FJ39" i="64" s="1"/>
  <c r="FM39" i="64"/>
  <c r="FN39" i="64"/>
  <c r="FO39" i="64"/>
  <c r="FP39" i="64"/>
  <c r="FQ39" i="64"/>
  <c r="FR39" i="64"/>
  <c r="FS39" i="64"/>
  <c r="FT39" i="64"/>
  <c r="FU39" i="64"/>
  <c r="FV39" i="64"/>
  <c r="FW39" i="64"/>
  <c r="FX39" i="64"/>
  <c r="FY39" i="64"/>
  <c r="GD39" i="64"/>
  <c r="GG39" i="64"/>
  <c r="GJ39" i="64"/>
  <c r="GM39" i="64"/>
  <c r="GP39" i="64"/>
  <c r="GS39" i="64"/>
  <c r="GV39" i="64"/>
  <c r="GY39" i="64"/>
  <c r="HB39" i="64"/>
  <c r="HE39" i="64"/>
  <c r="HH39" i="64"/>
  <c r="HK39" i="64"/>
  <c r="G40" i="64"/>
  <c r="H40" i="64"/>
  <c r="I40" i="64"/>
  <c r="J40" i="64"/>
  <c r="K40" i="64"/>
  <c r="M40" i="64"/>
  <c r="O40" i="64"/>
  <c r="P40" i="64"/>
  <c r="Q40" i="64"/>
  <c r="R40" i="64"/>
  <c r="S40" i="64"/>
  <c r="T40" i="64"/>
  <c r="U40" i="64"/>
  <c r="V40" i="64"/>
  <c r="W40" i="64"/>
  <c r="X40" i="64"/>
  <c r="X39" i="64" s="1"/>
  <c r="Y40" i="64"/>
  <c r="Z40" i="64"/>
  <c r="AA40" i="64"/>
  <c r="AD40" i="64"/>
  <c r="AF40" i="64"/>
  <c r="AE40" i="64"/>
  <c r="AG40" i="64"/>
  <c r="AI40" i="64"/>
  <c r="AJ40" i="64"/>
  <c r="AK40" i="64"/>
  <c r="AL40" i="64"/>
  <c r="AH40" i="64" s="1"/>
  <c r="AM40" i="64"/>
  <c r="AN40" i="64"/>
  <c r="AO40" i="64"/>
  <c r="AP40" i="64"/>
  <c r="AQ40" i="64"/>
  <c r="AR40" i="64"/>
  <c r="BB40" i="64"/>
  <c r="BE40" i="64"/>
  <c r="BK40" i="64"/>
  <c r="BR40" i="64"/>
  <c r="BU40" i="64"/>
  <c r="BZ40" i="64"/>
  <c r="CE40" i="64"/>
  <c r="CJ40" i="64"/>
  <c r="CP40" i="64"/>
  <c r="CU40" i="64"/>
  <c r="CY40" i="64"/>
  <c r="DC40" i="64"/>
  <c r="DG40" i="64"/>
  <c r="DK40" i="64"/>
  <c r="DO40" i="64"/>
  <c r="DT40" i="64"/>
  <c r="EB40" i="64"/>
  <c r="EI40" i="64"/>
  <c r="EL40" i="64"/>
  <c r="EQ40" i="64"/>
  <c r="FG40" i="64"/>
  <c r="FJ40" i="64"/>
  <c r="FZ40" i="64"/>
  <c r="GA40" i="64"/>
  <c r="F40" i="64"/>
  <c r="GB40" i="64"/>
  <c r="AB40" i="64" s="1"/>
  <c r="GC40" i="64"/>
  <c r="G41" i="64"/>
  <c r="H41" i="64"/>
  <c r="I41" i="64"/>
  <c r="J41" i="64"/>
  <c r="K41" i="64"/>
  <c r="M41" i="64"/>
  <c r="O41" i="64"/>
  <c r="P41" i="64"/>
  <c r="Q41" i="64"/>
  <c r="R41" i="64"/>
  <c r="S41" i="64"/>
  <c r="T41" i="64"/>
  <c r="T39" i="64" s="1"/>
  <c r="U41" i="64"/>
  <c r="V41" i="64"/>
  <c r="W41" i="64"/>
  <c r="X41" i="64"/>
  <c r="Y41" i="64"/>
  <c r="Z41" i="64"/>
  <c r="AA41" i="64"/>
  <c r="AD41" i="64"/>
  <c r="AF41" i="64"/>
  <c r="AG41" i="64"/>
  <c r="AE41" i="64"/>
  <c r="AI41" i="64"/>
  <c r="AJ41" i="64"/>
  <c r="AK41" i="64"/>
  <c r="AH41" i="64" s="1"/>
  <c r="AL41" i="64"/>
  <c r="AM41" i="64"/>
  <c r="AN41" i="64"/>
  <c r="AO41" i="64"/>
  <c r="AP41" i="64"/>
  <c r="AQ41" i="64"/>
  <c r="AR41" i="64"/>
  <c r="BB41" i="64"/>
  <c r="BE41" i="64"/>
  <c r="BK41" i="64"/>
  <c r="BR41" i="64"/>
  <c r="BU41" i="64"/>
  <c r="BZ41" i="64"/>
  <c r="CE41" i="64"/>
  <c r="CJ41" i="64"/>
  <c r="CP41" i="64"/>
  <c r="CU41" i="64"/>
  <c r="CY41" i="64"/>
  <c r="DC41" i="64"/>
  <c r="DG41" i="64"/>
  <c r="DK41" i="64"/>
  <c r="DO41" i="64"/>
  <c r="DT41" i="64"/>
  <c r="EB41" i="64"/>
  <c r="EI41" i="64"/>
  <c r="EL41" i="64"/>
  <c r="EQ41" i="64"/>
  <c r="FG41" i="64"/>
  <c r="FJ41" i="64"/>
  <c r="FZ41" i="64"/>
  <c r="GA41" i="64"/>
  <c r="F41" i="64"/>
  <c r="GB41" i="64"/>
  <c r="AB41" i="64"/>
  <c r="GC41" i="64"/>
  <c r="AC41" i="64"/>
  <c r="G42" i="64"/>
  <c r="H42" i="64"/>
  <c r="I42" i="64"/>
  <c r="J42" i="64"/>
  <c r="K42" i="64"/>
  <c r="M42" i="64"/>
  <c r="O42" i="64"/>
  <c r="P42" i="64"/>
  <c r="P39" i="64" s="1"/>
  <c r="Q42" i="64"/>
  <c r="R42" i="64"/>
  <c r="S42" i="64"/>
  <c r="T42" i="64"/>
  <c r="U42" i="64"/>
  <c r="V42" i="64"/>
  <c r="W42" i="64"/>
  <c r="X42" i="64"/>
  <c r="Y42" i="64"/>
  <c r="Z42" i="64"/>
  <c r="AA42" i="64"/>
  <c r="AD42" i="64"/>
  <c r="AF42" i="64"/>
  <c r="AE42" i="64" s="1"/>
  <c r="AG42" i="64"/>
  <c r="AI42" i="64"/>
  <c r="AJ42" i="64"/>
  <c r="AK42" i="64"/>
  <c r="AL42" i="64"/>
  <c r="AH42" i="64" s="1"/>
  <c r="AM42" i="64"/>
  <c r="AN42" i="64"/>
  <c r="AO42" i="64"/>
  <c r="AP42" i="64"/>
  <c r="AQ42" i="64"/>
  <c r="AR42" i="64"/>
  <c r="BB42" i="64"/>
  <c r="BE42" i="64"/>
  <c r="BK42" i="64"/>
  <c r="BR42" i="64"/>
  <c r="BU42" i="64"/>
  <c r="BZ42" i="64"/>
  <c r="CE42" i="64"/>
  <c r="CJ42" i="64"/>
  <c r="CP42" i="64"/>
  <c r="CU42" i="64"/>
  <c r="CY42" i="64"/>
  <c r="DC42" i="64"/>
  <c r="DG42" i="64"/>
  <c r="DK42" i="64"/>
  <c r="DO42" i="64"/>
  <c r="DT42" i="64"/>
  <c r="EB42" i="64"/>
  <c r="EI42" i="64"/>
  <c r="EL42" i="64"/>
  <c r="EQ42" i="64"/>
  <c r="FG42" i="64"/>
  <c r="FJ42" i="64"/>
  <c r="FZ42" i="64"/>
  <c r="GA42" i="64"/>
  <c r="F42" i="64"/>
  <c r="GB42" i="64"/>
  <c r="AB42" i="64" s="1"/>
  <c r="GC42" i="64"/>
  <c r="AC42" i="64" s="1"/>
  <c r="G43" i="64"/>
  <c r="H43" i="64"/>
  <c r="I43" i="64"/>
  <c r="J43" i="64"/>
  <c r="K43" i="64"/>
  <c r="M43" i="64"/>
  <c r="O43" i="64"/>
  <c r="P43" i="64"/>
  <c r="Q43" i="64"/>
  <c r="R43" i="64"/>
  <c r="S43" i="64"/>
  <c r="T43" i="64"/>
  <c r="U43" i="64"/>
  <c r="V43" i="64"/>
  <c r="W43" i="64"/>
  <c r="X43" i="64"/>
  <c r="Y43" i="64"/>
  <c r="Z43" i="64"/>
  <c r="AA43" i="64"/>
  <c r="AD43" i="64"/>
  <c r="AF43" i="64"/>
  <c r="AE43" i="64"/>
  <c r="AG43" i="64"/>
  <c r="AI43" i="64"/>
  <c r="AJ43" i="64"/>
  <c r="AK43" i="64"/>
  <c r="AL43" i="64"/>
  <c r="AM43" i="64"/>
  <c r="AN43" i="64"/>
  <c r="AO43" i="64"/>
  <c r="AP43" i="64"/>
  <c r="AQ43" i="64"/>
  <c r="AR43" i="64"/>
  <c r="BB43" i="64"/>
  <c r="BE43" i="64"/>
  <c r="BK43" i="64"/>
  <c r="BR43" i="64"/>
  <c r="BU43" i="64"/>
  <c r="BZ43" i="64"/>
  <c r="CE43" i="64"/>
  <c r="CJ43" i="64"/>
  <c r="CP43" i="64"/>
  <c r="CU43" i="64"/>
  <c r="CY43" i="64"/>
  <c r="DC43" i="64"/>
  <c r="DG43" i="64"/>
  <c r="DK43" i="64"/>
  <c r="DO43" i="64"/>
  <c r="DT43" i="64"/>
  <c r="EB43" i="64"/>
  <c r="EI43" i="64"/>
  <c r="EL43" i="64"/>
  <c r="EQ43" i="64"/>
  <c r="FG43" i="64"/>
  <c r="FJ43" i="64"/>
  <c r="FZ43" i="64"/>
  <c r="FZ39" i="64" s="1"/>
  <c r="GA43" i="64"/>
  <c r="F43" i="64" s="1"/>
  <c r="GB43" i="64"/>
  <c r="AB43" i="64"/>
  <c r="GC43" i="64"/>
  <c r="AC43" i="64" s="1"/>
  <c r="G44" i="64"/>
  <c r="H44" i="64"/>
  <c r="I44" i="64"/>
  <c r="J44" i="64"/>
  <c r="K44" i="64"/>
  <c r="M44" i="64"/>
  <c r="O44" i="64"/>
  <c r="P44" i="64"/>
  <c r="Q44" i="64"/>
  <c r="R44" i="64"/>
  <c r="R39" i="64"/>
  <c r="S44" i="64"/>
  <c r="T44" i="64"/>
  <c r="U44" i="64"/>
  <c r="V44" i="64"/>
  <c r="W44" i="64"/>
  <c r="X44" i="64"/>
  <c r="Y44" i="64"/>
  <c r="Z44" i="64"/>
  <c r="Z39" i="64" s="1"/>
  <c r="AA44" i="64"/>
  <c r="AD44" i="64"/>
  <c r="AF44" i="64"/>
  <c r="AE44" i="64"/>
  <c r="AG44" i="64"/>
  <c r="AI44" i="64"/>
  <c r="AJ44" i="64"/>
  <c r="AK44" i="64"/>
  <c r="AL44" i="64"/>
  <c r="AM44" i="64"/>
  <c r="AN44" i="64"/>
  <c r="AO44" i="64"/>
  <c r="AP44" i="64"/>
  <c r="AQ44" i="64"/>
  <c r="AR44" i="64"/>
  <c r="BB44" i="64"/>
  <c r="BE44" i="64"/>
  <c r="BK44" i="64"/>
  <c r="BR44" i="64"/>
  <c r="BU44" i="64"/>
  <c r="BZ44" i="64"/>
  <c r="CE44" i="64"/>
  <c r="CJ44" i="64"/>
  <c r="CP44" i="64"/>
  <c r="CU44" i="64"/>
  <c r="CY44" i="64"/>
  <c r="DC44" i="64"/>
  <c r="DG44" i="64"/>
  <c r="DK44" i="64"/>
  <c r="DO44" i="64"/>
  <c r="DT44" i="64"/>
  <c r="EB44" i="64"/>
  <c r="EI44" i="64"/>
  <c r="EL44" i="64"/>
  <c r="EQ44" i="64"/>
  <c r="FG44" i="64"/>
  <c r="FJ44" i="64"/>
  <c r="FZ44" i="64"/>
  <c r="GA44" i="64"/>
  <c r="F44" i="64"/>
  <c r="GB44" i="64"/>
  <c r="AB44" i="64"/>
  <c r="GC44" i="64"/>
  <c r="AC44" i="64" s="1"/>
  <c r="G45" i="64"/>
  <c r="H45" i="64"/>
  <c r="I45" i="64"/>
  <c r="J45" i="64"/>
  <c r="K45" i="64"/>
  <c r="M45" i="64"/>
  <c r="O45" i="64"/>
  <c r="P45" i="64"/>
  <c r="Q45" i="64"/>
  <c r="R45" i="64"/>
  <c r="S45" i="64"/>
  <c r="T45" i="64"/>
  <c r="U45" i="64"/>
  <c r="U39" i="64" s="1"/>
  <c r="V45" i="64"/>
  <c r="V39" i="64" s="1"/>
  <c r="W45" i="64"/>
  <c r="X45" i="64"/>
  <c r="Y45" i="64"/>
  <c r="Z45" i="64"/>
  <c r="AA45" i="64"/>
  <c r="AD45" i="64"/>
  <c r="AF45" i="64"/>
  <c r="AG45" i="64"/>
  <c r="AI45" i="64"/>
  <c r="AH45" i="64" s="1"/>
  <c r="AJ45" i="64"/>
  <c r="AK45" i="64"/>
  <c r="AL45" i="64"/>
  <c r="AM45" i="64"/>
  <c r="AN45" i="64"/>
  <c r="AO45" i="64"/>
  <c r="AP45" i="64"/>
  <c r="AQ45" i="64"/>
  <c r="AR45" i="64"/>
  <c r="BB45" i="64"/>
  <c r="BE45" i="64"/>
  <c r="BK45" i="64"/>
  <c r="BR45" i="64"/>
  <c r="BU45" i="64"/>
  <c r="BZ45" i="64"/>
  <c r="CE45" i="64"/>
  <c r="CJ45" i="64"/>
  <c r="CP45" i="64"/>
  <c r="CU45" i="64"/>
  <c r="CY45" i="64"/>
  <c r="DC45" i="64"/>
  <c r="DG45" i="64"/>
  <c r="DK45" i="64"/>
  <c r="DO45" i="64"/>
  <c r="DT45" i="64"/>
  <c r="EB45" i="64"/>
  <c r="EI45" i="64"/>
  <c r="EL45" i="64"/>
  <c r="EQ45" i="64"/>
  <c r="FG45" i="64"/>
  <c r="FJ45" i="64"/>
  <c r="FZ45" i="64"/>
  <c r="GA45" i="64"/>
  <c r="F45" i="64" s="1"/>
  <c r="GB45" i="64"/>
  <c r="AB45" i="64"/>
  <c r="GC45" i="64"/>
  <c r="AC45" i="64"/>
  <c r="AJ46" i="64"/>
  <c r="AS46" i="64"/>
  <c r="AT46" i="64"/>
  <c r="H46" i="64" s="1"/>
  <c r="AU46" i="64"/>
  <c r="I46" i="64"/>
  <c r="AV46" i="64"/>
  <c r="AW46" i="64"/>
  <c r="AX46" i="64"/>
  <c r="AY46" i="64"/>
  <c r="AZ46" i="64"/>
  <c r="AI46" i="64" s="1"/>
  <c r="BA46" i="64"/>
  <c r="BC46" i="64"/>
  <c r="BD46" i="64"/>
  <c r="BF46" i="64"/>
  <c r="G46" i="64"/>
  <c r="BG46" i="64"/>
  <c r="AF46" i="64"/>
  <c r="BH46" i="64"/>
  <c r="AM46" i="64"/>
  <c r="BI46" i="64"/>
  <c r="BJ46" i="64"/>
  <c r="BL46" i="64"/>
  <c r="BK46" i="64" s="1"/>
  <c r="BM46" i="64"/>
  <c r="M46" i="64" s="1"/>
  <c r="BN46" i="64"/>
  <c r="BO46" i="64"/>
  <c r="AN46" i="64" s="1"/>
  <c r="BP46" i="64"/>
  <c r="BQ46" i="64"/>
  <c r="AQ46" i="64"/>
  <c r="BS46" i="64"/>
  <c r="BR46" i="64" s="1"/>
  <c r="BT46" i="64"/>
  <c r="BV46" i="64"/>
  <c r="BW46" i="64"/>
  <c r="BX46" i="64"/>
  <c r="BY46" i="64"/>
  <c r="CA46" i="64"/>
  <c r="BZ46" i="64" s="1"/>
  <c r="CB46" i="64"/>
  <c r="CC46" i="64"/>
  <c r="CD46" i="64"/>
  <c r="CF46" i="64"/>
  <c r="CG46" i="64"/>
  <c r="CH46" i="64"/>
  <c r="CI46" i="64"/>
  <c r="AP46" i="64"/>
  <c r="CK46" i="64"/>
  <c r="CJ46" i="64" s="1"/>
  <c r="CL46" i="64"/>
  <c r="CM46" i="64"/>
  <c r="CN46" i="64"/>
  <c r="CO46" i="64"/>
  <c r="CQ46" i="64"/>
  <c r="CR46" i="64"/>
  <c r="CS46" i="64"/>
  <c r="CP46" i="64" s="1"/>
  <c r="CT46" i="64"/>
  <c r="CV46" i="64"/>
  <c r="CW46" i="64"/>
  <c r="CU46" i="64" s="1"/>
  <c r="CX46" i="64"/>
  <c r="CZ46" i="64"/>
  <c r="CY46" i="64"/>
  <c r="DA46" i="64"/>
  <c r="DB46" i="64"/>
  <c r="DD46" i="64"/>
  <c r="DE46" i="64"/>
  <c r="DC46" i="64" s="1"/>
  <c r="DF46" i="64"/>
  <c r="DH46" i="64"/>
  <c r="DG46" i="64"/>
  <c r="DI46" i="64"/>
  <c r="DJ46" i="64"/>
  <c r="DL46" i="64"/>
  <c r="DM46" i="64"/>
  <c r="DK46" i="64" s="1"/>
  <c r="DN46" i="64"/>
  <c r="DP46" i="64"/>
  <c r="DO46" i="64"/>
  <c r="DQ46" i="64"/>
  <c r="DR46" i="64"/>
  <c r="DS46" i="64"/>
  <c r="DU46" i="64"/>
  <c r="DV46" i="64"/>
  <c r="DT46" i="64" s="1"/>
  <c r="DW46" i="64"/>
  <c r="DX46" i="64"/>
  <c r="DY46" i="64"/>
  <c r="DZ46" i="64"/>
  <c r="EA46" i="64"/>
  <c r="AK46" i="64"/>
  <c r="EC46" i="64"/>
  <c r="ED46" i="64"/>
  <c r="EE46" i="64"/>
  <c r="EB46" i="64" s="1"/>
  <c r="EF46" i="64"/>
  <c r="EG46" i="64"/>
  <c r="AO46" i="64"/>
  <c r="EH46" i="64"/>
  <c r="EJ46" i="64"/>
  <c r="EI46" i="64"/>
  <c r="EK46" i="64"/>
  <c r="EM46" i="64"/>
  <c r="EL46" i="64" s="1"/>
  <c r="EN46" i="64"/>
  <c r="EO46" i="64"/>
  <c r="EP46" i="64"/>
  <c r="ER46" i="64"/>
  <c r="ES46" i="64"/>
  <c r="ET46" i="64"/>
  <c r="EQ46" i="64" s="1"/>
  <c r="EU46" i="64"/>
  <c r="EV46" i="64"/>
  <c r="EW46" i="64"/>
  <c r="EX46" i="64"/>
  <c r="EY46" i="64"/>
  <c r="EZ46" i="64"/>
  <c r="FA46" i="64"/>
  <c r="FB46" i="64"/>
  <c r="FC46" i="64"/>
  <c r="FD46" i="64"/>
  <c r="FE46" i="64"/>
  <c r="FF46" i="64"/>
  <c r="FH46" i="64"/>
  <c r="FG46" i="64"/>
  <c r="FI46" i="64"/>
  <c r="AL46" i="64"/>
  <c r="FK46" i="64"/>
  <c r="FL46" i="64"/>
  <c r="FM46" i="64"/>
  <c r="FN46" i="64"/>
  <c r="FO46" i="64"/>
  <c r="FP46" i="64"/>
  <c r="FQ46" i="64"/>
  <c r="FR46" i="64"/>
  <c r="FS46" i="64"/>
  <c r="FT46" i="64"/>
  <c r="FU46" i="64"/>
  <c r="FV46" i="64"/>
  <c r="FW46" i="64"/>
  <c r="FX46" i="64"/>
  <c r="FY46" i="64"/>
  <c r="GD46" i="64"/>
  <c r="GA46" i="64" s="1"/>
  <c r="GG46" i="64"/>
  <c r="GJ46" i="64"/>
  <c r="GM46" i="64"/>
  <c r="GP46" i="64"/>
  <c r="GS46" i="64"/>
  <c r="GV46" i="64"/>
  <c r="GY46" i="64"/>
  <c r="HB46" i="64"/>
  <c r="HE46" i="64"/>
  <c r="HH46" i="64"/>
  <c r="HK46" i="64"/>
  <c r="G47" i="64"/>
  <c r="H47" i="64"/>
  <c r="I47" i="64"/>
  <c r="J47" i="64"/>
  <c r="K47" i="64"/>
  <c r="M47" i="64"/>
  <c r="O47" i="64"/>
  <c r="P47" i="64"/>
  <c r="Q47" i="64"/>
  <c r="Q46" i="64" s="1"/>
  <c r="R47" i="64"/>
  <c r="R46" i="64" s="1"/>
  <c r="S47" i="64"/>
  <c r="T47" i="64"/>
  <c r="U47" i="64"/>
  <c r="V47" i="64"/>
  <c r="V46" i="64" s="1"/>
  <c r="W47" i="64"/>
  <c r="X47" i="64"/>
  <c r="X46" i="64" s="1"/>
  <c r="Y47" i="64"/>
  <c r="Z47" i="64"/>
  <c r="AA47" i="64"/>
  <c r="AD47" i="64"/>
  <c r="AF47" i="64"/>
  <c r="AE47" i="64" s="1"/>
  <c r="AG47" i="64"/>
  <c r="AI47" i="64"/>
  <c r="AJ47" i="64"/>
  <c r="AH47" i="64" s="1"/>
  <c r="AK47" i="64"/>
  <c r="AL47" i="64"/>
  <c r="AM47" i="64"/>
  <c r="AN47" i="64"/>
  <c r="AO47" i="64"/>
  <c r="AP47" i="64"/>
  <c r="AQ47" i="64"/>
  <c r="AR47" i="64"/>
  <c r="BB47" i="64"/>
  <c r="BE47" i="64"/>
  <c r="BK47" i="64"/>
  <c r="BR47" i="64"/>
  <c r="BU47" i="64"/>
  <c r="BZ47" i="64"/>
  <c r="CE47" i="64"/>
  <c r="CJ47" i="64"/>
  <c r="CP47" i="64"/>
  <c r="CU47" i="64"/>
  <c r="CY47" i="64"/>
  <c r="DC47" i="64"/>
  <c r="DG47" i="64"/>
  <c r="DK47" i="64"/>
  <c r="DO47" i="64"/>
  <c r="DT47" i="64"/>
  <c r="EB47" i="64"/>
  <c r="EI47" i="64"/>
  <c r="EL47" i="64"/>
  <c r="EQ47" i="64"/>
  <c r="FG47" i="64"/>
  <c r="FJ47" i="64"/>
  <c r="FZ47" i="64"/>
  <c r="GA47" i="64"/>
  <c r="F47" i="64"/>
  <c r="GB47" i="64"/>
  <c r="AB47" i="64" s="1"/>
  <c r="GC47" i="64"/>
  <c r="G48" i="64"/>
  <c r="H48" i="64"/>
  <c r="I48" i="64"/>
  <c r="J48" i="64"/>
  <c r="K48" i="64"/>
  <c r="M48" i="64"/>
  <c r="O48" i="64"/>
  <c r="P48" i="64"/>
  <c r="P46" i="64" s="1"/>
  <c r="Q48" i="64"/>
  <c r="R48" i="64"/>
  <c r="S48" i="64"/>
  <c r="T48" i="64"/>
  <c r="T46" i="64" s="1"/>
  <c r="U48" i="64"/>
  <c r="V48" i="64"/>
  <c r="W48" i="64"/>
  <c r="X48" i="64"/>
  <c r="Y48" i="64"/>
  <c r="Z48" i="64"/>
  <c r="AA48" i="64"/>
  <c r="AA46" i="64" s="1"/>
  <c r="AD48" i="64"/>
  <c r="AD46" i="64" s="1"/>
  <c r="AF48" i="64"/>
  <c r="AE48" i="64" s="1"/>
  <c r="AG48" i="64"/>
  <c r="AI48" i="64"/>
  <c r="AJ48" i="64"/>
  <c r="AK48" i="64"/>
  <c r="AL48" i="64"/>
  <c r="AM48" i="64"/>
  <c r="AN48" i="64"/>
  <c r="AH48" i="64" s="1"/>
  <c r="AO48" i="64"/>
  <c r="AP48" i="64"/>
  <c r="AQ48" i="64"/>
  <c r="AR48" i="64"/>
  <c r="BB48" i="64"/>
  <c r="BE48" i="64"/>
  <c r="BK48" i="64"/>
  <c r="BR48" i="64"/>
  <c r="BU48" i="64"/>
  <c r="BZ48" i="64"/>
  <c r="CE48" i="64"/>
  <c r="CJ48" i="64"/>
  <c r="CP48" i="64"/>
  <c r="CU48" i="64"/>
  <c r="CY48" i="64"/>
  <c r="DC48" i="64"/>
  <c r="DG48" i="64"/>
  <c r="DK48" i="64"/>
  <c r="DO48" i="64"/>
  <c r="DT48" i="64"/>
  <c r="EB48" i="64"/>
  <c r="EI48" i="64"/>
  <c r="EL48" i="64"/>
  <c r="EQ48" i="64"/>
  <c r="FG48" i="64"/>
  <c r="FJ48" i="64"/>
  <c r="FZ48" i="64"/>
  <c r="GA48" i="64"/>
  <c r="F48" i="64"/>
  <c r="GB48" i="64"/>
  <c r="AB48" i="64" s="1"/>
  <c r="GC48" i="64"/>
  <c r="AC48" i="64" s="1"/>
  <c r="G49" i="64"/>
  <c r="H49" i="64"/>
  <c r="I49" i="64"/>
  <c r="J49" i="64"/>
  <c r="K49" i="64"/>
  <c r="M49" i="64"/>
  <c r="O49" i="64"/>
  <c r="O46" i="64" s="1"/>
  <c r="P49" i="64"/>
  <c r="Q49" i="64"/>
  <c r="R49" i="64"/>
  <c r="S49" i="64"/>
  <c r="S46" i="64"/>
  <c r="T49" i="64"/>
  <c r="U49" i="64"/>
  <c r="U46" i="64" s="1"/>
  <c r="V49" i="64"/>
  <c r="W49" i="64"/>
  <c r="X49" i="64"/>
  <c r="Y49" i="64"/>
  <c r="Z49" i="64"/>
  <c r="Z46" i="64" s="1"/>
  <c r="AA49" i="64"/>
  <c r="AD49" i="64"/>
  <c r="AF49" i="64"/>
  <c r="AG49" i="64"/>
  <c r="AE49" i="64" s="1"/>
  <c r="AI49" i="64"/>
  <c r="AH49" i="64" s="1"/>
  <c r="AJ49" i="64"/>
  <c r="AK49" i="64"/>
  <c r="AL49" i="64"/>
  <c r="AM49" i="64"/>
  <c r="AN49" i="64"/>
  <c r="AO49" i="64"/>
  <c r="AP49" i="64"/>
  <c r="AQ49" i="64"/>
  <c r="AR49" i="64"/>
  <c r="BB49" i="64"/>
  <c r="BE49" i="64"/>
  <c r="BK49" i="64"/>
  <c r="BR49" i="64"/>
  <c r="BU49" i="64"/>
  <c r="BZ49" i="64"/>
  <c r="CE49" i="64"/>
  <c r="CJ49" i="64"/>
  <c r="CP49" i="64"/>
  <c r="CU49" i="64"/>
  <c r="CY49" i="64"/>
  <c r="DC49" i="64"/>
  <c r="DG49" i="64"/>
  <c r="DK49" i="64"/>
  <c r="DO49" i="64"/>
  <c r="DT49" i="64"/>
  <c r="EB49" i="64"/>
  <c r="EI49" i="64"/>
  <c r="EL49" i="64"/>
  <c r="EQ49" i="64"/>
  <c r="FG49" i="64"/>
  <c r="FJ49" i="64"/>
  <c r="FZ49" i="64"/>
  <c r="FZ46" i="64" s="1"/>
  <c r="GA49" i="64"/>
  <c r="F49" i="64" s="1"/>
  <c r="GB49" i="64"/>
  <c r="AB49" i="64"/>
  <c r="GC49" i="64"/>
  <c r="AC49" i="64"/>
  <c r="G50" i="64"/>
  <c r="H50" i="64"/>
  <c r="I50" i="64"/>
  <c r="J50" i="64"/>
  <c r="K50" i="64"/>
  <c r="M50" i="64"/>
  <c r="O50" i="64"/>
  <c r="P50" i="64"/>
  <c r="Q50" i="64"/>
  <c r="R50" i="64"/>
  <c r="S50" i="64"/>
  <c r="T50" i="64"/>
  <c r="U50" i="64"/>
  <c r="V50" i="64"/>
  <c r="W50" i="64"/>
  <c r="W46" i="64" s="1"/>
  <c r="X50" i="64"/>
  <c r="Y50" i="64"/>
  <c r="Y46" i="64" s="1"/>
  <c r="Z50" i="64"/>
  <c r="AA50" i="64"/>
  <c r="AD50" i="64"/>
  <c r="AF50" i="64"/>
  <c r="AG50" i="64"/>
  <c r="AE50" i="64" s="1"/>
  <c r="AI50" i="64"/>
  <c r="AJ50" i="64"/>
  <c r="AK50" i="64"/>
  <c r="AL50" i="64"/>
  <c r="AM50" i="64"/>
  <c r="AN50" i="64"/>
  <c r="AO50" i="64"/>
  <c r="AP50" i="64"/>
  <c r="AQ50" i="64"/>
  <c r="AH50" i="64" s="1"/>
  <c r="AR50" i="64"/>
  <c r="BB50" i="64"/>
  <c r="BE50" i="64"/>
  <c r="BK50" i="64"/>
  <c r="BR50" i="64"/>
  <c r="BU50" i="64"/>
  <c r="BZ50" i="64"/>
  <c r="CE50" i="64"/>
  <c r="CJ50" i="64"/>
  <c r="CP50" i="64"/>
  <c r="CU50" i="64"/>
  <c r="CY50" i="64"/>
  <c r="DC50" i="64"/>
  <c r="DG50" i="64"/>
  <c r="DK50" i="64"/>
  <c r="DO50" i="64"/>
  <c r="DT50" i="64"/>
  <c r="EB50" i="64"/>
  <c r="EI50" i="64"/>
  <c r="EL50" i="64"/>
  <c r="EQ50" i="64"/>
  <c r="FG50" i="64"/>
  <c r="FJ50" i="64"/>
  <c r="FZ50" i="64"/>
  <c r="GA50" i="64"/>
  <c r="F50" i="64"/>
  <c r="GB50" i="64"/>
  <c r="AB50" i="64"/>
  <c r="GC50" i="64"/>
  <c r="AC50" i="64" s="1"/>
  <c r="AF51" i="64"/>
  <c r="AS51" i="64"/>
  <c r="AT51" i="64"/>
  <c r="H51" i="64" s="1"/>
  <c r="AU51" i="64"/>
  <c r="I51" i="64"/>
  <c r="AV51" i="64"/>
  <c r="AW51" i="64"/>
  <c r="AX51" i="64"/>
  <c r="AY51" i="64"/>
  <c r="AG51" i="64" s="1"/>
  <c r="AZ51" i="64"/>
  <c r="AI51" i="64" s="1"/>
  <c r="BA51" i="64"/>
  <c r="BC51" i="64"/>
  <c r="BB51" i="64"/>
  <c r="BD51" i="64"/>
  <c r="BF51" i="64"/>
  <c r="G51" i="64"/>
  <c r="BG51" i="64"/>
  <c r="BH51" i="64"/>
  <c r="AM51" i="64"/>
  <c r="BI51" i="64"/>
  <c r="AJ51" i="64"/>
  <c r="BJ51" i="64"/>
  <c r="BL51" i="64"/>
  <c r="BM51" i="64"/>
  <c r="M51" i="64" s="1"/>
  <c r="BN51" i="64"/>
  <c r="BO51" i="64"/>
  <c r="BP51" i="64"/>
  <c r="AP51" i="64" s="1"/>
  <c r="BQ51" i="64"/>
  <c r="AQ51" i="64" s="1"/>
  <c r="BS51" i="64"/>
  <c r="BT51" i="64"/>
  <c r="BR51" i="64" s="1"/>
  <c r="BV51" i="64"/>
  <c r="BU51" i="64" s="1"/>
  <c r="BW51" i="64"/>
  <c r="BX51" i="64"/>
  <c r="BY51" i="64"/>
  <c r="CA51" i="64"/>
  <c r="CB51" i="64"/>
  <c r="BZ51" i="64" s="1"/>
  <c r="CC51" i="64"/>
  <c r="CD51" i="64"/>
  <c r="CF51" i="64"/>
  <c r="CE51" i="64"/>
  <c r="CG51" i="64"/>
  <c r="CH51" i="64"/>
  <c r="CI51" i="64"/>
  <c r="CK51" i="64"/>
  <c r="CL51" i="64"/>
  <c r="CM51" i="64"/>
  <c r="CN51" i="64"/>
  <c r="AN51" i="64" s="1"/>
  <c r="CO51" i="64"/>
  <c r="CQ51" i="64"/>
  <c r="CR51" i="64"/>
  <c r="CP51" i="64"/>
  <c r="CS51" i="64"/>
  <c r="CT51" i="64"/>
  <c r="CV51" i="64"/>
  <c r="CU51" i="64" s="1"/>
  <c r="CW51" i="64"/>
  <c r="CX51" i="64"/>
  <c r="CZ51" i="64"/>
  <c r="CY51" i="64"/>
  <c r="DA51" i="64"/>
  <c r="DB51" i="64"/>
  <c r="DD51" i="64"/>
  <c r="DC51" i="64" s="1"/>
  <c r="DE51" i="64"/>
  <c r="DF51" i="64"/>
  <c r="DH51" i="64"/>
  <c r="DG51" i="64"/>
  <c r="DI51" i="64"/>
  <c r="DJ51" i="64"/>
  <c r="DL51" i="64"/>
  <c r="DK51" i="64" s="1"/>
  <c r="DM51" i="64"/>
  <c r="DN51" i="64"/>
  <c r="DP51" i="64"/>
  <c r="DQ51" i="64"/>
  <c r="DR51" i="64"/>
  <c r="DS51" i="64"/>
  <c r="DO51" i="64" s="1"/>
  <c r="DU51" i="64"/>
  <c r="DV51" i="64"/>
  <c r="DW51" i="64"/>
  <c r="DX51" i="64"/>
  <c r="DT51" i="64" s="1"/>
  <c r="DY51" i="64"/>
  <c r="DZ51" i="64"/>
  <c r="EA51" i="64"/>
  <c r="AK51" i="64" s="1"/>
  <c r="EC51" i="64"/>
  <c r="ED51" i="64"/>
  <c r="EE51" i="64"/>
  <c r="EB51" i="64" s="1"/>
  <c r="EF51" i="64"/>
  <c r="EG51" i="64"/>
  <c r="AO51" i="64"/>
  <c r="EH51" i="64"/>
  <c r="EJ51" i="64"/>
  <c r="EK51" i="64"/>
  <c r="EI51" i="64"/>
  <c r="EM51" i="64"/>
  <c r="EL51" i="64" s="1"/>
  <c r="EN51" i="64"/>
  <c r="EO51" i="64"/>
  <c r="EP51" i="64"/>
  <c r="ER51" i="64"/>
  <c r="ES51" i="64"/>
  <c r="ET51" i="64"/>
  <c r="EQ51" i="64" s="1"/>
  <c r="EU51" i="64"/>
  <c r="EV51" i="64"/>
  <c r="K51" i="64" s="1"/>
  <c r="EW51" i="64"/>
  <c r="EX51" i="64"/>
  <c r="EY51" i="64"/>
  <c r="EZ51" i="64"/>
  <c r="FA51" i="64"/>
  <c r="FB51" i="64"/>
  <c r="FC51" i="64"/>
  <c r="FD51" i="64"/>
  <c r="FE51" i="64"/>
  <c r="FF51" i="64"/>
  <c r="FH51" i="64"/>
  <c r="FI51" i="64"/>
  <c r="FG51" i="64"/>
  <c r="FK51" i="64"/>
  <c r="FJ51" i="64" s="1"/>
  <c r="FL51" i="64"/>
  <c r="FM51" i="64"/>
  <c r="FN51" i="64"/>
  <c r="FO51" i="64"/>
  <c r="FP51" i="64"/>
  <c r="FQ51" i="64"/>
  <c r="FR51" i="64"/>
  <c r="FS51" i="64"/>
  <c r="FT51" i="64"/>
  <c r="FU51" i="64"/>
  <c r="FV51" i="64"/>
  <c r="FW51" i="64"/>
  <c r="FX51" i="64"/>
  <c r="FY51" i="64"/>
  <c r="GD51" i="64"/>
  <c r="GA51" i="64" s="1"/>
  <c r="GG51" i="64"/>
  <c r="GJ51" i="64"/>
  <c r="GM51" i="64"/>
  <c r="GP51" i="64"/>
  <c r="GS51" i="64"/>
  <c r="GV51" i="64"/>
  <c r="GY51" i="64"/>
  <c r="HB51" i="64"/>
  <c r="HE51" i="64"/>
  <c r="HH51" i="64"/>
  <c r="HK51" i="64"/>
  <c r="G52" i="64"/>
  <c r="H52" i="64"/>
  <c r="I52" i="64"/>
  <c r="J52" i="64"/>
  <c r="K52" i="64"/>
  <c r="M52" i="64"/>
  <c r="O52" i="64"/>
  <c r="P52" i="64"/>
  <c r="Q52" i="64"/>
  <c r="R52" i="64"/>
  <c r="S52" i="64"/>
  <c r="T52" i="64"/>
  <c r="U52" i="64"/>
  <c r="V52" i="64"/>
  <c r="W52" i="64"/>
  <c r="X52" i="64"/>
  <c r="Y52" i="64"/>
  <c r="Z52" i="64"/>
  <c r="AA52" i="64"/>
  <c r="AD52" i="64"/>
  <c r="AF52" i="64"/>
  <c r="AE52" i="64"/>
  <c r="AG52" i="64"/>
  <c r="AI52" i="64"/>
  <c r="AJ52" i="64"/>
  <c r="AH52" i="64" s="1"/>
  <c r="AK52" i="64"/>
  <c r="AL52" i="64"/>
  <c r="AM52" i="64"/>
  <c r="AN52" i="64"/>
  <c r="AO52" i="64"/>
  <c r="AP52" i="64"/>
  <c r="AQ52" i="64"/>
  <c r="AR52" i="64"/>
  <c r="BB52" i="64"/>
  <c r="BE52" i="64"/>
  <c r="BK52" i="64"/>
  <c r="BR52" i="64"/>
  <c r="BU52" i="64"/>
  <c r="BZ52" i="64"/>
  <c r="CE52" i="64"/>
  <c r="CJ52" i="64"/>
  <c r="CP52" i="64"/>
  <c r="CU52" i="64"/>
  <c r="CY52" i="64"/>
  <c r="DC52" i="64"/>
  <c r="DG52" i="64"/>
  <c r="DK52" i="64"/>
  <c r="DO52" i="64"/>
  <c r="DT52" i="64"/>
  <c r="EB52" i="64"/>
  <c r="EI52" i="64"/>
  <c r="EL52" i="64"/>
  <c r="EQ52" i="64"/>
  <c r="FG52" i="64"/>
  <c r="FJ52" i="64"/>
  <c r="FZ52" i="64"/>
  <c r="GA52" i="64"/>
  <c r="F52" i="64"/>
  <c r="GB52" i="64"/>
  <c r="AB52" i="64" s="1"/>
  <c r="GC52" i="64"/>
  <c r="G53" i="64"/>
  <c r="H53" i="64"/>
  <c r="I53" i="64"/>
  <c r="J53" i="64"/>
  <c r="K53" i="64"/>
  <c r="M53" i="64"/>
  <c r="O53" i="64"/>
  <c r="P53" i="64"/>
  <c r="Q53" i="64"/>
  <c r="R53" i="64"/>
  <c r="S53" i="64"/>
  <c r="T53" i="64"/>
  <c r="U53" i="64"/>
  <c r="V53" i="64"/>
  <c r="W53" i="64"/>
  <c r="X53" i="64"/>
  <c r="Y53" i="64"/>
  <c r="Z53" i="64"/>
  <c r="AA53" i="64"/>
  <c r="AD53" i="64"/>
  <c r="AF53" i="64"/>
  <c r="AE53" i="64" s="1"/>
  <c r="AG53" i="64"/>
  <c r="AI53" i="64"/>
  <c r="AJ53" i="64"/>
  <c r="AK53" i="64"/>
  <c r="AL53" i="64"/>
  <c r="AM53" i="64"/>
  <c r="AN53" i="64"/>
  <c r="AO53" i="64"/>
  <c r="AP53" i="64"/>
  <c r="AQ53" i="64"/>
  <c r="AR53" i="64"/>
  <c r="BB53" i="64"/>
  <c r="BE53" i="64"/>
  <c r="BK53" i="64"/>
  <c r="BR53" i="64"/>
  <c r="BU53" i="64"/>
  <c r="BZ53" i="64"/>
  <c r="CE53" i="64"/>
  <c r="CJ53" i="64"/>
  <c r="CP53" i="64"/>
  <c r="CU53" i="64"/>
  <c r="CY53" i="64"/>
  <c r="DC53" i="64"/>
  <c r="DG53" i="64"/>
  <c r="DK53" i="64"/>
  <c r="DO53" i="64"/>
  <c r="DT53" i="64"/>
  <c r="EB53" i="64"/>
  <c r="EI53" i="64"/>
  <c r="EL53" i="64"/>
  <c r="EQ53" i="64"/>
  <c r="FG53" i="64"/>
  <c r="FJ53" i="64"/>
  <c r="FZ53" i="64"/>
  <c r="GA53" i="64"/>
  <c r="F53" i="64"/>
  <c r="GB53" i="64"/>
  <c r="AB53" i="64"/>
  <c r="GC53" i="64"/>
  <c r="AC53" i="64" s="1"/>
  <c r="G54" i="64"/>
  <c r="H54" i="64"/>
  <c r="I54" i="64"/>
  <c r="J54" i="64"/>
  <c r="K54" i="64"/>
  <c r="M54" i="64"/>
  <c r="O54" i="64"/>
  <c r="P54" i="64"/>
  <c r="Q54" i="64"/>
  <c r="R54" i="64"/>
  <c r="S54" i="64"/>
  <c r="T54" i="64"/>
  <c r="U54" i="64"/>
  <c r="V54" i="64"/>
  <c r="W54" i="64"/>
  <c r="X54" i="64"/>
  <c r="Y54" i="64"/>
  <c r="Z54" i="64"/>
  <c r="AA54" i="64"/>
  <c r="AD54" i="64"/>
  <c r="AF54" i="64"/>
  <c r="AG54" i="64"/>
  <c r="AE54" i="64" s="1"/>
  <c r="AI54" i="64"/>
  <c r="AJ54" i="64"/>
  <c r="AK54" i="64"/>
  <c r="AL54" i="64"/>
  <c r="AM54" i="64"/>
  <c r="AN54" i="64"/>
  <c r="AO54" i="64"/>
  <c r="AP54" i="64"/>
  <c r="AQ54" i="64"/>
  <c r="AH54" i="64" s="1"/>
  <c r="AR54" i="64"/>
  <c r="BB54" i="64"/>
  <c r="BE54" i="64"/>
  <c r="BK54" i="64"/>
  <c r="BR54" i="64"/>
  <c r="BU54" i="64"/>
  <c r="BZ54" i="64"/>
  <c r="CE54" i="64"/>
  <c r="CJ54" i="64"/>
  <c r="CP54" i="64"/>
  <c r="CU54" i="64"/>
  <c r="CY54" i="64"/>
  <c r="DC54" i="64"/>
  <c r="DG54" i="64"/>
  <c r="DK54" i="64"/>
  <c r="DO54" i="64"/>
  <c r="DT54" i="64"/>
  <c r="EB54" i="64"/>
  <c r="EI54" i="64"/>
  <c r="EL54" i="64"/>
  <c r="EQ54" i="64"/>
  <c r="FG54" i="64"/>
  <c r="FJ54" i="64"/>
  <c r="FZ54" i="64"/>
  <c r="FZ51" i="64" s="1"/>
  <c r="GA54" i="64"/>
  <c r="F54" i="64"/>
  <c r="GB54" i="64"/>
  <c r="AB54" i="64" s="1"/>
  <c r="GC54" i="64"/>
  <c r="AC54" i="64"/>
  <c r="G55" i="64"/>
  <c r="H55" i="64"/>
  <c r="I55" i="64"/>
  <c r="J55" i="64"/>
  <c r="K55" i="64"/>
  <c r="M55" i="64"/>
  <c r="O55" i="64"/>
  <c r="P55" i="64"/>
  <c r="Q55" i="64"/>
  <c r="R55" i="64"/>
  <c r="S55" i="64"/>
  <c r="T55" i="64"/>
  <c r="U55" i="64"/>
  <c r="V55" i="64"/>
  <c r="W55" i="64"/>
  <c r="X55" i="64"/>
  <c r="Y55" i="64"/>
  <c r="Z55" i="64"/>
  <c r="AA55" i="64"/>
  <c r="AD55" i="64"/>
  <c r="AF55" i="64"/>
  <c r="AG55" i="64"/>
  <c r="AE55" i="64" s="1"/>
  <c r="AI55" i="64"/>
  <c r="AJ55" i="64"/>
  <c r="AK55" i="64"/>
  <c r="AL55" i="64"/>
  <c r="AH55" i="64" s="1"/>
  <c r="AM55" i="64"/>
  <c r="AN55" i="64"/>
  <c r="AO55" i="64"/>
  <c r="AP55" i="64"/>
  <c r="AQ55" i="64"/>
  <c r="AR55" i="64"/>
  <c r="BB55" i="64"/>
  <c r="BE55" i="64"/>
  <c r="BK55" i="64"/>
  <c r="BR55" i="64"/>
  <c r="BU55" i="64"/>
  <c r="BZ55" i="64"/>
  <c r="CE55" i="64"/>
  <c r="CJ55" i="64"/>
  <c r="CP55" i="64"/>
  <c r="CU55" i="64"/>
  <c r="CY55" i="64"/>
  <c r="DC55" i="64"/>
  <c r="DG55" i="64"/>
  <c r="DK55" i="64"/>
  <c r="DO55" i="64"/>
  <c r="DT55" i="64"/>
  <c r="EB55" i="64"/>
  <c r="EI55" i="64"/>
  <c r="EL55" i="64"/>
  <c r="EQ55" i="64"/>
  <c r="FG55" i="64"/>
  <c r="FJ55" i="64"/>
  <c r="FZ55" i="64"/>
  <c r="GA55" i="64"/>
  <c r="F55" i="64" s="1"/>
  <c r="GB55" i="64"/>
  <c r="AB55" i="64"/>
  <c r="GC55" i="64"/>
  <c r="AC55" i="64"/>
  <c r="G56" i="64"/>
  <c r="H56" i="64"/>
  <c r="I56" i="64"/>
  <c r="J56" i="64"/>
  <c r="K56" i="64"/>
  <c r="M56" i="64"/>
  <c r="O56" i="64"/>
  <c r="P56" i="64"/>
  <c r="Q56" i="64"/>
  <c r="R56" i="64"/>
  <c r="S56" i="64"/>
  <c r="T56" i="64"/>
  <c r="U56" i="64"/>
  <c r="V56" i="64"/>
  <c r="W56" i="64"/>
  <c r="X56" i="64"/>
  <c r="Y56" i="64"/>
  <c r="Z56" i="64"/>
  <c r="AA56" i="64"/>
  <c r="AD56" i="64"/>
  <c r="AF56" i="64"/>
  <c r="AG56" i="64"/>
  <c r="AE56" i="64" s="1"/>
  <c r="AI56" i="64"/>
  <c r="AH56" i="64" s="1"/>
  <c r="AJ56" i="64"/>
  <c r="AK56" i="64"/>
  <c r="AL56" i="64"/>
  <c r="AM56" i="64"/>
  <c r="AN56" i="64"/>
  <c r="AO56" i="64"/>
  <c r="AP56" i="64"/>
  <c r="AQ56" i="64"/>
  <c r="AR56" i="64"/>
  <c r="BB56" i="64"/>
  <c r="BE56" i="64"/>
  <c r="BK56" i="64"/>
  <c r="BR56" i="64"/>
  <c r="BU56" i="64"/>
  <c r="BZ56" i="64"/>
  <c r="CE56" i="64"/>
  <c r="CJ56" i="64"/>
  <c r="CP56" i="64"/>
  <c r="CU56" i="64"/>
  <c r="CY56" i="64"/>
  <c r="DC56" i="64"/>
  <c r="DG56" i="64"/>
  <c r="DK56" i="64"/>
  <c r="DO56" i="64"/>
  <c r="DT56" i="64"/>
  <c r="EB56" i="64"/>
  <c r="EI56" i="64"/>
  <c r="EL56" i="64"/>
  <c r="EQ56" i="64"/>
  <c r="FG56" i="64"/>
  <c r="FJ56" i="64"/>
  <c r="FZ56" i="64"/>
  <c r="GA56" i="64"/>
  <c r="F56" i="64"/>
  <c r="GB56" i="64"/>
  <c r="AB56" i="64" s="1"/>
  <c r="GC56" i="64"/>
  <c r="AC56" i="64"/>
  <c r="G57" i="64"/>
  <c r="H57" i="64"/>
  <c r="I57" i="64"/>
  <c r="J57" i="64"/>
  <c r="K57" i="64"/>
  <c r="M57" i="64"/>
  <c r="O57" i="64"/>
  <c r="P57" i="64"/>
  <c r="Q57" i="64"/>
  <c r="R57" i="64"/>
  <c r="S57" i="64"/>
  <c r="T57" i="64"/>
  <c r="U57" i="64"/>
  <c r="V57" i="64"/>
  <c r="W57" i="64"/>
  <c r="X57" i="64"/>
  <c r="Y57" i="64"/>
  <c r="Z57" i="64"/>
  <c r="AA57" i="64"/>
  <c r="AC57" i="64"/>
  <c r="AD57" i="64"/>
  <c r="AF57" i="64"/>
  <c r="AG57" i="64"/>
  <c r="AE57" i="64"/>
  <c r="AI57" i="64"/>
  <c r="AJ57" i="64"/>
  <c r="AK57" i="64"/>
  <c r="AH57" i="64" s="1"/>
  <c r="AL57" i="64"/>
  <c r="AM57" i="64"/>
  <c r="AN57" i="64"/>
  <c r="AO57" i="64"/>
  <c r="AP57" i="64"/>
  <c r="AQ57" i="64"/>
  <c r="AR57" i="64"/>
  <c r="BB57" i="64"/>
  <c r="BE57" i="64"/>
  <c r="BK57" i="64"/>
  <c r="BR57" i="64"/>
  <c r="BU57" i="64"/>
  <c r="BZ57" i="64"/>
  <c r="CE57" i="64"/>
  <c r="CJ57" i="64"/>
  <c r="CP57" i="64"/>
  <c r="CU57" i="64"/>
  <c r="CY57" i="64"/>
  <c r="DC57" i="64"/>
  <c r="DG57" i="64"/>
  <c r="DK57" i="64"/>
  <c r="DO57" i="64"/>
  <c r="DT57" i="64"/>
  <c r="EB57" i="64"/>
  <c r="EI57" i="64"/>
  <c r="EL57" i="64"/>
  <c r="EQ57" i="64"/>
  <c r="FG57" i="64"/>
  <c r="FJ57" i="64"/>
  <c r="FZ57" i="64"/>
  <c r="GA57" i="64"/>
  <c r="F57" i="64"/>
  <c r="GB57" i="64"/>
  <c r="AB57" i="64" s="1"/>
  <c r="GC57" i="64"/>
  <c r="G58" i="64"/>
  <c r="H58" i="64"/>
  <c r="I58" i="64"/>
  <c r="J58" i="64"/>
  <c r="K58" i="64"/>
  <c r="M58" i="64"/>
  <c r="O58" i="64"/>
  <c r="P58" i="64"/>
  <c r="Q58" i="64"/>
  <c r="R58" i="64"/>
  <c r="S58" i="64"/>
  <c r="T58" i="64"/>
  <c r="U58" i="64"/>
  <c r="V58" i="64"/>
  <c r="W58" i="64"/>
  <c r="X58" i="64"/>
  <c r="Y58" i="64"/>
  <c r="Z58" i="64"/>
  <c r="AA58" i="64"/>
  <c r="AD58" i="64"/>
  <c r="AF58" i="64"/>
  <c r="AE58" i="64" s="1"/>
  <c r="AG58" i="64"/>
  <c r="AI58" i="64"/>
  <c r="AJ58" i="64"/>
  <c r="AH58" i="64" s="1"/>
  <c r="AK58" i="64"/>
  <c r="AL58" i="64"/>
  <c r="AM58" i="64"/>
  <c r="AN58" i="64"/>
  <c r="AO58" i="64"/>
  <c r="AP58" i="64"/>
  <c r="AQ58" i="64"/>
  <c r="AR58" i="64"/>
  <c r="BB58" i="64"/>
  <c r="BE58" i="64"/>
  <c r="BK58" i="64"/>
  <c r="BR58" i="64"/>
  <c r="BU58" i="64"/>
  <c r="BZ58" i="64"/>
  <c r="CE58" i="64"/>
  <c r="CJ58" i="64"/>
  <c r="CP58" i="64"/>
  <c r="CU58" i="64"/>
  <c r="CY58" i="64"/>
  <c r="DC58" i="64"/>
  <c r="DG58" i="64"/>
  <c r="DK58" i="64"/>
  <c r="DO58" i="64"/>
  <c r="DT58" i="64"/>
  <c r="EB58" i="64"/>
  <c r="EI58" i="64"/>
  <c r="EL58" i="64"/>
  <c r="EQ58" i="64"/>
  <c r="FG58" i="64"/>
  <c r="FJ58" i="64"/>
  <c r="FZ58" i="64"/>
  <c r="GA58" i="64"/>
  <c r="F58" i="64"/>
  <c r="GB58" i="64"/>
  <c r="AB58" i="64"/>
  <c r="GC58" i="64"/>
  <c r="AC58" i="64" s="1"/>
  <c r="G59" i="64"/>
  <c r="H59" i="64"/>
  <c r="I59" i="64"/>
  <c r="J59" i="64"/>
  <c r="K59" i="64"/>
  <c r="M59" i="64"/>
  <c r="O59" i="64"/>
  <c r="P59" i="64"/>
  <c r="Q59" i="64"/>
  <c r="R59" i="64"/>
  <c r="S59" i="64"/>
  <c r="T59" i="64"/>
  <c r="U59" i="64"/>
  <c r="V59" i="64"/>
  <c r="W59" i="64"/>
  <c r="X59" i="64"/>
  <c r="Y59" i="64"/>
  <c r="Z59" i="64"/>
  <c r="AA59" i="64"/>
  <c r="AC59" i="64"/>
  <c r="AD59" i="64"/>
  <c r="AF59" i="64"/>
  <c r="AE59" i="64" s="1"/>
  <c r="AG59" i="64"/>
  <c r="AI59" i="64"/>
  <c r="AJ59" i="64"/>
  <c r="AH59" i="64" s="1"/>
  <c r="AK59" i="64"/>
  <c r="AL59" i="64"/>
  <c r="AM59" i="64"/>
  <c r="AN59" i="64"/>
  <c r="AO59" i="64"/>
  <c r="AP59" i="64"/>
  <c r="AQ59" i="64"/>
  <c r="AR59" i="64"/>
  <c r="BB59" i="64"/>
  <c r="BE59" i="64"/>
  <c r="BK59" i="64"/>
  <c r="BR59" i="64"/>
  <c r="BU59" i="64"/>
  <c r="BZ59" i="64"/>
  <c r="CE59" i="64"/>
  <c r="CJ59" i="64"/>
  <c r="CP59" i="64"/>
  <c r="CU59" i="64"/>
  <c r="CY59" i="64"/>
  <c r="DC59" i="64"/>
  <c r="DG59" i="64"/>
  <c r="DK59" i="64"/>
  <c r="DO59" i="64"/>
  <c r="DT59" i="64"/>
  <c r="EB59" i="64"/>
  <c r="EI59" i="64"/>
  <c r="EL59" i="64"/>
  <c r="EQ59" i="64"/>
  <c r="FG59" i="64"/>
  <c r="FJ59" i="64"/>
  <c r="FZ59" i="64"/>
  <c r="GA59" i="64"/>
  <c r="F59" i="64"/>
  <c r="GB59" i="64"/>
  <c r="AB59" i="64"/>
  <c r="GC59" i="64"/>
  <c r="AS60" i="64"/>
  <c r="AT60" i="64"/>
  <c r="H60" i="64"/>
  <c r="AU60" i="64"/>
  <c r="I60" i="64" s="1"/>
  <c r="AV60" i="64"/>
  <c r="AW60" i="64"/>
  <c r="AX60" i="64"/>
  <c r="AY60" i="64"/>
  <c r="AZ60" i="64"/>
  <c r="AI60" i="64"/>
  <c r="BA60" i="64"/>
  <c r="BC60" i="64"/>
  <c r="BB60" i="64" s="1"/>
  <c r="BD60" i="64"/>
  <c r="BF60" i="64"/>
  <c r="G60" i="64"/>
  <c r="BG60" i="64"/>
  <c r="AF60" i="64" s="1"/>
  <c r="BH60" i="64"/>
  <c r="AM60" i="64" s="1"/>
  <c r="BI60" i="64"/>
  <c r="AJ60" i="64" s="1"/>
  <c r="BJ60" i="64"/>
  <c r="BL60" i="64"/>
  <c r="BM60" i="64"/>
  <c r="BN60" i="64"/>
  <c r="AG60" i="64" s="1"/>
  <c r="BO60" i="64"/>
  <c r="BP60" i="64"/>
  <c r="AP60" i="64"/>
  <c r="BQ60" i="64"/>
  <c r="AQ60" i="64" s="1"/>
  <c r="BS60" i="64"/>
  <c r="BT60" i="64"/>
  <c r="BR60" i="64" s="1"/>
  <c r="BV60" i="64"/>
  <c r="BU60" i="64" s="1"/>
  <c r="BW60" i="64"/>
  <c r="BX60" i="64"/>
  <c r="CA60" i="64"/>
  <c r="CB60" i="64"/>
  <c r="BZ60" i="64" s="1"/>
  <c r="CC60" i="64"/>
  <c r="CD60" i="64"/>
  <c r="CF60" i="64"/>
  <c r="CE60" i="64"/>
  <c r="CG60" i="64"/>
  <c r="CH60" i="64"/>
  <c r="CI60" i="64"/>
  <c r="CK60" i="64"/>
  <c r="CL60" i="64"/>
  <c r="CM60" i="64"/>
  <c r="CJ60" i="64" s="1"/>
  <c r="CN60" i="64"/>
  <c r="CO60" i="64"/>
  <c r="CQ60" i="64"/>
  <c r="CR60" i="64"/>
  <c r="CP60" i="64" s="1"/>
  <c r="CS60" i="64"/>
  <c r="CT60" i="64"/>
  <c r="CV60" i="64"/>
  <c r="CU60" i="64"/>
  <c r="CW60" i="64"/>
  <c r="CX60" i="64"/>
  <c r="CZ60" i="64"/>
  <c r="DA60" i="64"/>
  <c r="CY60" i="64" s="1"/>
  <c r="DB60" i="64"/>
  <c r="DD60" i="64"/>
  <c r="DC60" i="64"/>
  <c r="DE60" i="64"/>
  <c r="DF60" i="64"/>
  <c r="DH60" i="64"/>
  <c r="DI60" i="64"/>
  <c r="DG60" i="64" s="1"/>
  <c r="DJ60" i="64"/>
  <c r="DL60" i="64"/>
  <c r="DK60" i="64"/>
  <c r="DM60" i="64"/>
  <c r="DN60" i="64"/>
  <c r="DP60" i="64"/>
  <c r="DQ60" i="64"/>
  <c r="DO60" i="64" s="1"/>
  <c r="DR60" i="64"/>
  <c r="DS60" i="64"/>
  <c r="AN60" i="64"/>
  <c r="DU60" i="64"/>
  <c r="K60" i="64" s="1"/>
  <c r="DV60" i="64"/>
  <c r="DW60" i="64"/>
  <c r="DX60" i="64"/>
  <c r="DY60" i="64"/>
  <c r="DZ60" i="64"/>
  <c r="EA60" i="64"/>
  <c r="AK60" i="64" s="1"/>
  <c r="EC60" i="64"/>
  <c r="ED60" i="64"/>
  <c r="EE60" i="64"/>
  <c r="EF60" i="64"/>
  <c r="EG60" i="64"/>
  <c r="AO60" i="64"/>
  <c r="EH60" i="64"/>
  <c r="EJ60" i="64"/>
  <c r="EK60" i="64"/>
  <c r="EM60" i="64"/>
  <c r="EN60" i="64"/>
  <c r="EO60" i="64"/>
  <c r="EP60" i="64"/>
  <c r="ER60" i="64"/>
  <c r="ES60" i="64"/>
  <c r="ET60" i="64"/>
  <c r="EU60" i="64"/>
  <c r="EV60" i="64"/>
  <c r="EW60" i="64"/>
  <c r="EX60" i="64"/>
  <c r="EY60" i="64"/>
  <c r="EZ60" i="64"/>
  <c r="FA60" i="64"/>
  <c r="FB60" i="64"/>
  <c r="FC60" i="64"/>
  <c r="FD60" i="64"/>
  <c r="FE60" i="64"/>
  <c r="FF60" i="64"/>
  <c r="FH60" i="64"/>
  <c r="FI60" i="64"/>
  <c r="AL60" i="64"/>
  <c r="FK60" i="64"/>
  <c r="FJ60" i="64" s="1"/>
  <c r="FL60" i="64"/>
  <c r="FM60" i="64"/>
  <c r="FN60" i="64"/>
  <c r="FO60" i="64"/>
  <c r="FP60" i="64"/>
  <c r="FQ60" i="64"/>
  <c r="FR60" i="64"/>
  <c r="FS60" i="64"/>
  <c r="FT60" i="64"/>
  <c r="FU60" i="64"/>
  <c r="FV60" i="64"/>
  <c r="FW60" i="64"/>
  <c r="FX60" i="64"/>
  <c r="FY60" i="64"/>
  <c r="GB60" i="64"/>
  <c r="AB60" i="64" s="1"/>
  <c r="GD60" i="64"/>
  <c r="GG60" i="64"/>
  <c r="GJ60" i="64"/>
  <c r="GA60" i="64" s="1"/>
  <c r="GM60" i="64"/>
  <c r="GP60" i="64"/>
  <c r="GS60" i="64"/>
  <c r="GV60" i="64"/>
  <c r="GY60" i="64"/>
  <c r="HB60" i="64"/>
  <c r="HE60" i="64"/>
  <c r="HH60" i="64"/>
  <c r="HK60" i="64"/>
  <c r="G61" i="64"/>
  <c r="H61" i="64"/>
  <c r="I61" i="64"/>
  <c r="J61" i="64"/>
  <c r="K61" i="64"/>
  <c r="M61" i="64"/>
  <c r="O61" i="64"/>
  <c r="O60" i="64"/>
  <c r="P61" i="64"/>
  <c r="Q61" i="64"/>
  <c r="R61" i="64"/>
  <c r="S61" i="64"/>
  <c r="T61" i="64"/>
  <c r="U61" i="64"/>
  <c r="V61" i="64"/>
  <c r="W61" i="64"/>
  <c r="X61" i="64"/>
  <c r="Y61" i="64"/>
  <c r="Z61" i="64"/>
  <c r="AA61" i="64"/>
  <c r="AD61" i="64"/>
  <c r="AF61" i="64"/>
  <c r="AG61" i="64"/>
  <c r="AE61" i="64" s="1"/>
  <c r="AI61" i="64"/>
  <c r="AJ61" i="64"/>
  <c r="AK61" i="64"/>
  <c r="AL61" i="64"/>
  <c r="AH61" i="64" s="1"/>
  <c r="AM61" i="64"/>
  <c r="AN61" i="64"/>
  <c r="AO61" i="64"/>
  <c r="AP61" i="64"/>
  <c r="AQ61" i="64"/>
  <c r="AR61" i="64"/>
  <c r="BB61" i="64"/>
  <c r="BE61" i="64"/>
  <c r="BK61" i="64"/>
  <c r="BR61" i="64"/>
  <c r="BU61" i="64"/>
  <c r="BZ61" i="64"/>
  <c r="CE61" i="64"/>
  <c r="CJ61" i="64"/>
  <c r="CP61" i="64"/>
  <c r="CU61" i="64"/>
  <c r="CY61" i="64"/>
  <c r="DC61" i="64"/>
  <c r="DG61" i="64"/>
  <c r="DK61" i="64"/>
  <c r="DO61" i="64"/>
  <c r="DT61" i="64"/>
  <c r="EB61" i="64"/>
  <c r="EI61" i="64"/>
  <c r="EL61" i="64"/>
  <c r="EQ61" i="64"/>
  <c r="FG61" i="64"/>
  <c r="FJ61" i="64"/>
  <c r="FZ61" i="64"/>
  <c r="FZ60" i="64" s="1"/>
  <c r="GA61" i="64"/>
  <c r="F61" i="64" s="1"/>
  <c r="GB61" i="64"/>
  <c r="AB61" i="64"/>
  <c r="GC61" i="64"/>
  <c r="AC61" i="64"/>
  <c r="G62" i="64"/>
  <c r="H62" i="64"/>
  <c r="I62" i="64"/>
  <c r="J62" i="64"/>
  <c r="K62" i="64"/>
  <c r="M62" i="64"/>
  <c r="O62" i="64"/>
  <c r="P62" i="64"/>
  <c r="Q62" i="64"/>
  <c r="R62" i="64"/>
  <c r="S62" i="64"/>
  <c r="S60" i="64" s="1"/>
  <c r="T62" i="64"/>
  <c r="U62" i="64"/>
  <c r="V62" i="64"/>
  <c r="W62" i="64"/>
  <c r="X62" i="64"/>
  <c r="X60" i="64" s="1"/>
  <c r="Y62" i="64"/>
  <c r="Y60" i="64"/>
  <c r="Z62" i="64"/>
  <c r="AA62" i="64"/>
  <c r="AD62" i="64"/>
  <c r="AF62" i="64"/>
  <c r="AE62" i="64"/>
  <c r="AG62" i="64"/>
  <c r="AI62" i="64"/>
  <c r="AH62" i="64" s="1"/>
  <c r="AJ62" i="64"/>
  <c r="AK62" i="64"/>
  <c r="AL62" i="64"/>
  <c r="AM62" i="64"/>
  <c r="AN62" i="64"/>
  <c r="AO62" i="64"/>
  <c r="AP62" i="64"/>
  <c r="AQ62" i="64"/>
  <c r="AR62" i="64"/>
  <c r="BB62" i="64"/>
  <c r="BE62" i="64"/>
  <c r="BK62" i="64"/>
  <c r="BR62" i="64"/>
  <c r="BU62" i="64"/>
  <c r="BZ62" i="64"/>
  <c r="CE62" i="64"/>
  <c r="CJ62" i="64"/>
  <c r="CP62" i="64"/>
  <c r="CU62" i="64"/>
  <c r="CY62" i="64"/>
  <c r="DC62" i="64"/>
  <c r="DG62" i="64"/>
  <c r="DK62" i="64"/>
  <c r="DO62" i="64"/>
  <c r="DT62" i="64"/>
  <c r="EB62" i="64"/>
  <c r="EI62" i="64"/>
  <c r="EL62" i="64"/>
  <c r="EQ62" i="64"/>
  <c r="FG62" i="64"/>
  <c r="FJ62" i="64"/>
  <c r="FZ62" i="64"/>
  <c r="GA62" i="64"/>
  <c r="F62" i="64"/>
  <c r="GB62" i="64"/>
  <c r="AB62" i="64" s="1"/>
  <c r="GC62" i="64"/>
  <c r="AC62" i="64"/>
  <c r="G63" i="64"/>
  <c r="H63" i="64"/>
  <c r="I63" i="64"/>
  <c r="J63" i="64"/>
  <c r="K63" i="64"/>
  <c r="M63" i="64"/>
  <c r="O63" i="64"/>
  <c r="P63" i="64"/>
  <c r="P60" i="64"/>
  <c r="Q63" i="64"/>
  <c r="R63" i="64"/>
  <c r="S63" i="64"/>
  <c r="T63" i="64"/>
  <c r="T60" i="64" s="1"/>
  <c r="U63" i="64"/>
  <c r="N63" i="64" s="1"/>
  <c r="V63" i="64"/>
  <c r="V60" i="64"/>
  <c r="W63" i="64"/>
  <c r="X63" i="64"/>
  <c r="Y63" i="64"/>
  <c r="Z63" i="64"/>
  <c r="AA63" i="64"/>
  <c r="AC63" i="64"/>
  <c r="AD63" i="64"/>
  <c r="AF63" i="64"/>
  <c r="AE63" i="64" s="1"/>
  <c r="AG63" i="64"/>
  <c r="AI63" i="64"/>
  <c r="AH63" i="64" s="1"/>
  <c r="AJ63" i="64"/>
  <c r="AK63" i="64"/>
  <c r="AL63" i="64"/>
  <c r="AM63" i="64"/>
  <c r="AN63" i="64"/>
  <c r="AO63" i="64"/>
  <c r="AP63" i="64"/>
  <c r="AQ63" i="64"/>
  <c r="AR63" i="64"/>
  <c r="BB63" i="64"/>
  <c r="BE63" i="64"/>
  <c r="BK63" i="64"/>
  <c r="BR63" i="64"/>
  <c r="BU63" i="64"/>
  <c r="BZ63" i="64"/>
  <c r="CE63" i="64"/>
  <c r="CJ63" i="64"/>
  <c r="CP63" i="64"/>
  <c r="CU63" i="64"/>
  <c r="CY63" i="64"/>
  <c r="DC63" i="64"/>
  <c r="DG63" i="64"/>
  <c r="DK63" i="64"/>
  <c r="DO63" i="64"/>
  <c r="DT63" i="64"/>
  <c r="EB63" i="64"/>
  <c r="EI63" i="64"/>
  <c r="EL63" i="64"/>
  <c r="EQ63" i="64"/>
  <c r="FG63" i="64"/>
  <c r="FJ63" i="64"/>
  <c r="FZ63" i="64"/>
  <c r="GA63" i="64"/>
  <c r="F63" i="64"/>
  <c r="GB63" i="64"/>
  <c r="AB63" i="64"/>
  <c r="GC63" i="64"/>
  <c r="J64" i="64"/>
  <c r="AG64" i="64"/>
  <c r="AI64" i="64"/>
  <c r="AJ64" i="64"/>
  <c r="AK64" i="64"/>
  <c r="AL64" i="64"/>
  <c r="AM64" i="64"/>
  <c r="AN64" i="64"/>
  <c r="AO64" i="64"/>
  <c r="AP64" i="64"/>
  <c r="AQ64" i="64"/>
  <c r="BK64" i="64"/>
  <c r="EB64" i="64"/>
  <c r="FG64" i="64"/>
  <c r="FZ64" i="64"/>
  <c r="GA64" i="64"/>
  <c r="GB64" i="64"/>
  <c r="AB64" i="64"/>
  <c r="GC64" i="64"/>
  <c r="G65" i="64"/>
  <c r="H65" i="64"/>
  <c r="I65" i="64"/>
  <c r="J65" i="64"/>
  <c r="K65" i="64"/>
  <c r="M65" i="64"/>
  <c r="O65" i="64"/>
  <c r="P65" i="64"/>
  <c r="Q65" i="64"/>
  <c r="R65" i="64"/>
  <c r="S65" i="64"/>
  <c r="T65" i="64"/>
  <c r="U65" i="64"/>
  <c r="V65" i="64"/>
  <c r="W65" i="64"/>
  <c r="W60" i="64" s="1"/>
  <c r="X65" i="64"/>
  <c r="Y65" i="64"/>
  <c r="Z65" i="64"/>
  <c r="Z60" i="64" s="1"/>
  <c r="AA65" i="64"/>
  <c r="AA60" i="64" s="1"/>
  <c r="AD65" i="64"/>
  <c r="AF65" i="64"/>
  <c r="AG65" i="64"/>
  <c r="AE65" i="64" s="1"/>
  <c r="AI65" i="64"/>
  <c r="AH65" i="64" s="1"/>
  <c r="AJ65" i="64"/>
  <c r="AK65" i="64"/>
  <c r="AL65" i="64"/>
  <c r="AM65" i="64"/>
  <c r="AN65" i="64"/>
  <c r="AO65" i="64"/>
  <c r="AP65" i="64"/>
  <c r="AQ65" i="64"/>
  <c r="AR65" i="64"/>
  <c r="BB65" i="64"/>
  <c r="BE65" i="64"/>
  <c r="BK65" i="64"/>
  <c r="BR65" i="64"/>
  <c r="BU65" i="64"/>
  <c r="BZ65" i="64"/>
  <c r="CE65" i="64"/>
  <c r="CJ65" i="64"/>
  <c r="CP65" i="64"/>
  <c r="CU65" i="64"/>
  <c r="CY65" i="64"/>
  <c r="DC65" i="64"/>
  <c r="DG65" i="64"/>
  <c r="DK65" i="64"/>
  <c r="DO65" i="64"/>
  <c r="DT65" i="64"/>
  <c r="EB65" i="64"/>
  <c r="EI65" i="64"/>
  <c r="EL65" i="64"/>
  <c r="EQ65" i="64"/>
  <c r="FG65" i="64"/>
  <c r="FJ65" i="64"/>
  <c r="FZ65" i="64"/>
  <c r="GA65" i="64"/>
  <c r="F65" i="64" s="1"/>
  <c r="GB65" i="64"/>
  <c r="AB65" i="64"/>
  <c r="GC65" i="64"/>
  <c r="AC65" i="64" s="1"/>
  <c r="AS66" i="64"/>
  <c r="AT66" i="64"/>
  <c r="H66" i="64"/>
  <c r="AU66" i="64"/>
  <c r="I66" i="64" s="1"/>
  <c r="AV66" i="64"/>
  <c r="AW66" i="64"/>
  <c r="AX66" i="64"/>
  <c r="AY66" i="64"/>
  <c r="AZ66" i="64"/>
  <c r="AI66" i="64"/>
  <c r="BA66" i="64"/>
  <c r="BC66" i="64"/>
  <c r="BD66" i="64"/>
  <c r="BB66" i="64" s="1"/>
  <c r="BF66" i="64"/>
  <c r="G66" i="64"/>
  <c r="BG66" i="64"/>
  <c r="AF66" i="64"/>
  <c r="BH66" i="64"/>
  <c r="AM66" i="64"/>
  <c r="BI66" i="64"/>
  <c r="AJ66" i="64"/>
  <c r="BJ66" i="64"/>
  <c r="BL66" i="64"/>
  <c r="BK66" i="64" s="1"/>
  <c r="BM66" i="64"/>
  <c r="BN66" i="64"/>
  <c r="BO66" i="64"/>
  <c r="BP66" i="64"/>
  <c r="BQ66" i="64"/>
  <c r="AQ66" i="64"/>
  <c r="BS66" i="64"/>
  <c r="BT66" i="64"/>
  <c r="BR66" i="64"/>
  <c r="BV66" i="64"/>
  <c r="BW66" i="64"/>
  <c r="BX66" i="64"/>
  <c r="BY66" i="64"/>
  <c r="AN66" i="64" s="1"/>
  <c r="BU66" i="64"/>
  <c r="CA66" i="64"/>
  <c r="CB66" i="64"/>
  <c r="CC66" i="64"/>
  <c r="BZ66" i="64" s="1"/>
  <c r="CD66" i="64"/>
  <c r="CF66" i="64"/>
  <c r="CE66" i="64" s="1"/>
  <c r="CG66" i="64"/>
  <c r="CH66" i="64"/>
  <c r="CI66" i="64"/>
  <c r="CK66" i="64"/>
  <c r="CL66" i="64"/>
  <c r="CJ66" i="64" s="1"/>
  <c r="CM66" i="64"/>
  <c r="CN66" i="64"/>
  <c r="CO66" i="64"/>
  <c r="AP66" i="64" s="1"/>
  <c r="CQ66" i="64"/>
  <c r="CR66" i="64"/>
  <c r="CS66" i="64"/>
  <c r="CP66" i="64" s="1"/>
  <c r="CT66" i="64"/>
  <c r="CV66" i="64"/>
  <c r="CW66" i="64"/>
  <c r="CU66" i="64" s="1"/>
  <c r="CX66" i="64"/>
  <c r="CZ66" i="64"/>
  <c r="DA66" i="64"/>
  <c r="CY66" i="64" s="1"/>
  <c r="DB66" i="64"/>
  <c r="DD66" i="64"/>
  <c r="DE66" i="64"/>
  <c r="DC66" i="64" s="1"/>
  <c r="DF66" i="64"/>
  <c r="DH66" i="64"/>
  <c r="DI66" i="64"/>
  <c r="DG66" i="64" s="1"/>
  <c r="DJ66" i="64"/>
  <c r="DL66" i="64"/>
  <c r="DM66" i="64"/>
  <c r="DK66" i="64" s="1"/>
  <c r="DN66" i="64"/>
  <c r="DP66" i="64"/>
  <c r="DQ66" i="64"/>
  <c r="DO66" i="64" s="1"/>
  <c r="DR66" i="64"/>
  <c r="DS66" i="64"/>
  <c r="DU66" i="64"/>
  <c r="DT66" i="64" s="1"/>
  <c r="DV66" i="64"/>
  <c r="DW66" i="64"/>
  <c r="DX66" i="64"/>
  <c r="DY66" i="64"/>
  <c r="DZ66" i="64"/>
  <c r="EA66" i="64"/>
  <c r="AK66" i="64"/>
  <c r="EC66" i="64"/>
  <c r="ED66" i="64"/>
  <c r="EE66" i="64"/>
  <c r="EB66" i="64" s="1"/>
  <c r="EF66" i="64"/>
  <c r="EG66" i="64"/>
  <c r="AO66" i="64"/>
  <c r="EH66" i="64"/>
  <c r="EJ66" i="64"/>
  <c r="EK66" i="64"/>
  <c r="EI66" i="64" s="1"/>
  <c r="EM66" i="64"/>
  <c r="EN66" i="64"/>
  <c r="EL66" i="64" s="1"/>
  <c r="EO66" i="64"/>
  <c r="EP66" i="64"/>
  <c r="ER66" i="64"/>
  <c r="ES66" i="64"/>
  <c r="EQ66" i="64" s="1"/>
  <c r="ET66" i="64"/>
  <c r="EU66" i="64"/>
  <c r="EV66" i="64"/>
  <c r="EW66" i="64"/>
  <c r="EX66" i="64"/>
  <c r="K66" i="64" s="1"/>
  <c r="EY66" i="64"/>
  <c r="EZ66" i="64"/>
  <c r="FA66" i="64"/>
  <c r="FB66" i="64"/>
  <c r="FC66" i="64"/>
  <c r="FD66" i="64"/>
  <c r="FE66" i="64"/>
  <c r="FF66" i="64"/>
  <c r="FH66" i="64"/>
  <c r="FI66" i="64"/>
  <c r="FG66" i="64" s="1"/>
  <c r="AL66" i="64"/>
  <c r="FK66" i="64"/>
  <c r="FL66" i="64"/>
  <c r="FJ66" i="64" s="1"/>
  <c r="FM66" i="64"/>
  <c r="FN66" i="64"/>
  <c r="FO66" i="64"/>
  <c r="FP66" i="64"/>
  <c r="FQ66" i="64"/>
  <c r="FR66" i="64"/>
  <c r="FS66" i="64"/>
  <c r="FT66" i="64"/>
  <c r="FU66" i="64"/>
  <c r="FV66" i="64"/>
  <c r="FW66" i="64"/>
  <c r="FX66" i="64"/>
  <c r="FY66" i="64"/>
  <c r="GB66" i="64"/>
  <c r="AB66" i="64"/>
  <c r="GD66" i="64"/>
  <c r="GA66" i="64" s="1"/>
  <c r="GG66" i="64"/>
  <c r="GJ66" i="64"/>
  <c r="GM66" i="64"/>
  <c r="GP66" i="64"/>
  <c r="GS66" i="64"/>
  <c r="GV66" i="64"/>
  <c r="GY66" i="64"/>
  <c r="HB66" i="64"/>
  <c r="HE66" i="64"/>
  <c r="HH66" i="64"/>
  <c r="HK66" i="64"/>
  <c r="G67" i="64"/>
  <c r="H67" i="64"/>
  <c r="I67" i="64"/>
  <c r="J67" i="64"/>
  <c r="K67" i="64"/>
  <c r="M67" i="64"/>
  <c r="O67" i="64"/>
  <c r="P67" i="64"/>
  <c r="Q67" i="64"/>
  <c r="R67" i="64"/>
  <c r="S67" i="64"/>
  <c r="S66" i="64" s="1"/>
  <c r="T67" i="64"/>
  <c r="U67" i="64"/>
  <c r="V67" i="64"/>
  <c r="W67" i="64"/>
  <c r="W66" i="64" s="1"/>
  <c r="X67" i="64"/>
  <c r="Y67" i="64"/>
  <c r="Z67" i="64"/>
  <c r="AA67" i="64"/>
  <c r="AA66" i="64"/>
  <c r="AD67" i="64"/>
  <c r="AF67" i="64"/>
  <c r="AG67" i="64"/>
  <c r="AE67" i="64" s="1"/>
  <c r="AI67" i="64"/>
  <c r="AJ67" i="64"/>
  <c r="AH67" i="64" s="1"/>
  <c r="AK67" i="64"/>
  <c r="AL67" i="64"/>
  <c r="AM67" i="64"/>
  <c r="AN67" i="64"/>
  <c r="AO67" i="64"/>
  <c r="AP67" i="64"/>
  <c r="AQ67" i="64"/>
  <c r="AR67" i="64"/>
  <c r="BB67" i="64"/>
  <c r="BE67" i="64"/>
  <c r="BK67" i="64"/>
  <c r="BR67" i="64"/>
  <c r="BU67" i="64"/>
  <c r="BZ67" i="64"/>
  <c r="CE67" i="64"/>
  <c r="CJ67" i="64"/>
  <c r="CP67" i="64"/>
  <c r="CU67" i="64"/>
  <c r="CY67" i="64"/>
  <c r="DC67" i="64"/>
  <c r="DG67" i="64"/>
  <c r="DK67" i="64"/>
  <c r="DO67" i="64"/>
  <c r="DT67" i="64"/>
  <c r="EB67" i="64"/>
  <c r="EI67" i="64"/>
  <c r="EL67" i="64"/>
  <c r="EQ67" i="64"/>
  <c r="FG67" i="64"/>
  <c r="FJ67" i="64"/>
  <c r="FZ67" i="64"/>
  <c r="FZ66" i="64" s="1"/>
  <c r="GA67" i="64"/>
  <c r="F67" i="64" s="1"/>
  <c r="GB67" i="64"/>
  <c r="AB67" i="64" s="1"/>
  <c r="GC67" i="64"/>
  <c r="G68" i="64"/>
  <c r="H68" i="64"/>
  <c r="I68" i="64"/>
  <c r="J68" i="64"/>
  <c r="K68" i="64"/>
  <c r="M68" i="64"/>
  <c r="O68" i="64"/>
  <c r="O66" i="64" s="1"/>
  <c r="P68" i="64"/>
  <c r="P66" i="64" s="1"/>
  <c r="Q68" i="64"/>
  <c r="R68" i="64"/>
  <c r="R66" i="64" s="1"/>
  <c r="S68" i="64"/>
  <c r="T68" i="64"/>
  <c r="U68" i="64"/>
  <c r="V68" i="64"/>
  <c r="W68" i="64"/>
  <c r="X68" i="64"/>
  <c r="X66" i="64" s="1"/>
  <c r="Y68" i="64"/>
  <c r="Z68" i="64"/>
  <c r="AA68" i="64"/>
  <c r="AD68" i="64"/>
  <c r="AF68" i="64"/>
  <c r="AG68" i="64"/>
  <c r="AE68" i="64" s="1"/>
  <c r="AI68" i="64"/>
  <c r="AH68" i="64" s="1"/>
  <c r="AJ68" i="64"/>
  <c r="AK68" i="64"/>
  <c r="AL68" i="64"/>
  <c r="AM68" i="64"/>
  <c r="AN68" i="64"/>
  <c r="AO68" i="64"/>
  <c r="AP68" i="64"/>
  <c r="AQ68" i="64"/>
  <c r="AR68" i="64"/>
  <c r="BB68" i="64"/>
  <c r="BE68" i="64"/>
  <c r="BK68" i="64"/>
  <c r="BR68" i="64"/>
  <c r="BU68" i="64"/>
  <c r="BZ68" i="64"/>
  <c r="CE68" i="64"/>
  <c r="CJ68" i="64"/>
  <c r="CP68" i="64"/>
  <c r="CU68" i="64"/>
  <c r="CY68" i="64"/>
  <c r="DC68" i="64"/>
  <c r="DG68" i="64"/>
  <c r="DK68" i="64"/>
  <c r="DO68" i="64"/>
  <c r="DT68" i="64"/>
  <c r="EB68" i="64"/>
  <c r="EI68" i="64"/>
  <c r="EL68" i="64"/>
  <c r="EQ68" i="64"/>
  <c r="FG68" i="64"/>
  <c r="FJ68" i="64"/>
  <c r="FZ68" i="64"/>
  <c r="GA68" i="64"/>
  <c r="F68" i="64"/>
  <c r="GB68" i="64"/>
  <c r="AB68" i="64" s="1"/>
  <c r="GC68" i="64"/>
  <c r="AC68" i="64" s="1"/>
  <c r="G69" i="64"/>
  <c r="H69" i="64"/>
  <c r="I69" i="64"/>
  <c r="J69" i="64"/>
  <c r="K69" i="64"/>
  <c r="M69" i="64"/>
  <c r="O69" i="64"/>
  <c r="P69" i="64"/>
  <c r="Q69" i="64"/>
  <c r="Q66" i="64" s="1"/>
  <c r="R69" i="64"/>
  <c r="S69" i="64"/>
  <c r="T69" i="64"/>
  <c r="T66" i="64" s="1"/>
  <c r="U69" i="64"/>
  <c r="V69" i="64"/>
  <c r="V66" i="64" s="1"/>
  <c r="W69" i="64"/>
  <c r="X69" i="64"/>
  <c r="Y69" i="64"/>
  <c r="Z69" i="64"/>
  <c r="AA69" i="64"/>
  <c r="AD69" i="64"/>
  <c r="AD66" i="64" s="1"/>
  <c r="AF69" i="64"/>
  <c r="AE69" i="64" s="1"/>
  <c r="AG69" i="64"/>
  <c r="AI69" i="64"/>
  <c r="AH69" i="64" s="1"/>
  <c r="AJ69" i="64"/>
  <c r="AK69" i="64"/>
  <c r="AL69" i="64"/>
  <c r="AM69" i="64"/>
  <c r="AN69" i="64"/>
  <c r="AO69" i="64"/>
  <c r="AP69" i="64"/>
  <c r="AQ69" i="64"/>
  <c r="AR69" i="64"/>
  <c r="BB69" i="64"/>
  <c r="BE69" i="64"/>
  <c r="BK69" i="64"/>
  <c r="BR69" i="64"/>
  <c r="BU69" i="64"/>
  <c r="BZ69" i="64"/>
  <c r="CE69" i="64"/>
  <c r="CJ69" i="64"/>
  <c r="CP69" i="64"/>
  <c r="CU69" i="64"/>
  <c r="CY69" i="64"/>
  <c r="DC69" i="64"/>
  <c r="DG69" i="64"/>
  <c r="DK69" i="64"/>
  <c r="DO69" i="64"/>
  <c r="DT69" i="64"/>
  <c r="EB69" i="64"/>
  <c r="EI69" i="64"/>
  <c r="EL69" i="64"/>
  <c r="EQ69" i="64"/>
  <c r="FG69" i="64"/>
  <c r="FJ69" i="64"/>
  <c r="FZ69" i="64"/>
  <c r="GA69" i="64"/>
  <c r="F69" i="64"/>
  <c r="GB69" i="64"/>
  <c r="AB69" i="64"/>
  <c r="GC69" i="64"/>
  <c r="AC69" i="64"/>
  <c r="G70" i="64"/>
  <c r="H70" i="64"/>
  <c r="I70" i="64"/>
  <c r="J70" i="64"/>
  <c r="K70" i="64"/>
  <c r="M70" i="64"/>
  <c r="O70" i="64"/>
  <c r="P70" i="64"/>
  <c r="Q70" i="64"/>
  <c r="R70" i="64"/>
  <c r="S70" i="64"/>
  <c r="T70" i="64"/>
  <c r="U70" i="64"/>
  <c r="U66" i="64" s="1"/>
  <c r="V70" i="64"/>
  <c r="W70" i="64"/>
  <c r="X70" i="64"/>
  <c r="Y70" i="64"/>
  <c r="Y66" i="64" s="1"/>
  <c r="Z70" i="64"/>
  <c r="AA70" i="64"/>
  <c r="AD70" i="64"/>
  <c r="AF70" i="64"/>
  <c r="AE70" i="64"/>
  <c r="AG70" i="64"/>
  <c r="AI70" i="64"/>
  <c r="AH70" i="64" s="1"/>
  <c r="AJ70" i="64"/>
  <c r="AK70" i="64"/>
  <c r="AL70" i="64"/>
  <c r="AM70" i="64"/>
  <c r="AN70" i="64"/>
  <c r="AO70" i="64"/>
  <c r="AP70" i="64"/>
  <c r="AQ70" i="64"/>
  <c r="AR70" i="64"/>
  <c r="BB70" i="64"/>
  <c r="BE70" i="64"/>
  <c r="BK70" i="64"/>
  <c r="BR70" i="64"/>
  <c r="BU70" i="64"/>
  <c r="BZ70" i="64"/>
  <c r="CE70" i="64"/>
  <c r="CJ70" i="64"/>
  <c r="CP70" i="64"/>
  <c r="CU70" i="64"/>
  <c r="CY70" i="64"/>
  <c r="DC70" i="64"/>
  <c r="DG70" i="64"/>
  <c r="DK70" i="64"/>
  <c r="DO70" i="64"/>
  <c r="DT70" i="64"/>
  <c r="EB70" i="64"/>
  <c r="EI70" i="64"/>
  <c r="EL70" i="64"/>
  <c r="EQ70" i="64"/>
  <c r="FG70" i="64"/>
  <c r="FJ70" i="64"/>
  <c r="FZ70" i="64"/>
  <c r="GA70" i="64"/>
  <c r="F70" i="64"/>
  <c r="GB70" i="64"/>
  <c r="AB70" i="64"/>
  <c r="GC70" i="64"/>
  <c r="AC70" i="64"/>
  <c r="G71" i="64"/>
  <c r="H71" i="64"/>
  <c r="I71" i="64"/>
  <c r="J71" i="64"/>
  <c r="K71" i="64"/>
  <c r="M71" i="64"/>
  <c r="O71" i="64"/>
  <c r="P71" i="64"/>
  <c r="Q71" i="64"/>
  <c r="R71" i="64"/>
  <c r="S71" i="64"/>
  <c r="T71" i="64"/>
  <c r="U71" i="64"/>
  <c r="V71" i="64"/>
  <c r="W71" i="64"/>
  <c r="X71" i="64"/>
  <c r="Y71" i="64"/>
  <c r="Z71" i="64"/>
  <c r="Z66" i="64" s="1"/>
  <c r="AA71" i="64"/>
  <c r="AD71" i="64"/>
  <c r="AF71" i="64"/>
  <c r="AG71" i="64"/>
  <c r="AE71" i="64" s="1"/>
  <c r="AI71" i="64"/>
  <c r="AH71" i="64" s="1"/>
  <c r="AJ71" i="64"/>
  <c r="AK71" i="64"/>
  <c r="AL71" i="64"/>
  <c r="AM71" i="64"/>
  <c r="AN71" i="64"/>
  <c r="AO71" i="64"/>
  <c r="AP71" i="64"/>
  <c r="AQ71" i="64"/>
  <c r="AR71" i="64"/>
  <c r="BB71" i="64"/>
  <c r="BE71" i="64"/>
  <c r="BK71" i="64"/>
  <c r="BR71" i="64"/>
  <c r="BU71" i="64"/>
  <c r="BZ71" i="64"/>
  <c r="CE71" i="64"/>
  <c r="CJ71" i="64"/>
  <c r="CP71" i="64"/>
  <c r="CU71" i="64"/>
  <c r="CY71" i="64"/>
  <c r="DC71" i="64"/>
  <c r="DG71" i="64"/>
  <c r="DK71" i="64"/>
  <c r="DO71" i="64"/>
  <c r="DT71" i="64"/>
  <c r="EB71" i="64"/>
  <c r="EI71" i="64"/>
  <c r="EL71" i="64"/>
  <c r="EQ71" i="64"/>
  <c r="FG71" i="64"/>
  <c r="FJ71" i="64"/>
  <c r="FZ71" i="64"/>
  <c r="GA71" i="64"/>
  <c r="F71" i="64"/>
  <c r="GB71" i="64"/>
  <c r="AB71" i="64"/>
  <c r="GC71" i="64"/>
  <c r="AC71" i="64" s="1"/>
  <c r="AS73" i="64"/>
  <c r="AT73" i="64"/>
  <c r="AU73" i="64"/>
  <c r="AV73" i="64"/>
  <c r="AW73" i="64"/>
  <c r="AD73" i="64"/>
  <c r="AX73" i="64"/>
  <c r="AY73" i="64"/>
  <c r="AZ73" i="64"/>
  <c r="AI73" i="64"/>
  <c r="BA73" i="64"/>
  <c r="BC73" i="64"/>
  <c r="BB73" i="64"/>
  <c r="BD73" i="64"/>
  <c r="O73" i="64"/>
  <c r="BF73" i="64"/>
  <c r="G73" i="64"/>
  <c r="BG73" i="64"/>
  <c r="AF73" i="64" s="1"/>
  <c r="BH73" i="64"/>
  <c r="AM73" i="64"/>
  <c r="BI73" i="64"/>
  <c r="AJ73" i="64"/>
  <c r="BJ73" i="64"/>
  <c r="BL73" i="64"/>
  <c r="BM73" i="64"/>
  <c r="BN73" i="64"/>
  <c r="BO73" i="64"/>
  <c r="BP73" i="64"/>
  <c r="BQ73" i="64"/>
  <c r="BS73" i="64"/>
  <c r="BR73" i="64" s="1"/>
  <c r="BT73" i="64"/>
  <c r="BV73" i="64"/>
  <c r="BW73" i="64"/>
  <c r="BX73" i="64"/>
  <c r="CA73" i="64"/>
  <c r="CB73" i="64"/>
  <c r="CC73" i="64"/>
  <c r="CD73" i="64"/>
  <c r="AN73" i="64" s="1"/>
  <c r="CF73" i="64"/>
  <c r="CG73" i="64"/>
  <c r="CH73" i="64"/>
  <c r="CI73" i="64"/>
  <c r="CK73" i="64"/>
  <c r="CL73" i="64"/>
  <c r="CM73" i="64"/>
  <c r="CN73" i="64"/>
  <c r="CO73" i="64"/>
  <c r="CQ73" i="64"/>
  <c r="CR73" i="64"/>
  <c r="CS73" i="64"/>
  <c r="CT73" i="64"/>
  <c r="CV73" i="64"/>
  <c r="CW73" i="64"/>
  <c r="CX73" i="64"/>
  <c r="CZ73" i="64"/>
  <c r="DA73" i="64"/>
  <c r="DB73" i="64"/>
  <c r="DD73" i="64"/>
  <c r="DE73" i="64"/>
  <c r="DF73" i="64"/>
  <c r="DH73" i="64"/>
  <c r="DI73" i="64"/>
  <c r="DJ73" i="64"/>
  <c r="DL73" i="64"/>
  <c r="DM73" i="64"/>
  <c r="DN73" i="64"/>
  <c r="DP73" i="64"/>
  <c r="DQ73" i="64"/>
  <c r="DR73" i="64"/>
  <c r="DS73" i="64"/>
  <c r="DU73" i="64"/>
  <c r="DV73" i="64"/>
  <c r="DW73" i="64"/>
  <c r="DX73" i="64"/>
  <c r="DY73" i="64"/>
  <c r="Z73" i="64"/>
  <c r="DZ73" i="64"/>
  <c r="EA73" i="64"/>
  <c r="AK73" i="64" s="1"/>
  <c r="EC73" i="64"/>
  <c r="ED73" i="64"/>
  <c r="EE73" i="64"/>
  <c r="Y73" i="64"/>
  <c r="EF73" i="64"/>
  <c r="EG73" i="64"/>
  <c r="AO73" i="64" s="1"/>
  <c r="EH73" i="64"/>
  <c r="EJ73" i="64"/>
  <c r="EK73" i="64"/>
  <c r="P73" i="64" s="1"/>
  <c r="EM73" i="64"/>
  <c r="EN73" i="64"/>
  <c r="EO73" i="64"/>
  <c r="R73" i="64"/>
  <c r="EP73" i="64"/>
  <c r="ER73" i="64"/>
  <c r="ES73" i="64"/>
  <c r="W73" i="64"/>
  <c r="ET73" i="64"/>
  <c r="EU73" i="64"/>
  <c r="EV73" i="64"/>
  <c r="EW73" i="64"/>
  <c r="EX73" i="64"/>
  <c r="EY73" i="64"/>
  <c r="EZ73" i="64"/>
  <c r="FA73" i="64"/>
  <c r="FB73" i="64"/>
  <c r="FC73" i="64"/>
  <c r="FD73" i="64"/>
  <c r="FE73" i="64"/>
  <c r="FF73" i="64"/>
  <c r="FH73" i="64"/>
  <c r="FI73" i="64"/>
  <c r="AL73" i="64"/>
  <c r="FK73" i="64"/>
  <c r="FL73" i="64"/>
  <c r="FM73" i="64"/>
  <c r="FN73" i="64"/>
  <c r="FO73" i="64"/>
  <c r="FP73" i="64"/>
  <c r="FQ73" i="64"/>
  <c r="FR73" i="64"/>
  <c r="FS73" i="64"/>
  <c r="FT73" i="64"/>
  <c r="FU73" i="64"/>
  <c r="FV73" i="64"/>
  <c r="FW73" i="64"/>
  <c r="FX73" i="64"/>
  <c r="FY73" i="64"/>
  <c r="GD73" i="64"/>
  <c r="GG73" i="64"/>
  <c r="GJ73" i="64"/>
  <c r="GM73" i="64"/>
  <c r="GP73" i="64"/>
  <c r="GS73" i="64"/>
  <c r="GV73" i="64"/>
  <c r="GY73" i="64"/>
  <c r="HB73" i="64"/>
  <c r="HE73" i="64"/>
  <c r="HH73" i="64"/>
  <c r="HK73" i="64"/>
  <c r="G74" i="64"/>
  <c r="H74" i="64"/>
  <c r="I74" i="64"/>
  <c r="J74" i="64"/>
  <c r="K74" i="64"/>
  <c r="M74" i="64"/>
  <c r="O74" i="64"/>
  <c r="P74" i="64"/>
  <c r="Q74" i="64"/>
  <c r="R74" i="64"/>
  <c r="S74" i="64"/>
  <c r="T74" i="64"/>
  <c r="U74" i="64"/>
  <c r="V74" i="64"/>
  <c r="W74" i="64"/>
  <c r="X74" i="64"/>
  <c r="Y74" i="64"/>
  <c r="Z74" i="64"/>
  <c r="AA74" i="64"/>
  <c r="AD74" i="64"/>
  <c r="AF74" i="64"/>
  <c r="AE74" i="64" s="1"/>
  <c r="AG74" i="64"/>
  <c r="AI74" i="64"/>
  <c r="AJ74" i="64"/>
  <c r="AK74" i="64"/>
  <c r="AL74" i="64"/>
  <c r="AH74" i="64" s="1"/>
  <c r="AM74" i="64"/>
  <c r="AN74" i="64"/>
  <c r="AO74" i="64"/>
  <c r="AP74" i="64"/>
  <c r="AQ74" i="64"/>
  <c r="AR74" i="64"/>
  <c r="BB74" i="64"/>
  <c r="BE74" i="64"/>
  <c r="BK74" i="64"/>
  <c r="BR74" i="64"/>
  <c r="BU74" i="64"/>
  <c r="BZ74" i="64"/>
  <c r="CE74" i="64"/>
  <c r="CJ74" i="64"/>
  <c r="CP74" i="64"/>
  <c r="CU74" i="64"/>
  <c r="CY74" i="64"/>
  <c r="DC74" i="64"/>
  <c r="DG74" i="64"/>
  <c r="DK74" i="64"/>
  <c r="DO74" i="64"/>
  <c r="DT74" i="64"/>
  <c r="EB74" i="64"/>
  <c r="EI74" i="64"/>
  <c r="EL74" i="64"/>
  <c r="EQ74" i="64"/>
  <c r="FG74" i="64"/>
  <c r="FJ74" i="64"/>
  <c r="FZ74" i="64"/>
  <c r="FZ73" i="64" s="1"/>
  <c r="GA74" i="64"/>
  <c r="F74" i="64" s="1"/>
  <c r="GB74" i="64"/>
  <c r="AB74" i="64"/>
  <c r="GC74" i="64"/>
  <c r="GC73" i="64" s="1"/>
  <c r="G75" i="64"/>
  <c r="H75" i="64"/>
  <c r="I75" i="64"/>
  <c r="J75" i="64"/>
  <c r="K75" i="64"/>
  <c r="M75" i="64"/>
  <c r="O75" i="64"/>
  <c r="P75" i="64"/>
  <c r="Q75" i="64"/>
  <c r="R75" i="64"/>
  <c r="S75" i="64"/>
  <c r="T75" i="64"/>
  <c r="U75" i="64"/>
  <c r="V75" i="64"/>
  <c r="W75" i="64"/>
  <c r="X75" i="64"/>
  <c r="Y75" i="64"/>
  <c r="Z75" i="64"/>
  <c r="AA75" i="64"/>
  <c r="AC75" i="64"/>
  <c r="AD75" i="64"/>
  <c r="AF75" i="64"/>
  <c r="AE75" i="64" s="1"/>
  <c r="AG75" i="64"/>
  <c r="AI75" i="64"/>
  <c r="AJ75" i="64"/>
  <c r="AH75" i="64" s="1"/>
  <c r="AK75" i="64"/>
  <c r="AL75" i="64"/>
  <c r="AM75" i="64"/>
  <c r="AN75" i="64"/>
  <c r="AO75" i="64"/>
  <c r="AP75" i="64"/>
  <c r="AQ75" i="64"/>
  <c r="AR75" i="64"/>
  <c r="BB75" i="64"/>
  <c r="BE75" i="64"/>
  <c r="BK75" i="64"/>
  <c r="BR75" i="64"/>
  <c r="BU75" i="64"/>
  <c r="BZ75" i="64"/>
  <c r="CE75" i="64"/>
  <c r="CJ75" i="64"/>
  <c r="CP75" i="64"/>
  <c r="CU75" i="64"/>
  <c r="CY75" i="64"/>
  <c r="DC75" i="64"/>
  <c r="DG75" i="64"/>
  <c r="DK75" i="64"/>
  <c r="DO75" i="64"/>
  <c r="DT75" i="64"/>
  <c r="EB75" i="64"/>
  <c r="EI75" i="64"/>
  <c r="EL75" i="64"/>
  <c r="EQ75" i="64"/>
  <c r="FG75" i="64"/>
  <c r="FJ75" i="64"/>
  <c r="FZ75" i="64"/>
  <c r="GA75" i="64"/>
  <c r="F75" i="64" s="1"/>
  <c r="GB75" i="64"/>
  <c r="AB75" i="64"/>
  <c r="GC75" i="64"/>
  <c r="G76" i="64"/>
  <c r="H76" i="64"/>
  <c r="I76" i="64"/>
  <c r="J76" i="64"/>
  <c r="K76" i="64"/>
  <c r="M76" i="64"/>
  <c r="O76" i="64"/>
  <c r="P76" i="64"/>
  <c r="Q76" i="64"/>
  <c r="R76" i="64"/>
  <c r="S76" i="64"/>
  <c r="T76" i="64"/>
  <c r="U76" i="64"/>
  <c r="V76" i="64"/>
  <c r="W76" i="64"/>
  <c r="X76" i="64"/>
  <c r="Y76" i="64"/>
  <c r="Z76" i="64"/>
  <c r="AA76" i="64"/>
  <c r="AD76" i="64"/>
  <c r="AF76" i="64"/>
  <c r="AG76" i="64"/>
  <c r="AE76" i="64" s="1"/>
  <c r="AI76" i="64"/>
  <c r="AJ76" i="64"/>
  <c r="AK76" i="64"/>
  <c r="AL76" i="64"/>
  <c r="AM76" i="64"/>
  <c r="AN76" i="64"/>
  <c r="AH76" i="64" s="1"/>
  <c r="AO76" i="64"/>
  <c r="AP76" i="64"/>
  <c r="AQ76" i="64"/>
  <c r="AR76" i="64"/>
  <c r="BB76" i="64"/>
  <c r="BE76" i="64"/>
  <c r="BK76" i="64"/>
  <c r="BR76" i="64"/>
  <c r="BU76" i="64"/>
  <c r="BZ76" i="64"/>
  <c r="CE76" i="64"/>
  <c r="CJ76" i="64"/>
  <c r="CP76" i="64"/>
  <c r="CU76" i="64"/>
  <c r="CY76" i="64"/>
  <c r="DC76" i="64"/>
  <c r="DG76" i="64"/>
  <c r="DK76" i="64"/>
  <c r="DO76" i="64"/>
  <c r="DT76" i="64"/>
  <c r="EB76" i="64"/>
  <c r="EI76" i="64"/>
  <c r="EL76" i="64"/>
  <c r="EQ76" i="64"/>
  <c r="FG76" i="64"/>
  <c r="FJ76" i="64"/>
  <c r="FZ76" i="64"/>
  <c r="GA76" i="64"/>
  <c r="F76" i="64"/>
  <c r="GB76" i="64"/>
  <c r="AB76" i="64" s="1"/>
  <c r="GC76" i="64"/>
  <c r="AC76" i="64"/>
  <c r="G77" i="64"/>
  <c r="H77" i="64"/>
  <c r="I77" i="64"/>
  <c r="J77" i="64"/>
  <c r="K77" i="64"/>
  <c r="M77" i="64"/>
  <c r="O77" i="64"/>
  <c r="P77" i="64"/>
  <c r="Q77" i="64"/>
  <c r="R77" i="64"/>
  <c r="S77" i="64"/>
  <c r="T77" i="64"/>
  <c r="U77" i="64"/>
  <c r="V77" i="64"/>
  <c r="W77" i="64"/>
  <c r="X77" i="64"/>
  <c r="Y77" i="64"/>
  <c r="Z77" i="64"/>
  <c r="AA77" i="64"/>
  <c r="AD77" i="64"/>
  <c r="AF77" i="64"/>
  <c r="AE77" i="64" s="1"/>
  <c r="AG77" i="64"/>
  <c r="AI77" i="64"/>
  <c r="AH77" i="64" s="1"/>
  <c r="AJ77" i="64"/>
  <c r="AK77" i="64"/>
  <c r="AL77" i="64"/>
  <c r="AM77" i="64"/>
  <c r="AN77" i="64"/>
  <c r="AO77" i="64"/>
  <c r="AP77" i="64"/>
  <c r="AQ77" i="64"/>
  <c r="AR77" i="64"/>
  <c r="BB77" i="64"/>
  <c r="BE77" i="64"/>
  <c r="BK77" i="64"/>
  <c r="BR77" i="64"/>
  <c r="BU77" i="64"/>
  <c r="BZ77" i="64"/>
  <c r="CE77" i="64"/>
  <c r="CJ77" i="64"/>
  <c r="CP77" i="64"/>
  <c r="CU77" i="64"/>
  <c r="CY77" i="64"/>
  <c r="DC77" i="64"/>
  <c r="DG77" i="64"/>
  <c r="DK77" i="64"/>
  <c r="DO77" i="64"/>
  <c r="DT77" i="64"/>
  <c r="EB77" i="64"/>
  <c r="EI77" i="64"/>
  <c r="EL77" i="64"/>
  <c r="EQ77" i="64"/>
  <c r="FG77" i="64"/>
  <c r="FJ77" i="64"/>
  <c r="FZ77" i="64"/>
  <c r="GA77" i="64"/>
  <c r="F77" i="64"/>
  <c r="GB77" i="64"/>
  <c r="AB77" i="64" s="1"/>
  <c r="GC77" i="64"/>
  <c r="AC77" i="64" s="1"/>
  <c r="G78" i="64"/>
  <c r="H78" i="64"/>
  <c r="I78" i="64"/>
  <c r="J78" i="64"/>
  <c r="K78" i="64"/>
  <c r="M78" i="64"/>
  <c r="O78" i="64"/>
  <c r="P78" i="64"/>
  <c r="Q78" i="64"/>
  <c r="R78" i="64"/>
  <c r="S78" i="64"/>
  <c r="T78" i="64"/>
  <c r="U78" i="64"/>
  <c r="V78" i="64"/>
  <c r="W78" i="64"/>
  <c r="X78" i="64"/>
  <c r="Y78" i="64"/>
  <c r="Z78" i="64"/>
  <c r="AA78" i="64"/>
  <c r="AD78" i="64"/>
  <c r="AF78" i="64"/>
  <c r="AG78" i="64"/>
  <c r="AE78" i="64"/>
  <c r="AI78" i="64"/>
  <c r="AH78" i="64" s="1"/>
  <c r="AJ78" i="64"/>
  <c r="AK78" i="64"/>
  <c r="AL78" i="64"/>
  <c r="AM78" i="64"/>
  <c r="AN78" i="64"/>
  <c r="AO78" i="64"/>
  <c r="AP78" i="64"/>
  <c r="AQ78" i="64"/>
  <c r="AR78" i="64"/>
  <c r="BB78" i="64"/>
  <c r="BE78" i="64"/>
  <c r="BK78" i="64"/>
  <c r="BR78" i="64"/>
  <c r="BU78" i="64"/>
  <c r="BZ78" i="64"/>
  <c r="CE78" i="64"/>
  <c r="CJ78" i="64"/>
  <c r="CP78" i="64"/>
  <c r="CU78" i="64"/>
  <c r="CY78" i="64"/>
  <c r="DC78" i="64"/>
  <c r="DG78" i="64"/>
  <c r="DK78" i="64"/>
  <c r="DO78" i="64"/>
  <c r="DT78" i="64"/>
  <c r="EB78" i="64"/>
  <c r="EI78" i="64"/>
  <c r="EL78" i="64"/>
  <c r="EQ78" i="64"/>
  <c r="FG78" i="64"/>
  <c r="FJ78" i="64"/>
  <c r="FZ78" i="64"/>
  <c r="GA78" i="64"/>
  <c r="F78" i="64"/>
  <c r="GB78" i="64"/>
  <c r="AB78" i="64"/>
  <c r="GC78" i="64"/>
  <c r="AC78" i="64"/>
  <c r="G79" i="64"/>
  <c r="H79" i="64"/>
  <c r="I79" i="64"/>
  <c r="J79" i="64"/>
  <c r="K79" i="64"/>
  <c r="M79" i="64"/>
  <c r="O79" i="64"/>
  <c r="P79" i="64"/>
  <c r="Q79" i="64"/>
  <c r="R79" i="64"/>
  <c r="S79" i="64"/>
  <c r="T79" i="64"/>
  <c r="U79" i="64"/>
  <c r="V79" i="64"/>
  <c r="W79" i="64"/>
  <c r="X79" i="64"/>
  <c r="Y79" i="64"/>
  <c r="Z79" i="64"/>
  <c r="AA79" i="64"/>
  <c r="AD79" i="64"/>
  <c r="AF79" i="64"/>
  <c r="AE79" i="64"/>
  <c r="AG79" i="64"/>
  <c r="AI79" i="64"/>
  <c r="AH79" i="64" s="1"/>
  <c r="AJ79" i="64"/>
  <c r="AK79" i="64"/>
  <c r="AL79" i="64"/>
  <c r="AM79" i="64"/>
  <c r="AN79" i="64"/>
  <c r="AO79" i="64"/>
  <c r="AP79" i="64"/>
  <c r="AQ79" i="64"/>
  <c r="AR79" i="64"/>
  <c r="BB79" i="64"/>
  <c r="BE79" i="64"/>
  <c r="BK79" i="64"/>
  <c r="BR79" i="64"/>
  <c r="BU79" i="64"/>
  <c r="BZ79" i="64"/>
  <c r="CE79" i="64"/>
  <c r="CJ79" i="64"/>
  <c r="CP79" i="64"/>
  <c r="CU79" i="64"/>
  <c r="CY79" i="64"/>
  <c r="DC79" i="64"/>
  <c r="DG79" i="64"/>
  <c r="DK79" i="64"/>
  <c r="DO79" i="64"/>
  <c r="DT79" i="64"/>
  <c r="EB79" i="64"/>
  <c r="EI79" i="64"/>
  <c r="EL79" i="64"/>
  <c r="EQ79" i="64"/>
  <c r="FG79" i="64"/>
  <c r="FJ79" i="64"/>
  <c r="FZ79" i="64"/>
  <c r="GA79" i="64"/>
  <c r="F79" i="64" s="1"/>
  <c r="GB79" i="64"/>
  <c r="AB79" i="64"/>
  <c r="GC79" i="64"/>
  <c r="AC79" i="64" s="1"/>
  <c r="AS80" i="64"/>
  <c r="AT80" i="64"/>
  <c r="H80" i="64" s="1"/>
  <c r="AU80" i="64"/>
  <c r="I80" i="64"/>
  <c r="AV80" i="64"/>
  <c r="AW80" i="64"/>
  <c r="AX80" i="64"/>
  <c r="AY80" i="64"/>
  <c r="AZ80" i="64"/>
  <c r="AI80" i="64"/>
  <c r="BA80" i="64"/>
  <c r="BC80" i="64"/>
  <c r="BB80" i="64" s="1"/>
  <c r="BD80" i="64"/>
  <c r="BF80" i="64"/>
  <c r="G80" i="64"/>
  <c r="BG80" i="64"/>
  <c r="AF80" i="64"/>
  <c r="AE80" i="64" s="1"/>
  <c r="BH80" i="64"/>
  <c r="AM80" i="64"/>
  <c r="BI80" i="64"/>
  <c r="AJ80" i="64" s="1"/>
  <c r="BJ80" i="64"/>
  <c r="BL80" i="64"/>
  <c r="BK80" i="64" s="1"/>
  <c r="BM80" i="64"/>
  <c r="BN80" i="64"/>
  <c r="BO80" i="64"/>
  <c r="BP80" i="64"/>
  <c r="AP80" i="64"/>
  <c r="BQ80" i="64"/>
  <c r="AQ80" i="64" s="1"/>
  <c r="BS80" i="64"/>
  <c r="BT80" i="64"/>
  <c r="AG80" i="64" s="1"/>
  <c r="BV80" i="64"/>
  <c r="BU80" i="64"/>
  <c r="BW80" i="64"/>
  <c r="BX80" i="64"/>
  <c r="BY80" i="64"/>
  <c r="CA80" i="64"/>
  <c r="CB80" i="64"/>
  <c r="BZ80" i="64" s="1"/>
  <c r="CC80" i="64"/>
  <c r="CD80" i="64"/>
  <c r="CF80" i="64"/>
  <c r="CE80" i="64" s="1"/>
  <c r="CG80" i="64"/>
  <c r="CH80" i="64"/>
  <c r="CI80" i="64"/>
  <c r="CK80" i="64"/>
  <c r="CL80" i="64"/>
  <c r="CM80" i="64"/>
  <c r="CJ80" i="64" s="1"/>
  <c r="CN80" i="64"/>
  <c r="AN80" i="64" s="1"/>
  <c r="CO80" i="64"/>
  <c r="CQ80" i="64"/>
  <c r="CR80" i="64"/>
  <c r="CP80" i="64"/>
  <c r="CS80" i="64"/>
  <c r="CT80" i="64"/>
  <c r="CV80" i="64"/>
  <c r="CW80" i="64"/>
  <c r="CX80" i="64"/>
  <c r="CU80" i="64" s="1"/>
  <c r="CZ80" i="64"/>
  <c r="DA80" i="64"/>
  <c r="DB80" i="64"/>
  <c r="DD80" i="64"/>
  <c r="DE80" i="64"/>
  <c r="DF80" i="64"/>
  <c r="DH80" i="64"/>
  <c r="DI80" i="64"/>
  <c r="DJ80" i="64"/>
  <c r="DL80" i="64"/>
  <c r="DM80" i="64"/>
  <c r="DN80" i="64"/>
  <c r="DP80" i="64"/>
  <c r="DQ80" i="64"/>
  <c r="DR80" i="64"/>
  <c r="DS80" i="64"/>
  <c r="DU80" i="64"/>
  <c r="DT80" i="64" s="1"/>
  <c r="DV80" i="64"/>
  <c r="DW80" i="64"/>
  <c r="DX80" i="64"/>
  <c r="DY80" i="64"/>
  <c r="DZ80" i="64"/>
  <c r="EA80" i="64"/>
  <c r="AK80" i="64"/>
  <c r="EC80" i="64"/>
  <c r="ED80" i="64"/>
  <c r="EE80" i="64"/>
  <c r="EB80" i="64" s="1"/>
  <c r="EF80" i="64"/>
  <c r="EG80" i="64"/>
  <c r="EH80" i="64"/>
  <c r="EJ80" i="64"/>
  <c r="EI80" i="64"/>
  <c r="EK80" i="64"/>
  <c r="EM80" i="64"/>
  <c r="EN80" i="64"/>
  <c r="EL80" i="64" s="1"/>
  <c r="EO80" i="64"/>
  <c r="EP80" i="64"/>
  <c r="ER80" i="64"/>
  <c r="EQ80" i="64" s="1"/>
  <c r="ES80" i="64"/>
  <c r="ET80" i="64"/>
  <c r="EU80" i="64"/>
  <c r="AO80" i="64" s="1"/>
  <c r="EV80" i="64"/>
  <c r="EW80" i="64"/>
  <c r="EX80" i="64"/>
  <c r="EY80" i="64"/>
  <c r="EZ80" i="64"/>
  <c r="FA80" i="64"/>
  <c r="FB80" i="64"/>
  <c r="FC80" i="64"/>
  <c r="FD80" i="64"/>
  <c r="FE80" i="64"/>
  <c r="FF80" i="64"/>
  <c r="FH80" i="64"/>
  <c r="FG80" i="64"/>
  <c r="FI80" i="64"/>
  <c r="AL80" i="64" s="1"/>
  <c r="FK80" i="64"/>
  <c r="FL80" i="64"/>
  <c r="FM80" i="64"/>
  <c r="FN80" i="64"/>
  <c r="FO80" i="64"/>
  <c r="FP80" i="64"/>
  <c r="FQ80" i="64"/>
  <c r="FR80" i="64"/>
  <c r="FS80" i="64"/>
  <c r="FT80" i="64"/>
  <c r="FU80" i="64"/>
  <c r="FV80" i="64"/>
  <c r="FW80" i="64"/>
  <c r="FX80" i="64"/>
  <c r="FY80" i="64"/>
  <c r="GD80" i="64"/>
  <c r="GG80" i="64"/>
  <c r="GJ80" i="64"/>
  <c r="GM80" i="64"/>
  <c r="GA80" i="64" s="1"/>
  <c r="GP80" i="64"/>
  <c r="GS80" i="64"/>
  <c r="GV80" i="64"/>
  <c r="GY80" i="64"/>
  <c r="HB80" i="64"/>
  <c r="HE80" i="64"/>
  <c r="HH80" i="64"/>
  <c r="HK80" i="64"/>
  <c r="G81" i="64"/>
  <c r="H81" i="64"/>
  <c r="I81" i="64"/>
  <c r="J81" i="64"/>
  <c r="K81" i="64"/>
  <c r="M81" i="64"/>
  <c r="O81" i="64"/>
  <c r="P81" i="64"/>
  <c r="P80" i="64" s="1"/>
  <c r="Q81" i="64"/>
  <c r="R81" i="64"/>
  <c r="R80" i="64" s="1"/>
  <c r="S81" i="64"/>
  <c r="S80" i="64" s="1"/>
  <c r="T81" i="64"/>
  <c r="U81" i="64"/>
  <c r="V81" i="64"/>
  <c r="W81" i="64"/>
  <c r="X81" i="64"/>
  <c r="X80" i="64" s="1"/>
  <c r="Y81" i="64"/>
  <c r="Y80" i="64" s="1"/>
  <c r="Z81" i="64"/>
  <c r="AA81" i="64"/>
  <c r="AD81" i="64"/>
  <c r="AD80" i="64" s="1"/>
  <c r="AF81" i="64"/>
  <c r="AG81" i="64"/>
  <c r="AE81" i="64" s="1"/>
  <c r="AI81" i="64"/>
  <c r="AH81" i="64" s="1"/>
  <c r="AJ81" i="64"/>
  <c r="AK81" i="64"/>
  <c r="AL81" i="64"/>
  <c r="AM81" i="64"/>
  <c r="AN81" i="64"/>
  <c r="AO81" i="64"/>
  <c r="AP81" i="64"/>
  <c r="AQ81" i="64"/>
  <c r="AR81" i="64"/>
  <c r="BB81" i="64"/>
  <c r="BE81" i="64"/>
  <c r="BK81" i="64"/>
  <c r="BR81" i="64"/>
  <c r="BU81" i="64"/>
  <c r="BZ81" i="64"/>
  <c r="CE81" i="64"/>
  <c r="CJ81" i="64"/>
  <c r="CP81" i="64"/>
  <c r="CU81" i="64"/>
  <c r="CY81" i="64"/>
  <c r="DC81" i="64"/>
  <c r="DG81" i="64"/>
  <c r="DK81" i="64"/>
  <c r="DO81" i="64"/>
  <c r="DT81" i="64"/>
  <c r="EB81" i="64"/>
  <c r="EI81" i="64"/>
  <c r="EL81" i="64"/>
  <c r="EQ81" i="64"/>
  <c r="FG81" i="64"/>
  <c r="FJ81" i="64"/>
  <c r="FZ81" i="64"/>
  <c r="FZ80" i="64" s="1"/>
  <c r="GA81" i="64"/>
  <c r="F81" i="64"/>
  <c r="GB81" i="64"/>
  <c r="AB81" i="64"/>
  <c r="GC81" i="64"/>
  <c r="G82" i="64"/>
  <c r="H82" i="64"/>
  <c r="I82" i="64"/>
  <c r="J82" i="64"/>
  <c r="K82" i="64"/>
  <c r="M82" i="64"/>
  <c r="O82" i="64"/>
  <c r="O80" i="64" s="1"/>
  <c r="P82" i="64"/>
  <c r="Q82" i="64"/>
  <c r="R82" i="64"/>
  <c r="S82" i="64"/>
  <c r="T82" i="64"/>
  <c r="T80" i="64"/>
  <c r="U82" i="64"/>
  <c r="U80" i="64" s="1"/>
  <c r="V82" i="64"/>
  <c r="W82" i="64"/>
  <c r="X82" i="64"/>
  <c r="Y82" i="64"/>
  <c r="Z82" i="64"/>
  <c r="AA82" i="64"/>
  <c r="AA80" i="64" s="1"/>
  <c r="AD82" i="64"/>
  <c r="AF82" i="64"/>
  <c r="AG82" i="64"/>
  <c r="AE82" i="64"/>
  <c r="AI82" i="64"/>
  <c r="AJ82" i="64"/>
  <c r="AK82" i="64"/>
  <c r="AL82" i="64"/>
  <c r="AM82" i="64"/>
  <c r="AN82" i="64"/>
  <c r="AO82" i="64"/>
  <c r="AP82" i="64"/>
  <c r="AQ82" i="64"/>
  <c r="AH82" i="64"/>
  <c r="AR82" i="64"/>
  <c r="BB82" i="64"/>
  <c r="BE82" i="64"/>
  <c r="BK82" i="64"/>
  <c r="BR82" i="64"/>
  <c r="BU82" i="64"/>
  <c r="BZ82" i="64"/>
  <c r="CE82" i="64"/>
  <c r="CJ82" i="64"/>
  <c r="CP82" i="64"/>
  <c r="CU82" i="64"/>
  <c r="CY82" i="64"/>
  <c r="DC82" i="64"/>
  <c r="DG82" i="64"/>
  <c r="DK82" i="64"/>
  <c r="DO82" i="64"/>
  <c r="DT82" i="64"/>
  <c r="EB82" i="64"/>
  <c r="EI82" i="64"/>
  <c r="EL82" i="64"/>
  <c r="EQ82" i="64"/>
  <c r="FG82" i="64"/>
  <c r="FJ82" i="64"/>
  <c r="FZ82" i="64"/>
  <c r="GA82" i="64"/>
  <c r="F82" i="64" s="1"/>
  <c r="GB82" i="64"/>
  <c r="AB82" i="64"/>
  <c r="GC82" i="64"/>
  <c r="AC82" i="64"/>
  <c r="G83" i="64"/>
  <c r="H83" i="64"/>
  <c r="I83" i="64"/>
  <c r="J83" i="64"/>
  <c r="K83" i="64"/>
  <c r="M83" i="64"/>
  <c r="O83" i="64"/>
  <c r="P83" i="64"/>
  <c r="Q83" i="64"/>
  <c r="Q80" i="64" s="1"/>
  <c r="R83" i="64"/>
  <c r="S83" i="64"/>
  <c r="T83" i="64"/>
  <c r="U83" i="64"/>
  <c r="V83" i="64"/>
  <c r="W83" i="64"/>
  <c r="W80" i="64" s="1"/>
  <c r="X83" i="64"/>
  <c r="Y83" i="64"/>
  <c r="Z83" i="64"/>
  <c r="Z80" i="64" s="1"/>
  <c r="AA83" i="64"/>
  <c r="AD83" i="64"/>
  <c r="AF83" i="64"/>
  <c r="AG83" i="64"/>
  <c r="AE83" i="64" s="1"/>
  <c r="AI83" i="64"/>
  <c r="AJ83" i="64"/>
  <c r="AH83" i="64" s="1"/>
  <c r="AK83" i="64"/>
  <c r="AL83" i="64"/>
  <c r="AM83" i="64"/>
  <c r="AN83" i="64"/>
  <c r="AO83" i="64"/>
  <c r="AP83" i="64"/>
  <c r="AQ83" i="64"/>
  <c r="AR83" i="64"/>
  <c r="BB83" i="64"/>
  <c r="BE83" i="64"/>
  <c r="BK83" i="64"/>
  <c r="BR83" i="64"/>
  <c r="BU83" i="64"/>
  <c r="BZ83" i="64"/>
  <c r="CE83" i="64"/>
  <c r="CJ83" i="64"/>
  <c r="CP83" i="64"/>
  <c r="CU83" i="64"/>
  <c r="CY83" i="64"/>
  <c r="DC83" i="64"/>
  <c r="DG83" i="64"/>
  <c r="DK83" i="64"/>
  <c r="DO83" i="64"/>
  <c r="DT83" i="64"/>
  <c r="EB83" i="64"/>
  <c r="EI83" i="64"/>
  <c r="EL83" i="64"/>
  <c r="EQ83" i="64"/>
  <c r="FG83" i="64"/>
  <c r="FJ83" i="64"/>
  <c r="FZ83" i="64"/>
  <c r="GA83" i="64"/>
  <c r="F83" i="64" s="1"/>
  <c r="GB83" i="64"/>
  <c r="AB83" i="64"/>
  <c r="GC83" i="64"/>
  <c r="AC83" i="64"/>
  <c r="G84" i="64"/>
  <c r="H84" i="64"/>
  <c r="I84" i="64"/>
  <c r="J84" i="64"/>
  <c r="K84" i="64"/>
  <c r="M84" i="64"/>
  <c r="O84" i="64"/>
  <c r="P84" i="64"/>
  <c r="Q84" i="64"/>
  <c r="R84" i="64"/>
  <c r="S84" i="64"/>
  <c r="T84" i="64"/>
  <c r="U84" i="64"/>
  <c r="V84" i="64"/>
  <c r="V80" i="64" s="1"/>
  <c r="W84" i="64"/>
  <c r="X84" i="64"/>
  <c r="Y84" i="64"/>
  <c r="Z84" i="64"/>
  <c r="AA84" i="64"/>
  <c r="AD84" i="64"/>
  <c r="AF84" i="64"/>
  <c r="AE84" i="64" s="1"/>
  <c r="AG84" i="64"/>
  <c r="AI84" i="64"/>
  <c r="AH84" i="64" s="1"/>
  <c r="AJ84" i="64"/>
  <c r="AK84" i="64"/>
  <c r="AL84" i="64"/>
  <c r="AM84" i="64"/>
  <c r="AN84" i="64"/>
  <c r="AO84" i="64"/>
  <c r="AP84" i="64"/>
  <c r="AQ84" i="64"/>
  <c r="AR84" i="64"/>
  <c r="BB84" i="64"/>
  <c r="BE84" i="64"/>
  <c r="BK84" i="64"/>
  <c r="BR84" i="64"/>
  <c r="BU84" i="64"/>
  <c r="BZ84" i="64"/>
  <c r="CE84" i="64"/>
  <c r="CJ84" i="64"/>
  <c r="CP84" i="64"/>
  <c r="CU84" i="64"/>
  <c r="CY84" i="64"/>
  <c r="DC84" i="64"/>
  <c r="DG84" i="64"/>
  <c r="DK84" i="64"/>
  <c r="DO84" i="64"/>
  <c r="DT84" i="64"/>
  <c r="EB84" i="64"/>
  <c r="EI84" i="64"/>
  <c r="EL84" i="64"/>
  <c r="EQ84" i="64"/>
  <c r="FG84" i="64"/>
  <c r="FJ84" i="64"/>
  <c r="FZ84" i="64"/>
  <c r="GA84" i="64"/>
  <c r="F84" i="64"/>
  <c r="GB84" i="64"/>
  <c r="AB84" i="64"/>
  <c r="GC84" i="64"/>
  <c r="AC84" i="64" s="1"/>
  <c r="AL85" i="64"/>
  <c r="AS85" i="64"/>
  <c r="AT85" i="64"/>
  <c r="H85" i="64" s="1"/>
  <c r="AU85" i="64"/>
  <c r="I85" i="64"/>
  <c r="AV85" i="64"/>
  <c r="AW85" i="64"/>
  <c r="AX85" i="64"/>
  <c r="AY85" i="64"/>
  <c r="AG85" i="64" s="1"/>
  <c r="AZ85" i="64"/>
  <c r="AI85" i="64" s="1"/>
  <c r="BA85" i="64"/>
  <c r="BC85" i="64"/>
  <c r="BD85" i="64"/>
  <c r="BB85" i="64"/>
  <c r="BF85" i="64"/>
  <c r="G85" i="64" s="1"/>
  <c r="BG85" i="64"/>
  <c r="AF85" i="64" s="1"/>
  <c r="BH85" i="64"/>
  <c r="AM85" i="64"/>
  <c r="BI85" i="64"/>
  <c r="AJ85" i="64"/>
  <c r="BJ85" i="64"/>
  <c r="BL85" i="64"/>
  <c r="BK85" i="64" s="1"/>
  <c r="BM85" i="64"/>
  <c r="BN85" i="64"/>
  <c r="BO85" i="64"/>
  <c r="AN85" i="64" s="1"/>
  <c r="BP85" i="64"/>
  <c r="AP85" i="64" s="1"/>
  <c r="BQ85" i="64"/>
  <c r="AQ85" i="64" s="1"/>
  <c r="BS85" i="64"/>
  <c r="BR85" i="64" s="1"/>
  <c r="BT85" i="64"/>
  <c r="BV85" i="64"/>
  <c r="BW85" i="64"/>
  <c r="BX85" i="64"/>
  <c r="BU85" i="64" s="1"/>
  <c r="BY85" i="64"/>
  <c r="CA85" i="64"/>
  <c r="CB85" i="64"/>
  <c r="BZ85" i="64" s="1"/>
  <c r="CC85" i="64"/>
  <c r="CD85" i="64"/>
  <c r="CF85" i="64"/>
  <c r="CE85" i="64" s="1"/>
  <c r="CG85" i="64"/>
  <c r="CH85" i="64"/>
  <c r="CI85" i="64"/>
  <c r="CK85" i="64"/>
  <c r="CL85" i="64"/>
  <c r="CM85" i="64"/>
  <c r="CN85" i="64"/>
  <c r="CO85" i="64"/>
  <c r="CQ85" i="64"/>
  <c r="CR85" i="64"/>
  <c r="CS85" i="64"/>
  <c r="CT85" i="64"/>
  <c r="CV85" i="64"/>
  <c r="CW85" i="64"/>
  <c r="CU85" i="64" s="1"/>
  <c r="CX85" i="64"/>
  <c r="CZ85" i="64"/>
  <c r="CY85" i="64" s="1"/>
  <c r="DA85" i="64"/>
  <c r="DB85" i="64"/>
  <c r="DD85" i="64"/>
  <c r="DC85" i="64" s="1"/>
  <c r="DE85" i="64"/>
  <c r="DF85" i="64"/>
  <c r="DH85" i="64"/>
  <c r="DG85" i="64" s="1"/>
  <c r="DI85" i="64"/>
  <c r="DJ85" i="64"/>
  <c r="DL85" i="64"/>
  <c r="DK85" i="64" s="1"/>
  <c r="DM85" i="64"/>
  <c r="DN85" i="64"/>
  <c r="DP85" i="64"/>
  <c r="DQ85" i="64"/>
  <c r="DO85" i="64" s="1"/>
  <c r="DR85" i="64"/>
  <c r="DS85" i="64"/>
  <c r="DU85" i="64"/>
  <c r="DT85" i="64" s="1"/>
  <c r="DV85" i="64"/>
  <c r="DW85" i="64"/>
  <c r="DX85" i="64"/>
  <c r="DY85" i="64"/>
  <c r="DZ85" i="64"/>
  <c r="EA85" i="64"/>
  <c r="AK85" i="64" s="1"/>
  <c r="EC85" i="64"/>
  <c r="ED85" i="64"/>
  <c r="EB85" i="64" s="1"/>
  <c r="EE85" i="64"/>
  <c r="EF85" i="64"/>
  <c r="EG85" i="64"/>
  <c r="AO85" i="64" s="1"/>
  <c r="EH85" i="64"/>
  <c r="EJ85" i="64"/>
  <c r="EK85" i="64"/>
  <c r="EI85" i="64" s="1"/>
  <c r="EM85" i="64"/>
  <c r="EL85" i="64" s="1"/>
  <c r="EN85" i="64"/>
  <c r="EO85" i="64"/>
  <c r="EP85" i="64"/>
  <c r="ER85" i="64"/>
  <c r="EQ85" i="64"/>
  <c r="ES85" i="64"/>
  <c r="ET85" i="64"/>
  <c r="EU85" i="64"/>
  <c r="EV85" i="64"/>
  <c r="EW85" i="64"/>
  <c r="EX85" i="64"/>
  <c r="EY85" i="64"/>
  <c r="EZ85" i="64"/>
  <c r="FA85" i="64"/>
  <c r="FB85" i="64"/>
  <c r="FC85" i="64"/>
  <c r="FD85" i="64"/>
  <c r="FE85" i="64"/>
  <c r="FF85" i="64"/>
  <c r="FH85" i="64"/>
  <c r="FG85" i="64" s="1"/>
  <c r="FI85" i="64"/>
  <c r="FK85" i="64"/>
  <c r="FL85" i="64"/>
  <c r="FJ85" i="64" s="1"/>
  <c r="FM85" i="64"/>
  <c r="FN85" i="64"/>
  <c r="FO85" i="64"/>
  <c r="FP85" i="64"/>
  <c r="FQ85" i="64"/>
  <c r="FR85" i="64"/>
  <c r="FS85" i="64"/>
  <c r="FT85" i="64"/>
  <c r="FU85" i="64"/>
  <c r="FV85" i="64"/>
  <c r="FW85" i="64"/>
  <c r="FX85" i="64"/>
  <c r="FY85" i="64"/>
  <c r="GD85" i="64"/>
  <c r="GA85" i="64" s="1"/>
  <c r="GG85" i="64"/>
  <c r="GJ85" i="64"/>
  <c r="GM85" i="64"/>
  <c r="GP85" i="64"/>
  <c r="GS85" i="64"/>
  <c r="GV85" i="64"/>
  <c r="GY85" i="64"/>
  <c r="HB85" i="64"/>
  <c r="HE85" i="64"/>
  <c r="HH85" i="64"/>
  <c r="HK85" i="64"/>
  <c r="G86" i="64"/>
  <c r="H86" i="64"/>
  <c r="I86" i="64"/>
  <c r="J86" i="64"/>
  <c r="K86" i="64"/>
  <c r="M86" i="64"/>
  <c r="O86" i="64"/>
  <c r="P86" i="64"/>
  <c r="P85" i="64" s="1"/>
  <c r="Q86" i="64"/>
  <c r="Q85" i="64" s="1"/>
  <c r="R86" i="64"/>
  <c r="S86" i="64"/>
  <c r="T86" i="64"/>
  <c r="U86" i="64"/>
  <c r="U85" i="64" s="1"/>
  <c r="V86" i="64"/>
  <c r="W86" i="64"/>
  <c r="X86" i="64"/>
  <c r="X85" i="64" s="1"/>
  <c r="Y86" i="64"/>
  <c r="Y85" i="64" s="1"/>
  <c r="Z86" i="64"/>
  <c r="Z85" i="64" s="1"/>
  <c r="AA86" i="64"/>
  <c r="AD86" i="64"/>
  <c r="AF86" i="64"/>
  <c r="AE86" i="64" s="1"/>
  <c r="AG86" i="64"/>
  <c r="AI86" i="64"/>
  <c r="AH86" i="64" s="1"/>
  <c r="AJ86" i="64"/>
  <c r="AK86" i="64"/>
  <c r="AL86" i="64"/>
  <c r="AM86" i="64"/>
  <c r="AN86" i="64"/>
  <c r="AO86" i="64"/>
  <c r="AP86" i="64"/>
  <c r="AQ86" i="64"/>
  <c r="AR86" i="64"/>
  <c r="BB86" i="64"/>
  <c r="BE86" i="64"/>
  <c r="BK86" i="64"/>
  <c r="BR86" i="64"/>
  <c r="BU86" i="64"/>
  <c r="BZ86" i="64"/>
  <c r="CE86" i="64"/>
  <c r="CJ86" i="64"/>
  <c r="CP86" i="64"/>
  <c r="CU86" i="64"/>
  <c r="CY86" i="64"/>
  <c r="DC86" i="64"/>
  <c r="DG86" i="64"/>
  <c r="DK86" i="64"/>
  <c r="DO86" i="64"/>
  <c r="DT86" i="64"/>
  <c r="EB86" i="64"/>
  <c r="EI86" i="64"/>
  <c r="EL86" i="64"/>
  <c r="EQ86" i="64"/>
  <c r="FG86" i="64"/>
  <c r="FJ86" i="64"/>
  <c r="FZ86" i="64"/>
  <c r="FZ85" i="64" s="1"/>
  <c r="GA86" i="64"/>
  <c r="F86" i="64"/>
  <c r="GB86" i="64"/>
  <c r="AB86" i="64" s="1"/>
  <c r="GC86" i="64"/>
  <c r="G87" i="64"/>
  <c r="H87" i="64"/>
  <c r="I87" i="64"/>
  <c r="J87" i="64"/>
  <c r="K87" i="64"/>
  <c r="M87" i="64"/>
  <c r="O87" i="64"/>
  <c r="P87" i="64"/>
  <c r="Q87" i="64"/>
  <c r="R87" i="64"/>
  <c r="S87" i="64"/>
  <c r="T87" i="64"/>
  <c r="T85" i="64" s="1"/>
  <c r="U87" i="64"/>
  <c r="V87" i="64"/>
  <c r="V85" i="64" s="1"/>
  <c r="W87" i="64"/>
  <c r="W85" i="64" s="1"/>
  <c r="X87" i="64"/>
  <c r="Y87" i="64"/>
  <c r="Z87" i="64"/>
  <c r="AA87" i="64"/>
  <c r="AD87" i="64"/>
  <c r="AD85" i="64" s="1"/>
  <c r="AF87" i="64"/>
  <c r="AE87" i="64" s="1"/>
  <c r="AG87" i="64"/>
  <c r="AI87" i="64"/>
  <c r="AJ87" i="64"/>
  <c r="AK87" i="64"/>
  <c r="AL87" i="64"/>
  <c r="AM87" i="64"/>
  <c r="AN87" i="64"/>
  <c r="AH87" i="64" s="1"/>
  <c r="AO87" i="64"/>
  <c r="AP87" i="64"/>
  <c r="AQ87" i="64"/>
  <c r="AR87" i="64"/>
  <c r="BB87" i="64"/>
  <c r="BE87" i="64"/>
  <c r="BK87" i="64"/>
  <c r="BR87" i="64"/>
  <c r="BU87" i="64"/>
  <c r="BZ87" i="64"/>
  <c r="CE87" i="64"/>
  <c r="CJ87" i="64"/>
  <c r="CP87" i="64"/>
  <c r="CU87" i="64"/>
  <c r="CY87" i="64"/>
  <c r="DC87" i="64"/>
  <c r="DG87" i="64"/>
  <c r="DK87" i="64"/>
  <c r="DO87" i="64"/>
  <c r="DT87" i="64"/>
  <c r="EB87" i="64"/>
  <c r="EI87" i="64"/>
  <c r="EL87" i="64"/>
  <c r="EQ87" i="64"/>
  <c r="FG87" i="64"/>
  <c r="FJ87" i="64"/>
  <c r="FZ87" i="64"/>
  <c r="GA87" i="64"/>
  <c r="F87" i="64"/>
  <c r="GB87" i="64"/>
  <c r="AB87" i="64"/>
  <c r="GC87" i="64"/>
  <c r="AC87" i="64" s="1"/>
  <c r="G88" i="64"/>
  <c r="H88" i="64"/>
  <c r="I88" i="64"/>
  <c r="J88" i="64"/>
  <c r="K88" i="64"/>
  <c r="M88" i="64"/>
  <c r="O88" i="64"/>
  <c r="O85" i="64" s="1"/>
  <c r="P88" i="64"/>
  <c r="Q88" i="64"/>
  <c r="R88" i="64"/>
  <c r="S88" i="64"/>
  <c r="T88" i="64"/>
  <c r="U88" i="64"/>
  <c r="V88" i="64"/>
  <c r="W88" i="64"/>
  <c r="X88" i="64"/>
  <c r="Y88" i="64"/>
  <c r="Z88" i="64"/>
  <c r="AA88" i="64"/>
  <c r="AD88" i="64"/>
  <c r="AF88" i="64"/>
  <c r="AE88" i="64"/>
  <c r="AG88" i="64"/>
  <c r="AI88" i="64"/>
  <c r="AH88" i="64" s="1"/>
  <c r="AJ88" i="64"/>
  <c r="AK88" i="64"/>
  <c r="AL88" i="64"/>
  <c r="AM88" i="64"/>
  <c r="AN88" i="64"/>
  <c r="AO88" i="64"/>
  <c r="AP88" i="64"/>
  <c r="AQ88" i="64"/>
  <c r="AR88" i="64"/>
  <c r="BB88" i="64"/>
  <c r="BE88" i="64"/>
  <c r="BK88" i="64"/>
  <c r="BR88" i="64"/>
  <c r="BU88" i="64"/>
  <c r="BZ88" i="64"/>
  <c r="CE88" i="64"/>
  <c r="CJ88" i="64"/>
  <c r="CP88" i="64"/>
  <c r="CU88" i="64"/>
  <c r="CY88" i="64"/>
  <c r="DC88" i="64"/>
  <c r="DG88" i="64"/>
  <c r="DK88" i="64"/>
  <c r="DO88" i="64"/>
  <c r="DT88" i="64"/>
  <c r="EB88" i="64"/>
  <c r="EI88" i="64"/>
  <c r="EL88" i="64"/>
  <c r="EQ88" i="64"/>
  <c r="FG88" i="64"/>
  <c r="FJ88" i="64"/>
  <c r="FZ88" i="64"/>
  <c r="GA88" i="64"/>
  <c r="F88" i="64"/>
  <c r="GB88" i="64"/>
  <c r="AB88" i="64" s="1"/>
  <c r="GC88" i="64"/>
  <c r="AC88" i="64" s="1"/>
  <c r="G89" i="64"/>
  <c r="H89" i="64"/>
  <c r="I89" i="64"/>
  <c r="J89" i="64"/>
  <c r="K89" i="64"/>
  <c r="M89" i="64"/>
  <c r="O89" i="64"/>
  <c r="P89" i="64"/>
  <c r="Q89" i="64"/>
  <c r="R89" i="64"/>
  <c r="S89" i="64"/>
  <c r="T89" i="64"/>
  <c r="U89" i="64"/>
  <c r="V89" i="64"/>
  <c r="W89" i="64"/>
  <c r="X89" i="64"/>
  <c r="Y89" i="64"/>
  <c r="Z89" i="64"/>
  <c r="AA89" i="64"/>
  <c r="AD89" i="64"/>
  <c r="AF89" i="64"/>
  <c r="AE89" i="64" s="1"/>
  <c r="AG89" i="64"/>
  <c r="AI89" i="64"/>
  <c r="AJ89" i="64"/>
  <c r="AK89" i="64"/>
  <c r="AH89" i="64" s="1"/>
  <c r="AL89" i="64"/>
  <c r="AM89" i="64"/>
  <c r="AN89" i="64"/>
  <c r="AO89" i="64"/>
  <c r="AP89" i="64"/>
  <c r="AQ89" i="64"/>
  <c r="AR89" i="64"/>
  <c r="BB89" i="64"/>
  <c r="BE89" i="64"/>
  <c r="BK89" i="64"/>
  <c r="BR89" i="64"/>
  <c r="BU89" i="64"/>
  <c r="BZ89" i="64"/>
  <c r="CE89" i="64"/>
  <c r="CJ89" i="64"/>
  <c r="CP89" i="64"/>
  <c r="CU89" i="64"/>
  <c r="CY89" i="64"/>
  <c r="DC89" i="64"/>
  <c r="DG89" i="64"/>
  <c r="DK89" i="64"/>
  <c r="DO89" i="64"/>
  <c r="DT89" i="64"/>
  <c r="EB89" i="64"/>
  <c r="EI89" i="64"/>
  <c r="EL89" i="64"/>
  <c r="EQ89" i="64"/>
  <c r="FG89" i="64"/>
  <c r="FJ89" i="64"/>
  <c r="FZ89" i="64"/>
  <c r="GA89" i="64"/>
  <c r="F89" i="64"/>
  <c r="GB89" i="64"/>
  <c r="AB89" i="64"/>
  <c r="GC89" i="64"/>
  <c r="AC89" i="64" s="1"/>
  <c r="G90" i="64"/>
  <c r="H90" i="64"/>
  <c r="I90" i="64"/>
  <c r="J90" i="64"/>
  <c r="K90" i="64"/>
  <c r="M90" i="64"/>
  <c r="O90" i="64"/>
  <c r="P90" i="64"/>
  <c r="Q90" i="64"/>
  <c r="R90" i="64"/>
  <c r="R85" i="64" s="1"/>
  <c r="S90" i="64"/>
  <c r="S85" i="64" s="1"/>
  <c r="T90" i="64"/>
  <c r="U90" i="64"/>
  <c r="V90" i="64"/>
  <c r="W90" i="64"/>
  <c r="X90" i="64"/>
  <c r="Y90" i="64"/>
  <c r="Z90" i="64"/>
  <c r="AA90" i="64"/>
  <c r="AA85" i="64" s="1"/>
  <c r="AB90" i="64"/>
  <c r="AD90" i="64"/>
  <c r="AF90" i="64"/>
  <c r="AE90" i="64" s="1"/>
  <c r="AG90" i="64"/>
  <c r="AI90" i="64"/>
  <c r="AJ90" i="64"/>
  <c r="AH90" i="64" s="1"/>
  <c r="AK90" i="64"/>
  <c r="AL90" i="64"/>
  <c r="AM90" i="64"/>
  <c r="AN90" i="64"/>
  <c r="AO90" i="64"/>
  <c r="AP90" i="64"/>
  <c r="AQ90" i="64"/>
  <c r="AR90" i="64"/>
  <c r="BB90" i="64"/>
  <c r="BE90" i="64"/>
  <c r="BK90" i="64"/>
  <c r="BR90" i="64"/>
  <c r="BU90" i="64"/>
  <c r="BZ90" i="64"/>
  <c r="CE90" i="64"/>
  <c r="CJ90" i="64"/>
  <c r="CP90" i="64"/>
  <c r="CU90" i="64"/>
  <c r="CY90" i="64"/>
  <c r="DC90" i="64"/>
  <c r="DG90" i="64"/>
  <c r="DK90" i="64"/>
  <c r="DO90" i="64"/>
  <c r="DT90" i="64"/>
  <c r="EB90" i="64"/>
  <c r="EI90" i="64"/>
  <c r="EL90" i="64"/>
  <c r="EQ90" i="64"/>
  <c r="FG90" i="64"/>
  <c r="FJ90" i="64"/>
  <c r="FZ90" i="64"/>
  <c r="GA90" i="64"/>
  <c r="F90" i="64"/>
  <c r="GB90" i="64"/>
  <c r="GC90" i="64"/>
  <c r="AC90" i="64" s="1"/>
  <c r="G91" i="64"/>
  <c r="H91" i="64"/>
  <c r="I91" i="64"/>
  <c r="J91" i="64"/>
  <c r="K91" i="64"/>
  <c r="M91" i="64"/>
  <c r="O91" i="64"/>
  <c r="P91" i="64"/>
  <c r="Q91" i="64"/>
  <c r="R91" i="64"/>
  <c r="S91" i="64"/>
  <c r="T91" i="64"/>
  <c r="U91" i="64"/>
  <c r="V91" i="64"/>
  <c r="W91" i="64"/>
  <c r="X91" i="64"/>
  <c r="Y91" i="64"/>
  <c r="Z91" i="64"/>
  <c r="AA91" i="64"/>
  <c r="AD91" i="64"/>
  <c r="AF91" i="64"/>
  <c r="AG91" i="64"/>
  <c r="AE91" i="64" s="1"/>
  <c r="AI91" i="64"/>
  <c r="AJ91" i="64"/>
  <c r="AK91" i="64"/>
  <c r="AL91" i="64"/>
  <c r="AM91" i="64"/>
  <c r="AN91" i="64"/>
  <c r="AH91" i="64" s="1"/>
  <c r="AO91" i="64"/>
  <c r="AP91" i="64"/>
  <c r="AQ91" i="64"/>
  <c r="AR91" i="64"/>
  <c r="BB91" i="64"/>
  <c r="BE91" i="64"/>
  <c r="BK91" i="64"/>
  <c r="BR91" i="64"/>
  <c r="BU91" i="64"/>
  <c r="BZ91" i="64"/>
  <c r="CE91" i="64"/>
  <c r="CJ91" i="64"/>
  <c r="CP91" i="64"/>
  <c r="CU91" i="64"/>
  <c r="CY91" i="64"/>
  <c r="DC91" i="64"/>
  <c r="DG91" i="64"/>
  <c r="DK91" i="64"/>
  <c r="DO91" i="64"/>
  <c r="DT91" i="64"/>
  <c r="EB91" i="64"/>
  <c r="EI91" i="64"/>
  <c r="EL91" i="64"/>
  <c r="EQ91" i="64"/>
  <c r="FG91" i="64"/>
  <c r="FJ91" i="64"/>
  <c r="FZ91" i="64"/>
  <c r="GA91" i="64"/>
  <c r="F91" i="64"/>
  <c r="GB91" i="64"/>
  <c r="AB91" i="64" s="1"/>
  <c r="GC91" i="64"/>
  <c r="AC91" i="64" s="1"/>
  <c r="G92" i="64"/>
  <c r="H92" i="64"/>
  <c r="I92" i="64"/>
  <c r="J92" i="64"/>
  <c r="K92" i="64"/>
  <c r="M92" i="64"/>
  <c r="O92" i="64"/>
  <c r="P92" i="64"/>
  <c r="Q92" i="64"/>
  <c r="R92" i="64"/>
  <c r="S92" i="64"/>
  <c r="T92" i="64"/>
  <c r="U92" i="64"/>
  <c r="V92" i="64"/>
  <c r="W92" i="64"/>
  <c r="X92" i="64"/>
  <c r="Y92" i="64"/>
  <c r="Z92" i="64"/>
  <c r="AA92" i="64"/>
  <c r="AD92" i="64"/>
  <c r="AF92" i="64"/>
  <c r="AE92" i="64"/>
  <c r="AG92" i="64"/>
  <c r="AI92" i="64"/>
  <c r="AH92" i="64" s="1"/>
  <c r="AJ92" i="64"/>
  <c r="AK92" i="64"/>
  <c r="AL92" i="64"/>
  <c r="AM92" i="64"/>
  <c r="AN92" i="64"/>
  <c r="AO92" i="64"/>
  <c r="AP92" i="64"/>
  <c r="AQ92" i="64"/>
  <c r="AR92" i="64"/>
  <c r="BB92" i="64"/>
  <c r="BE92" i="64"/>
  <c r="BK92" i="64"/>
  <c r="BR92" i="64"/>
  <c r="BU92" i="64"/>
  <c r="BZ92" i="64"/>
  <c r="CE92" i="64"/>
  <c r="CJ92" i="64"/>
  <c r="CP92" i="64"/>
  <c r="CU92" i="64"/>
  <c r="CY92" i="64"/>
  <c r="DC92" i="64"/>
  <c r="DG92" i="64"/>
  <c r="DK92" i="64"/>
  <c r="DO92" i="64"/>
  <c r="DT92" i="64"/>
  <c r="EB92" i="64"/>
  <c r="EI92" i="64"/>
  <c r="EL92" i="64"/>
  <c r="EQ92" i="64"/>
  <c r="FG92" i="64"/>
  <c r="FJ92" i="64"/>
  <c r="FZ92" i="64"/>
  <c r="GA92" i="64"/>
  <c r="F92" i="64" s="1"/>
  <c r="GB92" i="64"/>
  <c r="AB92" i="64"/>
  <c r="GC92" i="64"/>
  <c r="G93" i="64"/>
  <c r="H93" i="64"/>
  <c r="I93" i="64"/>
  <c r="J93" i="64"/>
  <c r="K93" i="64"/>
  <c r="M93" i="64"/>
  <c r="O93" i="64"/>
  <c r="P93" i="64"/>
  <c r="Q93" i="64"/>
  <c r="R93" i="64"/>
  <c r="S93" i="64"/>
  <c r="T93" i="64"/>
  <c r="U93" i="64"/>
  <c r="V93" i="64"/>
  <c r="W93" i="64"/>
  <c r="X93" i="64"/>
  <c r="Y93" i="64"/>
  <c r="Z93" i="64"/>
  <c r="AA93" i="64"/>
  <c r="AD93" i="64"/>
  <c r="AF93" i="64"/>
  <c r="AE93" i="64"/>
  <c r="AG93" i="64"/>
  <c r="AI93" i="64"/>
  <c r="AH93" i="64" s="1"/>
  <c r="AJ93" i="64"/>
  <c r="AK93" i="64"/>
  <c r="AL93" i="64"/>
  <c r="AM93" i="64"/>
  <c r="AN93" i="64"/>
  <c r="AO93" i="64"/>
  <c r="AP93" i="64"/>
  <c r="AQ93" i="64"/>
  <c r="AR93" i="64"/>
  <c r="BB93" i="64"/>
  <c r="BE93" i="64"/>
  <c r="BK93" i="64"/>
  <c r="BR93" i="64"/>
  <c r="BU93" i="64"/>
  <c r="BZ93" i="64"/>
  <c r="CE93" i="64"/>
  <c r="CJ93" i="64"/>
  <c r="CP93" i="64"/>
  <c r="CU93" i="64"/>
  <c r="CY93" i="64"/>
  <c r="DC93" i="64"/>
  <c r="DG93" i="64"/>
  <c r="DK93" i="64"/>
  <c r="DO93" i="64"/>
  <c r="DT93" i="64"/>
  <c r="EB93" i="64"/>
  <c r="EI93" i="64"/>
  <c r="EL93" i="64"/>
  <c r="EQ93" i="64"/>
  <c r="FG93" i="64"/>
  <c r="FJ93" i="64"/>
  <c r="FZ93" i="64"/>
  <c r="GA93" i="64"/>
  <c r="F93" i="64" s="1"/>
  <c r="GB93" i="64"/>
  <c r="AB93" i="64"/>
  <c r="GC93" i="64"/>
  <c r="AC93" i="64" s="1"/>
  <c r="G94" i="64"/>
  <c r="H94" i="64"/>
  <c r="I94" i="64"/>
  <c r="J94" i="64"/>
  <c r="K94" i="64"/>
  <c r="M94" i="64"/>
  <c r="O94" i="64"/>
  <c r="P94" i="64"/>
  <c r="Q94" i="64"/>
  <c r="R94" i="64"/>
  <c r="S94" i="64"/>
  <c r="T94" i="64"/>
  <c r="U94" i="64"/>
  <c r="V94" i="64"/>
  <c r="W94" i="64"/>
  <c r="X94" i="64"/>
  <c r="Y94" i="64"/>
  <c r="Z94" i="64"/>
  <c r="AA94" i="64"/>
  <c r="AD94" i="64"/>
  <c r="AF94" i="64"/>
  <c r="AG94" i="64"/>
  <c r="AE94" i="64"/>
  <c r="AI94" i="64"/>
  <c r="AH94" i="64" s="1"/>
  <c r="AJ94" i="64"/>
  <c r="AK94" i="64"/>
  <c r="AL94" i="64"/>
  <c r="AM94" i="64"/>
  <c r="AN94" i="64"/>
  <c r="AO94" i="64"/>
  <c r="AP94" i="64"/>
  <c r="AQ94" i="64"/>
  <c r="AR94" i="64"/>
  <c r="BB94" i="64"/>
  <c r="BE94" i="64"/>
  <c r="BK94" i="64"/>
  <c r="BR94" i="64"/>
  <c r="BU94" i="64"/>
  <c r="BZ94" i="64"/>
  <c r="CE94" i="64"/>
  <c r="CJ94" i="64"/>
  <c r="CP94" i="64"/>
  <c r="CU94" i="64"/>
  <c r="CY94" i="64"/>
  <c r="DC94" i="64"/>
  <c r="DG94" i="64"/>
  <c r="DK94" i="64"/>
  <c r="DO94" i="64"/>
  <c r="DT94" i="64"/>
  <c r="EB94" i="64"/>
  <c r="EI94" i="64"/>
  <c r="EL94" i="64"/>
  <c r="EQ94" i="64"/>
  <c r="FG94" i="64"/>
  <c r="FJ94" i="64"/>
  <c r="FZ94" i="64"/>
  <c r="GA94" i="64"/>
  <c r="F94" i="64" s="1"/>
  <c r="GB94" i="64"/>
  <c r="AB94" i="64"/>
  <c r="GC94" i="64"/>
  <c r="AC94" i="64"/>
  <c r="G95" i="64"/>
  <c r="H95" i="64"/>
  <c r="I95" i="64"/>
  <c r="J95" i="64"/>
  <c r="K95" i="64"/>
  <c r="M95" i="64"/>
  <c r="O95" i="64"/>
  <c r="P95" i="64"/>
  <c r="Q95" i="64"/>
  <c r="R95" i="64"/>
  <c r="S95" i="64"/>
  <c r="T95" i="64"/>
  <c r="U95" i="64"/>
  <c r="V95" i="64"/>
  <c r="W95" i="64"/>
  <c r="X95" i="64"/>
  <c r="Y95" i="64"/>
  <c r="Z95" i="64"/>
  <c r="AA95" i="64"/>
  <c r="AD95" i="64"/>
  <c r="AF95" i="64"/>
  <c r="AG95" i="64"/>
  <c r="AE95" i="64" s="1"/>
  <c r="AI95" i="64"/>
  <c r="AH95" i="64" s="1"/>
  <c r="AJ95" i="64"/>
  <c r="AK95" i="64"/>
  <c r="AL95" i="64"/>
  <c r="AM95" i="64"/>
  <c r="AN95" i="64"/>
  <c r="AO95" i="64"/>
  <c r="AP95" i="64"/>
  <c r="AQ95" i="64"/>
  <c r="AR95" i="64"/>
  <c r="BB95" i="64"/>
  <c r="BE95" i="64"/>
  <c r="BK95" i="64"/>
  <c r="BR95" i="64"/>
  <c r="BU95" i="64"/>
  <c r="BZ95" i="64"/>
  <c r="CE95" i="64"/>
  <c r="CJ95" i="64"/>
  <c r="CP95" i="64"/>
  <c r="CU95" i="64"/>
  <c r="CY95" i="64"/>
  <c r="DC95" i="64"/>
  <c r="DG95" i="64"/>
  <c r="DK95" i="64"/>
  <c r="DO95" i="64"/>
  <c r="DT95" i="64"/>
  <c r="EB95" i="64"/>
  <c r="EI95" i="64"/>
  <c r="EL95" i="64"/>
  <c r="EQ95" i="64"/>
  <c r="FG95" i="64"/>
  <c r="FJ95" i="64"/>
  <c r="FZ95" i="64"/>
  <c r="GA95" i="64"/>
  <c r="F95" i="64" s="1"/>
  <c r="GB95" i="64"/>
  <c r="AB95" i="64" s="1"/>
  <c r="GC95" i="64"/>
  <c r="AC95" i="64"/>
  <c r="G96" i="64"/>
  <c r="H96" i="64"/>
  <c r="I96" i="64"/>
  <c r="J96" i="64"/>
  <c r="K96" i="64"/>
  <c r="M96" i="64"/>
  <c r="O96" i="64"/>
  <c r="P96" i="64"/>
  <c r="Q96" i="64"/>
  <c r="R96" i="64"/>
  <c r="S96" i="64"/>
  <c r="T96" i="64"/>
  <c r="U96" i="64"/>
  <c r="V96" i="64"/>
  <c r="W96" i="64"/>
  <c r="X96" i="64"/>
  <c r="Y96" i="64"/>
  <c r="Z96" i="64"/>
  <c r="AA96" i="64"/>
  <c r="AD96" i="64"/>
  <c r="AF96" i="64"/>
  <c r="AE96" i="64" s="1"/>
  <c r="AG96" i="64"/>
  <c r="AI96" i="64"/>
  <c r="AJ96" i="64"/>
  <c r="AK96" i="64"/>
  <c r="AL96" i="64"/>
  <c r="AM96" i="64"/>
  <c r="AN96" i="64"/>
  <c r="AO96" i="64"/>
  <c r="AP96" i="64"/>
  <c r="AQ96" i="64"/>
  <c r="AH96" i="64" s="1"/>
  <c r="AR96" i="64"/>
  <c r="BB96" i="64"/>
  <c r="BE96" i="64"/>
  <c r="BK96" i="64"/>
  <c r="BR96" i="64"/>
  <c r="BU96" i="64"/>
  <c r="BZ96" i="64"/>
  <c r="CE96" i="64"/>
  <c r="CJ96" i="64"/>
  <c r="CP96" i="64"/>
  <c r="CU96" i="64"/>
  <c r="CY96" i="64"/>
  <c r="DC96" i="64"/>
  <c r="DG96" i="64"/>
  <c r="DK96" i="64"/>
  <c r="DO96" i="64"/>
  <c r="DT96" i="64"/>
  <c r="EB96" i="64"/>
  <c r="EI96" i="64"/>
  <c r="EL96" i="64"/>
  <c r="EQ96" i="64"/>
  <c r="FG96" i="64"/>
  <c r="FJ96" i="64"/>
  <c r="FZ96" i="64"/>
  <c r="GA96" i="64"/>
  <c r="F96" i="64"/>
  <c r="GB96" i="64"/>
  <c r="AB96" i="64" s="1"/>
  <c r="GC96" i="64"/>
  <c r="AC96" i="64"/>
  <c r="G97" i="64"/>
  <c r="H97" i="64"/>
  <c r="I97" i="64"/>
  <c r="J97" i="64"/>
  <c r="K97" i="64"/>
  <c r="M97" i="64"/>
  <c r="O97" i="64"/>
  <c r="P97" i="64"/>
  <c r="Q97" i="64"/>
  <c r="R97" i="64"/>
  <c r="S97" i="64"/>
  <c r="T97" i="64"/>
  <c r="U97" i="64"/>
  <c r="V97" i="64"/>
  <c r="W97" i="64"/>
  <c r="X97" i="64"/>
  <c r="Y97" i="64"/>
  <c r="Z97" i="64"/>
  <c r="AA97" i="64"/>
  <c r="AD97" i="64"/>
  <c r="AF97" i="64"/>
  <c r="AE97" i="64" s="1"/>
  <c r="AG97" i="64"/>
  <c r="AI97" i="64"/>
  <c r="AJ97" i="64"/>
  <c r="AH97" i="64"/>
  <c r="AK97" i="64"/>
  <c r="AL97" i="64"/>
  <c r="AM97" i="64"/>
  <c r="AN97" i="64"/>
  <c r="AO97" i="64"/>
  <c r="AP97" i="64"/>
  <c r="AQ97" i="64"/>
  <c r="AR97" i="64"/>
  <c r="BB97" i="64"/>
  <c r="BE97" i="64"/>
  <c r="BK97" i="64"/>
  <c r="BR97" i="64"/>
  <c r="BU97" i="64"/>
  <c r="BZ97" i="64"/>
  <c r="CE97" i="64"/>
  <c r="CJ97" i="64"/>
  <c r="CP97" i="64"/>
  <c r="CU97" i="64"/>
  <c r="CY97" i="64"/>
  <c r="DC97" i="64"/>
  <c r="DG97" i="64"/>
  <c r="DK97" i="64"/>
  <c r="DO97" i="64"/>
  <c r="DT97" i="64"/>
  <c r="EB97" i="64"/>
  <c r="EI97" i="64"/>
  <c r="EL97" i="64"/>
  <c r="EQ97" i="64"/>
  <c r="FG97" i="64"/>
  <c r="FJ97" i="64"/>
  <c r="FZ97" i="64"/>
  <c r="GA97" i="64"/>
  <c r="F97" i="64" s="1"/>
  <c r="GB97" i="64"/>
  <c r="AB97" i="64" s="1"/>
  <c r="GC97" i="64"/>
  <c r="AC97" i="64" s="1"/>
  <c r="G98" i="64"/>
  <c r="H98" i="64"/>
  <c r="I98" i="64"/>
  <c r="J98" i="64"/>
  <c r="K98" i="64"/>
  <c r="M98" i="64"/>
  <c r="O98" i="64"/>
  <c r="P98" i="64"/>
  <c r="Q98" i="64"/>
  <c r="R98" i="64"/>
  <c r="S98" i="64"/>
  <c r="T98" i="64"/>
  <c r="U98" i="64"/>
  <c r="V98" i="64"/>
  <c r="W98" i="64"/>
  <c r="X98" i="64"/>
  <c r="Y98" i="64"/>
  <c r="Z98" i="64"/>
  <c r="AA98" i="64"/>
  <c r="AD98" i="64"/>
  <c r="AF98" i="64"/>
  <c r="AE98" i="64" s="1"/>
  <c r="AG98" i="64"/>
  <c r="AI98" i="64"/>
  <c r="AJ98" i="64"/>
  <c r="AH98" i="64" s="1"/>
  <c r="AK98" i="64"/>
  <c r="AL98" i="64"/>
  <c r="AM98" i="64"/>
  <c r="AN98" i="64"/>
  <c r="AO98" i="64"/>
  <c r="AP98" i="64"/>
  <c r="AQ98" i="64"/>
  <c r="AR98" i="64"/>
  <c r="BB98" i="64"/>
  <c r="BE98" i="64"/>
  <c r="BK98" i="64"/>
  <c r="BR98" i="64"/>
  <c r="BU98" i="64"/>
  <c r="BZ98" i="64"/>
  <c r="CE98" i="64"/>
  <c r="CJ98" i="64"/>
  <c r="CP98" i="64"/>
  <c r="CU98" i="64"/>
  <c r="CY98" i="64"/>
  <c r="DC98" i="64"/>
  <c r="DG98" i="64"/>
  <c r="DK98" i="64"/>
  <c r="DO98" i="64"/>
  <c r="DT98" i="64"/>
  <c r="EB98" i="64"/>
  <c r="EI98" i="64"/>
  <c r="EL98" i="64"/>
  <c r="EQ98" i="64"/>
  <c r="FG98" i="64"/>
  <c r="FJ98" i="64"/>
  <c r="FZ98" i="64"/>
  <c r="GA98" i="64"/>
  <c r="F98" i="64" s="1"/>
  <c r="GB98" i="64"/>
  <c r="AB98" i="64" s="1"/>
  <c r="GC98" i="64"/>
  <c r="AC98" i="64" s="1"/>
  <c r="G99" i="64"/>
  <c r="H99" i="64"/>
  <c r="I99" i="64"/>
  <c r="J99" i="64"/>
  <c r="K99" i="64"/>
  <c r="M99" i="64"/>
  <c r="O99" i="64"/>
  <c r="P99" i="64"/>
  <c r="Q99" i="64"/>
  <c r="R99" i="64"/>
  <c r="S99" i="64"/>
  <c r="T99" i="64"/>
  <c r="U99" i="64"/>
  <c r="V99" i="64"/>
  <c r="W99" i="64"/>
  <c r="X99" i="64"/>
  <c r="Y99" i="64"/>
  <c r="Z99" i="64"/>
  <c r="AA99" i="64"/>
  <c r="AD99" i="64"/>
  <c r="AF99" i="64"/>
  <c r="AE99" i="64" s="1"/>
  <c r="AG99" i="64"/>
  <c r="AI99" i="64"/>
  <c r="AJ99" i="64"/>
  <c r="AK99" i="64"/>
  <c r="AH99" i="64" s="1"/>
  <c r="AL99" i="64"/>
  <c r="AM99" i="64"/>
  <c r="AN99" i="64"/>
  <c r="AO99" i="64"/>
  <c r="AP99" i="64"/>
  <c r="AQ99" i="64"/>
  <c r="AR99" i="64"/>
  <c r="BB99" i="64"/>
  <c r="BE99" i="64"/>
  <c r="BK99" i="64"/>
  <c r="BR99" i="64"/>
  <c r="BU99" i="64"/>
  <c r="BZ99" i="64"/>
  <c r="CE99" i="64"/>
  <c r="CJ99" i="64"/>
  <c r="CP99" i="64"/>
  <c r="CU99" i="64"/>
  <c r="CY99" i="64"/>
  <c r="DC99" i="64"/>
  <c r="DG99" i="64"/>
  <c r="DK99" i="64"/>
  <c r="DO99" i="64"/>
  <c r="DT99" i="64"/>
  <c r="EB99" i="64"/>
  <c r="EI99" i="64"/>
  <c r="EL99" i="64"/>
  <c r="EQ99" i="64"/>
  <c r="FG99" i="64"/>
  <c r="FJ99" i="64"/>
  <c r="FZ99" i="64"/>
  <c r="GA99" i="64"/>
  <c r="F99" i="64"/>
  <c r="GB99" i="64"/>
  <c r="AB99" i="64"/>
  <c r="GC99" i="64"/>
  <c r="AC99" i="64" s="1"/>
  <c r="G100" i="64"/>
  <c r="H100" i="64"/>
  <c r="I100" i="64"/>
  <c r="J100" i="64"/>
  <c r="K100" i="64"/>
  <c r="M100" i="64"/>
  <c r="O100" i="64"/>
  <c r="P100" i="64"/>
  <c r="Q100" i="64"/>
  <c r="R100" i="64"/>
  <c r="S100" i="64"/>
  <c r="T100" i="64"/>
  <c r="U100" i="64"/>
  <c r="V100" i="64"/>
  <c r="W100" i="64"/>
  <c r="X100" i="64"/>
  <c r="Y100" i="64"/>
  <c r="Z100" i="64"/>
  <c r="AA100" i="64"/>
  <c r="AD100" i="64"/>
  <c r="AF100" i="64"/>
  <c r="AE100" i="64" s="1"/>
  <c r="AG100" i="64"/>
  <c r="AI100" i="64"/>
  <c r="AJ100" i="64"/>
  <c r="AK100" i="64"/>
  <c r="AL100" i="64"/>
  <c r="AM100" i="64"/>
  <c r="AN100" i="64"/>
  <c r="AO100" i="64"/>
  <c r="AH100" i="64" s="1"/>
  <c r="AP100" i="64"/>
  <c r="AQ100" i="64"/>
  <c r="AR100" i="64"/>
  <c r="BB100" i="64"/>
  <c r="BE100" i="64"/>
  <c r="BK100" i="64"/>
  <c r="BR100" i="64"/>
  <c r="BU100" i="64"/>
  <c r="BZ100" i="64"/>
  <c r="CE100" i="64"/>
  <c r="CJ100" i="64"/>
  <c r="CP100" i="64"/>
  <c r="CU100" i="64"/>
  <c r="CY100" i="64"/>
  <c r="DC100" i="64"/>
  <c r="DG100" i="64"/>
  <c r="DK100" i="64"/>
  <c r="DO100" i="64"/>
  <c r="DT100" i="64"/>
  <c r="EB100" i="64"/>
  <c r="EI100" i="64"/>
  <c r="EL100" i="64"/>
  <c r="EQ100" i="64"/>
  <c r="FG100" i="64"/>
  <c r="FJ100" i="64"/>
  <c r="FZ100" i="64"/>
  <c r="GA100" i="64"/>
  <c r="F100" i="64"/>
  <c r="GB100" i="64"/>
  <c r="AB100" i="64"/>
  <c r="GC100" i="64"/>
  <c r="AC100" i="64"/>
  <c r="G101" i="64"/>
  <c r="H101" i="64"/>
  <c r="I101" i="64"/>
  <c r="J101" i="64"/>
  <c r="K101" i="64"/>
  <c r="M101" i="64"/>
  <c r="O101" i="64"/>
  <c r="P101" i="64"/>
  <c r="Q101" i="64"/>
  <c r="R101" i="64"/>
  <c r="S101" i="64"/>
  <c r="T101" i="64"/>
  <c r="U101" i="64"/>
  <c r="V101" i="64"/>
  <c r="W101" i="64"/>
  <c r="X101" i="64"/>
  <c r="Y101" i="64"/>
  <c r="Z101" i="64"/>
  <c r="AA101" i="64"/>
  <c r="AD101" i="64"/>
  <c r="AF101" i="64"/>
  <c r="AE101" i="64"/>
  <c r="AG101" i="64"/>
  <c r="AI101" i="64"/>
  <c r="AH101" i="64" s="1"/>
  <c r="AJ101" i="64"/>
  <c r="AK101" i="64"/>
  <c r="AL101" i="64"/>
  <c r="AM101" i="64"/>
  <c r="AN101" i="64"/>
  <c r="AO101" i="64"/>
  <c r="AP101" i="64"/>
  <c r="AQ101" i="64"/>
  <c r="AR101" i="64"/>
  <c r="BB101" i="64"/>
  <c r="BE101" i="64"/>
  <c r="BK101" i="64"/>
  <c r="BR101" i="64"/>
  <c r="BU101" i="64"/>
  <c r="BZ101" i="64"/>
  <c r="CE101" i="64"/>
  <c r="CJ101" i="64"/>
  <c r="CP101" i="64"/>
  <c r="CU101" i="64"/>
  <c r="CY101" i="64"/>
  <c r="DC101" i="64"/>
  <c r="DG101" i="64"/>
  <c r="DK101" i="64"/>
  <c r="DO101" i="64"/>
  <c r="DT101" i="64"/>
  <c r="EB101" i="64"/>
  <c r="EI101" i="64"/>
  <c r="EL101" i="64"/>
  <c r="EQ101" i="64"/>
  <c r="FG101" i="64"/>
  <c r="FJ101" i="64"/>
  <c r="FZ101" i="64"/>
  <c r="GA101" i="64"/>
  <c r="F101" i="64"/>
  <c r="GB101" i="64"/>
  <c r="AB101" i="64"/>
  <c r="GC101" i="64"/>
  <c r="AC101" i="64" s="1"/>
  <c r="G102" i="64"/>
  <c r="H102" i="64"/>
  <c r="I102" i="64"/>
  <c r="J102" i="64"/>
  <c r="K102" i="64"/>
  <c r="M102" i="64"/>
  <c r="O102" i="64"/>
  <c r="P102" i="64"/>
  <c r="Q102" i="64"/>
  <c r="R102" i="64"/>
  <c r="S102" i="64"/>
  <c r="T102" i="64"/>
  <c r="U102" i="64"/>
  <c r="V102" i="64"/>
  <c r="W102" i="64"/>
  <c r="X102" i="64"/>
  <c r="Y102" i="64"/>
  <c r="Z102" i="64"/>
  <c r="AA102" i="64"/>
  <c r="AD102" i="64"/>
  <c r="AF102" i="64"/>
  <c r="AG102" i="64"/>
  <c r="AE102" i="64"/>
  <c r="AI102" i="64"/>
  <c r="AH102" i="64" s="1"/>
  <c r="AJ102" i="64"/>
  <c r="AK102" i="64"/>
  <c r="AL102" i="64"/>
  <c r="AM102" i="64"/>
  <c r="AN102" i="64"/>
  <c r="AO102" i="64"/>
  <c r="AP102" i="64"/>
  <c r="AQ102" i="64"/>
  <c r="AR102" i="64"/>
  <c r="BB102" i="64"/>
  <c r="BE102" i="64"/>
  <c r="BK102" i="64"/>
  <c r="BR102" i="64"/>
  <c r="BU102" i="64"/>
  <c r="BZ102" i="64"/>
  <c r="CE102" i="64"/>
  <c r="CJ102" i="64"/>
  <c r="CP102" i="64"/>
  <c r="CU102" i="64"/>
  <c r="CY102" i="64"/>
  <c r="DC102" i="64"/>
  <c r="DG102" i="64"/>
  <c r="DK102" i="64"/>
  <c r="DO102" i="64"/>
  <c r="DT102" i="64"/>
  <c r="EB102" i="64"/>
  <c r="EI102" i="64"/>
  <c r="EL102" i="64"/>
  <c r="EQ102" i="64"/>
  <c r="FG102" i="64"/>
  <c r="FJ102" i="64"/>
  <c r="FZ102" i="64"/>
  <c r="GA102" i="64"/>
  <c r="F102" i="64" s="1"/>
  <c r="GB102" i="64"/>
  <c r="AB102" i="64"/>
  <c r="GC102" i="64"/>
  <c r="AC102" i="64"/>
  <c r="AS103" i="64"/>
  <c r="AT103" i="64"/>
  <c r="H103" i="64" s="1"/>
  <c r="AU103" i="64"/>
  <c r="I103" i="64"/>
  <c r="AV103" i="64"/>
  <c r="AW103" i="64"/>
  <c r="AX103" i="64"/>
  <c r="AY103" i="64"/>
  <c r="AG103" i="64" s="1"/>
  <c r="AZ103" i="64"/>
  <c r="AI103" i="64"/>
  <c r="BA103" i="64"/>
  <c r="BC103" i="64"/>
  <c r="BB103" i="64"/>
  <c r="BD103" i="64"/>
  <c r="BF103" i="64"/>
  <c r="G103" i="64" s="1"/>
  <c r="BG103" i="64"/>
  <c r="AF103" i="64" s="1"/>
  <c r="AE103" i="64" s="1"/>
  <c r="BH103" i="64"/>
  <c r="AM103" i="64"/>
  <c r="BI103" i="64"/>
  <c r="AJ103" i="64" s="1"/>
  <c r="BJ103" i="64"/>
  <c r="BL103" i="64"/>
  <c r="J103" i="64" s="1"/>
  <c r="BM103" i="64"/>
  <c r="BN103" i="64"/>
  <c r="BO103" i="64"/>
  <c r="BP103" i="64"/>
  <c r="AP103" i="64" s="1"/>
  <c r="BQ103" i="64"/>
  <c r="AQ103" i="64" s="1"/>
  <c r="BS103" i="64"/>
  <c r="BT103" i="64"/>
  <c r="BV103" i="64"/>
  <c r="BU103" i="64"/>
  <c r="BW103" i="64"/>
  <c r="M103" i="64" s="1"/>
  <c r="BX103" i="64"/>
  <c r="BY103" i="64"/>
  <c r="AN103" i="64" s="1"/>
  <c r="CA103" i="64"/>
  <c r="CB103" i="64"/>
  <c r="BZ103" i="64" s="1"/>
  <c r="CC103" i="64"/>
  <c r="CD103" i="64"/>
  <c r="CF103" i="64"/>
  <c r="CG103" i="64"/>
  <c r="CH103" i="64"/>
  <c r="CI103" i="64"/>
  <c r="CK103" i="64"/>
  <c r="CL103" i="64"/>
  <c r="CJ103" i="64" s="1"/>
  <c r="CM103" i="64"/>
  <c r="CN103" i="64"/>
  <c r="CO103" i="64"/>
  <c r="CQ103" i="64"/>
  <c r="CR103" i="64"/>
  <c r="CP103" i="64" s="1"/>
  <c r="CS103" i="64"/>
  <c r="CT103" i="64"/>
  <c r="CV103" i="64"/>
  <c r="CW103" i="64"/>
  <c r="CX103" i="64"/>
  <c r="CZ103" i="64"/>
  <c r="DA103" i="64"/>
  <c r="DB103" i="64"/>
  <c r="CY103" i="64" s="1"/>
  <c r="DD103" i="64"/>
  <c r="DE103" i="64"/>
  <c r="DC103" i="64" s="1"/>
  <c r="DF103" i="64"/>
  <c r="DH103" i="64"/>
  <c r="DI103" i="64"/>
  <c r="DJ103" i="64"/>
  <c r="DG103" i="64" s="1"/>
  <c r="DL103" i="64"/>
  <c r="DM103" i="64"/>
  <c r="DK103" i="64" s="1"/>
  <c r="DN103" i="64"/>
  <c r="DP103" i="64"/>
  <c r="DQ103" i="64"/>
  <c r="DR103" i="64"/>
  <c r="DO103" i="64" s="1"/>
  <c r="DS103" i="64"/>
  <c r="DU103" i="64"/>
  <c r="DT103" i="64" s="1"/>
  <c r="DV103" i="64"/>
  <c r="DW103" i="64"/>
  <c r="DX103" i="64"/>
  <c r="DY103" i="64"/>
  <c r="DZ103" i="64"/>
  <c r="EA103" i="64"/>
  <c r="AK103" i="64"/>
  <c r="EC103" i="64"/>
  <c r="EB103" i="64" s="1"/>
  <c r="ED103" i="64"/>
  <c r="EE103" i="64"/>
  <c r="EF103" i="64"/>
  <c r="EG103" i="64"/>
  <c r="AO103" i="64" s="1"/>
  <c r="EH103" i="64"/>
  <c r="EJ103" i="64"/>
  <c r="EI103" i="64" s="1"/>
  <c r="EK103" i="64"/>
  <c r="EM103" i="64"/>
  <c r="EN103" i="64"/>
  <c r="EL103" i="64" s="1"/>
  <c r="EO103" i="64"/>
  <c r="EP103" i="64"/>
  <c r="ER103" i="64"/>
  <c r="EQ103" i="64" s="1"/>
  <c r="ES103" i="64"/>
  <c r="ET103" i="64"/>
  <c r="EU103" i="64"/>
  <c r="EV103" i="64"/>
  <c r="EW103" i="64"/>
  <c r="EX103" i="64"/>
  <c r="EY103" i="64"/>
  <c r="EZ103" i="64"/>
  <c r="FA103" i="64"/>
  <c r="FB103" i="64"/>
  <c r="FC103" i="64"/>
  <c r="FD103" i="64"/>
  <c r="FE103" i="64"/>
  <c r="FF103" i="64"/>
  <c r="FH103" i="64"/>
  <c r="FI103" i="64"/>
  <c r="AL103" i="64" s="1"/>
  <c r="FK103" i="64"/>
  <c r="FL103" i="64"/>
  <c r="FJ103" i="64" s="1"/>
  <c r="FM103" i="64"/>
  <c r="FN103" i="64"/>
  <c r="FO103" i="64"/>
  <c r="FP103" i="64"/>
  <c r="FQ103" i="64"/>
  <c r="FR103" i="64"/>
  <c r="FS103" i="64"/>
  <c r="FT103" i="64"/>
  <c r="FU103" i="64"/>
  <c r="FV103" i="64"/>
  <c r="FW103" i="64"/>
  <c r="FX103" i="64"/>
  <c r="FY103" i="64"/>
  <c r="GD103" i="64"/>
  <c r="GG103" i="64"/>
  <c r="GJ103" i="64"/>
  <c r="GA103" i="64" s="1"/>
  <c r="GM103" i="64"/>
  <c r="GP103" i="64"/>
  <c r="GS103" i="64"/>
  <c r="GV103" i="64"/>
  <c r="GY103" i="64"/>
  <c r="HB103" i="64"/>
  <c r="HE103" i="64"/>
  <c r="HH103" i="64"/>
  <c r="HK103" i="64"/>
  <c r="G104" i="64"/>
  <c r="H104" i="64"/>
  <c r="I104" i="64"/>
  <c r="J104" i="64"/>
  <c r="K104" i="64"/>
  <c r="M104" i="64"/>
  <c r="O104" i="64"/>
  <c r="P104" i="64"/>
  <c r="Q104" i="64"/>
  <c r="R104" i="64"/>
  <c r="S104" i="64"/>
  <c r="T104" i="64"/>
  <c r="T103" i="64" s="1"/>
  <c r="U104" i="64"/>
  <c r="V104" i="64"/>
  <c r="W104" i="64"/>
  <c r="X104" i="64"/>
  <c r="Y104" i="64"/>
  <c r="Z104" i="64"/>
  <c r="AA104" i="64"/>
  <c r="AD104" i="64"/>
  <c r="AF104" i="64"/>
  <c r="AG104" i="64"/>
  <c r="AE104" i="64" s="1"/>
  <c r="AI104" i="64"/>
  <c r="AJ104" i="64"/>
  <c r="AH104" i="64" s="1"/>
  <c r="AK104" i="64"/>
  <c r="AL104" i="64"/>
  <c r="AM104" i="64"/>
  <c r="AN104" i="64"/>
  <c r="AO104" i="64"/>
  <c r="AP104" i="64"/>
  <c r="AQ104" i="64"/>
  <c r="AR104" i="64"/>
  <c r="BB104" i="64"/>
  <c r="BE104" i="64"/>
  <c r="BK104" i="64"/>
  <c r="BR104" i="64"/>
  <c r="BU104" i="64"/>
  <c r="BZ104" i="64"/>
  <c r="CE104" i="64"/>
  <c r="CJ104" i="64"/>
  <c r="CP104" i="64"/>
  <c r="CU104" i="64"/>
  <c r="CY104" i="64"/>
  <c r="DC104" i="64"/>
  <c r="DG104" i="64"/>
  <c r="DK104" i="64"/>
  <c r="DO104" i="64"/>
  <c r="DT104" i="64"/>
  <c r="EB104" i="64"/>
  <c r="EI104" i="64"/>
  <c r="EL104" i="64"/>
  <c r="EQ104" i="64"/>
  <c r="FG104" i="64"/>
  <c r="FJ104" i="64"/>
  <c r="FZ104" i="64"/>
  <c r="GA104" i="64"/>
  <c r="F104" i="64"/>
  <c r="GB104" i="64"/>
  <c r="GC104" i="64"/>
  <c r="AC104" i="64"/>
  <c r="G105" i="64"/>
  <c r="H105" i="64"/>
  <c r="I105" i="64"/>
  <c r="J105" i="64"/>
  <c r="K105" i="64"/>
  <c r="M105" i="64"/>
  <c r="O105" i="64"/>
  <c r="P105" i="64"/>
  <c r="Q105" i="64"/>
  <c r="R105" i="64"/>
  <c r="S105" i="64"/>
  <c r="T105" i="64"/>
  <c r="U105" i="64"/>
  <c r="V105" i="64"/>
  <c r="W105" i="64"/>
  <c r="X105" i="64"/>
  <c r="Y105" i="64"/>
  <c r="Z105" i="64"/>
  <c r="AA105" i="64"/>
  <c r="AD105" i="64"/>
  <c r="AF105" i="64"/>
  <c r="AE105" i="64" s="1"/>
  <c r="AG105" i="64"/>
  <c r="AI105" i="64"/>
  <c r="AH105" i="64" s="1"/>
  <c r="AJ105" i="64"/>
  <c r="AK105" i="64"/>
  <c r="AL105" i="64"/>
  <c r="AM105" i="64"/>
  <c r="AN105" i="64"/>
  <c r="AO105" i="64"/>
  <c r="AP105" i="64"/>
  <c r="AQ105" i="64"/>
  <c r="AR105" i="64"/>
  <c r="BB105" i="64"/>
  <c r="BE105" i="64"/>
  <c r="BK105" i="64"/>
  <c r="BR105" i="64"/>
  <c r="BU105" i="64"/>
  <c r="BZ105" i="64"/>
  <c r="CE105" i="64"/>
  <c r="CJ105" i="64"/>
  <c r="CP105" i="64"/>
  <c r="CU105" i="64"/>
  <c r="CY105" i="64"/>
  <c r="DC105" i="64"/>
  <c r="DG105" i="64"/>
  <c r="DK105" i="64"/>
  <c r="DO105" i="64"/>
  <c r="DT105" i="64"/>
  <c r="EB105" i="64"/>
  <c r="EI105" i="64"/>
  <c r="EL105" i="64"/>
  <c r="EQ105" i="64"/>
  <c r="FG105" i="64"/>
  <c r="FJ105" i="64"/>
  <c r="FZ105" i="64"/>
  <c r="GA105" i="64"/>
  <c r="F105" i="64"/>
  <c r="GB105" i="64"/>
  <c r="AB105" i="64" s="1"/>
  <c r="GC105" i="64"/>
  <c r="AC105" i="64"/>
  <c r="G106" i="64"/>
  <c r="H106" i="64"/>
  <c r="I106" i="64"/>
  <c r="J106" i="64"/>
  <c r="K106" i="64"/>
  <c r="M106" i="64"/>
  <c r="O106" i="64"/>
  <c r="P106" i="64"/>
  <c r="Q106" i="64"/>
  <c r="R106" i="64"/>
  <c r="S106" i="64"/>
  <c r="T106" i="64"/>
  <c r="U106" i="64"/>
  <c r="V106" i="64"/>
  <c r="W106" i="64"/>
  <c r="X106" i="64"/>
  <c r="Y106" i="64"/>
  <c r="Z106" i="64"/>
  <c r="AA106" i="64"/>
  <c r="AD106" i="64"/>
  <c r="AF106" i="64"/>
  <c r="AE106" i="64" s="1"/>
  <c r="AG106" i="64"/>
  <c r="AI106" i="64"/>
  <c r="AH106" i="64" s="1"/>
  <c r="AJ106" i="64"/>
  <c r="AK106" i="64"/>
  <c r="AL106" i="64"/>
  <c r="AM106" i="64"/>
  <c r="AN106" i="64"/>
  <c r="AO106" i="64"/>
  <c r="AP106" i="64"/>
  <c r="AQ106" i="64"/>
  <c r="AR106" i="64"/>
  <c r="BB106" i="64"/>
  <c r="BE106" i="64"/>
  <c r="BK106" i="64"/>
  <c r="BR106" i="64"/>
  <c r="BU106" i="64"/>
  <c r="BZ106" i="64"/>
  <c r="CE106" i="64"/>
  <c r="CJ106" i="64"/>
  <c r="CP106" i="64"/>
  <c r="CU106" i="64"/>
  <c r="CY106" i="64"/>
  <c r="DC106" i="64"/>
  <c r="DG106" i="64"/>
  <c r="DK106" i="64"/>
  <c r="DO106" i="64"/>
  <c r="DT106" i="64"/>
  <c r="EB106" i="64"/>
  <c r="EI106" i="64"/>
  <c r="EL106" i="64"/>
  <c r="EQ106" i="64"/>
  <c r="FG106" i="64"/>
  <c r="FJ106" i="64"/>
  <c r="FZ106" i="64"/>
  <c r="GA106" i="64"/>
  <c r="F106" i="64"/>
  <c r="GB106" i="64"/>
  <c r="AB106" i="64"/>
  <c r="GC106" i="64"/>
  <c r="AC106" i="64"/>
  <c r="G107" i="64"/>
  <c r="H107" i="64"/>
  <c r="I107" i="64"/>
  <c r="J107" i="64"/>
  <c r="K107" i="64"/>
  <c r="M107" i="64"/>
  <c r="O107" i="64"/>
  <c r="P107" i="64"/>
  <c r="Q107" i="64"/>
  <c r="R107" i="64"/>
  <c r="S107" i="64"/>
  <c r="T107" i="64"/>
  <c r="U107" i="64"/>
  <c r="V107" i="64"/>
  <c r="W107" i="64"/>
  <c r="X107" i="64"/>
  <c r="Y107" i="64"/>
  <c r="Z107" i="64"/>
  <c r="AA107" i="64"/>
  <c r="AD107" i="64"/>
  <c r="AF107" i="64"/>
  <c r="AE107" i="64" s="1"/>
  <c r="AG107" i="64"/>
  <c r="AI107" i="64"/>
  <c r="AH107" i="64" s="1"/>
  <c r="AJ107" i="64"/>
  <c r="AK107" i="64"/>
  <c r="AL107" i="64"/>
  <c r="AM107" i="64"/>
  <c r="AN107" i="64"/>
  <c r="AO107" i="64"/>
  <c r="AP107" i="64"/>
  <c r="AQ107" i="64"/>
  <c r="AR107" i="64"/>
  <c r="BB107" i="64"/>
  <c r="BE107" i="64"/>
  <c r="BK107" i="64"/>
  <c r="BR107" i="64"/>
  <c r="BU107" i="64"/>
  <c r="BZ107" i="64"/>
  <c r="CE107" i="64"/>
  <c r="CJ107" i="64"/>
  <c r="CP107" i="64"/>
  <c r="CU107" i="64"/>
  <c r="CY107" i="64"/>
  <c r="DC107" i="64"/>
  <c r="DG107" i="64"/>
  <c r="DK107" i="64"/>
  <c r="DO107" i="64"/>
  <c r="DT107" i="64"/>
  <c r="EB107" i="64"/>
  <c r="EI107" i="64"/>
  <c r="EL107" i="64"/>
  <c r="EQ107" i="64"/>
  <c r="FG107" i="64"/>
  <c r="FJ107" i="64"/>
  <c r="FZ107" i="64"/>
  <c r="GA107" i="64"/>
  <c r="F107" i="64"/>
  <c r="GB107" i="64"/>
  <c r="AB107" i="64"/>
  <c r="GC107" i="64"/>
  <c r="AC107" i="64"/>
  <c r="G108" i="64"/>
  <c r="H108" i="64"/>
  <c r="I108" i="64"/>
  <c r="J108" i="64"/>
  <c r="K108" i="64"/>
  <c r="M108" i="64"/>
  <c r="O108" i="64"/>
  <c r="P108" i="64"/>
  <c r="Q108" i="64"/>
  <c r="R108" i="64"/>
  <c r="S108" i="64"/>
  <c r="T108" i="64"/>
  <c r="U108" i="64"/>
  <c r="V108" i="64"/>
  <c r="W108" i="64"/>
  <c r="X108" i="64"/>
  <c r="Y108" i="64"/>
  <c r="Z108" i="64"/>
  <c r="AA108" i="64"/>
  <c r="AD108" i="64"/>
  <c r="AF108" i="64"/>
  <c r="AG108" i="64"/>
  <c r="AE108" i="64" s="1"/>
  <c r="AI108" i="64"/>
  <c r="AJ108" i="64"/>
  <c r="AH108" i="64" s="1"/>
  <c r="AK108" i="64"/>
  <c r="AL108" i="64"/>
  <c r="AM108" i="64"/>
  <c r="AN108" i="64"/>
  <c r="AO108" i="64"/>
  <c r="AP108" i="64"/>
  <c r="AQ108" i="64"/>
  <c r="AR108" i="64"/>
  <c r="BB108" i="64"/>
  <c r="BE108" i="64"/>
  <c r="BK108" i="64"/>
  <c r="BR108" i="64"/>
  <c r="BU108" i="64"/>
  <c r="BZ108" i="64"/>
  <c r="CE108" i="64"/>
  <c r="CJ108" i="64"/>
  <c r="CP108" i="64"/>
  <c r="CU108" i="64"/>
  <c r="CY108" i="64"/>
  <c r="DC108" i="64"/>
  <c r="DG108" i="64"/>
  <c r="DK108" i="64"/>
  <c r="DO108" i="64"/>
  <c r="DT108" i="64"/>
  <c r="EB108" i="64"/>
  <c r="EI108" i="64"/>
  <c r="EL108" i="64"/>
  <c r="EQ108" i="64"/>
  <c r="FG108" i="64"/>
  <c r="FJ108" i="64"/>
  <c r="FZ108" i="64"/>
  <c r="GA108" i="64"/>
  <c r="F108" i="64"/>
  <c r="GB108" i="64"/>
  <c r="AB108" i="64" s="1"/>
  <c r="GC108" i="64"/>
  <c r="AC108" i="64" s="1"/>
  <c r="G109" i="64"/>
  <c r="H109" i="64"/>
  <c r="I109" i="64"/>
  <c r="J109" i="64"/>
  <c r="K109" i="64"/>
  <c r="M109" i="64"/>
  <c r="O109" i="64"/>
  <c r="P109" i="64"/>
  <c r="Q109" i="64"/>
  <c r="R109" i="64"/>
  <c r="S109" i="64"/>
  <c r="T109" i="64"/>
  <c r="U109" i="64"/>
  <c r="V109" i="64"/>
  <c r="W109" i="64"/>
  <c r="X109" i="64"/>
  <c r="Y109" i="64"/>
  <c r="Z109" i="64"/>
  <c r="AA109" i="64"/>
  <c r="AD109" i="64"/>
  <c r="AF109" i="64"/>
  <c r="AG109" i="64"/>
  <c r="AE109" i="64" s="1"/>
  <c r="AI109" i="64"/>
  <c r="AJ109" i="64"/>
  <c r="AK109" i="64"/>
  <c r="AL109" i="64"/>
  <c r="AM109" i="64"/>
  <c r="AN109" i="64"/>
  <c r="AO109" i="64"/>
  <c r="AP109" i="64"/>
  <c r="AQ109" i="64"/>
  <c r="AR109" i="64"/>
  <c r="BB109" i="64"/>
  <c r="BE109" i="64"/>
  <c r="BK109" i="64"/>
  <c r="BR109" i="64"/>
  <c r="BU109" i="64"/>
  <c r="BZ109" i="64"/>
  <c r="CE109" i="64"/>
  <c r="CJ109" i="64"/>
  <c r="CP109" i="64"/>
  <c r="CU109" i="64"/>
  <c r="CY109" i="64"/>
  <c r="DC109" i="64"/>
  <c r="DG109" i="64"/>
  <c r="DK109" i="64"/>
  <c r="DO109" i="64"/>
  <c r="DT109" i="64"/>
  <c r="EB109" i="64"/>
  <c r="EI109" i="64"/>
  <c r="EL109" i="64"/>
  <c r="EQ109" i="64"/>
  <c r="FG109" i="64"/>
  <c r="FJ109" i="64"/>
  <c r="FZ109" i="64"/>
  <c r="GA109" i="64"/>
  <c r="F109" i="64"/>
  <c r="GB109" i="64"/>
  <c r="AB109" i="64" s="1"/>
  <c r="GC109" i="64"/>
  <c r="AC109" i="64"/>
  <c r="G110" i="64"/>
  <c r="H110" i="64"/>
  <c r="I110" i="64"/>
  <c r="J110" i="64"/>
  <c r="K110" i="64"/>
  <c r="M110" i="64"/>
  <c r="O110" i="64"/>
  <c r="P110" i="64"/>
  <c r="Q110" i="64"/>
  <c r="R110" i="64"/>
  <c r="S110" i="64"/>
  <c r="T110" i="64"/>
  <c r="U110" i="64"/>
  <c r="V110" i="64"/>
  <c r="W110" i="64"/>
  <c r="X110" i="64"/>
  <c r="Y110" i="64"/>
  <c r="Z110" i="64"/>
  <c r="AA110" i="64"/>
  <c r="AD110" i="64"/>
  <c r="AF110" i="64"/>
  <c r="AG110" i="64"/>
  <c r="AE110" i="64"/>
  <c r="AI110" i="64"/>
  <c r="AJ110" i="64"/>
  <c r="AK110" i="64"/>
  <c r="AL110" i="64"/>
  <c r="AM110" i="64"/>
  <c r="AN110" i="64"/>
  <c r="AO110" i="64"/>
  <c r="AP110" i="64"/>
  <c r="AQ110" i="64"/>
  <c r="AR110" i="64"/>
  <c r="BB110" i="64"/>
  <c r="BE110" i="64"/>
  <c r="BK110" i="64"/>
  <c r="BR110" i="64"/>
  <c r="BU110" i="64"/>
  <c r="BZ110" i="64"/>
  <c r="CE110" i="64"/>
  <c r="CJ110" i="64"/>
  <c r="CP110" i="64"/>
  <c r="CU110" i="64"/>
  <c r="CY110" i="64"/>
  <c r="DC110" i="64"/>
  <c r="DG110" i="64"/>
  <c r="DK110" i="64"/>
  <c r="DO110" i="64"/>
  <c r="DT110" i="64"/>
  <c r="EB110" i="64"/>
  <c r="EI110" i="64"/>
  <c r="EL110" i="64"/>
  <c r="EQ110" i="64"/>
  <c r="FG110" i="64"/>
  <c r="FJ110" i="64"/>
  <c r="FZ110" i="64"/>
  <c r="GA110" i="64"/>
  <c r="F110" i="64"/>
  <c r="GB110" i="64"/>
  <c r="AB110" i="64"/>
  <c r="GC110" i="64"/>
  <c r="AC110" i="64" s="1"/>
  <c r="G111" i="64"/>
  <c r="H111" i="64"/>
  <c r="I111" i="64"/>
  <c r="J111" i="64"/>
  <c r="K111" i="64"/>
  <c r="M111" i="64"/>
  <c r="O111" i="64"/>
  <c r="P111" i="64"/>
  <c r="Q111" i="64"/>
  <c r="R111" i="64"/>
  <c r="S111" i="64"/>
  <c r="T111" i="64"/>
  <c r="U111" i="64"/>
  <c r="V111" i="64"/>
  <c r="W111" i="64"/>
  <c r="X111" i="64"/>
  <c r="Y111" i="64"/>
  <c r="Z111" i="64"/>
  <c r="Z103" i="64" s="1"/>
  <c r="AA111" i="64"/>
  <c r="AD111" i="64"/>
  <c r="AF111" i="64"/>
  <c r="AG111" i="64"/>
  <c r="AE111" i="64" s="1"/>
  <c r="AI111" i="64"/>
  <c r="AJ111" i="64"/>
  <c r="AK111" i="64"/>
  <c r="AL111" i="64"/>
  <c r="AM111" i="64"/>
  <c r="AN111" i="64"/>
  <c r="AH111" i="64" s="1"/>
  <c r="AO111" i="64"/>
  <c r="AP111" i="64"/>
  <c r="AQ111" i="64"/>
  <c r="AR111" i="64"/>
  <c r="BB111" i="64"/>
  <c r="BE111" i="64"/>
  <c r="BK111" i="64"/>
  <c r="BR111" i="64"/>
  <c r="BU111" i="64"/>
  <c r="BZ111" i="64"/>
  <c r="CE111" i="64"/>
  <c r="CJ111" i="64"/>
  <c r="CP111" i="64"/>
  <c r="CU111" i="64"/>
  <c r="CY111" i="64"/>
  <c r="DC111" i="64"/>
  <c r="DG111" i="64"/>
  <c r="DK111" i="64"/>
  <c r="DO111" i="64"/>
  <c r="DT111" i="64"/>
  <c r="EB111" i="64"/>
  <c r="EI111" i="64"/>
  <c r="EL111" i="64"/>
  <c r="EQ111" i="64"/>
  <c r="FG111" i="64"/>
  <c r="FJ111" i="64"/>
  <c r="FZ111" i="64"/>
  <c r="GA111" i="64"/>
  <c r="F111" i="64" s="1"/>
  <c r="GB111" i="64"/>
  <c r="AB111" i="64"/>
  <c r="GC111" i="64"/>
  <c r="AC111" i="64"/>
  <c r="G112" i="64"/>
  <c r="H112" i="64"/>
  <c r="I112" i="64"/>
  <c r="J112" i="64"/>
  <c r="K112" i="64"/>
  <c r="M112" i="64"/>
  <c r="O112" i="64"/>
  <c r="P112" i="64"/>
  <c r="Q112" i="64"/>
  <c r="R112" i="64"/>
  <c r="S112" i="64"/>
  <c r="T112" i="64"/>
  <c r="U112" i="64"/>
  <c r="V112" i="64"/>
  <c r="W112" i="64"/>
  <c r="X112" i="64"/>
  <c r="Y112" i="64"/>
  <c r="Z112" i="64"/>
  <c r="AA112" i="64"/>
  <c r="AD112" i="64"/>
  <c r="AF112" i="64"/>
  <c r="AG112" i="64"/>
  <c r="AE112" i="64" s="1"/>
  <c r="AI112" i="64"/>
  <c r="AJ112" i="64"/>
  <c r="AK112" i="64"/>
  <c r="AL112" i="64"/>
  <c r="AM112" i="64"/>
  <c r="AN112" i="64"/>
  <c r="AO112" i="64"/>
  <c r="AH112" i="64" s="1"/>
  <c r="AP112" i="64"/>
  <c r="AQ112" i="64"/>
  <c r="AR112" i="64"/>
  <c r="BB112" i="64"/>
  <c r="BE112" i="64"/>
  <c r="BK112" i="64"/>
  <c r="BR112" i="64"/>
  <c r="BU112" i="64"/>
  <c r="BZ112" i="64"/>
  <c r="CE112" i="64"/>
  <c r="CJ112" i="64"/>
  <c r="CP112" i="64"/>
  <c r="CU112" i="64"/>
  <c r="CY112" i="64"/>
  <c r="DC112" i="64"/>
  <c r="DG112" i="64"/>
  <c r="DK112" i="64"/>
  <c r="DO112" i="64"/>
  <c r="DT112" i="64"/>
  <c r="EB112" i="64"/>
  <c r="EI112" i="64"/>
  <c r="EL112" i="64"/>
  <c r="EQ112" i="64"/>
  <c r="FG112" i="64"/>
  <c r="FJ112" i="64"/>
  <c r="FZ112" i="64"/>
  <c r="GA112" i="64"/>
  <c r="F112" i="64" s="1"/>
  <c r="GB112" i="64"/>
  <c r="AB112" i="64"/>
  <c r="GC112" i="64"/>
  <c r="AC112" i="64" s="1"/>
  <c r="AS113" i="64"/>
  <c r="AT113" i="64"/>
  <c r="H113" i="64" s="1"/>
  <c r="AU113" i="64"/>
  <c r="I113" i="64"/>
  <c r="AV113" i="64"/>
  <c r="AW113" i="64"/>
  <c r="AX113" i="64"/>
  <c r="AY113" i="64"/>
  <c r="AG113" i="64" s="1"/>
  <c r="AZ113" i="64"/>
  <c r="AI113" i="64" s="1"/>
  <c r="BA113" i="64"/>
  <c r="BC113" i="64"/>
  <c r="BD113" i="64"/>
  <c r="BB113" i="64"/>
  <c r="BF113" i="64"/>
  <c r="G113" i="64"/>
  <c r="BG113" i="64"/>
  <c r="AF113" i="64" s="1"/>
  <c r="AE113" i="64" s="1"/>
  <c r="BH113" i="64"/>
  <c r="AM113" i="64"/>
  <c r="BI113" i="64"/>
  <c r="AJ113" i="64" s="1"/>
  <c r="BJ113" i="64"/>
  <c r="BL113" i="64"/>
  <c r="BK113" i="64" s="1"/>
  <c r="BM113" i="64"/>
  <c r="BN113" i="64"/>
  <c r="BO113" i="64"/>
  <c r="BP113" i="64"/>
  <c r="AP113" i="64" s="1"/>
  <c r="BQ113" i="64"/>
  <c r="AQ113" i="64"/>
  <c r="BS113" i="64"/>
  <c r="BT113" i="64"/>
  <c r="BR113" i="64" s="1"/>
  <c r="BV113" i="64"/>
  <c r="BW113" i="64"/>
  <c r="BU113" i="64" s="1"/>
  <c r="BX113" i="64"/>
  <c r="BY113" i="64"/>
  <c r="CA113" i="64"/>
  <c r="CB113" i="64"/>
  <c r="CC113" i="64"/>
  <c r="CD113" i="64"/>
  <c r="BZ113" i="64" s="1"/>
  <c r="CF113" i="64"/>
  <c r="CG113" i="64"/>
  <c r="CH113" i="64"/>
  <c r="CI113" i="64"/>
  <c r="CK113" i="64"/>
  <c r="CJ113" i="64" s="1"/>
  <c r="CL113" i="64"/>
  <c r="CM113" i="64"/>
  <c r="CN113" i="64"/>
  <c r="CO113" i="64"/>
  <c r="CQ113" i="64"/>
  <c r="CP113" i="64"/>
  <c r="CR113" i="64"/>
  <c r="CS113" i="64"/>
  <c r="CT113" i="64"/>
  <c r="CV113" i="64"/>
  <c r="CU113" i="64" s="1"/>
  <c r="CW113" i="64"/>
  <c r="CX113" i="64"/>
  <c r="CZ113" i="64"/>
  <c r="CY113" i="64" s="1"/>
  <c r="DA113" i="64"/>
  <c r="DB113" i="64"/>
  <c r="DD113" i="64"/>
  <c r="DC113" i="64" s="1"/>
  <c r="DE113" i="64"/>
  <c r="DF113" i="64"/>
  <c r="DH113" i="64"/>
  <c r="DG113" i="64"/>
  <c r="DI113" i="64"/>
  <c r="DJ113" i="64"/>
  <c r="DL113" i="64"/>
  <c r="DK113" i="64" s="1"/>
  <c r="DM113" i="64"/>
  <c r="DN113" i="64"/>
  <c r="DP113" i="64"/>
  <c r="DO113" i="64" s="1"/>
  <c r="DQ113" i="64"/>
  <c r="DR113" i="64"/>
  <c r="DS113" i="64"/>
  <c r="DU113" i="64"/>
  <c r="DV113" i="64"/>
  <c r="DW113" i="64"/>
  <c r="DX113" i="64"/>
  <c r="DY113" i="64"/>
  <c r="DZ113" i="64"/>
  <c r="EA113" i="64"/>
  <c r="AK113" i="64" s="1"/>
  <c r="EC113" i="64"/>
  <c r="ED113" i="64"/>
  <c r="EE113" i="64"/>
  <c r="EF113" i="64"/>
  <c r="EG113" i="64"/>
  <c r="AO113" i="64" s="1"/>
  <c r="EH113" i="64"/>
  <c r="EJ113" i="64"/>
  <c r="EK113" i="64"/>
  <c r="EI113" i="64" s="1"/>
  <c r="EM113" i="64"/>
  <c r="EN113" i="64"/>
  <c r="EO113" i="64"/>
  <c r="EP113" i="64"/>
  <c r="ER113" i="64"/>
  <c r="ES113" i="64"/>
  <c r="EQ113" i="64" s="1"/>
  <c r="ET113" i="64"/>
  <c r="EU113" i="64"/>
  <c r="EV113" i="64"/>
  <c r="EW113" i="64"/>
  <c r="EX113" i="64"/>
  <c r="EY113" i="64"/>
  <c r="EZ113" i="64"/>
  <c r="FA113" i="64"/>
  <c r="FB113" i="64"/>
  <c r="FC113" i="64"/>
  <c r="FD113" i="64"/>
  <c r="FE113" i="64"/>
  <c r="FF113" i="64"/>
  <c r="FH113" i="64"/>
  <c r="FI113" i="64"/>
  <c r="AL113" i="64" s="1"/>
  <c r="FK113" i="64"/>
  <c r="FJ113" i="64" s="1"/>
  <c r="FL113" i="64"/>
  <c r="FM113" i="64"/>
  <c r="FN113" i="64"/>
  <c r="FO113" i="64"/>
  <c r="FP113" i="64"/>
  <c r="FQ113" i="64"/>
  <c r="FR113" i="64"/>
  <c r="FS113" i="64"/>
  <c r="FT113" i="64"/>
  <c r="FU113" i="64"/>
  <c r="FV113" i="64"/>
  <c r="FW113" i="64"/>
  <c r="FX113" i="64"/>
  <c r="FY113" i="64"/>
  <c r="GD113" i="64"/>
  <c r="GA113" i="64" s="1"/>
  <c r="F113" i="64" s="1"/>
  <c r="GG113" i="64"/>
  <c r="GJ113" i="64"/>
  <c r="GM113" i="64"/>
  <c r="GP113" i="64"/>
  <c r="GS113" i="64"/>
  <c r="GV113" i="64"/>
  <c r="GY113" i="64"/>
  <c r="HB113" i="64"/>
  <c r="HE113" i="64"/>
  <c r="HH113" i="64"/>
  <c r="HK113" i="64"/>
  <c r="G114" i="64"/>
  <c r="H114" i="64"/>
  <c r="I114" i="64"/>
  <c r="J114" i="64"/>
  <c r="K114" i="64"/>
  <c r="M114" i="64"/>
  <c r="O114" i="64"/>
  <c r="P114" i="64"/>
  <c r="Q114" i="64"/>
  <c r="R114" i="64"/>
  <c r="S114" i="64"/>
  <c r="T114" i="64"/>
  <c r="U114" i="64"/>
  <c r="V114" i="64"/>
  <c r="W114" i="64"/>
  <c r="X114" i="64"/>
  <c r="Y114" i="64"/>
  <c r="Y113" i="64" s="1"/>
  <c r="Z114" i="64"/>
  <c r="AA114" i="64"/>
  <c r="AD114" i="64"/>
  <c r="AF114" i="64"/>
  <c r="AG114" i="64"/>
  <c r="AE114" i="64" s="1"/>
  <c r="AI114" i="64"/>
  <c r="AH114" i="64" s="1"/>
  <c r="AJ114" i="64"/>
  <c r="AK114" i="64"/>
  <c r="AL114" i="64"/>
  <c r="AM114" i="64"/>
  <c r="AN114" i="64"/>
  <c r="AO114" i="64"/>
  <c r="AP114" i="64"/>
  <c r="AQ114" i="64"/>
  <c r="AR114" i="64"/>
  <c r="BB114" i="64"/>
  <c r="BE114" i="64"/>
  <c r="BK114" i="64"/>
  <c r="BR114" i="64"/>
  <c r="BU114" i="64"/>
  <c r="BZ114" i="64"/>
  <c r="CE114" i="64"/>
  <c r="CJ114" i="64"/>
  <c r="CP114" i="64"/>
  <c r="CU114" i="64"/>
  <c r="CY114" i="64"/>
  <c r="DC114" i="64"/>
  <c r="DG114" i="64"/>
  <c r="DK114" i="64"/>
  <c r="DO114" i="64"/>
  <c r="DT114" i="64"/>
  <c r="EB114" i="64"/>
  <c r="EI114" i="64"/>
  <c r="EL114" i="64"/>
  <c r="EQ114" i="64"/>
  <c r="FG114" i="64"/>
  <c r="FJ114" i="64"/>
  <c r="FZ114" i="64"/>
  <c r="GA114" i="64"/>
  <c r="F114" i="64" s="1"/>
  <c r="GB114" i="64"/>
  <c r="AB114" i="64"/>
  <c r="GC114" i="64"/>
  <c r="G115" i="64"/>
  <c r="H115" i="64"/>
  <c r="I115" i="64"/>
  <c r="J115" i="64"/>
  <c r="K115" i="64"/>
  <c r="M115" i="64"/>
  <c r="O115" i="64"/>
  <c r="P115" i="64"/>
  <c r="P113" i="64" s="1"/>
  <c r="Q115" i="64"/>
  <c r="Q113" i="64" s="1"/>
  <c r="R115" i="64"/>
  <c r="S115" i="64"/>
  <c r="T115" i="64"/>
  <c r="U115" i="64"/>
  <c r="V115" i="64"/>
  <c r="V113" i="64" s="1"/>
  <c r="W115" i="64"/>
  <c r="X115" i="64"/>
  <c r="Y115" i="64"/>
  <c r="Z115" i="64"/>
  <c r="AA115" i="64"/>
  <c r="AD115" i="64"/>
  <c r="AF115" i="64"/>
  <c r="AE115" i="64"/>
  <c r="AG115" i="64"/>
  <c r="AI115" i="64"/>
  <c r="AJ115" i="64"/>
  <c r="AK115" i="64"/>
  <c r="AL115" i="64"/>
  <c r="AM115" i="64"/>
  <c r="AN115" i="64"/>
  <c r="AO115" i="64"/>
  <c r="AP115" i="64"/>
  <c r="AQ115" i="64"/>
  <c r="AR115" i="64"/>
  <c r="BB115" i="64"/>
  <c r="BE115" i="64"/>
  <c r="BK115" i="64"/>
  <c r="BR115" i="64"/>
  <c r="BU115" i="64"/>
  <c r="BZ115" i="64"/>
  <c r="CE115" i="64"/>
  <c r="CJ115" i="64"/>
  <c r="CP115" i="64"/>
  <c r="CU115" i="64"/>
  <c r="CY115" i="64"/>
  <c r="DC115" i="64"/>
  <c r="DG115" i="64"/>
  <c r="DK115" i="64"/>
  <c r="DO115" i="64"/>
  <c r="DT115" i="64"/>
  <c r="EB115" i="64"/>
  <c r="EI115" i="64"/>
  <c r="EL115" i="64"/>
  <c r="EQ115" i="64"/>
  <c r="FG115" i="64"/>
  <c r="FJ115" i="64"/>
  <c r="FZ115" i="64"/>
  <c r="GA115" i="64"/>
  <c r="F115" i="64"/>
  <c r="GB115" i="64"/>
  <c r="AB115" i="64"/>
  <c r="GC115" i="64"/>
  <c r="AC115" i="64"/>
  <c r="G116" i="64"/>
  <c r="H116" i="64"/>
  <c r="I116" i="64"/>
  <c r="J116" i="64"/>
  <c r="K116" i="64"/>
  <c r="M116" i="64"/>
  <c r="O116" i="64"/>
  <c r="P116" i="64"/>
  <c r="Q116" i="64"/>
  <c r="R116" i="64"/>
  <c r="S116" i="64"/>
  <c r="T116" i="64"/>
  <c r="T113" i="64" s="1"/>
  <c r="U116" i="64"/>
  <c r="V116" i="64"/>
  <c r="W116" i="64"/>
  <c r="X116" i="64"/>
  <c r="Y116" i="64"/>
  <c r="Z116" i="64"/>
  <c r="AA116" i="64"/>
  <c r="AD116" i="64"/>
  <c r="AD113" i="64" s="1"/>
  <c r="AF116" i="64"/>
  <c r="AG116" i="64"/>
  <c r="AE116" i="64" s="1"/>
  <c r="AI116" i="64"/>
  <c r="AH116" i="64" s="1"/>
  <c r="AJ116" i="64"/>
  <c r="AK116" i="64"/>
  <c r="AL116" i="64"/>
  <c r="AM116" i="64"/>
  <c r="AN116" i="64"/>
  <c r="AO116" i="64"/>
  <c r="AP116" i="64"/>
  <c r="AQ116" i="64"/>
  <c r="AR116" i="64"/>
  <c r="BB116" i="64"/>
  <c r="BE116" i="64"/>
  <c r="BK116" i="64"/>
  <c r="BR116" i="64"/>
  <c r="BU116" i="64"/>
  <c r="BZ116" i="64"/>
  <c r="CE116" i="64"/>
  <c r="CJ116" i="64"/>
  <c r="CP116" i="64"/>
  <c r="CU116" i="64"/>
  <c r="CY116" i="64"/>
  <c r="DC116" i="64"/>
  <c r="DG116" i="64"/>
  <c r="DK116" i="64"/>
  <c r="DO116" i="64"/>
  <c r="DT116" i="64"/>
  <c r="EB116" i="64"/>
  <c r="EI116" i="64"/>
  <c r="EL116" i="64"/>
  <c r="EQ116" i="64"/>
  <c r="FG116" i="64"/>
  <c r="FJ116" i="64"/>
  <c r="FZ116" i="64"/>
  <c r="FZ113" i="64" s="1"/>
  <c r="GA116" i="64"/>
  <c r="F116" i="64"/>
  <c r="GB116" i="64"/>
  <c r="AB116" i="64" s="1"/>
  <c r="GC116" i="64"/>
  <c r="AC116" i="64"/>
  <c r="G117" i="64"/>
  <c r="H117" i="64"/>
  <c r="I117" i="64"/>
  <c r="J117" i="64"/>
  <c r="K117" i="64"/>
  <c r="M117" i="64"/>
  <c r="O117" i="64"/>
  <c r="P117" i="64"/>
  <c r="Q117" i="64"/>
  <c r="R117" i="64"/>
  <c r="R113" i="64" s="1"/>
  <c r="S117" i="64"/>
  <c r="T117" i="64"/>
  <c r="U117" i="64"/>
  <c r="V117" i="64"/>
  <c r="W117" i="64"/>
  <c r="X117" i="64"/>
  <c r="Y117" i="64"/>
  <c r="Z117" i="64"/>
  <c r="Z113" i="64" s="1"/>
  <c r="AA117" i="64"/>
  <c r="AD117" i="64"/>
  <c r="AF117" i="64"/>
  <c r="AG117" i="64"/>
  <c r="AE117" i="64"/>
  <c r="AI117" i="64"/>
  <c r="AH117" i="64" s="1"/>
  <c r="AJ117" i="64"/>
  <c r="AK117" i="64"/>
  <c r="AL117" i="64"/>
  <c r="AM117" i="64"/>
  <c r="AN117" i="64"/>
  <c r="AO117" i="64"/>
  <c r="AP117" i="64"/>
  <c r="AQ117" i="64"/>
  <c r="AR117" i="64"/>
  <c r="BB117" i="64"/>
  <c r="BE117" i="64"/>
  <c r="BK117" i="64"/>
  <c r="BR117" i="64"/>
  <c r="BU117" i="64"/>
  <c r="BZ117" i="64"/>
  <c r="CE117" i="64"/>
  <c r="CJ117" i="64"/>
  <c r="CP117" i="64"/>
  <c r="CU117" i="64"/>
  <c r="CY117" i="64"/>
  <c r="DC117" i="64"/>
  <c r="DG117" i="64"/>
  <c r="DK117" i="64"/>
  <c r="DO117" i="64"/>
  <c r="DT117" i="64"/>
  <c r="EB117" i="64"/>
  <c r="EI117" i="64"/>
  <c r="EL117" i="64"/>
  <c r="EQ117" i="64"/>
  <c r="FG117" i="64"/>
  <c r="FJ117" i="64"/>
  <c r="FZ117" i="64"/>
  <c r="GA117" i="64"/>
  <c r="F117" i="64" s="1"/>
  <c r="GB117" i="64"/>
  <c r="AB117" i="64"/>
  <c r="GC117" i="64"/>
  <c r="GC113" i="64" s="1"/>
  <c r="AC113" i="64" s="1"/>
  <c r="G118" i="64"/>
  <c r="H118" i="64"/>
  <c r="I118" i="64"/>
  <c r="J118" i="64"/>
  <c r="K118" i="64"/>
  <c r="M118" i="64"/>
  <c r="O118" i="64"/>
  <c r="P118" i="64"/>
  <c r="Q118" i="64"/>
  <c r="R118" i="64"/>
  <c r="S118" i="64"/>
  <c r="T118" i="64"/>
  <c r="U118" i="64"/>
  <c r="V118" i="64"/>
  <c r="W118" i="64"/>
  <c r="X118" i="64"/>
  <c r="Y118" i="64"/>
  <c r="Z118" i="64"/>
  <c r="AA118" i="64"/>
  <c r="AD118" i="64"/>
  <c r="AF118" i="64"/>
  <c r="AG118" i="64"/>
  <c r="AE118" i="64" s="1"/>
  <c r="AI118" i="64"/>
  <c r="AJ118" i="64"/>
  <c r="AK118" i="64"/>
  <c r="AL118" i="64"/>
  <c r="AM118" i="64"/>
  <c r="AN118" i="64"/>
  <c r="AH118" i="64" s="1"/>
  <c r="AO118" i="64"/>
  <c r="AP118" i="64"/>
  <c r="AQ118" i="64"/>
  <c r="AR118" i="64"/>
  <c r="BB118" i="64"/>
  <c r="BE118" i="64"/>
  <c r="BK118" i="64"/>
  <c r="BR118" i="64"/>
  <c r="BU118" i="64"/>
  <c r="BZ118" i="64"/>
  <c r="CE118" i="64"/>
  <c r="CJ118" i="64"/>
  <c r="CP118" i="64"/>
  <c r="CU118" i="64"/>
  <c r="CY118" i="64"/>
  <c r="DC118" i="64"/>
  <c r="DG118" i="64"/>
  <c r="DK118" i="64"/>
  <c r="DO118" i="64"/>
  <c r="DT118" i="64"/>
  <c r="EB118" i="64"/>
  <c r="EI118" i="64"/>
  <c r="EL118" i="64"/>
  <c r="EQ118" i="64"/>
  <c r="FG118" i="64"/>
  <c r="FJ118" i="64"/>
  <c r="FZ118" i="64"/>
  <c r="GA118" i="64"/>
  <c r="F118" i="64"/>
  <c r="GB118" i="64"/>
  <c r="AB118" i="64" s="1"/>
  <c r="GC118" i="64"/>
  <c r="AC118" i="64"/>
  <c r="G119" i="64"/>
  <c r="H119" i="64"/>
  <c r="I119" i="64"/>
  <c r="J119" i="64"/>
  <c r="K119" i="64"/>
  <c r="M119" i="64"/>
  <c r="O119" i="64"/>
  <c r="P119" i="64"/>
  <c r="Q119" i="64"/>
  <c r="R119" i="64"/>
  <c r="S119" i="64"/>
  <c r="T119" i="64"/>
  <c r="U119" i="64"/>
  <c r="V119" i="64"/>
  <c r="W119" i="64"/>
  <c r="X119" i="64"/>
  <c r="Y119" i="64"/>
  <c r="Z119" i="64"/>
  <c r="AA119" i="64"/>
  <c r="AA113" i="64" s="1"/>
  <c r="AD119" i="64"/>
  <c r="AF119" i="64"/>
  <c r="AE119" i="64" s="1"/>
  <c r="AG119" i="64"/>
  <c r="AI119" i="64"/>
  <c r="AJ119" i="64"/>
  <c r="AK119" i="64"/>
  <c r="AL119" i="64"/>
  <c r="AM119" i="64"/>
  <c r="AN119" i="64"/>
  <c r="AO119" i="64"/>
  <c r="AP119" i="64"/>
  <c r="AQ119" i="64"/>
  <c r="AR119" i="64"/>
  <c r="BB119" i="64"/>
  <c r="BE119" i="64"/>
  <c r="BK119" i="64"/>
  <c r="BR119" i="64"/>
  <c r="BU119" i="64"/>
  <c r="BZ119" i="64"/>
  <c r="CE119" i="64"/>
  <c r="CJ119" i="64"/>
  <c r="CP119" i="64"/>
  <c r="CU119" i="64"/>
  <c r="CY119" i="64"/>
  <c r="DC119" i="64"/>
  <c r="DG119" i="64"/>
  <c r="DK119" i="64"/>
  <c r="DO119" i="64"/>
  <c r="DT119" i="64"/>
  <c r="EB119" i="64"/>
  <c r="EI119" i="64"/>
  <c r="EL119" i="64"/>
  <c r="EQ119" i="64"/>
  <c r="FG119" i="64"/>
  <c r="FJ119" i="64"/>
  <c r="FZ119" i="64"/>
  <c r="GA119" i="64"/>
  <c r="F119" i="64" s="1"/>
  <c r="GB119" i="64"/>
  <c r="AB119" i="64"/>
  <c r="GC119" i="64"/>
  <c r="AC119" i="64" s="1"/>
  <c r="AS120" i="64"/>
  <c r="AT120" i="64"/>
  <c r="H120" i="64" s="1"/>
  <c r="AU120" i="64"/>
  <c r="I120" i="64"/>
  <c r="AV120" i="64"/>
  <c r="AW120" i="64"/>
  <c r="AX120" i="64"/>
  <c r="AY120" i="64"/>
  <c r="AZ120" i="64"/>
  <c r="AI120" i="64"/>
  <c r="BA120" i="64"/>
  <c r="BC120" i="64"/>
  <c r="BB120" i="64"/>
  <c r="BD120" i="64"/>
  <c r="BF120" i="64"/>
  <c r="G120" i="64"/>
  <c r="BG120" i="64"/>
  <c r="AF120" i="64"/>
  <c r="BH120" i="64"/>
  <c r="AM120" i="64"/>
  <c r="BI120" i="64"/>
  <c r="AJ120" i="64" s="1"/>
  <c r="BJ120" i="64"/>
  <c r="BL120" i="64"/>
  <c r="BM120" i="64"/>
  <c r="BN120" i="64"/>
  <c r="AG120" i="64" s="1"/>
  <c r="AE120" i="64" s="1"/>
  <c r="BO120" i="64"/>
  <c r="AN120" i="64" s="1"/>
  <c r="BP120" i="64"/>
  <c r="AP120" i="64" s="1"/>
  <c r="BQ120" i="64"/>
  <c r="AQ120" i="64" s="1"/>
  <c r="BS120" i="64"/>
  <c r="BR120" i="64"/>
  <c r="BT120" i="64"/>
  <c r="BV120" i="64"/>
  <c r="BW120" i="64"/>
  <c r="M120" i="64" s="1"/>
  <c r="BU120" i="64"/>
  <c r="BX120" i="64"/>
  <c r="BY120" i="64"/>
  <c r="CA120" i="64"/>
  <c r="BZ120" i="64" s="1"/>
  <c r="CB120" i="64"/>
  <c r="CC120" i="64"/>
  <c r="CD120" i="64"/>
  <c r="CF120" i="64"/>
  <c r="CG120" i="64"/>
  <c r="CH120" i="64"/>
  <c r="CI120" i="64"/>
  <c r="CK120" i="64"/>
  <c r="CL120" i="64"/>
  <c r="CM120" i="64"/>
  <c r="CN120" i="64"/>
  <c r="CO120" i="64"/>
  <c r="CQ120" i="64"/>
  <c r="CR120" i="64"/>
  <c r="CP120" i="64" s="1"/>
  <c r="CS120" i="64"/>
  <c r="CT120" i="64"/>
  <c r="CV120" i="64"/>
  <c r="CW120" i="64"/>
  <c r="CX120" i="64"/>
  <c r="CZ120" i="64"/>
  <c r="DA120" i="64"/>
  <c r="CY120" i="64"/>
  <c r="DB120" i="64"/>
  <c r="DD120" i="64"/>
  <c r="DE120" i="64"/>
  <c r="DF120" i="64"/>
  <c r="DH120" i="64"/>
  <c r="DG120" i="64" s="1"/>
  <c r="DI120" i="64"/>
  <c r="DJ120" i="64"/>
  <c r="DL120" i="64"/>
  <c r="DK120" i="64" s="1"/>
  <c r="DM120" i="64"/>
  <c r="DN120" i="64"/>
  <c r="DP120" i="64"/>
  <c r="DO120" i="64" s="1"/>
  <c r="DQ120" i="64"/>
  <c r="DR120" i="64"/>
  <c r="DS120" i="64"/>
  <c r="DU120" i="64"/>
  <c r="DV120" i="64"/>
  <c r="DT120" i="64" s="1"/>
  <c r="DW120" i="64"/>
  <c r="DX120" i="64"/>
  <c r="DY120" i="64"/>
  <c r="DZ120" i="64"/>
  <c r="EA120" i="64"/>
  <c r="AK120" i="64" s="1"/>
  <c r="EC120" i="64"/>
  <c r="ED120" i="64"/>
  <c r="EB120" i="64" s="1"/>
  <c r="EE120" i="64"/>
  <c r="EF120" i="64"/>
  <c r="EG120" i="64"/>
  <c r="AO120" i="64"/>
  <c r="EH120" i="64"/>
  <c r="EJ120" i="64"/>
  <c r="EK120" i="64"/>
  <c r="EI120" i="64" s="1"/>
  <c r="EM120" i="64"/>
  <c r="EL120" i="64" s="1"/>
  <c r="EN120" i="64"/>
  <c r="EO120" i="64"/>
  <c r="EP120" i="64"/>
  <c r="ER120" i="64"/>
  <c r="ES120" i="64"/>
  <c r="EQ120" i="64" s="1"/>
  <c r="ET120" i="64"/>
  <c r="EU120" i="64"/>
  <c r="EV120" i="64"/>
  <c r="EW120" i="64"/>
  <c r="EX120" i="64"/>
  <c r="EY120" i="64"/>
  <c r="EZ120" i="64"/>
  <c r="FA120" i="64"/>
  <c r="FB120" i="64"/>
  <c r="FC120" i="64"/>
  <c r="FD120" i="64"/>
  <c r="FE120" i="64"/>
  <c r="FF120" i="64"/>
  <c r="FH120" i="64"/>
  <c r="FI120" i="64"/>
  <c r="AL120" i="64" s="1"/>
  <c r="AH120" i="64" s="1"/>
  <c r="FK120" i="64"/>
  <c r="FL120" i="64"/>
  <c r="FJ120" i="64" s="1"/>
  <c r="FM120" i="64"/>
  <c r="FN120" i="64"/>
  <c r="FO120" i="64"/>
  <c r="FP120" i="64"/>
  <c r="FQ120" i="64"/>
  <c r="FR120" i="64"/>
  <c r="FS120" i="64"/>
  <c r="FT120" i="64"/>
  <c r="FU120" i="64"/>
  <c r="FV120" i="64"/>
  <c r="FW120" i="64"/>
  <c r="FX120" i="64"/>
  <c r="FY120" i="64"/>
  <c r="GD120" i="64"/>
  <c r="GG120" i="64"/>
  <c r="GJ120" i="64"/>
  <c r="GM120" i="64"/>
  <c r="GP120" i="64"/>
  <c r="GS120" i="64"/>
  <c r="GA120" i="64" s="1"/>
  <c r="GV120" i="64"/>
  <c r="GY120" i="64"/>
  <c r="HB120" i="64"/>
  <c r="HE120" i="64"/>
  <c r="HH120" i="64"/>
  <c r="HK120" i="64"/>
  <c r="G121" i="64"/>
  <c r="H121" i="64"/>
  <c r="I121" i="64"/>
  <c r="J121" i="64"/>
  <c r="K121" i="64"/>
  <c r="M121" i="64"/>
  <c r="O121" i="64"/>
  <c r="O120" i="64" s="1"/>
  <c r="P121" i="64"/>
  <c r="Q121" i="64"/>
  <c r="R121" i="64"/>
  <c r="S121" i="64"/>
  <c r="T121" i="64"/>
  <c r="U121" i="64"/>
  <c r="V121" i="64"/>
  <c r="W121" i="64"/>
  <c r="X121" i="64"/>
  <c r="Y121" i="64"/>
  <c r="Z121" i="64"/>
  <c r="AA121" i="64"/>
  <c r="AA120" i="64" s="1"/>
  <c r="AD121" i="64"/>
  <c r="AF121" i="64"/>
  <c r="AG121" i="64"/>
  <c r="AE121" i="64" s="1"/>
  <c r="AI121" i="64"/>
  <c r="AJ121" i="64"/>
  <c r="AH121" i="64" s="1"/>
  <c r="AK121" i="64"/>
  <c r="AL121" i="64"/>
  <c r="AM121" i="64"/>
  <c r="AN121" i="64"/>
  <c r="AO121" i="64"/>
  <c r="AP121" i="64"/>
  <c r="AQ121" i="64"/>
  <c r="AR121" i="64"/>
  <c r="BB121" i="64"/>
  <c r="BE121" i="64"/>
  <c r="BK121" i="64"/>
  <c r="BR121" i="64"/>
  <c r="BU121" i="64"/>
  <c r="BZ121" i="64"/>
  <c r="CE121" i="64"/>
  <c r="CJ121" i="64"/>
  <c r="CP121" i="64"/>
  <c r="CU121" i="64"/>
  <c r="CY121" i="64"/>
  <c r="DC121" i="64"/>
  <c r="DG121" i="64"/>
  <c r="DK121" i="64"/>
  <c r="DO121" i="64"/>
  <c r="DT121" i="64"/>
  <c r="EB121" i="64"/>
  <c r="EI121" i="64"/>
  <c r="EL121" i="64"/>
  <c r="EQ121" i="64"/>
  <c r="FG121" i="64"/>
  <c r="FJ121" i="64"/>
  <c r="FZ121" i="64"/>
  <c r="GA121" i="64"/>
  <c r="F121" i="64" s="1"/>
  <c r="GB121" i="64"/>
  <c r="AB121" i="64" s="1"/>
  <c r="GC121" i="64"/>
  <c r="GC120" i="64" s="1"/>
  <c r="AC120" i="64" s="1"/>
  <c r="G122" i="64"/>
  <c r="H122" i="64"/>
  <c r="I122" i="64"/>
  <c r="J122" i="64"/>
  <c r="K122" i="64"/>
  <c r="M122" i="64"/>
  <c r="O122" i="64"/>
  <c r="P122" i="64"/>
  <c r="Q122" i="64"/>
  <c r="R122" i="64"/>
  <c r="S122" i="64"/>
  <c r="S120" i="64" s="1"/>
  <c r="N120" i="64" s="1"/>
  <c r="T122" i="64"/>
  <c r="U122" i="64"/>
  <c r="V122" i="64"/>
  <c r="W122" i="64"/>
  <c r="W120" i="64" s="1"/>
  <c r="X122" i="64"/>
  <c r="Y122" i="64"/>
  <c r="Y120" i="64" s="1"/>
  <c r="Z122" i="64"/>
  <c r="AA122" i="64"/>
  <c r="AD122" i="64"/>
  <c r="AF122" i="64"/>
  <c r="AG122" i="64"/>
  <c r="AE122" i="64"/>
  <c r="AI122" i="64"/>
  <c r="AJ122" i="64"/>
  <c r="AK122" i="64"/>
  <c r="AL122" i="64"/>
  <c r="AM122" i="64"/>
  <c r="AN122" i="64"/>
  <c r="AO122" i="64"/>
  <c r="AP122" i="64"/>
  <c r="AQ122" i="64"/>
  <c r="AH122" i="64" s="1"/>
  <c r="AR122" i="64"/>
  <c r="BB122" i="64"/>
  <c r="BE122" i="64"/>
  <c r="BK122" i="64"/>
  <c r="BR122" i="64"/>
  <c r="BU122" i="64"/>
  <c r="BZ122" i="64"/>
  <c r="CE122" i="64"/>
  <c r="CJ122" i="64"/>
  <c r="CP122" i="64"/>
  <c r="CU122" i="64"/>
  <c r="CY122" i="64"/>
  <c r="DC122" i="64"/>
  <c r="DG122" i="64"/>
  <c r="DK122" i="64"/>
  <c r="DO122" i="64"/>
  <c r="DT122" i="64"/>
  <c r="EB122" i="64"/>
  <c r="EI122" i="64"/>
  <c r="EL122" i="64"/>
  <c r="EQ122" i="64"/>
  <c r="FG122" i="64"/>
  <c r="FJ122" i="64"/>
  <c r="FZ122" i="64"/>
  <c r="FZ120" i="64" s="1"/>
  <c r="GA122" i="64"/>
  <c r="F122" i="64"/>
  <c r="GB122" i="64"/>
  <c r="AB122" i="64" s="1"/>
  <c r="N122" i="64" s="1"/>
  <c r="GC122" i="64"/>
  <c r="AC122" i="64"/>
  <c r="G123" i="64"/>
  <c r="H123" i="64"/>
  <c r="I123" i="64"/>
  <c r="J123" i="64"/>
  <c r="K123" i="64"/>
  <c r="M123" i="64"/>
  <c r="O123" i="64"/>
  <c r="P123" i="64"/>
  <c r="P120" i="64" s="1"/>
  <c r="Q123" i="64"/>
  <c r="R123" i="64"/>
  <c r="S123" i="64"/>
  <c r="T123" i="64"/>
  <c r="T120" i="64" s="1"/>
  <c r="U123" i="64"/>
  <c r="V123" i="64"/>
  <c r="W123" i="64"/>
  <c r="X123" i="64"/>
  <c r="X120" i="64" s="1"/>
  <c r="Y123" i="64"/>
  <c r="Z123" i="64"/>
  <c r="AA123" i="64"/>
  <c r="AD123" i="64"/>
  <c r="AD120" i="64" s="1"/>
  <c r="AF123" i="64"/>
  <c r="AG123" i="64"/>
  <c r="AE123" i="64" s="1"/>
  <c r="AI123" i="64"/>
  <c r="AH123" i="64" s="1"/>
  <c r="AJ123" i="64"/>
  <c r="AK123" i="64"/>
  <c r="AL123" i="64"/>
  <c r="AM123" i="64"/>
  <c r="AN123" i="64"/>
  <c r="AO123" i="64"/>
  <c r="AP123" i="64"/>
  <c r="AQ123" i="64"/>
  <c r="AR123" i="64"/>
  <c r="BB123" i="64"/>
  <c r="BE123" i="64"/>
  <c r="BK123" i="64"/>
  <c r="BR123" i="64"/>
  <c r="BU123" i="64"/>
  <c r="BZ123" i="64"/>
  <c r="CE123" i="64"/>
  <c r="CJ123" i="64"/>
  <c r="CP123" i="64"/>
  <c r="CU123" i="64"/>
  <c r="CY123" i="64"/>
  <c r="DC123" i="64"/>
  <c r="DG123" i="64"/>
  <c r="DK123" i="64"/>
  <c r="DO123" i="64"/>
  <c r="DT123" i="64"/>
  <c r="EB123" i="64"/>
  <c r="EI123" i="64"/>
  <c r="EL123" i="64"/>
  <c r="EQ123" i="64"/>
  <c r="FG123" i="64"/>
  <c r="FJ123" i="64"/>
  <c r="FZ123" i="64"/>
  <c r="GA123" i="64"/>
  <c r="F123" i="64"/>
  <c r="GB123" i="64"/>
  <c r="AB123" i="64" s="1"/>
  <c r="GC123" i="64"/>
  <c r="AC123" i="64" s="1"/>
  <c r="G124" i="64"/>
  <c r="H124" i="64"/>
  <c r="I124" i="64"/>
  <c r="J124" i="64"/>
  <c r="K124" i="64"/>
  <c r="M124" i="64"/>
  <c r="O124" i="64"/>
  <c r="P124" i="64"/>
  <c r="Q124" i="64"/>
  <c r="Q120" i="64" s="1"/>
  <c r="R124" i="64"/>
  <c r="S124" i="64"/>
  <c r="T124" i="64"/>
  <c r="U124" i="64"/>
  <c r="V124" i="64"/>
  <c r="V120" i="64" s="1"/>
  <c r="W124" i="64"/>
  <c r="X124" i="64"/>
  <c r="Y124" i="64"/>
  <c r="Z124" i="64"/>
  <c r="Z120" i="64" s="1"/>
  <c r="AA124" i="64"/>
  <c r="AD124" i="64"/>
  <c r="AF124" i="64"/>
  <c r="AE124" i="64"/>
  <c r="AG124" i="64"/>
  <c r="AI124" i="64"/>
  <c r="AJ124" i="64"/>
  <c r="AK124" i="64"/>
  <c r="AL124" i="64"/>
  <c r="AM124" i="64"/>
  <c r="AN124" i="64"/>
  <c r="AO124" i="64"/>
  <c r="AP124" i="64"/>
  <c r="AQ124" i="64"/>
  <c r="AH124" i="64" s="1"/>
  <c r="AR124" i="64"/>
  <c r="BB124" i="64"/>
  <c r="BE124" i="64"/>
  <c r="BK124" i="64"/>
  <c r="BR124" i="64"/>
  <c r="BU124" i="64"/>
  <c r="BZ124" i="64"/>
  <c r="CE124" i="64"/>
  <c r="CJ124" i="64"/>
  <c r="CP124" i="64"/>
  <c r="CU124" i="64"/>
  <c r="CY124" i="64"/>
  <c r="DC124" i="64"/>
  <c r="DG124" i="64"/>
  <c r="DK124" i="64"/>
  <c r="DO124" i="64"/>
  <c r="DT124" i="64"/>
  <c r="EB124" i="64"/>
  <c r="EI124" i="64"/>
  <c r="EL124" i="64"/>
  <c r="EQ124" i="64"/>
  <c r="FG124" i="64"/>
  <c r="FJ124" i="64"/>
  <c r="FZ124" i="64"/>
  <c r="GA124" i="64"/>
  <c r="F124" i="64" s="1"/>
  <c r="GB124" i="64"/>
  <c r="AB124" i="64" s="1"/>
  <c r="GC124" i="64"/>
  <c r="AC124" i="64" s="1"/>
  <c r="N124" i="64" s="1"/>
  <c r="G125" i="64"/>
  <c r="H125" i="64"/>
  <c r="I125" i="64"/>
  <c r="J125" i="64"/>
  <c r="K125" i="64"/>
  <c r="M125" i="64"/>
  <c r="O125" i="64"/>
  <c r="P125" i="64"/>
  <c r="Q125" i="64"/>
  <c r="R125" i="64"/>
  <c r="R120" i="64" s="1"/>
  <c r="S125" i="64"/>
  <c r="T125" i="64"/>
  <c r="U125" i="64"/>
  <c r="U120" i="64" s="1"/>
  <c r="V125" i="64"/>
  <c r="W125" i="64"/>
  <c r="X125" i="64"/>
  <c r="Y125" i="64"/>
  <c r="Z125" i="64"/>
  <c r="AA125" i="64"/>
  <c r="AD125" i="64"/>
  <c r="AF125" i="64"/>
  <c r="AE125" i="64" s="1"/>
  <c r="AG125" i="64"/>
  <c r="AI125" i="64"/>
  <c r="AJ125" i="64"/>
  <c r="AK125" i="64"/>
  <c r="AL125" i="64"/>
  <c r="AH125" i="64" s="1"/>
  <c r="AM125" i="64"/>
  <c r="AN125" i="64"/>
  <c r="AO125" i="64"/>
  <c r="AP125" i="64"/>
  <c r="AQ125" i="64"/>
  <c r="AR125" i="64"/>
  <c r="BB125" i="64"/>
  <c r="BE125" i="64"/>
  <c r="BK125" i="64"/>
  <c r="BR125" i="64"/>
  <c r="BU125" i="64"/>
  <c r="BZ125" i="64"/>
  <c r="CE125" i="64"/>
  <c r="CJ125" i="64"/>
  <c r="CP125" i="64"/>
  <c r="CU125" i="64"/>
  <c r="CY125" i="64"/>
  <c r="DC125" i="64"/>
  <c r="DG125" i="64"/>
  <c r="DK125" i="64"/>
  <c r="DO125" i="64"/>
  <c r="DT125" i="64"/>
  <c r="EB125" i="64"/>
  <c r="EI125" i="64"/>
  <c r="EL125" i="64"/>
  <c r="EQ125" i="64"/>
  <c r="FG125" i="64"/>
  <c r="FJ125" i="64"/>
  <c r="FZ125" i="64"/>
  <c r="GA125" i="64"/>
  <c r="F125" i="64" s="1"/>
  <c r="E125" i="64" s="1"/>
  <c r="D125" i="64" s="1"/>
  <c r="GB125" i="64"/>
  <c r="AB125" i="64" s="1"/>
  <c r="GC125" i="64"/>
  <c r="AC125" i="64"/>
  <c r="G126" i="64"/>
  <c r="H126" i="64"/>
  <c r="I126" i="64"/>
  <c r="J126" i="64"/>
  <c r="K126" i="64"/>
  <c r="M126" i="64"/>
  <c r="O126" i="64"/>
  <c r="P126" i="64"/>
  <c r="Q126" i="64"/>
  <c r="R126" i="64"/>
  <c r="S126" i="64"/>
  <c r="T126" i="64"/>
  <c r="U126" i="64"/>
  <c r="V126" i="64"/>
  <c r="W126" i="64"/>
  <c r="X126" i="64"/>
  <c r="Y126" i="64"/>
  <c r="Z126" i="64"/>
  <c r="AA126" i="64"/>
  <c r="AD126" i="64"/>
  <c r="AF126" i="64"/>
  <c r="AG126" i="64"/>
  <c r="AE126" i="64" s="1"/>
  <c r="AI126" i="64"/>
  <c r="AH126" i="64" s="1"/>
  <c r="AJ126" i="64"/>
  <c r="AK126" i="64"/>
  <c r="AL126" i="64"/>
  <c r="AM126" i="64"/>
  <c r="AN126" i="64"/>
  <c r="AO126" i="64"/>
  <c r="AP126" i="64"/>
  <c r="AQ126" i="64"/>
  <c r="AR126" i="64"/>
  <c r="BB126" i="64"/>
  <c r="BE126" i="64"/>
  <c r="BK126" i="64"/>
  <c r="BR126" i="64"/>
  <c r="BU126" i="64"/>
  <c r="BZ126" i="64"/>
  <c r="CE126" i="64"/>
  <c r="CJ126" i="64"/>
  <c r="CP126" i="64"/>
  <c r="CU126" i="64"/>
  <c r="CY126" i="64"/>
  <c r="DC126" i="64"/>
  <c r="DG126" i="64"/>
  <c r="DK126" i="64"/>
  <c r="DO126" i="64"/>
  <c r="DT126" i="64"/>
  <c r="EB126" i="64"/>
  <c r="EI126" i="64"/>
  <c r="EL126" i="64"/>
  <c r="EQ126" i="64"/>
  <c r="FG126" i="64"/>
  <c r="FJ126" i="64"/>
  <c r="FZ126" i="64"/>
  <c r="GA126" i="64"/>
  <c r="F126" i="64"/>
  <c r="GB126" i="64"/>
  <c r="AB126" i="64" s="1"/>
  <c r="GC126" i="64"/>
  <c r="AC126" i="64" s="1"/>
  <c r="G127" i="64"/>
  <c r="H127" i="64"/>
  <c r="I127" i="64"/>
  <c r="J127" i="64"/>
  <c r="K127" i="64"/>
  <c r="M127" i="64"/>
  <c r="O127" i="64"/>
  <c r="P127" i="64"/>
  <c r="Q127" i="64"/>
  <c r="R127" i="64"/>
  <c r="S127" i="64"/>
  <c r="T127" i="64"/>
  <c r="U127" i="64"/>
  <c r="V127" i="64"/>
  <c r="W127" i="64"/>
  <c r="X127" i="64"/>
  <c r="Y127" i="64"/>
  <c r="Z127" i="64"/>
  <c r="AA127" i="64"/>
  <c r="AD127" i="64"/>
  <c r="AF127" i="64"/>
  <c r="AE127" i="64"/>
  <c r="AG127" i="64"/>
  <c r="AI127" i="64"/>
  <c r="AH127" i="64" s="1"/>
  <c r="AJ127" i="64"/>
  <c r="AK127" i="64"/>
  <c r="AL127" i="64"/>
  <c r="AM127" i="64"/>
  <c r="AN127" i="64"/>
  <c r="AO127" i="64"/>
  <c r="AP127" i="64"/>
  <c r="AQ127" i="64"/>
  <c r="AR127" i="64"/>
  <c r="BB127" i="64"/>
  <c r="BE127" i="64"/>
  <c r="BK127" i="64"/>
  <c r="BR127" i="64"/>
  <c r="BU127" i="64"/>
  <c r="BZ127" i="64"/>
  <c r="CE127" i="64"/>
  <c r="CJ127" i="64"/>
  <c r="CP127" i="64"/>
  <c r="CU127" i="64"/>
  <c r="CY127" i="64"/>
  <c r="DC127" i="64"/>
  <c r="DG127" i="64"/>
  <c r="DK127" i="64"/>
  <c r="DO127" i="64"/>
  <c r="DT127" i="64"/>
  <c r="EB127" i="64"/>
  <c r="EI127" i="64"/>
  <c r="EL127" i="64"/>
  <c r="EQ127" i="64"/>
  <c r="FG127" i="64"/>
  <c r="FJ127" i="64"/>
  <c r="FZ127" i="64"/>
  <c r="GA127" i="64"/>
  <c r="F127" i="64"/>
  <c r="GB127" i="64"/>
  <c r="AB127" i="64" s="1"/>
  <c r="GC127" i="64"/>
  <c r="AC127" i="64"/>
  <c r="G128" i="64"/>
  <c r="H128" i="64"/>
  <c r="I128" i="64"/>
  <c r="J128" i="64"/>
  <c r="K128" i="64"/>
  <c r="M128" i="64"/>
  <c r="O128" i="64"/>
  <c r="P128" i="64"/>
  <c r="Q128" i="64"/>
  <c r="R128" i="64"/>
  <c r="S128" i="64"/>
  <c r="T128" i="64"/>
  <c r="U128" i="64"/>
  <c r="V128" i="64"/>
  <c r="W128" i="64"/>
  <c r="X128" i="64"/>
  <c r="Y128" i="64"/>
  <c r="Z128" i="64"/>
  <c r="AA128" i="64"/>
  <c r="AD128" i="64"/>
  <c r="AF128" i="64"/>
  <c r="AE128" i="64"/>
  <c r="AG128" i="64"/>
  <c r="AI128" i="64"/>
  <c r="AH128" i="64" s="1"/>
  <c r="AJ128" i="64"/>
  <c r="AK128" i="64"/>
  <c r="AL128" i="64"/>
  <c r="AM128" i="64"/>
  <c r="AN128" i="64"/>
  <c r="AO128" i="64"/>
  <c r="AP128" i="64"/>
  <c r="AQ128" i="64"/>
  <c r="AR128" i="64"/>
  <c r="BB128" i="64"/>
  <c r="BE128" i="64"/>
  <c r="BK128" i="64"/>
  <c r="BR128" i="64"/>
  <c r="BU128" i="64"/>
  <c r="BZ128" i="64"/>
  <c r="CE128" i="64"/>
  <c r="CJ128" i="64"/>
  <c r="CP128" i="64"/>
  <c r="CU128" i="64"/>
  <c r="CY128" i="64"/>
  <c r="DC128" i="64"/>
  <c r="DG128" i="64"/>
  <c r="DK128" i="64"/>
  <c r="DO128" i="64"/>
  <c r="DT128" i="64"/>
  <c r="EB128" i="64"/>
  <c r="EI128" i="64"/>
  <c r="EL128" i="64"/>
  <c r="EQ128" i="64"/>
  <c r="FG128" i="64"/>
  <c r="FJ128" i="64"/>
  <c r="FZ128" i="64"/>
  <c r="GA128" i="64"/>
  <c r="F128" i="64" s="1"/>
  <c r="GB128" i="64"/>
  <c r="AB128" i="64"/>
  <c r="GC128" i="64"/>
  <c r="AC128" i="64" s="1"/>
  <c r="G129" i="64"/>
  <c r="H129" i="64"/>
  <c r="I129" i="64"/>
  <c r="J129" i="64"/>
  <c r="K129" i="64"/>
  <c r="M129" i="64"/>
  <c r="O129" i="64"/>
  <c r="P129" i="64"/>
  <c r="Q129" i="64"/>
  <c r="R129" i="64"/>
  <c r="S129" i="64"/>
  <c r="T129" i="64"/>
  <c r="U129" i="64"/>
  <c r="V129" i="64"/>
  <c r="W129" i="64"/>
  <c r="X129" i="64"/>
  <c r="Y129" i="64"/>
  <c r="Z129" i="64"/>
  <c r="AA129" i="64"/>
  <c r="AD129" i="64"/>
  <c r="AF129" i="64"/>
  <c r="AE129" i="64"/>
  <c r="AG129" i="64"/>
  <c r="AI129" i="64"/>
  <c r="AH129" i="64" s="1"/>
  <c r="AJ129" i="64"/>
  <c r="AK129" i="64"/>
  <c r="AL129" i="64"/>
  <c r="AM129" i="64"/>
  <c r="AN129" i="64"/>
  <c r="AO129" i="64"/>
  <c r="AP129" i="64"/>
  <c r="AQ129" i="64"/>
  <c r="AR129" i="64"/>
  <c r="BB129" i="64"/>
  <c r="BE129" i="64"/>
  <c r="BK129" i="64"/>
  <c r="BR129" i="64"/>
  <c r="BU129" i="64"/>
  <c r="BZ129" i="64"/>
  <c r="CE129" i="64"/>
  <c r="CJ129" i="64"/>
  <c r="CP129" i="64"/>
  <c r="CU129" i="64"/>
  <c r="CY129" i="64"/>
  <c r="DC129" i="64"/>
  <c r="DG129" i="64"/>
  <c r="DK129" i="64"/>
  <c r="DO129" i="64"/>
  <c r="DT129" i="64"/>
  <c r="EB129" i="64"/>
  <c r="EI129" i="64"/>
  <c r="EL129" i="64"/>
  <c r="EQ129" i="64"/>
  <c r="FG129" i="64"/>
  <c r="FJ129" i="64"/>
  <c r="FZ129" i="64"/>
  <c r="GA129" i="64"/>
  <c r="F129" i="64" s="1"/>
  <c r="E129" i="64" s="1"/>
  <c r="D129" i="64" s="1"/>
  <c r="GB129" i="64"/>
  <c r="AB129" i="64" s="1"/>
  <c r="GC129" i="64"/>
  <c r="AC129" i="64"/>
  <c r="G130" i="64"/>
  <c r="H130" i="64"/>
  <c r="I130" i="64"/>
  <c r="J130" i="64"/>
  <c r="K130" i="64"/>
  <c r="M130" i="64"/>
  <c r="O130" i="64"/>
  <c r="P130" i="64"/>
  <c r="Q130" i="64"/>
  <c r="R130" i="64"/>
  <c r="S130" i="64"/>
  <c r="T130" i="64"/>
  <c r="U130" i="64"/>
  <c r="V130" i="64"/>
  <c r="W130" i="64"/>
  <c r="X130" i="64"/>
  <c r="Y130" i="64"/>
  <c r="Z130" i="64"/>
  <c r="AA130" i="64"/>
  <c r="AD130" i="64"/>
  <c r="AF130" i="64"/>
  <c r="AG130" i="64"/>
  <c r="AE130" i="64"/>
  <c r="AI130" i="64"/>
  <c r="AH130" i="64" s="1"/>
  <c r="AJ130" i="64"/>
  <c r="AK130" i="64"/>
  <c r="AL130" i="64"/>
  <c r="AM130" i="64"/>
  <c r="AN130" i="64"/>
  <c r="AO130" i="64"/>
  <c r="AP130" i="64"/>
  <c r="AQ130" i="64"/>
  <c r="AR130" i="64"/>
  <c r="BB130" i="64"/>
  <c r="BE130" i="64"/>
  <c r="BK130" i="64"/>
  <c r="BR130" i="64"/>
  <c r="BU130" i="64"/>
  <c r="BZ130" i="64"/>
  <c r="CE130" i="64"/>
  <c r="CJ130" i="64"/>
  <c r="CP130" i="64"/>
  <c r="CU130" i="64"/>
  <c r="CY130" i="64"/>
  <c r="DC130" i="64"/>
  <c r="DG130" i="64"/>
  <c r="DK130" i="64"/>
  <c r="DO130" i="64"/>
  <c r="DT130" i="64"/>
  <c r="EB130" i="64"/>
  <c r="EI130" i="64"/>
  <c r="EL130" i="64"/>
  <c r="EQ130" i="64"/>
  <c r="FG130" i="64"/>
  <c r="FJ130" i="64"/>
  <c r="FZ130" i="64"/>
  <c r="GA130" i="64"/>
  <c r="F130" i="64" s="1"/>
  <c r="GB130" i="64"/>
  <c r="AB130" i="64" s="1"/>
  <c r="GC130" i="64"/>
  <c r="AC130" i="64"/>
  <c r="AS131" i="64"/>
  <c r="AT131" i="64"/>
  <c r="H131" i="64"/>
  <c r="AU131" i="64"/>
  <c r="I131" i="64"/>
  <c r="AV131" i="64"/>
  <c r="AW131" i="64"/>
  <c r="AX131" i="64"/>
  <c r="AY131" i="64"/>
  <c r="AG131" i="64" s="1"/>
  <c r="AE131" i="64" s="1"/>
  <c r="AZ131" i="64"/>
  <c r="AI131" i="64"/>
  <c r="BA131" i="64"/>
  <c r="BC131" i="64"/>
  <c r="BB131" i="64" s="1"/>
  <c r="BD131" i="64"/>
  <c r="BF131" i="64"/>
  <c r="G131" i="64"/>
  <c r="BG131" i="64"/>
  <c r="AF131" i="64"/>
  <c r="BH131" i="64"/>
  <c r="AM131" i="64"/>
  <c r="BI131" i="64"/>
  <c r="AJ131" i="64"/>
  <c r="BJ131" i="64"/>
  <c r="BL131" i="64"/>
  <c r="BK131" i="64" s="1"/>
  <c r="BM131" i="64"/>
  <c r="BN131" i="64"/>
  <c r="BO131" i="64"/>
  <c r="BP131" i="64"/>
  <c r="BQ131" i="64"/>
  <c r="AQ131" i="64" s="1"/>
  <c r="BS131" i="64"/>
  <c r="BT131" i="64"/>
  <c r="BR131" i="64"/>
  <c r="BV131" i="64"/>
  <c r="BW131" i="64"/>
  <c r="BU131" i="64" s="1"/>
  <c r="BX131" i="64"/>
  <c r="BY131" i="64"/>
  <c r="CA131" i="64"/>
  <c r="CB131" i="64"/>
  <c r="BZ131" i="64" s="1"/>
  <c r="CC131" i="64"/>
  <c r="CD131" i="64"/>
  <c r="CF131" i="64"/>
  <c r="CE131" i="64" s="1"/>
  <c r="CG131" i="64"/>
  <c r="CH131" i="64"/>
  <c r="CI131" i="64"/>
  <c r="AP131" i="64" s="1"/>
  <c r="CK131" i="64"/>
  <c r="CL131" i="64"/>
  <c r="CM131" i="64"/>
  <c r="CJ131" i="64" s="1"/>
  <c r="CN131" i="64"/>
  <c r="CO131" i="64"/>
  <c r="CQ131" i="64"/>
  <c r="CP131" i="64"/>
  <c r="CR131" i="64"/>
  <c r="CS131" i="64"/>
  <c r="CT131" i="64"/>
  <c r="CV131" i="64"/>
  <c r="CU131" i="64" s="1"/>
  <c r="CW131" i="64"/>
  <c r="CX131" i="64"/>
  <c r="CZ131" i="64"/>
  <c r="CY131" i="64" s="1"/>
  <c r="DA131" i="64"/>
  <c r="DB131" i="64"/>
  <c r="DD131" i="64"/>
  <c r="DC131" i="64" s="1"/>
  <c r="DE131" i="64"/>
  <c r="DF131" i="64"/>
  <c r="DH131" i="64"/>
  <c r="DG131" i="64" s="1"/>
  <c r="DI131" i="64"/>
  <c r="DJ131" i="64"/>
  <c r="DL131" i="64"/>
  <c r="DK131" i="64" s="1"/>
  <c r="DM131" i="64"/>
  <c r="DN131" i="64"/>
  <c r="DP131" i="64"/>
  <c r="DO131" i="64" s="1"/>
  <c r="DQ131" i="64"/>
  <c r="DR131" i="64"/>
  <c r="DS131" i="64"/>
  <c r="DU131" i="64"/>
  <c r="DT131" i="64" s="1"/>
  <c r="DV131" i="64"/>
  <c r="DW131" i="64"/>
  <c r="DX131" i="64"/>
  <c r="DY131" i="64"/>
  <c r="DZ131" i="64"/>
  <c r="EA131" i="64"/>
  <c r="AK131" i="64" s="1"/>
  <c r="EC131" i="64"/>
  <c r="K131" i="64" s="1"/>
  <c r="ED131" i="64"/>
  <c r="EE131" i="64"/>
  <c r="EF131" i="64"/>
  <c r="EG131" i="64"/>
  <c r="AO131" i="64"/>
  <c r="EH131" i="64"/>
  <c r="EJ131" i="64"/>
  <c r="EI131" i="64" s="1"/>
  <c r="EK131" i="64"/>
  <c r="EM131" i="64"/>
  <c r="EN131" i="64"/>
  <c r="EL131" i="64" s="1"/>
  <c r="EO131" i="64"/>
  <c r="EP131" i="64"/>
  <c r="ER131" i="64"/>
  <c r="EQ131" i="64" s="1"/>
  <c r="ES131" i="64"/>
  <c r="ET131" i="64"/>
  <c r="EU131" i="64"/>
  <c r="EV131" i="64"/>
  <c r="EW131" i="64"/>
  <c r="EX131" i="64"/>
  <c r="EY131" i="64"/>
  <c r="EZ131" i="64"/>
  <c r="FA131" i="64"/>
  <c r="FB131" i="64"/>
  <c r="FC131" i="64"/>
  <c r="FD131" i="64"/>
  <c r="FE131" i="64"/>
  <c r="FF131" i="64"/>
  <c r="FH131" i="64"/>
  <c r="FG131" i="64" s="1"/>
  <c r="FI131" i="64"/>
  <c r="AL131" i="64" s="1"/>
  <c r="FK131" i="64"/>
  <c r="FL131" i="64"/>
  <c r="FJ131" i="64" s="1"/>
  <c r="FM131" i="64"/>
  <c r="FN131" i="64"/>
  <c r="FO131" i="64"/>
  <c r="FP131" i="64"/>
  <c r="M131" i="64" s="1"/>
  <c r="FQ131" i="64"/>
  <c r="FR131" i="64"/>
  <c r="FS131" i="64"/>
  <c r="FT131" i="64"/>
  <c r="FU131" i="64"/>
  <c r="FV131" i="64"/>
  <c r="FW131" i="64"/>
  <c r="FX131" i="64"/>
  <c r="FY131" i="64"/>
  <c r="GD131" i="64"/>
  <c r="GA131" i="64" s="1"/>
  <c r="GG131" i="64"/>
  <c r="GJ131" i="64"/>
  <c r="GM131" i="64"/>
  <c r="GP131" i="64"/>
  <c r="GS131" i="64"/>
  <c r="GV131" i="64"/>
  <c r="GY131" i="64"/>
  <c r="HB131" i="64"/>
  <c r="HE131" i="64"/>
  <c r="HH131" i="64"/>
  <c r="HK131" i="64"/>
  <c r="G132" i="64"/>
  <c r="H132" i="64"/>
  <c r="I132" i="64"/>
  <c r="J132" i="64"/>
  <c r="K132" i="64"/>
  <c r="M132" i="64"/>
  <c r="O132" i="64"/>
  <c r="P132" i="64"/>
  <c r="Q132" i="64"/>
  <c r="R132" i="64"/>
  <c r="R131" i="64" s="1"/>
  <c r="S132" i="64"/>
  <c r="T132" i="64"/>
  <c r="U132" i="64"/>
  <c r="U131" i="64" s="1"/>
  <c r="V132" i="64"/>
  <c r="W132" i="64"/>
  <c r="X132" i="64"/>
  <c r="X131" i="64" s="1"/>
  <c r="Y132" i="64"/>
  <c r="Z132" i="64"/>
  <c r="Z131" i="64" s="1"/>
  <c r="AA132" i="64"/>
  <c r="AD132" i="64"/>
  <c r="AF132" i="64"/>
  <c r="AE132" i="64" s="1"/>
  <c r="AG132" i="64"/>
  <c r="AI132" i="64"/>
  <c r="AJ132" i="64"/>
  <c r="AK132" i="64"/>
  <c r="AL132" i="64"/>
  <c r="AM132" i="64"/>
  <c r="AH132" i="64" s="1"/>
  <c r="AN132" i="64"/>
  <c r="AO132" i="64"/>
  <c r="AP132" i="64"/>
  <c r="AQ132" i="64"/>
  <c r="AR132" i="64"/>
  <c r="BB132" i="64"/>
  <c r="BE132" i="64"/>
  <c r="BK132" i="64"/>
  <c r="BR132" i="64"/>
  <c r="BU132" i="64"/>
  <c r="BZ132" i="64"/>
  <c r="CE132" i="64"/>
  <c r="CJ132" i="64"/>
  <c r="CP132" i="64"/>
  <c r="CU132" i="64"/>
  <c r="CY132" i="64"/>
  <c r="DC132" i="64"/>
  <c r="DG132" i="64"/>
  <c r="DK132" i="64"/>
  <c r="DO132" i="64"/>
  <c r="DT132" i="64"/>
  <c r="EB132" i="64"/>
  <c r="EI132" i="64"/>
  <c r="EL132" i="64"/>
  <c r="EQ132" i="64"/>
  <c r="FG132" i="64"/>
  <c r="FJ132" i="64"/>
  <c r="FZ132" i="64"/>
  <c r="FZ131" i="64" s="1"/>
  <c r="GA132" i="64"/>
  <c r="F132" i="64"/>
  <c r="GB132" i="64"/>
  <c r="GB131" i="64" s="1"/>
  <c r="AB131" i="64" s="1"/>
  <c r="GC132" i="64"/>
  <c r="G133" i="64"/>
  <c r="H133" i="64"/>
  <c r="I133" i="64"/>
  <c r="J133" i="64"/>
  <c r="K133" i="64"/>
  <c r="M133" i="64"/>
  <c r="O133" i="64"/>
  <c r="P133" i="64"/>
  <c r="Q133" i="64"/>
  <c r="R133" i="64"/>
  <c r="S133" i="64"/>
  <c r="T133" i="64"/>
  <c r="U133" i="64"/>
  <c r="V133" i="64"/>
  <c r="W133" i="64"/>
  <c r="X133" i="64"/>
  <c r="Y133" i="64"/>
  <c r="Z133" i="64"/>
  <c r="AA133" i="64"/>
  <c r="AB133" i="64"/>
  <c r="AD133" i="64"/>
  <c r="AF133" i="64"/>
  <c r="AE133" i="64" s="1"/>
  <c r="AG133" i="64"/>
  <c r="AI133" i="64"/>
  <c r="AJ133" i="64"/>
  <c r="AH133" i="64" s="1"/>
  <c r="AK133" i="64"/>
  <c r="AL133" i="64"/>
  <c r="AM133" i="64"/>
  <c r="AN133" i="64"/>
  <c r="AO133" i="64"/>
  <c r="AP133" i="64"/>
  <c r="AQ133" i="64"/>
  <c r="AR133" i="64"/>
  <c r="BB133" i="64"/>
  <c r="BE133" i="64"/>
  <c r="BK133" i="64"/>
  <c r="BR133" i="64"/>
  <c r="BU133" i="64"/>
  <c r="BZ133" i="64"/>
  <c r="CE133" i="64"/>
  <c r="CJ133" i="64"/>
  <c r="CP133" i="64"/>
  <c r="CU133" i="64"/>
  <c r="CY133" i="64"/>
  <c r="DC133" i="64"/>
  <c r="DG133" i="64"/>
  <c r="DK133" i="64"/>
  <c r="DO133" i="64"/>
  <c r="DT133" i="64"/>
  <c r="EB133" i="64"/>
  <c r="EI133" i="64"/>
  <c r="EL133" i="64"/>
  <c r="EQ133" i="64"/>
  <c r="FG133" i="64"/>
  <c r="FJ133" i="64"/>
  <c r="FZ133" i="64"/>
  <c r="GA133" i="64"/>
  <c r="F133" i="64"/>
  <c r="GB133" i="64"/>
  <c r="GC133" i="64"/>
  <c r="AC133" i="64" s="1"/>
  <c r="G134" i="64"/>
  <c r="H134" i="64"/>
  <c r="I134" i="64"/>
  <c r="J134" i="64"/>
  <c r="K134" i="64"/>
  <c r="M134" i="64"/>
  <c r="O134" i="64"/>
  <c r="P134" i="64"/>
  <c r="Q134" i="64"/>
  <c r="R134" i="64"/>
  <c r="S134" i="64"/>
  <c r="S131" i="64" s="1"/>
  <c r="T134" i="64"/>
  <c r="T131" i="64" s="1"/>
  <c r="U134" i="64"/>
  <c r="V134" i="64"/>
  <c r="V131" i="64" s="1"/>
  <c r="W134" i="64"/>
  <c r="X134" i="64"/>
  <c r="Y134" i="64"/>
  <c r="Z134" i="64"/>
  <c r="AA134" i="64"/>
  <c r="AA131" i="64" s="1"/>
  <c r="AD134" i="64"/>
  <c r="AD131" i="64" s="1"/>
  <c r="AF134" i="64"/>
  <c r="AE134" i="64"/>
  <c r="AG134" i="64"/>
  <c r="AI134" i="64"/>
  <c r="AJ134" i="64"/>
  <c r="AH134" i="64"/>
  <c r="AK134" i="64"/>
  <c r="AL134" i="64"/>
  <c r="AM134" i="64"/>
  <c r="AN134" i="64"/>
  <c r="AO134" i="64"/>
  <c r="AP134" i="64"/>
  <c r="AQ134" i="64"/>
  <c r="AR134" i="64"/>
  <c r="BB134" i="64"/>
  <c r="BE134" i="64"/>
  <c r="BK134" i="64"/>
  <c r="BR134" i="64"/>
  <c r="BU134" i="64"/>
  <c r="BZ134" i="64"/>
  <c r="CE134" i="64"/>
  <c r="CJ134" i="64"/>
  <c r="CP134" i="64"/>
  <c r="CU134" i="64"/>
  <c r="CY134" i="64"/>
  <c r="DC134" i="64"/>
  <c r="DG134" i="64"/>
  <c r="DK134" i="64"/>
  <c r="DO134" i="64"/>
  <c r="DT134" i="64"/>
  <c r="EB134" i="64"/>
  <c r="EI134" i="64"/>
  <c r="EL134" i="64"/>
  <c r="EQ134" i="64"/>
  <c r="FG134" i="64"/>
  <c r="FJ134" i="64"/>
  <c r="FZ134" i="64"/>
  <c r="GA134" i="64"/>
  <c r="F134" i="64" s="1"/>
  <c r="GB134" i="64"/>
  <c r="AB134" i="64" s="1"/>
  <c r="GC134" i="64"/>
  <c r="AC134" i="64"/>
  <c r="G135" i="64"/>
  <c r="H135" i="64"/>
  <c r="I135" i="64"/>
  <c r="J135" i="64"/>
  <c r="K135" i="64"/>
  <c r="M135" i="64"/>
  <c r="O135" i="64"/>
  <c r="P135" i="64"/>
  <c r="Q135" i="64"/>
  <c r="Q131" i="64" s="1"/>
  <c r="R135" i="64"/>
  <c r="S135" i="64"/>
  <c r="T135" i="64"/>
  <c r="U135" i="64"/>
  <c r="V135" i="64"/>
  <c r="W135" i="64"/>
  <c r="X135" i="64"/>
  <c r="Y135" i="64"/>
  <c r="Y131" i="64" s="1"/>
  <c r="Z135" i="64"/>
  <c r="AA135" i="64"/>
  <c r="AD135" i="64"/>
  <c r="AF135" i="64"/>
  <c r="AG135" i="64"/>
  <c r="AE135" i="64"/>
  <c r="AI135" i="64"/>
  <c r="AH135" i="64" s="1"/>
  <c r="AJ135" i="64"/>
  <c r="AK135" i="64"/>
  <c r="AL135" i="64"/>
  <c r="AM135" i="64"/>
  <c r="AN135" i="64"/>
  <c r="AO135" i="64"/>
  <c r="AP135" i="64"/>
  <c r="AQ135" i="64"/>
  <c r="AR135" i="64"/>
  <c r="BB135" i="64"/>
  <c r="BE135" i="64"/>
  <c r="BK135" i="64"/>
  <c r="BR135" i="64"/>
  <c r="BU135" i="64"/>
  <c r="BZ135" i="64"/>
  <c r="CE135" i="64"/>
  <c r="CJ135" i="64"/>
  <c r="CP135" i="64"/>
  <c r="CU135" i="64"/>
  <c r="CY135" i="64"/>
  <c r="DC135" i="64"/>
  <c r="DG135" i="64"/>
  <c r="DK135" i="64"/>
  <c r="DO135" i="64"/>
  <c r="DT135" i="64"/>
  <c r="EB135" i="64"/>
  <c r="EI135" i="64"/>
  <c r="EL135" i="64"/>
  <c r="EQ135" i="64"/>
  <c r="FG135" i="64"/>
  <c r="FJ135" i="64"/>
  <c r="FZ135" i="64"/>
  <c r="GA135" i="64"/>
  <c r="F135" i="64" s="1"/>
  <c r="GB135" i="64"/>
  <c r="AB135" i="64" s="1"/>
  <c r="GC135" i="64"/>
  <c r="AC135" i="64"/>
  <c r="G136" i="64"/>
  <c r="H136" i="64"/>
  <c r="I136" i="64"/>
  <c r="J136" i="64"/>
  <c r="K136" i="64"/>
  <c r="M136" i="64"/>
  <c r="O136" i="64"/>
  <c r="P136" i="64"/>
  <c r="P131" i="64" s="1"/>
  <c r="Q136" i="64"/>
  <c r="R136" i="64"/>
  <c r="S136" i="64"/>
  <c r="T136" i="64"/>
  <c r="U136" i="64"/>
  <c r="V136" i="64"/>
  <c r="W136" i="64"/>
  <c r="W131" i="64" s="1"/>
  <c r="X136" i="64"/>
  <c r="Y136" i="64"/>
  <c r="Z136" i="64"/>
  <c r="AA136" i="64"/>
  <c r="AD136" i="64"/>
  <c r="AF136" i="64"/>
  <c r="AG136" i="64"/>
  <c r="AE136" i="64" s="1"/>
  <c r="AI136" i="64"/>
  <c r="AH136" i="64" s="1"/>
  <c r="AJ136" i="64"/>
  <c r="AK136" i="64"/>
  <c r="AL136" i="64"/>
  <c r="AM136" i="64"/>
  <c r="AN136" i="64"/>
  <c r="AO136" i="64"/>
  <c r="AP136" i="64"/>
  <c r="AQ136" i="64"/>
  <c r="AR136" i="64"/>
  <c r="BB136" i="64"/>
  <c r="BE136" i="64"/>
  <c r="BK136" i="64"/>
  <c r="BR136" i="64"/>
  <c r="BU136" i="64"/>
  <c r="BZ136" i="64"/>
  <c r="CE136" i="64"/>
  <c r="CJ136" i="64"/>
  <c r="CP136" i="64"/>
  <c r="CU136" i="64"/>
  <c r="CY136" i="64"/>
  <c r="DC136" i="64"/>
  <c r="DG136" i="64"/>
  <c r="DK136" i="64"/>
  <c r="DO136" i="64"/>
  <c r="DT136" i="64"/>
  <c r="EB136" i="64"/>
  <c r="EI136" i="64"/>
  <c r="EL136" i="64"/>
  <c r="EQ136" i="64"/>
  <c r="FG136" i="64"/>
  <c r="FJ136" i="64"/>
  <c r="FZ136" i="64"/>
  <c r="GA136" i="64"/>
  <c r="F136" i="64" s="1"/>
  <c r="E136" i="64" s="1"/>
  <c r="D136" i="64" s="1"/>
  <c r="GB136" i="64"/>
  <c r="AB136" i="64" s="1"/>
  <c r="GC136" i="64"/>
  <c r="AC136" i="64"/>
  <c r="G137" i="64"/>
  <c r="H137" i="64"/>
  <c r="I137" i="64"/>
  <c r="J137" i="64"/>
  <c r="K137" i="64"/>
  <c r="M137" i="64"/>
  <c r="O137" i="64"/>
  <c r="P137" i="64"/>
  <c r="Q137" i="64"/>
  <c r="R137" i="64"/>
  <c r="S137" i="64"/>
  <c r="T137" i="64"/>
  <c r="U137" i="64"/>
  <c r="V137" i="64"/>
  <c r="W137" i="64"/>
  <c r="X137" i="64"/>
  <c r="Y137" i="64"/>
  <c r="Z137" i="64"/>
  <c r="AA137" i="64"/>
  <c r="AD137" i="64"/>
  <c r="AF137" i="64"/>
  <c r="AE137" i="64"/>
  <c r="AG137" i="64"/>
  <c r="AI137" i="64"/>
  <c r="AJ137" i="64"/>
  <c r="AH137" i="64" s="1"/>
  <c r="AK137" i="64"/>
  <c r="AL137" i="64"/>
  <c r="AM137" i="64"/>
  <c r="AN137" i="64"/>
  <c r="AO137" i="64"/>
  <c r="AP137" i="64"/>
  <c r="AQ137" i="64"/>
  <c r="AR137" i="64"/>
  <c r="BB137" i="64"/>
  <c r="BE137" i="64"/>
  <c r="BK137" i="64"/>
  <c r="BR137" i="64"/>
  <c r="BU137" i="64"/>
  <c r="BZ137" i="64"/>
  <c r="CE137" i="64"/>
  <c r="CJ137" i="64"/>
  <c r="CP137" i="64"/>
  <c r="CU137" i="64"/>
  <c r="CY137" i="64"/>
  <c r="DC137" i="64"/>
  <c r="DG137" i="64"/>
  <c r="DK137" i="64"/>
  <c r="DO137" i="64"/>
  <c r="DT137" i="64"/>
  <c r="EB137" i="64"/>
  <c r="EI137" i="64"/>
  <c r="EL137" i="64"/>
  <c r="EQ137" i="64"/>
  <c r="FG137" i="64"/>
  <c r="FJ137" i="64"/>
  <c r="FZ137" i="64"/>
  <c r="GA137" i="64"/>
  <c r="F137" i="64" s="1"/>
  <c r="GB137" i="64"/>
  <c r="AB137" i="64" s="1"/>
  <c r="GC137" i="64"/>
  <c r="AC137" i="64" s="1"/>
  <c r="G138" i="64"/>
  <c r="H138" i="64"/>
  <c r="I138" i="64"/>
  <c r="J138" i="64"/>
  <c r="K138" i="64"/>
  <c r="M138" i="64"/>
  <c r="O138" i="64"/>
  <c r="O131" i="64" s="1"/>
  <c r="P138" i="64"/>
  <c r="Q138" i="64"/>
  <c r="R138" i="64"/>
  <c r="S138" i="64"/>
  <c r="T138" i="64"/>
  <c r="U138" i="64"/>
  <c r="V138" i="64"/>
  <c r="W138" i="64"/>
  <c r="X138" i="64"/>
  <c r="Y138" i="64"/>
  <c r="Z138" i="64"/>
  <c r="AA138" i="64"/>
  <c r="AD138" i="64"/>
  <c r="AF138" i="64"/>
  <c r="AE138" i="64"/>
  <c r="AG138" i="64"/>
  <c r="AI138" i="64"/>
  <c r="AJ138" i="64"/>
  <c r="AK138" i="64"/>
  <c r="AL138" i="64"/>
  <c r="AH138" i="64" s="1"/>
  <c r="AM138" i="64"/>
  <c r="AN138" i="64"/>
  <c r="AO138" i="64"/>
  <c r="AP138" i="64"/>
  <c r="AQ138" i="64"/>
  <c r="AR138" i="64"/>
  <c r="BB138" i="64"/>
  <c r="BE138" i="64"/>
  <c r="BK138" i="64"/>
  <c r="BR138" i="64"/>
  <c r="BU138" i="64"/>
  <c r="BZ138" i="64"/>
  <c r="CE138" i="64"/>
  <c r="CJ138" i="64"/>
  <c r="CP138" i="64"/>
  <c r="CU138" i="64"/>
  <c r="CY138" i="64"/>
  <c r="DC138" i="64"/>
  <c r="DG138" i="64"/>
  <c r="DK138" i="64"/>
  <c r="DO138" i="64"/>
  <c r="DT138" i="64"/>
  <c r="EB138" i="64"/>
  <c r="EI138" i="64"/>
  <c r="EL138" i="64"/>
  <c r="EQ138" i="64"/>
  <c r="FG138" i="64"/>
  <c r="FJ138" i="64"/>
  <c r="FZ138" i="64"/>
  <c r="GA138" i="64"/>
  <c r="F138" i="64" s="1"/>
  <c r="GB138" i="64"/>
  <c r="AB138" i="64" s="1"/>
  <c r="N138" i="64" s="1"/>
  <c r="GC138" i="64"/>
  <c r="AC138" i="64"/>
  <c r="G139" i="64"/>
  <c r="H139" i="64"/>
  <c r="I139" i="64"/>
  <c r="J139" i="64"/>
  <c r="K139" i="64"/>
  <c r="M139" i="64"/>
  <c r="O139" i="64"/>
  <c r="P139" i="64"/>
  <c r="Q139" i="64"/>
  <c r="R139" i="64"/>
  <c r="S139" i="64"/>
  <c r="T139" i="64"/>
  <c r="U139" i="64"/>
  <c r="V139" i="64"/>
  <c r="W139" i="64"/>
  <c r="X139" i="64"/>
  <c r="Y139" i="64"/>
  <c r="Z139" i="64"/>
  <c r="AA139" i="64"/>
  <c r="AD139" i="64"/>
  <c r="AF139" i="64"/>
  <c r="AG139" i="64"/>
  <c r="AE139" i="64" s="1"/>
  <c r="D139" i="64" s="1"/>
  <c r="AI139" i="64"/>
  <c r="AH139" i="64" s="1"/>
  <c r="AJ139" i="64"/>
  <c r="AK139" i="64"/>
  <c r="AL139" i="64"/>
  <c r="AM139" i="64"/>
  <c r="AN139" i="64"/>
  <c r="AO139" i="64"/>
  <c r="AP139" i="64"/>
  <c r="AQ139" i="64"/>
  <c r="AR139" i="64"/>
  <c r="BB139" i="64"/>
  <c r="BE139" i="64"/>
  <c r="BK139" i="64"/>
  <c r="BR139" i="64"/>
  <c r="BU139" i="64"/>
  <c r="BZ139" i="64"/>
  <c r="CE139" i="64"/>
  <c r="CJ139" i="64"/>
  <c r="CP139" i="64"/>
  <c r="CU139" i="64"/>
  <c r="CY139" i="64"/>
  <c r="DC139" i="64"/>
  <c r="DG139" i="64"/>
  <c r="DK139" i="64"/>
  <c r="DO139" i="64"/>
  <c r="DT139" i="64"/>
  <c r="EB139" i="64"/>
  <c r="EI139" i="64"/>
  <c r="EL139" i="64"/>
  <c r="EQ139" i="64"/>
  <c r="FG139" i="64"/>
  <c r="FJ139" i="64"/>
  <c r="FZ139" i="64"/>
  <c r="GA139" i="64"/>
  <c r="F139" i="64"/>
  <c r="GB139" i="64"/>
  <c r="AB139" i="64" s="1"/>
  <c r="GC139" i="64"/>
  <c r="AC139" i="64" s="1"/>
  <c r="G140" i="64"/>
  <c r="H140" i="64"/>
  <c r="I140" i="64"/>
  <c r="J140" i="64"/>
  <c r="K140" i="64"/>
  <c r="M140" i="64"/>
  <c r="O140" i="64"/>
  <c r="P140" i="64"/>
  <c r="Q140" i="64"/>
  <c r="R140" i="64"/>
  <c r="S140" i="64"/>
  <c r="T140" i="64"/>
  <c r="U140" i="64"/>
  <c r="V140" i="64"/>
  <c r="W140" i="64"/>
  <c r="X140" i="64"/>
  <c r="Y140" i="64"/>
  <c r="Z140" i="64"/>
  <c r="AA140" i="64"/>
  <c r="AD140" i="64"/>
  <c r="AF140" i="64"/>
  <c r="AE140" i="64" s="1"/>
  <c r="AG140" i="64"/>
  <c r="AI140" i="64"/>
  <c r="AJ140" i="64"/>
  <c r="AK140" i="64"/>
  <c r="AL140" i="64"/>
  <c r="AM140" i="64"/>
  <c r="AN140" i="64"/>
  <c r="AO140" i="64"/>
  <c r="AH140" i="64" s="1"/>
  <c r="AP140" i="64"/>
  <c r="AQ140" i="64"/>
  <c r="AR140" i="64"/>
  <c r="BB140" i="64"/>
  <c r="BE140" i="64"/>
  <c r="BK140" i="64"/>
  <c r="BR140" i="64"/>
  <c r="BU140" i="64"/>
  <c r="BZ140" i="64"/>
  <c r="CE140" i="64"/>
  <c r="CJ140" i="64"/>
  <c r="CP140" i="64"/>
  <c r="CU140" i="64"/>
  <c r="CY140" i="64"/>
  <c r="DC140" i="64"/>
  <c r="DG140" i="64"/>
  <c r="DK140" i="64"/>
  <c r="DO140" i="64"/>
  <c r="DT140" i="64"/>
  <c r="EB140" i="64"/>
  <c r="EI140" i="64"/>
  <c r="EL140" i="64"/>
  <c r="EQ140" i="64"/>
  <c r="FG140" i="64"/>
  <c r="FJ140" i="64"/>
  <c r="FZ140" i="64"/>
  <c r="GA140" i="64"/>
  <c r="F140" i="64"/>
  <c r="GB140" i="64"/>
  <c r="AB140" i="64"/>
  <c r="GC140" i="64"/>
  <c r="AC140" i="64"/>
  <c r="G141" i="64"/>
  <c r="H141" i="64"/>
  <c r="I141" i="64"/>
  <c r="J141" i="64"/>
  <c r="K141" i="64"/>
  <c r="M141" i="64"/>
  <c r="O141" i="64"/>
  <c r="P141" i="64"/>
  <c r="Q141" i="64"/>
  <c r="R141" i="64"/>
  <c r="S141" i="64"/>
  <c r="T141" i="64"/>
  <c r="U141" i="64"/>
  <c r="V141" i="64"/>
  <c r="W141" i="64"/>
  <c r="X141" i="64"/>
  <c r="Y141" i="64"/>
  <c r="Z141" i="64"/>
  <c r="AA141" i="64"/>
  <c r="AD141" i="64"/>
  <c r="AF141" i="64"/>
  <c r="AE141" i="64"/>
  <c r="AG141" i="64"/>
  <c r="AI141" i="64"/>
  <c r="AH141" i="64" s="1"/>
  <c r="AJ141" i="64"/>
  <c r="AK141" i="64"/>
  <c r="AL141" i="64"/>
  <c r="AM141" i="64"/>
  <c r="AN141" i="64"/>
  <c r="AO141" i="64"/>
  <c r="AP141" i="64"/>
  <c r="AQ141" i="64"/>
  <c r="AR141" i="64"/>
  <c r="BB141" i="64"/>
  <c r="BE141" i="64"/>
  <c r="BK141" i="64"/>
  <c r="BR141" i="64"/>
  <c r="BU141" i="64"/>
  <c r="BZ141" i="64"/>
  <c r="CE141" i="64"/>
  <c r="CJ141" i="64"/>
  <c r="CP141" i="64"/>
  <c r="CU141" i="64"/>
  <c r="CY141" i="64"/>
  <c r="DC141" i="64"/>
  <c r="DG141" i="64"/>
  <c r="DK141" i="64"/>
  <c r="DO141" i="64"/>
  <c r="DT141" i="64"/>
  <c r="EB141" i="64"/>
  <c r="EI141" i="64"/>
  <c r="EL141" i="64"/>
  <c r="EQ141" i="64"/>
  <c r="FG141" i="64"/>
  <c r="FJ141" i="64"/>
  <c r="FZ141" i="64"/>
  <c r="GA141" i="64"/>
  <c r="F141" i="64" s="1"/>
  <c r="GB141" i="64"/>
  <c r="AB141" i="64" s="1"/>
  <c r="GC141" i="64"/>
  <c r="AC141" i="64" s="1"/>
  <c r="G142" i="64"/>
  <c r="H142" i="64"/>
  <c r="I142" i="64"/>
  <c r="J142" i="64"/>
  <c r="K142" i="64"/>
  <c r="M142" i="64"/>
  <c r="O142" i="64"/>
  <c r="P142" i="64"/>
  <c r="Q142" i="64"/>
  <c r="R142" i="64"/>
  <c r="S142" i="64"/>
  <c r="T142" i="64"/>
  <c r="U142" i="64"/>
  <c r="V142" i="64"/>
  <c r="W142" i="64"/>
  <c r="X142" i="64"/>
  <c r="Y142" i="64"/>
  <c r="Z142" i="64"/>
  <c r="AA142" i="64"/>
  <c r="AD142" i="64"/>
  <c r="AF142" i="64"/>
  <c r="AE142" i="64"/>
  <c r="AG142" i="64"/>
  <c r="AI142" i="64"/>
  <c r="AH142" i="64" s="1"/>
  <c r="AJ142" i="64"/>
  <c r="AK142" i="64"/>
  <c r="AL142" i="64"/>
  <c r="AM142" i="64"/>
  <c r="AN142" i="64"/>
  <c r="AO142" i="64"/>
  <c r="AP142" i="64"/>
  <c r="AQ142" i="64"/>
  <c r="AR142" i="64"/>
  <c r="BB142" i="64"/>
  <c r="BE142" i="64"/>
  <c r="BK142" i="64"/>
  <c r="BR142" i="64"/>
  <c r="BU142" i="64"/>
  <c r="BZ142" i="64"/>
  <c r="CE142" i="64"/>
  <c r="CJ142" i="64"/>
  <c r="CP142" i="64"/>
  <c r="CU142" i="64"/>
  <c r="CY142" i="64"/>
  <c r="DC142" i="64"/>
  <c r="DG142" i="64"/>
  <c r="DK142" i="64"/>
  <c r="DO142" i="64"/>
  <c r="DT142" i="64"/>
  <c r="EB142" i="64"/>
  <c r="EI142" i="64"/>
  <c r="EL142" i="64"/>
  <c r="EQ142" i="64"/>
  <c r="FG142" i="64"/>
  <c r="FJ142" i="64"/>
  <c r="FZ142" i="64"/>
  <c r="GA142" i="64"/>
  <c r="F142" i="64" s="1"/>
  <c r="GB142" i="64"/>
  <c r="AB142" i="64" s="1"/>
  <c r="GC142" i="64"/>
  <c r="AC142" i="64"/>
  <c r="G143" i="64"/>
  <c r="H143" i="64"/>
  <c r="I143" i="64"/>
  <c r="J143" i="64"/>
  <c r="K143" i="64"/>
  <c r="M143" i="64"/>
  <c r="O143" i="64"/>
  <c r="P143" i="64"/>
  <c r="Q143" i="64"/>
  <c r="R143" i="64"/>
  <c r="S143" i="64"/>
  <c r="T143" i="64"/>
  <c r="U143" i="64"/>
  <c r="V143" i="64"/>
  <c r="W143" i="64"/>
  <c r="X143" i="64"/>
  <c r="Y143" i="64"/>
  <c r="Z143" i="64"/>
  <c r="AA143" i="64"/>
  <c r="AD143" i="64"/>
  <c r="AF143" i="64"/>
  <c r="AG143" i="64"/>
  <c r="AE143" i="64" s="1"/>
  <c r="AI143" i="64"/>
  <c r="AH143" i="64" s="1"/>
  <c r="AJ143" i="64"/>
  <c r="AK143" i="64"/>
  <c r="AL143" i="64"/>
  <c r="AM143" i="64"/>
  <c r="AN143" i="64"/>
  <c r="AO143" i="64"/>
  <c r="AP143" i="64"/>
  <c r="AQ143" i="64"/>
  <c r="AR143" i="64"/>
  <c r="BB143" i="64"/>
  <c r="BE143" i="64"/>
  <c r="BK143" i="64"/>
  <c r="BR143" i="64"/>
  <c r="BU143" i="64"/>
  <c r="BZ143" i="64"/>
  <c r="CE143" i="64"/>
  <c r="CJ143" i="64"/>
  <c r="CP143" i="64"/>
  <c r="CU143" i="64"/>
  <c r="CY143" i="64"/>
  <c r="DC143" i="64"/>
  <c r="DG143" i="64"/>
  <c r="DK143" i="64"/>
  <c r="DO143" i="64"/>
  <c r="DT143" i="64"/>
  <c r="EB143" i="64"/>
  <c r="EI143" i="64"/>
  <c r="EL143" i="64"/>
  <c r="EQ143" i="64"/>
  <c r="FG143" i="64"/>
  <c r="FJ143" i="64"/>
  <c r="FZ143" i="64"/>
  <c r="GA143" i="64"/>
  <c r="F143" i="64" s="1"/>
  <c r="GB143" i="64"/>
  <c r="AB143" i="64" s="1"/>
  <c r="GC143" i="64"/>
  <c r="AC143" i="64" s="1"/>
  <c r="G144" i="64"/>
  <c r="H144" i="64"/>
  <c r="I144" i="64"/>
  <c r="J144" i="64"/>
  <c r="K144" i="64"/>
  <c r="M144" i="64"/>
  <c r="O144" i="64"/>
  <c r="P144" i="64"/>
  <c r="Q144" i="64"/>
  <c r="R144" i="64"/>
  <c r="S144" i="64"/>
  <c r="T144" i="64"/>
  <c r="U144" i="64"/>
  <c r="V144" i="64"/>
  <c r="W144" i="64"/>
  <c r="X144" i="64"/>
  <c r="Y144" i="64"/>
  <c r="Z144" i="64"/>
  <c r="AA144" i="64"/>
  <c r="AD144" i="64"/>
  <c r="AF144" i="64"/>
  <c r="AE144" i="64"/>
  <c r="AG144" i="64"/>
  <c r="AI144" i="64"/>
  <c r="AH144" i="64" s="1"/>
  <c r="AJ144" i="64"/>
  <c r="AK144" i="64"/>
  <c r="AL144" i="64"/>
  <c r="AM144" i="64"/>
  <c r="AN144" i="64"/>
  <c r="AO144" i="64"/>
  <c r="AP144" i="64"/>
  <c r="AQ144" i="64"/>
  <c r="AR144" i="64"/>
  <c r="BB144" i="64"/>
  <c r="BE144" i="64"/>
  <c r="BK144" i="64"/>
  <c r="BR144" i="64"/>
  <c r="BU144" i="64"/>
  <c r="BZ144" i="64"/>
  <c r="CE144" i="64"/>
  <c r="CJ144" i="64"/>
  <c r="CP144" i="64"/>
  <c r="CU144" i="64"/>
  <c r="CY144" i="64"/>
  <c r="DC144" i="64"/>
  <c r="DG144" i="64"/>
  <c r="DK144" i="64"/>
  <c r="DO144" i="64"/>
  <c r="DT144" i="64"/>
  <c r="EB144" i="64"/>
  <c r="EI144" i="64"/>
  <c r="EL144" i="64"/>
  <c r="EQ144" i="64"/>
  <c r="FG144" i="64"/>
  <c r="FJ144" i="64"/>
  <c r="FZ144" i="64"/>
  <c r="GA144" i="64"/>
  <c r="F144" i="64" s="1"/>
  <c r="GB144" i="64"/>
  <c r="AB144" i="64" s="1"/>
  <c r="GC144" i="64"/>
  <c r="AC144" i="64"/>
  <c r="G145" i="64"/>
  <c r="H145" i="64"/>
  <c r="I145" i="64"/>
  <c r="J145" i="64"/>
  <c r="K145" i="64"/>
  <c r="M145" i="64"/>
  <c r="O145" i="64"/>
  <c r="P145" i="64"/>
  <c r="Q145" i="64"/>
  <c r="R145" i="64"/>
  <c r="S145" i="64"/>
  <c r="T145" i="64"/>
  <c r="U145" i="64"/>
  <c r="V145" i="64"/>
  <c r="W145" i="64"/>
  <c r="X145" i="64"/>
  <c r="Y145" i="64"/>
  <c r="Z145" i="64"/>
  <c r="AA145" i="64"/>
  <c r="AD145" i="64"/>
  <c r="AF145" i="64"/>
  <c r="AE145" i="64"/>
  <c r="AG145" i="64"/>
  <c r="AI145" i="64"/>
  <c r="AH145" i="64" s="1"/>
  <c r="AJ145" i="64"/>
  <c r="AK145" i="64"/>
  <c r="AL145" i="64"/>
  <c r="AM145" i="64"/>
  <c r="AN145" i="64"/>
  <c r="AO145" i="64"/>
  <c r="AP145" i="64"/>
  <c r="AQ145" i="64"/>
  <c r="AR145" i="64"/>
  <c r="BB145" i="64"/>
  <c r="BE145" i="64"/>
  <c r="BK145" i="64"/>
  <c r="BR145" i="64"/>
  <c r="BU145" i="64"/>
  <c r="BZ145" i="64"/>
  <c r="CE145" i="64"/>
  <c r="CJ145" i="64"/>
  <c r="CP145" i="64"/>
  <c r="CU145" i="64"/>
  <c r="CY145" i="64"/>
  <c r="DC145" i="64"/>
  <c r="DG145" i="64"/>
  <c r="DK145" i="64"/>
  <c r="DO145" i="64"/>
  <c r="DT145" i="64"/>
  <c r="EB145" i="64"/>
  <c r="EI145" i="64"/>
  <c r="EL145" i="64"/>
  <c r="EQ145" i="64"/>
  <c r="FG145" i="64"/>
  <c r="FJ145" i="64"/>
  <c r="FZ145" i="64"/>
  <c r="GA145" i="64"/>
  <c r="F145" i="64" s="1"/>
  <c r="E145" i="64" s="1"/>
  <c r="D145" i="64" s="1"/>
  <c r="GB145" i="64"/>
  <c r="AB145" i="64" s="1"/>
  <c r="GC145" i="64"/>
  <c r="AC145" i="64" s="1"/>
  <c r="G146" i="64"/>
  <c r="H146" i="64"/>
  <c r="I146" i="64"/>
  <c r="J146" i="64"/>
  <c r="K146" i="64"/>
  <c r="M146" i="64"/>
  <c r="O146" i="64"/>
  <c r="P146" i="64"/>
  <c r="Q146" i="64"/>
  <c r="R146" i="64"/>
  <c r="S146" i="64"/>
  <c r="T146" i="64"/>
  <c r="U146" i="64"/>
  <c r="V146" i="64"/>
  <c r="W146" i="64"/>
  <c r="X146" i="64"/>
  <c r="Y146" i="64"/>
  <c r="Z146" i="64"/>
  <c r="AA146" i="64"/>
  <c r="AD146" i="64"/>
  <c r="AF146" i="64"/>
  <c r="AE146" i="64"/>
  <c r="AG146" i="64"/>
  <c r="AI146" i="64"/>
  <c r="AJ146" i="64"/>
  <c r="AK146" i="64"/>
  <c r="AL146" i="64"/>
  <c r="AH146" i="64" s="1"/>
  <c r="AM146" i="64"/>
  <c r="AN146" i="64"/>
  <c r="AO146" i="64"/>
  <c r="AP146" i="64"/>
  <c r="AQ146" i="64"/>
  <c r="AR146" i="64"/>
  <c r="BB146" i="64"/>
  <c r="BE146" i="64"/>
  <c r="BK146" i="64"/>
  <c r="BR146" i="64"/>
  <c r="BU146" i="64"/>
  <c r="BZ146" i="64"/>
  <c r="CE146" i="64"/>
  <c r="CJ146" i="64"/>
  <c r="CP146" i="64"/>
  <c r="CU146" i="64"/>
  <c r="CY146" i="64"/>
  <c r="DC146" i="64"/>
  <c r="DG146" i="64"/>
  <c r="DK146" i="64"/>
  <c r="DO146" i="64"/>
  <c r="DT146" i="64"/>
  <c r="EB146" i="64"/>
  <c r="EI146" i="64"/>
  <c r="EL146" i="64"/>
  <c r="EQ146" i="64"/>
  <c r="FG146" i="64"/>
  <c r="FJ146" i="64"/>
  <c r="FZ146" i="64"/>
  <c r="GA146" i="64"/>
  <c r="F146" i="64" s="1"/>
  <c r="E146" i="64" s="1"/>
  <c r="D146" i="64" s="1"/>
  <c r="GB146" i="64"/>
  <c r="AB146" i="64" s="1"/>
  <c r="GC146" i="64"/>
  <c r="AC146" i="64"/>
  <c r="G147" i="64"/>
  <c r="H147" i="64"/>
  <c r="I147" i="64"/>
  <c r="J147" i="64"/>
  <c r="K147" i="64"/>
  <c r="M147" i="64"/>
  <c r="O147" i="64"/>
  <c r="P147" i="64"/>
  <c r="Q147" i="64"/>
  <c r="R147" i="64"/>
  <c r="S147" i="64"/>
  <c r="T147" i="64"/>
  <c r="U147" i="64"/>
  <c r="V147" i="64"/>
  <c r="W147" i="64"/>
  <c r="X147" i="64"/>
  <c r="Y147" i="64"/>
  <c r="Z147" i="64"/>
  <c r="AA147" i="64"/>
  <c r="AD147" i="64"/>
  <c r="AF147" i="64"/>
  <c r="AG147" i="64"/>
  <c r="AE147" i="64" s="1"/>
  <c r="AI147" i="64"/>
  <c r="AH147" i="64" s="1"/>
  <c r="AJ147" i="64"/>
  <c r="AK147" i="64"/>
  <c r="AL147" i="64"/>
  <c r="AM147" i="64"/>
  <c r="AN147" i="64"/>
  <c r="AO147" i="64"/>
  <c r="AP147" i="64"/>
  <c r="AQ147" i="64"/>
  <c r="AR147" i="64"/>
  <c r="BB147" i="64"/>
  <c r="BE147" i="64"/>
  <c r="BK147" i="64"/>
  <c r="BR147" i="64"/>
  <c r="BU147" i="64"/>
  <c r="BZ147" i="64"/>
  <c r="CE147" i="64"/>
  <c r="CJ147" i="64"/>
  <c r="CP147" i="64"/>
  <c r="CU147" i="64"/>
  <c r="CY147" i="64"/>
  <c r="DC147" i="64"/>
  <c r="DG147" i="64"/>
  <c r="DK147" i="64"/>
  <c r="DO147" i="64"/>
  <c r="DT147" i="64"/>
  <c r="EB147" i="64"/>
  <c r="EI147" i="64"/>
  <c r="EL147" i="64"/>
  <c r="EQ147" i="64"/>
  <c r="FG147" i="64"/>
  <c r="FJ147" i="64"/>
  <c r="FZ147" i="64"/>
  <c r="GA147" i="64"/>
  <c r="F147" i="64" s="1"/>
  <c r="GB147" i="64"/>
  <c r="AB147" i="64" s="1"/>
  <c r="GC147" i="64"/>
  <c r="AC147" i="64" s="1"/>
  <c r="N147" i="64" s="1"/>
  <c r="G148" i="64"/>
  <c r="H148" i="64"/>
  <c r="I148" i="64"/>
  <c r="J148" i="64"/>
  <c r="K148" i="64"/>
  <c r="M148" i="64"/>
  <c r="O148" i="64"/>
  <c r="P148" i="64"/>
  <c r="Q148" i="64"/>
  <c r="R148" i="64"/>
  <c r="S148" i="64"/>
  <c r="T148" i="64"/>
  <c r="U148" i="64"/>
  <c r="V148" i="64"/>
  <c r="W148" i="64"/>
  <c r="X148" i="64"/>
  <c r="Y148" i="64"/>
  <c r="Z148" i="64"/>
  <c r="AA148" i="64"/>
  <c r="AD148" i="64"/>
  <c r="AF148" i="64"/>
  <c r="AE148" i="64"/>
  <c r="AG148" i="64"/>
  <c r="AI148" i="64"/>
  <c r="AH148" i="64" s="1"/>
  <c r="AJ148" i="64"/>
  <c r="AK148" i="64"/>
  <c r="AL148" i="64"/>
  <c r="AM148" i="64"/>
  <c r="AN148" i="64"/>
  <c r="AO148" i="64"/>
  <c r="AP148" i="64"/>
  <c r="AQ148" i="64"/>
  <c r="AR148" i="64"/>
  <c r="BB148" i="64"/>
  <c r="BE148" i="64"/>
  <c r="BK148" i="64"/>
  <c r="BR148" i="64"/>
  <c r="BU148" i="64"/>
  <c r="BZ148" i="64"/>
  <c r="CE148" i="64"/>
  <c r="CJ148" i="64"/>
  <c r="CP148" i="64"/>
  <c r="CU148" i="64"/>
  <c r="CY148" i="64"/>
  <c r="DC148" i="64"/>
  <c r="DG148" i="64"/>
  <c r="DK148" i="64"/>
  <c r="DO148" i="64"/>
  <c r="DT148" i="64"/>
  <c r="EB148" i="64"/>
  <c r="EI148" i="64"/>
  <c r="EL148" i="64"/>
  <c r="EQ148" i="64"/>
  <c r="FG148" i="64"/>
  <c r="FJ148" i="64"/>
  <c r="FZ148" i="64"/>
  <c r="GA148" i="64"/>
  <c r="F148" i="64" s="1"/>
  <c r="GB148" i="64"/>
  <c r="AB148" i="64" s="1"/>
  <c r="GC148" i="64"/>
  <c r="AC148" i="64"/>
  <c r="G149" i="64"/>
  <c r="H149" i="64"/>
  <c r="I149" i="64"/>
  <c r="J149" i="64"/>
  <c r="K149" i="64"/>
  <c r="M149" i="64"/>
  <c r="O149" i="64"/>
  <c r="P149" i="64"/>
  <c r="Q149" i="64"/>
  <c r="R149" i="64"/>
  <c r="S149" i="64"/>
  <c r="T149" i="64"/>
  <c r="U149" i="64"/>
  <c r="V149" i="64"/>
  <c r="W149" i="64"/>
  <c r="X149" i="64"/>
  <c r="Y149" i="64"/>
  <c r="Z149" i="64"/>
  <c r="AA149" i="64"/>
  <c r="AD149" i="64"/>
  <c r="AF149" i="64"/>
  <c r="AE149" i="64"/>
  <c r="AG149" i="64"/>
  <c r="AI149" i="64"/>
  <c r="AH149" i="64" s="1"/>
  <c r="AJ149" i="64"/>
  <c r="AK149" i="64"/>
  <c r="AL149" i="64"/>
  <c r="AM149" i="64"/>
  <c r="AN149" i="64"/>
  <c r="AO149" i="64"/>
  <c r="AP149" i="64"/>
  <c r="AQ149" i="64"/>
  <c r="AR149" i="64"/>
  <c r="BB149" i="64"/>
  <c r="BE149" i="64"/>
  <c r="BK149" i="64"/>
  <c r="BR149" i="64"/>
  <c r="BU149" i="64"/>
  <c r="BZ149" i="64"/>
  <c r="CE149" i="64"/>
  <c r="CJ149" i="64"/>
  <c r="CP149" i="64"/>
  <c r="CU149" i="64"/>
  <c r="CY149" i="64"/>
  <c r="DC149" i="64"/>
  <c r="DG149" i="64"/>
  <c r="DK149" i="64"/>
  <c r="DO149" i="64"/>
  <c r="DT149" i="64"/>
  <c r="EB149" i="64"/>
  <c r="EI149" i="64"/>
  <c r="EL149" i="64"/>
  <c r="EQ149" i="64"/>
  <c r="FG149" i="64"/>
  <c r="FJ149" i="64"/>
  <c r="FZ149" i="64"/>
  <c r="GA149" i="64"/>
  <c r="F149" i="64" s="1"/>
  <c r="GB149" i="64"/>
  <c r="AB149" i="64" s="1"/>
  <c r="GC149" i="64"/>
  <c r="AC149" i="64" s="1"/>
  <c r="G150" i="64"/>
  <c r="H150" i="64"/>
  <c r="I150" i="64"/>
  <c r="J150" i="64"/>
  <c r="K150" i="64"/>
  <c r="M150" i="64"/>
  <c r="O150" i="64"/>
  <c r="P150" i="64"/>
  <c r="Q150" i="64"/>
  <c r="R150" i="64"/>
  <c r="S150" i="64"/>
  <c r="T150" i="64"/>
  <c r="U150" i="64"/>
  <c r="V150" i="64"/>
  <c r="W150" i="64"/>
  <c r="X150" i="64"/>
  <c r="Y150" i="64"/>
  <c r="Z150" i="64"/>
  <c r="AA150" i="64"/>
  <c r="AD150" i="64"/>
  <c r="AF150" i="64"/>
  <c r="AE150" i="64"/>
  <c r="AG150" i="64"/>
  <c r="AI150" i="64"/>
  <c r="AH150" i="64" s="1"/>
  <c r="AJ150" i="64"/>
  <c r="AK150" i="64"/>
  <c r="AL150" i="64"/>
  <c r="AM150" i="64"/>
  <c r="AN150" i="64"/>
  <c r="AO150" i="64"/>
  <c r="AP150" i="64"/>
  <c r="AQ150" i="64"/>
  <c r="AR150" i="64"/>
  <c r="BB150" i="64"/>
  <c r="BE150" i="64"/>
  <c r="BK150" i="64"/>
  <c r="BR150" i="64"/>
  <c r="BU150" i="64"/>
  <c r="BZ150" i="64"/>
  <c r="CE150" i="64"/>
  <c r="CJ150" i="64"/>
  <c r="CP150" i="64"/>
  <c r="CU150" i="64"/>
  <c r="CY150" i="64"/>
  <c r="DC150" i="64"/>
  <c r="DG150" i="64"/>
  <c r="DK150" i="64"/>
  <c r="DO150" i="64"/>
  <c r="DT150" i="64"/>
  <c r="EB150" i="64"/>
  <c r="EI150" i="64"/>
  <c r="EL150" i="64"/>
  <c r="EQ150" i="64"/>
  <c r="FG150" i="64"/>
  <c r="FJ150" i="64"/>
  <c r="FZ150" i="64"/>
  <c r="GA150" i="64"/>
  <c r="F150" i="64" s="1"/>
  <c r="E150" i="64" s="1"/>
  <c r="D150" i="64" s="1"/>
  <c r="GB150" i="64"/>
  <c r="AB150" i="64" s="1"/>
  <c r="GC150" i="64"/>
  <c r="AC150" i="64"/>
  <c r="G151" i="64"/>
  <c r="H151" i="64"/>
  <c r="I151" i="64"/>
  <c r="J151" i="64"/>
  <c r="K151" i="64"/>
  <c r="M151" i="64"/>
  <c r="O151" i="64"/>
  <c r="P151" i="64"/>
  <c r="Q151" i="64"/>
  <c r="R151" i="64"/>
  <c r="S151" i="64"/>
  <c r="T151" i="64"/>
  <c r="U151" i="64"/>
  <c r="V151" i="64"/>
  <c r="W151" i="64"/>
  <c r="X151" i="64"/>
  <c r="Y151" i="64"/>
  <c r="Z151" i="64"/>
  <c r="AA151" i="64"/>
  <c r="AD151" i="64"/>
  <c r="AF151" i="64"/>
  <c r="AG151" i="64"/>
  <c r="AE151" i="64" s="1"/>
  <c r="AI151" i="64"/>
  <c r="AH151" i="64" s="1"/>
  <c r="AJ151" i="64"/>
  <c r="AK151" i="64"/>
  <c r="AL151" i="64"/>
  <c r="AM151" i="64"/>
  <c r="AN151" i="64"/>
  <c r="AO151" i="64"/>
  <c r="AP151" i="64"/>
  <c r="AQ151" i="64"/>
  <c r="AR151" i="64"/>
  <c r="BB151" i="64"/>
  <c r="BE151" i="64"/>
  <c r="BK151" i="64"/>
  <c r="BR151" i="64"/>
  <c r="BU151" i="64"/>
  <c r="BZ151" i="64"/>
  <c r="CE151" i="64"/>
  <c r="CJ151" i="64"/>
  <c r="CP151" i="64"/>
  <c r="CU151" i="64"/>
  <c r="CY151" i="64"/>
  <c r="DC151" i="64"/>
  <c r="DG151" i="64"/>
  <c r="DK151" i="64"/>
  <c r="DO151" i="64"/>
  <c r="DT151" i="64"/>
  <c r="EB151" i="64"/>
  <c r="EI151" i="64"/>
  <c r="EL151" i="64"/>
  <c r="EQ151" i="64"/>
  <c r="FG151" i="64"/>
  <c r="FJ151" i="64"/>
  <c r="FZ151" i="64"/>
  <c r="GA151" i="64"/>
  <c r="F151" i="64" s="1"/>
  <c r="GB151" i="64"/>
  <c r="AB151" i="64" s="1"/>
  <c r="GC151" i="64"/>
  <c r="AC151" i="64" s="1"/>
  <c r="AJ152" i="64"/>
  <c r="AS152" i="64"/>
  <c r="AT152" i="64"/>
  <c r="H152" i="64" s="1"/>
  <c r="AU152" i="64"/>
  <c r="I152" i="64" s="1"/>
  <c r="AV152" i="64"/>
  <c r="AW152" i="64"/>
  <c r="AX152" i="64"/>
  <c r="AY152" i="64"/>
  <c r="AZ152" i="64"/>
  <c r="AI152" i="64"/>
  <c r="BA152" i="64"/>
  <c r="BC152" i="64"/>
  <c r="BB152" i="64" s="1"/>
  <c r="BD152" i="64"/>
  <c r="BF152" i="64"/>
  <c r="G152" i="64"/>
  <c r="BG152" i="64"/>
  <c r="AF152" i="64"/>
  <c r="BH152" i="64"/>
  <c r="AM152" i="64"/>
  <c r="BI152" i="64"/>
  <c r="BJ152" i="64"/>
  <c r="BL152" i="64"/>
  <c r="BK152" i="64"/>
  <c r="BM152" i="64"/>
  <c r="BN152" i="64"/>
  <c r="AG152" i="64" s="1"/>
  <c r="BO152" i="64"/>
  <c r="BP152" i="64"/>
  <c r="AP152" i="64" s="1"/>
  <c r="BQ152" i="64"/>
  <c r="AQ152" i="64" s="1"/>
  <c r="BS152" i="64"/>
  <c r="BR152" i="64" s="1"/>
  <c r="BT152" i="64"/>
  <c r="BV152" i="64"/>
  <c r="BW152" i="64"/>
  <c r="BX152" i="64"/>
  <c r="BY152" i="64"/>
  <c r="AN152" i="64" s="1"/>
  <c r="CA152" i="64"/>
  <c r="BZ152" i="64" s="1"/>
  <c r="CB152" i="64"/>
  <c r="CC152" i="64"/>
  <c r="CD152" i="64"/>
  <c r="CF152" i="64"/>
  <c r="CE152" i="64"/>
  <c r="CG152" i="64"/>
  <c r="CH152" i="64"/>
  <c r="CI152" i="64"/>
  <c r="CK152" i="64"/>
  <c r="CL152" i="64"/>
  <c r="CM152" i="64"/>
  <c r="CN152" i="64"/>
  <c r="CJ152" i="64"/>
  <c r="CO152" i="64"/>
  <c r="CQ152" i="64"/>
  <c r="CP152" i="64" s="1"/>
  <c r="CR152" i="64"/>
  <c r="CS152" i="64"/>
  <c r="CT152" i="64"/>
  <c r="CV152" i="64"/>
  <c r="CU152" i="64"/>
  <c r="CW152" i="64"/>
  <c r="CX152" i="64"/>
  <c r="CZ152" i="64"/>
  <c r="DA152" i="64"/>
  <c r="DB152" i="64"/>
  <c r="CY152" i="64"/>
  <c r="DD152" i="64"/>
  <c r="DC152" i="64"/>
  <c r="DE152" i="64"/>
  <c r="DF152" i="64"/>
  <c r="DH152" i="64"/>
  <c r="DI152" i="64"/>
  <c r="DJ152" i="64"/>
  <c r="DG152" i="64"/>
  <c r="DL152" i="64"/>
  <c r="DK152" i="64"/>
  <c r="DM152" i="64"/>
  <c r="DN152" i="64"/>
  <c r="DP152" i="64"/>
  <c r="DQ152" i="64"/>
  <c r="DR152" i="64"/>
  <c r="DO152" i="64"/>
  <c r="DS152" i="64"/>
  <c r="DU152" i="64"/>
  <c r="DT152" i="64" s="1"/>
  <c r="DV152" i="64"/>
  <c r="DW152" i="64"/>
  <c r="DX152" i="64"/>
  <c r="DY152" i="64"/>
  <c r="DZ152" i="64"/>
  <c r="EA152" i="64"/>
  <c r="AK152" i="64"/>
  <c r="EC152" i="64"/>
  <c r="ED152" i="64"/>
  <c r="EE152" i="64"/>
  <c r="EF152" i="64"/>
  <c r="EG152" i="64"/>
  <c r="AO152" i="64" s="1"/>
  <c r="AH152" i="64" s="1"/>
  <c r="EH152" i="64"/>
  <c r="EB152" i="64" s="1"/>
  <c r="EJ152" i="64"/>
  <c r="EI152" i="64"/>
  <c r="EK152" i="64"/>
  <c r="EM152" i="64"/>
  <c r="EL152" i="64" s="1"/>
  <c r="EN152" i="64"/>
  <c r="EO152" i="64"/>
  <c r="EP152" i="64"/>
  <c r="ER152" i="64"/>
  <c r="EQ152" i="64"/>
  <c r="ES152" i="64"/>
  <c r="ET152" i="64"/>
  <c r="EU152" i="64"/>
  <c r="EV152" i="64"/>
  <c r="EW152" i="64"/>
  <c r="EX152" i="64"/>
  <c r="EY152" i="64"/>
  <c r="EZ152" i="64"/>
  <c r="FA152" i="64"/>
  <c r="FB152" i="64"/>
  <c r="FC152" i="64"/>
  <c r="FD152" i="64"/>
  <c r="FE152" i="64"/>
  <c r="FF152" i="64"/>
  <c r="FH152" i="64"/>
  <c r="FG152" i="64"/>
  <c r="FI152" i="64"/>
  <c r="AL152" i="64"/>
  <c r="FK152" i="64"/>
  <c r="FJ152" i="64"/>
  <c r="FL152" i="64"/>
  <c r="FM152" i="64"/>
  <c r="FN152" i="64"/>
  <c r="FO152" i="64"/>
  <c r="M152" i="64" s="1"/>
  <c r="FP152" i="64"/>
  <c r="FQ152" i="64"/>
  <c r="FR152" i="64"/>
  <c r="FS152" i="64"/>
  <c r="FT152" i="64"/>
  <c r="FU152" i="64"/>
  <c r="FV152" i="64"/>
  <c r="FW152" i="64"/>
  <c r="FX152" i="64"/>
  <c r="FY152" i="64"/>
  <c r="GD152" i="64"/>
  <c r="GG152" i="64"/>
  <c r="GJ152" i="64"/>
  <c r="GM152" i="64"/>
  <c r="GP152" i="64"/>
  <c r="GS152" i="64"/>
  <c r="GV152" i="64"/>
  <c r="GY152" i="64"/>
  <c r="HB152" i="64"/>
  <c r="HE152" i="64"/>
  <c r="HH152" i="64"/>
  <c r="HK152" i="64"/>
  <c r="G153" i="64"/>
  <c r="H153" i="64"/>
  <c r="I153" i="64"/>
  <c r="J153" i="64"/>
  <c r="K153" i="64"/>
  <c r="M153" i="64"/>
  <c r="O153" i="64"/>
  <c r="P153" i="64"/>
  <c r="Q153" i="64"/>
  <c r="R153" i="64"/>
  <c r="S153" i="64"/>
  <c r="T153" i="64"/>
  <c r="U153" i="64"/>
  <c r="V153" i="64"/>
  <c r="V152" i="64" s="1"/>
  <c r="W153" i="64"/>
  <c r="X153" i="64"/>
  <c r="Y153" i="64"/>
  <c r="Z153" i="64"/>
  <c r="AA153" i="64"/>
  <c r="AD153" i="64"/>
  <c r="AF153" i="64"/>
  <c r="AG153" i="64"/>
  <c r="AI153" i="64"/>
  <c r="AJ153" i="64"/>
  <c r="AK153" i="64"/>
  <c r="AL153" i="64"/>
  <c r="AM153" i="64"/>
  <c r="AN153" i="64"/>
  <c r="AO153" i="64"/>
  <c r="AP153" i="64"/>
  <c r="AQ153" i="64"/>
  <c r="AR153" i="64"/>
  <c r="BB153" i="64"/>
  <c r="BE153" i="64"/>
  <c r="BK153" i="64"/>
  <c r="BR153" i="64"/>
  <c r="BU153" i="64"/>
  <c r="BZ153" i="64"/>
  <c r="CE153" i="64"/>
  <c r="CJ153" i="64"/>
  <c r="CP153" i="64"/>
  <c r="CU153" i="64"/>
  <c r="CY153" i="64"/>
  <c r="DC153" i="64"/>
  <c r="DG153" i="64"/>
  <c r="DK153" i="64"/>
  <c r="DO153" i="64"/>
  <c r="DT153" i="64"/>
  <c r="EB153" i="64"/>
  <c r="EI153" i="64"/>
  <c r="EL153" i="64"/>
  <c r="EQ153" i="64"/>
  <c r="FG153" i="64"/>
  <c r="FJ153" i="64"/>
  <c r="FZ153" i="64"/>
  <c r="GA153" i="64"/>
  <c r="F153" i="64" s="1"/>
  <c r="E153" i="64" s="1"/>
  <c r="GB153" i="64"/>
  <c r="AB153" i="64" s="1"/>
  <c r="GC153" i="64"/>
  <c r="G154" i="64"/>
  <c r="H154" i="64"/>
  <c r="I154" i="64"/>
  <c r="J154" i="64"/>
  <c r="K154" i="64"/>
  <c r="M154" i="64"/>
  <c r="O154" i="64"/>
  <c r="P154" i="64"/>
  <c r="Q154" i="64"/>
  <c r="R154" i="64"/>
  <c r="S154" i="64"/>
  <c r="T154" i="64"/>
  <c r="U154" i="64"/>
  <c r="V154" i="64"/>
  <c r="W154" i="64"/>
  <c r="X154" i="64"/>
  <c r="Y154" i="64"/>
  <c r="Z154" i="64"/>
  <c r="AA154" i="64"/>
  <c r="AD154" i="64"/>
  <c r="AF154" i="64"/>
  <c r="AE154" i="64" s="1"/>
  <c r="AG154" i="64"/>
  <c r="AI154" i="64"/>
  <c r="AJ154" i="64"/>
  <c r="AK154" i="64"/>
  <c r="AL154" i="64"/>
  <c r="AH154" i="64" s="1"/>
  <c r="AM154" i="64"/>
  <c r="AN154" i="64"/>
  <c r="AO154" i="64"/>
  <c r="AP154" i="64"/>
  <c r="AQ154" i="64"/>
  <c r="AR154" i="64"/>
  <c r="BB154" i="64"/>
  <c r="BE154" i="64"/>
  <c r="BK154" i="64"/>
  <c r="BR154" i="64"/>
  <c r="BU154" i="64"/>
  <c r="BZ154" i="64"/>
  <c r="CE154" i="64"/>
  <c r="CJ154" i="64"/>
  <c r="CP154" i="64"/>
  <c r="CU154" i="64"/>
  <c r="CY154" i="64"/>
  <c r="DC154" i="64"/>
  <c r="DG154" i="64"/>
  <c r="DK154" i="64"/>
  <c r="DO154" i="64"/>
  <c r="DT154" i="64"/>
  <c r="EB154" i="64"/>
  <c r="EI154" i="64"/>
  <c r="EL154" i="64"/>
  <c r="EQ154" i="64"/>
  <c r="FG154" i="64"/>
  <c r="FJ154" i="64"/>
  <c r="FZ154" i="64"/>
  <c r="GA154" i="64"/>
  <c r="F154" i="64"/>
  <c r="GB154" i="64"/>
  <c r="AB154" i="64"/>
  <c r="GC154" i="64"/>
  <c r="AC154" i="64"/>
  <c r="G155" i="64"/>
  <c r="H155" i="64"/>
  <c r="I155" i="64"/>
  <c r="J155" i="64"/>
  <c r="K155" i="64"/>
  <c r="M155" i="64"/>
  <c r="O155" i="64"/>
  <c r="P155" i="64"/>
  <c r="Q155" i="64"/>
  <c r="R155" i="64"/>
  <c r="R152" i="64" s="1"/>
  <c r="S155" i="64"/>
  <c r="T155" i="64"/>
  <c r="U155" i="64"/>
  <c r="V155" i="64"/>
  <c r="W155" i="64"/>
  <c r="X155" i="64"/>
  <c r="Y155" i="64"/>
  <c r="Z155" i="64"/>
  <c r="AA155" i="64"/>
  <c r="AB155" i="64"/>
  <c r="AD155" i="64"/>
  <c r="AF155" i="64"/>
  <c r="AG155" i="64"/>
  <c r="AI155" i="64"/>
  <c r="AJ155" i="64"/>
  <c r="AK155" i="64"/>
  <c r="AL155" i="64"/>
  <c r="AM155" i="64"/>
  <c r="AN155" i="64"/>
  <c r="AO155" i="64"/>
  <c r="AP155" i="64"/>
  <c r="AQ155" i="64"/>
  <c r="AR155" i="64"/>
  <c r="BB155" i="64"/>
  <c r="BE155" i="64"/>
  <c r="BK155" i="64"/>
  <c r="BR155" i="64"/>
  <c r="BU155" i="64"/>
  <c r="BZ155" i="64"/>
  <c r="CE155" i="64"/>
  <c r="CJ155" i="64"/>
  <c r="CP155" i="64"/>
  <c r="CU155" i="64"/>
  <c r="CY155" i="64"/>
  <c r="DC155" i="64"/>
  <c r="DG155" i="64"/>
  <c r="DK155" i="64"/>
  <c r="DO155" i="64"/>
  <c r="DT155" i="64"/>
  <c r="EB155" i="64"/>
  <c r="EI155" i="64"/>
  <c r="EL155" i="64"/>
  <c r="EQ155" i="64"/>
  <c r="FG155" i="64"/>
  <c r="FJ155" i="64"/>
  <c r="FZ155" i="64"/>
  <c r="GA155" i="64"/>
  <c r="F155" i="64"/>
  <c r="GB155" i="64"/>
  <c r="GC155" i="64"/>
  <c r="AC155" i="64" s="1"/>
  <c r="N155" i="64" s="1"/>
  <c r="G156" i="64"/>
  <c r="H156" i="64"/>
  <c r="I156" i="64"/>
  <c r="J156" i="64"/>
  <c r="K156" i="64"/>
  <c r="M156" i="64"/>
  <c r="O156" i="64"/>
  <c r="P156" i="64"/>
  <c r="Q156" i="64"/>
  <c r="R156" i="64"/>
  <c r="S156" i="64"/>
  <c r="T156" i="64"/>
  <c r="U156" i="64"/>
  <c r="V156" i="64"/>
  <c r="W156" i="64"/>
  <c r="X156" i="64"/>
  <c r="Y156" i="64"/>
  <c r="Z156" i="64"/>
  <c r="AA156" i="64"/>
  <c r="AD156" i="64"/>
  <c r="AF156" i="64"/>
  <c r="AE156" i="64" s="1"/>
  <c r="D156" i="64" s="1"/>
  <c r="AG156" i="64"/>
  <c r="AI156" i="64"/>
  <c r="AJ156" i="64"/>
  <c r="AK156" i="64"/>
  <c r="AL156" i="64"/>
  <c r="AM156" i="64"/>
  <c r="AN156" i="64"/>
  <c r="AO156" i="64"/>
  <c r="AP156" i="64"/>
  <c r="AQ156" i="64"/>
  <c r="AR156" i="64"/>
  <c r="BB156" i="64"/>
  <c r="BE156" i="64"/>
  <c r="BK156" i="64"/>
  <c r="BR156" i="64"/>
  <c r="BU156" i="64"/>
  <c r="BZ156" i="64"/>
  <c r="CE156" i="64"/>
  <c r="CJ156" i="64"/>
  <c r="CP156" i="64"/>
  <c r="CU156" i="64"/>
  <c r="CY156" i="64"/>
  <c r="DC156" i="64"/>
  <c r="DG156" i="64"/>
  <c r="DK156" i="64"/>
  <c r="DO156" i="64"/>
  <c r="DT156" i="64"/>
  <c r="EB156" i="64"/>
  <c r="EI156" i="64"/>
  <c r="EL156" i="64"/>
  <c r="EQ156" i="64"/>
  <c r="FG156" i="64"/>
  <c r="FJ156" i="64"/>
  <c r="FZ156" i="64"/>
  <c r="GA156" i="64"/>
  <c r="F156" i="64" s="1"/>
  <c r="GB156" i="64"/>
  <c r="AB156" i="64" s="1"/>
  <c r="GC156" i="64"/>
  <c r="AC156" i="64" s="1"/>
  <c r="G157" i="64"/>
  <c r="H157" i="64"/>
  <c r="I157" i="64"/>
  <c r="J157" i="64"/>
  <c r="K157" i="64"/>
  <c r="M157" i="64"/>
  <c r="O157" i="64"/>
  <c r="P157" i="64"/>
  <c r="Q157" i="64"/>
  <c r="R157" i="64"/>
  <c r="S157" i="64"/>
  <c r="T157" i="64"/>
  <c r="U157" i="64"/>
  <c r="V157" i="64"/>
  <c r="W157" i="64"/>
  <c r="X157" i="64"/>
  <c r="Y157" i="64"/>
  <c r="Z157" i="64"/>
  <c r="AA157" i="64"/>
  <c r="AD157" i="64"/>
  <c r="AF157" i="64"/>
  <c r="AE157" i="64"/>
  <c r="AG157" i="64"/>
  <c r="AI157" i="64"/>
  <c r="AJ157" i="64"/>
  <c r="AK157" i="64"/>
  <c r="AL157" i="64"/>
  <c r="AM157" i="64"/>
  <c r="AN157" i="64"/>
  <c r="AO157" i="64"/>
  <c r="AP157" i="64"/>
  <c r="AQ157" i="64"/>
  <c r="AR157" i="64"/>
  <c r="BB157" i="64"/>
  <c r="BE157" i="64"/>
  <c r="BK157" i="64"/>
  <c r="BR157" i="64"/>
  <c r="BU157" i="64"/>
  <c r="BZ157" i="64"/>
  <c r="CE157" i="64"/>
  <c r="CJ157" i="64"/>
  <c r="CP157" i="64"/>
  <c r="CU157" i="64"/>
  <c r="CY157" i="64"/>
  <c r="DC157" i="64"/>
  <c r="DG157" i="64"/>
  <c r="DK157" i="64"/>
  <c r="DO157" i="64"/>
  <c r="DT157" i="64"/>
  <c r="EB157" i="64"/>
  <c r="EI157" i="64"/>
  <c r="EL157" i="64"/>
  <c r="EQ157" i="64"/>
  <c r="FG157" i="64"/>
  <c r="FJ157" i="64"/>
  <c r="FZ157" i="64"/>
  <c r="GA157" i="64"/>
  <c r="F157" i="64"/>
  <c r="GB157" i="64"/>
  <c r="AB157" i="64" s="1"/>
  <c r="N157" i="64" s="1"/>
  <c r="D157" i="64" s="1"/>
  <c r="GC157" i="64"/>
  <c r="AC157" i="64" s="1"/>
  <c r="G158" i="64"/>
  <c r="H158" i="64"/>
  <c r="I158" i="64"/>
  <c r="J158" i="64"/>
  <c r="K158" i="64"/>
  <c r="M158" i="64"/>
  <c r="O158" i="64"/>
  <c r="P158" i="64"/>
  <c r="Q158" i="64"/>
  <c r="R158" i="64"/>
  <c r="S158" i="64"/>
  <c r="T158" i="64"/>
  <c r="U158" i="64"/>
  <c r="V158" i="64"/>
  <c r="W158" i="64"/>
  <c r="X158" i="64"/>
  <c r="Y158" i="64"/>
  <c r="Z158" i="64"/>
  <c r="AA158" i="64"/>
  <c r="AD158" i="64"/>
  <c r="AF158" i="64"/>
  <c r="AE158" i="64" s="1"/>
  <c r="AG158" i="64"/>
  <c r="AI158" i="64"/>
  <c r="AJ158" i="64"/>
  <c r="AK158" i="64"/>
  <c r="AL158" i="64"/>
  <c r="AM158" i="64"/>
  <c r="AN158" i="64"/>
  <c r="AO158" i="64"/>
  <c r="AP158" i="64"/>
  <c r="AQ158" i="64"/>
  <c r="AR158" i="64"/>
  <c r="BB158" i="64"/>
  <c r="BE158" i="64"/>
  <c r="BK158" i="64"/>
  <c r="BR158" i="64"/>
  <c r="BU158" i="64"/>
  <c r="BZ158" i="64"/>
  <c r="CE158" i="64"/>
  <c r="CJ158" i="64"/>
  <c r="CP158" i="64"/>
  <c r="CU158" i="64"/>
  <c r="CY158" i="64"/>
  <c r="DC158" i="64"/>
  <c r="DG158" i="64"/>
  <c r="DK158" i="64"/>
  <c r="DO158" i="64"/>
  <c r="DT158" i="64"/>
  <c r="EB158" i="64"/>
  <c r="EI158" i="64"/>
  <c r="EL158" i="64"/>
  <c r="EQ158" i="64"/>
  <c r="FG158" i="64"/>
  <c r="FJ158" i="64"/>
  <c r="FZ158" i="64"/>
  <c r="GA158" i="64"/>
  <c r="F158" i="64" s="1"/>
  <c r="GB158" i="64"/>
  <c r="AB158" i="64" s="1"/>
  <c r="GC158" i="64"/>
  <c r="AC158" i="64" s="1"/>
  <c r="G159" i="64"/>
  <c r="H159" i="64"/>
  <c r="I159" i="64"/>
  <c r="J159" i="64"/>
  <c r="K159" i="64"/>
  <c r="M159" i="64"/>
  <c r="O159" i="64"/>
  <c r="P159" i="64"/>
  <c r="Q159" i="64"/>
  <c r="R159" i="64"/>
  <c r="S159" i="64"/>
  <c r="T159" i="64"/>
  <c r="U159" i="64"/>
  <c r="V159" i="64"/>
  <c r="W159" i="64"/>
  <c r="X159" i="64"/>
  <c r="Y159" i="64"/>
  <c r="Z159" i="64"/>
  <c r="AA159" i="64"/>
  <c r="AD159" i="64"/>
  <c r="AF159" i="64"/>
  <c r="AE159" i="64"/>
  <c r="AG159" i="64"/>
  <c r="AI159" i="64"/>
  <c r="AJ159" i="64"/>
  <c r="AK159" i="64"/>
  <c r="AL159" i="64"/>
  <c r="AM159" i="64"/>
  <c r="AN159" i="64"/>
  <c r="AO159" i="64"/>
  <c r="AP159" i="64"/>
  <c r="AQ159" i="64"/>
  <c r="AR159" i="64"/>
  <c r="BB159" i="64"/>
  <c r="BE159" i="64"/>
  <c r="BK159" i="64"/>
  <c r="BR159" i="64"/>
  <c r="BU159" i="64"/>
  <c r="BZ159" i="64"/>
  <c r="CE159" i="64"/>
  <c r="CJ159" i="64"/>
  <c r="CP159" i="64"/>
  <c r="CU159" i="64"/>
  <c r="CY159" i="64"/>
  <c r="DC159" i="64"/>
  <c r="DG159" i="64"/>
  <c r="DK159" i="64"/>
  <c r="DO159" i="64"/>
  <c r="DT159" i="64"/>
  <c r="EB159" i="64"/>
  <c r="EI159" i="64"/>
  <c r="EL159" i="64"/>
  <c r="EQ159" i="64"/>
  <c r="FG159" i="64"/>
  <c r="FJ159" i="64"/>
  <c r="FZ159" i="64"/>
  <c r="GA159" i="64"/>
  <c r="F159" i="64"/>
  <c r="GB159" i="64"/>
  <c r="AB159" i="64"/>
  <c r="GC159" i="64"/>
  <c r="AC159" i="64"/>
  <c r="G160" i="64"/>
  <c r="H160" i="64"/>
  <c r="I160" i="64"/>
  <c r="J160" i="64"/>
  <c r="K160" i="64"/>
  <c r="M160" i="64"/>
  <c r="O160" i="64"/>
  <c r="P160" i="64"/>
  <c r="Q160" i="64"/>
  <c r="R160" i="64"/>
  <c r="S160" i="64"/>
  <c r="T160" i="64"/>
  <c r="U160" i="64"/>
  <c r="V160" i="64"/>
  <c r="W160" i="64"/>
  <c r="X160" i="64"/>
  <c r="Y160" i="64"/>
  <c r="Z160" i="64"/>
  <c r="AA160" i="64"/>
  <c r="AD160" i="64"/>
  <c r="AF160" i="64"/>
  <c r="AE160" i="64" s="1"/>
  <c r="AG160" i="64"/>
  <c r="AI160" i="64"/>
  <c r="AJ160" i="64"/>
  <c r="AK160" i="64"/>
  <c r="AH160" i="64" s="1"/>
  <c r="AL160" i="64"/>
  <c r="AM160" i="64"/>
  <c r="AN160" i="64"/>
  <c r="AO160" i="64"/>
  <c r="AP160" i="64"/>
  <c r="AQ160" i="64"/>
  <c r="AR160" i="64"/>
  <c r="BB160" i="64"/>
  <c r="BE160" i="64"/>
  <c r="BK160" i="64"/>
  <c r="BR160" i="64"/>
  <c r="BU160" i="64"/>
  <c r="BZ160" i="64"/>
  <c r="CE160" i="64"/>
  <c r="CJ160" i="64"/>
  <c r="CP160" i="64"/>
  <c r="CU160" i="64"/>
  <c r="CY160" i="64"/>
  <c r="DC160" i="64"/>
  <c r="DG160" i="64"/>
  <c r="DK160" i="64"/>
  <c r="DO160" i="64"/>
  <c r="DT160" i="64"/>
  <c r="EB160" i="64"/>
  <c r="EI160" i="64"/>
  <c r="EL160" i="64"/>
  <c r="EQ160" i="64"/>
  <c r="FG160" i="64"/>
  <c r="FJ160" i="64"/>
  <c r="FZ160" i="64"/>
  <c r="GA160" i="64"/>
  <c r="F160" i="64"/>
  <c r="GB160" i="64"/>
  <c r="AB160" i="64"/>
  <c r="GC160" i="64"/>
  <c r="AC160" i="64"/>
  <c r="G161" i="64"/>
  <c r="H161" i="64"/>
  <c r="I161" i="64"/>
  <c r="J161" i="64"/>
  <c r="K161" i="64"/>
  <c r="M161" i="64"/>
  <c r="O161" i="64"/>
  <c r="P161" i="64"/>
  <c r="Q161" i="64"/>
  <c r="R161" i="64"/>
  <c r="S161" i="64"/>
  <c r="T161" i="64"/>
  <c r="U161" i="64"/>
  <c r="V161" i="64"/>
  <c r="W161" i="64"/>
  <c r="X161" i="64"/>
  <c r="Y161" i="64"/>
  <c r="Z161" i="64"/>
  <c r="AA161" i="64"/>
  <c r="AB161" i="64"/>
  <c r="AD161" i="64"/>
  <c r="AF161" i="64"/>
  <c r="AE161" i="64" s="1"/>
  <c r="AG161" i="64"/>
  <c r="AI161" i="64"/>
  <c r="AJ161" i="64"/>
  <c r="AK161" i="64"/>
  <c r="AL161" i="64"/>
  <c r="AM161" i="64"/>
  <c r="AH161" i="64"/>
  <c r="AN161" i="64"/>
  <c r="AO161" i="64"/>
  <c r="AP161" i="64"/>
  <c r="AQ161" i="64"/>
  <c r="AR161" i="64"/>
  <c r="BB161" i="64"/>
  <c r="BE161" i="64"/>
  <c r="BK161" i="64"/>
  <c r="BR161" i="64"/>
  <c r="BU161" i="64"/>
  <c r="BZ161" i="64"/>
  <c r="CE161" i="64"/>
  <c r="CJ161" i="64"/>
  <c r="CP161" i="64"/>
  <c r="CU161" i="64"/>
  <c r="CY161" i="64"/>
  <c r="DC161" i="64"/>
  <c r="DG161" i="64"/>
  <c r="DK161" i="64"/>
  <c r="DO161" i="64"/>
  <c r="DT161" i="64"/>
  <c r="EB161" i="64"/>
  <c r="EI161" i="64"/>
  <c r="EL161" i="64"/>
  <c r="EQ161" i="64"/>
  <c r="FG161" i="64"/>
  <c r="FJ161" i="64"/>
  <c r="FZ161" i="64"/>
  <c r="GA161" i="64"/>
  <c r="F161" i="64"/>
  <c r="GB161" i="64"/>
  <c r="GC161" i="64"/>
  <c r="AC161" i="64" s="1"/>
  <c r="G162" i="64"/>
  <c r="H162" i="64"/>
  <c r="I162" i="64"/>
  <c r="J162" i="64"/>
  <c r="K162" i="64"/>
  <c r="M162" i="64"/>
  <c r="O162" i="64"/>
  <c r="P162" i="64"/>
  <c r="Q162" i="64"/>
  <c r="R162" i="64"/>
  <c r="S162" i="64"/>
  <c r="T162" i="64"/>
  <c r="U162" i="64"/>
  <c r="V162" i="64"/>
  <c r="W162" i="64"/>
  <c r="X162" i="64"/>
  <c r="Y162" i="64"/>
  <c r="Z162" i="64"/>
  <c r="AA162" i="64"/>
  <c r="AD162" i="64"/>
  <c r="AF162" i="64"/>
  <c r="AE162" i="64" s="1"/>
  <c r="D162" i="64" s="1"/>
  <c r="AG162" i="64"/>
  <c r="AI162" i="64"/>
  <c r="AJ162" i="64"/>
  <c r="AK162" i="64"/>
  <c r="AL162" i="64"/>
  <c r="AM162" i="64"/>
  <c r="AN162" i="64"/>
  <c r="AO162" i="64"/>
  <c r="AP162" i="64"/>
  <c r="AQ162" i="64"/>
  <c r="AR162" i="64"/>
  <c r="BB162" i="64"/>
  <c r="BE162" i="64"/>
  <c r="BK162" i="64"/>
  <c r="BR162" i="64"/>
  <c r="BU162" i="64"/>
  <c r="BZ162" i="64"/>
  <c r="CE162" i="64"/>
  <c r="CJ162" i="64"/>
  <c r="CP162" i="64"/>
  <c r="CU162" i="64"/>
  <c r="CY162" i="64"/>
  <c r="DC162" i="64"/>
  <c r="DG162" i="64"/>
  <c r="DK162" i="64"/>
  <c r="DO162" i="64"/>
  <c r="DT162" i="64"/>
  <c r="EB162" i="64"/>
  <c r="EI162" i="64"/>
  <c r="EL162" i="64"/>
  <c r="EQ162" i="64"/>
  <c r="FG162" i="64"/>
  <c r="FJ162" i="64"/>
  <c r="FZ162" i="64"/>
  <c r="GA162" i="64"/>
  <c r="F162" i="64"/>
  <c r="GB162" i="64"/>
  <c r="AB162" i="64"/>
  <c r="GC162" i="64"/>
  <c r="AC162" i="64" s="1"/>
  <c r="G163" i="64"/>
  <c r="H163" i="64"/>
  <c r="I163" i="64"/>
  <c r="J163" i="64"/>
  <c r="K163" i="64"/>
  <c r="M163" i="64"/>
  <c r="O163" i="64"/>
  <c r="P163" i="64"/>
  <c r="Q163" i="64"/>
  <c r="R163" i="64"/>
  <c r="S163" i="64"/>
  <c r="T163" i="64"/>
  <c r="U163" i="64"/>
  <c r="V163" i="64"/>
  <c r="W163" i="64"/>
  <c r="X163" i="64"/>
  <c r="Y163" i="64"/>
  <c r="Z163" i="64"/>
  <c r="AA163" i="64"/>
  <c r="AD163" i="64"/>
  <c r="AF163" i="64"/>
  <c r="AE163" i="64" s="1"/>
  <c r="AG163" i="64"/>
  <c r="AI163" i="64"/>
  <c r="AJ163" i="64"/>
  <c r="AK163" i="64"/>
  <c r="AL163" i="64"/>
  <c r="AM163" i="64"/>
  <c r="AN163" i="64"/>
  <c r="AO163" i="64"/>
  <c r="AP163" i="64"/>
  <c r="AQ163" i="64"/>
  <c r="AR163" i="64"/>
  <c r="BB163" i="64"/>
  <c r="BE163" i="64"/>
  <c r="BK163" i="64"/>
  <c r="BR163" i="64"/>
  <c r="BU163" i="64"/>
  <c r="BZ163" i="64"/>
  <c r="CE163" i="64"/>
  <c r="CJ163" i="64"/>
  <c r="CP163" i="64"/>
  <c r="CU163" i="64"/>
  <c r="CY163" i="64"/>
  <c r="DC163" i="64"/>
  <c r="DG163" i="64"/>
  <c r="DK163" i="64"/>
  <c r="DO163" i="64"/>
  <c r="DT163" i="64"/>
  <c r="EB163" i="64"/>
  <c r="EI163" i="64"/>
  <c r="EL163" i="64"/>
  <c r="EQ163" i="64"/>
  <c r="FG163" i="64"/>
  <c r="FJ163" i="64"/>
  <c r="FZ163" i="64"/>
  <c r="GA163" i="64"/>
  <c r="F163" i="64" s="1"/>
  <c r="GB163" i="64"/>
  <c r="AB163" i="64" s="1"/>
  <c r="N163" i="64" s="1"/>
  <c r="GC163" i="64"/>
  <c r="AC163" i="64" s="1"/>
  <c r="G164" i="64"/>
  <c r="H164" i="64"/>
  <c r="I164" i="64"/>
  <c r="J164" i="64"/>
  <c r="K164" i="64"/>
  <c r="M164" i="64"/>
  <c r="O164" i="64"/>
  <c r="P164" i="64"/>
  <c r="Q164" i="64"/>
  <c r="R164" i="64"/>
  <c r="S164" i="64"/>
  <c r="T164" i="64"/>
  <c r="U164" i="64"/>
  <c r="V164" i="64"/>
  <c r="W164" i="64"/>
  <c r="X164" i="64"/>
  <c r="Y164" i="64"/>
  <c r="Z164" i="64"/>
  <c r="Z152" i="64" s="1"/>
  <c r="Z72" i="64" s="1"/>
  <c r="AA164" i="64"/>
  <c r="AD164" i="64"/>
  <c r="AF164" i="64"/>
  <c r="AE164" i="64" s="1"/>
  <c r="AG164" i="64"/>
  <c r="AI164" i="64"/>
  <c r="AH164" i="64" s="1"/>
  <c r="AJ164" i="64"/>
  <c r="AK164" i="64"/>
  <c r="AL164" i="64"/>
  <c r="AM164" i="64"/>
  <c r="AN164" i="64"/>
  <c r="AO164" i="64"/>
  <c r="AP164" i="64"/>
  <c r="AQ164" i="64"/>
  <c r="AR164" i="64"/>
  <c r="BB164" i="64"/>
  <c r="BE164" i="64"/>
  <c r="BK164" i="64"/>
  <c r="BR164" i="64"/>
  <c r="BU164" i="64"/>
  <c r="BZ164" i="64"/>
  <c r="CE164" i="64"/>
  <c r="CJ164" i="64"/>
  <c r="CP164" i="64"/>
  <c r="CU164" i="64"/>
  <c r="CY164" i="64"/>
  <c r="DC164" i="64"/>
  <c r="DG164" i="64"/>
  <c r="DK164" i="64"/>
  <c r="DO164" i="64"/>
  <c r="DT164" i="64"/>
  <c r="EB164" i="64"/>
  <c r="EI164" i="64"/>
  <c r="EL164" i="64"/>
  <c r="EQ164" i="64"/>
  <c r="FG164" i="64"/>
  <c r="FJ164" i="64"/>
  <c r="FZ164" i="64"/>
  <c r="GA164" i="64"/>
  <c r="F164" i="64"/>
  <c r="GB164" i="64"/>
  <c r="AB164" i="64"/>
  <c r="GC164" i="64"/>
  <c r="AC164" i="64"/>
  <c r="G165" i="64"/>
  <c r="H165" i="64"/>
  <c r="I165" i="64"/>
  <c r="J165" i="64"/>
  <c r="K165" i="64"/>
  <c r="M165" i="64"/>
  <c r="O165" i="64"/>
  <c r="P165" i="64"/>
  <c r="Q165" i="64"/>
  <c r="R165" i="64"/>
  <c r="S165" i="64"/>
  <c r="T165" i="64"/>
  <c r="U165" i="64"/>
  <c r="V165" i="64"/>
  <c r="W165" i="64"/>
  <c r="X165" i="64"/>
  <c r="Y165" i="64"/>
  <c r="Z165" i="64"/>
  <c r="AA165" i="64"/>
  <c r="AB165" i="64"/>
  <c r="AD165" i="64"/>
  <c r="AF165" i="64"/>
  <c r="AE165" i="64" s="1"/>
  <c r="AG165" i="64"/>
  <c r="AI165" i="64"/>
  <c r="AJ165" i="64"/>
  <c r="AK165" i="64"/>
  <c r="AH165" i="64" s="1"/>
  <c r="AL165" i="64"/>
  <c r="AM165" i="64"/>
  <c r="AN165" i="64"/>
  <c r="AO165" i="64"/>
  <c r="AP165" i="64"/>
  <c r="AQ165" i="64"/>
  <c r="AR165" i="64"/>
  <c r="BB165" i="64"/>
  <c r="BE165" i="64"/>
  <c r="BK165" i="64"/>
  <c r="BR165" i="64"/>
  <c r="BU165" i="64"/>
  <c r="BZ165" i="64"/>
  <c r="CE165" i="64"/>
  <c r="CJ165" i="64"/>
  <c r="CP165" i="64"/>
  <c r="CU165" i="64"/>
  <c r="CY165" i="64"/>
  <c r="DC165" i="64"/>
  <c r="DG165" i="64"/>
  <c r="DK165" i="64"/>
  <c r="DO165" i="64"/>
  <c r="DT165" i="64"/>
  <c r="EB165" i="64"/>
  <c r="EI165" i="64"/>
  <c r="EL165" i="64"/>
  <c r="EQ165" i="64"/>
  <c r="FG165" i="64"/>
  <c r="FJ165" i="64"/>
  <c r="FZ165" i="64"/>
  <c r="GA165" i="64"/>
  <c r="F165" i="64"/>
  <c r="GB165" i="64"/>
  <c r="GC165" i="64"/>
  <c r="AC165" i="64" s="1"/>
  <c r="G166" i="64"/>
  <c r="H166" i="64"/>
  <c r="I166" i="64"/>
  <c r="J166" i="64"/>
  <c r="K166" i="64"/>
  <c r="M166" i="64"/>
  <c r="O166" i="64"/>
  <c r="P166" i="64"/>
  <c r="Q166" i="64"/>
  <c r="R166" i="64"/>
  <c r="S166" i="64"/>
  <c r="T166" i="64"/>
  <c r="U166" i="64"/>
  <c r="V166" i="64"/>
  <c r="W166" i="64"/>
  <c r="X166" i="64"/>
  <c r="Y166" i="64"/>
  <c r="Z166" i="64"/>
  <c r="AA166" i="64"/>
  <c r="AD166" i="64"/>
  <c r="AF166" i="64"/>
  <c r="AE166" i="64" s="1"/>
  <c r="AG166" i="64"/>
  <c r="AI166" i="64"/>
  <c r="AJ166" i="64"/>
  <c r="AH166" i="64" s="1"/>
  <c r="AK166" i="64"/>
  <c r="AL166" i="64"/>
  <c r="AM166" i="64"/>
  <c r="AN166" i="64"/>
  <c r="AO166" i="64"/>
  <c r="AP166" i="64"/>
  <c r="AQ166" i="64"/>
  <c r="AR166" i="64"/>
  <c r="BB166" i="64"/>
  <c r="BE166" i="64"/>
  <c r="BK166" i="64"/>
  <c r="BR166" i="64"/>
  <c r="BU166" i="64"/>
  <c r="BZ166" i="64"/>
  <c r="CE166" i="64"/>
  <c r="CJ166" i="64"/>
  <c r="CP166" i="64"/>
  <c r="CU166" i="64"/>
  <c r="CY166" i="64"/>
  <c r="DC166" i="64"/>
  <c r="DG166" i="64"/>
  <c r="DK166" i="64"/>
  <c r="DO166" i="64"/>
  <c r="DT166" i="64"/>
  <c r="EB166" i="64"/>
  <c r="EI166" i="64"/>
  <c r="EL166" i="64"/>
  <c r="EQ166" i="64"/>
  <c r="FG166" i="64"/>
  <c r="FJ166" i="64"/>
  <c r="FZ166" i="64"/>
  <c r="GA166" i="64"/>
  <c r="F166" i="64"/>
  <c r="GB166" i="64"/>
  <c r="AB166" i="64"/>
  <c r="GC166" i="64"/>
  <c r="AC166" i="64"/>
  <c r="G167" i="64"/>
  <c r="H167" i="64"/>
  <c r="I167" i="64"/>
  <c r="J167" i="64"/>
  <c r="K167" i="64"/>
  <c r="M167" i="64"/>
  <c r="O167" i="64"/>
  <c r="P167" i="64"/>
  <c r="Q167" i="64"/>
  <c r="R167" i="64"/>
  <c r="S167" i="64"/>
  <c r="T167" i="64"/>
  <c r="U167" i="64"/>
  <c r="V167" i="64"/>
  <c r="W167" i="64"/>
  <c r="X167" i="64"/>
  <c r="Y167" i="64"/>
  <c r="Z167" i="64"/>
  <c r="AA167" i="64"/>
  <c r="AD167" i="64"/>
  <c r="AF167" i="64"/>
  <c r="AG167" i="64"/>
  <c r="AI167" i="64"/>
  <c r="AH167" i="64" s="1"/>
  <c r="AJ167" i="64"/>
  <c r="AK167" i="64"/>
  <c r="AL167" i="64"/>
  <c r="AM167" i="64"/>
  <c r="AN167" i="64"/>
  <c r="AO167" i="64"/>
  <c r="AP167" i="64"/>
  <c r="AQ167" i="64"/>
  <c r="AR167" i="64"/>
  <c r="BB167" i="64"/>
  <c r="BE167" i="64"/>
  <c r="BK167" i="64"/>
  <c r="BR167" i="64"/>
  <c r="BU167" i="64"/>
  <c r="BZ167" i="64"/>
  <c r="CE167" i="64"/>
  <c r="CJ167" i="64"/>
  <c r="CP167" i="64"/>
  <c r="CU167" i="64"/>
  <c r="CY167" i="64"/>
  <c r="DC167" i="64"/>
  <c r="DG167" i="64"/>
  <c r="DK167" i="64"/>
  <c r="DO167" i="64"/>
  <c r="DT167" i="64"/>
  <c r="EB167" i="64"/>
  <c r="EI167" i="64"/>
  <c r="EL167" i="64"/>
  <c r="EQ167" i="64"/>
  <c r="FG167" i="64"/>
  <c r="FJ167" i="64"/>
  <c r="FZ167" i="64"/>
  <c r="GA167" i="64"/>
  <c r="F167" i="64"/>
  <c r="GB167" i="64"/>
  <c r="AB167" i="64"/>
  <c r="GC167" i="64"/>
  <c r="AC167" i="64"/>
  <c r="G168" i="64"/>
  <c r="H168" i="64"/>
  <c r="I168" i="64"/>
  <c r="J168" i="64"/>
  <c r="K168" i="64"/>
  <c r="M168" i="64"/>
  <c r="O168" i="64"/>
  <c r="P168" i="64"/>
  <c r="Q168" i="64"/>
  <c r="R168" i="64"/>
  <c r="S168" i="64"/>
  <c r="T168" i="64"/>
  <c r="U168" i="64"/>
  <c r="V168" i="64"/>
  <c r="W168" i="64"/>
  <c r="X168" i="64"/>
  <c r="Y168" i="64"/>
  <c r="Z168" i="64"/>
  <c r="AA168" i="64"/>
  <c r="AD168" i="64"/>
  <c r="AF168" i="64"/>
  <c r="AG168" i="64"/>
  <c r="AI168" i="64"/>
  <c r="AH168" i="64" s="1"/>
  <c r="AJ168" i="64"/>
  <c r="AK168" i="64"/>
  <c r="AL168" i="64"/>
  <c r="AM168" i="64"/>
  <c r="AN168" i="64"/>
  <c r="AO168" i="64"/>
  <c r="AP168" i="64"/>
  <c r="AQ168" i="64"/>
  <c r="AR168" i="64"/>
  <c r="BB168" i="64"/>
  <c r="BE168" i="64"/>
  <c r="BK168" i="64"/>
  <c r="BR168" i="64"/>
  <c r="BU168" i="64"/>
  <c r="BZ168" i="64"/>
  <c r="CE168" i="64"/>
  <c r="CJ168" i="64"/>
  <c r="CP168" i="64"/>
  <c r="CU168" i="64"/>
  <c r="CY168" i="64"/>
  <c r="DC168" i="64"/>
  <c r="DG168" i="64"/>
  <c r="DK168" i="64"/>
  <c r="DO168" i="64"/>
  <c r="DT168" i="64"/>
  <c r="EB168" i="64"/>
  <c r="EI168" i="64"/>
  <c r="EL168" i="64"/>
  <c r="EQ168" i="64"/>
  <c r="FG168" i="64"/>
  <c r="FJ168" i="64"/>
  <c r="FZ168" i="64"/>
  <c r="GA168" i="64"/>
  <c r="F168" i="64" s="1"/>
  <c r="GB168" i="64"/>
  <c r="AB168" i="64" s="1"/>
  <c r="GC168" i="64"/>
  <c r="AC168" i="64" s="1"/>
  <c r="R170" i="64"/>
  <c r="AF170" i="64"/>
  <c r="AS170" i="64"/>
  <c r="AT170" i="64"/>
  <c r="AU170" i="64"/>
  <c r="AV170" i="64"/>
  <c r="AW170" i="64"/>
  <c r="AD170" i="64" s="1"/>
  <c r="AX170" i="64"/>
  <c r="AX169" i="64" s="1"/>
  <c r="AY170" i="64"/>
  <c r="AZ170" i="64"/>
  <c r="AI170" i="64"/>
  <c r="BA170" i="64"/>
  <c r="BC170" i="64"/>
  <c r="BD170" i="64"/>
  <c r="O170" i="64"/>
  <c r="BF170" i="64"/>
  <c r="G170" i="64"/>
  <c r="BG170" i="64"/>
  <c r="BH170" i="64"/>
  <c r="AM170" i="64" s="1"/>
  <c r="BI170" i="64"/>
  <c r="AJ170" i="64" s="1"/>
  <c r="BJ170" i="64"/>
  <c r="BL170" i="64"/>
  <c r="BM170" i="64"/>
  <c r="BN170" i="64"/>
  <c r="BN169" i="64" s="1"/>
  <c r="BO170" i="64"/>
  <c r="BO169" i="64" s="1"/>
  <c r="BP170" i="64"/>
  <c r="BQ170" i="64"/>
  <c r="BS170" i="64"/>
  <c r="BT170" i="64"/>
  <c r="BV170" i="64"/>
  <c r="BW170" i="64"/>
  <c r="BX170" i="64"/>
  <c r="BY170" i="64"/>
  <c r="CA170" i="64"/>
  <c r="CB170" i="64"/>
  <c r="CC170" i="64"/>
  <c r="CD170" i="64"/>
  <c r="CF170" i="64"/>
  <c r="CG170" i="64"/>
  <c r="CH170" i="64"/>
  <c r="CI170" i="64"/>
  <c r="CK170" i="64"/>
  <c r="CL170" i="64"/>
  <c r="CM170" i="64"/>
  <c r="CN170" i="64"/>
  <c r="CO170" i="64"/>
  <c r="CQ170" i="64"/>
  <c r="CR170" i="64"/>
  <c r="CS170" i="64"/>
  <c r="CT170" i="64"/>
  <c r="CV170" i="64"/>
  <c r="CU170" i="64"/>
  <c r="CW170" i="64"/>
  <c r="CX170" i="64"/>
  <c r="CZ170" i="64"/>
  <c r="DA170" i="64"/>
  <c r="DB170" i="64"/>
  <c r="DD170" i="64"/>
  <c r="DC170" i="64"/>
  <c r="DE170" i="64"/>
  <c r="DF170" i="64"/>
  <c r="DF169" i="64" s="1"/>
  <c r="DH170" i="64"/>
  <c r="DG170" i="64" s="1"/>
  <c r="DI170" i="64"/>
  <c r="DJ170" i="64"/>
  <c r="DL170" i="64"/>
  <c r="DK170" i="64" s="1"/>
  <c r="DM170" i="64"/>
  <c r="DM169" i="64" s="1"/>
  <c r="DN170" i="64"/>
  <c r="DP170" i="64"/>
  <c r="DQ170" i="64"/>
  <c r="DQ169" i="64" s="1"/>
  <c r="DR170" i="64"/>
  <c r="DR169" i="64" s="1"/>
  <c r="DS170" i="64"/>
  <c r="DU170" i="64"/>
  <c r="DV170" i="64"/>
  <c r="DV169" i="64" s="1"/>
  <c r="DW170" i="64"/>
  <c r="DW169" i="64" s="1"/>
  <c r="DX170" i="64"/>
  <c r="DY170" i="64"/>
  <c r="Z170" i="64"/>
  <c r="DZ170" i="64"/>
  <c r="AA170" i="64"/>
  <c r="EA170" i="64"/>
  <c r="EC170" i="64"/>
  <c r="EC169" i="64" s="1"/>
  <c r="ED170" i="64"/>
  <c r="ED169" i="64" s="1"/>
  <c r="EE170" i="64"/>
  <c r="EF170" i="64"/>
  <c r="EG170" i="64"/>
  <c r="EH170" i="64"/>
  <c r="EJ170" i="64"/>
  <c r="EI170" i="64"/>
  <c r="EK170" i="64"/>
  <c r="P170" i="64"/>
  <c r="EM170" i="64"/>
  <c r="EN170" i="64"/>
  <c r="Q170" i="64"/>
  <c r="EO170" i="64"/>
  <c r="EP170" i="64"/>
  <c r="U170" i="64" s="1"/>
  <c r="ER170" i="64"/>
  <c r="EQ170" i="64" s="1"/>
  <c r="ES170" i="64"/>
  <c r="ES169" i="64" s="1"/>
  <c r="ET170" i="64"/>
  <c r="EU170" i="64"/>
  <c r="EV170" i="64"/>
  <c r="EW170" i="64"/>
  <c r="EX170" i="64"/>
  <c r="EY170" i="64"/>
  <c r="EY169" i="64" s="1"/>
  <c r="EZ170" i="64"/>
  <c r="EZ169" i="64" s="1"/>
  <c r="FA170" i="64"/>
  <c r="FA169" i="64" s="1"/>
  <c r="FB170" i="64"/>
  <c r="FC170" i="64"/>
  <c r="FD170" i="64"/>
  <c r="FE170" i="64"/>
  <c r="FF170" i="64"/>
  <c r="FH170" i="64"/>
  <c r="FG170" i="64" s="1"/>
  <c r="FI170" i="64"/>
  <c r="AL170" i="64" s="1"/>
  <c r="FK170" i="64"/>
  <c r="FK169" i="64" s="1"/>
  <c r="FL170" i="64"/>
  <c r="FL169" i="64" s="1"/>
  <c r="FJ169" i="64" s="1"/>
  <c r="FM170" i="64"/>
  <c r="FN170" i="64"/>
  <c r="FO170" i="64"/>
  <c r="FO169" i="64" s="1"/>
  <c r="FP170" i="64"/>
  <c r="FP169" i="64" s="1"/>
  <c r="FQ170" i="64"/>
  <c r="FR170" i="64"/>
  <c r="FS170" i="64"/>
  <c r="FS169" i="64" s="1"/>
  <c r="FT170" i="64"/>
  <c r="FT169" i="64" s="1"/>
  <c r="FU170" i="64"/>
  <c r="FV170" i="64"/>
  <c r="FW170" i="64"/>
  <c r="FW169" i="64" s="1"/>
  <c r="FX170" i="64"/>
  <c r="FX169" i="64" s="1"/>
  <c r="FY170" i="64"/>
  <c r="GD170" i="64"/>
  <c r="GG170" i="64"/>
  <c r="GJ170" i="64"/>
  <c r="GM170" i="64"/>
  <c r="GP170" i="64"/>
  <c r="GS170" i="64"/>
  <c r="GV170" i="64"/>
  <c r="GV169" i="64" s="1"/>
  <c r="GY170" i="64"/>
  <c r="GY169" i="64" s="1"/>
  <c r="HB170" i="64"/>
  <c r="HB169" i="64" s="1"/>
  <c r="HE170" i="64"/>
  <c r="HH170" i="64"/>
  <c r="HK170" i="64"/>
  <c r="G171" i="64"/>
  <c r="H171" i="64"/>
  <c r="I171" i="64"/>
  <c r="J171" i="64"/>
  <c r="K171" i="64"/>
  <c r="M171" i="64"/>
  <c r="O171" i="64"/>
  <c r="P171" i="64"/>
  <c r="Q171" i="64"/>
  <c r="R171" i="64"/>
  <c r="S171" i="64"/>
  <c r="T171" i="64"/>
  <c r="U171" i="64"/>
  <c r="V171" i="64"/>
  <c r="W171" i="64"/>
  <c r="X171" i="64"/>
  <c r="Y171" i="64"/>
  <c r="Z171" i="64"/>
  <c r="AA171" i="64"/>
  <c r="AB171" i="64"/>
  <c r="AD171" i="64"/>
  <c r="AF171" i="64"/>
  <c r="AE171" i="64" s="1"/>
  <c r="AG171" i="64"/>
  <c r="AI171" i="64"/>
  <c r="AJ171" i="64"/>
  <c r="AK171" i="64"/>
  <c r="AL171" i="64"/>
  <c r="AM171" i="64"/>
  <c r="AN171" i="64"/>
  <c r="AO171" i="64"/>
  <c r="AH171" i="64" s="1"/>
  <c r="AP171" i="64"/>
  <c r="AQ171" i="64"/>
  <c r="AR171" i="64"/>
  <c r="BB171" i="64"/>
  <c r="BE171" i="64"/>
  <c r="BK171" i="64"/>
  <c r="BR171" i="64"/>
  <c r="BU171" i="64"/>
  <c r="BZ171" i="64"/>
  <c r="CE171" i="64"/>
  <c r="CJ171" i="64"/>
  <c r="CP171" i="64"/>
  <c r="CU171" i="64"/>
  <c r="CY171" i="64"/>
  <c r="DC171" i="64"/>
  <c r="DG171" i="64"/>
  <c r="DK171" i="64"/>
  <c r="DO171" i="64"/>
  <c r="DT171" i="64"/>
  <c r="EB171" i="64"/>
  <c r="EI171" i="64"/>
  <c r="EL171" i="64"/>
  <c r="EQ171" i="64"/>
  <c r="FG171" i="64"/>
  <c r="FJ171" i="64"/>
  <c r="FZ171" i="64"/>
  <c r="GA171" i="64"/>
  <c r="F171" i="64"/>
  <c r="GB171" i="64"/>
  <c r="GC171" i="64"/>
  <c r="G172" i="64"/>
  <c r="H172" i="64"/>
  <c r="I172" i="64"/>
  <c r="J172" i="64"/>
  <c r="K172" i="64"/>
  <c r="M172" i="64"/>
  <c r="O172" i="64"/>
  <c r="P172" i="64"/>
  <c r="Q172" i="64"/>
  <c r="R172" i="64"/>
  <c r="S172" i="64"/>
  <c r="T172" i="64"/>
  <c r="U172" i="64"/>
  <c r="V172" i="64"/>
  <c r="W172" i="64"/>
  <c r="X172" i="64"/>
  <c r="Y172" i="64"/>
  <c r="Z172" i="64"/>
  <c r="AA172" i="64"/>
  <c r="AD172" i="64"/>
  <c r="AF172" i="64"/>
  <c r="AG172" i="64"/>
  <c r="AE172" i="64" s="1"/>
  <c r="AI172" i="64"/>
  <c r="AJ172" i="64"/>
  <c r="AK172" i="64"/>
  <c r="AH172" i="64" s="1"/>
  <c r="AL172" i="64"/>
  <c r="AM172" i="64"/>
  <c r="AN172" i="64"/>
  <c r="AO172" i="64"/>
  <c r="AP172" i="64"/>
  <c r="AQ172" i="64"/>
  <c r="AR172" i="64"/>
  <c r="BB172" i="64"/>
  <c r="BE172" i="64"/>
  <c r="BK172" i="64"/>
  <c r="BR172" i="64"/>
  <c r="BU172" i="64"/>
  <c r="BZ172" i="64"/>
  <c r="CE172" i="64"/>
  <c r="CJ172" i="64"/>
  <c r="CP172" i="64"/>
  <c r="CU172" i="64"/>
  <c r="CY172" i="64"/>
  <c r="DC172" i="64"/>
  <c r="DG172" i="64"/>
  <c r="DK172" i="64"/>
  <c r="DO172" i="64"/>
  <c r="DT172" i="64"/>
  <c r="EB172" i="64"/>
  <c r="EI172" i="64"/>
  <c r="EL172" i="64"/>
  <c r="EQ172" i="64"/>
  <c r="FG172" i="64"/>
  <c r="FJ172" i="64"/>
  <c r="FZ172" i="64"/>
  <c r="GA172" i="64"/>
  <c r="F172" i="64"/>
  <c r="GB172" i="64"/>
  <c r="AB172" i="64"/>
  <c r="GC172" i="64"/>
  <c r="AC172" i="64"/>
  <c r="G173" i="64"/>
  <c r="H173" i="64"/>
  <c r="I173" i="64"/>
  <c r="J173" i="64"/>
  <c r="K173" i="64"/>
  <c r="M173" i="64"/>
  <c r="O173" i="64"/>
  <c r="P173" i="64"/>
  <c r="Q173" i="64"/>
  <c r="R173" i="64"/>
  <c r="S173" i="64"/>
  <c r="T173" i="64"/>
  <c r="U173" i="64"/>
  <c r="V173" i="64"/>
  <c r="W173" i="64"/>
  <c r="X173" i="64"/>
  <c r="Y173" i="64"/>
  <c r="Z173" i="64"/>
  <c r="AA173" i="64"/>
  <c r="AD173" i="64"/>
  <c r="AF173" i="64"/>
  <c r="AE173" i="64"/>
  <c r="AG173" i="64"/>
  <c r="AI173" i="64"/>
  <c r="AJ173" i="64"/>
  <c r="AH173" i="64"/>
  <c r="AK173" i="64"/>
  <c r="AL173" i="64"/>
  <c r="AM173" i="64"/>
  <c r="AN173" i="64"/>
  <c r="AO173" i="64"/>
  <c r="AP173" i="64"/>
  <c r="AQ173" i="64"/>
  <c r="AR173" i="64"/>
  <c r="BB173" i="64"/>
  <c r="BE173" i="64"/>
  <c r="BK173" i="64"/>
  <c r="BR173" i="64"/>
  <c r="BU173" i="64"/>
  <c r="BZ173" i="64"/>
  <c r="CE173" i="64"/>
  <c r="CJ173" i="64"/>
  <c r="CP173" i="64"/>
  <c r="CU173" i="64"/>
  <c r="CY173" i="64"/>
  <c r="DC173" i="64"/>
  <c r="DG173" i="64"/>
  <c r="DK173" i="64"/>
  <c r="DO173" i="64"/>
  <c r="DT173" i="64"/>
  <c r="EB173" i="64"/>
  <c r="EI173" i="64"/>
  <c r="EL173" i="64"/>
  <c r="EQ173" i="64"/>
  <c r="FG173" i="64"/>
  <c r="FJ173" i="64"/>
  <c r="FZ173" i="64"/>
  <c r="GA173" i="64"/>
  <c r="F173" i="64" s="1"/>
  <c r="GB173" i="64"/>
  <c r="AB173" i="64" s="1"/>
  <c r="GC173" i="64"/>
  <c r="AC173" i="64" s="1"/>
  <c r="G174" i="64"/>
  <c r="H174" i="64"/>
  <c r="I174" i="64"/>
  <c r="J174" i="64"/>
  <c r="K174" i="64"/>
  <c r="M174" i="64"/>
  <c r="O174" i="64"/>
  <c r="P174" i="64"/>
  <c r="Q174" i="64"/>
  <c r="R174" i="64"/>
  <c r="S174" i="64"/>
  <c r="T174" i="64"/>
  <c r="U174" i="64"/>
  <c r="V174" i="64"/>
  <c r="W174" i="64"/>
  <c r="X174" i="64"/>
  <c r="Y174" i="64"/>
  <c r="Z174" i="64"/>
  <c r="AA174" i="64"/>
  <c r="AD174" i="64"/>
  <c r="AF174" i="64"/>
  <c r="AE174" i="64" s="1"/>
  <c r="AG174" i="64"/>
  <c r="AI174" i="64"/>
  <c r="AJ174" i="64"/>
  <c r="AK174" i="64"/>
  <c r="AH174" i="64" s="1"/>
  <c r="AL174" i="64"/>
  <c r="AM174" i="64"/>
  <c r="AN174" i="64"/>
  <c r="AO174" i="64"/>
  <c r="AP174" i="64"/>
  <c r="AQ174" i="64"/>
  <c r="AR174" i="64"/>
  <c r="BB174" i="64"/>
  <c r="BE174" i="64"/>
  <c r="BK174" i="64"/>
  <c r="BR174" i="64"/>
  <c r="BU174" i="64"/>
  <c r="BZ174" i="64"/>
  <c r="CE174" i="64"/>
  <c r="CJ174" i="64"/>
  <c r="CP174" i="64"/>
  <c r="CU174" i="64"/>
  <c r="CY174" i="64"/>
  <c r="DC174" i="64"/>
  <c r="DG174" i="64"/>
  <c r="DK174" i="64"/>
  <c r="DO174" i="64"/>
  <c r="DT174" i="64"/>
  <c r="EB174" i="64"/>
  <c r="EI174" i="64"/>
  <c r="EL174" i="64"/>
  <c r="EQ174" i="64"/>
  <c r="FG174" i="64"/>
  <c r="FJ174" i="64"/>
  <c r="FZ174" i="64"/>
  <c r="GA174" i="64"/>
  <c r="F174" i="64"/>
  <c r="GB174" i="64"/>
  <c r="AB174" i="64"/>
  <c r="GC174" i="64"/>
  <c r="AC174" i="64"/>
  <c r="G175" i="64"/>
  <c r="H175" i="64"/>
  <c r="I175" i="64"/>
  <c r="J175" i="64"/>
  <c r="K175" i="64"/>
  <c r="M175" i="64"/>
  <c r="O175" i="64"/>
  <c r="P175" i="64"/>
  <c r="Q175" i="64"/>
  <c r="R175" i="64"/>
  <c r="S175" i="64"/>
  <c r="T175" i="64"/>
  <c r="U175" i="64"/>
  <c r="V175" i="64"/>
  <c r="W175" i="64"/>
  <c r="X175" i="64"/>
  <c r="Y175" i="64"/>
  <c r="Z175" i="64"/>
  <c r="AA175" i="64"/>
  <c r="AB175" i="64"/>
  <c r="AD175" i="64"/>
  <c r="AF175" i="64"/>
  <c r="AE175" i="64" s="1"/>
  <c r="AG175" i="64"/>
  <c r="AI175" i="64"/>
  <c r="AJ175" i="64"/>
  <c r="AK175" i="64"/>
  <c r="AH175" i="64" s="1"/>
  <c r="AL175" i="64"/>
  <c r="AM175" i="64"/>
  <c r="AN175" i="64"/>
  <c r="AO175" i="64"/>
  <c r="AP175" i="64"/>
  <c r="AQ175" i="64"/>
  <c r="AR175" i="64"/>
  <c r="BB175" i="64"/>
  <c r="BE175" i="64"/>
  <c r="BK175" i="64"/>
  <c r="BR175" i="64"/>
  <c r="BU175" i="64"/>
  <c r="BZ175" i="64"/>
  <c r="CE175" i="64"/>
  <c r="CJ175" i="64"/>
  <c r="CP175" i="64"/>
  <c r="CU175" i="64"/>
  <c r="CY175" i="64"/>
  <c r="DC175" i="64"/>
  <c r="DG175" i="64"/>
  <c r="DK175" i="64"/>
  <c r="DO175" i="64"/>
  <c r="DT175" i="64"/>
  <c r="EB175" i="64"/>
  <c r="EI175" i="64"/>
  <c r="EL175" i="64"/>
  <c r="EQ175" i="64"/>
  <c r="FG175" i="64"/>
  <c r="FJ175" i="64"/>
  <c r="FZ175" i="64"/>
  <c r="GA175" i="64"/>
  <c r="F175" i="64"/>
  <c r="GB175" i="64"/>
  <c r="GC175" i="64"/>
  <c r="AC175" i="64" s="1"/>
  <c r="G176" i="64"/>
  <c r="H176" i="64"/>
  <c r="I176" i="64"/>
  <c r="J176" i="64"/>
  <c r="K176" i="64"/>
  <c r="M176" i="64"/>
  <c r="O176" i="64"/>
  <c r="P176" i="64"/>
  <c r="Q176" i="64"/>
  <c r="R176" i="64"/>
  <c r="S176" i="64"/>
  <c r="T176" i="64"/>
  <c r="U176" i="64"/>
  <c r="V176" i="64"/>
  <c r="W176" i="64"/>
  <c r="X176" i="64"/>
  <c r="Y176" i="64"/>
  <c r="Z176" i="64"/>
  <c r="AA176" i="64"/>
  <c r="AD176" i="64"/>
  <c r="AF176" i="64"/>
  <c r="AE176" i="64" s="1"/>
  <c r="AG176" i="64"/>
  <c r="AI176" i="64"/>
  <c r="AJ176" i="64"/>
  <c r="AK176" i="64"/>
  <c r="AL176" i="64"/>
  <c r="AM176" i="64"/>
  <c r="AH176" i="64" s="1"/>
  <c r="AN176" i="64"/>
  <c r="AO176" i="64"/>
  <c r="AP176" i="64"/>
  <c r="AQ176" i="64"/>
  <c r="AR176" i="64"/>
  <c r="BB176" i="64"/>
  <c r="BE176" i="64"/>
  <c r="BK176" i="64"/>
  <c r="BR176" i="64"/>
  <c r="BU176" i="64"/>
  <c r="BZ176" i="64"/>
  <c r="CE176" i="64"/>
  <c r="CJ176" i="64"/>
  <c r="CP176" i="64"/>
  <c r="CU176" i="64"/>
  <c r="CY176" i="64"/>
  <c r="DC176" i="64"/>
  <c r="DG176" i="64"/>
  <c r="DK176" i="64"/>
  <c r="DO176" i="64"/>
  <c r="DT176" i="64"/>
  <c r="EB176" i="64"/>
  <c r="EI176" i="64"/>
  <c r="EL176" i="64"/>
  <c r="EQ176" i="64"/>
  <c r="FG176" i="64"/>
  <c r="FJ176" i="64"/>
  <c r="FZ176" i="64"/>
  <c r="FZ170" i="64" s="1"/>
  <c r="GA176" i="64"/>
  <c r="F176" i="64"/>
  <c r="GB176" i="64"/>
  <c r="AB176" i="64"/>
  <c r="GC176" i="64"/>
  <c r="AC176" i="64"/>
  <c r="G177" i="64"/>
  <c r="H177" i="64"/>
  <c r="I177" i="64"/>
  <c r="J177" i="64"/>
  <c r="K177" i="64"/>
  <c r="M177" i="64"/>
  <c r="O177" i="64"/>
  <c r="P177" i="64"/>
  <c r="Q177" i="64"/>
  <c r="R177" i="64"/>
  <c r="S177" i="64"/>
  <c r="T177" i="64"/>
  <c r="U177" i="64"/>
  <c r="V177" i="64"/>
  <c r="W177" i="64"/>
  <c r="X177" i="64"/>
  <c r="Y177" i="64"/>
  <c r="Z177" i="64"/>
  <c r="AA177" i="64"/>
  <c r="AD177" i="64"/>
  <c r="AF177" i="64"/>
  <c r="AE177" i="64" s="1"/>
  <c r="AG177" i="64"/>
  <c r="AI177" i="64"/>
  <c r="AJ177" i="64"/>
  <c r="AK177" i="64"/>
  <c r="AL177" i="64"/>
  <c r="AM177" i="64"/>
  <c r="AH177" i="64" s="1"/>
  <c r="AN177" i="64"/>
  <c r="AO177" i="64"/>
  <c r="AP177" i="64"/>
  <c r="AQ177" i="64"/>
  <c r="AR177" i="64"/>
  <c r="BB177" i="64"/>
  <c r="BE177" i="64"/>
  <c r="BK177" i="64"/>
  <c r="BR177" i="64"/>
  <c r="BU177" i="64"/>
  <c r="BZ177" i="64"/>
  <c r="CE177" i="64"/>
  <c r="CJ177" i="64"/>
  <c r="CP177" i="64"/>
  <c r="CU177" i="64"/>
  <c r="CY177" i="64"/>
  <c r="DC177" i="64"/>
  <c r="DG177" i="64"/>
  <c r="DK177" i="64"/>
  <c r="DO177" i="64"/>
  <c r="DT177" i="64"/>
  <c r="EB177" i="64"/>
  <c r="EI177" i="64"/>
  <c r="EL177" i="64"/>
  <c r="EQ177" i="64"/>
  <c r="FG177" i="64"/>
  <c r="FJ177" i="64"/>
  <c r="FZ177" i="64"/>
  <c r="GA177" i="64"/>
  <c r="F177" i="64"/>
  <c r="GB177" i="64"/>
  <c r="AB177" i="64" s="1"/>
  <c r="GC177" i="64"/>
  <c r="AC177" i="64" s="1"/>
  <c r="G178" i="64"/>
  <c r="H178" i="64"/>
  <c r="I178" i="64"/>
  <c r="J178" i="64"/>
  <c r="K178" i="64"/>
  <c r="M178" i="64"/>
  <c r="O178" i="64"/>
  <c r="P178" i="64"/>
  <c r="Q178" i="64"/>
  <c r="R178" i="64"/>
  <c r="S178" i="64"/>
  <c r="T178" i="64"/>
  <c r="U178" i="64"/>
  <c r="V178" i="64"/>
  <c r="W178" i="64"/>
  <c r="X178" i="64"/>
  <c r="Y178" i="64"/>
  <c r="Z178" i="64"/>
  <c r="AA178" i="64"/>
  <c r="AD178" i="64"/>
  <c r="AF178" i="64"/>
  <c r="AG178" i="64"/>
  <c r="AE178" i="64"/>
  <c r="AI178" i="64"/>
  <c r="AH178" i="64" s="1"/>
  <c r="AJ178" i="64"/>
  <c r="AK178" i="64"/>
  <c r="AL178" i="64"/>
  <c r="AM178" i="64"/>
  <c r="AN178" i="64"/>
  <c r="AO178" i="64"/>
  <c r="AP178" i="64"/>
  <c r="AQ178" i="64"/>
  <c r="AR178" i="64"/>
  <c r="BB178" i="64"/>
  <c r="BE178" i="64"/>
  <c r="BK178" i="64"/>
  <c r="BR178" i="64"/>
  <c r="BU178" i="64"/>
  <c r="BZ178" i="64"/>
  <c r="CE178" i="64"/>
  <c r="CJ178" i="64"/>
  <c r="CP178" i="64"/>
  <c r="CU178" i="64"/>
  <c r="CY178" i="64"/>
  <c r="DC178" i="64"/>
  <c r="DG178" i="64"/>
  <c r="DK178" i="64"/>
  <c r="DO178" i="64"/>
  <c r="DT178" i="64"/>
  <c r="EB178" i="64"/>
  <c r="EI178" i="64"/>
  <c r="EL178" i="64"/>
  <c r="EQ178" i="64"/>
  <c r="FG178" i="64"/>
  <c r="FJ178" i="64"/>
  <c r="FZ178" i="64"/>
  <c r="GA178" i="64"/>
  <c r="F178" i="64"/>
  <c r="GB178" i="64"/>
  <c r="AB178" i="64"/>
  <c r="GC178" i="64"/>
  <c r="AC178" i="64"/>
  <c r="G179" i="64"/>
  <c r="H179" i="64"/>
  <c r="I179" i="64"/>
  <c r="J179" i="64"/>
  <c r="K179" i="64"/>
  <c r="M179" i="64"/>
  <c r="O179" i="64"/>
  <c r="P179" i="64"/>
  <c r="Q179" i="64"/>
  <c r="R179" i="64"/>
  <c r="S179" i="64"/>
  <c r="T179" i="64"/>
  <c r="U179" i="64"/>
  <c r="V179" i="64"/>
  <c r="W179" i="64"/>
  <c r="X179" i="64"/>
  <c r="Y179" i="64"/>
  <c r="Z179" i="64"/>
  <c r="AA179" i="64"/>
  <c r="AB179" i="64"/>
  <c r="AD179" i="64"/>
  <c r="AF179" i="64"/>
  <c r="AG179" i="64"/>
  <c r="AE179" i="64" s="1"/>
  <c r="AI179" i="64"/>
  <c r="AJ179" i="64"/>
  <c r="AH179" i="64" s="1"/>
  <c r="AK179" i="64"/>
  <c r="AL179" i="64"/>
  <c r="AM179" i="64"/>
  <c r="AN179" i="64"/>
  <c r="AO179" i="64"/>
  <c r="AP179" i="64"/>
  <c r="AQ179" i="64"/>
  <c r="AR179" i="64"/>
  <c r="BB179" i="64"/>
  <c r="BE179" i="64"/>
  <c r="BK179" i="64"/>
  <c r="BR179" i="64"/>
  <c r="BU179" i="64"/>
  <c r="BZ179" i="64"/>
  <c r="CE179" i="64"/>
  <c r="CJ179" i="64"/>
  <c r="CP179" i="64"/>
  <c r="CU179" i="64"/>
  <c r="CY179" i="64"/>
  <c r="DC179" i="64"/>
  <c r="DG179" i="64"/>
  <c r="DK179" i="64"/>
  <c r="DO179" i="64"/>
  <c r="DT179" i="64"/>
  <c r="EB179" i="64"/>
  <c r="EI179" i="64"/>
  <c r="EL179" i="64"/>
  <c r="EQ179" i="64"/>
  <c r="FG179" i="64"/>
  <c r="FJ179" i="64"/>
  <c r="FZ179" i="64"/>
  <c r="GA179" i="64"/>
  <c r="F179" i="64"/>
  <c r="GB179" i="64"/>
  <c r="GC179" i="64"/>
  <c r="AC179" i="64"/>
  <c r="G180" i="64"/>
  <c r="H180" i="64"/>
  <c r="I180" i="64"/>
  <c r="J180" i="64"/>
  <c r="K180" i="64"/>
  <c r="M180" i="64"/>
  <c r="O180" i="64"/>
  <c r="P180" i="64"/>
  <c r="Q180" i="64"/>
  <c r="R180" i="64"/>
  <c r="S180" i="64"/>
  <c r="T180" i="64"/>
  <c r="U180" i="64"/>
  <c r="V180" i="64"/>
  <c r="W180" i="64"/>
  <c r="X180" i="64"/>
  <c r="Y180" i="64"/>
  <c r="Z180" i="64"/>
  <c r="AA180" i="64"/>
  <c r="AD180" i="64"/>
  <c r="AF180" i="64"/>
  <c r="AE180" i="64" s="1"/>
  <c r="AG180" i="64"/>
  <c r="AI180" i="64"/>
  <c r="AJ180" i="64"/>
  <c r="AK180" i="64"/>
  <c r="AL180" i="64"/>
  <c r="AM180" i="64"/>
  <c r="AN180" i="64"/>
  <c r="AO180" i="64"/>
  <c r="AP180" i="64"/>
  <c r="AQ180" i="64"/>
  <c r="AH180" i="64" s="1"/>
  <c r="AR180" i="64"/>
  <c r="BB180" i="64"/>
  <c r="BE180" i="64"/>
  <c r="BK180" i="64"/>
  <c r="BR180" i="64"/>
  <c r="BU180" i="64"/>
  <c r="BZ180" i="64"/>
  <c r="CE180" i="64"/>
  <c r="CJ180" i="64"/>
  <c r="CP180" i="64"/>
  <c r="CU180" i="64"/>
  <c r="CY180" i="64"/>
  <c r="DC180" i="64"/>
  <c r="DG180" i="64"/>
  <c r="DK180" i="64"/>
  <c r="DO180" i="64"/>
  <c r="DT180" i="64"/>
  <c r="EB180" i="64"/>
  <c r="EI180" i="64"/>
  <c r="EL180" i="64"/>
  <c r="EQ180" i="64"/>
  <c r="FG180" i="64"/>
  <c r="FJ180" i="64"/>
  <c r="FZ180" i="64"/>
  <c r="GA180" i="64"/>
  <c r="F180" i="64"/>
  <c r="GB180" i="64"/>
  <c r="AB180" i="64"/>
  <c r="GC180" i="64"/>
  <c r="AC180" i="64"/>
  <c r="G181" i="64"/>
  <c r="H181" i="64"/>
  <c r="I181" i="64"/>
  <c r="J181" i="64"/>
  <c r="K181" i="64"/>
  <c r="M181" i="64"/>
  <c r="O181" i="64"/>
  <c r="P181" i="64"/>
  <c r="Q181" i="64"/>
  <c r="R181" i="64"/>
  <c r="S181" i="64"/>
  <c r="T181" i="64"/>
  <c r="U181" i="64"/>
  <c r="V181" i="64"/>
  <c r="W181" i="64"/>
  <c r="X181" i="64"/>
  <c r="Y181" i="64"/>
  <c r="Z181" i="64"/>
  <c r="AA181" i="64"/>
  <c r="AD181" i="64"/>
  <c r="AF181" i="64"/>
  <c r="AE181" i="64"/>
  <c r="AG181" i="64"/>
  <c r="AI181" i="64"/>
  <c r="AJ181" i="64"/>
  <c r="AH181" i="64"/>
  <c r="AK181" i="64"/>
  <c r="AL181" i="64"/>
  <c r="AM181" i="64"/>
  <c r="AN181" i="64"/>
  <c r="AO181" i="64"/>
  <c r="AP181" i="64"/>
  <c r="AQ181" i="64"/>
  <c r="AR181" i="64"/>
  <c r="BB181" i="64"/>
  <c r="BE181" i="64"/>
  <c r="BK181" i="64"/>
  <c r="BR181" i="64"/>
  <c r="BU181" i="64"/>
  <c r="BZ181" i="64"/>
  <c r="CE181" i="64"/>
  <c r="CJ181" i="64"/>
  <c r="CP181" i="64"/>
  <c r="CU181" i="64"/>
  <c r="CY181" i="64"/>
  <c r="DC181" i="64"/>
  <c r="DG181" i="64"/>
  <c r="DK181" i="64"/>
  <c r="DO181" i="64"/>
  <c r="DT181" i="64"/>
  <c r="EB181" i="64"/>
  <c r="EI181" i="64"/>
  <c r="EL181" i="64"/>
  <c r="EQ181" i="64"/>
  <c r="FG181" i="64"/>
  <c r="FJ181" i="64"/>
  <c r="FZ181" i="64"/>
  <c r="GA181" i="64"/>
  <c r="F181" i="64" s="1"/>
  <c r="GB181" i="64"/>
  <c r="AB181" i="64" s="1"/>
  <c r="GC181" i="64"/>
  <c r="AC181" i="64" s="1"/>
  <c r="G182" i="64"/>
  <c r="H182" i="64"/>
  <c r="I182" i="64"/>
  <c r="J182" i="64"/>
  <c r="K182" i="64"/>
  <c r="M182" i="64"/>
  <c r="O182" i="64"/>
  <c r="P182" i="64"/>
  <c r="Q182" i="64"/>
  <c r="R182" i="64"/>
  <c r="S182" i="64"/>
  <c r="T182" i="64"/>
  <c r="U182" i="64"/>
  <c r="V182" i="64"/>
  <c r="W182" i="64"/>
  <c r="X182" i="64"/>
  <c r="Y182" i="64"/>
  <c r="Z182" i="64"/>
  <c r="AA182" i="64"/>
  <c r="AD182" i="64"/>
  <c r="AF182" i="64"/>
  <c r="AE182" i="64" s="1"/>
  <c r="AG182" i="64"/>
  <c r="AI182" i="64"/>
  <c r="AJ182" i="64"/>
  <c r="AH182" i="64" s="1"/>
  <c r="AK182" i="64"/>
  <c r="AL182" i="64"/>
  <c r="AM182" i="64"/>
  <c r="AN182" i="64"/>
  <c r="AO182" i="64"/>
  <c r="AP182" i="64"/>
  <c r="AQ182" i="64"/>
  <c r="AR182" i="64"/>
  <c r="BB182" i="64"/>
  <c r="BE182" i="64"/>
  <c r="BK182" i="64"/>
  <c r="BR182" i="64"/>
  <c r="BU182" i="64"/>
  <c r="BZ182" i="64"/>
  <c r="CE182" i="64"/>
  <c r="CJ182" i="64"/>
  <c r="CP182" i="64"/>
  <c r="CU182" i="64"/>
  <c r="CY182" i="64"/>
  <c r="DC182" i="64"/>
  <c r="DG182" i="64"/>
  <c r="DK182" i="64"/>
  <c r="DO182" i="64"/>
  <c r="DT182" i="64"/>
  <c r="EB182" i="64"/>
  <c r="EI182" i="64"/>
  <c r="EL182" i="64"/>
  <c r="EQ182" i="64"/>
  <c r="FG182" i="64"/>
  <c r="FJ182" i="64"/>
  <c r="FZ182" i="64"/>
  <c r="GA182" i="64"/>
  <c r="F182" i="64"/>
  <c r="GB182" i="64"/>
  <c r="AB182" i="64"/>
  <c r="GC182" i="64"/>
  <c r="AC182" i="64"/>
  <c r="G183" i="64"/>
  <c r="H183" i="64"/>
  <c r="I183" i="64"/>
  <c r="J183" i="64"/>
  <c r="K183" i="64"/>
  <c r="M183" i="64"/>
  <c r="O183" i="64"/>
  <c r="P183" i="64"/>
  <c r="Q183" i="64"/>
  <c r="R183" i="64"/>
  <c r="S183" i="64"/>
  <c r="T183" i="64"/>
  <c r="U183" i="64"/>
  <c r="V183" i="64"/>
  <c r="W183" i="64"/>
  <c r="X183" i="64"/>
  <c r="Y183" i="64"/>
  <c r="Z183" i="64"/>
  <c r="AA183" i="64"/>
  <c r="AB183" i="64"/>
  <c r="AD183" i="64"/>
  <c r="AF183" i="64"/>
  <c r="AE183" i="64" s="1"/>
  <c r="AG183" i="64"/>
  <c r="AI183" i="64"/>
  <c r="AJ183" i="64"/>
  <c r="AH183" i="64" s="1"/>
  <c r="AK183" i="64"/>
  <c r="AL183" i="64"/>
  <c r="AM183" i="64"/>
  <c r="AN183" i="64"/>
  <c r="AO183" i="64"/>
  <c r="AP183" i="64"/>
  <c r="AQ183" i="64"/>
  <c r="AR183" i="64"/>
  <c r="BB183" i="64"/>
  <c r="BE183" i="64"/>
  <c r="BK183" i="64"/>
  <c r="BR183" i="64"/>
  <c r="BU183" i="64"/>
  <c r="BZ183" i="64"/>
  <c r="CE183" i="64"/>
  <c r="CJ183" i="64"/>
  <c r="CP183" i="64"/>
  <c r="CU183" i="64"/>
  <c r="CY183" i="64"/>
  <c r="DC183" i="64"/>
  <c r="DG183" i="64"/>
  <c r="DK183" i="64"/>
  <c r="DO183" i="64"/>
  <c r="DT183" i="64"/>
  <c r="EB183" i="64"/>
  <c r="EI183" i="64"/>
  <c r="EL183" i="64"/>
  <c r="EQ183" i="64"/>
  <c r="FG183" i="64"/>
  <c r="FJ183" i="64"/>
  <c r="FZ183" i="64"/>
  <c r="GA183" i="64"/>
  <c r="F183" i="64"/>
  <c r="GB183" i="64"/>
  <c r="GC183" i="64"/>
  <c r="AC183" i="64" s="1"/>
  <c r="G184" i="64"/>
  <c r="H184" i="64"/>
  <c r="I184" i="64"/>
  <c r="J184" i="64"/>
  <c r="K184" i="64"/>
  <c r="M184" i="64"/>
  <c r="O184" i="64"/>
  <c r="P184" i="64"/>
  <c r="Q184" i="64"/>
  <c r="R184" i="64"/>
  <c r="S184" i="64"/>
  <c r="T184" i="64"/>
  <c r="U184" i="64"/>
  <c r="V184" i="64"/>
  <c r="W184" i="64"/>
  <c r="X184" i="64"/>
  <c r="Y184" i="64"/>
  <c r="Z184" i="64"/>
  <c r="AA184" i="64"/>
  <c r="AD184" i="64"/>
  <c r="AF184" i="64"/>
  <c r="AE184" i="64" s="1"/>
  <c r="AG184" i="64"/>
  <c r="AI184" i="64"/>
  <c r="AJ184" i="64"/>
  <c r="AK184" i="64"/>
  <c r="AL184" i="64"/>
  <c r="AM184" i="64"/>
  <c r="AH184" i="64" s="1"/>
  <c r="AN184" i="64"/>
  <c r="AO184" i="64"/>
  <c r="AP184" i="64"/>
  <c r="AQ184" i="64"/>
  <c r="AR184" i="64"/>
  <c r="BB184" i="64"/>
  <c r="BE184" i="64"/>
  <c r="BK184" i="64"/>
  <c r="BR184" i="64"/>
  <c r="BU184" i="64"/>
  <c r="BZ184" i="64"/>
  <c r="CE184" i="64"/>
  <c r="CJ184" i="64"/>
  <c r="CP184" i="64"/>
  <c r="CU184" i="64"/>
  <c r="CY184" i="64"/>
  <c r="DC184" i="64"/>
  <c r="DG184" i="64"/>
  <c r="DK184" i="64"/>
  <c r="DO184" i="64"/>
  <c r="DT184" i="64"/>
  <c r="EB184" i="64"/>
  <c r="EI184" i="64"/>
  <c r="EL184" i="64"/>
  <c r="EQ184" i="64"/>
  <c r="FG184" i="64"/>
  <c r="FJ184" i="64"/>
  <c r="FZ184" i="64"/>
  <c r="GA184" i="64"/>
  <c r="F184" i="64"/>
  <c r="GB184" i="64"/>
  <c r="AB184" i="64"/>
  <c r="GC184" i="64"/>
  <c r="AC184" i="64"/>
  <c r="AD185" i="64"/>
  <c r="AS185" i="64"/>
  <c r="AT185" i="64"/>
  <c r="H185" i="64"/>
  <c r="AU185" i="64"/>
  <c r="I185" i="64"/>
  <c r="AV185" i="64"/>
  <c r="AW185" i="64"/>
  <c r="AX185" i="64"/>
  <c r="AY185" i="64"/>
  <c r="AY169" i="64" s="1"/>
  <c r="AZ185" i="64"/>
  <c r="AI185" i="64" s="1"/>
  <c r="BA185" i="64"/>
  <c r="BA169" i="64" s="1"/>
  <c r="BC185" i="64"/>
  <c r="BD185" i="64"/>
  <c r="O185" i="64" s="1"/>
  <c r="BF185" i="64"/>
  <c r="G185" i="64" s="1"/>
  <c r="BG185" i="64"/>
  <c r="BG169" i="64" s="1"/>
  <c r="AF169" i="64" s="1"/>
  <c r="BH185" i="64"/>
  <c r="AM185" i="64"/>
  <c r="BI185" i="64"/>
  <c r="AJ185" i="64" s="1"/>
  <c r="BJ185" i="64"/>
  <c r="BJ169" i="64" s="1"/>
  <c r="BL185" i="64"/>
  <c r="BK185" i="64" s="1"/>
  <c r="BM185" i="64"/>
  <c r="BN185" i="64"/>
  <c r="BO185" i="64"/>
  <c r="BP185" i="64"/>
  <c r="BP169" i="64" s="1"/>
  <c r="BQ185" i="64"/>
  <c r="BQ169" i="64" s="1"/>
  <c r="AQ169" i="64" s="1"/>
  <c r="BS185" i="64"/>
  <c r="BT185" i="64"/>
  <c r="BV185" i="64"/>
  <c r="BW185" i="64"/>
  <c r="BW169" i="64" s="1"/>
  <c r="BX185" i="64"/>
  <c r="BX169" i="64" s="1"/>
  <c r="BY185" i="64"/>
  <c r="BU185" i="64" s="1"/>
  <c r="CA185" i="64"/>
  <c r="BZ185" i="64"/>
  <c r="CB185" i="64"/>
  <c r="CB169" i="64" s="1"/>
  <c r="CC185" i="64"/>
  <c r="CC169" i="64" s="1"/>
  <c r="CD185" i="64"/>
  <c r="CF185" i="64"/>
  <c r="CE185" i="64" s="1"/>
  <c r="CG185" i="64"/>
  <c r="CG169" i="64" s="1"/>
  <c r="CE169" i="64" s="1"/>
  <c r="CH185" i="64"/>
  <c r="CH169" i="64" s="1"/>
  <c r="CI185" i="64"/>
  <c r="CK185" i="64"/>
  <c r="CL185" i="64"/>
  <c r="CL169" i="64" s="1"/>
  <c r="CM185" i="64"/>
  <c r="CM169" i="64" s="1"/>
  <c r="CN185" i="64"/>
  <c r="CO185" i="64"/>
  <c r="CQ185" i="64"/>
  <c r="CQ169" i="64" s="1"/>
  <c r="CP169" i="64" s="1"/>
  <c r="CR185" i="64"/>
  <c r="CR169" i="64" s="1"/>
  <c r="CS185" i="64"/>
  <c r="CS169" i="64" s="1"/>
  <c r="CT185" i="64"/>
  <c r="CT169" i="64" s="1"/>
  <c r="CV185" i="64"/>
  <c r="CU185" i="64" s="1"/>
  <c r="CW185" i="64"/>
  <c r="CW169" i="64" s="1"/>
  <c r="CX185" i="64"/>
  <c r="CZ185" i="64"/>
  <c r="CY185" i="64"/>
  <c r="DA185" i="64"/>
  <c r="DA169" i="64" s="1"/>
  <c r="DB185" i="64"/>
  <c r="DB169" i="64" s="1"/>
  <c r="DD185" i="64"/>
  <c r="DE185" i="64"/>
  <c r="DF185" i="64"/>
  <c r="DC185" i="64" s="1"/>
  <c r="DH185" i="64"/>
  <c r="DG185" i="64"/>
  <c r="DI185" i="64"/>
  <c r="DJ185" i="64"/>
  <c r="DL185" i="64"/>
  <c r="DK185" i="64" s="1"/>
  <c r="DM185" i="64"/>
  <c r="DN185" i="64"/>
  <c r="DN169" i="64" s="1"/>
  <c r="DP185" i="64"/>
  <c r="DO185" i="64" s="1"/>
  <c r="DQ185" i="64"/>
  <c r="DR185" i="64"/>
  <c r="DS185" i="64"/>
  <c r="DS169" i="64" s="1"/>
  <c r="DO169" i="64" s="1"/>
  <c r="DU185" i="64"/>
  <c r="DU169" i="64" s="1"/>
  <c r="DV185" i="64"/>
  <c r="T185" i="64" s="1"/>
  <c r="DW185" i="64"/>
  <c r="S185" i="64"/>
  <c r="DX185" i="64"/>
  <c r="X185" i="64" s="1"/>
  <c r="DY185" i="64"/>
  <c r="Z185" i="64" s="1"/>
  <c r="DZ185" i="64"/>
  <c r="AA185" i="64" s="1"/>
  <c r="EA185" i="64"/>
  <c r="EA169" i="64" s="1"/>
  <c r="AK185" i="64"/>
  <c r="EC185" i="64"/>
  <c r="EB185" i="64" s="1"/>
  <c r="ED185" i="64"/>
  <c r="EE185" i="64"/>
  <c r="Y185" i="64"/>
  <c r="EF185" i="64"/>
  <c r="EF169" i="64" s="1"/>
  <c r="EG185" i="64"/>
  <c r="AO185" i="64" s="1"/>
  <c r="EH185" i="64"/>
  <c r="EH169" i="64" s="1"/>
  <c r="EJ185" i="64"/>
  <c r="EI185" i="64"/>
  <c r="EK185" i="64"/>
  <c r="P185" i="64" s="1"/>
  <c r="EM185" i="64"/>
  <c r="EM169" i="64" s="1"/>
  <c r="EN185" i="64"/>
  <c r="Q185" i="64"/>
  <c r="EO185" i="64"/>
  <c r="EP185" i="64"/>
  <c r="U185" i="64"/>
  <c r="ER185" i="64"/>
  <c r="ES185" i="64"/>
  <c r="EQ185" i="64" s="1"/>
  <c r="ET185" i="64"/>
  <c r="EU185" i="64"/>
  <c r="EU169" i="64" s="1"/>
  <c r="EV185" i="64"/>
  <c r="EV169" i="64" s="1"/>
  <c r="EW185" i="64"/>
  <c r="EW169" i="64" s="1"/>
  <c r="EX185" i="64"/>
  <c r="EX169" i="64" s="1"/>
  <c r="EY185" i="64"/>
  <c r="EZ185" i="64"/>
  <c r="K185" i="64"/>
  <c r="FA185" i="64"/>
  <c r="FB185" i="64"/>
  <c r="FB169" i="64" s="1"/>
  <c r="FC185" i="64"/>
  <c r="FC169" i="64" s="1"/>
  <c r="FD185" i="64"/>
  <c r="FD169" i="64" s="1"/>
  <c r="FE185" i="64"/>
  <c r="FE169" i="64" s="1"/>
  <c r="FF185" i="64"/>
  <c r="FH185" i="64"/>
  <c r="FG185" i="64"/>
  <c r="FI185" i="64"/>
  <c r="AL185" i="64"/>
  <c r="FK185" i="64"/>
  <c r="FL185" i="64"/>
  <c r="V185" i="64"/>
  <c r="FM185" i="64"/>
  <c r="FM169" i="64" s="1"/>
  <c r="FN185" i="64"/>
  <c r="FN169" i="64" s="1"/>
  <c r="FO185" i="64"/>
  <c r="FP185" i="64"/>
  <c r="FQ185" i="64"/>
  <c r="FR185" i="64"/>
  <c r="FR169" i="64" s="1"/>
  <c r="FS185" i="64"/>
  <c r="FT185" i="64"/>
  <c r="FU185" i="64"/>
  <c r="FU169" i="64" s="1"/>
  <c r="FV185" i="64"/>
  <c r="FW185" i="64"/>
  <c r="FX185" i="64"/>
  <c r="FY185" i="64"/>
  <c r="FY169" i="64" s="1"/>
  <c r="GB185" i="64"/>
  <c r="AB185" i="64" s="1"/>
  <c r="GD185" i="64"/>
  <c r="GG185" i="64"/>
  <c r="GJ185" i="64"/>
  <c r="GJ169" i="64" s="1"/>
  <c r="GM185" i="64"/>
  <c r="GM169" i="64" s="1"/>
  <c r="GP185" i="64"/>
  <c r="GP169" i="64" s="1"/>
  <c r="GS185" i="64"/>
  <c r="GV185" i="64"/>
  <c r="GY185" i="64"/>
  <c r="GA185" i="64" s="1"/>
  <c r="HB185" i="64"/>
  <c r="HE185" i="64"/>
  <c r="HE169" i="64" s="1"/>
  <c r="HE10" i="64" s="1"/>
  <c r="HH185" i="64"/>
  <c r="HH169" i="64" s="1"/>
  <c r="HK185" i="64"/>
  <c r="HK169" i="64" s="1"/>
  <c r="G186" i="64"/>
  <c r="H186" i="64"/>
  <c r="I186" i="64"/>
  <c r="J186" i="64"/>
  <c r="K186" i="64"/>
  <c r="M186" i="64"/>
  <c r="O186" i="64"/>
  <c r="P186" i="64"/>
  <c r="Q186" i="64"/>
  <c r="R186" i="64"/>
  <c r="S186" i="64"/>
  <c r="T186" i="64"/>
  <c r="U186" i="64"/>
  <c r="V186" i="64"/>
  <c r="W186" i="64"/>
  <c r="X186" i="64"/>
  <c r="Y186" i="64"/>
  <c r="Z186" i="64"/>
  <c r="AA186" i="64"/>
  <c r="AB186" i="64"/>
  <c r="AD186" i="64"/>
  <c r="AF186" i="64"/>
  <c r="AE186" i="64"/>
  <c r="AG186" i="64"/>
  <c r="AI186" i="64"/>
  <c r="AJ186" i="64"/>
  <c r="AH186" i="64" s="1"/>
  <c r="AK186" i="64"/>
  <c r="AL186" i="64"/>
  <c r="AM186" i="64"/>
  <c r="AN186" i="64"/>
  <c r="AO186" i="64"/>
  <c r="AP186" i="64"/>
  <c r="AQ186" i="64"/>
  <c r="AR186" i="64"/>
  <c r="BB186" i="64"/>
  <c r="BE186" i="64"/>
  <c r="BK186" i="64"/>
  <c r="BR186" i="64"/>
  <c r="BU186" i="64"/>
  <c r="BZ186" i="64"/>
  <c r="CE186" i="64"/>
  <c r="CJ186" i="64"/>
  <c r="CP186" i="64"/>
  <c r="CU186" i="64"/>
  <c r="CY186" i="64"/>
  <c r="DC186" i="64"/>
  <c r="DG186" i="64"/>
  <c r="DK186" i="64"/>
  <c r="DO186" i="64"/>
  <c r="DT186" i="64"/>
  <c r="EB186" i="64"/>
  <c r="EI186" i="64"/>
  <c r="EL186" i="64"/>
  <c r="EQ186" i="64"/>
  <c r="FG186" i="64"/>
  <c r="FJ186" i="64"/>
  <c r="FZ186" i="64"/>
  <c r="GA186" i="64"/>
  <c r="F186" i="64"/>
  <c r="GB186" i="64"/>
  <c r="GC186" i="64"/>
  <c r="GC185" i="64" s="1"/>
  <c r="AC185" i="64" s="1"/>
  <c r="G187" i="64"/>
  <c r="H187" i="64"/>
  <c r="I187" i="64"/>
  <c r="J187" i="64"/>
  <c r="K187" i="64"/>
  <c r="M187" i="64"/>
  <c r="O187" i="64"/>
  <c r="P187" i="64"/>
  <c r="Q187" i="64"/>
  <c r="R187" i="64"/>
  <c r="S187" i="64"/>
  <c r="T187" i="64"/>
  <c r="U187" i="64"/>
  <c r="V187" i="64"/>
  <c r="W187" i="64"/>
  <c r="X187" i="64"/>
  <c r="Y187" i="64"/>
  <c r="Z187" i="64"/>
  <c r="AA187" i="64"/>
  <c r="AC187" i="64"/>
  <c r="AD187" i="64"/>
  <c r="AF187" i="64"/>
  <c r="AE187" i="64" s="1"/>
  <c r="AG187" i="64"/>
  <c r="AI187" i="64"/>
  <c r="AJ187" i="64"/>
  <c r="AK187" i="64"/>
  <c r="AH187" i="64" s="1"/>
  <c r="AL187" i="64"/>
  <c r="AM187" i="64"/>
  <c r="AN187" i="64"/>
  <c r="AO187" i="64"/>
  <c r="AP187" i="64"/>
  <c r="AQ187" i="64"/>
  <c r="AR187" i="64"/>
  <c r="BB187" i="64"/>
  <c r="BE187" i="64"/>
  <c r="BK187" i="64"/>
  <c r="BR187" i="64"/>
  <c r="BU187" i="64"/>
  <c r="BZ187" i="64"/>
  <c r="CE187" i="64"/>
  <c r="CJ187" i="64"/>
  <c r="CP187" i="64"/>
  <c r="CU187" i="64"/>
  <c r="CY187" i="64"/>
  <c r="DC187" i="64"/>
  <c r="DG187" i="64"/>
  <c r="DK187" i="64"/>
  <c r="DO187" i="64"/>
  <c r="DT187" i="64"/>
  <c r="EB187" i="64"/>
  <c r="EI187" i="64"/>
  <c r="EL187" i="64"/>
  <c r="EQ187" i="64"/>
  <c r="FG187" i="64"/>
  <c r="FJ187" i="64"/>
  <c r="FZ187" i="64"/>
  <c r="GA187" i="64"/>
  <c r="F187" i="64"/>
  <c r="GB187" i="64"/>
  <c r="AB187" i="64"/>
  <c r="GC187" i="64"/>
  <c r="G188" i="64"/>
  <c r="H188" i="64"/>
  <c r="I188" i="64"/>
  <c r="J188" i="64"/>
  <c r="K188" i="64"/>
  <c r="M188" i="64"/>
  <c r="O188" i="64"/>
  <c r="P188" i="64"/>
  <c r="Q188" i="64"/>
  <c r="R188" i="64"/>
  <c r="S188" i="64"/>
  <c r="T188" i="64"/>
  <c r="U188" i="64"/>
  <c r="V188" i="64"/>
  <c r="W188" i="64"/>
  <c r="X188" i="64"/>
  <c r="Y188" i="64"/>
  <c r="Z188" i="64"/>
  <c r="AA188" i="64"/>
  <c r="AD188" i="64"/>
  <c r="AF188" i="64"/>
  <c r="AE188" i="64"/>
  <c r="AG188" i="64"/>
  <c r="AI188" i="64"/>
  <c r="AH188" i="64" s="1"/>
  <c r="AJ188" i="64"/>
  <c r="AK188" i="64"/>
  <c r="AL188" i="64"/>
  <c r="AM188" i="64"/>
  <c r="AN188" i="64"/>
  <c r="AO188" i="64"/>
  <c r="AP188" i="64"/>
  <c r="AQ188" i="64"/>
  <c r="AR188" i="64"/>
  <c r="BB188" i="64"/>
  <c r="BE188" i="64"/>
  <c r="BK188" i="64"/>
  <c r="BR188" i="64"/>
  <c r="BU188" i="64"/>
  <c r="BZ188" i="64"/>
  <c r="CE188" i="64"/>
  <c r="CJ188" i="64"/>
  <c r="CP188" i="64"/>
  <c r="CU188" i="64"/>
  <c r="CY188" i="64"/>
  <c r="DC188" i="64"/>
  <c r="DG188" i="64"/>
  <c r="DK188" i="64"/>
  <c r="DO188" i="64"/>
  <c r="DT188" i="64"/>
  <c r="EB188" i="64"/>
  <c r="EI188" i="64"/>
  <c r="EL188" i="64"/>
  <c r="EQ188" i="64"/>
  <c r="FG188" i="64"/>
  <c r="FJ188" i="64"/>
  <c r="FZ188" i="64"/>
  <c r="GA188" i="64"/>
  <c r="F188" i="64"/>
  <c r="GB188" i="64"/>
  <c r="AB188" i="64" s="1"/>
  <c r="GC188" i="64"/>
  <c r="AC188" i="64"/>
  <c r="G189" i="64"/>
  <c r="H189" i="64"/>
  <c r="I189" i="64"/>
  <c r="J189" i="64"/>
  <c r="K189" i="64"/>
  <c r="M189" i="64"/>
  <c r="O189" i="64"/>
  <c r="P189" i="64"/>
  <c r="Q189" i="64"/>
  <c r="R189" i="64"/>
  <c r="S189" i="64"/>
  <c r="T189" i="64"/>
  <c r="U189" i="64"/>
  <c r="V189" i="64"/>
  <c r="W189" i="64"/>
  <c r="X189" i="64"/>
  <c r="Y189" i="64"/>
  <c r="Z189" i="64"/>
  <c r="AA189" i="64"/>
  <c r="AD189" i="64"/>
  <c r="AF189" i="64"/>
  <c r="AE189" i="64" s="1"/>
  <c r="AG189" i="64"/>
  <c r="AI189" i="64"/>
  <c r="AH189" i="64" s="1"/>
  <c r="AJ189" i="64"/>
  <c r="AK189" i="64"/>
  <c r="AL189" i="64"/>
  <c r="AM189" i="64"/>
  <c r="AN189" i="64"/>
  <c r="AO189" i="64"/>
  <c r="AP189" i="64"/>
  <c r="AQ189" i="64"/>
  <c r="AR189" i="64"/>
  <c r="BB189" i="64"/>
  <c r="BE189" i="64"/>
  <c r="BK189" i="64"/>
  <c r="BR189" i="64"/>
  <c r="BU189" i="64"/>
  <c r="BZ189" i="64"/>
  <c r="CE189" i="64"/>
  <c r="CJ189" i="64"/>
  <c r="CP189" i="64"/>
  <c r="CU189" i="64"/>
  <c r="CY189" i="64"/>
  <c r="DC189" i="64"/>
  <c r="DG189" i="64"/>
  <c r="DK189" i="64"/>
  <c r="DO189" i="64"/>
  <c r="DT189" i="64"/>
  <c r="EB189" i="64"/>
  <c r="EI189" i="64"/>
  <c r="EL189" i="64"/>
  <c r="EQ189" i="64"/>
  <c r="FG189" i="64"/>
  <c r="FJ189" i="64"/>
  <c r="FZ189" i="64"/>
  <c r="GA189" i="64"/>
  <c r="F189" i="64" s="1"/>
  <c r="GB189" i="64"/>
  <c r="AB189" i="64"/>
  <c r="GC189" i="64"/>
  <c r="G190" i="64"/>
  <c r="H190" i="64"/>
  <c r="I190" i="64"/>
  <c r="J190" i="64"/>
  <c r="K190" i="64"/>
  <c r="M190" i="64"/>
  <c r="O190" i="64"/>
  <c r="P190" i="64"/>
  <c r="Q190" i="64"/>
  <c r="R190" i="64"/>
  <c r="S190" i="64"/>
  <c r="T190" i="64"/>
  <c r="U190" i="64"/>
  <c r="V190" i="64"/>
  <c r="W190" i="64"/>
  <c r="X190" i="64"/>
  <c r="Y190" i="64"/>
  <c r="Z190" i="64"/>
  <c r="AA190" i="64"/>
  <c r="AD190" i="64"/>
  <c r="AF190" i="64"/>
  <c r="AE190" i="64" s="1"/>
  <c r="AG190" i="64"/>
  <c r="AI190" i="64"/>
  <c r="AJ190" i="64"/>
  <c r="AK190" i="64"/>
  <c r="AL190" i="64"/>
  <c r="AH190" i="64" s="1"/>
  <c r="AM190" i="64"/>
  <c r="AN190" i="64"/>
  <c r="AO190" i="64"/>
  <c r="AP190" i="64"/>
  <c r="AQ190" i="64"/>
  <c r="AR190" i="64"/>
  <c r="BB190" i="64"/>
  <c r="BE190" i="64"/>
  <c r="BK190" i="64"/>
  <c r="BR190" i="64"/>
  <c r="BU190" i="64"/>
  <c r="BZ190" i="64"/>
  <c r="CE190" i="64"/>
  <c r="CJ190" i="64"/>
  <c r="CP190" i="64"/>
  <c r="CU190" i="64"/>
  <c r="CY190" i="64"/>
  <c r="DC190" i="64"/>
  <c r="DG190" i="64"/>
  <c r="DK190" i="64"/>
  <c r="DO190" i="64"/>
  <c r="DT190" i="64"/>
  <c r="EB190" i="64"/>
  <c r="EI190" i="64"/>
  <c r="EL190" i="64"/>
  <c r="EQ190" i="64"/>
  <c r="FG190" i="64"/>
  <c r="FJ190" i="64"/>
  <c r="FZ190" i="64"/>
  <c r="FZ185" i="64" s="1"/>
  <c r="FZ169" i="64" s="1"/>
  <c r="GA190" i="64"/>
  <c r="F190" i="64"/>
  <c r="GB190" i="64"/>
  <c r="AB190" i="64" s="1"/>
  <c r="GC190" i="64"/>
  <c r="AC190" i="64" s="1"/>
  <c r="AS191" i="64"/>
  <c r="AT191" i="64"/>
  <c r="H191" i="64"/>
  <c r="AU191" i="64"/>
  <c r="AU169" i="64" s="1"/>
  <c r="I169" i="64" s="1"/>
  <c r="I191" i="64"/>
  <c r="AV191" i="64"/>
  <c r="AW191" i="64"/>
  <c r="AX191" i="64"/>
  <c r="AY191" i="64"/>
  <c r="AZ191" i="64"/>
  <c r="AI191" i="64" s="1"/>
  <c r="BA191" i="64"/>
  <c r="BC191" i="64"/>
  <c r="BB191" i="64" s="1"/>
  <c r="BD191" i="64"/>
  <c r="BF191" i="64"/>
  <c r="G191" i="64" s="1"/>
  <c r="BG191" i="64"/>
  <c r="AF191" i="64"/>
  <c r="BH191" i="64"/>
  <c r="AM191" i="64"/>
  <c r="BI191" i="64"/>
  <c r="AJ191" i="64"/>
  <c r="BJ191" i="64"/>
  <c r="BL191" i="64"/>
  <c r="J191" i="64" s="1"/>
  <c r="BM191" i="64"/>
  <c r="M191" i="64" s="1"/>
  <c r="BN191" i="64"/>
  <c r="BO191" i="64"/>
  <c r="AN191" i="64" s="1"/>
  <c r="AH191" i="64" s="1"/>
  <c r="BP191" i="64"/>
  <c r="AP191" i="64" s="1"/>
  <c r="BQ191" i="64"/>
  <c r="AQ191" i="64" s="1"/>
  <c r="BS191" i="64"/>
  <c r="BR191" i="64" s="1"/>
  <c r="BT191" i="64"/>
  <c r="BT169" i="64" s="1"/>
  <c r="BV191" i="64"/>
  <c r="BU191" i="64"/>
  <c r="BW191" i="64"/>
  <c r="BX191" i="64"/>
  <c r="BY191" i="64"/>
  <c r="CA191" i="64"/>
  <c r="CB191" i="64"/>
  <c r="BZ191" i="64" s="1"/>
  <c r="CC191" i="64"/>
  <c r="CD191" i="64"/>
  <c r="CD169" i="64" s="1"/>
  <c r="CF191" i="64"/>
  <c r="CE191" i="64" s="1"/>
  <c r="CG191" i="64"/>
  <c r="CH191" i="64"/>
  <c r="CI191" i="64"/>
  <c r="CI169" i="64" s="1"/>
  <c r="CK191" i="64"/>
  <c r="CJ191" i="64" s="1"/>
  <c r="CL191" i="64"/>
  <c r="CM191" i="64"/>
  <c r="CN191" i="64"/>
  <c r="CN169" i="64" s="1"/>
  <c r="CO191" i="64"/>
  <c r="CQ191" i="64"/>
  <c r="CR191" i="64"/>
  <c r="CP191" i="64" s="1"/>
  <c r="CS191" i="64"/>
  <c r="CT191" i="64"/>
  <c r="CV191" i="64"/>
  <c r="CU191" i="64" s="1"/>
  <c r="CW191" i="64"/>
  <c r="CX191" i="64"/>
  <c r="CX169" i="64" s="1"/>
  <c r="CZ191" i="64"/>
  <c r="DA191" i="64"/>
  <c r="CY191" i="64" s="1"/>
  <c r="DB191" i="64"/>
  <c r="DD191" i="64"/>
  <c r="DC191" i="64" s="1"/>
  <c r="DE191" i="64"/>
  <c r="DF191" i="64"/>
  <c r="DH191" i="64"/>
  <c r="DI191" i="64"/>
  <c r="DI169" i="64" s="1"/>
  <c r="DJ191" i="64"/>
  <c r="DJ169" i="64" s="1"/>
  <c r="DL191" i="64"/>
  <c r="DK191" i="64" s="1"/>
  <c r="DM191" i="64"/>
  <c r="DN191" i="64"/>
  <c r="DP191" i="64"/>
  <c r="DQ191" i="64"/>
  <c r="DO191" i="64" s="1"/>
  <c r="DR191" i="64"/>
  <c r="DS191" i="64"/>
  <c r="DU191" i="64"/>
  <c r="DV191" i="64"/>
  <c r="DW191" i="64"/>
  <c r="DX191" i="64"/>
  <c r="DT191" i="64" s="1"/>
  <c r="DY191" i="64"/>
  <c r="DZ191" i="64"/>
  <c r="EA191" i="64"/>
  <c r="AK191" i="64" s="1"/>
  <c r="EC191" i="64"/>
  <c r="EB191" i="64" s="1"/>
  <c r="ED191" i="64"/>
  <c r="EE191" i="64"/>
  <c r="EE169" i="64" s="1"/>
  <c r="EF191" i="64"/>
  <c r="EG191" i="64"/>
  <c r="EH191" i="64"/>
  <c r="EJ191" i="64"/>
  <c r="EI191" i="64" s="1"/>
  <c r="EK191" i="64"/>
  <c r="EM191" i="64"/>
  <c r="EL191" i="64" s="1"/>
  <c r="EN191" i="64"/>
  <c r="EO191" i="64"/>
  <c r="EO169" i="64" s="1"/>
  <c r="EP191" i="64"/>
  <c r="ER191" i="64"/>
  <c r="EQ191" i="64" s="1"/>
  <c r="ES191" i="64"/>
  <c r="ET191" i="64"/>
  <c r="ET169" i="64" s="1"/>
  <c r="EU191" i="64"/>
  <c r="AO191" i="64" s="1"/>
  <c r="EV191" i="64"/>
  <c r="EW191" i="64"/>
  <c r="EX191" i="64"/>
  <c r="EY191" i="64"/>
  <c r="EZ191" i="64"/>
  <c r="FA191" i="64"/>
  <c r="FB191" i="64"/>
  <c r="FC191" i="64"/>
  <c r="FD191" i="64"/>
  <c r="FE191" i="64"/>
  <c r="FF191" i="64"/>
  <c r="FH191" i="64"/>
  <c r="FI191" i="64"/>
  <c r="AL191" i="64"/>
  <c r="FK191" i="64"/>
  <c r="FJ191" i="64" s="1"/>
  <c r="FL191" i="64"/>
  <c r="FM191" i="64"/>
  <c r="FN191" i="64"/>
  <c r="FO191" i="64"/>
  <c r="FP191" i="64"/>
  <c r="FQ191" i="64"/>
  <c r="FQ169" i="64" s="1"/>
  <c r="FR191" i="64"/>
  <c r="FS191" i="64"/>
  <c r="FT191" i="64"/>
  <c r="FU191" i="64"/>
  <c r="FV191" i="64"/>
  <c r="FV169" i="64" s="1"/>
  <c r="FW191" i="64"/>
  <c r="FX191" i="64"/>
  <c r="FY191" i="64"/>
  <c r="GD191" i="64"/>
  <c r="GA191" i="64" s="1"/>
  <c r="GG191" i="64"/>
  <c r="GG169" i="64" s="1"/>
  <c r="GJ191" i="64"/>
  <c r="GM191" i="64"/>
  <c r="GP191" i="64"/>
  <c r="GS191" i="64"/>
  <c r="GS169" i="64" s="1"/>
  <c r="GV191" i="64"/>
  <c r="GY191" i="64"/>
  <c r="HB191" i="64"/>
  <c r="HE191" i="64"/>
  <c r="HH191" i="64"/>
  <c r="HK191" i="64"/>
  <c r="G192" i="64"/>
  <c r="H192" i="64"/>
  <c r="I192" i="64"/>
  <c r="J192" i="64"/>
  <c r="K192" i="64"/>
  <c r="M192" i="64"/>
  <c r="O192" i="64"/>
  <c r="P192" i="64"/>
  <c r="Q192" i="64"/>
  <c r="R192" i="64"/>
  <c r="S192" i="64"/>
  <c r="T192" i="64"/>
  <c r="U192" i="64"/>
  <c r="V192" i="64"/>
  <c r="V191" i="64" s="1"/>
  <c r="W192" i="64"/>
  <c r="X192" i="64"/>
  <c r="Y192" i="64"/>
  <c r="Z192" i="64"/>
  <c r="Z191" i="64" s="1"/>
  <c r="AA192" i="64"/>
  <c r="AA191" i="64" s="1"/>
  <c r="AA169" i="64" s="1"/>
  <c r="AD192" i="64"/>
  <c r="AD191" i="64" s="1"/>
  <c r="AF192" i="64"/>
  <c r="AE192" i="64" s="1"/>
  <c r="AG192" i="64"/>
  <c r="AI192" i="64"/>
  <c r="AJ192" i="64"/>
  <c r="AK192" i="64"/>
  <c r="AL192" i="64"/>
  <c r="AM192" i="64"/>
  <c r="AN192" i="64"/>
  <c r="AO192" i="64"/>
  <c r="AP192" i="64"/>
  <c r="AQ192" i="64"/>
  <c r="AH192" i="64" s="1"/>
  <c r="AR192" i="64"/>
  <c r="BB192" i="64"/>
  <c r="BE192" i="64"/>
  <c r="BK192" i="64"/>
  <c r="BR192" i="64"/>
  <c r="BU192" i="64"/>
  <c r="BZ192" i="64"/>
  <c r="CE192" i="64"/>
  <c r="CJ192" i="64"/>
  <c r="CP192" i="64"/>
  <c r="CU192" i="64"/>
  <c r="CY192" i="64"/>
  <c r="DC192" i="64"/>
  <c r="DG192" i="64"/>
  <c r="DK192" i="64"/>
  <c r="DO192" i="64"/>
  <c r="DT192" i="64"/>
  <c r="EB192" i="64"/>
  <c r="EI192" i="64"/>
  <c r="EL192" i="64"/>
  <c r="EQ192" i="64"/>
  <c r="FG192" i="64"/>
  <c r="FJ192" i="64"/>
  <c r="FZ192" i="64"/>
  <c r="FZ191" i="64" s="1"/>
  <c r="GA192" i="64"/>
  <c r="F192" i="64" s="1"/>
  <c r="GB192" i="64"/>
  <c r="GB191" i="64" s="1"/>
  <c r="AB191" i="64" s="1"/>
  <c r="GC192" i="64"/>
  <c r="AC192" i="64"/>
  <c r="G193" i="64"/>
  <c r="H193" i="64"/>
  <c r="I193" i="64"/>
  <c r="J193" i="64"/>
  <c r="K193" i="64"/>
  <c r="M193" i="64"/>
  <c r="O193" i="64"/>
  <c r="P193" i="64"/>
  <c r="P191" i="64" s="1"/>
  <c r="Q193" i="64"/>
  <c r="Q191" i="64" s="1"/>
  <c r="R193" i="64"/>
  <c r="S193" i="64"/>
  <c r="S191" i="64" s="1"/>
  <c r="T193" i="64"/>
  <c r="U193" i="64"/>
  <c r="U191" i="64"/>
  <c r="V193" i="64"/>
  <c r="W193" i="64"/>
  <c r="X193" i="64"/>
  <c r="X191" i="64" s="1"/>
  <c r="Y193" i="64"/>
  <c r="Z193" i="64"/>
  <c r="AA193" i="64"/>
  <c r="AD193" i="64"/>
  <c r="AF193" i="64"/>
  <c r="AE193" i="64" s="1"/>
  <c r="AG193" i="64"/>
  <c r="AI193" i="64"/>
  <c r="AJ193" i="64"/>
  <c r="AK193" i="64"/>
  <c r="AL193" i="64"/>
  <c r="AM193" i="64"/>
  <c r="AN193" i="64"/>
  <c r="AH193" i="64" s="1"/>
  <c r="AO193" i="64"/>
  <c r="AP193" i="64"/>
  <c r="AQ193" i="64"/>
  <c r="AR193" i="64"/>
  <c r="BB193" i="64"/>
  <c r="BE193" i="64"/>
  <c r="BK193" i="64"/>
  <c r="BR193" i="64"/>
  <c r="BU193" i="64"/>
  <c r="BZ193" i="64"/>
  <c r="CE193" i="64"/>
  <c r="CJ193" i="64"/>
  <c r="CP193" i="64"/>
  <c r="CU193" i="64"/>
  <c r="CY193" i="64"/>
  <c r="DC193" i="64"/>
  <c r="DG193" i="64"/>
  <c r="DK193" i="64"/>
  <c r="DO193" i="64"/>
  <c r="DT193" i="64"/>
  <c r="EB193" i="64"/>
  <c r="EI193" i="64"/>
  <c r="EL193" i="64"/>
  <c r="EQ193" i="64"/>
  <c r="FG193" i="64"/>
  <c r="FJ193" i="64"/>
  <c r="FZ193" i="64"/>
  <c r="GA193" i="64"/>
  <c r="F193" i="64"/>
  <c r="GB193" i="64"/>
  <c r="AB193" i="64"/>
  <c r="GC193" i="64"/>
  <c r="AC193" i="64"/>
  <c r="G194" i="64"/>
  <c r="H194" i="64"/>
  <c r="I194" i="64"/>
  <c r="J194" i="64"/>
  <c r="K194" i="64"/>
  <c r="M194" i="64"/>
  <c r="O194" i="64"/>
  <c r="P194" i="64"/>
  <c r="Q194" i="64"/>
  <c r="R194" i="64"/>
  <c r="S194" i="64"/>
  <c r="T194" i="64"/>
  <c r="T191" i="64"/>
  <c r="U194" i="64"/>
  <c r="V194" i="64"/>
  <c r="W194" i="64"/>
  <c r="W191" i="64" s="1"/>
  <c r="X194" i="64"/>
  <c r="Y194" i="64"/>
  <c r="Z194" i="64"/>
  <c r="AA194" i="64"/>
  <c r="AC194" i="64"/>
  <c r="AD194" i="64"/>
  <c r="AF194" i="64"/>
  <c r="AE194" i="64" s="1"/>
  <c r="AG194" i="64"/>
  <c r="AI194" i="64"/>
  <c r="AJ194" i="64"/>
  <c r="AK194" i="64"/>
  <c r="AL194" i="64"/>
  <c r="AM194" i="64"/>
  <c r="AN194" i="64"/>
  <c r="AO194" i="64"/>
  <c r="AP194" i="64"/>
  <c r="AQ194" i="64"/>
  <c r="AH194" i="64" s="1"/>
  <c r="AR194" i="64"/>
  <c r="BB194" i="64"/>
  <c r="BE194" i="64"/>
  <c r="BK194" i="64"/>
  <c r="BR194" i="64"/>
  <c r="BU194" i="64"/>
  <c r="BZ194" i="64"/>
  <c r="CE194" i="64"/>
  <c r="CJ194" i="64"/>
  <c r="CP194" i="64"/>
  <c r="CU194" i="64"/>
  <c r="CY194" i="64"/>
  <c r="DC194" i="64"/>
  <c r="DG194" i="64"/>
  <c r="DK194" i="64"/>
  <c r="DO194" i="64"/>
  <c r="DT194" i="64"/>
  <c r="EB194" i="64"/>
  <c r="EI194" i="64"/>
  <c r="EL194" i="64"/>
  <c r="EQ194" i="64"/>
  <c r="FG194" i="64"/>
  <c r="FJ194" i="64"/>
  <c r="FZ194" i="64"/>
  <c r="GA194" i="64"/>
  <c r="F194" i="64"/>
  <c r="GB194" i="64"/>
  <c r="AB194" i="64"/>
  <c r="GC194" i="64"/>
  <c r="G195" i="64"/>
  <c r="H195" i="64"/>
  <c r="I195" i="64"/>
  <c r="J195" i="64"/>
  <c r="K195" i="64"/>
  <c r="M195" i="64"/>
  <c r="O195" i="64"/>
  <c r="P195" i="64"/>
  <c r="Q195" i="64"/>
  <c r="R195" i="64"/>
  <c r="S195" i="64"/>
  <c r="T195" i="64"/>
  <c r="U195" i="64"/>
  <c r="V195" i="64"/>
  <c r="W195" i="64"/>
  <c r="X195" i="64"/>
  <c r="Y195" i="64"/>
  <c r="Y191" i="64" s="1"/>
  <c r="Z195" i="64"/>
  <c r="AA195" i="64"/>
  <c r="AD195" i="64"/>
  <c r="AF195" i="64"/>
  <c r="AE195" i="64" s="1"/>
  <c r="AG195" i="64"/>
  <c r="AI195" i="64"/>
  <c r="AJ195" i="64"/>
  <c r="AK195" i="64"/>
  <c r="AL195" i="64"/>
  <c r="AM195" i="64"/>
  <c r="AN195" i="64"/>
  <c r="AO195" i="64"/>
  <c r="AP195" i="64"/>
  <c r="AQ195" i="64"/>
  <c r="AH195" i="64" s="1"/>
  <c r="AR195" i="64"/>
  <c r="BB195" i="64"/>
  <c r="BE195" i="64"/>
  <c r="BK195" i="64"/>
  <c r="BR195" i="64"/>
  <c r="BU195" i="64"/>
  <c r="BZ195" i="64"/>
  <c r="CE195" i="64"/>
  <c r="CJ195" i="64"/>
  <c r="CP195" i="64"/>
  <c r="CU195" i="64"/>
  <c r="CY195" i="64"/>
  <c r="DC195" i="64"/>
  <c r="DG195" i="64"/>
  <c r="DK195" i="64"/>
  <c r="DO195" i="64"/>
  <c r="DT195" i="64"/>
  <c r="EB195" i="64"/>
  <c r="EI195" i="64"/>
  <c r="EL195" i="64"/>
  <c r="EQ195" i="64"/>
  <c r="FG195" i="64"/>
  <c r="FJ195" i="64"/>
  <c r="FZ195" i="64"/>
  <c r="GA195" i="64"/>
  <c r="F195" i="64"/>
  <c r="GB195" i="64"/>
  <c r="AB195" i="64"/>
  <c r="GC195" i="64"/>
  <c r="AC195" i="64"/>
  <c r="G196" i="64"/>
  <c r="H196" i="64"/>
  <c r="I196" i="64"/>
  <c r="J196" i="64"/>
  <c r="K196" i="64"/>
  <c r="M196" i="64"/>
  <c r="O196" i="64"/>
  <c r="P196" i="64"/>
  <c r="Q196" i="64"/>
  <c r="R196" i="64"/>
  <c r="R191" i="64" s="1"/>
  <c r="S196" i="64"/>
  <c r="T196" i="64"/>
  <c r="U196" i="64"/>
  <c r="V196" i="64"/>
  <c r="W196" i="64"/>
  <c r="X196" i="64"/>
  <c r="Y196" i="64"/>
  <c r="Z196" i="64"/>
  <c r="AA196" i="64"/>
  <c r="AC196" i="64"/>
  <c r="AD196" i="64"/>
  <c r="AF196" i="64"/>
  <c r="AE196" i="64" s="1"/>
  <c r="AG196" i="64"/>
  <c r="AI196" i="64"/>
  <c r="AH196" i="64" s="1"/>
  <c r="AJ196" i="64"/>
  <c r="AK196" i="64"/>
  <c r="AL196" i="64"/>
  <c r="AM196" i="64"/>
  <c r="AN196" i="64"/>
  <c r="AO196" i="64"/>
  <c r="AP196" i="64"/>
  <c r="AQ196" i="64"/>
  <c r="AR196" i="64"/>
  <c r="BB196" i="64"/>
  <c r="BE196" i="64"/>
  <c r="BK196" i="64"/>
  <c r="BR196" i="64"/>
  <c r="BU196" i="64"/>
  <c r="BZ196" i="64"/>
  <c r="CE196" i="64"/>
  <c r="CJ196" i="64"/>
  <c r="CP196" i="64"/>
  <c r="CU196" i="64"/>
  <c r="CY196" i="64"/>
  <c r="DC196" i="64"/>
  <c r="DG196" i="64"/>
  <c r="DK196" i="64"/>
  <c r="DO196" i="64"/>
  <c r="DT196" i="64"/>
  <c r="EB196" i="64"/>
  <c r="EI196" i="64"/>
  <c r="EL196" i="64"/>
  <c r="EQ196" i="64"/>
  <c r="FG196" i="64"/>
  <c r="FJ196" i="64"/>
  <c r="FZ196" i="64"/>
  <c r="GA196" i="64"/>
  <c r="F196" i="64"/>
  <c r="GB196" i="64"/>
  <c r="AB196" i="64"/>
  <c r="GC196" i="64"/>
  <c r="AJ197" i="64"/>
  <c r="AS197" i="64"/>
  <c r="F197" i="64" s="1"/>
  <c r="AT197" i="64"/>
  <c r="H197" i="64" s="1"/>
  <c r="AU197" i="64"/>
  <c r="I197" i="64" s="1"/>
  <c r="AV197" i="64"/>
  <c r="AW197" i="64"/>
  <c r="AX197" i="64"/>
  <c r="AY197" i="64"/>
  <c r="AZ197" i="64"/>
  <c r="AI197" i="64"/>
  <c r="BA197" i="64"/>
  <c r="BC197" i="64"/>
  <c r="BB197" i="64" s="1"/>
  <c r="BD197" i="64"/>
  <c r="BF197" i="64"/>
  <c r="G197" i="64"/>
  <c r="BG197" i="64"/>
  <c r="AF197" i="64"/>
  <c r="BH197" i="64"/>
  <c r="AM197" i="64"/>
  <c r="BI197" i="64"/>
  <c r="BJ197" i="64"/>
  <c r="BL197" i="64"/>
  <c r="BK197" i="64"/>
  <c r="BM197" i="64"/>
  <c r="M197" i="64" s="1"/>
  <c r="BN197" i="64"/>
  <c r="BO197" i="64"/>
  <c r="BP197" i="64"/>
  <c r="BQ197" i="64"/>
  <c r="AQ197" i="64"/>
  <c r="BS197" i="64"/>
  <c r="BR197" i="64" s="1"/>
  <c r="BT197" i="64"/>
  <c r="BV197" i="64"/>
  <c r="BU197" i="64" s="1"/>
  <c r="BW197" i="64"/>
  <c r="BX197" i="64"/>
  <c r="BY197" i="64"/>
  <c r="AN197" i="64" s="1"/>
  <c r="CA197" i="64"/>
  <c r="CB197" i="64"/>
  <c r="CC197" i="64"/>
  <c r="CD197" i="64"/>
  <c r="CF197" i="64"/>
  <c r="CG197" i="64"/>
  <c r="CE197" i="64" s="1"/>
  <c r="CH197" i="64"/>
  <c r="CI197" i="64"/>
  <c r="AP197" i="64" s="1"/>
  <c r="CK197" i="64"/>
  <c r="CL197" i="64"/>
  <c r="CM197" i="64"/>
  <c r="CN197" i="64"/>
  <c r="CJ197" i="64" s="1"/>
  <c r="CO197" i="64"/>
  <c r="CQ197" i="64"/>
  <c r="CP197" i="64"/>
  <c r="CR197" i="64"/>
  <c r="CS197" i="64"/>
  <c r="CT197" i="64"/>
  <c r="CV197" i="64"/>
  <c r="CW197" i="64"/>
  <c r="CU197" i="64" s="1"/>
  <c r="CX197" i="64"/>
  <c r="CZ197" i="64"/>
  <c r="CY197" i="64" s="1"/>
  <c r="DA197" i="64"/>
  <c r="DB197" i="64"/>
  <c r="DD197" i="64"/>
  <c r="DE197" i="64"/>
  <c r="DC197" i="64" s="1"/>
  <c r="DF197" i="64"/>
  <c r="DH197" i="64"/>
  <c r="DG197" i="64" s="1"/>
  <c r="DI197" i="64"/>
  <c r="DJ197" i="64"/>
  <c r="DL197" i="64"/>
  <c r="DM197" i="64"/>
  <c r="DK197" i="64" s="1"/>
  <c r="DN197" i="64"/>
  <c r="DP197" i="64"/>
  <c r="DO197" i="64" s="1"/>
  <c r="DQ197" i="64"/>
  <c r="DR197" i="64"/>
  <c r="DS197" i="64"/>
  <c r="DU197" i="64"/>
  <c r="DV197" i="64"/>
  <c r="DW197" i="64"/>
  <c r="DX197" i="64"/>
  <c r="DY197" i="64"/>
  <c r="DZ197" i="64"/>
  <c r="EA197" i="64"/>
  <c r="AK197" i="64"/>
  <c r="EC197" i="64"/>
  <c r="EB197" i="64" s="1"/>
  <c r="ED197" i="64"/>
  <c r="EE197" i="64"/>
  <c r="EF197" i="64"/>
  <c r="EG197" i="64"/>
  <c r="EH197" i="64"/>
  <c r="EJ197" i="64"/>
  <c r="EI197" i="64" s="1"/>
  <c r="EK197" i="64"/>
  <c r="EM197" i="64"/>
  <c r="EN197" i="64"/>
  <c r="EL197" i="64" s="1"/>
  <c r="EO197" i="64"/>
  <c r="EP197" i="64"/>
  <c r="ER197" i="64"/>
  <c r="EQ197" i="64" s="1"/>
  <c r="ES197" i="64"/>
  <c r="ET197" i="64"/>
  <c r="EU197" i="64"/>
  <c r="AO197" i="64" s="1"/>
  <c r="EV197" i="64"/>
  <c r="EW197" i="64"/>
  <c r="EX197" i="64"/>
  <c r="EY197" i="64"/>
  <c r="EZ197" i="64"/>
  <c r="FA197" i="64"/>
  <c r="FB197" i="64"/>
  <c r="FC197" i="64"/>
  <c r="FD197" i="64"/>
  <c r="FE197" i="64"/>
  <c r="FF197" i="64"/>
  <c r="FF169" i="64" s="1"/>
  <c r="FH197" i="64"/>
  <c r="FG197" i="64" s="1"/>
  <c r="FI197" i="64"/>
  <c r="AL197" i="64" s="1"/>
  <c r="FK197" i="64"/>
  <c r="FJ197" i="64" s="1"/>
  <c r="FL197" i="64"/>
  <c r="FM197" i="64"/>
  <c r="FN197" i="64"/>
  <c r="FO197" i="64"/>
  <c r="FP197" i="64"/>
  <c r="FQ197" i="64"/>
  <c r="FR197" i="64"/>
  <c r="FS197" i="64"/>
  <c r="FT197" i="64"/>
  <c r="FU197" i="64"/>
  <c r="FV197" i="64"/>
  <c r="FW197" i="64"/>
  <c r="FX197" i="64"/>
  <c r="FY197" i="64"/>
  <c r="GD197" i="64"/>
  <c r="GG197" i="64"/>
  <c r="GJ197" i="64"/>
  <c r="GM197" i="64"/>
  <c r="GP197" i="64"/>
  <c r="GS197" i="64"/>
  <c r="GV197" i="64"/>
  <c r="GY197" i="64"/>
  <c r="HB197" i="64"/>
  <c r="HE197" i="64"/>
  <c r="HH197" i="64"/>
  <c r="GA197" i="64" s="1"/>
  <c r="HK197" i="64"/>
  <c r="G198" i="64"/>
  <c r="H198" i="64"/>
  <c r="I198" i="64"/>
  <c r="J198" i="64"/>
  <c r="K198" i="64"/>
  <c r="M198" i="64"/>
  <c r="O198" i="64"/>
  <c r="P198" i="64"/>
  <c r="Q198" i="64"/>
  <c r="R198" i="64"/>
  <c r="S198" i="64"/>
  <c r="T198" i="64"/>
  <c r="U198" i="64"/>
  <c r="U197" i="64" s="1"/>
  <c r="U169" i="64" s="1"/>
  <c r="V198" i="64"/>
  <c r="V197" i="64" s="1"/>
  <c r="W198" i="64"/>
  <c r="W197" i="64" s="1"/>
  <c r="X198" i="64"/>
  <c r="Y198" i="64"/>
  <c r="Z198" i="64"/>
  <c r="AA198" i="64"/>
  <c r="AA197" i="64" s="1"/>
  <c r="AB198" i="64"/>
  <c r="AD198" i="64"/>
  <c r="AF198" i="64"/>
  <c r="AE198" i="64"/>
  <c r="AG198" i="64"/>
  <c r="AI198" i="64"/>
  <c r="AJ198" i="64"/>
  <c r="AH198" i="64"/>
  <c r="AK198" i="64"/>
  <c r="AL198" i="64"/>
  <c r="AM198" i="64"/>
  <c r="AN198" i="64"/>
  <c r="AO198" i="64"/>
  <c r="AP198" i="64"/>
  <c r="AQ198" i="64"/>
  <c r="AR198" i="64"/>
  <c r="BB198" i="64"/>
  <c r="BE198" i="64"/>
  <c r="BK198" i="64"/>
  <c r="BR198" i="64"/>
  <c r="BU198" i="64"/>
  <c r="BZ198" i="64"/>
  <c r="CE198" i="64"/>
  <c r="CJ198" i="64"/>
  <c r="CP198" i="64"/>
  <c r="CU198" i="64"/>
  <c r="CY198" i="64"/>
  <c r="DC198" i="64"/>
  <c r="DG198" i="64"/>
  <c r="DK198" i="64"/>
  <c r="DO198" i="64"/>
  <c r="DT198" i="64"/>
  <c r="EB198" i="64"/>
  <c r="EI198" i="64"/>
  <c r="EL198" i="64"/>
  <c r="EQ198" i="64"/>
  <c r="FG198" i="64"/>
  <c r="FJ198" i="64"/>
  <c r="FZ198" i="64"/>
  <c r="GA198" i="64"/>
  <c r="F198" i="64" s="1"/>
  <c r="GB198" i="64"/>
  <c r="GC198" i="64"/>
  <c r="G199" i="64"/>
  <c r="H199" i="64"/>
  <c r="I199" i="64"/>
  <c r="J199" i="64"/>
  <c r="K199" i="64"/>
  <c r="M199" i="64"/>
  <c r="O199" i="64"/>
  <c r="P199" i="64"/>
  <c r="Q199" i="64"/>
  <c r="R199" i="64"/>
  <c r="R197" i="64" s="1"/>
  <c r="S199" i="64"/>
  <c r="T199" i="64"/>
  <c r="U199" i="64"/>
  <c r="V199" i="64"/>
  <c r="W199" i="64"/>
  <c r="X199" i="64"/>
  <c r="Y199" i="64"/>
  <c r="Z199" i="64"/>
  <c r="AA199" i="64"/>
  <c r="AD199" i="64"/>
  <c r="AF199" i="64"/>
  <c r="AG199" i="64"/>
  <c r="AE199" i="64"/>
  <c r="AI199" i="64"/>
  <c r="AH199" i="64" s="1"/>
  <c r="AJ199" i="64"/>
  <c r="AK199" i="64"/>
  <c r="AL199" i="64"/>
  <c r="AM199" i="64"/>
  <c r="AN199" i="64"/>
  <c r="AO199" i="64"/>
  <c r="AP199" i="64"/>
  <c r="AQ199" i="64"/>
  <c r="AR199" i="64"/>
  <c r="BB199" i="64"/>
  <c r="BE199" i="64"/>
  <c r="BK199" i="64"/>
  <c r="BR199" i="64"/>
  <c r="BU199" i="64"/>
  <c r="BZ199" i="64"/>
  <c r="CE199" i="64"/>
  <c r="CJ199" i="64"/>
  <c r="CP199" i="64"/>
  <c r="CU199" i="64"/>
  <c r="CY199" i="64"/>
  <c r="DC199" i="64"/>
  <c r="DG199" i="64"/>
  <c r="DK199" i="64"/>
  <c r="DO199" i="64"/>
  <c r="DT199" i="64"/>
  <c r="EB199" i="64"/>
  <c r="EI199" i="64"/>
  <c r="EL199" i="64"/>
  <c r="EQ199" i="64"/>
  <c r="FG199" i="64"/>
  <c r="FJ199" i="64"/>
  <c r="FZ199" i="64"/>
  <c r="GA199" i="64"/>
  <c r="F199" i="64" s="1"/>
  <c r="GB199" i="64"/>
  <c r="AB199" i="64" s="1"/>
  <c r="GC199" i="64"/>
  <c r="G200" i="64"/>
  <c r="H200" i="64"/>
  <c r="I200" i="64"/>
  <c r="J200" i="64"/>
  <c r="K200" i="64"/>
  <c r="M200" i="64"/>
  <c r="O200" i="64"/>
  <c r="P200" i="64"/>
  <c r="P197" i="64" s="1"/>
  <c r="Q200" i="64"/>
  <c r="R200" i="64"/>
  <c r="S200" i="64"/>
  <c r="T200" i="64"/>
  <c r="U200" i="64"/>
  <c r="V200" i="64"/>
  <c r="W200" i="64"/>
  <c r="X200" i="64"/>
  <c r="X197" i="64" s="1"/>
  <c r="Y200" i="64"/>
  <c r="Y197" i="64" s="1"/>
  <c r="Z200" i="64"/>
  <c r="Z197" i="64" s="1"/>
  <c r="Z169" i="64" s="1"/>
  <c r="AA200" i="64"/>
  <c r="AD200" i="64"/>
  <c r="AF200" i="64"/>
  <c r="AG200" i="64"/>
  <c r="AE200" i="64"/>
  <c r="AI200" i="64"/>
  <c r="AH200" i="64" s="1"/>
  <c r="AJ200" i="64"/>
  <c r="AK200" i="64"/>
  <c r="AL200" i="64"/>
  <c r="AM200" i="64"/>
  <c r="AN200" i="64"/>
  <c r="AO200" i="64"/>
  <c r="AP200" i="64"/>
  <c r="AQ200" i="64"/>
  <c r="AR200" i="64"/>
  <c r="BB200" i="64"/>
  <c r="BE200" i="64"/>
  <c r="BK200" i="64"/>
  <c r="BR200" i="64"/>
  <c r="BU200" i="64"/>
  <c r="BZ200" i="64"/>
  <c r="CE200" i="64"/>
  <c r="CJ200" i="64"/>
  <c r="CP200" i="64"/>
  <c r="CU200" i="64"/>
  <c r="CY200" i="64"/>
  <c r="DC200" i="64"/>
  <c r="DG200" i="64"/>
  <c r="DK200" i="64"/>
  <c r="DO200" i="64"/>
  <c r="DT200" i="64"/>
  <c r="EB200" i="64"/>
  <c r="EI200" i="64"/>
  <c r="EL200" i="64"/>
  <c r="EQ200" i="64"/>
  <c r="FG200" i="64"/>
  <c r="FJ200" i="64"/>
  <c r="FZ200" i="64"/>
  <c r="FZ197" i="64" s="1"/>
  <c r="GA200" i="64"/>
  <c r="F200" i="64"/>
  <c r="GB200" i="64"/>
  <c r="AB200" i="64"/>
  <c r="GC200" i="64"/>
  <c r="AC200" i="64"/>
  <c r="G201" i="64"/>
  <c r="H201" i="64"/>
  <c r="I201" i="64"/>
  <c r="J201" i="64"/>
  <c r="K201" i="64"/>
  <c r="M201" i="64"/>
  <c r="O201" i="64"/>
  <c r="P201" i="64"/>
  <c r="Q201" i="64"/>
  <c r="R201" i="64"/>
  <c r="S201" i="64"/>
  <c r="S197" i="64" s="1"/>
  <c r="T201" i="64"/>
  <c r="U201" i="64"/>
  <c r="V201" i="64"/>
  <c r="W201" i="64"/>
  <c r="X201" i="64"/>
  <c r="Y201" i="64"/>
  <c r="Z201" i="64"/>
  <c r="AA201" i="64"/>
  <c r="AD201" i="64"/>
  <c r="AD197" i="64" s="1"/>
  <c r="AD169" i="64" s="1"/>
  <c r="AF201" i="64"/>
  <c r="AE201" i="64"/>
  <c r="AG201" i="64"/>
  <c r="AI201" i="64"/>
  <c r="AH201" i="64" s="1"/>
  <c r="AJ201" i="64"/>
  <c r="AK201" i="64"/>
  <c r="AL201" i="64"/>
  <c r="AM201" i="64"/>
  <c r="AN201" i="64"/>
  <c r="AO201" i="64"/>
  <c r="AP201" i="64"/>
  <c r="AQ201" i="64"/>
  <c r="AR201" i="64"/>
  <c r="BB201" i="64"/>
  <c r="BE201" i="64"/>
  <c r="BK201" i="64"/>
  <c r="BR201" i="64"/>
  <c r="BU201" i="64"/>
  <c r="BZ201" i="64"/>
  <c r="CE201" i="64"/>
  <c r="CJ201" i="64"/>
  <c r="CP201" i="64"/>
  <c r="CU201" i="64"/>
  <c r="CY201" i="64"/>
  <c r="DC201" i="64"/>
  <c r="DG201" i="64"/>
  <c r="DK201" i="64"/>
  <c r="DO201" i="64"/>
  <c r="DT201" i="64"/>
  <c r="EB201" i="64"/>
  <c r="EI201" i="64"/>
  <c r="EL201" i="64"/>
  <c r="EQ201" i="64"/>
  <c r="FG201" i="64"/>
  <c r="FJ201" i="64"/>
  <c r="FZ201" i="64"/>
  <c r="GA201" i="64"/>
  <c r="F201" i="64" s="1"/>
  <c r="GB201" i="64"/>
  <c r="AB201" i="64"/>
  <c r="GC201" i="64"/>
  <c r="AC201" i="64" s="1"/>
  <c r="N201" i="64" s="1"/>
  <c r="G202" i="64"/>
  <c r="H202" i="64"/>
  <c r="I202" i="64"/>
  <c r="J202" i="64"/>
  <c r="K202" i="64"/>
  <c r="M202" i="64"/>
  <c r="O202" i="64"/>
  <c r="P202" i="64"/>
  <c r="Q202" i="64"/>
  <c r="R202" i="64"/>
  <c r="S202" i="64"/>
  <c r="T202" i="64"/>
  <c r="U202" i="64"/>
  <c r="V202" i="64"/>
  <c r="W202" i="64"/>
  <c r="X202" i="64"/>
  <c r="Y202" i="64"/>
  <c r="Z202" i="64"/>
  <c r="AA202" i="64"/>
  <c r="AD202" i="64"/>
  <c r="AF202" i="64"/>
  <c r="AE202" i="64"/>
  <c r="AG202" i="64"/>
  <c r="AI202" i="64"/>
  <c r="AH202" i="64" s="1"/>
  <c r="AJ202" i="64"/>
  <c r="AK202" i="64"/>
  <c r="AL202" i="64"/>
  <c r="AM202" i="64"/>
  <c r="AN202" i="64"/>
  <c r="AO202" i="64"/>
  <c r="AP202" i="64"/>
  <c r="AQ202" i="64"/>
  <c r="AR202" i="64"/>
  <c r="BB202" i="64"/>
  <c r="BE202" i="64"/>
  <c r="BK202" i="64"/>
  <c r="BR202" i="64"/>
  <c r="BU202" i="64"/>
  <c r="BZ202" i="64"/>
  <c r="CE202" i="64"/>
  <c r="CJ202" i="64"/>
  <c r="CP202" i="64"/>
  <c r="CU202" i="64"/>
  <c r="CY202" i="64"/>
  <c r="DC202" i="64"/>
  <c r="DG202" i="64"/>
  <c r="DK202" i="64"/>
  <c r="DO202" i="64"/>
  <c r="DT202" i="64"/>
  <c r="EB202" i="64"/>
  <c r="EI202" i="64"/>
  <c r="EL202" i="64"/>
  <c r="EQ202" i="64"/>
  <c r="FG202" i="64"/>
  <c r="FJ202" i="64"/>
  <c r="FZ202" i="64"/>
  <c r="GA202" i="64"/>
  <c r="F202" i="64"/>
  <c r="GB202" i="64"/>
  <c r="AB202" i="64"/>
  <c r="GC202" i="64"/>
  <c r="AC202" i="64"/>
  <c r="G203" i="64"/>
  <c r="H203" i="64"/>
  <c r="I203" i="64"/>
  <c r="J203" i="64"/>
  <c r="K203" i="64"/>
  <c r="M203" i="64"/>
  <c r="O203" i="64"/>
  <c r="P203" i="64"/>
  <c r="Q203" i="64"/>
  <c r="R203" i="64"/>
  <c r="S203" i="64"/>
  <c r="T203" i="64"/>
  <c r="T197" i="64" s="1"/>
  <c r="U203" i="64"/>
  <c r="V203" i="64"/>
  <c r="W203" i="64"/>
  <c r="X203" i="64"/>
  <c r="Y203" i="64"/>
  <c r="Z203" i="64"/>
  <c r="AA203" i="64"/>
  <c r="AD203" i="64"/>
  <c r="AF203" i="64"/>
  <c r="AE203" i="64"/>
  <c r="AG203" i="64"/>
  <c r="AI203" i="64"/>
  <c r="AH203" i="64" s="1"/>
  <c r="AJ203" i="64"/>
  <c r="AK203" i="64"/>
  <c r="AL203" i="64"/>
  <c r="AM203" i="64"/>
  <c r="AN203" i="64"/>
  <c r="AO203" i="64"/>
  <c r="AP203" i="64"/>
  <c r="AQ203" i="64"/>
  <c r="AR203" i="64"/>
  <c r="BB203" i="64"/>
  <c r="BE203" i="64"/>
  <c r="BK203" i="64"/>
  <c r="BR203" i="64"/>
  <c r="BU203" i="64"/>
  <c r="BZ203" i="64"/>
  <c r="CE203" i="64"/>
  <c r="CJ203" i="64"/>
  <c r="CP203" i="64"/>
  <c r="CU203" i="64"/>
  <c r="CY203" i="64"/>
  <c r="DC203" i="64"/>
  <c r="DG203" i="64"/>
  <c r="DK203" i="64"/>
  <c r="DO203" i="64"/>
  <c r="DT203" i="64"/>
  <c r="EB203" i="64"/>
  <c r="EI203" i="64"/>
  <c r="EL203" i="64"/>
  <c r="EQ203" i="64"/>
  <c r="FG203" i="64"/>
  <c r="FJ203" i="64"/>
  <c r="FZ203" i="64"/>
  <c r="GA203" i="64"/>
  <c r="F203" i="64" s="1"/>
  <c r="GB203" i="64"/>
  <c r="AB203" i="64"/>
  <c r="GC203" i="64"/>
  <c r="AC203" i="64" s="1"/>
  <c r="G204" i="64"/>
  <c r="H204" i="64"/>
  <c r="I204" i="64"/>
  <c r="J204" i="64"/>
  <c r="K204" i="64"/>
  <c r="M204" i="64"/>
  <c r="O204" i="64"/>
  <c r="O197" i="64" s="1"/>
  <c r="P204" i="64"/>
  <c r="Q204" i="64"/>
  <c r="Q197" i="64" s="1"/>
  <c r="Q169" i="64" s="1"/>
  <c r="R204" i="64"/>
  <c r="S204" i="64"/>
  <c r="T204" i="64"/>
  <c r="U204" i="64"/>
  <c r="V204" i="64"/>
  <c r="W204" i="64"/>
  <c r="X204" i="64"/>
  <c r="Y204" i="64"/>
  <c r="Z204" i="64"/>
  <c r="AA204" i="64"/>
  <c r="AD204" i="64"/>
  <c r="AF204" i="64"/>
  <c r="AE204" i="64"/>
  <c r="AG204" i="64"/>
  <c r="AI204" i="64"/>
  <c r="AH204" i="64" s="1"/>
  <c r="AJ204" i="64"/>
  <c r="AK204" i="64"/>
  <c r="AL204" i="64"/>
  <c r="AM204" i="64"/>
  <c r="AN204" i="64"/>
  <c r="AO204" i="64"/>
  <c r="AP204" i="64"/>
  <c r="AQ204" i="64"/>
  <c r="AR204" i="64"/>
  <c r="BB204" i="64"/>
  <c r="BE204" i="64"/>
  <c r="BK204" i="64"/>
  <c r="BR204" i="64"/>
  <c r="BU204" i="64"/>
  <c r="BZ204" i="64"/>
  <c r="CE204" i="64"/>
  <c r="CJ204" i="64"/>
  <c r="CP204" i="64"/>
  <c r="CU204" i="64"/>
  <c r="CY204" i="64"/>
  <c r="DC204" i="64"/>
  <c r="DG204" i="64"/>
  <c r="DK204" i="64"/>
  <c r="DO204" i="64"/>
  <c r="DT204" i="64"/>
  <c r="EB204" i="64"/>
  <c r="EI204" i="64"/>
  <c r="EL204" i="64"/>
  <c r="EQ204" i="64"/>
  <c r="FG204" i="64"/>
  <c r="FJ204" i="64"/>
  <c r="FZ204" i="64"/>
  <c r="GA204" i="64"/>
  <c r="F204" i="64" s="1"/>
  <c r="E204" i="64" s="1"/>
  <c r="D204" i="64" s="1"/>
  <c r="GB204" i="64"/>
  <c r="AB204" i="64" s="1"/>
  <c r="GC204" i="64"/>
  <c r="AC204" i="64"/>
  <c r="G205" i="64"/>
  <c r="H205" i="64"/>
  <c r="I205" i="64"/>
  <c r="J205" i="64"/>
  <c r="K205" i="64"/>
  <c r="M205" i="64"/>
  <c r="O205" i="64"/>
  <c r="P205" i="64"/>
  <c r="Q205" i="64"/>
  <c r="R205" i="64"/>
  <c r="S205" i="64"/>
  <c r="T205" i="64"/>
  <c r="U205" i="64"/>
  <c r="V205" i="64"/>
  <c r="W205" i="64"/>
  <c r="X205" i="64"/>
  <c r="Y205" i="64"/>
  <c r="Z205" i="64"/>
  <c r="AA205" i="64"/>
  <c r="AD205" i="64"/>
  <c r="AF205" i="64"/>
  <c r="AG205" i="64"/>
  <c r="AE205" i="64"/>
  <c r="AI205" i="64"/>
  <c r="AH205" i="64" s="1"/>
  <c r="AJ205" i="64"/>
  <c r="AK205" i="64"/>
  <c r="AL205" i="64"/>
  <c r="AM205" i="64"/>
  <c r="AN205" i="64"/>
  <c r="AO205" i="64"/>
  <c r="AP205" i="64"/>
  <c r="AQ205" i="64"/>
  <c r="AR205" i="64"/>
  <c r="BB205" i="64"/>
  <c r="BE205" i="64"/>
  <c r="BK205" i="64"/>
  <c r="BR205" i="64"/>
  <c r="BU205" i="64"/>
  <c r="BZ205" i="64"/>
  <c r="CE205" i="64"/>
  <c r="CJ205" i="64"/>
  <c r="CP205" i="64"/>
  <c r="CU205" i="64"/>
  <c r="CY205" i="64"/>
  <c r="DC205" i="64"/>
  <c r="DG205" i="64"/>
  <c r="DK205" i="64"/>
  <c r="DO205" i="64"/>
  <c r="DT205" i="64"/>
  <c r="EB205" i="64"/>
  <c r="EI205" i="64"/>
  <c r="EL205" i="64"/>
  <c r="EQ205" i="64"/>
  <c r="FG205" i="64"/>
  <c r="FJ205" i="64"/>
  <c r="FZ205" i="64"/>
  <c r="GA205" i="64"/>
  <c r="F205" i="64"/>
  <c r="GB205" i="64"/>
  <c r="AB205" i="64"/>
  <c r="GC205" i="64"/>
  <c r="AC205" i="64" s="1"/>
  <c r="N205" i="64" s="1"/>
  <c r="G206" i="64"/>
  <c r="H206" i="64"/>
  <c r="I206" i="64"/>
  <c r="J206" i="64"/>
  <c r="K206" i="64"/>
  <c r="M206" i="64"/>
  <c r="O206" i="64"/>
  <c r="P206" i="64"/>
  <c r="Q206" i="64"/>
  <c r="R206" i="64"/>
  <c r="S206" i="64"/>
  <c r="T206" i="64"/>
  <c r="U206" i="64"/>
  <c r="V206" i="64"/>
  <c r="W206" i="64"/>
  <c r="X206" i="64"/>
  <c r="Y206" i="64"/>
  <c r="Z206" i="64"/>
  <c r="AA206" i="64"/>
  <c r="AD206" i="64"/>
  <c r="AF206" i="64"/>
  <c r="AE206" i="64" s="1"/>
  <c r="AG206" i="64"/>
  <c r="AI206" i="64"/>
  <c r="AJ206" i="64"/>
  <c r="AK206" i="64"/>
  <c r="AL206" i="64"/>
  <c r="AM206" i="64"/>
  <c r="AN206" i="64"/>
  <c r="AO206" i="64"/>
  <c r="AP206" i="64"/>
  <c r="AQ206" i="64"/>
  <c r="AH206" i="64" s="1"/>
  <c r="AR206" i="64"/>
  <c r="BB206" i="64"/>
  <c r="BE206" i="64"/>
  <c r="BK206" i="64"/>
  <c r="BR206" i="64"/>
  <c r="BU206" i="64"/>
  <c r="BZ206" i="64"/>
  <c r="CE206" i="64"/>
  <c r="CJ206" i="64"/>
  <c r="CP206" i="64"/>
  <c r="CU206" i="64"/>
  <c r="CY206" i="64"/>
  <c r="DC206" i="64"/>
  <c r="DG206" i="64"/>
  <c r="DK206" i="64"/>
  <c r="DO206" i="64"/>
  <c r="DT206" i="64"/>
  <c r="EB206" i="64"/>
  <c r="EI206" i="64"/>
  <c r="EL206" i="64"/>
  <c r="EQ206" i="64"/>
  <c r="FG206" i="64"/>
  <c r="FJ206" i="64"/>
  <c r="FZ206" i="64"/>
  <c r="GA206" i="64"/>
  <c r="F206" i="64"/>
  <c r="GB206" i="64"/>
  <c r="AB206" i="64"/>
  <c r="GC206" i="64"/>
  <c r="AC206" i="64"/>
  <c r="G207" i="64"/>
  <c r="H207" i="64"/>
  <c r="I207" i="64"/>
  <c r="J207" i="64"/>
  <c r="K207" i="64"/>
  <c r="M207" i="64"/>
  <c r="O207" i="64"/>
  <c r="P207" i="64"/>
  <c r="Q207" i="64"/>
  <c r="R207" i="64"/>
  <c r="S207" i="64"/>
  <c r="T207" i="64"/>
  <c r="U207" i="64"/>
  <c r="V207" i="64"/>
  <c r="W207" i="64"/>
  <c r="X207" i="64"/>
  <c r="Y207" i="64"/>
  <c r="Z207" i="64"/>
  <c r="AA207" i="64"/>
  <c r="AD207" i="64"/>
  <c r="AF207" i="64"/>
  <c r="AE207" i="64"/>
  <c r="AG207" i="64"/>
  <c r="AI207" i="64"/>
  <c r="AH207" i="64" s="1"/>
  <c r="AJ207" i="64"/>
  <c r="AK207" i="64"/>
  <c r="AL207" i="64"/>
  <c r="AM207" i="64"/>
  <c r="AN207" i="64"/>
  <c r="AO207" i="64"/>
  <c r="AP207" i="64"/>
  <c r="AQ207" i="64"/>
  <c r="AR207" i="64"/>
  <c r="BB207" i="64"/>
  <c r="BE207" i="64"/>
  <c r="BK207" i="64"/>
  <c r="BR207" i="64"/>
  <c r="BU207" i="64"/>
  <c r="BZ207" i="64"/>
  <c r="CE207" i="64"/>
  <c r="CJ207" i="64"/>
  <c r="CP207" i="64"/>
  <c r="CU207" i="64"/>
  <c r="CY207" i="64"/>
  <c r="DC207" i="64"/>
  <c r="DG207" i="64"/>
  <c r="DK207" i="64"/>
  <c r="DO207" i="64"/>
  <c r="DT207" i="64"/>
  <c r="EB207" i="64"/>
  <c r="EI207" i="64"/>
  <c r="EL207" i="64"/>
  <c r="EQ207" i="64"/>
  <c r="FG207" i="64"/>
  <c r="FJ207" i="64"/>
  <c r="FZ207" i="64"/>
  <c r="GA207" i="64"/>
  <c r="F207" i="64" s="1"/>
  <c r="GB207" i="64"/>
  <c r="AB207" i="64" s="1"/>
  <c r="GC207" i="64"/>
  <c r="AC207" i="64" s="1"/>
  <c r="G208" i="64"/>
  <c r="H208" i="64"/>
  <c r="I208" i="64"/>
  <c r="J208" i="64"/>
  <c r="K208" i="64"/>
  <c r="M208" i="64"/>
  <c r="O208" i="64"/>
  <c r="P208" i="64"/>
  <c r="Q208" i="64"/>
  <c r="R208" i="64"/>
  <c r="S208" i="64"/>
  <c r="T208" i="64"/>
  <c r="U208" i="64"/>
  <c r="V208" i="64"/>
  <c r="W208" i="64"/>
  <c r="X208" i="64"/>
  <c r="Y208" i="64"/>
  <c r="Z208" i="64"/>
  <c r="AA208" i="64"/>
  <c r="AD208" i="64"/>
  <c r="AF208" i="64"/>
  <c r="AE208" i="64" s="1"/>
  <c r="D208" i="64" s="1"/>
  <c r="AG208" i="64"/>
  <c r="AI208" i="64"/>
  <c r="AH208" i="64" s="1"/>
  <c r="AJ208" i="64"/>
  <c r="AK208" i="64"/>
  <c r="AL208" i="64"/>
  <c r="AM208" i="64"/>
  <c r="AN208" i="64"/>
  <c r="AO208" i="64"/>
  <c r="AP208" i="64"/>
  <c r="AQ208" i="64"/>
  <c r="AR208" i="64"/>
  <c r="BB208" i="64"/>
  <c r="BE208" i="64"/>
  <c r="BK208" i="64"/>
  <c r="BR208" i="64"/>
  <c r="BU208" i="64"/>
  <c r="BZ208" i="64"/>
  <c r="CE208" i="64"/>
  <c r="CJ208" i="64"/>
  <c r="CP208" i="64"/>
  <c r="CU208" i="64"/>
  <c r="CY208" i="64"/>
  <c r="DC208" i="64"/>
  <c r="DG208" i="64"/>
  <c r="DK208" i="64"/>
  <c r="DO208" i="64"/>
  <c r="DT208" i="64"/>
  <c r="EB208" i="64"/>
  <c r="EI208" i="64"/>
  <c r="EL208" i="64"/>
  <c r="EQ208" i="64"/>
  <c r="FG208" i="64"/>
  <c r="FJ208" i="64"/>
  <c r="FZ208" i="64"/>
  <c r="GA208" i="64"/>
  <c r="F208" i="64"/>
  <c r="GB208" i="64"/>
  <c r="AB208" i="64"/>
  <c r="GC208" i="64"/>
  <c r="AC208" i="64"/>
  <c r="AI210" i="64"/>
  <c r="AS210" i="64"/>
  <c r="AT210" i="64"/>
  <c r="AT209" i="64" s="1"/>
  <c r="H209" i="64" s="1"/>
  <c r="AU210" i="64"/>
  <c r="AV210" i="64"/>
  <c r="AW210" i="64"/>
  <c r="AD210" i="64"/>
  <c r="AX210" i="64"/>
  <c r="AY210" i="64"/>
  <c r="AZ210" i="64"/>
  <c r="BA210" i="64"/>
  <c r="BA209" i="64" s="1"/>
  <c r="BC210" i="64"/>
  <c r="BD210" i="64"/>
  <c r="BD209" i="64" s="1"/>
  <c r="BF210" i="64"/>
  <c r="G210" i="64" s="1"/>
  <c r="BG210" i="64"/>
  <c r="AF210" i="64"/>
  <c r="BH210" i="64"/>
  <c r="AM210" i="64"/>
  <c r="BI210" i="64"/>
  <c r="AJ210" i="64"/>
  <c r="BJ210" i="64"/>
  <c r="BL210" i="64"/>
  <c r="BM210" i="64"/>
  <c r="BN210" i="64"/>
  <c r="BO210" i="64"/>
  <c r="BP210" i="64"/>
  <c r="BQ210" i="64"/>
  <c r="BS210" i="64"/>
  <c r="BR210" i="64" s="1"/>
  <c r="BT210" i="64"/>
  <c r="BT209" i="64" s="1"/>
  <c r="BV210" i="64"/>
  <c r="BW210" i="64"/>
  <c r="BW209" i="64" s="1"/>
  <c r="BX210" i="64"/>
  <c r="BY210" i="64"/>
  <c r="CA210" i="64"/>
  <c r="CB210" i="64"/>
  <c r="BZ210" i="64" s="1"/>
  <c r="CC210" i="64"/>
  <c r="CD210" i="64"/>
  <c r="CD209" i="64" s="1"/>
  <c r="CF210" i="64"/>
  <c r="CF209" i="64" s="1"/>
  <c r="CG210" i="64"/>
  <c r="CH210" i="64"/>
  <c r="CI210" i="64"/>
  <c r="CK210" i="64"/>
  <c r="CL210" i="64"/>
  <c r="CM210" i="64"/>
  <c r="CJ210" i="64" s="1"/>
  <c r="CN210" i="64"/>
  <c r="CN209" i="64" s="1"/>
  <c r="CO210" i="64"/>
  <c r="CO209" i="64" s="1"/>
  <c r="CQ210" i="64"/>
  <c r="CP210" i="64" s="1"/>
  <c r="CR210" i="64"/>
  <c r="CS210" i="64"/>
  <c r="CT210" i="64"/>
  <c r="CV210" i="64"/>
  <c r="CW210" i="64"/>
  <c r="CX210" i="64"/>
  <c r="CZ210" i="64"/>
  <c r="CZ209" i="64" s="1"/>
  <c r="DA210" i="64"/>
  <c r="DA209" i="64" s="1"/>
  <c r="DB210" i="64"/>
  <c r="DD210" i="64"/>
  <c r="DE210" i="64"/>
  <c r="DF210" i="64"/>
  <c r="DH210" i="64"/>
  <c r="DI210" i="64"/>
  <c r="DI209" i="64" s="1"/>
  <c r="DJ210" i="64"/>
  <c r="DL210" i="64"/>
  <c r="DL209" i="64" s="1"/>
  <c r="DM210" i="64"/>
  <c r="DN210" i="64"/>
  <c r="DP210" i="64"/>
  <c r="DQ210" i="64"/>
  <c r="DR210" i="64"/>
  <c r="DS210" i="64"/>
  <c r="DS209" i="64" s="1"/>
  <c r="DU210" i="64"/>
  <c r="DT210" i="64" s="1"/>
  <c r="DV210" i="64"/>
  <c r="DW210" i="64"/>
  <c r="DX210" i="64"/>
  <c r="DY210" i="64"/>
  <c r="Z210" i="64"/>
  <c r="DZ210" i="64"/>
  <c r="EA210" i="64"/>
  <c r="EC210" i="64"/>
  <c r="ED210" i="64"/>
  <c r="EE210" i="64"/>
  <c r="EF210" i="64"/>
  <c r="EG210" i="64"/>
  <c r="EH210" i="64"/>
  <c r="EJ210" i="64"/>
  <c r="EK210" i="64"/>
  <c r="P210" i="64" s="1"/>
  <c r="EM210" i="64"/>
  <c r="EN210" i="64"/>
  <c r="Q210" i="64"/>
  <c r="EO210" i="64"/>
  <c r="R210" i="64"/>
  <c r="EP210" i="64"/>
  <c r="ER210" i="64"/>
  <c r="ES210" i="64"/>
  <c r="ET210" i="64"/>
  <c r="EU210" i="64"/>
  <c r="EU209" i="64" s="1"/>
  <c r="EV210" i="64"/>
  <c r="EW210" i="64"/>
  <c r="EX210" i="64"/>
  <c r="EY210" i="64"/>
  <c r="EZ210" i="64"/>
  <c r="FA210" i="64"/>
  <c r="FB210" i="64"/>
  <c r="FC210" i="64"/>
  <c r="FD210" i="64"/>
  <c r="FE210" i="64"/>
  <c r="FF210" i="64"/>
  <c r="FH210" i="64"/>
  <c r="FI210" i="64"/>
  <c r="AL210" i="64"/>
  <c r="FK210" i="64"/>
  <c r="FJ210" i="64"/>
  <c r="FL210" i="64"/>
  <c r="FM210" i="64"/>
  <c r="FM209" i="64" s="1"/>
  <c r="FN210" i="64"/>
  <c r="FO210" i="64"/>
  <c r="FP210" i="64"/>
  <c r="FQ210" i="64"/>
  <c r="FR210" i="64"/>
  <c r="FS210" i="64"/>
  <c r="FT210" i="64"/>
  <c r="FU210" i="64"/>
  <c r="FU209" i="64" s="1"/>
  <c r="FV210" i="64"/>
  <c r="FW210" i="64"/>
  <c r="FX210" i="64"/>
  <c r="FY210" i="64"/>
  <c r="GD210" i="64"/>
  <c r="GG210" i="64"/>
  <c r="GJ210" i="64"/>
  <c r="GM210" i="64"/>
  <c r="GP210" i="64"/>
  <c r="GS210" i="64"/>
  <c r="GV210" i="64"/>
  <c r="GY210" i="64"/>
  <c r="HB210" i="64"/>
  <c r="HE210" i="64"/>
  <c r="HH210" i="64"/>
  <c r="HK210" i="64"/>
  <c r="HK209" i="64" s="1"/>
  <c r="G211" i="64"/>
  <c r="H211" i="64"/>
  <c r="I211" i="64"/>
  <c r="J211" i="64"/>
  <c r="K211" i="64"/>
  <c r="M211" i="64"/>
  <c r="O211" i="64"/>
  <c r="P211" i="64"/>
  <c r="Q211" i="64"/>
  <c r="R211" i="64"/>
  <c r="S211" i="64"/>
  <c r="T211" i="64"/>
  <c r="U211" i="64"/>
  <c r="V211" i="64"/>
  <c r="W211" i="64"/>
  <c r="X211" i="64"/>
  <c r="Y211" i="64"/>
  <c r="Z211" i="64"/>
  <c r="AA211" i="64"/>
  <c r="AD211" i="64"/>
  <c r="AF211" i="64"/>
  <c r="AE211" i="64"/>
  <c r="AG211" i="64"/>
  <c r="AI211" i="64"/>
  <c r="AH211" i="64" s="1"/>
  <c r="AJ211" i="64"/>
  <c r="AK211" i="64"/>
  <c r="AL211" i="64"/>
  <c r="AM211" i="64"/>
  <c r="AN211" i="64"/>
  <c r="AO211" i="64"/>
  <c r="AP211" i="64"/>
  <c r="AQ211" i="64"/>
  <c r="AR211" i="64"/>
  <c r="BB211" i="64"/>
  <c r="BE211" i="64"/>
  <c r="BK211" i="64"/>
  <c r="BR211" i="64"/>
  <c r="BU211" i="64"/>
  <c r="BZ211" i="64"/>
  <c r="CE211" i="64"/>
  <c r="CJ211" i="64"/>
  <c r="CP211" i="64"/>
  <c r="CU211" i="64"/>
  <c r="CY211" i="64"/>
  <c r="DC211" i="64"/>
  <c r="DG211" i="64"/>
  <c r="DK211" i="64"/>
  <c r="DO211" i="64"/>
  <c r="DT211" i="64"/>
  <c r="EB211" i="64"/>
  <c r="EI211" i="64"/>
  <c r="EL211" i="64"/>
  <c r="EQ211" i="64"/>
  <c r="FG211" i="64"/>
  <c r="FJ211" i="64"/>
  <c r="FZ211" i="64"/>
  <c r="GA211" i="64"/>
  <c r="F211" i="64"/>
  <c r="GB211" i="64"/>
  <c r="GC211" i="64"/>
  <c r="AC211" i="64" s="1"/>
  <c r="G212" i="64"/>
  <c r="H212" i="64"/>
  <c r="I212" i="64"/>
  <c r="J212" i="64"/>
  <c r="K212" i="64"/>
  <c r="M212" i="64"/>
  <c r="O212" i="64"/>
  <c r="P212" i="64"/>
  <c r="Q212" i="64"/>
  <c r="R212" i="64"/>
  <c r="S212" i="64"/>
  <c r="T212" i="64"/>
  <c r="U212" i="64"/>
  <c r="V212" i="64"/>
  <c r="W212" i="64"/>
  <c r="X212" i="64"/>
  <c r="Y212" i="64"/>
  <c r="Z212" i="64"/>
  <c r="AA212" i="64"/>
  <c r="AB212" i="64"/>
  <c r="AD212" i="64"/>
  <c r="AF212" i="64"/>
  <c r="AG212" i="64"/>
  <c r="AE212" i="64" s="1"/>
  <c r="AI212" i="64"/>
  <c r="AH212" i="64" s="1"/>
  <c r="AJ212" i="64"/>
  <c r="AK212" i="64"/>
  <c r="AL212" i="64"/>
  <c r="AM212" i="64"/>
  <c r="AN212" i="64"/>
  <c r="AO212" i="64"/>
  <c r="AP212" i="64"/>
  <c r="AQ212" i="64"/>
  <c r="AR212" i="64"/>
  <c r="BB212" i="64"/>
  <c r="BE212" i="64"/>
  <c r="BK212" i="64"/>
  <c r="BR212" i="64"/>
  <c r="BU212" i="64"/>
  <c r="BZ212" i="64"/>
  <c r="CE212" i="64"/>
  <c r="CJ212" i="64"/>
  <c r="CP212" i="64"/>
  <c r="CU212" i="64"/>
  <c r="CY212" i="64"/>
  <c r="DC212" i="64"/>
  <c r="DG212" i="64"/>
  <c r="DK212" i="64"/>
  <c r="DO212" i="64"/>
  <c r="DT212" i="64"/>
  <c r="EB212" i="64"/>
  <c r="EI212" i="64"/>
  <c r="EL212" i="64"/>
  <c r="EQ212" i="64"/>
  <c r="FG212" i="64"/>
  <c r="FJ212" i="64"/>
  <c r="FZ212" i="64"/>
  <c r="FZ210" i="64" s="1"/>
  <c r="GA212" i="64"/>
  <c r="F212" i="64"/>
  <c r="GB212" i="64"/>
  <c r="GC212" i="64"/>
  <c r="AC212" i="64"/>
  <c r="G213" i="64"/>
  <c r="H213" i="64"/>
  <c r="I213" i="64"/>
  <c r="J213" i="64"/>
  <c r="K213" i="64"/>
  <c r="M213" i="64"/>
  <c r="O213" i="64"/>
  <c r="P213" i="64"/>
  <c r="Q213" i="64"/>
  <c r="R213" i="64"/>
  <c r="S213" i="64"/>
  <c r="T213" i="64"/>
  <c r="U213" i="64"/>
  <c r="V213" i="64"/>
  <c r="W213" i="64"/>
  <c r="X213" i="64"/>
  <c r="Y213" i="64"/>
  <c r="Z213" i="64"/>
  <c r="AA213" i="64"/>
  <c r="AD213" i="64"/>
  <c r="AF213" i="64"/>
  <c r="AE213" i="64" s="1"/>
  <c r="AG213" i="64"/>
  <c r="AI213" i="64"/>
  <c r="AJ213" i="64"/>
  <c r="AK213" i="64"/>
  <c r="AL213" i="64"/>
  <c r="AM213" i="64"/>
  <c r="AN213" i="64"/>
  <c r="AO213" i="64"/>
  <c r="AP213" i="64"/>
  <c r="AQ213" i="64"/>
  <c r="AH213" i="64" s="1"/>
  <c r="AR213" i="64"/>
  <c r="BB213" i="64"/>
  <c r="BE213" i="64"/>
  <c r="BK213" i="64"/>
  <c r="BR213" i="64"/>
  <c r="BU213" i="64"/>
  <c r="BZ213" i="64"/>
  <c r="CE213" i="64"/>
  <c r="CJ213" i="64"/>
  <c r="CP213" i="64"/>
  <c r="CU213" i="64"/>
  <c r="CY213" i="64"/>
  <c r="DC213" i="64"/>
  <c r="DG213" i="64"/>
  <c r="DK213" i="64"/>
  <c r="DO213" i="64"/>
  <c r="DT213" i="64"/>
  <c r="EB213" i="64"/>
  <c r="EI213" i="64"/>
  <c r="EL213" i="64"/>
  <c r="EQ213" i="64"/>
  <c r="FG213" i="64"/>
  <c r="FJ213" i="64"/>
  <c r="FZ213" i="64"/>
  <c r="GA213" i="64"/>
  <c r="F213" i="64"/>
  <c r="GB213" i="64"/>
  <c r="AB213" i="64"/>
  <c r="GC213" i="64"/>
  <c r="AC213" i="64" s="1"/>
  <c r="G214" i="64"/>
  <c r="H214" i="64"/>
  <c r="I214" i="64"/>
  <c r="J214" i="64"/>
  <c r="K214" i="64"/>
  <c r="M214" i="64"/>
  <c r="O214" i="64"/>
  <c r="P214" i="64"/>
  <c r="Q214" i="64"/>
  <c r="R214" i="64"/>
  <c r="S214" i="64"/>
  <c r="T214" i="64"/>
  <c r="U214" i="64"/>
  <c r="V214" i="64"/>
  <c r="W214" i="64"/>
  <c r="X214" i="64"/>
  <c r="Y214" i="64"/>
  <c r="Z214" i="64"/>
  <c r="AA214" i="64"/>
  <c r="AB214" i="64"/>
  <c r="AD214" i="64"/>
  <c r="AF214" i="64"/>
  <c r="AE214" i="64" s="1"/>
  <c r="AG214" i="64"/>
  <c r="AI214" i="64"/>
  <c r="AJ214" i="64"/>
  <c r="AK214" i="64"/>
  <c r="AL214" i="64"/>
  <c r="AM214" i="64"/>
  <c r="AN214" i="64"/>
  <c r="AO214" i="64"/>
  <c r="AP214" i="64"/>
  <c r="AQ214" i="64"/>
  <c r="AH214" i="64" s="1"/>
  <c r="AR214" i="64"/>
  <c r="BB214" i="64"/>
  <c r="BE214" i="64"/>
  <c r="BK214" i="64"/>
  <c r="BR214" i="64"/>
  <c r="BU214" i="64"/>
  <c r="BZ214" i="64"/>
  <c r="CE214" i="64"/>
  <c r="CJ214" i="64"/>
  <c r="CP214" i="64"/>
  <c r="CU214" i="64"/>
  <c r="CY214" i="64"/>
  <c r="DC214" i="64"/>
  <c r="DG214" i="64"/>
  <c r="DK214" i="64"/>
  <c r="DO214" i="64"/>
  <c r="DT214" i="64"/>
  <c r="EB214" i="64"/>
  <c r="EI214" i="64"/>
  <c r="EL214" i="64"/>
  <c r="EQ214" i="64"/>
  <c r="FG214" i="64"/>
  <c r="FJ214" i="64"/>
  <c r="FZ214" i="64"/>
  <c r="GA214" i="64"/>
  <c r="F214" i="64"/>
  <c r="GB214" i="64"/>
  <c r="GC214" i="64"/>
  <c r="AC214" i="64" s="1"/>
  <c r="G215" i="64"/>
  <c r="H215" i="64"/>
  <c r="I215" i="64"/>
  <c r="J215" i="64"/>
  <c r="K215" i="64"/>
  <c r="M215" i="64"/>
  <c r="O215" i="64"/>
  <c r="P215" i="64"/>
  <c r="Q215" i="64"/>
  <c r="R215" i="64"/>
  <c r="S215" i="64"/>
  <c r="T215" i="64"/>
  <c r="U215" i="64"/>
  <c r="V215" i="64"/>
  <c r="W215" i="64"/>
  <c r="X215" i="64"/>
  <c r="Y215" i="64"/>
  <c r="Z215" i="64"/>
  <c r="AA215" i="64"/>
  <c r="AD215" i="64"/>
  <c r="AF215" i="64"/>
  <c r="AE215" i="64" s="1"/>
  <c r="AG215" i="64"/>
  <c r="AI215" i="64"/>
  <c r="AH215" i="64" s="1"/>
  <c r="AJ215" i="64"/>
  <c r="AK215" i="64"/>
  <c r="AL215" i="64"/>
  <c r="AM215" i="64"/>
  <c r="AN215" i="64"/>
  <c r="AO215" i="64"/>
  <c r="AP215" i="64"/>
  <c r="AQ215" i="64"/>
  <c r="AR215" i="64"/>
  <c r="BB215" i="64"/>
  <c r="BE215" i="64"/>
  <c r="BK215" i="64"/>
  <c r="BR215" i="64"/>
  <c r="BU215" i="64"/>
  <c r="BZ215" i="64"/>
  <c r="CE215" i="64"/>
  <c r="CJ215" i="64"/>
  <c r="CP215" i="64"/>
  <c r="CU215" i="64"/>
  <c r="CY215" i="64"/>
  <c r="DC215" i="64"/>
  <c r="DG215" i="64"/>
  <c r="DK215" i="64"/>
  <c r="DO215" i="64"/>
  <c r="DT215" i="64"/>
  <c r="EB215" i="64"/>
  <c r="EI215" i="64"/>
  <c r="EL215" i="64"/>
  <c r="EQ215" i="64"/>
  <c r="FG215" i="64"/>
  <c r="FJ215" i="64"/>
  <c r="FZ215" i="64"/>
  <c r="GA215" i="64"/>
  <c r="F215" i="64"/>
  <c r="GB215" i="64"/>
  <c r="AB215" i="64"/>
  <c r="GC215" i="64"/>
  <c r="AC215" i="64"/>
  <c r="AS216" i="64"/>
  <c r="AT216" i="64"/>
  <c r="H216" i="64"/>
  <c r="AU216" i="64"/>
  <c r="AU209" i="64" s="1"/>
  <c r="I209" i="64" s="1"/>
  <c r="I216" i="64"/>
  <c r="AV216" i="64"/>
  <c r="AW216" i="64"/>
  <c r="AX216" i="64"/>
  <c r="AY216" i="64"/>
  <c r="AG216" i="64" s="1"/>
  <c r="AE216" i="64" s="1"/>
  <c r="AZ216" i="64"/>
  <c r="AZ209" i="64" s="1"/>
  <c r="AI209" i="64" s="1"/>
  <c r="BA216" i="64"/>
  <c r="BC216" i="64"/>
  <c r="BD216" i="64"/>
  <c r="BB216" i="64"/>
  <c r="BF216" i="64"/>
  <c r="BG216" i="64"/>
  <c r="AF216" i="64"/>
  <c r="BH216" i="64"/>
  <c r="AM216" i="64"/>
  <c r="BI216" i="64"/>
  <c r="AJ216" i="64" s="1"/>
  <c r="BJ216" i="64"/>
  <c r="BJ209" i="64" s="1"/>
  <c r="BL216" i="64"/>
  <c r="BM216" i="64"/>
  <c r="BN216" i="64"/>
  <c r="BN209" i="64" s="1"/>
  <c r="BO216" i="64"/>
  <c r="AN216" i="64"/>
  <c r="BP216" i="64"/>
  <c r="AP216" i="64" s="1"/>
  <c r="BQ216" i="64"/>
  <c r="AQ216" i="64" s="1"/>
  <c r="BS216" i="64"/>
  <c r="BR216" i="64" s="1"/>
  <c r="BT216" i="64"/>
  <c r="BV216" i="64"/>
  <c r="BV209" i="64" s="1"/>
  <c r="BW216" i="64"/>
  <c r="BX216" i="64"/>
  <c r="BX209" i="64" s="1"/>
  <c r="BU209" i="64" s="1"/>
  <c r="BY216" i="64"/>
  <c r="BY209" i="64" s="1"/>
  <c r="CA216" i="64"/>
  <c r="CB216" i="64"/>
  <c r="CB209" i="64" s="1"/>
  <c r="CC216" i="64"/>
  <c r="CC209" i="64" s="1"/>
  <c r="CD216" i="64"/>
  <c r="CF216" i="64"/>
  <c r="CG216" i="64"/>
  <c r="CG209" i="64" s="1"/>
  <c r="CH216" i="64"/>
  <c r="CI216" i="64"/>
  <c r="CI209" i="64" s="1"/>
  <c r="CK216" i="64"/>
  <c r="CL216" i="64"/>
  <c r="CL209" i="64" s="1"/>
  <c r="CM216" i="64"/>
  <c r="CM209" i="64" s="1"/>
  <c r="CN216" i="64"/>
  <c r="CO216" i="64"/>
  <c r="CJ216" i="64" s="1"/>
  <c r="CQ216" i="64"/>
  <c r="CP216" i="64" s="1"/>
  <c r="CR216" i="64"/>
  <c r="CS216" i="64"/>
  <c r="CS209" i="64" s="1"/>
  <c r="CT216" i="64"/>
  <c r="CT209" i="64" s="1"/>
  <c r="CV216" i="64"/>
  <c r="CV209" i="64" s="1"/>
  <c r="CU216" i="64"/>
  <c r="CW216" i="64"/>
  <c r="M216" i="64" s="1"/>
  <c r="CX216" i="64"/>
  <c r="CX209" i="64" s="1"/>
  <c r="CZ216" i="64"/>
  <c r="CY216" i="64" s="1"/>
  <c r="DA216" i="64"/>
  <c r="DB216" i="64"/>
  <c r="DD216" i="64"/>
  <c r="DD209" i="64" s="1"/>
  <c r="DE216" i="64"/>
  <c r="DE209" i="64" s="1"/>
  <c r="DC209" i="64" s="1"/>
  <c r="DF216" i="64"/>
  <c r="DF209" i="64" s="1"/>
  <c r="DH216" i="64"/>
  <c r="DG216" i="64" s="1"/>
  <c r="DI216" i="64"/>
  <c r="DJ216" i="64"/>
  <c r="DJ209" i="64" s="1"/>
  <c r="DL216" i="64"/>
  <c r="DK216" i="64" s="1"/>
  <c r="DM216" i="64"/>
  <c r="DN216" i="64"/>
  <c r="DN209" i="64" s="1"/>
  <c r="DP216" i="64"/>
  <c r="DO216" i="64" s="1"/>
  <c r="DQ216" i="64"/>
  <c r="DQ209" i="64" s="1"/>
  <c r="DR216" i="64"/>
  <c r="DR209" i="64" s="1"/>
  <c r="DS216" i="64"/>
  <c r="DU216" i="64"/>
  <c r="K216" i="64" s="1"/>
  <c r="DV216" i="64"/>
  <c r="DV209" i="64" s="1"/>
  <c r="DW216" i="64"/>
  <c r="DX216" i="64"/>
  <c r="DX209" i="64" s="1"/>
  <c r="DY216" i="64"/>
  <c r="DZ216" i="64"/>
  <c r="DZ209" i="64" s="1"/>
  <c r="EA216" i="64"/>
  <c r="AK216" i="64"/>
  <c r="EC216" i="64"/>
  <c r="ED216" i="64"/>
  <c r="EB216" i="64"/>
  <c r="EE216" i="64"/>
  <c r="EF216" i="64"/>
  <c r="EF209" i="64" s="1"/>
  <c r="EG216" i="64"/>
  <c r="AO216" i="64" s="1"/>
  <c r="EH216" i="64"/>
  <c r="EJ216" i="64"/>
  <c r="EJ209" i="64" s="1"/>
  <c r="EK216" i="64"/>
  <c r="EM216" i="64"/>
  <c r="EL216" i="64" s="1"/>
  <c r="EN216" i="64"/>
  <c r="EO216" i="64"/>
  <c r="EP216" i="64"/>
  <c r="EP209" i="64" s="1"/>
  <c r="ER216" i="64"/>
  <c r="ER209" i="64" s="1"/>
  <c r="ES216" i="64"/>
  <c r="ES209" i="64" s="1"/>
  <c r="ET216" i="64"/>
  <c r="ET209" i="64" s="1"/>
  <c r="EU216" i="64"/>
  <c r="EV216" i="64"/>
  <c r="EV209" i="64" s="1"/>
  <c r="EW216" i="64"/>
  <c r="EX216" i="64"/>
  <c r="EX209" i="64" s="1"/>
  <c r="EY216" i="64"/>
  <c r="EY209" i="64" s="1"/>
  <c r="EZ216" i="64"/>
  <c r="FA216" i="64"/>
  <c r="FA209" i="64" s="1"/>
  <c r="FB216" i="64"/>
  <c r="FC216" i="64"/>
  <c r="FC209" i="64" s="1"/>
  <c r="FD216" i="64"/>
  <c r="FD209" i="64" s="1"/>
  <c r="FE216" i="64"/>
  <c r="FF216" i="64"/>
  <c r="FF209" i="64" s="1"/>
  <c r="FH216" i="64"/>
  <c r="FH209" i="64" s="1"/>
  <c r="FG216" i="64"/>
  <c r="FI216" i="64"/>
  <c r="AL216" i="64"/>
  <c r="FK216" i="64"/>
  <c r="FL216" i="64"/>
  <c r="FJ216" i="64"/>
  <c r="FM216" i="64"/>
  <c r="FN216" i="64"/>
  <c r="FO216" i="64"/>
  <c r="FP216" i="64"/>
  <c r="FQ216" i="64"/>
  <c r="FQ209" i="64" s="1"/>
  <c r="FR216" i="64"/>
  <c r="FS216" i="64"/>
  <c r="FT216" i="64"/>
  <c r="FU216" i="64"/>
  <c r="FV216" i="64"/>
  <c r="FW216" i="64"/>
  <c r="FW209" i="64" s="1"/>
  <c r="FX216" i="64"/>
  <c r="FY216" i="64"/>
  <c r="FY209" i="64" s="1"/>
  <c r="GD216" i="64"/>
  <c r="GA216" i="64" s="1"/>
  <c r="GG216" i="64"/>
  <c r="GJ216" i="64"/>
  <c r="GM216" i="64"/>
  <c r="GM209" i="64" s="1"/>
  <c r="GP216" i="64"/>
  <c r="GP209" i="64" s="1"/>
  <c r="GS216" i="64"/>
  <c r="GS209" i="64" s="1"/>
  <c r="GV216" i="64"/>
  <c r="GY216" i="64"/>
  <c r="GY209" i="64" s="1"/>
  <c r="HB216" i="64"/>
  <c r="HE216" i="64"/>
  <c r="HH216" i="64"/>
  <c r="HH209" i="64" s="1"/>
  <c r="HK216" i="64"/>
  <c r="G217" i="64"/>
  <c r="H217" i="64"/>
  <c r="I217" i="64"/>
  <c r="J217" i="64"/>
  <c r="K217" i="64"/>
  <c r="M217" i="64"/>
  <c r="O217" i="64"/>
  <c r="P217" i="64"/>
  <c r="Q217" i="64"/>
  <c r="R217" i="64"/>
  <c r="R216" i="64" s="1"/>
  <c r="S217" i="64"/>
  <c r="T217" i="64"/>
  <c r="U217" i="64"/>
  <c r="V217" i="64"/>
  <c r="W217" i="64"/>
  <c r="X217" i="64"/>
  <c r="Y217" i="64"/>
  <c r="Z217" i="64"/>
  <c r="Z216" i="64" s="1"/>
  <c r="AA217" i="64"/>
  <c r="AD217" i="64"/>
  <c r="AF217" i="64"/>
  <c r="AE217" i="64" s="1"/>
  <c r="AG217" i="64"/>
  <c r="AI217" i="64"/>
  <c r="AH217" i="64" s="1"/>
  <c r="AJ217" i="64"/>
  <c r="AK217" i="64"/>
  <c r="AL217" i="64"/>
  <c r="AM217" i="64"/>
  <c r="AN217" i="64"/>
  <c r="AO217" i="64"/>
  <c r="AP217" i="64"/>
  <c r="AQ217" i="64"/>
  <c r="AR217" i="64"/>
  <c r="BB217" i="64"/>
  <c r="BE217" i="64"/>
  <c r="BK217" i="64"/>
  <c r="BR217" i="64"/>
  <c r="BU217" i="64"/>
  <c r="BZ217" i="64"/>
  <c r="CE217" i="64"/>
  <c r="CJ217" i="64"/>
  <c r="CP217" i="64"/>
  <c r="CU217" i="64"/>
  <c r="CY217" i="64"/>
  <c r="DC217" i="64"/>
  <c r="DG217" i="64"/>
  <c r="DK217" i="64"/>
  <c r="DO217" i="64"/>
  <c r="DT217" i="64"/>
  <c r="EB217" i="64"/>
  <c r="EI217" i="64"/>
  <c r="EL217" i="64"/>
  <c r="EQ217" i="64"/>
  <c r="FG217" i="64"/>
  <c r="FJ217" i="64"/>
  <c r="FZ217" i="64"/>
  <c r="GA217" i="64"/>
  <c r="F217" i="64"/>
  <c r="GB217" i="64"/>
  <c r="AB217" i="64" s="1"/>
  <c r="GC217" i="64"/>
  <c r="GC216" i="64" s="1"/>
  <c r="G218" i="64"/>
  <c r="H218" i="64"/>
  <c r="I218" i="64"/>
  <c r="J218" i="64"/>
  <c r="K218" i="64"/>
  <c r="M218" i="64"/>
  <c r="O218" i="64"/>
  <c r="P218" i="64"/>
  <c r="Q218" i="64"/>
  <c r="R218" i="64"/>
  <c r="S218" i="64"/>
  <c r="T218" i="64"/>
  <c r="U218" i="64"/>
  <c r="V218" i="64"/>
  <c r="V216" i="64" s="1"/>
  <c r="W218" i="64"/>
  <c r="X218" i="64"/>
  <c r="Y218" i="64"/>
  <c r="Z218" i="64"/>
  <c r="AA218" i="64"/>
  <c r="AD218" i="64"/>
  <c r="AD216" i="64" s="1"/>
  <c r="AF218" i="64"/>
  <c r="AE218" i="64" s="1"/>
  <c r="AG218" i="64"/>
  <c r="AI218" i="64"/>
  <c r="AJ218" i="64"/>
  <c r="AK218" i="64"/>
  <c r="AL218" i="64"/>
  <c r="AH218" i="64" s="1"/>
  <c r="AM218" i="64"/>
  <c r="AN218" i="64"/>
  <c r="AO218" i="64"/>
  <c r="AP218" i="64"/>
  <c r="AQ218" i="64"/>
  <c r="AR218" i="64"/>
  <c r="BB218" i="64"/>
  <c r="BE218" i="64"/>
  <c r="BK218" i="64"/>
  <c r="BR218" i="64"/>
  <c r="BU218" i="64"/>
  <c r="BZ218" i="64"/>
  <c r="CE218" i="64"/>
  <c r="CJ218" i="64"/>
  <c r="CP218" i="64"/>
  <c r="CU218" i="64"/>
  <c r="CY218" i="64"/>
  <c r="DC218" i="64"/>
  <c r="DG218" i="64"/>
  <c r="DK218" i="64"/>
  <c r="DO218" i="64"/>
  <c r="DT218" i="64"/>
  <c r="EB218" i="64"/>
  <c r="EI218" i="64"/>
  <c r="EL218" i="64"/>
  <c r="EQ218" i="64"/>
  <c r="FG218" i="64"/>
  <c r="FJ218" i="64"/>
  <c r="FZ218" i="64"/>
  <c r="GA218" i="64"/>
  <c r="F218" i="64"/>
  <c r="GB218" i="64"/>
  <c r="AB218" i="64" s="1"/>
  <c r="GC218" i="64"/>
  <c r="G219" i="64"/>
  <c r="H219" i="64"/>
  <c r="I219" i="64"/>
  <c r="J219" i="64"/>
  <c r="K219" i="64"/>
  <c r="M219" i="64"/>
  <c r="O219" i="64"/>
  <c r="P219" i="64"/>
  <c r="Q219" i="64"/>
  <c r="R219" i="64"/>
  <c r="S219" i="64"/>
  <c r="S216" i="64" s="1"/>
  <c r="T219" i="64"/>
  <c r="U219" i="64"/>
  <c r="U216" i="64" s="1"/>
  <c r="V219" i="64"/>
  <c r="W219" i="64"/>
  <c r="X219" i="64"/>
  <c r="Y219" i="64"/>
  <c r="Z219" i="64"/>
  <c r="AA219" i="64"/>
  <c r="AA216" i="64" s="1"/>
  <c r="AD219" i="64"/>
  <c r="AF219" i="64"/>
  <c r="AE219" i="64" s="1"/>
  <c r="AG219" i="64"/>
  <c r="AI219" i="64"/>
  <c r="AH219" i="64" s="1"/>
  <c r="AJ219" i="64"/>
  <c r="AK219" i="64"/>
  <c r="AL219" i="64"/>
  <c r="AM219" i="64"/>
  <c r="AN219" i="64"/>
  <c r="AO219" i="64"/>
  <c r="AP219" i="64"/>
  <c r="AQ219" i="64"/>
  <c r="AR219" i="64"/>
  <c r="BB219" i="64"/>
  <c r="BE219" i="64"/>
  <c r="BK219" i="64"/>
  <c r="BR219" i="64"/>
  <c r="BU219" i="64"/>
  <c r="BZ219" i="64"/>
  <c r="CE219" i="64"/>
  <c r="CJ219" i="64"/>
  <c r="CP219" i="64"/>
  <c r="CU219" i="64"/>
  <c r="CY219" i="64"/>
  <c r="DC219" i="64"/>
  <c r="DG219" i="64"/>
  <c r="DK219" i="64"/>
  <c r="DO219" i="64"/>
  <c r="DT219" i="64"/>
  <c r="EB219" i="64"/>
  <c r="EI219" i="64"/>
  <c r="EL219" i="64"/>
  <c r="EQ219" i="64"/>
  <c r="FG219" i="64"/>
  <c r="FJ219" i="64"/>
  <c r="FZ219" i="64"/>
  <c r="GA219" i="64"/>
  <c r="F219" i="64" s="1"/>
  <c r="E219" i="64" s="1"/>
  <c r="D219" i="64" s="1"/>
  <c r="GB219" i="64"/>
  <c r="AB219" i="64"/>
  <c r="GC219" i="64"/>
  <c r="AC219" i="64" s="1"/>
  <c r="N219" i="64" s="1"/>
  <c r="G220" i="64"/>
  <c r="H220" i="64"/>
  <c r="I220" i="64"/>
  <c r="J220" i="64"/>
  <c r="K220" i="64"/>
  <c r="M220" i="64"/>
  <c r="O220" i="64"/>
  <c r="O216" i="64" s="1"/>
  <c r="P220" i="64"/>
  <c r="Q220" i="64"/>
  <c r="Q216" i="64" s="1"/>
  <c r="R220" i="64"/>
  <c r="S220" i="64"/>
  <c r="T220" i="64"/>
  <c r="U220" i="64"/>
  <c r="V220" i="64"/>
  <c r="W220" i="64"/>
  <c r="X220" i="64"/>
  <c r="Y220" i="64"/>
  <c r="Y216" i="64" s="1"/>
  <c r="Z220" i="64"/>
  <c r="AA220" i="64"/>
  <c r="AC220" i="64"/>
  <c r="AD220" i="64"/>
  <c r="AF220" i="64"/>
  <c r="AE220" i="64" s="1"/>
  <c r="AG220" i="64"/>
  <c r="AI220" i="64"/>
  <c r="AJ220" i="64"/>
  <c r="AH220" i="64" s="1"/>
  <c r="AK220" i="64"/>
  <c r="AL220" i="64"/>
  <c r="AM220" i="64"/>
  <c r="AN220" i="64"/>
  <c r="AO220" i="64"/>
  <c r="AP220" i="64"/>
  <c r="AQ220" i="64"/>
  <c r="AR220" i="64"/>
  <c r="BB220" i="64"/>
  <c r="BE220" i="64"/>
  <c r="BK220" i="64"/>
  <c r="BR220" i="64"/>
  <c r="BU220" i="64"/>
  <c r="BZ220" i="64"/>
  <c r="CE220" i="64"/>
  <c r="CJ220" i="64"/>
  <c r="CP220" i="64"/>
  <c r="CU220" i="64"/>
  <c r="CY220" i="64"/>
  <c r="DC220" i="64"/>
  <c r="DG220" i="64"/>
  <c r="DK220" i="64"/>
  <c r="DO220" i="64"/>
  <c r="DT220" i="64"/>
  <c r="EB220" i="64"/>
  <c r="EI220" i="64"/>
  <c r="EL220" i="64"/>
  <c r="EQ220" i="64"/>
  <c r="FG220" i="64"/>
  <c r="FJ220" i="64"/>
  <c r="FZ220" i="64"/>
  <c r="GA220" i="64"/>
  <c r="F220" i="64" s="1"/>
  <c r="GB220" i="64"/>
  <c r="AB220" i="64"/>
  <c r="GC220" i="64"/>
  <c r="G221" i="64"/>
  <c r="H221" i="64"/>
  <c r="I221" i="64"/>
  <c r="J221" i="64"/>
  <c r="K221" i="64"/>
  <c r="M221" i="64"/>
  <c r="O221" i="64"/>
  <c r="P221" i="64"/>
  <c r="Q221" i="64"/>
  <c r="R221" i="64"/>
  <c r="S221" i="64"/>
  <c r="T221" i="64"/>
  <c r="T216" i="64" s="1"/>
  <c r="U221" i="64"/>
  <c r="V221" i="64"/>
  <c r="W221" i="64"/>
  <c r="X221" i="64"/>
  <c r="Y221" i="64"/>
  <c r="Z221" i="64"/>
  <c r="AA221" i="64"/>
  <c r="AD221" i="64"/>
  <c r="AF221" i="64"/>
  <c r="AE221" i="64" s="1"/>
  <c r="AG221" i="64"/>
  <c r="AI221" i="64"/>
  <c r="AJ221" i="64"/>
  <c r="AH221" i="64" s="1"/>
  <c r="AK221" i="64"/>
  <c r="AL221" i="64"/>
  <c r="AM221" i="64"/>
  <c r="AN221" i="64"/>
  <c r="AO221" i="64"/>
  <c r="AP221" i="64"/>
  <c r="AQ221" i="64"/>
  <c r="AR221" i="64"/>
  <c r="BB221" i="64"/>
  <c r="BE221" i="64"/>
  <c r="BK221" i="64"/>
  <c r="BR221" i="64"/>
  <c r="BU221" i="64"/>
  <c r="BZ221" i="64"/>
  <c r="CE221" i="64"/>
  <c r="CJ221" i="64"/>
  <c r="CP221" i="64"/>
  <c r="CU221" i="64"/>
  <c r="CY221" i="64"/>
  <c r="DC221" i="64"/>
  <c r="DG221" i="64"/>
  <c r="DK221" i="64"/>
  <c r="DO221" i="64"/>
  <c r="DT221" i="64"/>
  <c r="EB221" i="64"/>
  <c r="EI221" i="64"/>
  <c r="EL221" i="64"/>
  <c r="EQ221" i="64"/>
  <c r="FG221" i="64"/>
  <c r="FJ221" i="64"/>
  <c r="FZ221" i="64"/>
  <c r="GA221" i="64"/>
  <c r="F221" i="64" s="1"/>
  <c r="GB221" i="64"/>
  <c r="AB221" i="64" s="1"/>
  <c r="N221" i="64" s="1"/>
  <c r="GC221" i="64"/>
  <c r="AC221" i="64" s="1"/>
  <c r="G222" i="64"/>
  <c r="H222" i="64"/>
  <c r="I222" i="64"/>
  <c r="J222" i="64"/>
  <c r="K222" i="64"/>
  <c r="M222" i="64"/>
  <c r="O222" i="64"/>
  <c r="P222" i="64"/>
  <c r="Q222" i="64"/>
  <c r="R222" i="64"/>
  <c r="S222" i="64"/>
  <c r="T222" i="64"/>
  <c r="U222" i="64"/>
  <c r="V222" i="64"/>
  <c r="W222" i="64"/>
  <c r="W216" i="64" s="1"/>
  <c r="X222" i="64"/>
  <c r="Y222" i="64"/>
  <c r="Z222" i="64"/>
  <c r="AA222" i="64"/>
  <c r="AD222" i="64"/>
  <c r="AF222" i="64"/>
  <c r="AE222" i="64" s="1"/>
  <c r="AG222" i="64"/>
  <c r="AI222" i="64"/>
  <c r="AH222" i="64" s="1"/>
  <c r="AJ222" i="64"/>
  <c r="AK222" i="64"/>
  <c r="AL222" i="64"/>
  <c r="AM222" i="64"/>
  <c r="AN222" i="64"/>
  <c r="AO222" i="64"/>
  <c r="AP222" i="64"/>
  <c r="AQ222" i="64"/>
  <c r="AR222" i="64"/>
  <c r="BB222" i="64"/>
  <c r="BE222" i="64"/>
  <c r="BK222" i="64"/>
  <c r="BR222" i="64"/>
  <c r="BU222" i="64"/>
  <c r="BZ222" i="64"/>
  <c r="CE222" i="64"/>
  <c r="CJ222" i="64"/>
  <c r="CP222" i="64"/>
  <c r="CU222" i="64"/>
  <c r="CY222" i="64"/>
  <c r="DC222" i="64"/>
  <c r="DG222" i="64"/>
  <c r="DK222" i="64"/>
  <c r="DO222" i="64"/>
  <c r="DT222" i="64"/>
  <c r="EB222" i="64"/>
  <c r="EI222" i="64"/>
  <c r="EL222" i="64"/>
  <c r="EQ222" i="64"/>
  <c r="FG222" i="64"/>
  <c r="FJ222" i="64"/>
  <c r="FZ222" i="64"/>
  <c r="FZ216" i="64" s="1"/>
  <c r="FZ209" i="64" s="1"/>
  <c r="GA222" i="64"/>
  <c r="F222" i="64" s="1"/>
  <c r="GB222" i="64"/>
  <c r="AB222" i="64"/>
  <c r="GC222" i="64"/>
  <c r="AC222" i="64" s="1"/>
  <c r="G223" i="64"/>
  <c r="H223" i="64"/>
  <c r="I223" i="64"/>
  <c r="J223" i="64"/>
  <c r="K223" i="64"/>
  <c r="M223" i="64"/>
  <c r="O223" i="64"/>
  <c r="P223" i="64"/>
  <c r="P216" i="64" s="1"/>
  <c r="Q223" i="64"/>
  <c r="R223" i="64"/>
  <c r="S223" i="64"/>
  <c r="T223" i="64"/>
  <c r="U223" i="64"/>
  <c r="V223" i="64"/>
  <c r="W223" i="64"/>
  <c r="X223" i="64"/>
  <c r="Y223" i="64"/>
  <c r="Z223" i="64"/>
  <c r="AA223" i="64"/>
  <c r="AD223" i="64"/>
  <c r="AF223" i="64"/>
  <c r="AE223" i="64" s="1"/>
  <c r="AG223" i="64"/>
  <c r="AI223" i="64"/>
  <c r="AH223" i="64" s="1"/>
  <c r="AJ223" i="64"/>
  <c r="AK223" i="64"/>
  <c r="AL223" i="64"/>
  <c r="AM223" i="64"/>
  <c r="AN223" i="64"/>
  <c r="AO223" i="64"/>
  <c r="AP223" i="64"/>
  <c r="AQ223" i="64"/>
  <c r="AR223" i="64"/>
  <c r="BB223" i="64"/>
  <c r="BE223" i="64"/>
  <c r="BK223" i="64"/>
  <c r="BR223" i="64"/>
  <c r="BU223" i="64"/>
  <c r="BZ223" i="64"/>
  <c r="CE223" i="64"/>
  <c r="CJ223" i="64"/>
  <c r="CP223" i="64"/>
  <c r="CU223" i="64"/>
  <c r="CY223" i="64"/>
  <c r="DC223" i="64"/>
  <c r="DG223" i="64"/>
  <c r="DK223" i="64"/>
  <c r="DO223" i="64"/>
  <c r="DT223" i="64"/>
  <c r="EB223" i="64"/>
  <c r="EI223" i="64"/>
  <c r="EL223" i="64"/>
  <c r="EQ223" i="64"/>
  <c r="FG223" i="64"/>
  <c r="FJ223" i="64"/>
  <c r="FZ223" i="64"/>
  <c r="GA223" i="64"/>
  <c r="F223" i="64"/>
  <c r="GB223" i="64"/>
  <c r="AB223" i="64" s="1"/>
  <c r="GC223" i="64"/>
  <c r="AC223" i="64" s="1"/>
  <c r="N223" i="64" s="1"/>
  <c r="G224" i="64"/>
  <c r="H224" i="64"/>
  <c r="I224" i="64"/>
  <c r="J224" i="64"/>
  <c r="K224" i="64"/>
  <c r="M224" i="64"/>
  <c r="O224" i="64"/>
  <c r="P224" i="64"/>
  <c r="Q224" i="64"/>
  <c r="R224" i="64"/>
  <c r="S224" i="64"/>
  <c r="T224" i="64"/>
  <c r="U224" i="64"/>
  <c r="V224" i="64"/>
  <c r="W224" i="64"/>
  <c r="X224" i="64"/>
  <c r="X216" i="64" s="1"/>
  <c r="Y224" i="64"/>
  <c r="Z224" i="64"/>
  <c r="AA224" i="64"/>
  <c r="AD224" i="64"/>
  <c r="AF224" i="64"/>
  <c r="AE224" i="64" s="1"/>
  <c r="AG224" i="64"/>
  <c r="AI224" i="64"/>
  <c r="AJ224" i="64"/>
  <c r="AK224" i="64"/>
  <c r="AL224" i="64"/>
  <c r="AM224" i="64"/>
  <c r="AN224" i="64"/>
  <c r="AO224" i="64"/>
  <c r="AP224" i="64"/>
  <c r="AQ224" i="64"/>
  <c r="AH224" i="64"/>
  <c r="AR224" i="64"/>
  <c r="BB224" i="64"/>
  <c r="BE224" i="64"/>
  <c r="BK224" i="64"/>
  <c r="BR224" i="64"/>
  <c r="BU224" i="64"/>
  <c r="BZ224" i="64"/>
  <c r="CE224" i="64"/>
  <c r="CJ224" i="64"/>
  <c r="CP224" i="64"/>
  <c r="CU224" i="64"/>
  <c r="CY224" i="64"/>
  <c r="DC224" i="64"/>
  <c r="DG224" i="64"/>
  <c r="DK224" i="64"/>
  <c r="DO224" i="64"/>
  <c r="DT224" i="64"/>
  <c r="EB224" i="64"/>
  <c r="EI224" i="64"/>
  <c r="EL224" i="64"/>
  <c r="EQ224" i="64"/>
  <c r="FG224" i="64"/>
  <c r="FJ224" i="64"/>
  <c r="FZ224" i="64"/>
  <c r="GA224" i="64"/>
  <c r="F224" i="64" s="1"/>
  <c r="E224" i="64" s="1"/>
  <c r="D224" i="64" s="1"/>
  <c r="GB224" i="64"/>
  <c r="AB224" i="64" s="1"/>
  <c r="GC224" i="64"/>
  <c r="AC224" i="64" s="1"/>
  <c r="G225" i="64"/>
  <c r="H225" i="64"/>
  <c r="I225" i="64"/>
  <c r="J225" i="64"/>
  <c r="K225" i="64"/>
  <c r="M225" i="64"/>
  <c r="O225" i="64"/>
  <c r="P225" i="64"/>
  <c r="Q225" i="64"/>
  <c r="R225" i="64"/>
  <c r="S225" i="64"/>
  <c r="T225" i="64"/>
  <c r="U225" i="64"/>
  <c r="V225" i="64"/>
  <c r="W225" i="64"/>
  <c r="X225" i="64"/>
  <c r="Y225" i="64"/>
  <c r="Z225" i="64"/>
  <c r="AA225" i="64"/>
  <c r="AD225" i="64"/>
  <c r="AF225" i="64"/>
  <c r="AE225" i="64"/>
  <c r="AG225" i="64"/>
  <c r="AI225" i="64"/>
  <c r="AH225" i="64" s="1"/>
  <c r="AJ225" i="64"/>
  <c r="AK225" i="64"/>
  <c r="AL225" i="64"/>
  <c r="AM225" i="64"/>
  <c r="AN225" i="64"/>
  <c r="AO225" i="64"/>
  <c r="AP225" i="64"/>
  <c r="AQ225" i="64"/>
  <c r="AR225" i="64"/>
  <c r="BB225" i="64"/>
  <c r="BE225" i="64"/>
  <c r="BK225" i="64"/>
  <c r="BR225" i="64"/>
  <c r="BU225" i="64"/>
  <c r="BZ225" i="64"/>
  <c r="CE225" i="64"/>
  <c r="CJ225" i="64"/>
  <c r="CP225" i="64"/>
  <c r="CU225" i="64"/>
  <c r="CY225" i="64"/>
  <c r="DC225" i="64"/>
  <c r="DG225" i="64"/>
  <c r="DK225" i="64"/>
  <c r="DO225" i="64"/>
  <c r="DT225" i="64"/>
  <c r="EB225" i="64"/>
  <c r="EI225" i="64"/>
  <c r="EL225" i="64"/>
  <c r="EQ225" i="64"/>
  <c r="FG225" i="64"/>
  <c r="FJ225" i="64"/>
  <c r="FZ225" i="64"/>
  <c r="GA225" i="64"/>
  <c r="F225" i="64"/>
  <c r="GB225" i="64"/>
  <c r="AB225" i="64" s="1"/>
  <c r="GC225" i="64"/>
  <c r="AC225" i="64" s="1"/>
  <c r="G226" i="64"/>
  <c r="H226" i="64"/>
  <c r="I226" i="64"/>
  <c r="J226" i="64"/>
  <c r="K226" i="64"/>
  <c r="M226" i="64"/>
  <c r="O226" i="64"/>
  <c r="P226" i="64"/>
  <c r="Q226" i="64"/>
  <c r="R226" i="64"/>
  <c r="S226" i="64"/>
  <c r="T226" i="64"/>
  <c r="U226" i="64"/>
  <c r="V226" i="64"/>
  <c r="W226" i="64"/>
  <c r="X226" i="64"/>
  <c r="Y226" i="64"/>
  <c r="Z226" i="64"/>
  <c r="AA226" i="64"/>
  <c r="AD226" i="64"/>
  <c r="AF226" i="64"/>
  <c r="AE226" i="64"/>
  <c r="AG226" i="64"/>
  <c r="AI226" i="64"/>
  <c r="AJ226" i="64"/>
  <c r="AK226" i="64"/>
  <c r="AL226" i="64"/>
  <c r="AH226" i="64" s="1"/>
  <c r="AM226" i="64"/>
  <c r="AN226" i="64"/>
  <c r="AO226" i="64"/>
  <c r="AP226" i="64"/>
  <c r="AQ226" i="64"/>
  <c r="AR226" i="64"/>
  <c r="BB226" i="64"/>
  <c r="BE226" i="64"/>
  <c r="BK226" i="64"/>
  <c r="BR226" i="64"/>
  <c r="BU226" i="64"/>
  <c r="BZ226" i="64"/>
  <c r="CE226" i="64"/>
  <c r="CJ226" i="64"/>
  <c r="CP226" i="64"/>
  <c r="CU226" i="64"/>
  <c r="CY226" i="64"/>
  <c r="DC226" i="64"/>
  <c r="DG226" i="64"/>
  <c r="DK226" i="64"/>
  <c r="DO226" i="64"/>
  <c r="DT226" i="64"/>
  <c r="EB226" i="64"/>
  <c r="EI226" i="64"/>
  <c r="EL226" i="64"/>
  <c r="EQ226" i="64"/>
  <c r="FG226" i="64"/>
  <c r="FJ226" i="64"/>
  <c r="FZ226" i="64"/>
  <c r="GA226" i="64"/>
  <c r="F226" i="64"/>
  <c r="GB226" i="64"/>
  <c r="AB226" i="64" s="1"/>
  <c r="GC226" i="64"/>
  <c r="AC226" i="64" s="1"/>
  <c r="G227" i="64"/>
  <c r="H227" i="64"/>
  <c r="I227" i="64"/>
  <c r="J227" i="64"/>
  <c r="K227" i="64"/>
  <c r="M227" i="64"/>
  <c r="O227" i="64"/>
  <c r="P227" i="64"/>
  <c r="Q227" i="64"/>
  <c r="R227" i="64"/>
  <c r="S227" i="64"/>
  <c r="T227" i="64"/>
  <c r="U227" i="64"/>
  <c r="V227" i="64"/>
  <c r="W227" i="64"/>
  <c r="X227" i="64"/>
  <c r="Y227" i="64"/>
  <c r="Z227" i="64"/>
  <c r="AA227" i="64"/>
  <c r="AD227" i="64"/>
  <c r="AF227" i="64"/>
  <c r="AE227" i="64" s="1"/>
  <c r="AG227" i="64"/>
  <c r="AI227" i="64"/>
  <c r="AH227" i="64" s="1"/>
  <c r="AJ227" i="64"/>
  <c r="AK227" i="64"/>
  <c r="AL227" i="64"/>
  <c r="AM227" i="64"/>
  <c r="AN227" i="64"/>
  <c r="AO227" i="64"/>
  <c r="AP227" i="64"/>
  <c r="AQ227" i="64"/>
  <c r="AR227" i="64"/>
  <c r="BB227" i="64"/>
  <c r="BE227" i="64"/>
  <c r="BK227" i="64"/>
  <c r="BR227" i="64"/>
  <c r="BU227" i="64"/>
  <c r="BZ227" i="64"/>
  <c r="CE227" i="64"/>
  <c r="CJ227" i="64"/>
  <c r="CP227" i="64"/>
  <c r="CU227" i="64"/>
  <c r="CY227" i="64"/>
  <c r="DC227" i="64"/>
  <c r="DG227" i="64"/>
  <c r="DK227" i="64"/>
  <c r="DO227" i="64"/>
  <c r="DT227" i="64"/>
  <c r="EB227" i="64"/>
  <c r="EI227" i="64"/>
  <c r="EL227" i="64"/>
  <c r="EQ227" i="64"/>
  <c r="FG227" i="64"/>
  <c r="FJ227" i="64"/>
  <c r="FZ227" i="64"/>
  <c r="GA227" i="64"/>
  <c r="F227" i="64" s="1"/>
  <c r="GB227" i="64"/>
  <c r="AB227" i="64"/>
  <c r="GC227" i="64"/>
  <c r="AC227" i="64" s="1"/>
  <c r="G228" i="64"/>
  <c r="H228" i="64"/>
  <c r="I228" i="64"/>
  <c r="J228" i="64"/>
  <c r="K228" i="64"/>
  <c r="M228" i="64"/>
  <c r="O228" i="64"/>
  <c r="P228" i="64"/>
  <c r="Q228" i="64"/>
  <c r="R228" i="64"/>
  <c r="S228" i="64"/>
  <c r="T228" i="64"/>
  <c r="U228" i="64"/>
  <c r="V228" i="64"/>
  <c r="W228" i="64"/>
  <c r="X228" i="64"/>
  <c r="Y228" i="64"/>
  <c r="Z228" i="64"/>
  <c r="AA228" i="64"/>
  <c r="AD228" i="64"/>
  <c r="AF228" i="64"/>
  <c r="AE228" i="64"/>
  <c r="AG228" i="64"/>
  <c r="AI228" i="64"/>
  <c r="AH228" i="64" s="1"/>
  <c r="AJ228" i="64"/>
  <c r="AK228" i="64"/>
  <c r="AL228" i="64"/>
  <c r="AM228" i="64"/>
  <c r="AN228" i="64"/>
  <c r="AO228" i="64"/>
  <c r="AP228" i="64"/>
  <c r="AQ228" i="64"/>
  <c r="AR228" i="64"/>
  <c r="BB228" i="64"/>
  <c r="BE228" i="64"/>
  <c r="BK228" i="64"/>
  <c r="BR228" i="64"/>
  <c r="BU228" i="64"/>
  <c r="BZ228" i="64"/>
  <c r="CE228" i="64"/>
  <c r="CJ228" i="64"/>
  <c r="CP228" i="64"/>
  <c r="CU228" i="64"/>
  <c r="CY228" i="64"/>
  <c r="DC228" i="64"/>
  <c r="DG228" i="64"/>
  <c r="DK228" i="64"/>
  <c r="DO228" i="64"/>
  <c r="DT228" i="64"/>
  <c r="EB228" i="64"/>
  <c r="EI228" i="64"/>
  <c r="EL228" i="64"/>
  <c r="EQ228" i="64"/>
  <c r="FG228" i="64"/>
  <c r="FJ228" i="64"/>
  <c r="FZ228" i="64"/>
  <c r="GA228" i="64"/>
  <c r="F228" i="64" s="1"/>
  <c r="GB228" i="64"/>
  <c r="AB228" i="64"/>
  <c r="GC228" i="64"/>
  <c r="AC228" i="64" s="1"/>
  <c r="G229" i="64"/>
  <c r="H229" i="64"/>
  <c r="I229" i="64"/>
  <c r="J229" i="64"/>
  <c r="K229" i="64"/>
  <c r="M229" i="64"/>
  <c r="O229" i="64"/>
  <c r="P229" i="64"/>
  <c r="Q229" i="64"/>
  <c r="R229" i="64"/>
  <c r="S229" i="64"/>
  <c r="T229" i="64"/>
  <c r="U229" i="64"/>
  <c r="V229" i="64"/>
  <c r="W229" i="64"/>
  <c r="X229" i="64"/>
  <c r="Y229" i="64"/>
  <c r="Z229" i="64"/>
  <c r="AA229" i="64"/>
  <c r="AD229" i="64"/>
  <c r="AF229" i="64"/>
  <c r="AG229" i="64"/>
  <c r="AE229" i="64" s="1"/>
  <c r="AI229" i="64"/>
  <c r="AH229" i="64" s="1"/>
  <c r="AJ229" i="64"/>
  <c r="AK229" i="64"/>
  <c r="AL229" i="64"/>
  <c r="AM229" i="64"/>
  <c r="AN229" i="64"/>
  <c r="AO229" i="64"/>
  <c r="AP229" i="64"/>
  <c r="AQ229" i="64"/>
  <c r="AR229" i="64"/>
  <c r="BB229" i="64"/>
  <c r="BE229" i="64"/>
  <c r="BK229" i="64"/>
  <c r="BR229" i="64"/>
  <c r="BU229" i="64"/>
  <c r="BZ229" i="64"/>
  <c r="CE229" i="64"/>
  <c r="CJ229" i="64"/>
  <c r="CP229" i="64"/>
  <c r="CU229" i="64"/>
  <c r="CY229" i="64"/>
  <c r="DC229" i="64"/>
  <c r="DG229" i="64"/>
  <c r="DK229" i="64"/>
  <c r="DO229" i="64"/>
  <c r="DT229" i="64"/>
  <c r="EB229" i="64"/>
  <c r="EI229" i="64"/>
  <c r="EL229" i="64"/>
  <c r="EQ229" i="64"/>
  <c r="FG229" i="64"/>
  <c r="FJ229" i="64"/>
  <c r="FZ229" i="64"/>
  <c r="GA229" i="64"/>
  <c r="F229" i="64" s="1"/>
  <c r="GB229" i="64"/>
  <c r="AB229" i="64" s="1"/>
  <c r="GC229" i="64"/>
  <c r="AC229" i="64" s="1"/>
  <c r="N229" i="64" s="1"/>
  <c r="G230" i="64"/>
  <c r="H230" i="64"/>
  <c r="I230" i="64"/>
  <c r="J230" i="64"/>
  <c r="K230" i="64"/>
  <c r="M230" i="64"/>
  <c r="O230" i="64"/>
  <c r="P230" i="64"/>
  <c r="Q230" i="64"/>
  <c r="R230" i="64"/>
  <c r="S230" i="64"/>
  <c r="T230" i="64"/>
  <c r="U230" i="64"/>
  <c r="V230" i="64"/>
  <c r="W230" i="64"/>
  <c r="X230" i="64"/>
  <c r="Y230" i="64"/>
  <c r="Z230" i="64"/>
  <c r="AA230" i="64"/>
  <c r="AD230" i="64"/>
  <c r="AF230" i="64"/>
  <c r="AG230" i="64"/>
  <c r="AE230" i="64"/>
  <c r="AI230" i="64"/>
  <c r="AH230" i="64" s="1"/>
  <c r="AJ230" i="64"/>
  <c r="AK230" i="64"/>
  <c r="AL230" i="64"/>
  <c r="AM230" i="64"/>
  <c r="AN230" i="64"/>
  <c r="AO230" i="64"/>
  <c r="AP230" i="64"/>
  <c r="AQ230" i="64"/>
  <c r="AR230" i="64"/>
  <c r="BB230" i="64"/>
  <c r="BE230" i="64"/>
  <c r="BK230" i="64"/>
  <c r="BR230" i="64"/>
  <c r="BU230" i="64"/>
  <c r="BZ230" i="64"/>
  <c r="CE230" i="64"/>
  <c r="CJ230" i="64"/>
  <c r="CP230" i="64"/>
  <c r="CU230" i="64"/>
  <c r="CY230" i="64"/>
  <c r="DC230" i="64"/>
  <c r="DG230" i="64"/>
  <c r="DK230" i="64"/>
  <c r="DO230" i="64"/>
  <c r="DT230" i="64"/>
  <c r="EB230" i="64"/>
  <c r="EI230" i="64"/>
  <c r="EL230" i="64"/>
  <c r="EQ230" i="64"/>
  <c r="FG230" i="64"/>
  <c r="FJ230" i="64"/>
  <c r="FZ230" i="64"/>
  <c r="GA230" i="64"/>
  <c r="F230" i="64"/>
  <c r="GB230" i="64"/>
  <c r="AB230" i="64"/>
  <c r="GC230" i="64"/>
  <c r="AC230" i="64"/>
  <c r="G231" i="64"/>
  <c r="H231" i="64"/>
  <c r="I231" i="64"/>
  <c r="J231" i="64"/>
  <c r="K231" i="64"/>
  <c r="M231" i="64"/>
  <c r="O231" i="64"/>
  <c r="P231" i="64"/>
  <c r="Q231" i="64"/>
  <c r="R231" i="64"/>
  <c r="S231" i="64"/>
  <c r="T231" i="64"/>
  <c r="U231" i="64"/>
  <c r="V231" i="64"/>
  <c r="W231" i="64"/>
  <c r="X231" i="64"/>
  <c r="Y231" i="64"/>
  <c r="Z231" i="64"/>
  <c r="AA231" i="64"/>
  <c r="AD231" i="64"/>
  <c r="AF231" i="64"/>
  <c r="AE231" i="64" s="1"/>
  <c r="AG231" i="64"/>
  <c r="AI231" i="64"/>
  <c r="AJ231" i="64"/>
  <c r="AK231" i="64"/>
  <c r="AL231" i="64"/>
  <c r="AM231" i="64"/>
  <c r="AN231" i="64"/>
  <c r="AO231" i="64"/>
  <c r="AH231" i="64" s="1"/>
  <c r="AP231" i="64"/>
  <c r="AQ231" i="64"/>
  <c r="AR231" i="64"/>
  <c r="BB231" i="64"/>
  <c r="BE231" i="64"/>
  <c r="BK231" i="64"/>
  <c r="BR231" i="64"/>
  <c r="BU231" i="64"/>
  <c r="BZ231" i="64"/>
  <c r="CE231" i="64"/>
  <c r="CJ231" i="64"/>
  <c r="CP231" i="64"/>
  <c r="CU231" i="64"/>
  <c r="CY231" i="64"/>
  <c r="DC231" i="64"/>
  <c r="DG231" i="64"/>
  <c r="DK231" i="64"/>
  <c r="DO231" i="64"/>
  <c r="DT231" i="64"/>
  <c r="EB231" i="64"/>
  <c r="EI231" i="64"/>
  <c r="EL231" i="64"/>
  <c r="EQ231" i="64"/>
  <c r="FG231" i="64"/>
  <c r="FJ231" i="64"/>
  <c r="FZ231" i="64"/>
  <c r="GA231" i="64"/>
  <c r="F231" i="64"/>
  <c r="GB231" i="64"/>
  <c r="AB231" i="64" s="1"/>
  <c r="N231" i="64" s="1"/>
  <c r="GC231" i="64"/>
  <c r="AC231" i="64" s="1"/>
  <c r="AI232" i="64"/>
  <c r="AS232" i="64"/>
  <c r="AT232" i="64"/>
  <c r="H232" i="64"/>
  <c r="AU232" i="64"/>
  <c r="I232" i="64"/>
  <c r="AV232" i="64"/>
  <c r="AV209" i="64" s="1"/>
  <c r="AW232" i="64"/>
  <c r="AX232" i="64"/>
  <c r="AX209" i="64" s="1"/>
  <c r="AY232" i="64"/>
  <c r="AZ232" i="64"/>
  <c r="BA232" i="64"/>
  <c r="BC232" i="64"/>
  <c r="BB232" i="64"/>
  <c r="BD232" i="64"/>
  <c r="BF232" i="64"/>
  <c r="BF209" i="64" s="1"/>
  <c r="BG232" i="64"/>
  <c r="AF232" i="64"/>
  <c r="BH232" i="64"/>
  <c r="AM232" i="64"/>
  <c r="BI232" i="64"/>
  <c r="AJ232" i="64"/>
  <c r="BJ232" i="64"/>
  <c r="BL232" i="64"/>
  <c r="BM232" i="64"/>
  <c r="M232" i="64" s="1"/>
  <c r="BN232" i="64"/>
  <c r="BO232" i="64"/>
  <c r="AN232" i="64" s="1"/>
  <c r="BP232" i="64"/>
  <c r="AP232" i="64" s="1"/>
  <c r="BQ232" i="64"/>
  <c r="AQ232" i="64" s="1"/>
  <c r="BS232" i="64"/>
  <c r="BR232" i="64" s="1"/>
  <c r="BT232" i="64"/>
  <c r="BV232" i="64"/>
  <c r="BW232" i="64"/>
  <c r="BX232" i="64"/>
  <c r="BU232" i="64" s="1"/>
  <c r="BY232" i="64"/>
  <c r="CA232" i="64"/>
  <c r="CB232" i="64"/>
  <c r="CC232" i="64"/>
  <c r="BZ232" i="64" s="1"/>
  <c r="CD232" i="64"/>
  <c r="CF232" i="64"/>
  <c r="CE232" i="64" s="1"/>
  <c r="CG232" i="64"/>
  <c r="CH232" i="64"/>
  <c r="CH209" i="64" s="1"/>
  <c r="CI232" i="64"/>
  <c r="CK232" i="64"/>
  <c r="CL232" i="64"/>
  <c r="CM232" i="64"/>
  <c r="CJ232" i="64" s="1"/>
  <c r="CN232" i="64"/>
  <c r="CO232" i="64"/>
  <c r="AG232" i="64" s="1"/>
  <c r="CQ232" i="64"/>
  <c r="CR232" i="64"/>
  <c r="CR209" i="64" s="1"/>
  <c r="CS232" i="64"/>
  <c r="CT232" i="64"/>
  <c r="CV232" i="64"/>
  <c r="CU232" i="64" s="1"/>
  <c r="CW232" i="64"/>
  <c r="CW209" i="64"/>
  <c r="CX232" i="64"/>
  <c r="CZ232" i="64"/>
  <c r="CY232" i="64" s="1"/>
  <c r="DA232" i="64"/>
  <c r="DB232" i="64"/>
  <c r="DB209" i="64" s="1"/>
  <c r="DD232" i="64"/>
  <c r="DC232" i="64" s="1"/>
  <c r="DE232" i="64"/>
  <c r="DF232" i="64"/>
  <c r="DH232" i="64"/>
  <c r="DH209" i="64" s="1"/>
  <c r="DG209" i="64" s="1"/>
  <c r="DI232" i="64"/>
  <c r="DJ232" i="64"/>
  <c r="DL232" i="64"/>
  <c r="DK232" i="64" s="1"/>
  <c r="DM232" i="64"/>
  <c r="DM209" i="64" s="1"/>
  <c r="DK209" i="64" s="1"/>
  <c r="DN232" i="64"/>
  <c r="DP232" i="64"/>
  <c r="DQ232" i="64"/>
  <c r="DO232" i="64"/>
  <c r="DR232" i="64"/>
  <c r="DS232" i="64"/>
  <c r="DU232" i="64"/>
  <c r="DV232" i="64"/>
  <c r="DW232" i="64"/>
  <c r="DW209" i="64" s="1"/>
  <c r="DX232" i="64"/>
  <c r="DY232" i="64"/>
  <c r="DZ232" i="64"/>
  <c r="DT232" i="64" s="1"/>
  <c r="EA232" i="64"/>
  <c r="EA209" i="64" s="1"/>
  <c r="AK209" i="64" s="1"/>
  <c r="EC232" i="64"/>
  <c r="EB232" i="64" s="1"/>
  <c r="ED232" i="64"/>
  <c r="ED209" i="64" s="1"/>
  <c r="EE232" i="64"/>
  <c r="EE209" i="64" s="1"/>
  <c r="EF232" i="64"/>
  <c r="EG232" i="64"/>
  <c r="AO232" i="64"/>
  <c r="EH232" i="64"/>
  <c r="EH209" i="64"/>
  <c r="EJ232" i="64"/>
  <c r="EI232" i="64"/>
  <c r="EK232" i="64"/>
  <c r="EM232" i="64"/>
  <c r="EL232" i="64" s="1"/>
  <c r="EN232" i="64"/>
  <c r="EN209" i="64" s="1"/>
  <c r="EO232" i="64"/>
  <c r="EP232" i="64"/>
  <c r="ER232" i="64"/>
  <c r="EQ232" i="64"/>
  <c r="ES232" i="64"/>
  <c r="ET232" i="64"/>
  <c r="EU232" i="64"/>
  <c r="EV232" i="64"/>
  <c r="EW232" i="64"/>
  <c r="EW209" i="64"/>
  <c r="EX232" i="64"/>
  <c r="EY232" i="64"/>
  <c r="EZ232" i="64"/>
  <c r="EZ209" i="64" s="1"/>
  <c r="FA232" i="64"/>
  <c r="FB232" i="64"/>
  <c r="FB209" i="64" s="1"/>
  <c r="FC232" i="64"/>
  <c r="FD232" i="64"/>
  <c r="FE232" i="64"/>
  <c r="FE209" i="64" s="1"/>
  <c r="FF232" i="64"/>
  <c r="FH232" i="64"/>
  <c r="FI232" i="64"/>
  <c r="AL232" i="64" s="1"/>
  <c r="FK232" i="64"/>
  <c r="FJ232" i="64" s="1"/>
  <c r="FL232" i="64"/>
  <c r="FL209" i="64" s="1"/>
  <c r="FM232" i="64"/>
  <c r="FN232" i="64"/>
  <c r="FN209" i="64" s="1"/>
  <c r="FO232" i="64"/>
  <c r="FO209" i="64" s="1"/>
  <c r="FP232" i="64"/>
  <c r="FP209" i="64" s="1"/>
  <c r="FQ232" i="64"/>
  <c r="FR232" i="64"/>
  <c r="FR209" i="64"/>
  <c r="FS232" i="64"/>
  <c r="FS209" i="64" s="1"/>
  <c r="FT232" i="64"/>
  <c r="FT209" i="64" s="1"/>
  <c r="FU232" i="64"/>
  <c r="FV232" i="64"/>
  <c r="FV209" i="64" s="1"/>
  <c r="FW232" i="64"/>
  <c r="FX232" i="64"/>
  <c r="FX209" i="64" s="1"/>
  <c r="FY232" i="64"/>
  <c r="GD232" i="64"/>
  <c r="GD209" i="64"/>
  <c r="GG232" i="64"/>
  <c r="GG209" i="64" s="1"/>
  <c r="GJ232" i="64"/>
  <c r="GJ209" i="64" s="1"/>
  <c r="GM232" i="64"/>
  <c r="GP232" i="64"/>
  <c r="GS232" i="64"/>
  <c r="GV232" i="64"/>
  <c r="GV209" i="64" s="1"/>
  <c r="GY232" i="64"/>
  <c r="HB232" i="64"/>
  <c r="HB209" i="64" s="1"/>
  <c r="HE232" i="64"/>
  <c r="HE209" i="64" s="1"/>
  <c r="HH232" i="64"/>
  <c r="HK232" i="64"/>
  <c r="G233" i="64"/>
  <c r="H233" i="64"/>
  <c r="I233" i="64"/>
  <c r="J233" i="64"/>
  <c r="K233" i="64"/>
  <c r="M233" i="64"/>
  <c r="O233" i="64"/>
  <c r="P233" i="64"/>
  <c r="Q233" i="64"/>
  <c r="R233" i="64"/>
  <c r="S233" i="64"/>
  <c r="T233" i="64"/>
  <c r="U233" i="64"/>
  <c r="V233" i="64"/>
  <c r="W233" i="64"/>
  <c r="X233" i="64"/>
  <c r="Y233" i="64"/>
  <c r="Z233" i="64"/>
  <c r="AA233" i="64"/>
  <c r="AD233" i="64"/>
  <c r="AD232" i="64" s="1"/>
  <c r="AD209" i="64" s="1"/>
  <c r="AF233" i="64"/>
  <c r="AG233" i="64"/>
  <c r="AE233" i="64"/>
  <c r="AI233" i="64"/>
  <c r="AJ233" i="64"/>
  <c r="AH233" i="64" s="1"/>
  <c r="AK233" i="64"/>
  <c r="AL233" i="64"/>
  <c r="AM233" i="64"/>
  <c r="AN233" i="64"/>
  <c r="AO233" i="64"/>
  <c r="AP233" i="64"/>
  <c r="AQ233" i="64"/>
  <c r="AR233" i="64"/>
  <c r="BB233" i="64"/>
  <c r="BE233" i="64"/>
  <c r="BK233" i="64"/>
  <c r="BR233" i="64"/>
  <c r="BU233" i="64"/>
  <c r="BZ233" i="64"/>
  <c r="CE233" i="64"/>
  <c r="CJ233" i="64"/>
  <c r="CP233" i="64"/>
  <c r="CU233" i="64"/>
  <c r="CY233" i="64"/>
  <c r="DC233" i="64"/>
  <c r="DG233" i="64"/>
  <c r="DK233" i="64"/>
  <c r="DO233" i="64"/>
  <c r="DT233" i="64"/>
  <c r="EB233" i="64"/>
  <c r="EI233" i="64"/>
  <c r="EL233" i="64"/>
  <c r="EQ233" i="64"/>
  <c r="FG233" i="64"/>
  <c r="FJ233" i="64"/>
  <c r="FZ233" i="64"/>
  <c r="GA233" i="64"/>
  <c r="F233" i="64" s="1"/>
  <c r="GB233" i="64"/>
  <c r="GC233" i="64"/>
  <c r="AC233" i="64"/>
  <c r="G234" i="64"/>
  <c r="H234" i="64"/>
  <c r="I234" i="64"/>
  <c r="J234" i="64"/>
  <c r="K234" i="64"/>
  <c r="M234" i="64"/>
  <c r="O234" i="64"/>
  <c r="P234" i="64"/>
  <c r="Q234" i="64"/>
  <c r="R234" i="64"/>
  <c r="S234" i="64"/>
  <c r="T234" i="64"/>
  <c r="U234" i="64"/>
  <c r="V234" i="64"/>
  <c r="W234" i="64"/>
  <c r="X234" i="64"/>
  <c r="Y234" i="64"/>
  <c r="Z234" i="64"/>
  <c r="AA234" i="64"/>
  <c r="AD234" i="64"/>
  <c r="AF234" i="64"/>
  <c r="AG234" i="64"/>
  <c r="AE234" i="64" s="1"/>
  <c r="AI234" i="64"/>
  <c r="AH234" i="64" s="1"/>
  <c r="AJ234" i="64"/>
  <c r="AK234" i="64"/>
  <c r="AL234" i="64"/>
  <c r="AM234" i="64"/>
  <c r="AN234" i="64"/>
  <c r="AO234" i="64"/>
  <c r="AP234" i="64"/>
  <c r="AQ234" i="64"/>
  <c r="AR234" i="64"/>
  <c r="BB234" i="64"/>
  <c r="BE234" i="64"/>
  <c r="BK234" i="64"/>
  <c r="BR234" i="64"/>
  <c r="BU234" i="64"/>
  <c r="BZ234" i="64"/>
  <c r="CE234" i="64"/>
  <c r="CJ234" i="64"/>
  <c r="CP234" i="64"/>
  <c r="CU234" i="64"/>
  <c r="CY234" i="64"/>
  <c r="DC234" i="64"/>
  <c r="DG234" i="64"/>
  <c r="DK234" i="64"/>
  <c r="DO234" i="64"/>
  <c r="DT234" i="64"/>
  <c r="EB234" i="64"/>
  <c r="EI234" i="64"/>
  <c r="EL234" i="64"/>
  <c r="EQ234" i="64"/>
  <c r="FG234" i="64"/>
  <c r="FJ234" i="64"/>
  <c r="FZ234" i="64"/>
  <c r="GA234" i="64"/>
  <c r="F234" i="64"/>
  <c r="GB234" i="64"/>
  <c r="AB234" i="64" s="1"/>
  <c r="GC234" i="64"/>
  <c r="AC234" i="64"/>
  <c r="G235" i="64"/>
  <c r="H235" i="64"/>
  <c r="I235" i="64"/>
  <c r="J235" i="64"/>
  <c r="K235" i="64"/>
  <c r="M235" i="64"/>
  <c r="O235" i="64"/>
  <c r="P235" i="64"/>
  <c r="Q235" i="64"/>
  <c r="R235" i="64"/>
  <c r="S235" i="64"/>
  <c r="T235" i="64"/>
  <c r="U235" i="64"/>
  <c r="V235" i="64"/>
  <c r="W235" i="64"/>
  <c r="X235" i="64"/>
  <c r="Y235" i="64"/>
  <c r="Z235" i="64"/>
  <c r="AA235" i="64"/>
  <c r="AD235" i="64"/>
  <c r="AF235" i="64"/>
  <c r="AE235" i="64" s="1"/>
  <c r="AG235" i="64"/>
  <c r="AI235" i="64"/>
  <c r="AJ235" i="64"/>
  <c r="AH235" i="64" s="1"/>
  <c r="AK235" i="64"/>
  <c r="AL235" i="64"/>
  <c r="AM235" i="64"/>
  <c r="AN235" i="64"/>
  <c r="AO235" i="64"/>
  <c r="AP235" i="64"/>
  <c r="AQ235" i="64"/>
  <c r="AR235" i="64"/>
  <c r="BB235" i="64"/>
  <c r="BE235" i="64"/>
  <c r="BK235" i="64"/>
  <c r="BR235" i="64"/>
  <c r="BU235" i="64"/>
  <c r="BZ235" i="64"/>
  <c r="CE235" i="64"/>
  <c r="CJ235" i="64"/>
  <c r="CP235" i="64"/>
  <c r="CU235" i="64"/>
  <c r="CY235" i="64"/>
  <c r="DC235" i="64"/>
  <c r="DG235" i="64"/>
  <c r="DK235" i="64"/>
  <c r="DO235" i="64"/>
  <c r="DT235" i="64"/>
  <c r="EB235" i="64"/>
  <c r="EI235" i="64"/>
  <c r="EL235" i="64"/>
  <c r="EQ235" i="64"/>
  <c r="FG235" i="64"/>
  <c r="FJ235" i="64"/>
  <c r="FZ235" i="64"/>
  <c r="GA235" i="64"/>
  <c r="F235" i="64" s="1"/>
  <c r="GB235" i="64"/>
  <c r="AB235" i="64"/>
  <c r="GC235" i="64"/>
  <c r="AC235" i="64" s="1"/>
  <c r="G236" i="64"/>
  <c r="H236" i="64"/>
  <c r="I236" i="64"/>
  <c r="J236" i="64"/>
  <c r="K236" i="64"/>
  <c r="M236" i="64"/>
  <c r="O236" i="64"/>
  <c r="P236" i="64"/>
  <c r="Q236" i="64"/>
  <c r="R236" i="64"/>
  <c r="S236" i="64"/>
  <c r="T236" i="64"/>
  <c r="U236" i="64"/>
  <c r="V236" i="64"/>
  <c r="W236" i="64"/>
  <c r="X236" i="64"/>
  <c r="Y236" i="64"/>
  <c r="Z236" i="64"/>
  <c r="AA236" i="64"/>
  <c r="AD236" i="64"/>
  <c r="AF236" i="64"/>
  <c r="AG236" i="64"/>
  <c r="AE236" i="64" s="1"/>
  <c r="AI236" i="64"/>
  <c r="AJ236" i="64"/>
  <c r="AH236" i="64" s="1"/>
  <c r="AK236" i="64"/>
  <c r="AL236" i="64"/>
  <c r="AM236" i="64"/>
  <c r="AN236" i="64"/>
  <c r="AO236" i="64"/>
  <c r="AP236" i="64"/>
  <c r="AQ236" i="64"/>
  <c r="AR236" i="64"/>
  <c r="BB236" i="64"/>
  <c r="BE236" i="64"/>
  <c r="BK236" i="64"/>
  <c r="BR236" i="64"/>
  <c r="BU236" i="64"/>
  <c r="BZ236" i="64"/>
  <c r="CE236" i="64"/>
  <c r="CJ236" i="64"/>
  <c r="CP236" i="64"/>
  <c r="CU236" i="64"/>
  <c r="CY236" i="64"/>
  <c r="DC236" i="64"/>
  <c r="DG236" i="64"/>
  <c r="DK236" i="64"/>
  <c r="DO236" i="64"/>
  <c r="DT236" i="64"/>
  <c r="EB236" i="64"/>
  <c r="EI236" i="64"/>
  <c r="EL236" i="64"/>
  <c r="EQ236" i="64"/>
  <c r="FG236" i="64"/>
  <c r="FJ236" i="64"/>
  <c r="FZ236" i="64"/>
  <c r="GA236" i="64"/>
  <c r="F236" i="64"/>
  <c r="GB236" i="64"/>
  <c r="AB236" i="64"/>
  <c r="GC236" i="64"/>
  <c r="AC236" i="64"/>
  <c r="G237" i="64"/>
  <c r="H237" i="64"/>
  <c r="I237" i="64"/>
  <c r="J237" i="64"/>
  <c r="K237" i="64"/>
  <c r="M237" i="64"/>
  <c r="O237" i="64"/>
  <c r="P237" i="64"/>
  <c r="Q237" i="64"/>
  <c r="R237" i="64"/>
  <c r="S237" i="64"/>
  <c r="T237" i="64"/>
  <c r="U237" i="64"/>
  <c r="V237" i="64"/>
  <c r="W237" i="64"/>
  <c r="X237" i="64"/>
  <c r="Y237" i="64"/>
  <c r="Z237" i="64"/>
  <c r="AA237" i="64"/>
  <c r="AD237" i="64"/>
  <c r="AF237" i="64"/>
  <c r="AG237" i="64"/>
  <c r="AE237" i="64" s="1"/>
  <c r="AI237" i="64"/>
  <c r="AH237" i="64" s="1"/>
  <c r="AJ237" i="64"/>
  <c r="AK237" i="64"/>
  <c r="AL237" i="64"/>
  <c r="AM237" i="64"/>
  <c r="AN237" i="64"/>
  <c r="AO237" i="64"/>
  <c r="AP237" i="64"/>
  <c r="AQ237" i="64"/>
  <c r="AR237" i="64"/>
  <c r="BB237" i="64"/>
  <c r="BE237" i="64"/>
  <c r="BK237" i="64"/>
  <c r="BR237" i="64"/>
  <c r="BU237" i="64"/>
  <c r="BZ237" i="64"/>
  <c r="CE237" i="64"/>
  <c r="CJ237" i="64"/>
  <c r="CP237" i="64"/>
  <c r="CU237" i="64"/>
  <c r="CY237" i="64"/>
  <c r="DC237" i="64"/>
  <c r="DG237" i="64"/>
  <c r="DK237" i="64"/>
  <c r="DO237" i="64"/>
  <c r="DT237" i="64"/>
  <c r="EB237" i="64"/>
  <c r="EI237" i="64"/>
  <c r="EL237" i="64"/>
  <c r="EQ237" i="64"/>
  <c r="FG237" i="64"/>
  <c r="FJ237" i="64"/>
  <c r="FZ237" i="64"/>
  <c r="GA237" i="64"/>
  <c r="F237" i="64"/>
  <c r="GB237" i="64"/>
  <c r="AB237" i="64" s="1"/>
  <c r="GC237" i="64"/>
  <c r="AC237" i="64"/>
  <c r="N237" i="64" s="1"/>
  <c r="G238" i="64"/>
  <c r="E238" i="64" s="1"/>
  <c r="H238" i="64"/>
  <c r="I238" i="64"/>
  <c r="J238" i="64"/>
  <c r="K238" i="64"/>
  <c r="M238" i="64"/>
  <c r="O238" i="64"/>
  <c r="P238" i="64"/>
  <c r="Q238" i="64"/>
  <c r="R238" i="64"/>
  <c r="S238" i="64"/>
  <c r="T238" i="64"/>
  <c r="U238" i="64"/>
  <c r="V238" i="64"/>
  <c r="W238" i="64"/>
  <c r="X238" i="64"/>
  <c r="Y238" i="64"/>
  <c r="Z238" i="64"/>
  <c r="AA238" i="64"/>
  <c r="AD238" i="64"/>
  <c r="AF238" i="64"/>
  <c r="AG238" i="64"/>
  <c r="AE238" i="64" s="1"/>
  <c r="AI238" i="64"/>
  <c r="AH238" i="64" s="1"/>
  <c r="AJ238" i="64"/>
  <c r="AK238" i="64"/>
  <c r="AL238" i="64"/>
  <c r="AM238" i="64"/>
  <c r="AN238" i="64"/>
  <c r="AO238" i="64"/>
  <c r="AP238" i="64"/>
  <c r="AQ238" i="64"/>
  <c r="AR238" i="64"/>
  <c r="BB238" i="64"/>
  <c r="BE238" i="64"/>
  <c r="BK238" i="64"/>
  <c r="BR238" i="64"/>
  <c r="BU238" i="64"/>
  <c r="BZ238" i="64"/>
  <c r="CE238" i="64"/>
  <c r="CJ238" i="64"/>
  <c r="CP238" i="64"/>
  <c r="CU238" i="64"/>
  <c r="CY238" i="64"/>
  <c r="DC238" i="64"/>
  <c r="DG238" i="64"/>
  <c r="DK238" i="64"/>
  <c r="DO238" i="64"/>
  <c r="DT238" i="64"/>
  <c r="EB238" i="64"/>
  <c r="EI238" i="64"/>
  <c r="EL238" i="64"/>
  <c r="EQ238" i="64"/>
  <c r="FG238" i="64"/>
  <c r="FJ238" i="64"/>
  <c r="FZ238" i="64"/>
  <c r="GA238" i="64"/>
  <c r="F238" i="64"/>
  <c r="GB238" i="64"/>
  <c r="AB238" i="64" s="1"/>
  <c r="GC238" i="64"/>
  <c r="AC238" i="64"/>
  <c r="G239" i="64"/>
  <c r="H239" i="64"/>
  <c r="I239" i="64"/>
  <c r="J239" i="64"/>
  <c r="K239" i="64"/>
  <c r="M239" i="64"/>
  <c r="O239" i="64"/>
  <c r="P239" i="64"/>
  <c r="Q239" i="64"/>
  <c r="R239" i="64"/>
  <c r="S239" i="64"/>
  <c r="T239" i="64"/>
  <c r="U239" i="64"/>
  <c r="V239" i="64"/>
  <c r="W239" i="64"/>
  <c r="X239" i="64"/>
  <c r="Y239" i="64"/>
  <c r="Z239" i="64"/>
  <c r="AA239" i="64"/>
  <c r="AD239" i="64"/>
  <c r="AF239" i="64"/>
  <c r="AE239" i="64" s="1"/>
  <c r="AG239" i="64"/>
  <c r="AI239" i="64"/>
  <c r="AJ239" i="64"/>
  <c r="AK239" i="64"/>
  <c r="AL239" i="64"/>
  <c r="AM239" i="64"/>
  <c r="AN239" i="64"/>
  <c r="AO239" i="64"/>
  <c r="AP239" i="64"/>
  <c r="AQ239" i="64"/>
  <c r="AR239" i="64"/>
  <c r="BB239" i="64"/>
  <c r="BE239" i="64"/>
  <c r="BK239" i="64"/>
  <c r="BR239" i="64"/>
  <c r="BU239" i="64"/>
  <c r="BZ239" i="64"/>
  <c r="CE239" i="64"/>
  <c r="CJ239" i="64"/>
  <c r="CP239" i="64"/>
  <c r="CU239" i="64"/>
  <c r="CY239" i="64"/>
  <c r="DC239" i="64"/>
  <c r="DG239" i="64"/>
  <c r="DK239" i="64"/>
  <c r="DO239" i="64"/>
  <c r="DT239" i="64"/>
  <c r="EB239" i="64"/>
  <c r="EI239" i="64"/>
  <c r="EL239" i="64"/>
  <c r="EQ239" i="64"/>
  <c r="FG239" i="64"/>
  <c r="FJ239" i="64"/>
  <c r="FZ239" i="64"/>
  <c r="GA239" i="64"/>
  <c r="F239" i="64" s="1"/>
  <c r="GB239" i="64"/>
  <c r="AB239" i="64"/>
  <c r="GC239" i="64"/>
  <c r="AC239" i="64" s="1"/>
  <c r="N239" i="64" s="1"/>
  <c r="G240" i="64"/>
  <c r="H240" i="64"/>
  <c r="I240" i="64"/>
  <c r="E240" i="64" s="1"/>
  <c r="J240" i="64"/>
  <c r="K240" i="64"/>
  <c r="M240" i="64"/>
  <c r="O240" i="64"/>
  <c r="N240" i="64" s="1"/>
  <c r="P240" i="64"/>
  <c r="Q240" i="64"/>
  <c r="R240" i="64"/>
  <c r="S240" i="64"/>
  <c r="T240" i="64"/>
  <c r="U240" i="64"/>
  <c r="V240" i="64"/>
  <c r="W240" i="64"/>
  <c r="X240" i="64"/>
  <c r="Y240" i="64"/>
  <c r="Z240" i="64"/>
  <c r="AA240" i="64"/>
  <c r="AD240" i="64"/>
  <c r="AF240" i="64"/>
  <c r="AE240" i="64"/>
  <c r="AG240" i="64"/>
  <c r="AI240" i="64"/>
  <c r="AH240" i="64" s="1"/>
  <c r="AJ240" i="64"/>
  <c r="AK240" i="64"/>
  <c r="AL240" i="64"/>
  <c r="AM240" i="64"/>
  <c r="AN240" i="64"/>
  <c r="AO240" i="64"/>
  <c r="AP240" i="64"/>
  <c r="AQ240" i="64"/>
  <c r="AR240" i="64"/>
  <c r="BB240" i="64"/>
  <c r="BE240" i="64"/>
  <c r="BK240" i="64"/>
  <c r="BR240" i="64"/>
  <c r="BU240" i="64"/>
  <c r="BZ240" i="64"/>
  <c r="CE240" i="64"/>
  <c r="CJ240" i="64"/>
  <c r="CP240" i="64"/>
  <c r="CU240" i="64"/>
  <c r="CY240" i="64"/>
  <c r="DC240" i="64"/>
  <c r="DG240" i="64"/>
  <c r="DK240" i="64"/>
  <c r="DO240" i="64"/>
  <c r="DT240" i="64"/>
  <c r="EB240" i="64"/>
  <c r="EI240" i="64"/>
  <c r="EL240" i="64"/>
  <c r="EQ240" i="64"/>
  <c r="FG240" i="64"/>
  <c r="FJ240" i="64"/>
  <c r="FZ240" i="64"/>
  <c r="GA240" i="64"/>
  <c r="F240" i="64" s="1"/>
  <c r="GB240" i="64"/>
  <c r="AB240" i="64" s="1"/>
  <c r="GC240" i="64"/>
  <c r="AC240" i="64"/>
  <c r="G241" i="64"/>
  <c r="H241" i="64"/>
  <c r="I241" i="64"/>
  <c r="J241" i="64"/>
  <c r="K241" i="64"/>
  <c r="M241" i="64"/>
  <c r="O241" i="64"/>
  <c r="P241" i="64"/>
  <c r="Q241" i="64"/>
  <c r="R241" i="64"/>
  <c r="S241" i="64"/>
  <c r="T241" i="64"/>
  <c r="U241" i="64"/>
  <c r="V241" i="64"/>
  <c r="W241" i="64"/>
  <c r="X241" i="64"/>
  <c r="Y241" i="64"/>
  <c r="Z241" i="64"/>
  <c r="AA241" i="64"/>
  <c r="AD241" i="64"/>
  <c r="AF241" i="64"/>
  <c r="AE241" i="64"/>
  <c r="AG241" i="64"/>
  <c r="AI241" i="64"/>
  <c r="AJ241" i="64"/>
  <c r="AK241" i="64"/>
  <c r="AL241" i="64"/>
  <c r="AM241" i="64"/>
  <c r="AN241" i="64"/>
  <c r="AO241" i="64"/>
  <c r="AP241" i="64"/>
  <c r="AQ241" i="64"/>
  <c r="AR241" i="64"/>
  <c r="BB241" i="64"/>
  <c r="BE241" i="64"/>
  <c r="BK241" i="64"/>
  <c r="BR241" i="64"/>
  <c r="BU241" i="64"/>
  <c r="BZ241" i="64"/>
  <c r="CE241" i="64"/>
  <c r="CJ241" i="64"/>
  <c r="CP241" i="64"/>
  <c r="CU241" i="64"/>
  <c r="CY241" i="64"/>
  <c r="DC241" i="64"/>
  <c r="DG241" i="64"/>
  <c r="DK241" i="64"/>
  <c r="DO241" i="64"/>
  <c r="DT241" i="64"/>
  <c r="EB241" i="64"/>
  <c r="EI241" i="64"/>
  <c r="EL241" i="64"/>
  <c r="EQ241" i="64"/>
  <c r="FG241" i="64"/>
  <c r="FJ241" i="64"/>
  <c r="FZ241" i="64"/>
  <c r="GA241" i="64"/>
  <c r="F241" i="64"/>
  <c r="E241" i="64" s="1"/>
  <c r="GB241" i="64"/>
  <c r="AB241" i="64" s="1"/>
  <c r="GC241" i="64"/>
  <c r="AC241" i="64" s="1"/>
  <c r="G242" i="64"/>
  <c r="H242" i="64"/>
  <c r="I242" i="64"/>
  <c r="J242" i="64"/>
  <c r="K242" i="64"/>
  <c r="M242" i="64"/>
  <c r="O242" i="64"/>
  <c r="N242" i="64" s="1"/>
  <c r="P242" i="64"/>
  <c r="Q242" i="64"/>
  <c r="R242" i="64"/>
  <c r="S242" i="64"/>
  <c r="T242" i="64"/>
  <c r="U242" i="64"/>
  <c r="V242" i="64"/>
  <c r="W242" i="64"/>
  <c r="X242" i="64"/>
  <c r="Y242" i="64"/>
  <c r="Z242" i="64"/>
  <c r="AA242" i="64"/>
  <c r="AB242" i="64"/>
  <c r="AD242" i="64"/>
  <c r="AF242" i="64"/>
  <c r="AE242" i="64"/>
  <c r="AG242" i="64"/>
  <c r="AI242" i="64"/>
  <c r="AH242" i="64" s="1"/>
  <c r="AJ242" i="64"/>
  <c r="AK242" i="64"/>
  <c r="AL242" i="64"/>
  <c r="AM242" i="64"/>
  <c r="AN242" i="64"/>
  <c r="AO242" i="64"/>
  <c r="AP242" i="64"/>
  <c r="AQ242" i="64"/>
  <c r="AR242" i="64"/>
  <c r="BB242" i="64"/>
  <c r="BE242" i="64"/>
  <c r="BK242" i="64"/>
  <c r="BR242" i="64"/>
  <c r="BU242" i="64"/>
  <c r="BZ242" i="64"/>
  <c r="CE242" i="64"/>
  <c r="CJ242" i="64"/>
  <c r="CP242" i="64"/>
  <c r="CU242" i="64"/>
  <c r="CY242" i="64"/>
  <c r="DC242" i="64"/>
  <c r="DG242" i="64"/>
  <c r="DK242" i="64"/>
  <c r="DO242" i="64"/>
  <c r="DT242" i="64"/>
  <c r="EB242" i="64"/>
  <c r="EI242" i="64"/>
  <c r="EL242" i="64"/>
  <c r="EQ242" i="64"/>
  <c r="FG242" i="64"/>
  <c r="FJ242" i="64"/>
  <c r="FZ242" i="64"/>
  <c r="GA242" i="64"/>
  <c r="F242" i="64"/>
  <c r="E242" i="64" s="1"/>
  <c r="GB242" i="64"/>
  <c r="GC242" i="64"/>
  <c r="AC242" i="64"/>
  <c r="G243" i="64"/>
  <c r="H243" i="64"/>
  <c r="I243" i="64"/>
  <c r="J243" i="64"/>
  <c r="K243" i="64"/>
  <c r="M243" i="64"/>
  <c r="O243" i="64"/>
  <c r="P243" i="64"/>
  <c r="Q243" i="64"/>
  <c r="R243" i="64"/>
  <c r="S243" i="64"/>
  <c r="T243" i="64"/>
  <c r="U243" i="64"/>
  <c r="V243" i="64"/>
  <c r="W243" i="64"/>
  <c r="X243" i="64"/>
  <c r="Y243" i="64"/>
  <c r="Z243" i="64"/>
  <c r="AA243" i="64"/>
  <c r="AD243" i="64"/>
  <c r="AF243" i="64"/>
  <c r="AE243" i="64" s="1"/>
  <c r="AG243" i="64"/>
  <c r="AI243" i="64"/>
  <c r="AJ243" i="64"/>
  <c r="AK243" i="64"/>
  <c r="AL243" i="64"/>
  <c r="AM243" i="64"/>
  <c r="AN243" i="64"/>
  <c r="AO243" i="64"/>
  <c r="AP243" i="64"/>
  <c r="AQ243" i="64"/>
  <c r="AR243" i="64"/>
  <c r="BB243" i="64"/>
  <c r="BE243" i="64"/>
  <c r="BK243" i="64"/>
  <c r="BR243" i="64"/>
  <c r="BU243" i="64"/>
  <c r="BZ243" i="64"/>
  <c r="CE243" i="64"/>
  <c r="CJ243" i="64"/>
  <c r="CP243" i="64"/>
  <c r="CU243" i="64"/>
  <c r="CY243" i="64"/>
  <c r="DC243" i="64"/>
  <c r="DG243" i="64"/>
  <c r="DK243" i="64"/>
  <c r="DO243" i="64"/>
  <c r="DT243" i="64"/>
  <c r="EB243" i="64"/>
  <c r="EI243" i="64"/>
  <c r="EL243" i="64"/>
  <c r="EQ243" i="64"/>
  <c r="FG243" i="64"/>
  <c r="FJ243" i="64"/>
  <c r="FZ243" i="64"/>
  <c r="GA243" i="64"/>
  <c r="F243" i="64" s="1"/>
  <c r="GB243" i="64"/>
  <c r="AB243" i="64"/>
  <c r="GC243" i="64"/>
  <c r="AC243" i="64" s="1"/>
  <c r="G244" i="64"/>
  <c r="E244" i="64" s="1"/>
  <c r="H244" i="64"/>
  <c r="I244" i="64"/>
  <c r="J244" i="64"/>
  <c r="K244" i="64"/>
  <c r="M244" i="64"/>
  <c r="O244" i="64"/>
  <c r="P244" i="64"/>
  <c r="Q244" i="64"/>
  <c r="N244" i="64" s="1"/>
  <c r="R244" i="64"/>
  <c r="S244" i="64"/>
  <c r="T244" i="64"/>
  <c r="U244" i="64"/>
  <c r="V244" i="64"/>
  <c r="W244" i="64"/>
  <c r="X244" i="64"/>
  <c r="Y244" i="64"/>
  <c r="Z244" i="64"/>
  <c r="AA244" i="64"/>
  <c r="AD244" i="64"/>
  <c r="AF244" i="64"/>
  <c r="AE244" i="64"/>
  <c r="AG244" i="64"/>
  <c r="AI244" i="64"/>
  <c r="AJ244" i="64"/>
  <c r="AK244" i="64"/>
  <c r="AL244" i="64"/>
  <c r="AM244" i="64"/>
  <c r="AN244" i="64"/>
  <c r="AH244" i="64" s="1"/>
  <c r="AO244" i="64"/>
  <c r="AP244" i="64"/>
  <c r="AQ244" i="64"/>
  <c r="AR244" i="64"/>
  <c r="BB244" i="64"/>
  <c r="BE244" i="64"/>
  <c r="BK244" i="64"/>
  <c r="BR244" i="64"/>
  <c r="BU244" i="64"/>
  <c r="BZ244" i="64"/>
  <c r="CE244" i="64"/>
  <c r="CJ244" i="64"/>
  <c r="CP244" i="64"/>
  <c r="CU244" i="64"/>
  <c r="CY244" i="64"/>
  <c r="DC244" i="64"/>
  <c r="DG244" i="64"/>
  <c r="DK244" i="64"/>
  <c r="DO244" i="64"/>
  <c r="DT244" i="64"/>
  <c r="EB244" i="64"/>
  <c r="EI244" i="64"/>
  <c r="EL244" i="64"/>
  <c r="EQ244" i="64"/>
  <c r="FG244" i="64"/>
  <c r="FJ244" i="64"/>
  <c r="FZ244" i="64"/>
  <c r="GA244" i="64"/>
  <c r="F244" i="64"/>
  <c r="GB244" i="64"/>
  <c r="AB244" i="64"/>
  <c r="GC244" i="64"/>
  <c r="AC244" i="64" s="1"/>
  <c r="G245" i="64"/>
  <c r="H245" i="64"/>
  <c r="I245" i="64"/>
  <c r="J245" i="64"/>
  <c r="K245" i="64"/>
  <c r="M245" i="64"/>
  <c r="O245" i="64"/>
  <c r="P245" i="64"/>
  <c r="Q245" i="64"/>
  <c r="R245" i="64"/>
  <c r="S245" i="64"/>
  <c r="T245" i="64"/>
  <c r="U245" i="64"/>
  <c r="V245" i="64"/>
  <c r="W245" i="64"/>
  <c r="X245" i="64"/>
  <c r="Y245" i="64"/>
  <c r="Z245" i="64"/>
  <c r="AA245" i="64"/>
  <c r="AD245" i="64"/>
  <c r="AF245" i="64"/>
  <c r="AG245" i="64"/>
  <c r="AE245" i="64" s="1"/>
  <c r="AI245" i="64"/>
  <c r="AJ245" i="64"/>
  <c r="AK245" i="64"/>
  <c r="AL245" i="64"/>
  <c r="AM245" i="64"/>
  <c r="AN245" i="64"/>
  <c r="AO245" i="64"/>
  <c r="AP245" i="64"/>
  <c r="AQ245" i="64"/>
  <c r="AR245" i="64"/>
  <c r="BB245" i="64"/>
  <c r="BE245" i="64"/>
  <c r="BK245" i="64"/>
  <c r="BR245" i="64"/>
  <c r="BU245" i="64"/>
  <c r="BZ245" i="64"/>
  <c r="CE245" i="64"/>
  <c r="CJ245" i="64"/>
  <c r="CP245" i="64"/>
  <c r="CU245" i="64"/>
  <c r="CY245" i="64"/>
  <c r="DC245" i="64"/>
  <c r="DG245" i="64"/>
  <c r="DK245" i="64"/>
  <c r="DO245" i="64"/>
  <c r="DT245" i="64"/>
  <c r="EB245" i="64"/>
  <c r="EI245" i="64"/>
  <c r="EL245" i="64"/>
  <c r="EQ245" i="64"/>
  <c r="FG245" i="64"/>
  <c r="FJ245" i="64"/>
  <c r="FZ245" i="64"/>
  <c r="GA245" i="64"/>
  <c r="F245" i="64" s="1"/>
  <c r="GB245" i="64"/>
  <c r="AB245" i="64" s="1"/>
  <c r="GC245" i="64"/>
  <c r="AC245" i="64"/>
  <c r="G246" i="64"/>
  <c r="H246" i="64"/>
  <c r="I246" i="64"/>
  <c r="J246" i="64"/>
  <c r="K246" i="64"/>
  <c r="M246" i="64"/>
  <c r="O246" i="64"/>
  <c r="P246" i="64"/>
  <c r="Q246" i="64"/>
  <c r="R246" i="64"/>
  <c r="S246" i="64"/>
  <c r="T246" i="64"/>
  <c r="U246" i="64"/>
  <c r="V246" i="64"/>
  <c r="W246" i="64"/>
  <c r="X246" i="64"/>
  <c r="Y246" i="64"/>
  <c r="Z246" i="64"/>
  <c r="AA246" i="64"/>
  <c r="AD246" i="64"/>
  <c r="AF246" i="64"/>
  <c r="AG246" i="64"/>
  <c r="AE246" i="64" s="1"/>
  <c r="AI246" i="64"/>
  <c r="AJ246" i="64"/>
  <c r="AK246" i="64"/>
  <c r="AL246" i="64"/>
  <c r="AM246" i="64"/>
  <c r="AN246" i="64"/>
  <c r="AO246" i="64"/>
  <c r="AH246" i="64" s="1"/>
  <c r="AP246" i="64"/>
  <c r="AQ246" i="64"/>
  <c r="AR246" i="64"/>
  <c r="BB246" i="64"/>
  <c r="BE246" i="64"/>
  <c r="BK246" i="64"/>
  <c r="BR246" i="64"/>
  <c r="BU246" i="64"/>
  <c r="BZ246" i="64"/>
  <c r="CE246" i="64"/>
  <c r="CJ246" i="64"/>
  <c r="CP246" i="64"/>
  <c r="CU246" i="64"/>
  <c r="CY246" i="64"/>
  <c r="DC246" i="64"/>
  <c r="DG246" i="64"/>
  <c r="DK246" i="64"/>
  <c r="DO246" i="64"/>
  <c r="DT246" i="64"/>
  <c r="EB246" i="64"/>
  <c r="EI246" i="64"/>
  <c r="EL246" i="64"/>
  <c r="EQ246" i="64"/>
  <c r="FG246" i="64"/>
  <c r="FJ246" i="64"/>
  <c r="FZ246" i="64"/>
  <c r="GA246" i="64"/>
  <c r="F246" i="64" s="1"/>
  <c r="GB246" i="64"/>
  <c r="AB246" i="64" s="1"/>
  <c r="N246" i="64" s="1"/>
  <c r="GC246" i="64"/>
  <c r="AC246" i="64"/>
  <c r="G247" i="64"/>
  <c r="H247" i="64"/>
  <c r="I247" i="64"/>
  <c r="J247" i="64"/>
  <c r="K247" i="64"/>
  <c r="M247" i="64"/>
  <c r="O247" i="64"/>
  <c r="P247" i="64"/>
  <c r="Q247" i="64"/>
  <c r="R247" i="64"/>
  <c r="S247" i="64"/>
  <c r="T247" i="64"/>
  <c r="U247" i="64"/>
  <c r="V247" i="64"/>
  <c r="W247" i="64"/>
  <c r="X247" i="64"/>
  <c r="Y247" i="64"/>
  <c r="Z247" i="64"/>
  <c r="AA247" i="64"/>
  <c r="AD247" i="64"/>
  <c r="AF247" i="64"/>
  <c r="AG247" i="64"/>
  <c r="AE247" i="64" s="1"/>
  <c r="AI247" i="64"/>
  <c r="AJ247" i="64"/>
  <c r="AK247" i="64"/>
  <c r="AL247" i="64"/>
  <c r="AM247" i="64"/>
  <c r="AN247" i="64"/>
  <c r="AO247" i="64"/>
  <c r="AP247" i="64"/>
  <c r="AQ247" i="64"/>
  <c r="AH247" i="64" s="1"/>
  <c r="AR247" i="64"/>
  <c r="BB247" i="64"/>
  <c r="BE247" i="64"/>
  <c r="BK247" i="64"/>
  <c r="BR247" i="64"/>
  <c r="BU247" i="64"/>
  <c r="BZ247" i="64"/>
  <c r="CE247" i="64"/>
  <c r="CJ247" i="64"/>
  <c r="CP247" i="64"/>
  <c r="CU247" i="64"/>
  <c r="CY247" i="64"/>
  <c r="DC247" i="64"/>
  <c r="DG247" i="64"/>
  <c r="DK247" i="64"/>
  <c r="DO247" i="64"/>
  <c r="DT247" i="64"/>
  <c r="EB247" i="64"/>
  <c r="EI247" i="64"/>
  <c r="EL247" i="64"/>
  <c r="EQ247" i="64"/>
  <c r="FG247" i="64"/>
  <c r="FJ247" i="64"/>
  <c r="FZ247" i="64"/>
  <c r="GA247" i="64"/>
  <c r="F247" i="64" s="1"/>
  <c r="E247" i="64" s="1"/>
  <c r="GB247" i="64"/>
  <c r="AB247" i="64" s="1"/>
  <c r="GC247" i="64"/>
  <c r="AC247" i="64" s="1"/>
  <c r="G248" i="64"/>
  <c r="H248" i="64"/>
  <c r="I248" i="64"/>
  <c r="J248" i="64"/>
  <c r="K248" i="64"/>
  <c r="M248" i="64"/>
  <c r="O248" i="64"/>
  <c r="P248" i="64"/>
  <c r="Q248" i="64"/>
  <c r="R248" i="64"/>
  <c r="S248" i="64"/>
  <c r="T248" i="64"/>
  <c r="U248" i="64"/>
  <c r="V248" i="64"/>
  <c r="W248" i="64"/>
  <c r="X248" i="64"/>
  <c r="Y248" i="64"/>
  <c r="Z248" i="64"/>
  <c r="AA248" i="64"/>
  <c r="AD248" i="64"/>
  <c r="AF248" i="64"/>
  <c r="AE248" i="64"/>
  <c r="AG248" i="64"/>
  <c r="AI248" i="64"/>
  <c r="AJ248" i="64"/>
  <c r="AK248" i="64"/>
  <c r="AL248" i="64"/>
  <c r="AM248" i="64"/>
  <c r="AN248" i="64"/>
  <c r="AO248" i="64"/>
  <c r="AP248" i="64"/>
  <c r="AQ248" i="64"/>
  <c r="AH248" i="64" s="1"/>
  <c r="AR248" i="64"/>
  <c r="BB248" i="64"/>
  <c r="BE248" i="64"/>
  <c r="BK248" i="64"/>
  <c r="BR248" i="64"/>
  <c r="BU248" i="64"/>
  <c r="BZ248" i="64"/>
  <c r="CE248" i="64"/>
  <c r="CJ248" i="64"/>
  <c r="CP248" i="64"/>
  <c r="CU248" i="64"/>
  <c r="CY248" i="64"/>
  <c r="DC248" i="64"/>
  <c r="DG248" i="64"/>
  <c r="DK248" i="64"/>
  <c r="DO248" i="64"/>
  <c r="DT248" i="64"/>
  <c r="EB248" i="64"/>
  <c r="EI248" i="64"/>
  <c r="EL248" i="64"/>
  <c r="EQ248" i="64"/>
  <c r="FG248" i="64"/>
  <c r="FJ248" i="64"/>
  <c r="FZ248" i="64"/>
  <c r="GA248" i="64"/>
  <c r="F248" i="64" s="1"/>
  <c r="E248" i="64" s="1"/>
  <c r="GB248" i="64"/>
  <c r="AB248" i="64" s="1"/>
  <c r="GC248" i="64"/>
  <c r="AC248" i="64"/>
  <c r="G249" i="64"/>
  <c r="H249" i="64"/>
  <c r="I249" i="64"/>
  <c r="J249" i="64"/>
  <c r="K249" i="64"/>
  <c r="M249" i="64"/>
  <c r="O249" i="64"/>
  <c r="P249" i="64"/>
  <c r="Q249" i="64"/>
  <c r="R249" i="64"/>
  <c r="N249" i="64" s="1"/>
  <c r="S249" i="64"/>
  <c r="T249" i="64"/>
  <c r="U249" i="64"/>
  <c r="V249" i="64"/>
  <c r="W249" i="64"/>
  <c r="X249" i="64"/>
  <c r="Y249" i="64"/>
  <c r="Z249" i="64"/>
  <c r="AA249" i="64"/>
  <c r="AD249" i="64"/>
  <c r="AF249" i="64"/>
  <c r="AE249" i="64"/>
  <c r="AG249" i="64"/>
  <c r="AI249" i="64"/>
  <c r="AJ249" i="64"/>
  <c r="AK249" i="64"/>
  <c r="AH249" i="64" s="1"/>
  <c r="AL249" i="64"/>
  <c r="AM249" i="64"/>
  <c r="AN249" i="64"/>
  <c r="AO249" i="64"/>
  <c r="AP249" i="64"/>
  <c r="AQ249" i="64"/>
  <c r="AR249" i="64"/>
  <c r="BB249" i="64"/>
  <c r="BE249" i="64"/>
  <c r="BK249" i="64"/>
  <c r="BR249" i="64"/>
  <c r="BU249" i="64"/>
  <c r="BZ249" i="64"/>
  <c r="CE249" i="64"/>
  <c r="CJ249" i="64"/>
  <c r="CP249" i="64"/>
  <c r="CU249" i="64"/>
  <c r="CY249" i="64"/>
  <c r="DC249" i="64"/>
  <c r="DG249" i="64"/>
  <c r="DK249" i="64"/>
  <c r="DO249" i="64"/>
  <c r="DT249" i="64"/>
  <c r="EB249" i="64"/>
  <c r="EI249" i="64"/>
  <c r="EL249" i="64"/>
  <c r="EQ249" i="64"/>
  <c r="FG249" i="64"/>
  <c r="FJ249" i="64"/>
  <c r="FZ249" i="64"/>
  <c r="GA249" i="64"/>
  <c r="L249" i="64" s="1"/>
  <c r="F249" i="64"/>
  <c r="GB249" i="64"/>
  <c r="AB249" i="64" s="1"/>
  <c r="GC249" i="64"/>
  <c r="AC249" i="64" s="1"/>
  <c r="G250" i="64"/>
  <c r="H250" i="64"/>
  <c r="I250" i="64"/>
  <c r="J250" i="64"/>
  <c r="K250" i="64"/>
  <c r="M250" i="64"/>
  <c r="O250" i="64"/>
  <c r="N250" i="64" s="1"/>
  <c r="P250" i="64"/>
  <c r="Q250" i="64"/>
  <c r="R250" i="64"/>
  <c r="S250" i="64"/>
  <c r="T250" i="64"/>
  <c r="U250" i="64"/>
  <c r="V250" i="64"/>
  <c r="W250" i="64"/>
  <c r="X250" i="64"/>
  <c r="Y250" i="64"/>
  <c r="Z250" i="64"/>
  <c r="AA250" i="64"/>
  <c r="AB250" i="64"/>
  <c r="AD250" i="64"/>
  <c r="AF250" i="64"/>
  <c r="AE250" i="64"/>
  <c r="AG250" i="64"/>
  <c r="AI250" i="64"/>
  <c r="AH250" i="64" s="1"/>
  <c r="AJ250" i="64"/>
  <c r="AK250" i="64"/>
  <c r="AL250" i="64"/>
  <c r="AM250" i="64"/>
  <c r="AN250" i="64"/>
  <c r="AO250" i="64"/>
  <c r="AP250" i="64"/>
  <c r="AQ250" i="64"/>
  <c r="AR250" i="64"/>
  <c r="BB250" i="64"/>
  <c r="BE250" i="64"/>
  <c r="BK250" i="64"/>
  <c r="BR250" i="64"/>
  <c r="BU250" i="64"/>
  <c r="BZ250" i="64"/>
  <c r="CE250" i="64"/>
  <c r="CJ250" i="64"/>
  <c r="CP250" i="64"/>
  <c r="CU250" i="64"/>
  <c r="CY250" i="64"/>
  <c r="DC250" i="64"/>
  <c r="DG250" i="64"/>
  <c r="DK250" i="64"/>
  <c r="DO250" i="64"/>
  <c r="DT250" i="64"/>
  <c r="EB250" i="64"/>
  <c r="EI250" i="64"/>
  <c r="EL250" i="64"/>
  <c r="EQ250" i="64"/>
  <c r="FG250" i="64"/>
  <c r="FJ250" i="64"/>
  <c r="FZ250" i="64"/>
  <c r="GA250" i="64"/>
  <c r="F250" i="64"/>
  <c r="GB250" i="64"/>
  <c r="GC250" i="64"/>
  <c r="AC250" i="64"/>
  <c r="G251" i="64"/>
  <c r="H251" i="64"/>
  <c r="I251" i="64"/>
  <c r="J251" i="64"/>
  <c r="K251" i="64"/>
  <c r="M251" i="64"/>
  <c r="O251" i="64"/>
  <c r="P251" i="64"/>
  <c r="Q251" i="64"/>
  <c r="R251" i="64"/>
  <c r="S251" i="64"/>
  <c r="T251" i="64"/>
  <c r="U251" i="64"/>
  <c r="V251" i="64"/>
  <c r="W251" i="64"/>
  <c r="X251" i="64"/>
  <c r="Y251" i="64"/>
  <c r="Z251" i="64"/>
  <c r="AA251" i="64"/>
  <c r="AD251" i="64"/>
  <c r="AF251" i="64"/>
  <c r="AE251" i="64" s="1"/>
  <c r="AG251" i="64"/>
  <c r="AI251" i="64"/>
  <c r="AJ251" i="64"/>
  <c r="AK251" i="64"/>
  <c r="AL251" i="64"/>
  <c r="AM251" i="64"/>
  <c r="AN251" i="64"/>
  <c r="AO251" i="64"/>
  <c r="AP251" i="64"/>
  <c r="AQ251" i="64"/>
  <c r="AR251" i="64"/>
  <c r="BB251" i="64"/>
  <c r="BE251" i="64"/>
  <c r="BK251" i="64"/>
  <c r="BR251" i="64"/>
  <c r="BU251" i="64"/>
  <c r="BZ251" i="64"/>
  <c r="CE251" i="64"/>
  <c r="CJ251" i="64"/>
  <c r="CP251" i="64"/>
  <c r="CU251" i="64"/>
  <c r="CY251" i="64"/>
  <c r="DC251" i="64"/>
  <c r="DG251" i="64"/>
  <c r="DK251" i="64"/>
  <c r="DO251" i="64"/>
  <c r="DT251" i="64"/>
  <c r="EB251" i="64"/>
  <c r="EI251" i="64"/>
  <c r="EL251" i="64"/>
  <c r="EQ251" i="64"/>
  <c r="FG251" i="64"/>
  <c r="FJ251" i="64"/>
  <c r="FZ251" i="64"/>
  <c r="GA251" i="64"/>
  <c r="F251" i="64" s="1"/>
  <c r="GB251" i="64"/>
  <c r="AB251" i="64"/>
  <c r="GC251" i="64"/>
  <c r="AC251" i="64" s="1"/>
  <c r="G252" i="64"/>
  <c r="H252" i="64"/>
  <c r="I252" i="64"/>
  <c r="J252" i="64"/>
  <c r="K252" i="64"/>
  <c r="M252" i="64"/>
  <c r="O252" i="64"/>
  <c r="P252" i="64"/>
  <c r="P232" i="64"/>
  <c r="Q252" i="64"/>
  <c r="R252" i="64"/>
  <c r="R232" i="64" s="1"/>
  <c r="S252" i="64"/>
  <c r="T252" i="64"/>
  <c r="T232" i="64"/>
  <c r="U252" i="64"/>
  <c r="U232" i="64" s="1"/>
  <c r="V252" i="64"/>
  <c r="V232" i="64" s="1"/>
  <c r="W252" i="64"/>
  <c r="X252" i="64"/>
  <c r="X232" i="64"/>
  <c r="Y252" i="64"/>
  <c r="Y232" i="64" s="1"/>
  <c r="Z252" i="64"/>
  <c r="AA252" i="64"/>
  <c r="AA232" i="64" s="1"/>
  <c r="AD252" i="64"/>
  <c r="AF252" i="64"/>
  <c r="AE252" i="64"/>
  <c r="AG252" i="64"/>
  <c r="AI252" i="64"/>
  <c r="AJ252" i="64"/>
  <c r="AK252" i="64"/>
  <c r="AL252" i="64"/>
  <c r="AM252" i="64"/>
  <c r="AN252" i="64"/>
  <c r="AO252" i="64"/>
  <c r="AP252" i="64"/>
  <c r="AQ252" i="64"/>
  <c r="AR252" i="64"/>
  <c r="BB252" i="64"/>
  <c r="BE252" i="64"/>
  <c r="BK252" i="64"/>
  <c r="BR252" i="64"/>
  <c r="BU252" i="64"/>
  <c r="BZ252" i="64"/>
  <c r="CE252" i="64"/>
  <c r="CJ252" i="64"/>
  <c r="CP252" i="64"/>
  <c r="CU252" i="64"/>
  <c r="CY252" i="64"/>
  <c r="DC252" i="64"/>
  <c r="DG252" i="64"/>
  <c r="DK252" i="64"/>
  <c r="DO252" i="64"/>
  <c r="DT252" i="64"/>
  <c r="EB252" i="64"/>
  <c r="EI252" i="64"/>
  <c r="EL252" i="64"/>
  <c r="EQ252" i="64"/>
  <c r="FG252" i="64"/>
  <c r="FJ252" i="64"/>
  <c r="FZ252" i="64"/>
  <c r="FZ232" i="64"/>
  <c r="GA252" i="64"/>
  <c r="GB252" i="64"/>
  <c r="AB252" i="64"/>
  <c r="GC252" i="64"/>
  <c r="AC252" i="64"/>
  <c r="C5" i="63"/>
  <c r="D5" i="63"/>
  <c r="E5" i="63"/>
  <c r="F5" i="63"/>
  <c r="G5" i="63"/>
  <c r="H5" i="63"/>
  <c r="I5" i="63"/>
  <c r="B6" i="63"/>
  <c r="B7" i="63"/>
  <c r="B8" i="63"/>
  <c r="B9" i="63"/>
  <c r="B10" i="63"/>
  <c r="B11" i="63"/>
  <c r="B12" i="63"/>
  <c r="B13" i="63"/>
  <c r="B14" i="63"/>
  <c r="B15" i="63"/>
  <c r="B16" i="63"/>
  <c r="B5" i="63" s="1"/>
  <c r="B17" i="63"/>
  <c r="B18" i="63"/>
  <c r="B19" i="63"/>
  <c r="B20" i="63"/>
  <c r="B21" i="63"/>
  <c r="B22" i="63"/>
  <c r="B23" i="63"/>
  <c r="B7" i="62"/>
  <c r="B6" i="62" s="1"/>
  <c r="C7" i="62"/>
  <c r="C2" i="62" s="1"/>
  <c r="D7" i="62"/>
  <c r="E7" i="62"/>
  <c r="E6" i="62" s="1"/>
  <c r="F7" i="62"/>
  <c r="G7" i="62"/>
  <c r="G6" i="62"/>
  <c r="G8" i="62" s="1"/>
  <c r="H7" i="62"/>
  <c r="H6" i="62" s="1"/>
  <c r="H31" i="62" s="1"/>
  <c r="I7" i="62"/>
  <c r="I6" i="62" s="1"/>
  <c r="J7" i="62"/>
  <c r="J6" i="62" s="1"/>
  <c r="K7" i="62"/>
  <c r="L7" i="62"/>
  <c r="M7" i="62"/>
  <c r="N7" i="62"/>
  <c r="O7" i="62"/>
  <c r="O6" i="62" s="1"/>
  <c r="P7" i="62"/>
  <c r="B15" i="62"/>
  <c r="C15" i="62"/>
  <c r="D15" i="62"/>
  <c r="E15" i="62"/>
  <c r="E16" i="62" s="1"/>
  <c r="F15" i="62"/>
  <c r="G15" i="62"/>
  <c r="G16" i="62" s="1"/>
  <c r="H15" i="62"/>
  <c r="I15" i="62"/>
  <c r="J15" i="62"/>
  <c r="K15" i="62"/>
  <c r="L15" i="62"/>
  <c r="M15" i="62"/>
  <c r="N15" i="62"/>
  <c r="O15" i="62"/>
  <c r="P15" i="62"/>
  <c r="B30" i="62"/>
  <c r="C30" i="62"/>
  <c r="D30" i="62"/>
  <c r="E30" i="62"/>
  <c r="E31" i="62" s="1"/>
  <c r="F30" i="62"/>
  <c r="G30" i="62"/>
  <c r="H30" i="62"/>
  <c r="I30" i="62"/>
  <c r="J30" i="62"/>
  <c r="K30" i="62"/>
  <c r="K6" i="62"/>
  <c r="L30" i="62"/>
  <c r="L31" i="62" s="1"/>
  <c r="M30" i="62"/>
  <c r="N30" i="62"/>
  <c r="O30" i="62"/>
  <c r="P30" i="62"/>
  <c r="O16" i="62"/>
  <c r="K16" i="62"/>
  <c r="AC232" i="64"/>
  <c r="L216" i="64"/>
  <c r="P209" i="64"/>
  <c r="CY209" i="64"/>
  <c r="CE209" i="64"/>
  <c r="AH197" i="64"/>
  <c r="L197" i="64"/>
  <c r="AC191" i="64"/>
  <c r="F191" i="64"/>
  <c r="N184" i="64"/>
  <c r="N183" i="64"/>
  <c r="N182" i="64"/>
  <c r="N181" i="64"/>
  <c r="N180" i="64"/>
  <c r="N179" i="64"/>
  <c r="N178" i="64"/>
  <c r="N177" i="64"/>
  <c r="N176" i="64"/>
  <c r="N175" i="64"/>
  <c r="N174" i="64"/>
  <c r="N173" i="64"/>
  <c r="N172" i="64"/>
  <c r="N168" i="64"/>
  <c r="N167" i="64"/>
  <c r="N166" i="64"/>
  <c r="N165" i="64"/>
  <c r="N164" i="64"/>
  <c r="N162" i="64"/>
  <c r="N161" i="64"/>
  <c r="N160" i="64"/>
  <c r="N159" i="64"/>
  <c r="N158" i="64"/>
  <c r="N156" i="64"/>
  <c r="N154" i="64"/>
  <c r="N151" i="64"/>
  <c r="N150" i="64"/>
  <c r="N149" i="64"/>
  <c r="N148" i="64"/>
  <c r="N146" i="64"/>
  <c r="N145" i="64"/>
  <c r="N144" i="64"/>
  <c r="N143" i="64"/>
  <c r="N142" i="64"/>
  <c r="N141" i="64"/>
  <c r="N140" i="64"/>
  <c r="N139" i="64"/>
  <c r="N137" i="64"/>
  <c r="N136" i="64"/>
  <c r="N135" i="64"/>
  <c r="N134" i="64"/>
  <c r="N133" i="64"/>
  <c r="L120" i="64"/>
  <c r="L113" i="64"/>
  <c r="F103" i="64"/>
  <c r="AH103" i="64"/>
  <c r="AH85" i="64"/>
  <c r="L85" i="64"/>
  <c r="AH80" i="64"/>
  <c r="L80" i="64"/>
  <c r="AC73" i="64"/>
  <c r="N71" i="64"/>
  <c r="N70" i="64"/>
  <c r="N69" i="64"/>
  <c r="N68" i="64"/>
  <c r="AH66" i="64"/>
  <c r="L66" i="64"/>
  <c r="AE60" i="64"/>
  <c r="N59" i="64"/>
  <c r="N58" i="64"/>
  <c r="N57" i="64"/>
  <c r="N56" i="64"/>
  <c r="N55" i="64"/>
  <c r="N54" i="64"/>
  <c r="N53" i="64"/>
  <c r="N50" i="64"/>
  <c r="N49" i="64"/>
  <c r="N48" i="64"/>
  <c r="N45" i="64"/>
  <c r="N44" i="64"/>
  <c r="N43" i="64"/>
  <c r="N42" i="64"/>
  <c r="N41" i="64"/>
  <c r="K29" i="62"/>
  <c r="K31" i="62"/>
  <c r="G31" i="62"/>
  <c r="E29" i="62"/>
  <c r="N236" i="64"/>
  <c r="N235" i="64"/>
  <c r="N234" i="64"/>
  <c r="N230" i="64"/>
  <c r="N228" i="64"/>
  <c r="N227" i="64"/>
  <c r="N226" i="64"/>
  <c r="N225" i="64"/>
  <c r="N224" i="64"/>
  <c r="N222" i="64"/>
  <c r="N220" i="64"/>
  <c r="N215" i="64"/>
  <c r="N214" i="64"/>
  <c r="N213" i="64"/>
  <c r="N212" i="64"/>
  <c r="EQ209" i="64"/>
  <c r="R209" i="64"/>
  <c r="CU209" i="64"/>
  <c r="G209" i="64"/>
  <c r="N208" i="64"/>
  <c r="N207" i="64"/>
  <c r="N206" i="64"/>
  <c r="N204" i="64"/>
  <c r="N203" i="64"/>
  <c r="N202" i="64"/>
  <c r="N200" i="64"/>
  <c r="N196" i="64"/>
  <c r="N195" i="64"/>
  <c r="N194" i="64"/>
  <c r="N193" i="64"/>
  <c r="L191" i="64"/>
  <c r="N190" i="64"/>
  <c r="N188" i="64"/>
  <c r="N187" i="64"/>
  <c r="L185" i="64"/>
  <c r="AE152" i="64"/>
  <c r="L131" i="64"/>
  <c r="N130" i="64"/>
  <c r="N129" i="64"/>
  <c r="N128" i="64"/>
  <c r="N127" i="64"/>
  <c r="N126" i="64"/>
  <c r="N125" i="64"/>
  <c r="N123" i="64"/>
  <c r="N119" i="64"/>
  <c r="N118" i="64"/>
  <c r="N116" i="64"/>
  <c r="N115" i="64"/>
  <c r="N112" i="64"/>
  <c r="N111" i="64"/>
  <c r="N110" i="64"/>
  <c r="N109" i="64"/>
  <c r="N108" i="64"/>
  <c r="N107" i="64"/>
  <c r="N106" i="64"/>
  <c r="N105" i="64"/>
  <c r="L103" i="64"/>
  <c r="N102" i="64"/>
  <c r="N101" i="64"/>
  <c r="N100" i="64"/>
  <c r="N99" i="64"/>
  <c r="N98" i="64"/>
  <c r="N97" i="64"/>
  <c r="N96" i="64"/>
  <c r="N95" i="64"/>
  <c r="N94" i="64"/>
  <c r="N93" i="64"/>
  <c r="N91" i="64"/>
  <c r="N90" i="64"/>
  <c r="N89" i="64"/>
  <c r="D89" i="64" s="1"/>
  <c r="N88" i="64"/>
  <c r="D88" i="64" s="1"/>
  <c r="N87" i="64"/>
  <c r="N84" i="64"/>
  <c r="N83" i="64"/>
  <c r="N82" i="64"/>
  <c r="N79" i="64"/>
  <c r="N78" i="64"/>
  <c r="N77" i="64"/>
  <c r="N76" i="64"/>
  <c r="N75" i="64"/>
  <c r="AH60" i="64"/>
  <c r="L60" i="64"/>
  <c r="L51" i="64"/>
  <c r="AH46" i="64"/>
  <c r="L46" i="64"/>
  <c r="AE39" i="64"/>
  <c r="P6" i="62"/>
  <c r="L6" i="62"/>
  <c r="F6" i="62"/>
  <c r="D6" i="62"/>
  <c r="D31" i="62" s="1"/>
  <c r="L250" i="64"/>
  <c r="E250" i="64"/>
  <c r="D250" i="64" s="1"/>
  <c r="L248" i="64"/>
  <c r="L244" i="64"/>
  <c r="L242" i="64"/>
  <c r="L240" i="64"/>
  <c r="D240" i="64"/>
  <c r="L238" i="64"/>
  <c r="L236" i="64"/>
  <c r="E236" i="64" s="1"/>
  <c r="D236" i="64" s="1"/>
  <c r="L234" i="64"/>
  <c r="E234" i="64"/>
  <c r="D234" i="64" s="1"/>
  <c r="GC232" i="64"/>
  <c r="FG232" i="64"/>
  <c r="BK232" i="64"/>
  <c r="BE232" i="64"/>
  <c r="O232" i="64"/>
  <c r="K232" i="64"/>
  <c r="L231" i="64"/>
  <c r="E231" i="64" s="1"/>
  <c r="D231" i="64" s="1"/>
  <c r="L229" i="64"/>
  <c r="E229" i="64" s="1"/>
  <c r="L227" i="64"/>
  <c r="E227" i="64"/>
  <c r="D227" i="64"/>
  <c r="L225" i="64"/>
  <c r="E225" i="64" s="1"/>
  <c r="D225" i="64" s="1"/>
  <c r="L223" i="64"/>
  <c r="E223" i="64" s="1"/>
  <c r="D223" i="64" s="1"/>
  <c r="L221" i="64"/>
  <c r="E221" i="64"/>
  <c r="L219" i="64"/>
  <c r="L217" i="64"/>
  <c r="E217" i="64" s="1"/>
  <c r="GB216" i="64"/>
  <c r="AB216" i="64"/>
  <c r="AR216" i="64"/>
  <c r="J216" i="64"/>
  <c r="L214" i="64"/>
  <c r="E214" i="64" s="1"/>
  <c r="D214" i="64" s="1"/>
  <c r="L212" i="64"/>
  <c r="E212" i="64"/>
  <c r="D212" i="64"/>
  <c r="GC210" i="64"/>
  <c r="GA210" i="64"/>
  <c r="F210" i="64"/>
  <c r="FG210" i="64"/>
  <c r="EQ210" i="64"/>
  <c r="EI210" i="64"/>
  <c r="DO210" i="64"/>
  <c r="DK210" i="64"/>
  <c r="DG210" i="64"/>
  <c r="DC210" i="64"/>
  <c r="CY210" i="64"/>
  <c r="CU210" i="64"/>
  <c r="CE210" i="64"/>
  <c r="BU210" i="64"/>
  <c r="BK210" i="64"/>
  <c r="BE210" i="64"/>
  <c r="AQ210" i="64"/>
  <c r="AO210" i="64"/>
  <c r="AK210" i="64"/>
  <c r="AG210" i="64"/>
  <c r="AE210" i="64"/>
  <c r="Y210" i="64"/>
  <c r="Y209" i="64" s="1"/>
  <c r="W210" i="64"/>
  <c r="S210" i="64"/>
  <c r="M210" i="64"/>
  <c r="K210" i="64"/>
  <c r="I210" i="64"/>
  <c r="FK209" i="64"/>
  <c r="FI209" i="64"/>
  <c r="AL209" i="64" s="1"/>
  <c r="EO209" i="64"/>
  <c r="EM209" i="64"/>
  <c r="EK209" i="64"/>
  <c r="EI209" i="64"/>
  <c r="EC209" i="64"/>
  <c r="DY209" i="64"/>
  <c r="DU209" i="64"/>
  <c r="CQ209" i="64"/>
  <c r="CP209" i="64" s="1"/>
  <c r="CK209" i="64"/>
  <c r="CJ209" i="64"/>
  <c r="CA209" i="64"/>
  <c r="BZ209" i="64" s="1"/>
  <c r="BS209" i="64"/>
  <c r="BR209" i="64"/>
  <c r="BO209" i="64"/>
  <c r="AN209" i="64" s="1"/>
  <c r="BI209" i="64"/>
  <c r="AJ209" i="64"/>
  <c r="BG209" i="64"/>
  <c r="AF209" i="64" s="1"/>
  <c r="BC209" i="64"/>
  <c r="BB209" i="64"/>
  <c r="AW209" i="64"/>
  <c r="AS209" i="64"/>
  <c r="L208" i="64"/>
  <c r="E208" i="64"/>
  <c r="L206" i="64"/>
  <c r="E206" i="64" s="1"/>
  <c r="L204" i="64"/>
  <c r="L202" i="64"/>
  <c r="E202" i="64"/>
  <c r="L200" i="64"/>
  <c r="E200" i="64"/>
  <c r="D200" i="64" s="1"/>
  <c r="L198" i="64"/>
  <c r="E198" i="64"/>
  <c r="GB197" i="64"/>
  <c r="AB197" i="64"/>
  <c r="AR197" i="64"/>
  <c r="J197" i="64"/>
  <c r="L195" i="64"/>
  <c r="E195" i="64" s="1"/>
  <c r="D195" i="64" s="1"/>
  <c r="L193" i="64"/>
  <c r="E193" i="64"/>
  <c r="D193" i="64" s="1"/>
  <c r="GC191" i="64"/>
  <c r="FG191" i="64"/>
  <c r="BK191" i="64"/>
  <c r="BE191" i="64"/>
  <c r="O191" i="64"/>
  <c r="K191" i="64"/>
  <c r="L190" i="64"/>
  <c r="E190" i="64" s="1"/>
  <c r="D190" i="64" s="1"/>
  <c r="L188" i="64"/>
  <c r="E188" i="64" s="1"/>
  <c r="D188" i="64" s="1"/>
  <c r="L186" i="64"/>
  <c r="E186" i="64"/>
  <c r="FJ185" i="64"/>
  <c r="EL185" i="64"/>
  <c r="DT185" i="64"/>
  <c r="BB185" i="64"/>
  <c r="AR185" i="64"/>
  <c r="J185" i="64"/>
  <c r="L183" i="64"/>
  <c r="E183" i="64"/>
  <c r="D183" i="64" s="1"/>
  <c r="L181" i="64"/>
  <c r="E181" i="64"/>
  <c r="D181" i="64" s="1"/>
  <c r="L179" i="64"/>
  <c r="E179" i="64"/>
  <c r="D179" i="64"/>
  <c r="L177" i="64"/>
  <c r="E177" i="64" s="1"/>
  <c r="D177" i="64" s="1"/>
  <c r="L175" i="64"/>
  <c r="E175" i="64" s="1"/>
  <c r="D175" i="64" s="1"/>
  <c r="L173" i="64"/>
  <c r="E173" i="64"/>
  <c r="D173" i="64"/>
  <c r="L171" i="64"/>
  <c r="E171" i="64" s="1"/>
  <c r="GB170" i="64"/>
  <c r="FJ170" i="64"/>
  <c r="EL170" i="64"/>
  <c r="EB170" i="64"/>
  <c r="DT170" i="64"/>
  <c r="CP170" i="64"/>
  <c r="CJ170" i="64"/>
  <c r="BZ170" i="64"/>
  <c r="BR170" i="64"/>
  <c r="BB170" i="64"/>
  <c r="AR170" i="64"/>
  <c r="AP170" i="64"/>
  <c r="AN170" i="64"/>
  <c r="X170" i="64"/>
  <c r="X169" i="64" s="1"/>
  <c r="V170" i="64"/>
  <c r="V169" i="64"/>
  <c r="T170" i="64"/>
  <c r="T169" i="64" s="1"/>
  <c r="J170" i="64"/>
  <c r="H170" i="64"/>
  <c r="GD169" i="64"/>
  <c r="FH169" i="64"/>
  <c r="ER169" i="64"/>
  <c r="EQ169" i="64" s="1"/>
  <c r="EP169" i="64"/>
  <c r="EN169" i="64"/>
  <c r="EL169" i="64" s="1"/>
  <c r="EJ169" i="64"/>
  <c r="DZ169" i="64"/>
  <c r="DP169" i="64"/>
  <c r="DL169" i="64"/>
  <c r="DH169" i="64"/>
  <c r="DG169" i="64"/>
  <c r="DD169" i="64"/>
  <c r="DC169" i="64" s="1"/>
  <c r="CZ169" i="64"/>
  <c r="CY169" i="64" s="1"/>
  <c r="CV169" i="64"/>
  <c r="CU169" i="64" s="1"/>
  <c r="CF169" i="64"/>
  <c r="BV169" i="64"/>
  <c r="BL169" i="64"/>
  <c r="BH169" i="64"/>
  <c r="AM169" i="64"/>
  <c r="BF169" i="64"/>
  <c r="BD169" i="64"/>
  <c r="AZ169" i="64"/>
  <c r="AI169" i="64"/>
  <c r="L167" i="64"/>
  <c r="E167" i="64" s="1"/>
  <c r="L165" i="64"/>
  <c r="E165" i="64" s="1"/>
  <c r="L163" i="64"/>
  <c r="E163" i="64"/>
  <c r="L161" i="64"/>
  <c r="E161" i="64" s="1"/>
  <c r="D161" i="64" s="1"/>
  <c r="L159" i="64"/>
  <c r="E159" i="64" s="1"/>
  <c r="L157" i="64"/>
  <c r="E157" i="64"/>
  <c r="L155" i="64"/>
  <c r="E155" i="64"/>
  <c r="L153" i="64"/>
  <c r="GB152" i="64"/>
  <c r="AB152" i="64" s="1"/>
  <c r="AR152" i="64"/>
  <c r="J152" i="64"/>
  <c r="L150" i="64"/>
  <c r="L148" i="64"/>
  <c r="E148" i="64"/>
  <c r="L146" i="64"/>
  <c r="L144" i="64"/>
  <c r="E144" i="64" s="1"/>
  <c r="D144" i="64" s="1"/>
  <c r="L142" i="64"/>
  <c r="E142" i="64" s="1"/>
  <c r="D142" i="64" s="1"/>
  <c r="L140" i="64"/>
  <c r="E140" i="64"/>
  <c r="D140" i="64"/>
  <c r="L138" i="64"/>
  <c r="E138" i="64" s="1"/>
  <c r="L136" i="64"/>
  <c r="L134" i="64"/>
  <c r="E134" i="64"/>
  <c r="D134" i="64" s="1"/>
  <c r="L132" i="64"/>
  <c r="E132" i="64"/>
  <c r="AR131" i="64"/>
  <c r="J131" i="64"/>
  <c r="L129" i="64"/>
  <c r="L127" i="64"/>
  <c r="E127" i="64" s="1"/>
  <c r="D127" i="64" s="1"/>
  <c r="L125" i="64"/>
  <c r="L123" i="64"/>
  <c r="E123" i="64"/>
  <c r="L121" i="64"/>
  <c r="E121" i="64"/>
  <c r="GB120" i="64"/>
  <c r="AB120" i="64" s="1"/>
  <c r="AR120" i="64"/>
  <c r="J120" i="64"/>
  <c r="L118" i="64"/>
  <c r="E118" i="64" s="1"/>
  <c r="D118" i="64" s="1"/>
  <c r="L116" i="64"/>
  <c r="E116" i="64" s="1"/>
  <c r="L114" i="64"/>
  <c r="E114" i="64"/>
  <c r="GB113" i="64"/>
  <c r="AB113" i="64" s="1"/>
  <c r="AR113" i="64"/>
  <c r="J113" i="64"/>
  <c r="L111" i="64"/>
  <c r="E111" i="64"/>
  <c r="D111" i="64" s="1"/>
  <c r="L109" i="64"/>
  <c r="E109" i="64"/>
  <c r="L107" i="64"/>
  <c r="E107" i="64" s="1"/>
  <c r="D107" i="64" s="1"/>
  <c r="L105" i="64"/>
  <c r="E105" i="64" s="1"/>
  <c r="D105" i="64" s="1"/>
  <c r="GC103" i="64"/>
  <c r="AC103" i="64" s="1"/>
  <c r="FG103" i="64"/>
  <c r="BK103" i="64"/>
  <c r="BE103" i="64"/>
  <c r="O103" i="64"/>
  <c r="K103" i="64"/>
  <c r="L102" i="64"/>
  <c r="E102" i="64"/>
  <c r="D102" i="64" s="1"/>
  <c r="L100" i="64"/>
  <c r="E100" i="64" s="1"/>
  <c r="D100" i="64" s="1"/>
  <c r="L98" i="64"/>
  <c r="E98" i="64" s="1"/>
  <c r="D98" i="64" s="1"/>
  <c r="L96" i="64"/>
  <c r="E96" i="64" s="1"/>
  <c r="D96" i="64" s="1"/>
  <c r="L94" i="64"/>
  <c r="E94" i="64"/>
  <c r="D94" i="64"/>
  <c r="L92" i="64"/>
  <c r="E92" i="64" s="1"/>
  <c r="L90" i="64"/>
  <c r="E90" i="64" s="1"/>
  <c r="D90" i="64" s="1"/>
  <c r="L88" i="64"/>
  <c r="E88" i="64"/>
  <c r="L86" i="64"/>
  <c r="E86" i="64" s="1"/>
  <c r="D86" i="64" s="1"/>
  <c r="GB85" i="64"/>
  <c r="AB85" i="64" s="1"/>
  <c r="AR85" i="64"/>
  <c r="J85" i="64"/>
  <c r="L83" i="64"/>
  <c r="E83" i="64" s="1"/>
  <c r="D83" i="64" s="1"/>
  <c r="L81" i="64"/>
  <c r="E81" i="64" s="1"/>
  <c r="GB80" i="64"/>
  <c r="AB80" i="64" s="1"/>
  <c r="AR80" i="64"/>
  <c r="J80" i="64"/>
  <c r="L78" i="64"/>
  <c r="E78" i="64"/>
  <c r="D78" i="64" s="1"/>
  <c r="L76" i="64"/>
  <c r="E76" i="64" s="1"/>
  <c r="D76" i="64" s="1"/>
  <c r="L74" i="64"/>
  <c r="E74" i="64" s="1"/>
  <c r="GB73" i="64"/>
  <c r="FJ73" i="64"/>
  <c r="EL73" i="64"/>
  <c r="EB73" i="64"/>
  <c r="DT73" i="64"/>
  <c r="CP73" i="64"/>
  <c r="CJ73" i="64"/>
  <c r="BZ73" i="64"/>
  <c r="BU73" i="64"/>
  <c r="BK73" i="64"/>
  <c r="BE73" i="64"/>
  <c r="AQ73" i="64"/>
  <c r="AG73" i="64"/>
  <c r="AE73" i="64"/>
  <c r="AA73" i="64"/>
  <c r="U73" i="64"/>
  <c r="S73" i="64"/>
  <c r="Q73" i="64"/>
  <c r="M73" i="64"/>
  <c r="K73" i="64"/>
  <c r="I73" i="64"/>
  <c r="EG72" i="64"/>
  <c r="EA72" i="64"/>
  <c r="AK72" i="64" s="1"/>
  <c r="DU72" i="64"/>
  <c r="BS72" i="64"/>
  <c r="BO72" i="64"/>
  <c r="BI72" i="64"/>
  <c r="AJ72" i="64" s="1"/>
  <c r="BG72" i="64"/>
  <c r="AF72" i="64"/>
  <c r="BC72" i="64"/>
  <c r="AW72" i="64"/>
  <c r="AS72" i="64"/>
  <c r="L71" i="64"/>
  <c r="E71" i="64" s="1"/>
  <c r="D71" i="64" s="1"/>
  <c r="L69" i="64"/>
  <c r="E69" i="64" s="1"/>
  <c r="D69" i="64" s="1"/>
  <c r="L67" i="64"/>
  <c r="E67" i="64"/>
  <c r="AR66" i="64"/>
  <c r="J66" i="64"/>
  <c r="N62" i="64"/>
  <c r="L62" i="64"/>
  <c r="E62" i="64" s="1"/>
  <c r="D62" i="64" s="1"/>
  <c r="GC60" i="64"/>
  <c r="AC60" i="64"/>
  <c r="FG60" i="64"/>
  <c r="AR60" i="64"/>
  <c r="J60" i="64"/>
  <c r="L58" i="64"/>
  <c r="E58" i="64" s="1"/>
  <c r="D58" i="64" s="1"/>
  <c r="L56" i="64"/>
  <c r="E56" i="64"/>
  <c r="D56" i="64" s="1"/>
  <c r="L54" i="64"/>
  <c r="E54" i="64"/>
  <c r="D54" i="64" s="1"/>
  <c r="L52" i="64"/>
  <c r="E52" i="64"/>
  <c r="GB51" i="64"/>
  <c r="AB51" i="64"/>
  <c r="AR51" i="64"/>
  <c r="J51" i="64"/>
  <c r="L49" i="64"/>
  <c r="E49" i="64" s="1"/>
  <c r="D49" i="64" s="1"/>
  <c r="L47" i="64"/>
  <c r="E47" i="64"/>
  <c r="GB46" i="64"/>
  <c r="AB46" i="64" s="1"/>
  <c r="AR46" i="64"/>
  <c r="J46" i="64"/>
  <c r="L44" i="64"/>
  <c r="E44" i="64" s="1"/>
  <c r="L42" i="64"/>
  <c r="E42" i="64"/>
  <c r="D42" i="64"/>
  <c r="L40" i="64"/>
  <c r="E40" i="64" s="1"/>
  <c r="D40" i="64" s="1"/>
  <c r="GB39" i="64"/>
  <c r="AB39" i="64" s="1"/>
  <c r="AR39" i="64"/>
  <c r="J39" i="64"/>
  <c r="L37" i="64"/>
  <c r="E37" i="64"/>
  <c r="AH34" i="64"/>
  <c r="N34" i="64"/>
  <c r="L33" i="64"/>
  <c r="E33" i="64" s="1"/>
  <c r="D33" i="64" s="1"/>
  <c r="AH30" i="64"/>
  <c r="N30" i="64"/>
  <c r="L29" i="64"/>
  <c r="E29" i="64"/>
  <c r="AH26" i="64"/>
  <c r="N26" i="64"/>
  <c r="L25" i="64"/>
  <c r="E25" i="64" s="1"/>
  <c r="AB22" i="64"/>
  <c r="FZ21" i="64"/>
  <c r="AH22" i="64"/>
  <c r="AD21" i="64"/>
  <c r="N22" i="64"/>
  <c r="EB21" i="64"/>
  <c r="CP21" i="64"/>
  <c r="BZ21" i="64"/>
  <c r="AN21" i="64"/>
  <c r="AH21" i="64" s="1"/>
  <c r="BK21" i="64"/>
  <c r="BE21" i="64"/>
  <c r="O21" i="64"/>
  <c r="K21" i="64"/>
  <c r="N20" i="64"/>
  <c r="L20" i="64"/>
  <c r="E20" i="64"/>
  <c r="FG18" i="64"/>
  <c r="EL18" i="64"/>
  <c r="K18" i="64"/>
  <c r="DT18" i="64"/>
  <c r="CJ18" i="64"/>
  <c r="BU18" i="64"/>
  <c r="G18" i="64"/>
  <c r="BE18" i="64"/>
  <c r="AG18" i="64"/>
  <c r="AE18" i="64" s="1"/>
  <c r="J18" i="64"/>
  <c r="AH15" i="64"/>
  <c r="N15" i="64"/>
  <c r="AC14" i="64"/>
  <c r="N14" i="64" s="1"/>
  <c r="GC12" i="64"/>
  <c r="L14" i="64"/>
  <c r="F14" i="64"/>
  <c r="E14" i="64" s="1"/>
  <c r="AD12" i="64"/>
  <c r="AA12" i="64"/>
  <c r="Y12" i="64"/>
  <c r="W12" i="64"/>
  <c r="U12" i="64"/>
  <c r="S12" i="64"/>
  <c r="Q12" i="64"/>
  <c r="HH11" i="64"/>
  <c r="HB11" i="64"/>
  <c r="GV11" i="64"/>
  <c r="GP11" i="64"/>
  <c r="GJ11" i="64"/>
  <c r="GD11" i="64"/>
  <c r="FX11" i="64"/>
  <c r="FV11" i="64"/>
  <c r="FT11" i="64"/>
  <c r="FR11" i="64"/>
  <c r="FP11" i="64"/>
  <c r="FN11" i="64"/>
  <c r="FL11" i="64"/>
  <c r="FF11" i="64"/>
  <c r="FD11" i="64"/>
  <c r="FB11" i="64"/>
  <c r="EZ11" i="64"/>
  <c r="EX11" i="64"/>
  <c r="EV11" i="64"/>
  <c r="ET11" i="64"/>
  <c r="ER11" i="64"/>
  <c r="EO11" i="64"/>
  <c r="EJ11" i="64"/>
  <c r="EG11" i="64"/>
  <c r="EE11" i="64"/>
  <c r="DZ11" i="64"/>
  <c r="DX11" i="64"/>
  <c r="DV11" i="64"/>
  <c r="DS11" i="64"/>
  <c r="DQ11" i="64"/>
  <c r="DN11" i="64"/>
  <c r="DL11" i="64"/>
  <c r="DI11" i="64"/>
  <c r="DF11" i="64"/>
  <c r="DD11" i="64"/>
  <c r="DA11" i="64"/>
  <c r="CX11" i="64"/>
  <c r="CV11" i="64"/>
  <c r="CS11" i="64"/>
  <c r="CN11" i="64"/>
  <c r="CL11" i="64"/>
  <c r="CI11" i="64"/>
  <c r="CG11" i="64"/>
  <c r="CD11" i="64"/>
  <c r="CB11" i="64"/>
  <c r="BY11" i="64"/>
  <c r="BW11" i="64"/>
  <c r="BT11" i="64"/>
  <c r="BQ11" i="64"/>
  <c r="BM11" i="64"/>
  <c r="BJ11" i="64"/>
  <c r="BH11" i="64"/>
  <c r="BF11" i="64"/>
  <c r="AZ11" i="64"/>
  <c r="AX11" i="64"/>
  <c r="AV11" i="64"/>
  <c r="AT11" i="64"/>
  <c r="E268" i="66"/>
  <c r="N267" i="66"/>
  <c r="E267" i="66"/>
  <c r="N266" i="66"/>
  <c r="E266" i="66"/>
  <c r="N265" i="66"/>
  <c r="E265" i="66"/>
  <c r="N264" i="66"/>
  <c r="E264" i="66"/>
  <c r="N263" i="66"/>
  <c r="E263" i="66"/>
  <c r="N262" i="66"/>
  <c r="E262" i="66"/>
  <c r="D262" i="66"/>
  <c r="N261" i="66"/>
  <c r="E261" i="66"/>
  <c r="D261" i="66" s="1"/>
  <c r="N260" i="66"/>
  <c r="E260" i="66"/>
  <c r="N259" i="66"/>
  <c r="E259" i="66"/>
  <c r="N258" i="66"/>
  <c r="D258" i="66" s="1"/>
  <c r="E258" i="66"/>
  <c r="N257" i="66"/>
  <c r="E257" i="66"/>
  <c r="N256" i="66"/>
  <c r="E256" i="66"/>
  <c r="N255" i="66"/>
  <c r="E255" i="66"/>
  <c r="D255" i="66" s="1"/>
  <c r="N254" i="66"/>
  <c r="E254" i="66"/>
  <c r="D254" i="66"/>
  <c r="N253" i="66"/>
  <c r="E253" i="66"/>
  <c r="N252" i="66"/>
  <c r="E252" i="66"/>
  <c r="N251" i="66"/>
  <c r="E251" i="66"/>
  <c r="N250" i="66"/>
  <c r="E250" i="66"/>
  <c r="E249" i="66"/>
  <c r="N246" i="66"/>
  <c r="N244" i="66"/>
  <c r="N242" i="66"/>
  <c r="N240" i="66"/>
  <c r="N238" i="66"/>
  <c r="E233" i="66"/>
  <c r="EP22" i="66"/>
  <c r="Y225" i="66"/>
  <c r="Y22" i="66" s="1"/>
  <c r="DO22" i="66"/>
  <c r="DG22" i="66"/>
  <c r="CH22" i="66"/>
  <c r="CC22" i="66"/>
  <c r="BX22" i="66"/>
  <c r="BR22" i="66"/>
  <c r="AP225" i="66"/>
  <c r="AP22" i="66" s="1"/>
  <c r="BN22" i="66"/>
  <c r="BC22" i="66"/>
  <c r="N200" i="66"/>
  <c r="N198" i="66"/>
  <c r="N196" i="66"/>
  <c r="N194" i="66"/>
  <c r="N192" i="66"/>
  <c r="N190" i="66"/>
  <c r="N188" i="66"/>
  <c r="N184" i="66"/>
  <c r="N182" i="66"/>
  <c r="N180" i="66"/>
  <c r="N178" i="66"/>
  <c r="N176" i="66"/>
  <c r="N174" i="66"/>
  <c r="N172" i="66"/>
  <c r="N145" i="66"/>
  <c r="N143" i="66"/>
  <c r="N141" i="66"/>
  <c r="N139" i="66"/>
  <c r="N128" i="66"/>
  <c r="N126" i="66"/>
  <c r="N124" i="66"/>
  <c r="N122" i="66"/>
  <c r="N100" i="66"/>
  <c r="N84" i="66"/>
  <c r="N53" i="66"/>
  <c r="N51" i="66"/>
  <c r="N49" i="66"/>
  <c r="N45" i="66"/>
  <c r="O8" i="62"/>
  <c r="K8" i="62"/>
  <c r="I8" i="62"/>
  <c r="C6" i="62"/>
  <c r="L251" i="64"/>
  <c r="E251" i="64"/>
  <c r="E249" i="64"/>
  <c r="D249" i="64" s="1"/>
  <c r="L247" i="64"/>
  <c r="L245" i="64"/>
  <c r="L243" i="64"/>
  <c r="L241" i="64"/>
  <c r="L239" i="64"/>
  <c r="E239" i="64" s="1"/>
  <c r="L237" i="64"/>
  <c r="E237" i="64"/>
  <c r="D237" i="64" s="1"/>
  <c r="L235" i="64"/>
  <c r="E235" i="64"/>
  <c r="AB233" i="64"/>
  <c r="N233" i="64"/>
  <c r="L233" i="64"/>
  <c r="E233" i="64" s="1"/>
  <c r="D233" i="64" s="1"/>
  <c r="AR232" i="64"/>
  <c r="L230" i="64"/>
  <c r="E230" i="64" s="1"/>
  <c r="D230" i="64" s="1"/>
  <c r="L228" i="64"/>
  <c r="E228" i="64" s="1"/>
  <c r="D228" i="64" s="1"/>
  <c r="L226" i="64"/>
  <c r="E226" i="64"/>
  <c r="D226" i="64"/>
  <c r="L224" i="64"/>
  <c r="L222" i="64"/>
  <c r="E222" i="64"/>
  <c r="L220" i="64"/>
  <c r="E220" i="64"/>
  <c r="D220" i="64" s="1"/>
  <c r="L218" i="64"/>
  <c r="E218" i="64"/>
  <c r="AC217" i="64"/>
  <c r="BE216" i="64"/>
  <c r="L215" i="64"/>
  <c r="E215" i="64"/>
  <c r="D215" i="64"/>
  <c r="L213" i="64"/>
  <c r="E213" i="64" s="1"/>
  <c r="D213" i="64" s="1"/>
  <c r="AB211" i="64"/>
  <c r="N211" i="64"/>
  <c r="L211" i="64"/>
  <c r="E211" i="64"/>
  <c r="D211" i="64" s="1"/>
  <c r="AR210" i="64"/>
  <c r="AP210" i="64"/>
  <c r="X210" i="64"/>
  <c r="V210" i="64"/>
  <c r="V209" i="64" s="1"/>
  <c r="T210" i="64"/>
  <c r="T209" i="64"/>
  <c r="L210" i="64"/>
  <c r="J210" i="64"/>
  <c r="H210" i="64"/>
  <c r="L207" i="64"/>
  <c r="E207" i="64"/>
  <c r="D207" i="64" s="1"/>
  <c r="L205" i="64"/>
  <c r="E205" i="64"/>
  <c r="D205" i="64" s="1"/>
  <c r="L203" i="64"/>
  <c r="E203" i="64"/>
  <c r="D203" i="64" s="1"/>
  <c r="L201" i="64"/>
  <c r="E201" i="64" s="1"/>
  <c r="L199" i="64"/>
  <c r="E199" i="64" s="1"/>
  <c r="AC198" i="64"/>
  <c r="BE197" i="64"/>
  <c r="L196" i="64"/>
  <c r="E196" i="64"/>
  <c r="D196" i="64" s="1"/>
  <c r="L194" i="64"/>
  <c r="E194" i="64"/>
  <c r="D194" i="64" s="1"/>
  <c r="AB192" i="64"/>
  <c r="N192" i="64"/>
  <c r="L192" i="64"/>
  <c r="E192" i="64"/>
  <c r="AR191" i="64"/>
  <c r="L189" i="64"/>
  <c r="E189" i="64"/>
  <c r="L187" i="64"/>
  <c r="E187" i="64" s="1"/>
  <c r="D187" i="64" s="1"/>
  <c r="AC186" i="64"/>
  <c r="N186" i="64"/>
  <c r="BE185" i="64"/>
  <c r="L184" i="64"/>
  <c r="E184" i="64"/>
  <c r="D184" i="64" s="1"/>
  <c r="L182" i="64"/>
  <c r="E182" i="64"/>
  <c r="L180" i="64"/>
  <c r="E180" i="64" s="1"/>
  <c r="D180" i="64" s="1"/>
  <c r="L178" i="64"/>
  <c r="E178" i="64" s="1"/>
  <c r="D178" i="64" s="1"/>
  <c r="L176" i="64"/>
  <c r="E176" i="64" s="1"/>
  <c r="D176" i="64" s="1"/>
  <c r="L174" i="64"/>
  <c r="E174" i="64"/>
  <c r="D174" i="64"/>
  <c r="L172" i="64"/>
  <c r="E172" i="64" s="1"/>
  <c r="D172" i="64"/>
  <c r="AC171" i="64"/>
  <c r="N171" i="64"/>
  <c r="BE170" i="64"/>
  <c r="AQ170" i="64"/>
  <c r="AO170" i="64"/>
  <c r="AK170" i="64"/>
  <c r="AH170" i="64" s="1"/>
  <c r="AG170" i="64"/>
  <c r="AE170" i="64" s="1"/>
  <c r="Y170" i="64"/>
  <c r="Y169" i="64" s="1"/>
  <c r="W170" i="64"/>
  <c r="S170" i="64"/>
  <c r="S169" i="64" s="1"/>
  <c r="M170" i="64"/>
  <c r="K170" i="64"/>
  <c r="I170" i="64"/>
  <c r="L168" i="64"/>
  <c r="E168" i="64" s="1"/>
  <c r="L166" i="64"/>
  <c r="E166" i="64"/>
  <c r="D166" i="64" s="1"/>
  <c r="L164" i="64"/>
  <c r="E164" i="64"/>
  <c r="L162" i="64"/>
  <c r="E162" i="64" s="1"/>
  <c r="L160" i="64"/>
  <c r="E160" i="64"/>
  <c r="D160" i="64" s="1"/>
  <c r="L158" i="64"/>
  <c r="E158" i="64"/>
  <c r="L156" i="64"/>
  <c r="E156" i="64"/>
  <c r="L154" i="64"/>
  <c r="E154" i="64"/>
  <c r="D154" i="64"/>
  <c r="AC153" i="64"/>
  <c r="N153" i="64" s="1"/>
  <c r="BE152" i="64"/>
  <c r="L151" i="64"/>
  <c r="E151" i="64"/>
  <c r="D151" i="64" s="1"/>
  <c r="L149" i="64"/>
  <c r="E149" i="64"/>
  <c r="D149" i="64" s="1"/>
  <c r="L147" i="64"/>
  <c r="E147" i="64"/>
  <c r="D147" i="64" s="1"/>
  <c r="L145" i="64"/>
  <c r="L143" i="64"/>
  <c r="E143" i="64" s="1"/>
  <c r="L141" i="64"/>
  <c r="E141" i="64" s="1"/>
  <c r="D141" i="64" s="1"/>
  <c r="L139" i="64"/>
  <c r="E139" i="64"/>
  <c r="L137" i="64"/>
  <c r="E137" i="64" s="1"/>
  <c r="D137" i="64"/>
  <c r="L135" i="64"/>
  <c r="E135" i="64"/>
  <c r="D135" i="64" s="1"/>
  <c r="L133" i="64"/>
  <c r="E133" i="64"/>
  <c r="D133" i="64" s="1"/>
  <c r="AC132" i="64"/>
  <c r="BE131" i="64"/>
  <c r="L130" i="64"/>
  <c r="E130" i="64"/>
  <c r="D130" i="64" s="1"/>
  <c r="L128" i="64"/>
  <c r="E128" i="64"/>
  <c r="D128" i="64" s="1"/>
  <c r="L126" i="64"/>
  <c r="E126" i="64"/>
  <c r="D126" i="64" s="1"/>
  <c r="L124" i="64"/>
  <c r="E124" i="64" s="1"/>
  <c r="L122" i="64"/>
  <c r="E122" i="64" s="1"/>
  <c r="AC121" i="64"/>
  <c r="N121" i="64" s="1"/>
  <c r="BE120" i="64"/>
  <c r="L119" i="64"/>
  <c r="E119" i="64"/>
  <c r="L117" i="64"/>
  <c r="E117" i="64" s="1"/>
  <c r="L115" i="64"/>
  <c r="E115" i="64" s="1"/>
  <c r="AC114" i="64"/>
  <c r="N114" i="64"/>
  <c r="BE113" i="64"/>
  <c r="L112" i="64"/>
  <c r="E112" i="64" s="1"/>
  <c r="D112" i="64"/>
  <c r="L110" i="64"/>
  <c r="E110" i="64"/>
  <c r="L108" i="64"/>
  <c r="E108" i="64"/>
  <c r="D108" i="64" s="1"/>
  <c r="L106" i="64"/>
  <c r="E106" i="64"/>
  <c r="D106" i="64" s="1"/>
  <c r="AB104" i="64"/>
  <c r="N104" i="64"/>
  <c r="L104" i="64"/>
  <c r="E104" i="64"/>
  <c r="AR103" i="64"/>
  <c r="L101" i="64"/>
  <c r="E101" i="64"/>
  <c r="D101" i="64" s="1"/>
  <c r="L99" i="64"/>
  <c r="E99" i="64" s="1"/>
  <c r="D99" i="64" s="1"/>
  <c r="L97" i="64"/>
  <c r="E97" i="64" s="1"/>
  <c r="L95" i="64"/>
  <c r="E95" i="64" s="1"/>
  <c r="D95" i="64" s="1"/>
  <c r="L93" i="64"/>
  <c r="E93" i="64"/>
  <c r="D93" i="64"/>
  <c r="L91" i="64"/>
  <c r="E91" i="64" s="1"/>
  <c r="D91" i="64"/>
  <c r="L89" i="64"/>
  <c r="E89" i="64"/>
  <c r="L87" i="64"/>
  <c r="E87" i="64"/>
  <c r="D87" i="64" s="1"/>
  <c r="AC86" i="64"/>
  <c r="N86" i="64"/>
  <c r="BE85" i="64"/>
  <c r="L84" i="64"/>
  <c r="E84" i="64" s="1"/>
  <c r="D84" i="64" s="1"/>
  <c r="L82" i="64"/>
  <c r="E82" i="64" s="1"/>
  <c r="D82" i="64" s="1"/>
  <c r="AC81" i="64"/>
  <c r="N81" i="64" s="1"/>
  <c r="BE80" i="64"/>
  <c r="L79" i="64"/>
  <c r="E79" i="64"/>
  <c r="D79" i="64"/>
  <c r="L77" i="64"/>
  <c r="E77" i="64" s="1"/>
  <c r="D77" i="64"/>
  <c r="L75" i="64"/>
  <c r="E75" i="64"/>
  <c r="D75" i="64" s="1"/>
  <c r="AC74" i="64"/>
  <c r="N74" i="64"/>
  <c r="GA73" i="64"/>
  <c r="L73" i="64" s="1"/>
  <c r="F73" i="64"/>
  <c r="FG73" i="64"/>
  <c r="EQ73" i="64"/>
  <c r="EI73" i="64"/>
  <c r="DO73" i="64"/>
  <c r="DK73" i="64"/>
  <c r="DG73" i="64"/>
  <c r="DC73" i="64"/>
  <c r="CY73" i="64"/>
  <c r="CU73" i="64"/>
  <c r="CE73" i="64"/>
  <c r="AR73" i="64"/>
  <c r="AP73" i="64"/>
  <c r="AH73" i="64" s="1"/>
  <c r="X73" i="64"/>
  <c r="V73" i="64"/>
  <c r="T73" i="64"/>
  <c r="J73" i="64"/>
  <c r="H73" i="64"/>
  <c r="L70" i="64"/>
  <c r="E70" i="64" s="1"/>
  <c r="D70" i="64" s="1"/>
  <c r="L68" i="64"/>
  <c r="E68" i="64" s="1"/>
  <c r="D68" i="64" s="1"/>
  <c r="AC67" i="64"/>
  <c r="N67" i="64"/>
  <c r="BE66" i="64"/>
  <c r="L65" i="64"/>
  <c r="E65" i="64" s="1"/>
  <c r="L63" i="64"/>
  <c r="E63" i="64"/>
  <c r="D63" i="64"/>
  <c r="N61" i="64"/>
  <c r="L61" i="64"/>
  <c r="E61" i="64" s="1"/>
  <c r="D61" i="64" s="1"/>
  <c r="DT60" i="64"/>
  <c r="BE60" i="64"/>
  <c r="L59" i="64"/>
  <c r="E59" i="64" s="1"/>
  <c r="D59" i="64" s="1"/>
  <c r="L57" i="64"/>
  <c r="E57" i="64" s="1"/>
  <c r="D57" i="64" s="1"/>
  <c r="L55" i="64"/>
  <c r="E55" i="64" s="1"/>
  <c r="D55" i="64" s="1"/>
  <c r="L53" i="64"/>
  <c r="E53" i="64"/>
  <c r="AC52" i="64"/>
  <c r="N52" i="64" s="1"/>
  <c r="BE51" i="64"/>
  <c r="L50" i="64"/>
  <c r="E50" i="64" s="1"/>
  <c r="D50" i="64" s="1"/>
  <c r="L48" i="64"/>
  <c r="E48" i="64"/>
  <c r="D48" i="64"/>
  <c r="AC47" i="64"/>
  <c r="N47" i="64" s="1"/>
  <c r="BE46" i="64"/>
  <c r="L45" i="64"/>
  <c r="E45" i="64"/>
  <c r="L43" i="64"/>
  <c r="E43" i="64"/>
  <c r="L41" i="64"/>
  <c r="E41" i="64" s="1"/>
  <c r="D41" i="64" s="1"/>
  <c r="AC40" i="64"/>
  <c r="N40" i="64" s="1"/>
  <c r="BE39" i="64"/>
  <c r="L38" i="64"/>
  <c r="E38" i="64"/>
  <c r="D38" i="64" s="1"/>
  <c r="L36" i="64"/>
  <c r="E36" i="64" s="1"/>
  <c r="L35" i="64"/>
  <c r="E35" i="64" s="1"/>
  <c r="AH32" i="64"/>
  <c r="N32" i="64"/>
  <c r="L31" i="64"/>
  <c r="E31" i="64" s="1"/>
  <c r="AH28" i="64"/>
  <c r="N28" i="64"/>
  <c r="L27" i="64"/>
  <c r="E27" i="64" s="1"/>
  <c r="AH24" i="64"/>
  <c r="N24" i="64"/>
  <c r="L23" i="64"/>
  <c r="E23" i="64"/>
  <c r="Z21" i="64"/>
  <c r="X21" i="64"/>
  <c r="V21" i="64"/>
  <c r="T21" i="64"/>
  <c r="R21" i="64"/>
  <c r="P21" i="64"/>
  <c r="FG21" i="64"/>
  <c r="EL21" i="64"/>
  <c r="DT21" i="64"/>
  <c r="CJ21" i="64"/>
  <c r="AP21" i="64"/>
  <c r="J21" i="64"/>
  <c r="AR21" i="64"/>
  <c r="GB18" i="64"/>
  <c r="AB18" i="64"/>
  <c r="AB19" i="64"/>
  <c r="N19" i="64"/>
  <c r="AH19" i="64"/>
  <c r="O18" i="64"/>
  <c r="GC18" i="64"/>
  <c r="AC18" i="64" s="1"/>
  <c r="AO18" i="64"/>
  <c r="EB18" i="64"/>
  <c r="CP18" i="64"/>
  <c r="BZ18" i="64"/>
  <c r="BK18" i="64"/>
  <c r="AR18" i="64"/>
  <c r="AN18" i="64"/>
  <c r="AH18" i="64" s="1"/>
  <c r="AH17" i="64"/>
  <c r="N17" i="64"/>
  <c r="L16" i="64"/>
  <c r="E16" i="64"/>
  <c r="GB12" i="64"/>
  <c r="AB13" i="64"/>
  <c r="AB12" i="64" s="1"/>
  <c r="FZ12" i="64"/>
  <c r="AH13" i="64"/>
  <c r="Z12" i="64"/>
  <c r="X12" i="64"/>
  <c r="V12" i="64"/>
  <c r="T12" i="64"/>
  <c r="R12" i="64"/>
  <c r="P12" i="64"/>
  <c r="HK11" i="64"/>
  <c r="HE11" i="64"/>
  <c r="GY11" i="64"/>
  <c r="GS11" i="64"/>
  <c r="GM11" i="64"/>
  <c r="GG11" i="64"/>
  <c r="FY11" i="64"/>
  <c r="FW11" i="64"/>
  <c r="FU11" i="64"/>
  <c r="FS11" i="64"/>
  <c r="FQ11" i="64"/>
  <c r="FO11" i="64"/>
  <c r="FM11" i="64"/>
  <c r="FH11" i="64"/>
  <c r="FE11" i="64"/>
  <c r="FC11" i="64"/>
  <c r="FA11" i="64"/>
  <c r="EY11" i="64"/>
  <c r="EW11" i="64"/>
  <c r="EU11" i="64"/>
  <c r="ES11" i="64"/>
  <c r="EP11" i="64"/>
  <c r="EN11" i="64"/>
  <c r="EK11" i="64"/>
  <c r="EH11" i="64"/>
  <c r="EF11" i="64"/>
  <c r="ED11" i="64"/>
  <c r="EA11" i="64"/>
  <c r="DY11" i="64"/>
  <c r="DW11" i="64"/>
  <c r="DR11" i="64"/>
  <c r="DP11" i="64"/>
  <c r="DM11" i="64"/>
  <c r="DJ11" i="64"/>
  <c r="DH11" i="64"/>
  <c r="DE11" i="64"/>
  <c r="DB11" i="64"/>
  <c r="CZ11" i="64"/>
  <c r="CW11" i="64"/>
  <c r="CT11" i="64"/>
  <c r="CR11" i="64"/>
  <c r="CO11" i="64"/>
  <c r="CM11" i="64"/>
  <c r="CH11" i="64"/>
  <c r="CF11" i="64"/>
  <c r="CC11" i="64"/>
  <c r="BX11" i="64"/>
  <c r="BV11" i="64"/>
  <c r="BP11" i="64"/>
  <c r="BN11" i="64"/>
  <c r="BL11" i="64"/>
  <c r="BD11" i="64"/>
  <c r="BA11" i="64"/>
  <c r="AY11" i="64"/>
  <c r="AG11" i="64" s="1"/>
  <c r="AW11" i="64"/>
  <c r="AU11" i="64"/>
  <c r="G56" i="70"/>
  <c r="N247" i="66"/>
  <c r="D247" i="66" s="1"/>
  <c r="N245" i="66"/>
  <c r="N243" i="66"/>
  <c r="N241" i="66"/>
  <c r="N239" i="66"/>
  <c r="N237" i="66"/>
  <c r="N236" i="66"/>
  <c r="E236" i="66"/>
  <c r="D236" i="66" s="1"/>
  <c r="N235" i="66"/>
  <c r="E235" i="66"/>
  <c r="E234" i="66"/>
  <c r="N231" i="66"/>
  <c r="E231" i="66"/>
  <c r="N230" i="66"/>
  <c r="E230" i="66"/>
  <c r="N229" i="66"/>
  <c r="E229" i="66"/>
  <c r="E228" i="66"/>
  <c r="AC226" i="66"/>
  <c r="E227" i="66"/>
  <c r="FO22" i="66"/>
  <c r="FL22" i="66"/>
  <c r="FL21" i="66" s="1"/>
  <c r="FL13" i="66" s="1"/>
  <c r="CX22" i="66"/>
  <c r="CS22" i="66"/>
  <c r="BS22" i="66"/>
  <c r="AQ225" i="66"/>
  <c r="AQ22" i="66" s="1"/>
  <c r="BO22" i="66"/>
  <c r="BJ22" i="66"/>
  <c r="AJ225" i="66"/>
  <c r="AJ22" i="66"/>
  <c r="BH22" i="66"/>
  <c r="AY22" i="66"/>
  <c r="AU22" i="66"/>
  <c r="I225" i="66"/>
  <c r="I22" i="66"/>
  <c r="N212" i="66"/>
  <c r="N210" i="66"/>
  <c r="N199" i="66"/>
  <c r="N197" i="66"/>
  <c r="N195" i="66"/>
  <c r="N193" i="66"/>
  <c r="N191" i="66"/>
  <c r="N189" i="66"/>
  <c r="N183" i="66"/>
  <c r="N181" i="66"/>
  <c r="N179" i="66"/>
  <c r="N177" i="66"/>
  <c r="N175" i="66"/>
  <c r="N173" i="66"/>
  <c r="N171" i="66"/>
  <c r="N146" i="66"/>
  <c r="N144" i="66"/>
  <c r="N142" i="66"/>
  <c r="N140" i="66"/>
  <c r="N138" i="66"/>
  <c r="N127" i="66"/>
  <c r="N125" i="66"/>
  <c r="N123" i="66"/>
  <c r="N121" i="66"/>
  <c r="N99" i="66"/>
  <c r="N65" i="66"/>
  <c r="FG12" i="64"/>
  <c r="EQ12" i="64"/>
  <c r="EI12" i="64"/>
  <c r="DO12" i="64"/>
  <c r="DK12" i="64"/>
  <c r="DG12" i="64"/>
  <c r="DC12" i="64"/>
  <c r="CY12" i="64"/>
  <c r="CU12" i="64"/>
  <c r="CE12" i="64"/>
  <c r="BU12" i="64"/>
  <c r="BK12" i="64"/>
  <c r="BE12" i="64"/>
  <c r="AQ12" i="64"/>
  <c r="AO12" i="64"/>
  <c r="AK12" i="64"/>
  <c r="AH12" i="64" s="1"/>
  <c r="AG12" i="64"/>
  <c r="AE12" i="64" s="1"/>
  <c r="O12" i="64"/>
  <c r="M12" i="64"/>
  <c r="K12" i="64"/>
  <c r="I12" i="64"/>
  <c r="FK11" i="64"/>
  <c r="FI11" i="64"/>
  <c r="EM11" i="64"/>
  <c r="EC11" i="64"/>
  <c r="DU11" i="64"/>
  <c r="CQ11" i="64"/>
  <c r="CK11" i="64"/>
  <c r="CA11" i="64"/>
  <c r="BS11" i="64"/>
  <c r="BO11" i="64"/>
  <c r="BI11" i="64"/>
  <c r="BG11" i="64"/>
  <c r="BC11" i="64"/>
  <c r="AS11" i="64"/>
  <c r="C27" i="70"/>
  <c r="G27" i="70" s="1"/>
  <c r="AC249" i="66"/>
  <c r="BM248" i="66"/>
  <c r="AR248" i="66"/>
  <c r="J248" i="66"/>
  <c r="AB233" i="66"/>
  <c r="GG232" i="66"/>
  <c r="FK232" i="66"/>
  <c r="BF232" i="66"/>
  <c r="K232" i="66"/>
  <c r="AC227" i="66"/>
  <c r="N227" i="66" s="1"/>
  <c r="GH226" i="66"/>
  <c r="L226" i="66"/>
  <c r="FN226" i="66"/>
  <c r="EO226" i="66"/>
  <c r="EE226" i="66"/>
  <c r="DW226" i="66"/>
  <c r="CW226" i="66"/>
  <c r="CG226" i="66"/>
  <c r="BW226" i="66"/>
  <c r="BM226" i="66"/>
  <c r="BK225" i="66"/>
  <c r="BK22" i="66"/>
  <c r="BI225" i="66"/>
  <c r="BG225" i="66"/>
  <c r="BE225" i="66"/>
  <c r="BE22" i="66"/>
  <c r="BB226" i="66"/>
  <c r="AZ225" i="66"/>
  <c r="AX225" i="66"/>
  <c r="AX22" i="66"/>
  <c r="AV225" i="66"/>
  <c r="AT225" i="66"/>
  <c r="AR226" i="66"/>
  <c r="AP226" i="66"/>
  <c r="AN226" i="66"/>
  <c r="AL226" i="66"/>
  <c r="AJ226" i="66"/>
  <c r="AF226" i="66"/>
  <c r="AD226" i="66"/>
  <c r="Z226" i="66"/>
  <c r="X226" i="66"/>
  <c r="V226" i="66"/>
  <c r="T226" i="66"/>
  <c r="R226" i="66"/>
  <c r="P226" i="66"/>
  <c r="J226" i="66"/>
  <c r="H226" i="66"/>
  <c r="F226" i="66"/>
  <c r="GK225" i="66"/>
  <c r="EW225" i="66"/>
  <c r="EW22" i="66" s="1"/>
  <c r="EH225" i="66"/>
  <c r="EH22" i="66" s="1"/>
  <c r="ED225" i="66"/>
  <c r="DZ225" i="66"/>
  <c r="DZ22" i="66" s="1"/>
  <c r="DX225" i="66"/>
  <c r="AH223" i="66"/>
  <c r="N223" i="66"/>
  <c r="AH221" i="66"/>
  <c r="N221" i="66"/>
  <c r="AH219" i="66"/>
  <c r="D219" i="66" s="1"/>
  <c r="N219" i="66"/>
  <c r="AH217" i="66"/>
  <c r="N217" i="66"/>
  <c r="AH215" i="66"/>
  <c r="N215" i="66"/>
  <c r="AC213" i="66"/>
  <c r="GJ213" i="66"/>
  <c r="EU213" i="66"/>
  <c r="DR213" i="66"/>
  <c r="DJ213" i="66"/>
  <c r="DB213" i="66"/>
  <c r="CL213" i="66"/>
  <c r="AI213" i="66"/>
  <c r="AR213" i="66"/>
  <c r="E212" i="66"/>
  <c r="D212" i="66" s="1"/>
  <c r="E210" i="66"/>
  <c r="AH208" i="66"/>
  <c r="AH25" i="66" s="1"/>
  <c r="AF25" i="66"/>
  <c r="AE208" i="66"/>
  <c r="AE25" i="66"/>
  <c r="AB208" i="66"/>
  <c r="AB25" i="66" s="1"/>
  <c r="Z25" i="66"/>
  <c r="Z207" i="66"/>
  <c r="Z185" i="66" s="1"/>
  <c r="X25" i="66"/>
  <c r="X207" i="66"/>
  <c r="V25" i="66"/>
  <c r="V207" i="66"/>
  <c r="T25" i="66"/>
  <c r="T23" i="66" s="1"/>
  <c r="T207" i="66"/>
  <c r="R25" i="66"/>
  <c r="R207" i="66"/>
  <c r="R185" i="66" s="1"/>
  <c r="P25" i="66"/>
  <c r="P207" i="66"/>
  <c r="P185" i="66" s="1"/>
  <c r="F25" i="66"/>
  <c r="E208" i="66"/>
  <c r="GI207" i="66"/>
  <c r="AB207" i="66" s="1"/>
  <c r="FK207" i="66"/>
  <c r="EO207" i="66"/>
  <c r="DW207" i="66"/>
  <c r="CL207" i="66"/>
  <c r="CG207" i="66"/>
  <c r="J207" i="66"/>
  <c r="BM207" i="66"/>
  <c r="F207" i="66"/>
  <c r="AR207" i="66"/>
  <c r="AH205" i="66"/>
  <c r="N205" i="66"/>
  <c r="AH203" i="66"/>
  <c r="N203" i="66"/>
  <c r="GJ201" i="66"/>
  <c r="AC201" i="66" s="1"/>
  <c r="N201" i="66" s="1"/>
  <c r="FN201" i="66"/>
  <c r="EO201" i="66"/>
  <c r="K201" i="66"/>
  <c r="DN201" i="66"/>
  <c r="DF201" i="66"/>
  <c r="CR201" i="66"/>
  <c r="CB201" i="66"/>
  <c r="M201" i="66"/>
  <c r="BM201" i="66"/>
  <c r="AM201" i="66"/>
  <c r="G201" i="66"/>
  <c r="BF201" i="66"/>
  <c r="AG201" i="66"/>
  <c r="AE201" i="66" s="1"/>
  <c r="J201" i="66"/>
  <c r="E199" i="66"/>
  <c r="E197" i="66"/>
  <c r="D197" i="66" s="1"/>
  <c r="E195" i="66"/>
  <c r="E193" i="66"/>
  <c r="E191" i="66"/>
  <c r="E189" i="66"/>
  <c r="AB187" i="66"/>
  <c r="E187" i="66"/>
  <c r="HS185" i="66"/>
  <c r="HM185" i="66"/>
  <c r="HF185" i="66"/>
  <c r="GZ185" i="66"/>
  <c r="GT185" i="66"/>
  <c r="GN185" i="66"/>
  <c r="GF185" i="66"/>
  <c r="GD185" i="66"/>
  <c r="GB185" i="66"/>
  <c r="FZ185" i="66"/>
  <c r="FX185" i="66"/>
  <c r="FV185" i="66"/>
  <c r="FT185" i="66"/>
  <c r="FR185" i="66"/>
  <c r="FP185" i="66"/>
  <c r="FK186" i="66"/>
  <c r="EU186" i="66"/>
  <c r="EO186" i="66"/>
  <c r="EJ185" i="66"/>
  <c r="EH185" i="66"/>
  <c r="EF185" i="66"/>
  <c r="ED185" i="66"/>
  <c r="EB185" i="66"/>
  <c r="DZ185" i="66"/>
  <c r="DX185" i="66"/>
  <c r="DV185" i="66"/>
  <c r="DT185" i="66"/>
  <c r="DN186" i="66"/>
  <c r="DL185" i="66"/>
  <c r="DF186" i="66"/>
  <c r="DD185" i="66"/>
  <c r="CW186" i="66"/>
  <c r="CR186" i="66"/>
  <c r="CP185" i="66"/>
  <c r="CN185" i="66"/>
  <c r="CG186" i="66"/>
  <c r="CB186" i="66"/>
  <c r="BZ185" i="66"/>
  <c r="BX185" i="66"/>
  <c r="BV185" i="66"/>
  <c r="M186" i="66"/>
  <c r="BM186" i="66"/>
  <c r="AM186" i="66"/>
  <c r="G186" i="66"/>
  <c r="BF186" i="66"/>
  <c r="BC185" i="66"/>
  <c r="BA185" i="66"/>
  <c r="AY185" i="66"/>
  <c r="AW185" i="66"/>
  <c r="AU185" i="66"/>
  <c r="I185" i="66"/>
  <c r="AS185" i="66"/>
  <c r="AP186" i="66"/>
  <c r="AL186" i="66"/>
  <c r="R186" i="66"/>
  <c r="EW185" i="66"/>
  <c r="EG185" i="66"/>
  <c r="EC185" i="66"/>
  <c r="DY185" i="66"/>
  <c r="CS185" i="66"/>
  <c r="CS10" i="66" s="1"/>
  <c r="CC185" i="66"/>
  <c r="BY185" i="66"/>
  <c r="BU185" i="66"/>
  <c r="BT185" i="66" s="1"/>
  <c r="BQ185" i="66"/>
  <c r="BI185" i="66"/>
  <c r="BE185" i="66"/>
  <c r="AI185" i="66"/>
  <c r="AV185" i="66"/>
  <c r="E183" i="66"/>
  <c r="E181" i="66"/>
  <c r="D181" i="66" s="1"/>
  <c r="E179" i="66"/>
  <c r="E177" i="66"/>
  <c r="E175" i="66"/>
  <c r="E173" i="66"/>
  <c r="D173" i="66" s="1"/>
  <c r="E171" i="66"/>
  <c r="AB169" i="66"/>
  <c r="N169" i="66" s="1"/>
  <c r="D169" i="66" s="1"/>
  <c r="Z168" i="66"/>
  <c r="Z20" i="66"/>
  <c r="X168" i="66"/>
  <c r="X20" i="66"/>
  <c r="V168" i="66"/>
  <c r="V20" i="66" s="1"/>
  <c r="T168" i="66"/>
  <c r="T20" i="66"/>
  <c r="R168" i="66"/>
  <c r="R20" i="66" s="1"/>
  <c r="P168" i="66"/>
  <c r="P20" i="66"/>
  <c r="E169" i="66"/>
  <c r="FM20" i="66"/>
  <c r="AL168" i="66"/>
  <c r="AL20" i="66"/>
  <c r="FK168" i="66"/>
  <c r="FK20" i="66" s="1"/>
  <c r="EU168" i="66"/>
  <c r="EU20" i="66"/>
  <c r="EP20" i="66"/>
  <c r="EO168" i="66"/>
  <c r="EO20" i="66" s="1"/>
  <c r="DX20" i="66"/>
  <c r="DW168" i="66"/>
  <c r="DW20" i="66" s="1"/>
  <c r="CR168" i="66"/>
  <c r="CR20" i="66"/>
  <c r="CL168" i="66"/>
  <c r="CL20" i="66" s="1"/>
  <c r="CH20" i="66"/>
  <c r="CG168" i="66"/>
  <c r="CG20" i="66" s="1"/>
  <c r="BT168" i="66"/>
  <c r="BT20" i="66"/>
  <c r="BR20" i="66"/>
  <c r="AP168" i="66"/>
  <c r="AP20" i="66" s="1"/>
  <c r="BN20" i="66"/>
  <c r="J168" i="66"/>
  <c r="BM168" i="66"/>
  <c r="BM20" i="66"/>
  <c r="AS20" i="66"/>
  <c r="F168" i="66"/>
  <c r="AR168" i="66"/>
  <c r="AR20" i="66" s="1"/>
  <c r="AK168" i="66"/>
  <c r="AK20" i="66" s="1"/>
  <c r="AG168" i="66"/>
  <c r="AG20" i="66" s="1"/>
  <c r="M168" i="66"/>
  <c r="M20" i="66" s="1"/>
  <c r="I168" i="66"/>
  <c r="I20" i="66" s="1"/>
  <c r="AH166" i="66"/>
  <c r="D166" i="66" s="1"/>
  <c r="N166" i="66"/>
  <c r="AH164" i="66"/>
  <c r="N164" i="66"/>
  <c r="AH162" i="66"/>
  <c r="N162" i="66"/>
  <c r="AH160" i="66"/>
  <c r="D160" i="66" s="1"/>
  <c r="N160" i="66"/>
  <c r="AH158" i="66"/>
  <c r="N158" i="66"/>
  <c r="D158" i="66" s="1"/>
  <c r="AH156" i="66"/>
  <c r="N156" i="66"/>
  <c r="AH154" i="66"/>
  <c r="N154" i="66"/>
  <c r="AH152" i="66"/>
  <c r="N152" i="66"/>
  <c r="AH150" i="66"/>
  <c r="N150" i="66"/>
  <c r="FQ147" i="66"/>
  <c r="AH148" i="66"/>
  <c r="AA147" i="66"/>
  <c r="Y147" i="66"/>
  <c r="W147" i="66"/>
  <c r="U147" i="66"/>
  <c r="S147" i="66"/>
  <c r="Q147" i="66"/>
  <c r="K147" i="66"/>
  <c r="DN147" i="66"/>
  <c r="DF147" i="66"/>
  <c r="CR147" i="66"/>
  <c r="CB147" i="66"/>
  <c r="M147" i="66"/>
  <c r="BM147" i="66"/>
  <c r="AM147" i="66"/>
  <c r="G147" i="66"/>
  <c r="BF147" i="66"/>
  <c r="AG147" i="66"/>
  <c r="J147" i="66"/>
  <c r="E145" i="66"/>
  <c r="D145" i="66"/>
  <c r="E143" i="66"/>
  <c r="E141" i="66"/>
  <c r="D141" i="66" s="1"/>
  <c r="E139" i="66"/>
  <c r="AB137" i="66"/>
  <c r="Z136" i="66"/>
  <c r="X136" i="66"/>
  <c r="V136" i="66"/>
  <c r="T136" i="66"/>
  <c r="R136" i="66"/>
  <c r="P136" i="66"/>
  <c r="E137" i="66"/>
  <c r="FK136" i="66"/>
  <c r="EO136" i="66"/>
  <c r="DW136" i="66"/>
  <c r="CL136" i="66"/>
  <c r="CG136" i="66"/>
  <c r="J136" i="66"/>
  <c r="BM136" i="66"/>
  <c r="F136" i="66"/>
  <c r="AR136" i="66"/>
  <c r="AH134" i="66"/>
  <c r="N134" i="66"/>
  <c r="AH132" i="66"/>
  <c r="N132" i="66"/>
  <c r="FQ129" i="66"/>
  <c r="AH130" i="66"/>
  <c r="AA129" i="66"/>
  <c r="Y129" i="66"/>
  <c r="W129" i="66"/>
  <c r="U129" i="66"/>
  <c r="S129" i="66"/>
  <c r="Q129" i="66"/>
  <c r="K129" i="66"/>
  <c r="DN129" i="66"/>
  <c r="DF129" i="66"/>
  <c r="CR129" i="66"/>
  <c r="CB129" i="66"/>
  <c r="M129" i="66"/>
  <c r="BM129" i="66"/>
  <c r="AM129" i="66"/>
  <c r="G129" i="66"/>
  <c r="BF129" i="66"/>
  <c r="AG129" i="66"/>
  <c r="AE129" i="66" s="1"/>
  <c r="J129" i="66"/>
  <c r="E127" i="66"/>
  <c r="E125" i="66"/>
  <c r="E123" i="66"/>
  <c r="E121" i="66"/>
  <c r="D121" i="66" s="1"/>
  <c r="AD119" i="66"/>
  <c r="GH119" i="66"/>
  <c r="L119" i="66" s="1"/>
  <c r="GG119" i="66"/>
  <c r="EE119" i="66"/>
  <c r="CW119" i="66"/>
  <c r="BW119" i="66"/>
  <c r="AN119" i="66"/>
  <c r="BF119" i="66"/>
  <c r="AH118" i="66"/>
  <c r="N118" i="66"/>
  <c r="D118" i="66" s="1"/>
  <c r="AH116" i="66"/>
  <c r="D116" i="66"/>
  <c r="N116" i="66"/>
  <c r="AH114" i="66"/>
  <c r="N114" i="66"/>
  <c r="D114" i="66"/>
  <c r="AH112" i="66"/>
  <c r="N112" i="66"/>
  <c r="AH110" i="66"/>
  <c r="N110" i="66"/>
  <c r="AH108" i="66"/>
  <c r="N108" i="66"/>
  <c r="AH106" i="66"/>
  <c r="N106" i="66"/>
  <c r="AH104" i="66"/>
  <c r="N104" i="66"/>
  <c r="AC103" i="66"/>
  <c r="N103" i="66" s="1"/>
  <c r="FQ101" i="66"/>
  <c r="AH102" i="66"/>
  <c r="AA101" i="66"/>
  <c r="Y101" i="66"/>
  <c r="W101" i="66"/>
  <c r="U101" i="66"/>
  <c r="S101" i="66"/>
  <c r="Q101" i="66"/>
  <c r="GG101" i="66"/>
  <c r="K101" i="66"/>
  <c r="DN101" i="66"/>
  <c r="DF101" i="66"/>
  <c r="CR101" i="66"/>
  <c r="CB101" i="66"/>
  <c r="M101" i="66"/>
  <c r="BM101" i="66"/>
  <c r="AM101" i="66"/>
  <c r="G101" i="66"/>
  <c r="BF101" i="66"/>
  <c r="AG101" i="66"/>
  <c r="AE101" i="66" s="1"/>
  <c r="J101" i="66"/>
  <c r="E99" i="66"/>
  <c r="GI96" i="66"/>
  <c r="AB96" i="66" s="1"/>
  <c r="AB97" i="66"/>
  <c r="Z96" i="66"/>
  <c r="X96" i="66"/>
  <c r="V96" i="66"/>
  <c r="T96" i="66"/>
  <c r="R96" i="66"/>
  <c r="P96" i="66"/>
  <c r="N97" i="66"/>
  <c r="E97" i="66"/>
  <c r="GH96" i="66"/>
  <c r="FN96" i="66"/>
  <c r="EO96" i="66"/>
  <c r="DW96" i="66"/>
  <c r="CG96" i="66"/>
  <c r="CA88" i="66"/>
  <c r="J96" i="66"/>
  <c r="BM96" i="66"/>
  <c r="F96" i="66"/>
  <c r="AR96" i="66"/>
  <c r="AG96" i="66"/>
  <c r="AE96" i="66" s="1"/>
  <c r="M96" i="66"/>
  <c r="I96" i="66"/>
  <c r="AH94" i="66"/>
  <c r="N94" i="66"/>
  <c r="AH92" i="66"/>
  <c r="N92" i="66"/>
  <c r="GJ89" i="66"/>
  <c r="AH90" i="66"/>
  <c r="N90" i="66"/>
  <c r="FM88" i="66"/>
  <c r="FK89" i="66"/>
  <c r="FI88" i="66"/>
  <c r="FG88" i="66"/>
  <c r="FE88" i="66"/>
  <c r="FC88" i="66"/>
  <c r="FA88" i="66"/>
  <c r="EY88" i="66"/>
  <c r="AK88" i="66" s="1"/>
  <c r="EW88" i="66"/>
  <c r="W89" i="66"/>
  <c r="EU89" i="66"/>
  <c r="ES88" i="66"/>
  <c r="EO89" i="66"/>
  <c r="EM88" i="66"/>
  <c r="EK88" i="66"/>
  <c r="EI88" i="66"/>
  <c r="EG88" i="66"/>
  <c r="AK89" i="66"/>
  <c r="K89" i="66"/>
  <c r="DW89" i="66"/>
  <c r="DU88" i="66"/>
  <c r="DS88" i="66"/>
  <c r="DQ88" i="66"/>
  <c r="DO88" i="66"/>
  <c r="DM88" i="66"/>
  <c r="DK88" i="66"/>
  <c r="DI88" i="66"/>
  <c r="DG88" i="66"/>
  <c r="DE88" i="66"/>
  <c r="DC88" i="66"/>
  <c r="DA88" i="66"/>
  <c r="CY88" i="66"/>
  <c r="CL89" i="66"/>
  <c r="CG89" i="66"/>
  <c r="CE88" i="66"/>
  <c r="CC88" i="66"/>
  <c r="BS88" i="66"/>
  <c r="AQ88" i="66" s="1"/>
  <c r="AQ89" i="66"/>
  <c r="BQ88" i="66"/>
  <c r="BO88" i="66"/>
  <c r="M89" i="66"/>
  <c r="BM89" i="66"/>
  <c r="BK88" i="66"/>
  <c r="BI88" i="66"/>
  <c r="AM89" i="66"/>
  <c r="BG88" i="66"/>
  <c r="G89" i="66"/>
  <c r="BF89" i="66"/>
  <c r="AG89" i="66"/>
  <c r="AE89" i="66" s="1"/>
  <c r="AN89" i="66"/>
  <c r="P89" i="66"/>
  <c r="FL88" i="66"/>
  <c r="FK88" i="66" s="1"/>
  <c r="EN88" i="66"/>
  <c r="DX88" i="66"/>
  <c r="DT88" i="66"/>
  <c r="DP88" i="66"/>
  <c r="DL88" i="66"/>
  <c r="DH88" i="66"/>
  <c r="DD88" i="66"/>
  <c r="BL88" i="66"/>
  <c r="BH88" i="66"/>
  <c r="BC88" i="66"/>
  <c r="AN82" i="66"/>
  <c r="BF82" i="66"/>
  <c r="AH81" i="66"/>
  <c r="N81" i="66"/>
  <c r="AA76" i="66"/>
  <c r="W76" i="66"/>
  <c r="S76" i="66"/>
  <c r="GJ76" i="66"/>
  <c r="AC76" i="66" s="1"/>
  <c r="DN76" i="66"/>
  <c r="DF76" i="66"/>
  <c r="CR76" i="66"/>
  <c r="CG76" i="66"/>
  <c r="CB76" i="66"/>
  <c r="AP76" i="66"/>
  <c r="J76" i="66"/>
  <c r="BM76" i="66"/>
  <c r="AH74" i="66"/>
  <c r="N74" i="66"/>
  <c r="AH70" i="66"/>
  <c r="N70" i="66"/>
  <c r="DN67" i="66"/>
  <c r="DF67" i="66"/>
  <c r="CR67" i="66"/>
  <c r="CB67" i="66"/>
  <c r="AG67" i="66"/>
  <c r="J67" i="66"/>
  <c r="GI62" i="66"/>
  <c r="AB62" i="66" s="1"/>
  <c r="DW62" i="66"/>
  <c r="K62" i="66"/>
  <c r="E62" i="66" s="1"/>
  <c r="J62" i="66"/>
  <c r="BM62" i="66"/>
  <c r="AH58" i="66"/>
  <c r="N58" i="66"/>
  <c r="DN55" i="66"/>
  <c r="DF55" i="66"/>
  <c r="CR55" i="66"/>
  <c r="CB55" i="66"/>
  <c r="AG55" i="66"/>
  <c r="J55" i="66"/>
  <c r="N44" i="66"/>
  <c r="E44" i="66"/>
  <c r="N43" i="66"/>
  <c r="E43" i="66"/>
  <c r="N42" i="66"/>
  <c r="E42" i="66"/>
  <c r="D42" i="66" s="1"/>
  <c r="N41" i="66"/>
  <c r="E41" i="66"/>
  <c r="N40" i="66"/>
  <c r="E40" i="66"/>
  <c r="N39" i="66"/>
  <c r="E39" i="66"/>
  <c r="D39" i="66" s="1"/>
  <c r="E38" i="66"/>
  <c r="AD16" i="66"/>
  <c r="Z16" i="66"/>
  <c r="X16" i="66"/>
  <c r="T16" i="66"/>
  <c r="L34" i="64"/>
  <c r="E34" i="64"/>
  <c r="D34" i="64"/>
  <c r="L32" i="64"/>
  <c r="E32" i="64" s="1"/>
  <c r="D32" i="64" s="1"/>
  <c r="L30" i="64"/>
  <c r="E30" i="64" s="1"/>
  <c r="D30" i="64" s="1"/>
  <c r="L28" i="64"/>
  <c r="E28" i="64" s="1"/>
  <c r="D28" i="64" s="1"/>
  <c r="L26" i="64"/>
  <c r="E26" i="64"/>
  <c r="D26" i="64" s="1"/>
  <c r="L24" i="64"/>
  <c r="E24" i="64" s="1"/>
  <c r="D24" i="64"/>
  <c r="L22" i="64"/>
  <c r="E22" i="64" s="1"/>
  <c r="D22" i="64" s="1"/>
  <c r="L19" i="64"/>
  <c r="E19" i="64" s="1"/>
  <c r="D19" i="64" s="1"/>
  <c r="L17" i="64"/>
  <c r="E17" i="64"/>
  <c r="D17" i="64" s="1"/>
  <c r="L15" i="64"/>
  <c r="E15" i="64" s="1"/>
  <c r="D15" i="64"/>
  <c r="L13" i="64"/>
  <c r="E13" i="64" s="1"/>
  <c r="D13" i="64" s="1"/>
  <c r="AR12" i="64"/>
  <c r="AP12" i="64"/>
  <c r="J12" i="64"/>
  <c r="H12" i="64"/>
  <c r="G54" i="70"/>
  <c r="G39" i="70"/>
  <c r="G28" i="70"/>
  <c r="G17" i="70"/>
  <c r="AB249" i="66"/>
  <c r="N249" i="66"/>
  <c r="BF248" i="66"/>
  <c r="AC233" i="66"/>
  <c r="N233" i="66" s="1"/>
  <c r="BM232" i="66"/>
  <c r="AR232" i="66"/>
  <c r="AB227" i="66"/>
  <c r="FK226" i="66"/>
  <c r="EU226" i="66"/>
  <c r="EL226" i="66"/>
  <c r="DR226" i="66"/>
  <c r="DN226" i="66"/>
  <c r="DJ226" i="66"/>
  <c r="DF226" i="66"/>
  <c r="DB226" i="66"/>
  <c r="CR226" i="66"/>
  <c r="CL226" i="66"/>
  <c r="CB226" i="66"/>
  <c r="BT226" i="66"/>
  <c r="BF226" i="66"/>
  <c r="AQ226" i="66"/>
  <c r="AM226" i="66"/>
  <c r="AI226" i="66"/>
  <c r="AG226" i="66"/>
  <c r="AA226" i="66"/>
  <c r="U226" i="66"/>
  <c r="Q226" i="66"/>
  <c r="Q225" i="66" s="1"/>
  <c r="Q22" i="66" s="1"/>
  <c r="M226" i="66"/>
  <c r="I226" i="66"/>
  <c r="G226" i="66"/>
  <c r="O22" i="66"/>
  <c r="AH224" i="66"/>
  <c r="N224" i="66"/>
  <c r="AH222" i="66"/>
  <c r="N222" i="66"/>
  <c r="AH220" i="66"/>
  <c r="N220" i="66"/>
  <c r="AH218" i="66"/>
  <c r="N218" i="66"/>
  <c r="AH216" i="66"/>
  <c r="N216" i="66"/>
  <c r="FQ213" i="66"/>
  <c r="AH214" i="66"/>
  <c r="AA213" i="66"/>
  <c r="Y213" i="66"/>
  <c r="W213" i="66"/>
  <c r="U213" i="66"/>
  <c r="S213" i="66"/>
  <c r="Q213" i="66"/>
  <c r="GG213" i="66"/>
  <c r="K213" i="66"/>
  <c r="DN213" i="66"/>
  <c r="DF213" i="66"/>
  <c r="CR213" i="66"/>
  <c r="CB213" i="66"/>
  <c r="M213" i="66"/>
  <c r="BM213" i="66"/>
  <c r="AM213" i="66"/>
  <c r="G213" i="66"/>
  <c r="BF213" i="66"/>
  <c r="AG213" i="66"/>
  <c r="AE213" i="66" s="1"/>
  <c r="J213" i="66"/>
  <c r="AH211" i="66"/>
  <c r="AH26" i="66"/>
  <c r="AF26" i="66"/>
  <c r="AE211" i="66"/>
  <c r="AE26" i="66" s="1"/>
  <c r="AB211" i="66"/>
  <c r="AB26" i="66" s="1"/>
  <c r="F26" i="66"/>
  <c r="E211" i="66"/>
  <c r="GI27" i="66"/>
  <c r="GG27" i="66"/>
  <c r="GG23" i="66" s="1"/>
  <c r="FN27" i="66"/>
  <c r="FN23" i="66" s="1"/>
  <c r="EU27" i="66"/>
  <c r="EL27" i="66"/>
  <c r="DW27" i="66"/>
  <c r="DN27" i="66"/>
  <c r="DF27" i="66"/>
  <c r="CW27" i="66"/>
  <c r="CL27" i="66"/>
  <c r="CL23" i="66" s="1"/>
  <c r="CB27" i="66"/>
  <c r="CB23" i="66" s="1"/>
  <c r="BT27" i="66"/>
  <c r="BF27" i="66"/>
  <c r="AR27" i="66"/>
  <c r="AP27" i="66"/>
  <c r="AN27" i="66"/>
  <c r="AL27" i="66"/>
  <c r="AJ27" i="66"/>
  <c r="AJ23" i="66" s="1"/>
  <c r="AH209" i="66"/>
  <c r="AF27" i="66"/>
  <c r="AE209" i="66"/>
  <c r="AE27" i="66" s="1"/>
  <c r="AB209" i="66"/>
  <c r="AB27" i="66" s="1"/>
  <c r="Z27" i="66"/>
  <c r="Z23" i="66" s="1"/>
  <c r="X27" i="66"/>
  <c r="X23" i="66" s="1"/>
  <c r="V27" i="66"/>
  <c r="T27" i="66"/>
  <c r="R27" i="66"/>
  <c r="P27" i="66"/>
  <c r="L27" i="66"/>
  <c r="J27" i="66"/>
  <c r="H27" i="66"/>
  <c r="H23" i="66" s="1"/>
  <c r="F27" i="66"/>
  <c r="F23" i="66" s="1"/>
  <c r="E209" i="66"/>
  <c r="AD25" i="66"/>
  <c r="AD207" i="66"/>
  <c r="GH207" i="66"/>
  <c r="L207" i="66"/>
  <c r="GG207" i="66"/>
  <c r="EE207" i="66"/>
  <c r="CW207" i="66"/>
  <c r="BW207" i="66"/>
  <c r="AN207" i="66"/>
  <c r="BF207" i="66"/>
  <c r="K207" i="66"/>
  <c r="AH206" i="66"/>
  <c r="N206" i="66"/>
  <c r="AH204" i="66"/>
  <c r="D204" i="66" s="1"/>
  <c r="N204" i="66"/>
  <c r="FQ201" i="66"/>
  <c r="AH202" i="66"/>
  <c r="N202" i="66"/>
  <c r="GG201" i="66"/>
  <c r="EU201" i="66"/>
  <c r="DR201" i="66"/>
  <c r="DJ201" i="66"/>
  <c r="DB201" i="66"/>
  <c r="CL201" i="66"/>
  <c r="AI201" i="66"/>
  <c r="AR201" i="66"/>
  <c r="E200" i="66"/>
  <c r="E198" i="66"/>
  <c r="D198" i="66"/>
  <c r="E196" i="66"/>
  <c r="E194" i="66"/>
  <c r="E192" i="66"/>
  <c r="E190" i="66"/>
  <c r="E188" i="66"/>
  <c r="GH186" i="66"/>
  <c r="L186" i="66" s="1"/>
  <c r="GG186" i="66"/>
  <c r="FL185" i="66"/>
  <c r="FJ185" i="66"/>
  <c r="FH185" i="66"/>
  <c r="FF185" i="66"/>
  <c r="FD185" i="66"/>
  <c r="FB185" i="66"/>
  <c r="EZ185" i="66"/>
  <c r="EX185" i="66"/>
  <c r="EV185" i="66"/>
  <c r="ET185" i="66"/>
  <c r="ER185" i="66"/>
  <c r="EP185" i="66"/>
  <c r="EN185" i="66"/>
  <c r="DW186" i="66"/>
  <c r="DR186" i="66"/>
  <c r="DP185" i="66"/>
  <c r="DJ186" i="66"/>
  <c r="DH185" i="66"/>
  <c r="DB186" i="66"/>
  <c r="CZ185" i="66"/>
  <c r="CX185" i="66"/>
  <c r="CV185" i="66"/>
  <c r="CT185" i="66"/>
  <c r="CL186" i="66"/>
  <c r="CJ185" i="66"/>
  <c r="CH185" i="66"/>
  <c r="CF185" i="66"/>
  <c r="CD185" i="66"/>
  <c r="BR185" i="66"/>
  <c r="BP185" i="66"/>
  <c r="BN185" i="66"/>
  <c r="BL185" i="66"/>
  <c r="BJ185" i="66"/>
  <c r="AJ185" i="66" s="1"/>
  <c r="BH185" i="66"/>
  <c r="AI186" i="66"/>
  <c r="AR186" i="66"/>
  <c r="AF186" i="66"/>
  <c r="X186" i="66"/>
  <c r="J186" i="66"/>
  <c r="FO185" i="66"/>
  <c r="EQ185" i="66"/>
  <c r="AO185" i="66" s="1"/>
  <c r="EM185" i="66"/>
  <c r="EL185" i="66"/>
  <c r="DS185" i="66"/>
  <c r="DO185" i="66"/>
  <c r="DK185" i="66"/>
  <c r="DG185" i="66"/>
  <c r="DC185" i="66"/>
  <c r="CM185" i="66"/>
  <c r="BS185" i="66"/>
  <c r="AQ185" i="66" s="1"/>
  <c r="BO185" i="66"/>
  <c r="BG185" i="66"/>
  <c r="E184" i="66"/>
  <c r="E182" i="66"/>
  <c r="D182" i="66" s="1"/>
  <c r="E180" i="66"/>
  <c r="E178" i="66"/>
  <c r="E176" i="66"/>
  <c r="E174" i="66"/>
  <c r="E172" i="66"/>
  <c r="E170" i="66"/>
  <c r="AD168" i="66"/>
  <c r="AD20" i="66"/>
  <c r="GK20" i="66"/>
  <c r="GH168" i="66"/>
  <c r="GH20" i="66"/>
  <c r="GG168" i="66"/>
  <c r="GG20" i="66" s="1"/>
  <c r="FO20" i="66"/>
  <c r="FN168" i="66"/>
  <c r="FN20" i="66"/>
  <c r="EL168" i="66"/>
  <c r="EL20" i="66" s="1"/>
  <c r="EF20" i="66"/>
  <c r="EE168" i="66"/>
  <c r="EE20" i="66" s="1"/>
  <c r="DR168" i="66"/>
  <c r="DR20" i="66"/>
  <c r="DN168" i="66"/>
  <c r="DN20" i="66" s="1"/>
  <c r="DJ168" i="66"/>
  <c r="DJ20" i="66"/>
  <c r="DF168" i="66"/>
  <c r="DF20" i="66" s="1"/>
  <c r="DB168" i="66"/>
  <c r="DB20" i="66"/>
  <c r="CX20" i="66"/>
  <c r="CW168" i="66"/>
  <c r="CW20" i="66" s="1"/>
  <c r="CB168" i="66"/>
  <c r="CB20" i="66" s="1"/>
  <c r="BX20" i="66"/>
  <c r="BW168" i="66"/>
  <c r="BW20" i="66"/>
  <c r="BJ20" i="66"/>
  <c r="AJ168" i="66"/>
  <c r="AJ20" i="66" s="1"/>
  <c r="BH20" i="66"/>
  <c r="AF168" i="66"/>
  <c r="BF168" i="66"/>
  <c r="BF20" i="66" s="1"/>
  <c r="BC20" i="66"/>
  <c r="BB168" i="66"/>
  <c r="BB20" i="66" s="1"/>
  <c r="AM168" i="66"/>
  <c r="AM20" i="66"/>
  <c r="O20" i="66"/>
  <c r="K168" i="66"/>
  <c r="K20" i="66" s="1"/>
  <c r="AH167" i="66"/>
  <c r="N167" i="66"/>
  <c r="AH165" i="66"/>
  <c r="N165" i="66"/>
  <c r="AH163" i="66"/>
  <c r="N163" i="66"/>
  <c r="D163" i="66" s="1"/>
  <c r="AH161" i="66"/>
  <c r="N161" i="66"/>
  <c r="AH159" i="66"/>
  <c r="N159" i="66"/>
  <c r="AH157" i="66"/>
  <c r="N157" i="66"/>
  <c r="D157" i="66" s="1"/>
  <c r="AH155" i="66"/>
  <c r="N155" i="66"/>
  <c r="AH153" i="66"/>
  <c r="N153" i="66"/>
  <c r="AH151" i="66"/>
  <c r="N151" i="66"/>
  <c r="AH149" i="66"/>
  <c r="N149" i="66"/>
  <c r="AC148" i="66"/>
  <c r="EU147" i="66"/>
  <c r="DR147" i="66"/>
  <c r="DJ147" i="66"/>
  <c r="DB147" i="66"/>
  <c r="CL147" i="66"/>
  <c r="AI147" i="66"/>
  <c r="AR147" i="66"/>
  <c r="E146" i="66"/>
  <c r="D146" i="66" s="1"/>
  <c r="E144" i="66"/>
  <c r="E142" i="66"/>
  <c r="E140" i="66"/>
  <c r="E138" i="66"/>
  <c r="D138" i="66"/>
  <c r="AD136" i="66"/>
  <c r="GH136" i="66"/>
  <c r="L136" i="66" s="1"/>
  <c r="GG136" i="66"/>
  <c r="EE136" i="66"/>
  <c r="CW136" i="66"/>
  <c r="BW136" i="66"/>
  <c r="AN136" i="66"/>
  <c r="AH136" i="66"/>
  <c r="BF136" i="66"/>
  <c r="K136" i="66"/>
  <c r="AH135" i="66"/>
  <c r="N135" i="66"/>
  <c r="AH133" i="66"/>
  <c r="AH131" i="66"/>
  <c r="AC130" i="66"/>
  <c r="EU129" i="66"/>
  <c r="DR129" i="66"/>
  <c r="DJ129" i="66"/>
  <c r="DB129" i="66"/>
  <c r="CL129" i="66"/>
  <c r="AI129" i="66"/>
  <c r="AR129" i="66"/>
  <c r="E128" i="66"/>
  <c r="E126" i="66"/>
  <c r="D126" i="66" s="1"/>
  <c r="E124" i="66"/>
  <c r="D124" i="66" s="1"/>
  <c r="E122" i="66"/>
  <c r="D122" i="66" s="1"/>
  <c r="AB120" i="66"/>
  <c r="Z119" i="66"/>
  <c r="X119" i="66"/>
  <c r="V119" i="66"/>
  <c r="T119" i="66"/>
  <c r="R119" i="66"/>
  <c r="P119" i="66"/>
  <c r="E120" i="66"/>
  <c r="FK119" i="66"/>
  <c r="EO119" i="66"/>
  <c r="DW119" i="66"/>
  <c r="CR119" i="66"/>
  <c r="CL119" i="66"/>
  <c r="CG119" i="66"/>
  <c r="BT119" i="66"/>
  <c r="J119" i="66"/>
  <c r="BM119" i="66"/>
  <c r="F119" i="66"/>
  <c r="AR119" i="66"/>
  <c r="AK119" i="66"/>
  <c r="AH117" i="66"/>
  <c r="N117" i="66"/>
  <c r="AH115" i="66"/>
  <c r="N115" i="66"/>
  <c r="AH113" i="66"/>
  <c r="N113" i="66"/>
  <c r="AH111" i="66"/>
  <c r="N111" i="66"/>
  <c r="AH109" i="66"/>
  <c r="N109" i="66"/>
  <c r="D109" i="66" s="1"/>
  <c r="AH107" i="66"/>
  <c r="N107" i="66"/>
  <c r="AH105" i="66"/>
  <c r="N105" i="66"/>
  <c r="AH103" i="66"/>
  <c r="EU101" i="66"/>
  <c r="DR101" i="66"/>
  <c r="DJ101" i="66"/>
  <c r="DB101" i="66"/>
  <c r="CL101" i="66"/>
  <c r="AI101" i="66"/>
  <c r="AR101" i="66"/>
  <c r="E100" i="66"/>
  <c r="D100" i="66" s="1"/>
  <c r="E98" i="66"/>
  <c r="AD96" i="66"/>
  <c r="GG96" i="66"/>
  <c r="AL96" i="66"/>
  <c r="EU96" i="66"/>
  <c r="EE96" i="66"/>
  <c r="CW96" i="66"/>
  <c r="BW96" i="66"/>
  <c r="AN96" i="66"/>
  <c r="BF96" i="66"/>
  <c r="L96" i="66"/>
  <c r="E96" i="66" s="1"/>
  <c r="K96" i="66"/>
  <c r="AH95" i="66"/>
  <c r="N95" i="66"/>
  <c r="AH93" i="66"/>
  <c r="N93" i="66"/>
  <c r="AH91" i="66"/>
  <c r="N91" i="66"/>
  <c r="D91" i="66" s="1"/>
  <c r="HS88" i="66"/>
  <c r="HM88" i="66"/>
  <c r="HI88" i="66"/>
  <c r="HC88" i="66"/>
  <c r="GW88" i="66"/>
  <c r="GQ88" i="66"/>
  <c r="GK88" i="66"/>
  <c r="GH89" i="66"/>
  <c r="L89" i="66" s="1"/>
  <c r="GG89" i="66"/>
  <c r="GE88" i="66"/>
  <c r="GC88" i="66"/>
  <c r="GA88" i="66"/>
  <c r="FY88" i="66"/>
  <c r="FW88" i="66"/>
  <c r="FU88" i="66"/>
  <c r="FS88" i="66"/>
  <c r="FO88" i="66"/>
  <c r="FN89" i="66"/>
  <c r="EE89" i="66"/>
  <c r="EC88" i="66"/>
  <c r="EA88" i="66"/>
  <c r="DY88" i="66"/>
  <c r="CW89" i="66"/>
  <c r="CU88" i="66"/>
  <c r="CS88" i="66"/>
  <c r="CQ88" i="66"/>
  <c r="AP88" i="66" s="1"/>
  <c r="CO88" i="66"/>
  <c r="CM88" i="66"/>
  <c r="CK88" i="66"/>
  <c r="CI88" i="66"/>
  <c r="CB89" i="66"/>
  <c r="BY88" i="66"/>
  <c r="BW89" i="66"/>
  <c r="BU88" i="66"/>
  <c r="BT89" i="66"/>
  <c r="BE88" i="66"/>
  <c r="BB89" i="66"/>
  <c r="AZ88" i="66"/>
  <c r="AI88" i="66" s="1"/>
  <c r="AI89" i="66"/>
  <c r="AH89" i="66" s="1"/>
  <c r="AX88" i="66"/>
  <c r="AF88" i="66" s="1"/>
  <c r="AV88" i="66"/>
  <c r="AT88" i="66"/>
  <c r="H88" i="66" s="1"/>
  <c r="AR89" i="66"/>
  <c r="H89" i="66"/>
  <c r="HJ88" i="66"/>
  <c r="EP88" i="66"/>
  <c r="EH88" i="66"/>
  <c r="CX88" i="66"/>
  <c r="CH88" i="66"/>
  <c r="BR88" i="66"/>
  <c r="BN88" i="66"/>
  <c r="BJ88" i="66"/>
  <c r="AJ88" i="66" s="1"/>
  <c r="AS88" i="66"/>
  <c r="N87" i="66"/>
  <c r="GI23" i="66"/>
  <c r="EU23" i="66"/>
  <c r="EL23" i="66"/>
  <c r="DW23" i="66"/>
  <c r="DN23" i="66"/>
  <c r="DF23" i="66"/>
  <c r="CW23" i="66"/>
  <c r="BT23" i="66"/>
  <c r="BF23" i="66"/>
  <c r="AR23" i="66"/>
  <c r="AP23" i="66"/>
  <c r="AN23" i="66"/>
  <c r="AL23" i="66"/>
  <c r="AH86" i="66"/>
  <c r="AH24" i="66" s="1"/>
  <c r="AF24" i="66"/>
  <c r="AF23" i="66"/>
  <c r="AE86" i="66"/>
  <c r="AE24" i="66" s="1"/>
  <c r="AE23" i="66" s="1"/>
  <c r="AB86" i="66"/>
  <c r="AB24" i="66" s="1"/>
  <c r="AB23" i="66" s="1"/>
  <c r="V23" i="66"/>
  <c r="R23" i="66"/>
  <c r="P23" i="66"/>
  <c r="J23" i="66"/>
  <c r="F24" i="66"/>
  <c r="N85" i="66"/>
  <c r="E84" i="66"/>
  <c r="AD82" i="66"/>
  <c r="GH82" i="66"/>
  <c r="L82" i="66" s="1"/>
  <c r="GG82" i="66"/>
  <c r="EE82" i="66"/>
  <c r="CW82" i="66"/>
  <c r="M82" i="66"/>
  <c r="CB82" i="66"/>
  <c r="BW82" i="66"/>
  <c r="AG82" i="66"/>
  <c r="AE82" i="66" s="1"/>
  <c r="AH82" i="66"/>
  <c r="AH78" i="66"/>
  <c r="N78" i="66"/>
  <c r="F76" i="66"/>
  <c r="AR76" i="66"/>
  <c r="AH72" i="66"/>
  <c r="N72" i="66"/>
  <c r="GJ67" i="66"/>
  <c r="AC67" i="66"/>
  <c r="AC68" i="66"/>
  <c r="FQ67" i="66"/>
  <c r="AH68" i="66"/>
  <c r="AA67" i="66"/>
  <c r="Y67" i="66"/>
  <c r="W67" i="66"/>
  <c r="U67" i="66"/>
  <c r="S67" i="66"/>
  <c r="Q67" i="66"/>
  <c r="BM67" i="66"/>
  <c r="AM67" i="66"/>
  <c r="G67" i="66"/>
  <c r="BF67" i="66"/>
  <c r="AE67" i="66"/>
  <c r="N66" i="66"/>
  <c r="E65" i="66"/>
  <c r="N64" i="66"/>
  <c r="Z62" i="66"/>
  <c r="X62" i="66"/>
  <c r="V62" i="66"/>
  <c r="T62" i="66"/>
  <c r="R62" i="66"/>
  <c r="P62" i="66"/>
  <c r="E63" i="66"/>
  <c r="FK62" i="66"/>
  <c r="EO62" i="66"/>
  <c r="CL62" i="66"/>
  <c r="CG62" i="66"/>
  <c r="F62" i="66"/>
  <c r="AR62" i="66"/>
  <c r="AH60" i="66"/>
  <c r="N60" i="66"/>
  <c r="GJ55" i="66"/>
  <c r="AC55" i="66" s="1"/>
  <c r="AC56" i="66"/>
  <c r="FQ55" i="66"/>
  <c r="AH56" i="66"/>
  <c r="AA55" i="66"/>
  <c r="Y55" i="66"/>
  <c r="Y37" i="66" s="1"/>
  <c r="W55" i="66"/>
  <c r="U55" i="66"/>
  <c r="S55" i="66"/>
  <c r="Q55" i="66"/>
  <c r="BM55" i="66"/>
  <c r="AM55" i="66"/>
  <c r="G55" i="66"/>
  <c r="BF55" i="66"/>
  <c r="N54" i="66"/>
  <c r="E53" i="66"/>
  <c r="D53" i="66" s="1"/>
  <c r="N52" i="66"/>
  <c r="D52" i="66" s="1"/>
  <c r="E51" i="66"/>
  <c r="N50" i="66"/>
  <c r="E49" i="66"/>
  <c r="N48" i="66"/>
  <c r="AH47" i="66"/>
  <c r="AH19" i="66" s="1"/>
  <c r="AF19" i="66"/>
  <c r="AE47" i="66"/>
  <c r="AE19" i="66"/>
  <c r="AB47" i="66"/>
  <c r="AB19" i="66" s="1"/>
  <c r="F19" i="66"/>
  <c r="N46" i="66"/>
  <c r="E45" i="66"/>
  <c r="AB214" i="66"/>
  <c r="N214" i="66"/>
  <c r="AC211" i="66"/>
  <c r="AC26" i="66"/>
  <c r="GJ27" i="66"/>
  <c r="GH27" i="66"/>
  <c r="FQ27" i="66"/>
  <c r="FK27" i="66"/>
  <c r="FK23" i="66" s="1"/>
  <c r="EO27" i="66"/>
  <c r="EO23" i="66" s="1"/>
  <c r="EE27" i="66"/>
  <c r="EE23" i="66" s="1"/>
  <c r="DR27" i="66"/>
  <c r="DR23" i="66" s="1"/>
  <c r="DJ27" i="66"/>
  <c r="DJ23" i="66"/>
  <c r="DB27" i="66"/>
  <c r="CR27" i="66"/>
  <c r="CG27" i="66"/>
  <c r="BW27" i="66"/>
  <c r="BW23" i="66"/>
  <c r="BM27" i="66"/>
  <c r="BM23" i="66" s="1"/>
  <c r="BB27" i="66"/>
  <c r="AQ27" i="66"/>
  <c r="AQ23" i="66" s="1"/>
  <c r="AO27" i="66"/>
  <c r="AO23" i="66" s="1"/>
  <c r="AM27" i="66"/>
  <c r="AM23" i="66" s="1"/>
  <c r="AK27" i="66"/>
  <c r="AK23" i="66" s="1"/>
  <c r="AI27" i="66"/>
  <c r="AG27" i="66"/>
  <c r="AG23" i="66"/>
  <c r="AC209" i="66"/>
  <c r="AC27" i="66" s="1"/>
  <c r="AA27" i="66"/>
  <c r="Y27" i="66"/>
  <c r="Y23" i="66" s="1"/>
  <c r="W27" i="66"/>
  <c r="W23" i="66" s="1"/>
  <c r="U27" i="66"/>
  <c r="S27" i="66"/>
  <c r="S23" i="66" s="1"/>
  <c r="Q27" i="66"/>
  <c r="O27" i="66"/>
  <c r="M27" i="66"/>
  <c r="M23" i="66" s="1"/>
  <c r="K27" i="66"/>
  <c r="I27" i="66"/>
  <c r="I23" i="66" s="1"/>
  <c r="G27" i="66"/>
  <c r="AC208" i="66"/>
  <c r="GJ207" i="66"/>
  <c r="AC187" i="66"/>
  <c r="AK186" i="66"/>
  <c r="AH186" i="66" s="1"/>
  <c r="AG186" i="66"/>
  <c r="Y186" i="66"/>
  <c r="U186" i="66"/>
  <c r="S186" i="66"/>
  <c r="Q186" i="66"/>
  <c r="K186" i="66"/>
  <c r="I186" i="66"/>
  <c r="E186" i="66"/>
  <c r="AC169" i="66"/>
  <c r="AN168" i="66"/>
  <c r="AN20" i="66"/>
  <c r="L168" i="66"/>
  <c r="L20" i="66"/>
  <c r="H168" i="66"/>
  <c r="H20" i="66"/>
  <c r="AB148" i="66"/>
  <c r="N148" i="66"/>
  <c r="AC137" i="66"/>
  <c r="N137" i="66"/>
  <c r="AB130" i="66"/>
  <c r="N130" i="66"/>
  <c r="D130" i="66"/>
  <c r="AC120" i="66"/>
  <c r="AB102" i="66"/>
  <c r="AA89" i="66"/>
  <c r="E87" i="66"/>
  <c r="E85" i="66"/>
  <c r="Z82" i="66"/>
  <c r="X82" i="66"/>
  <c r="V82" i="66"/>
  <c r="T82" i="66"/>
  <c r="R82" i="66"/>
  <c r="P82" i="66"/>
  <c r="E83" i="66"/>
  <c r="FK82" i="66"/>
  <c r="EO82" i="66"/>
  <c r="DW82" i="66"/>
  <c r="CG82" i="66"/>
  <c r="J82" i="66"/>
  <c r="BM82" i="66"/>
  <c r="F82" i="66"/>
  <c r="AR82" i="66"/>
  <c r="AH80" i="66"/>
  <c r="D80" i="66" s="1"/>
  <c r="AH79" i="66"/>
  <c r="N79" i="66"/>
  <c r="FQ76" i="66"/>
  <c r="AH77" i="66"/>
  <c r="N77" i="66"/>
  <c r="GG76" i="66"/>
  <c r="AL76" i="66"/>
  <c r="EU76" i="66"/>
  <c r="EE76" i="66"/>
  <c r="DR76" i="66"/>
  <c r="DJ76" i="66"/>
  <c r="DB76" i="66"/>
  <c r="CL76" i="66"/>
  <c r="BW76" i="66"/>
  <c r="AN76" i="66"/>
  <c r="BF76" i="66"/>
  <c r="AH75" i="66"/>
  <c r="N75" i="66"/>
  <c r="AH73" i="66"/>
  <c r="N73" i="66"/>
  <c r="AH71" i="66"/>
  <c r="N71" i="66"/>
  <c r="AH69" i="66"/>
  <c r="N69" i="66"/>
  <c r="D69" i="66"/>
  <c r="EU67" i="66"/>
  <c r="DR67" i="66"/>
  <c r="DJ67" i="66"/>
  <c r="DB67" i="66"/>
  <c r="CL67" i="66"/>
  <c r="AI67" i="66"/>
  <c r="AR67" i="66"/>
  <c r="E66" i="66"/>
  <c r="E64" i="66"/>
  <c r="AD62" i="66"/>
  <c r="GH62" i="66"/>
  <c r="GG62" i="66"/>
  <c r="EE62" i="66"/>
  <c r="CW62" i="66"/>
  <c r="BW62" i="66"/>
  <c r="AN62" i="66"/>
  <c r="BF62" i="66"/>
  <c r="L62" i="66"/>
  <c r="AH61" i="66"/>
  <c r="N61" i="66"/>
  <c r="D61" i="66" s="1"/>
  <c r="AH59" i="66"/>
  <c r="N59" i="66"/>
  <c r="AH57" i="66"/>
  <c r="EU55" i="66"/>
  <c r="DR55" i="66"/>
  <c r="DJ55" i="66"/>
  <c r="DB55" i="66"/>
  <c r="CL55" i="66"/>
  <c r="AI55" i="66"/>
  <c r="AR55" i="66"/>
  <c r="E54" i="66"/>
  <c r="E52" i="66"/>
  <c r="E50" i="66"/>
  <c r="E48" i="66"/>
  <c r="E46" i="66"/>
  <c r="AD37" i="66"/>
  <c r="AD17" i="66" s="1"/>
  <c r="Z37" i="66"/>
  <c r="Z17" i="66" s="1"/>
  <c r="Z15" i="66"/>
  <c r="Z14" i="66"/>
  <c r="X37" i="66"/>
  <c r="X17" i="66" s="1"/>
  <c r="V37" i="66"/>
  <c r="V17" i="66" s="1"/>
  <c r="T37" i="66"/>
  <c r="T17" i="66" s="1"/>
  <c r="T15" i="66" s="1"/>
  <c r="T14" i="66" s="1"/>
  <c r="R37" i="66"/>
  <c r="R17" i="66" s="1"/>
  <c r="P37" i="66"/>
  <c r="P17" i="66" s="1"/>
  <c r="N36" i="66"/>
  <c r="GJ18" i="66"/>
  <c r="AC34" i="66"/>
  <c r="AC18" i="66" s="1"/>
  <c r="O18" i="66"/>
  <c r="N33" i="66"/>
  <c r="E33" i="66"/>
  <c r="N32" i="66"/>
  <c r="E32" i="66"/>
  <c r="N31" i="66"/>
  <c r="E31" i="66"/>
  <c r="E30" i="66"/>
  <c r="W16" i="66"/>
  <c r="S16" i="66"/>
  <c r="E29" i="66"/>
  <c r="AF16" i="66"/>
  <c r="F16" i="66"/>
  <c r="GJ23" i="66"/>
  <c r="FQ23" i="66"/>
  <c r="DB23" i="66"/>
  <c r="CR23" i="66"/>
  <c r="CG23" i="66"/>
  <c r="BB23" i="66"/>
  <c r="AI23" i="66"/>
  <c r="AC86" i="66"/>
  <c r="AC24" i="66"/>
  <c r="U23" i="66"/>
  <c r="O23" i="66"/>
  <c r="K23" i="66"/>
  <c r="G23" i="66"/>
  <c r="AC83" i="66"/>
  <c r="N83" i="66" s="1"/>
  <c r="AB68" i="66"/>
  <c r="AC63" i="66"/>
  <c r="N63" i="66"/>
  <c r="AB56" i="66"/>
  <c r="N56" i="66"/>
  <c r="AC47" i="66"/>
  <c r="AC19" i="66"/>
  <c r="AC38" i="66"/>
  <c r="GH37" i="66"/>
  <c r="GH17" i="66" s="1"/>
  <c r="FN37" i="66"/>
  <c r="FN17" i="66"/>
  <c r="EO37" i="66"/>
  <c r="EO17" i="66" s="1"/>
  <c r="EE37" i="66"/>
  <c r="EE17" i="66" s="1"/>
  <c r="DW37" i="66"/>
  <c r="DW17" i="66" s="1"/>
  <c r="CW37" i="66"/>
  <c r="CW17" i="66" s="1"/>
  <c r="CW15" i="66" s="1"/>
  <c r="CW14" i="66" s="1"/>
  <c r="CG37" i="66"/>
  <c r="CG17" i="66" s="1"/>
  <c r="BW37" i="66"/>
  <c r="BW17" i="66" s="1"/>
  <c r="BW15" i="66" s="1"/>
  <c r="BW14" i="66" s="1"/>
  <c r="BM37" i="66"/>
  <c r="BM17" i="66" s="1"/>
  <c r="BB37" i="66"/>
  <c r="BB17" i="66"/>
  <c r="AR37" i="66"/>
  <c r="AR17" i="66" s="1"/>
  <c r="AP37" i="66"/>
  <c r="AP17" i="66" s="1"/>
  <c r="AP15" i="66" s="1"/>
  <c r="AN37" i="66"/>
  <c r="AN17" i="66"/>
  <c r="AL37" i="66"/>
  <c r="AL17" i="66"/>
  <c r="AF37" i="66"/>
  <c r="J37" i="66"/>
  <c r="J17" i="66" s="1"/>
  <c r="H37" i="66"/>
  <c r="H17" i="66" s="1"/>
  <c r="AB35" i="66"/>
  <c r="GG34" i="66"/>
  <c r="GG18" i="66"/>
  <c r="FK34" i="66"/>
  <c r="FK18" i="66"/>
  <c r="EU34" i="66"/>
  <c r="EU18" i="66"/>
  <c r="EL34" i="66"/>
  <c r="EL18" i="66"/>
  <c r="DR34" i="66"/>
  <c r="DR18" i="66"/>
  <c r="DN34" i="66"/>
  <c r="DN18" i="66" s="1"/>
  <c r="DJ34" i="66"/>
  <c r="DJ18" i="66"/>
  <c r="DF34" i="66"/>
  <c r="DF18" i="66" s="1"/>
  <c r="DB34" i="66"/>
  <c r="DB18" i="66"/>
  <c r="CR34" i="66"/>
  <c r="CR18" i="66" s="1"/>
  <c r="CL34" i="66"/>
  <c r="CL18" i="66"/>
  <c r="CB34" i="66"/>
  <c r="CB18" i="66"/>
  <c r="BT34" i="66"/>
  <c r="BT18" i="66"/>
  <c r="BF34" i="66"/>
  <c r="BF18" i="66" s="1"/>
  <c r="AM34" i="66"/>
  <c r="AM18" i="66"/>
  <c r="AK34" i="66"/>
  <c r="AK18" i="66" s="1"/>
  <c r="AG34" i="66"/>
  <c r="AG18" i="66"/>
  <c r="M34" i="66"/>
  <c r="M18" i="66" s="1"/>
  <c r="K34" i="66"/>
  <c r="K18" i="66"/>
  <c r="I34" i="66"/>
  <c r="I18" i="66"/>
  <c r="AC29" i="66"/>
  <c r="HS11" i="66"/>
  <c r="HS10" i="66" s="1"/>
  <c r="HS16" i="66"/>
  <c r="HS15" i="66"/>
  <c r="HS14" i="66"/>
  <c r="HM11" i="66"/>
  <c r="HM16" i="66"/>
  <c r="HM15" i="66" s="1"/>
  <c r="HM14" i="66"/>
  <c r="HF11" i="66"/>
  <c r="HF16" i="66"/>
  <c r="HF15" i="66"/>
  <c r="HF14" i="66"/>
  <c r="GZ11" i="66"/>
  <c r="GZ16" i="66"/>
  <c r="GZ15" i="66" s="1"/>
  <c r="GZ14" i="66" s="1"/>
  <c r="GT11" i="66"/>
  <c r="GT16" i="66"/>
  <c r="GT15" i="66"/>
  <c r="GT14" i="66"/>
  <c r="GN11" i="66"/>
  <c r="GN10" i="66"/>
  <c r="GN16" i="66"/>
  <c r="GN15" i="66"/>
  <c r="GN14" i="66" s="1"/>
  <c r="GH28" i="66"/>
  <c r="GF11" i="66"/>
  <c r="GF16" i="66"/>
  <c r="GF15" i="66" s="1"/>
  <c r="GF14" i="66" s="1"/>
  <c r="GD11" i="66"/>
  <c r="GD16" i="66"/>
  <c r="GD15" i="66"/>
  <c r="GD14" i="66"/>
  <c r="GB11" i="66"/>
  <c r="GB16" i="66"/>
  <c r="GB15" i="66" s="1"/>
  <c r="GB14" i="66"/>
  <c r="FZ11" i="66"/>
  <c r="FZ16" i="66"/>
  <c r="FZ15" i="66"/>
  <c r="FZ14" i="66"/>
  <c r="FX11" i="66"/>
  <c r="FX16" i="66"/>
  <c r="FX15" i="66" s="1"/>
  <c r="FX14" i="66" s="1"/>
  <c r="FV11" i="66"/>
  <c r="FV16" i="66"/>
  <c r="FV15" i="66"/>
  <c r="FV14" i="66"/>
  <c r="FT11" i="66"/>
  <c r="AL11" i="66" s="1"/>
  <c r="FT16" i="66"/>
  <c r="FT15" i="66" s="1"/>
  <c r="FT14" i="66"/>
  <c r="FR11" i="66"/>
  <c r="FR16" i="66"/>
  <c r="FR15" i="66"/>
  <c r="FR14" i="66"/>
  <c r="FP11" i="66"/>
  <c r="FP16" i="66"/>
  <c r="FP15" i="66" s="1"/>
  <c r="FP14" i="66" s="1"/>
  <c r="FN28" i="66"/>
  <c r="FN16" i="66" s="1"/>
  <c r="FL11" i="66"/>
  <c r="FL16" i="66"/>
  <c r="FL15" i="66" s="1"/>
  <c r="FL14" i="66"/>
  <c r="FJ11" i="66"/>
  <c r="FJ16" i="66"/>
  <c r="FJ15" i="66" s="1"/>
  <c r="FJ14" i="66" s="1"/>
  <c r="FH11" i="66"/>
  <c r="FH16" i="66"/>
  <c r="FH15" i="66" s="1"/>
  <c r="FH14" i="66"/>
  <c r="FF11" i="66"/>
  <c r="FF16" i="66"/>
  <c r="FF15" i="66" s="1"/>
  <c r="FF14" i="66"/>
  <c r="FD11" i="66"/>
  <c r="FD16" i="66"/>
  <c r="FD15" i="66" s="1"/>
  <c r="FD14" i="66"/>
  <c r="FB11" i="66"/>
  <c r="FB16" i="66"/>
  <c r="FB15" i="66"/>
  <c r="FB14" i="66"/>
  <c r="EZ11" i="66"/>
  <c r="EZ16" i="66"/>
  <c r="EZ15" i="66" s="1"/>
  <c r="EZ14" i="66" s="1"/>
  <c r="EX11" i="66"/>
  <c r="EX16" i="66"/>
  <c r="EX15" i="66"/>
  <c r="EX14" i="66"/>
  <c r="EV11" i="66"/>
  <c r="EV16" i="66"/>
  <c r="EV15" i="66" s="1"/>
  <c r="EV14" i="66"/>
  <c r="ET11" i="66"/>
  <c r="ET16" i="66"/>
  <c r="ET15" i="66"/>
  <c r="ET14" i="66"/>
  <c r="ER11" i="66"/>
  <c r="ER16" i="66"/>
  <c r="ER15" i="66" s="1"/>
  <c r="ER14" i="66"/>
  <c r="EO28" i="66"/>
  <c r="EO16" i="66" s="1"/>
  <c r="EO15" i="66" s="1"/>
  <c r="EM11" i="66"/>
  <c r="EM16" i="66"/>
  <c r="EM15" i="66" s="1"/>
  <c r="EM14" i="66" s="1"/>
  <c r="EK11" i="66"/>
  <c r="EK10" i="66" s="1"/>
  <c r="EK16" i="66"/>
  <c r="EK15" i="66"/>
  <c r="EK14" i="66"/>
  <c r="EI11" i="66"/>
  <c r="EI16" i="66"/>
  <c r="EI15" i="66" s="1"/>
  <c r="EI14" i="66"/>
  <c r="EG11" i="66"/>
  <c r="EG10" i="66" s="1"/>
  <c r="EG16" i="66"/>
  <c r="EG15" i="66"/>
  <c r="EG14" i="66"/>
  <c r="EE28" i="66"/>
  <c r="EE16" i="66" s="1"/>
  <c r="EE15" i="66"/>
  <c r="EC11" i="66"/>
  <c r="EC10" i="66" s="1"/>
  <c r="EC16" i="66"/>
  <c r="EC15" i="66"/>
  <c r="EC14" i="66"/>
  <c r="EA11" i="66"/>
  <c r="EA16" i="66"/>
  <c r="EA15" i="66"/>
  <c r="EA14" i="66" s="1"/>
  <c r="DY11" i="66"/>
  <c r="DY16" i="66"/>
  <c r="DY15" i="66"/>
  <c r="DY14" i="66" s="1"/>
  <c r="DW28" i="66"/>
  <c r="DW16" i="66" s="1"/>
  <c r="DU11" i="66"/>
  <c r="DU16" i="66"/>
  <c r="DU15" i="66" s="1"/>
  <c r="DU14" i="66" s="1"/>
  <c r="DS11" i="66"/>
  <c r="DS16" i="66"/>
  <c r="DS15" i="66" s="1"/>
  <c r="DS14" i="66" s="1"/>
  <c r="DQ11" i="66"/>
  <c r="DQ16" i="66"/>
  <c r="DQ15" i="66" s="1"/>
  <c r="DQ14" i="66" s="1"/>
  <c r="DO11" i="66"/>
  <c r="DO16" i="66"/>
  <c r="DO15" i="66"/>
  <c r="DO14" i="66" s="1"/>
  <c r="DM11" i="66"/>
  <c r="DM16" i="66"/>
  <c r="DM15" i="66" s="1"/>
  <c r="DM14" i="66" s="1"/>
  <c r="DK11" i="66"/>
  <c r="DK16" i="66"/>
  <c r="DK15" i="66"/>
  <c r="DK14" i="66" s="1"/>
  <c r="DI11" i="66"/>
  <c r="DI16" i="66"/>
  <c r="DI15" i="66"/>
  <c r="DI14" i="66" s="1"/>
  <c r="DG11" i="66"/>
  <c r="DG16" i="66"/>
  <c r="DG15" i="66"/>
  <c r="DG14" i="66" s="1"/>
  <c r="DE11" i="66"/>
  <c r="DE16" i="66"/>
  <c r="DE15" i="66"/>
  <c r="DE14" i="66"/>
  <c r="DC11" i="66"/>
  <c r="DC16" i="66"/>
  <c r="DC15" i="66"/>
  <c r="DC14" i="66" s="1"/>
  <c r="DA11" i="66"/>
  <c r="DA16" i="66"/>
  <c r="DA15" i="66"/>
  <c r="DA14" i="66"/>
  <c r="CY11" i="66"/>
  <c r="CY16" i="66"/>
  <c r="CY15" i="66" s="1"/>
  <c r="CY14" i="66" s="1"/>
  <c r="CW28" i="66"/>
  <c r="CW16" i="66"/>
  <c r="CU11" i="66"/>
  <c r="CU16" i="66"/>
  <c r="CU15" i="66" s="1"/>
  <c r="CU14" i="66" s="1"/>
  <c r="CS11" i="66"/>
  <c r="CS16" i="66"/>
  <c r="CS15" i="66"/>
  <c r="CS14" i="66" s="1"/>
  <c r="CQ11" i="66"/>
  <c r="CQ16" i="66"/>
  <c r="CQ15" i="66" s="1"/>
  <c r="CQ14" i="66" s="1"/>
  <c r="CO11" i="66"/>
  <c r="CO16" i="66"/>
  <c r="CO15" i="66" s="1"/>
  <c r="CO14" i="66" s="1"/>
  <c r="CM11" i="66"/>
  <c r="CM16" i="66"/>
  <c r="CM15" i="66" s="1"/>
  <c r="CM14" i="66" s="1"/>
  <c r="CK11" i="66"/>
  <c r="CK16" i="66"/>
  <c r="CK15" i="66"/>
  <c r="CK14" i="66" s="1"/>
  <c r="CI11" i="66"/>
  <c r="CI16" i="66"/>
  <c r="CI15" i="66"/>
  <c r="CI14" i="66"/>
  <c r="CG28" i="66"/>
  <c r="CG16" i="66" s="1"/>
  <c r="CG15" i="66" s="1"/>
  <c r="CG14" i="66" s="1"/>
  <c r="CE11" i="66"/>
  <c r="CE16" i="66"/>
  <c r="CE15" i="66" s="1"/>
  <c r="CE14" i="66" s="1"/>
  <c r="CC11" i="66"/>
  <c r="CC16" i="66"/>
  <c r="CC15" i="66"/>
  <c r="CC14" i="66" s="1"/>
  <c r="CA11" i="66"/>
  <c r="CA16" i="66"/>
  <c r="CA15" i="66" s="1"/>
  <c r="CA14" i="66" s="1"/>
  <c r="BY11" i="66"/>
  <c r="BY16" i="66"/>
  <c r="BY15" i="66"/>
  <c r="BY14" i="66"/>
  <c r="BW28" i="66"/>
  <c r="BW16" i="66" s="1"/>
  <c r="BU11" i="66"/>
  <c r="BU16" i="66"/>
  <c r="BU15" i="66" s="1"/>
  <c r="BU14" i="66"/>
  <c r="BS11" i="66"/>
  <c r="BS16" i="66"/>
  <c r="BS15" i="66"/>
  <c r="BS14" i="66"/>
  <c r="BQ11" i="66"/>
  <c r="BQ16" i="66"/>
  <c r="BQ15" i="66" s="1"/>
  <c r="BQ14" i="66"/>
  <c r="BO11" i="66"/>
  <c r="BO16" i="66"/>
  <c r="BO15" i="66"/>
  <c r="BO14" i="66"/>
  <c r="BM28" i="66"/>
  <c r="BM16" i="66"/>
  <c r="BK11" i="66"/>
  <c r="BK16" i="66"/>
  <c r="BK15" i="66" s="1"/>
  <c r="BK14" i="66" s="1"/>
  <c r="BI11" i="66"/>
  <c r="BI16" i="66"/>
  <c r="BI15" i="66" s="1"/>
  <c r="BI14" i="66" s="1"/>
  <c r="BG11" i="66"/>
  <c r="BG16" i="66"/>
  <c r="BG15" i="66" s="1"/>
  <c r="BE11" i="66"/>
  <c r="BE10" i="66"/>
  <c r="BE16" i="66"/>
  <c r="BE15" i="66" s="1"/>
  <c r="BE14" i="66"/>
  <c r="BB28" i="66"/>
  <c r="BB16" i="66" s="1"/>
  <c r="BB15" i="66" s="1"/>
  <c r="AZ11" i="66"/>
  <c r="AZ16" i="66"/>
  <c r="AZ15" i="66" s="1"/>
  <c r="AX11" i="66"/>
  <c r="AX16" i="66"/>
  <c r="AX15" i="66" s="1"/>
  <c r="AX14" i="66" s="1"/>
  <c r="AV11" i="66"/>
  <c r="AV16" i="66"/>
  <c r="AV15" i="66" s="1"/>
  <c r="AV14" i="66" s="1"/>
  <c r="AT11" i="66"/>
  <c r="AT16" i="66"/>
  <c r="AT15" i="66" s="1"/>
  <c r="AT14" i="66" s="1"/>
  <c r="AR28" i="66"/>
  <c r="AR16" i="66" s="1"/>
  <c r="AR15" i="66" s="1"/>
  <c r="AR14" i="66" s="1"/>
  <c r="AN28" i="66"/>
  <c r="AN16" i="66" s="1"/>
  <c r="AN15" i="66"/>
  <c r="L28" i="66"/>
  <c r="L16" i="66" s="1"/>
  <c r="H28" i="66"/>
  <c r="H16" i="66"/>
  <c r="H15" i="66" s="1"/>
  <c r="HU23" i="66"/>
  <c r="HS23" i="66"/>
  <c r="HQ23" i="66"/>
  <c r="HO23" i="66"/>
  <c r="HM23" i="66"/>
  <c r="HK23" i="66"/>
  <c r="HI23" i="66"/>
  <c r="HG23" i="66"/>
  <c r="HE23" i="66"/>
  <c r="HC23" i="66"/>
  <c r="HA23" i="66"/>
  <c r="GY23" i="66"/>
  <c r="GW23" i="66"/>
  <c r="GU23" i="66"/>
  <c r="GS23" i="66"/>
  <c r="GQ23" i="66"/>
  <c r="GO23" i="66"/>
  <c r="GM23" i="66"/>
  <c r="GK23" i="66"/>
  <c r="GE23" i="66"/>
  <c r="GC23" i="66"/>
  <c r="GA23" i="66"/>
  <c r="FY23" i="66"/>
  <c r="FW23" i="66"/>
  <c r="FU23" i="66"/>
  <c r="FS23" i="66"/>
  <c r="FP23" i="66"/>
  <c r="FM23" i="66"/>
  <c r="FJ23" i="66"/>
  <c r="FH23" i="66"/>
  <c r="FF23" i="66"/>
  <c r="FD23" i="66"/>
  <c r="FB23" i="66"/>
  <c r="EZ23" i="66"/>
  <c r="EX23" i="66"/>
  <c r="EV23" i="66"/>
  <c r="ES23" i="66"/>
  <c r="ES21" i="66" s="1"/>
  <c r="ES13" i="66" s="1"/>
  <c r="EQ23" i="66"/>
  <c r="EN23" i="66"/>
  <c r="EK23" i="66"/>
  <c r="EI23" i="66"/>
  <c r="EG23" i="66"/>
  <c r="ED23" i="66"/>
  <c r="EB23" i="66"/>
  <c r="DZ23" i="66"/>
  <c r="DZ21" i="66" s="1"/>
  <c r="DZ13" i="66" s="1"/>
  <c r="DX23" i="66"/>
  <c r="DU23" i="66"/>
  <c r="DS23" i="66"/>
  <c r="DP23" i="66"/>
  <c r="DM23" i="66"/>
  <c r="DK23" i="66"/>
  <c r="DH23" i="66"/>
  <c r="DE23" i="66"/>
  <c r="DC23" i="66"/>
  <c r="CZ23" i="66"/>
  <c r="CX23" i="66"/>
  <c r="CU23" i="66"/>
  <c r="CS23" i="66"/>
  <c r="CP23" i="66"/>
  <c r="CN23" i="66"/>
  <c r="CK23" i="66"/>
  <c r="CK21" i="66" s="1"/>
  <c r="CK13" i="66" s="1"/>
  <c r="CI23" i="66"/>
  <c r="CF23" i="66"/>
  <c r="CD23" i="66"/>
  <c r="CA23" i="66"/>
  <c r="BY23" i="66"/>
  <c r="BV23" i="66"/>
  <c r="BS23" i="66"/>
  <c r="BQ23" i="66"/>
  <c r="BO23" i="66"/>
  <c r="BL23" i="66"/>
  <c r="BJ23" i="66"/>
  <c r="BH23" i="66"/>
  <c r="BE23" i="66"/>
  <c r="BA23" i="66"/>
  <c r="AY23" i="66"/>
  <c r="AW23" i="66"/>
  <c r="AU23" i="66"/>
  <c r="AS23" i="66"/>
  <c r="AB38" i="66"/>
  <c r="N38" i="66"/>
  <c r="GG37" i="66"/>
  <c r="GG17" i="66"/>
  <c r="FK37" i="66"/>
  <c r="FK17" i="66"/>
  <c r="EU37" i="66"/>
  <c r="EU17" i="66"/>
  <c r="EL37" i="66"/>
  <c r="EL17" i="66" s="1"/>
  <c r="DR37" i="66"/>
  <c r="DR17" i="66"/>
  <c r="DN37" i="66"/>
  <c r="DN17" i="66"/>
  <c r="DJ37" i="66"/>
  <c r="DJ17" i="66"/>
  <c r="DF37" i="66"/>
  <c r="DF17" i="66"/>
  <c r="DB37" i="66"/>
  <c r="DB17" i="66"/>
  <c r="CR37" i="66"/>
  <c r="CR17" i="66"/>
  <c r="CL37" i="66"/>
  <c r="CL17" i="66" s="1"/>
  <c r="CL15" i="66" s="1"/>
  <c r="CL14" i="66" s="1"/>
  <c r="CB37" i="66"/>
  <c r="CB17" i="66"/>
  <c r="BT37" i="66"/>
  <c r="BT17" i="66"/>
  <c r="BF37" i="66"/>
  <c r="BF17" i="66"/>
  <c r="AQ37" i="66"/>
  <c r="AQ17" i="66" s="1"/>
  <c r="AM37" i="66"/>
  <c r="AM17" i="66"/>
  <c r="AK37" i="66"/>
  <c r="AK17" i="66"/>
  <c r="AI37" i="66"/>
  <c r="AG37" i="66"/>
  <c r="AG17" i="66" s="1"/>
  <c r="AG15" i="66" s="1"/>
  <c r="AG14" i="66" s="1"/>
  <c r="M37" i="66"/>
  <c r="M17" i="66" s="1"/>
  <c r="M15" i="66" s="1"/>
  <c r="M14" i="66" s="1"/>
  <c r="K37" i="66"/>
  <c r="K17" i="66"/>
  <c r="K15" i="66"/>
  <c r="K14" i="66" s="1"/>
  <c r="I37" i="66"/>
  <c r="I17" i="66" s="1"/>
  <c r="G37" i="66"/>
  <c r="G17" i="66" s="1"/>
  <c r="AC35" i="66"/>
  <c r="N35" i="66"/>
  <c r="D35" i="66"/>
  <c r="GH34" i="66"/>
  <c r="GH18" i="66"/>
  <c r="FN34" i="66"/>
  <c r="FN18" i="66"/>
  <c r="EO34" i="66"/>
  <c r="EO18" i="66"/>
  <c r="EE34" i="66"/>
  <c r="EE18" i="66"/>
  <c r="DW34" i="66"/>
  <c r="DW18" i="66"/>
  <c r="CW34" i="66"/>
  <c r="CW18" i="66"/>
  <c r="CG34" i="66"/>
  <c r="CG18" i="66"/>
  <c r="BW34" i="66"/>
  <c r="BW18" i="66"/>
  <c r="BM34" i="66"/>
  <c r="BM18" i="66"/>
  <c r="BB34" i="66"/>
  <c r="BB18" i="66"/>
  <c r="BB14" i="66" s="1"/>
  <c r="AR34" i="66"/>
  <c r="AR18" i="66"/>
  <c r="AP34" i="66"/>
  <c r="AP18" i="66"/>
  <c r="AP14" i="66" s="1"/>
  <c r="AN34" i="66"/>
  <c r="AN18" i="66"/>
  <c r="AL34" i="66"/>
  <c r="AL18" i="66" s="1"/>
  <c r="AJ34" i="66"/>
  <c r="AJ18" i="66"/>
  <c r="AF34" i="66"/>
  <c r="L34" i="66"/>
  <c r="L18" i="66" s="1"/>
  <c r="J34" i="66"/>
  <c r="J18" i="66" s="1"/>
  <c r="H34" i="66"/>
  <c r="H18" i="66" s="1"/>
  <c r="F34" i="66"/>
  <c r="AB29" i="66"/>
  <c r="N29" i="66" s="1"/>
  <c r="AB28" i="66"/>
  <c r="AB16" i="66" s="1"/>
  <c r="HP11" i="66"/>
  <c r="HP16" i="66"/>
  <c r="HP15" i="66"/>
  <c r="HP14" i="66" s="1"/>
  <c r="HI11" i="66"/>
  <c r="HI16" i="66"/>
  <c r="HI15" i="66"/>
  <c r="HI14" i="66" s="1"/>
  <c r="HC11" i="66"/>
  <c r="HC10" i="66" s="1"/>
  <c r="HC16" i="66"/>
  <c r="HC15" i="66" s="1"/>
  <c r="HC14" i="66" s="1"/>
  <c r="GW11" i="66"/>
  <c r="GW16" i="66"/>
  <c r="GW15" i="66" s="1"/>
  <c r="GW14" i="66" s="1"/>
  <c r="GQ11" i="66"/>
  <c r="GQ10" i="66" s="1"/>
  <c r="GQ16" i="66"/>
  <c r="GQ15" i="66"/>
  <c r="GQ14" i="66"/>
  <c r="GK11" i="66"/>
  <c r="GK16" i="66"/>
  <c r="GK15" i="66" s="1"/>
  <c r="GK14" i="66" s="1"/>
  <c r="GE11" i="66"/>
  <c r="GE16" i="66"/>
  <c r="GE15" i="66"/>
  <c r="GE14" i="66"/>
  <c r="GC11" i="66"/>
  <c r="GC10" i="66"/>
  <c r="GC16" i="66"/>
  <c r="GC15" i="66" s="1"/>
  <c r="GC14" i="66" s="1"/>
  <c r="GA11" i="66"/>
  <c r="GA10" i="66"/>
  <c r="GA16" i="66"/>
  <c r="GA15" i="66" s="1"/>
  <c r="GA14" i="66" s="1"/>
  <c r="FY11" i="66"/>
  <c r="FY16" i="66"/>
  <c r="FY15" i="66" s="1"/>
  <c r="FY14" i="66" s="1"/>
  <c r="FW11" i="66"/>
  <c r="FW16" i="66"/>
  <c r="FW15" i="66" s="1"/>
  <c r="FW14" i="66" s="1"/>
  <c r="FU11" i="66"/>
  <c r="FU10" i="66"/>
  <c r="FU16" i="66"/>
  <c r="FU15" i="66"/>
  <c r="FU14" i="66" s="1"/>
  <c r="FS11" i="66"/>
  <c r="FS10" i="66" s="1"/>
  <c r="FS16" i="66"/>
  <c r="FS15" i="66" s="1"/>
  <c r="FS14" i="66" s="1"/>
  <c r="FO11" i="66"/>
  <c r="FO16" i="66"/>
  <c r="FO15" i="66" s="1"/>
  <c r="FO14" i="66" s="1"/>
  <c r="FM11" i="66"/>
  <c r="FM16" i="66"/>
  <c r="FM15" i="66" s="1"/>
  <c r="FM14" i="66" s="1"/>
  <c r="FK28" i="66"/>
  <c r="FK16" i="66"/>
  <c r="FI11" i="66"/>
  <c r="FI16" i="66"/>
  <c r="FI15" i="66"/>
  <c r="FI14" i="66"/>
  <c r="FG11" i="66"/>
  <c r="FG16" i="66"/>
  <c r="FG15" i="66"/>
  <c r="FG14" i="66" s="1"/>
  <c r="FE11" i="66"/>
  <c r="FE16" i="66"/>
  <c r="FE15" i="66"/>
  <c r="FE14" i="66"/>
  <c r="FC11" i="66"/>
  <c r="FC16" i="66"/>
  <c r="FC15" i="66"/>
  <c r="FC14" i="66" s="1"/>
  <c r="FA11" i="66"/>
  <c r="FA16" i="66"/>
  <c r="FA15" i="66"/>
  <c r="FA14" i="66"/>
  <c r="EY11" i="66"/>
  <c r="EY16" i="66"/>
  <c r="EY15" i="66"/>
  <c r="EY14" i="66" s="1"/>
  <c r="EW11" i="66"/>
  <c r="EW10" i="66"/>
  <c r="EW16" i="66"/>
  <c r="EW15" i="66"/>
  <c r="EW14" i="66" s="1"/>
  <c r="EU28" i="66"/>
  <c r="EU16" i="66"/>
  <c r="EU15" i="66" s="1"/>
  <c r="EU14" i="66" s="1"/>
  <c r="ES11" i="66"/>
  <c r="ES16" i="66"/>
  <c r="ES15" i="66"/>
  <c r="ES14" i="66" s="1"/>
  <c r="EP11" i="66"/>
  <c r="EP16" i="66"/>
  <c r="EP15" i="66" s="1"/>
  <c r="EP14" i="66" s="1"/>
  <c r="EN11" i="66"/>
  <c r="EN16" i="66"/>
  <c r="EN15" i="66"/>
  <c r="EN14" i="66" s="1"/>
  <c r="EL28" i="66"/>
  <c r="EL16" i="66" s="1"/>
  <c r="EL15" i="66" s="1"/>
  <c r="EL14" i="66" s="1"/>
  <c r="EJ11" i="66"/>
  <c r="EJ16" i="66"/>
  <c r="EJ15" i="66"/>
  <c r="EJ14" i="66" s="1"/>
  <c r="EH11" i="66"/>
  <c r="EH10" i="66" s="1"/>
  <c r="EH16" i="66"/>
  <c r="EH15" i="66" s="1"/>
  <c r="EH14" i="66" s="1"/>
  <c r="EF11" i="66"/>
  <c r="EE11" i="66" s="1"/>
  <c r="EF16" i="66"/>
  <c r="EF15" i="66" s="1"/>
  <c r="EF14" i="66" s="1"/>
  <c r="ED11" i="66"/>
  <c r="ED16" i="66"/>
  <c r="ED15" i="66"/>
  <c r="ED14" i="66"/>
  <c r="EB11" i="66"/>
  <c r="EB16" i="66"/>
  <c r="EB15" i="66" s="1"/>
  <c r="EB14" i="66" s="1"/>
  <c r="DZ11" i="66"/>
  <c r="DZ16" i="66"/>
  <c r="DZ15" i="66"/>
  <c r="DZ14" i="66"/>
  <c r="DX11" i="66"/>
  <c r="DX10" i="66" s="1"/>
  <c r="DX16" i="66"/>
  <c r="DX15" i="66" s="1"/>
  <c r="DX14" i="66" s="1"/>
  <c r="DV11" i="66"/>
  <c r="DV16" i="66"/>
  <c r="DV15" i="66" s="1"/>
  <c r="DV14" i="66" s="1"/>
  <c r="DT11" i="66"/>
  <c r="DR11" i="66" s="1"/>
  <c r="DT10" i="66"/>
  <c r="DT21" i="66" s="1"/>
  <c r="DT13" i="66" s="1"/>
  <c r="DT16" i="66"/>
  <c r="DT15" i="66"/>
  <c r="DT14" i="66"/>
  <c r="DR28" i="66"/>
  <c r="DR16" i="66" s="1"/>
  <c r="DR15" i="66" s="1"/>
  <c r="DP11" i="66"/>
  <c r="DN11" i="66" s="1"/>
  <c r="DP10" i="66"/>
  <c r="DP21" i="66" s="1"/>
  <c r="DP13" i="66" s="1"/>
  <c r="DP16" i="66"/>
  <c r="DP15" i="66"/>
  <c r="DP14" i="66"/>
  <c r="DN28" i="66"/>
  <c r="DN16" i="66" s="1"/>
  <c r="DL11" i="66"/>
  <c r="DL16" i="66"/>
  <c r="DL15" i="66"/>
  <c r="DL14" i="66" s="1"/>
  <c r="DJ28" i="66"/>
  <c r="DJ16" i="66"/>
  <c r="DJ15" i="66" s="1"/>
  <c r="DJ14" i="66" s="1"/>
  <c r="DH11" i="66"/>
  <c r="DF11" i="66" s="1"/>
  <c r="DH16" i="66"/>
  <c r="DH15" i="66"/>
  <c r="DH14" i="66" s="1"/>
  <c r="DF28" i="66"/>
  <c r="DF16" i="66"/>
  <c r="DD11" i="66"/>
  <c r="DB11" i="66"/>
  <c r="DD16" i="66"/>
  <c r="DD15" i="66"/>
  <c r="DD14" i="66"/>
  <c r="DB28" i="66"/>
  <c r="DB16" i="66" s="1"/>
  <c r="DB15" i="66" s="1"/>
  <c r="DB14" i="66" s="1"/>
  <c r="CZ11" i="66"/>
  <c r="CZ16" i="66"/>
  <c r="CZ15" i="66"/>
  <c r="CZ14" i="66" s="1"/>
  <c r="CX11" i="66"/>
  <c r="CX16" i="66"/>
  <c r="CX15" i="66"/>
  <c r="CX14" i="66"/>
  <c r="CV11" i="66"/>
  <c r="CV16" i="66"/>
  <c r="CV15" i="66"/>
  <c r="CV14" i="66" s="1"/>
  <c r="CT11" i="66"/>
  <c r="CT16" i="66"/>
  <c r="CT15" i="66"/>
  <c r="CT14" i="66"/>
  <c r="CR28" i="66"/>
  <c r="CR16" i="66"/>
  <c r="CP11" i="66"/>
  <c r="CP16" i="66"/>
  <c r="CP15" i="66"/>
  <c r="CP14" i="66"/>
  <c r="CN11" i="66"/>
  <c r="CN16" i="66"/>
  <c r="CN15" i="66"/>
  <c r="CN14" i="66"/>
  <c r="CL28" i="66"/>
  <c r="CL16" i="66"/>
  <c r="CJ11" i="66"/>
  <c r="CG11" i="66" s="1"/>
  <c r="CJ16" i="66"/>
  <c r="CJ15" i="66"/>
  <c r="CJ14" i="66"/>
  <c r="CH11" i="66"/>
  <c r="CH10" i="66"/>
  <c r="CH16" i="66"/>
  <c r="CH15" i="66" s="1"/>
  <c r="CH14" i="66" s="1"/>
  <c r="CF11" i="66"/>
  <c r="CF16" i="66"/>
  <c r="CF15" i="66"/>
  <c r="CF14" i="66"/>
  <c r="CD11" i="66"/>
  <c r="CD16" i="66"/>
  <c r="CD15" i="66" s="1"/>
  <c r="CD14" i="66" s="1"/>
  <c r="CB28" i="66"/>
  <c r="CB16" i="66" s="1"/>
  <c r="CB15" i="66" s="1"/>
  <c r="CB14" i="66" s="1"/>
  <c r="BZ11" i="66"/>
  <c r="BW11" i="66" s="1"/>
  <c r="BZ16" i="66"/>
  <c r="BZ15" i="66" s="1"/>
  <c r="BZ14" i="66" s="1"/>
  <c r="BX11" i="66"/>
  <c r="BX16" i="66"/>
  <c r="BX15" i="66"/>
  <c r="BX14" i="66" s="1"/>
  <c r="BV11" i="66"/>
  <c r="BV16" i="66"/>
  <c r="BV15" i="66" s="1"/>
  <c r="BV14" i="66" s="1"/>
  <c r="BT28" i="66"/>
  <c r="BT16" i="66"/>
  <c r="BT15" i="66"/>
  <c r="BT14" i="66" s="1"/>
  <c r="BR11" i="66"/>
  <c r="BR16" i="66"/>
  <c r="BR15" i="66" s="1"/>
  <c r="BR14" i="66" s="1"/>
  <c r="BP11" i="66"/>
  <c r="BP16" i="66"/>
  <c r="BP15" i="66"/>
  <c r="BP14" i="66" s="1"/>
  <c r="BN11" i="66"/>
  <c r="BN16" i="66"/>
  <c r="BN15" i="66" s="1"/>
  <c r="BN14" i="66" s="1"/>
  <c r="BL11" i="66"/>
  <c r="BF11" i="66" s="1"/>
  <c r="BL16" i="66"/>
  <c r="BL15" i="66" s="1"/>
  <c r="BL14" i="66" s="1"/>
  <c r="BJ11" i="66"/>
  <c r="BJ16" i="66"/>
  <c r="BJ15" i="66"/>
  <c r="BJ14" i="66" s="1"/>
  <c r="BH11" i="66"/>
  <c r="BH16" i="66"/>
  <c r="BH15" i="66" s="1"/>
  <c r="BH14" i="66" s="1"/>
  <c r="BF28" i="66"/>
  <c r="BF16" i="66"/>
  <c r="BC11" i="66"/>
  <c r="BC16" i="66"/>
  <c r="BC15" i="66"/>
  <c r="BC14" i="66"/>
  <c r="BA11" i="66"/>
  <c r="BA16" i="66"/>
  <c r="BA15" i="66"/>
  <c r="BA14" i="66"/>
  <c r="AY11" i="66"/>
  <c r="AY16" i="66"/>
  <c r="AY15" i="66"/>
  <c r="AY14" i="66"/>
  <c r="AW11" i="66"/>
  <c r="AW16" i="66"/>
  <c r="AW15" i="66"/>
  <c r="AW14" i="66"/>
  <c r="AU11" i="66"/>
  <c r="AU16" i="66"/>
  <c r="AU15" i="66"/>
  <c r="AU14" i="66"/>
  <c r="AS11" i="66"/>
  <c r="AS16" i="66"/>
  <c r="AS15" i="66"/>
  <c r="AS14" i="66"/>
  <c r="AQ28" i="66"/>
  <c r="AQ16" i="66" s="1"/>
  <c r="AQ15" i="66" s="1"/>
  <c r="AQ14" i="66" s="1"/>
  <c r="AO15" i="66"/>
  <c r="AO14" i="66"/>
  <c r="AM28" i="66"/>
  <c r="AM16" i="66" s="1"/>
  <c r="AM15" i="66" s="1"/>
  <c r="AM14" i="66" s="1"/>
  <c r="AK28" i="66"/>
  <c r="AK16" i="66" s="1"/>
  <c r="AK15" i="66" s="1"/>
  <c r="AI28" i="66"/>
  <c r="AG28" i="66"/>
  <c r="AG16" i="66"/>
  <c r="M28" i="66"/>
  <c r="M16" i="66"/>
  <c r="K28" i="66"/>
  <c r="K16" i="66"/>
  <c r="I28" i="66"/>
  <c r="I16" i="66" s="1"/>
  <c r="I15" i="66" s="1"/>
  <c r="I14" i="66" s="1"/>
  <c r="G28" i="66"/>
  <c r="G16" i="66"/>
  <c r="G15" i="66" s="1"/>
  <c r="HT23" i="66"/>
  <c r="HR23" i="66"/>
  <c r="HP23" i="66"/>
  <c r="HN23" i="66"/>
  <c r="HL23" i="66"/>
  <c r="HJ23" i="66"/>
  <c r="HJ21" i="66" s="1"/>
  <c r="HJ13" i="66" s="1"/>
  <c r="HH23" i="66"/>
  <c r="HF23" i="66"/>
  <c r="HD23" i="66"/>
  <c r="HB23" i="66"/>
  <c r="GZ23" i="66"/>
  <c r="GX23" i="66"/>
  <c r="GV23" i="66"/>
  <c r="GT23" i="66"/>
  <c r="GR23" i="66"/>
  <c r="GP23" i="66"/>
  <c r="GN23" i="66"/>
  <c r="GL23" i="66"/>
  <c r="GF23" i="66"/>
  <c r="GD23" i="66"/>
  <c r="GB23" i="66"/>
  <c r="FZ23" i="66"/>
  <c r="FX23" i="66"/>
  <c r="FV23" i="66"/>
  <c r="FT23" i="66"/>
  <c r="FR23" i="66"/>
  <c r="FO23" i="66"/>
  <c r="FL23" i="66"/>
  <c r="FI23" i="66"/>
  <c r="FG23" i="66"/>
  <c r="FE23" i="66"/>
  <c r="FC23" i="66"/>
  <c r="FA23" i="66"/>
  <c r="EY23" i="66"/>
  <c r="EW23" i="66"/>
  <c r="ET23" i="66"/>
  <c r="ER23" i="66"/>
  <c r="EP23" i="66"/>
  <c r="EM23" i="66"/>
  <c r="EJ23" i="66"/>
  <c r="EH23" i="66"/>
  <c r="EF23" i="66"/>
  <c r="EC23" i="66"/>
  <c r="EA23" i="66"/>
  <c r="DY23" i="66"/>
  <c r="DV23" i="66"/>
  <c r="DT23" i="66"/>
  <c r="DQ23" i="66"/>
  <c r="DO23" i="66"/>
  <c r="DL23" i="66"/>
  <c r="DI23" i="66"/>
  <c r="DG23" i="66"/>
  <c r="DD23" i="66"/>
  <c r="DA23" i="66"/>
  <c r="CY23" i="66"/>
  <c r="CV23" i="66"/>
  <c r="CT23" i="66"/>
  <c r="CQ23" i="66"/>
  <c r="CO23" i="66"/>
  <c r="CM23" i="66"/>
  <c r="CJ23" i="66"/>
  <c r="CH23" i="66"/>
  <c r="CE23" i="66"/>
  <c r="CC23" i="66"/>
  <c r="BZ23" i="66"/>
  <c r="BX23" i="66"/>
  <c r="BU23" i="66"/>
  <c r="BR23" i="66"/>
  <c r="BP23" i="66"/>
  <c r="BN23" i="66"/>
  <c r="BK23" i="66"/>
  <c r="BI23" i="66"/>
  <c r="BG23" i="66"/>
  <c r="BC23" i="66"/>
  <c r="AZ23" i="66"/>
  <c r="AX23" i="66"/>
  <c r="AV23" i="66"/>
  <c r="AT23" i="66"/>
  <c r="HU15" i="66"/>
  <c r="HU14" i="66" s="1"/>
  <c r="HU21" i="66" s="1"/>
  <c r="HR15" i="66"/>
  <c r="HR14" i="66" s="1"/>
  <c r="HO15" i="66"/>
  <c r="HO14" i="66"/>
  <c r="HL15" i="66"/>
  <c r="HL14" i="66"/>
  <c r="HJ15" i="66"/>
  <c r="HJ14" i="66"/>
  <c r="HG15" i="66"/>
  <c r="HG14" i="66" s="1"/>
  <c r="HD15" i="66"/>
  <c r="HD14" i="66"/>
  <c r="HA15" i="66"/>
  <c r="HA14" i="66"/>
  <c r="GX15" i="66"/>
  <c r="GX14" i="66"/>
  <c r="GX21" i="66"/>
  <c r="GU15" i="66"/>
  <c r="GU14" i="66" s="1"/>
  <c r="GR15" i="66"/>
  <c r="GR14" i="66"/>
  <c r="GR21" i="66" s="1"/>
  <c r="GO15" i="66"/>
  <c r="GO14" i="66" s="1"/>
  <c r="GL15" i="66"/>
  <c r="GL14" i="66"/>
  <c r="GL21" i="66" s="1"/>
  <c r="GL13" i="66" s="1"/>
  <c r="HT15" i="66"/>
  <c r="HT14" i="66"/>
  <c r="HQ15" i="66"/>
  <c r="HQ14" i="66"/>
  <c r="HN15" i="66"/>
  <c r="HN14" i="66"/>
  <c r="HK15" i="66"/>
  <c r="HK14" i="66" s="1"/>
  <c r="HH15" i="66"/>
  <c r="HH14" i="66"/>
  <c r="HE15" i="66"/>
  <c r="HE14" i="66" s="1"/>
  <c r="HB15" i="66"/>
  <c r="HB14" i="66"/>
  <c r="GY15" i="66"/>
  <c r="GY14" i="66" s="1"/>
  <c r="GV15" i="66"/>
  <c r="GV14" i="66"/>
  <c r="GS15" i="66"/>
  <c r="GS14" i="66"/>
  <c r="GP15" i="66"/>
  <c r="GP14" i="66" s="1"/>
  <c r="GM15" i="66"/>
  <c r="GM14" i="66"/>
  <c r="GM21" i="66"/>
  <c r="GM13" i="66" s="1"/>
  <c r="EQ15" i="66"/>
  <c r="EQ14" i="66" s="1"/>
  <c r="HJ10" i="66"/>
  <c r="EQ10" i="66"/>
  <c r="AO10" i="66" s="1"/>
  <c r="AO21" i="66" s="1"/>
  <c r="AO13" i="66" s="1"/>
  <c r="AO11" i="66"/>
  <c r="C16" i="67"/>
  <c r="E17" i="67"/>
  <c r="E16" i="67"/>
  <c r="S6" i="67"/>
  <c r="O6" i="67"/>
  <c r="K6" i="67"/>
  <c r="H6" i="67"/>
  <c r="F6" i="67"/>
  <c r="D6" i="67"/>
  <c r="I16" i="67"/>
  <c r="I15" i="67"/>
  <c r="I6" i="67"/>
  <c r="E54" i="67"/>
  <c r="E53" i="67"/>
  <c r="E12" i="67"/>
  <c r="E11" i="67" s="1"/>
  <c r="E8" i="67"/>
  <c r="E7" i="67"/>
  <c r="Y17" i="66"/>
  <c r="D104" i="64"/>
  <c r="D192" i="64"/>
  <c r="D52" i="64"/>
  <c r="D67" i="64"/>
  <c r="D74" i="64"/>
  <c r="D81" i="64"/>
  <c r="D171" i="64"/>
  <c r="D47" i="64"/>
  <c r="D114" i="64"/>
  <c r="D121" i="64"/>
  <c r="D186" i="64"/>
  <c r="HB21" i="66"/>
  <c r="HB13" i="66" s="1"/>
  <c r="HN21" i="66"/>
  <c r="HN13" i="66" s="1"/>
  <c r="HL21" i="66"/>
  <c r="AF11" i="66"/>
  <c r="BH10" i="66"/>
  <c r="BJ10" i="66"/>
  <c r="AJ11" i="66"/>
  <c r="BN10" i="66"/>
  <c r="BN21" i="66" s="1"/>
  <c r="BR10" i="66"/>
  <c r="AP11" i="66"/>
  <c r="EP10" i="66"/>
  <c r="EO11" i="66"/>
  <c r="FN11" i="66"/>
  <c r="BG10" i="66"/>
  <c r="G11" i="66"/>
  <c r="BI10" i="66"/>
  <c r="DG10" i="66"/>
  <c r="DG21" i="66" s="1"/>
  <c r="DG13" i="66" s="1"/>
  <c r="DO10" i="66"/>
  <c r="EL11" i="66"/>
  <c r="AF17" i="66"/>
  <c r="AF15" i="66" s="1"/>
  <c r="AE37" i="66"/>
  <c r="AE17" i="66"/>
  <c r="AC25" i="66"/>
  <c r="AC207" i="66"/>
  <c r="N47" i="66"/>
  <c r="N19" i="66"/>
  <c r="N86" i="66"/>
  <c r="N24" i="66" s="1"/>
  <c r="AF20" i="66"/>
  <c r="AE168" i="66"/>
  <c r="AE20" i="66"/>
  <c r="AE186" i="66"/>
  <c r="J185" i="66"/>
  <c r="BM185" i="66"/>
  <c r="N209" i="66"/>
  <c r="N27" i="66" s="1"/>
  <c r="AH226" i="66"/>
  <c r="X15" i="66"/>
  <c r="X14" i="66" s="1"/>
  <c r="AD15" i="66"/>
  <c r="BB88" i="66"/>
  <c r="G88" i="66"/>
  <c r="BF88" i="66"/>
  <c r="AM88" i="66"/>
  <c r="DB88" i="66"/>
  <c r="DF88" i="66"/>
  <c r="DJ88" i="66"/>
  <c r="DN88" i="66"/>
  <c r="AC89" i="66"/>
  <c r="E136" i="66"/>
  <c r="BB185" i="66"/>
  <c r="E207" i="66"/>
  <c r="GK22" i="66"/>
  <c r="AE226" i="66"/>
  <c r="AT22" i="66"/>
  <c r="H225" i="66"/>
  <c r="H22" i="66" s="1"/>
  <c r="BG22" i="66"/>
  <c r="G225" i="66"/>
  <c r="G22" i="66"/>
  <c r="BB11" i="64"/>
  <c r="BR11" i="64"/>
  <c r="CJ11" i="64"/>
  <c r="K11" i="64"/>
  <c r="DT11" i="64"/>
  <c r="DU10" i="64"/>
  <c r="FJ11" i="64"/>
  <c r="AF225" i="66"/>
  <c r="AF22" i="66" s="1"/>
  <c r="BU11" i="64"/>
  <c r="CY11" i="64"/>
  <c r="DO11" i="64"/>
  <c r="AK11" i="64"/>
  <c r="FG11" i="64"/>
  <c r="C29" i="62"/>
  <c r="C31" i="62"/>
  <c r="G11" i="64"/>
  <c r="AQ11" i="64"/>
  <c r="DC11" i="64"/>
  <c r="EQ11" i="64"/>
  <c r="D14" i="64"/>
  <c r="N198" i="64"/>
  <c r="D198" i="64"/>
  <c r="N217" i="64"/>
  <c r="B29" i="62"/>
  <c r="B8" i="62"/>
  <c r="B16" i="62"/>
  <c r="F29" i="62"/>
  <c r="F8" i="62"/>
  <c r="F16" i="62"/>
  <c r="J29" i="62"/>
  <c r="J8" i="62"/>
  <c r="J16" i="62"/>
  <c r="E103" i="64"/>
  <c r="O169" i="64"/>
  <c r="FG209" i="64"/>
  <c r="C16" i="62"/>
  <c r="GX13" i="66"/>
  <c r="DW11" i="66"/>
  <c r="K11" i="66"/>
  <c r="ED10" i="66"/>
  <c r="AK11" i="66"/>
  <c r="F18" i="66"/>
  <c r="AF18" i="66"/>
  <c r="AE34" i="66"/>
  <c r="AE18" i="66"/>
  <c r="AI17" i="66"/>
  <c r="H11" i="66"/>
  <c r="AV10" i="66"/>
  <c r="AZ10" i="66"/>
  <c r="AI11" i="66"/>
  <c r="BO10" i="66"/>
  <c r="BO21" i="66" s="1"/>
  <c r="BO13" i="66" s="1"/>
  <c r="AN11" i="66"/>
  <c r="BT11" i="66"/>
  <c r="CR11" i="66"/>
  <c r="EC21" i="66"/>
  <c r="EU11" i="66"/>
  <c r="FL10" i="66"/>
  <c r="FK11" i="66"/>
  <c r="GH16" i="66"/>
  <c r="GH15" i="66" s="1"/>
  <c r="AE28" i="66"/>
  <c r="AE16" i="66"/>
  <c r="G185" i="66"/>
  <c r="E27" i="66"/>
  <c r="D209" i="66"/>
  <c r="E26" i="66"/>
  <c r="N211" i="66"/>
  <c r="N26" i="66"/>
  <c r="D38" i="66"/>
  <c r="GJ37" i="66"/>
  <c r="EL88" i="66"/>
  <c r="F20" i="66"/>
  <c r="F185" i="66"/>
  <c r="E25" i="66"/>
  <c r="N208" i="66"/>
  <c r="D208" i="66" s="1"/>
  <c r="D25" i="66" s="1"/>
  <c r="N25" i="66"/>
  <c r="DX22" i="66"/>
  <c r="ED22" i="66"/>
  <c r="ED21" i="66" s="1"/>
  <c r="ED13" i="66" s="1"/>
  <c r="AV22" i="66"/>
  <c r="AZ22" i="66"/>
  <c r="AI225" i="66"/>
  <c r="BI22" i="66"/>
  <c r="AF11" i="64"/>
  <c r="BG10" i="64"/>
  <c r="AF10" i="64" s="1"/>
  <c r="AN11" i="64"/>
  <c r="BO10" i="64"/>
  <c r="BZ11" i="64"/>
  <c r="CP11" i="64"/>
  <c r="EB11" i="64"/>
  <c r="AL11" i="64"/>
  <c r="D229" i="66"/>
  <c r="D230" i="66"/>
  <c r="I11" i="64"/>
  <c r="BK11" i="64"/>
  <c r="AP11" i="64"/>
  <c r="DG11" i="64"/>
  <c r="C8" i="62"/>
  <c r="BB225" i="66"/>
  <c r="BB22" i="66" s="1"/>
  <c r="AI11" i="64"/>
  <c r="AM11" i="64"/>
  <c r="M11" i="64"/>
  <c r="CU11" i="64"/>
  <c r="DK11" i="64"/>
  <c r="AO11" i="64"/>
  <c r="N13" i="64"/>
  <c r="AC12" i="64"/>
  <c r="AB73" i="64"/>
  <c r="N73" i="64"/>
  <c r="G169" i="64"/>
  <c r="GB169" i="64"/>
  <c r="AB169" i="64"/>
  <c r="AB170" i="64"/>
  <c r="K209" i="64"/>
  <c r="EL209" i="64"/>
  <c r="GC209" i="64"/>
  <c r="AC210" i="64"/>
  <c r="D29" i="62"/>
  <c r="D8" i="62"/>
  <c r="D16" i="62"/>
  <c r="H29" i="62"/>
  <c r="H8" i="62"/>
  <c r="H16" i="62"/>
  <c r="L29" i="62"/>
  <c r="L8" i="62"/>
  <c r="L16" i="62"/>
  <c r="P29" i="62"/>
  <c r="P8" i="62"/>
  <c r="P16" i="62"/>
  <c r="E191" i="64"/>
  <c r="B31" i="62"/>
  <c r="F31" i="62"/>
  <c r="J31" i="62"/>
  <c r="GJ17" i="66"/>
  <c r="AC37" i="66"/>
  <c r="AC17" i="66"/>
  <c r="D211" i="66"/>
  <c r="D26" i="66"/>
  <c r="DX21" i="66"/>
  <c r="DO21" i="66"/>
  <c r="DO13" i="66"/>
  <c r="AJ10" i="66"/>
  <c r="BJ21" i="66"/>
  <c r="AI22" i="66"/>
  <c r="AI10" i="66"/>
  <c r="G10" i="66"/>
  <c r="DF15" i="66"/>
  <c r="DF14" i="66"/>
  <c r="AE15" i="66"/>
  <c r="AE14" i="66"/>
  <c r="GS21" i="66"/>
  <c r="GS13" i="66" s="1"/>
  <c r="DW15" i="66"/>
  <c r="DW14" i="66"/>
  <c r="HO21" i="66"/>
  <c r="HO13" i="66"/>
  <c r="EC13" i="66"/>
  <c r="HC21" i="66"/>
  <c r="HC13" i="66" s="1"/>
  <c r="AN14" i="66"/>
  <c r="HT21" i="66"/>
  <c r="HT13" i="66"/>
  <c r="EK21" i="66"/>
  <c r="EK13" i="66"/>
  <c r="GH14" i="66"/>
  <c r="HD13" i="66"/>
  <c r="HD21" i="66"/>
  <c r="BF15" i="66"/>
  <c r="BF14" i="66"/>
  <c r="CR15" i="66"/>
  <c r="CR14" i="66" s="1"/>
  <c r="HS21" i="66"/>
  <c r="HS13" i="66" s="1"/>
  <c r="EG13" i="66"/>
  <c r="EG21" i="66"/>
  <c r="EO14" i="66"/>
  <c r="L37" i="66"/>
  <c r="L17" i="66" s="1"/>
  <c r="N187" i="66"/>
  <c r="FM10" i="64"/>
  <c r="DD10" i="66"/>
  <c r="DD21" i="66" s="1"/>
  <c r="DD13" i="66" s="1"/>
  <c r="D168" i="64"/>
  <c r="AE232" i="64"/>
  <c r="F216" i="64"/>
  <c r="F185" i="64"/>
  <c r="E185" i="64" s="1"/>
  <c r="GA232" i="64"/>
  <c r="BQ209" i="64"/>
  <c r="BM209" i="64"/>
  <c r="M209" i="64" s="1"/>
  <c r="AY209" i="64"/>
  <c r="CJ185" i="64"/>
  <c r="AP185" i="64"/>
  <c r="GA170" i="64"/>
  <c r="L170" i="64"/>
  <c r="DY169" i="64"/>
  <c r="DO170" i="64"/>
  <c r="DE169" i="64"/>
  <c r="CY170" i="64"/>
  <c r="CO169" i="64"/>
  <c r="CE170" i="64"/>
  <c r="CA169" i="64"/>
  <c r="BU170" i="64"/>
  <c r="BM169" i="64"/>
  <c r="AT169" i="64"/>
  <c r="AH162" i="64"/>
  <c r="AH159" i="64"/>
  <c r="D159" i="64"/>
  <c r="AE155" i="64"/>
  <c r="AE153" i="64"/>
  <c r="AE85" i="64"/>
  <c r="AC218" i="64"/>
  <c r="EQ216" i="64"/>
  <c r="EI216" i="64"/>
  <c r="BZ216" i="64"/>
  <c r="AI216" i="64"/>
  <c r="AH216" i="64"/>
  <c r="BH209" i="64"/>
  <c r="AA210" i="64"/>
  <c r="AA209" i="64" s="1"/>
  <c r="AC199" i="64"/>
  <c r="DT197" i="64"/>
  <c r="BZ197" i="64"/>
  <c r="AC189" i="64"/>
  <c r="N189" i="64"/>
  <c r="D189" i="64" s="1"/>
  <c r="FI169" i="64"/>
  <c r="FG169" i="64"/>
  <c r="AW169" i="64"/>
  <c r="AW10" i="64"/>
  <c r="AE168" i="64"/>
  <c r="Y152" i="64"/>
  <c r="Q152" i="64"/>
  <c r="N152" i="64" s="1"/>
  <c r="X152" i="64"/>
  <c r="P152" i="64"/>
  <c r="AD152" i="64"/>
  <c r="FE72" i="64"/>
  <c r="FE10" i="64" s="1"/>
  <c r="EW72" i="64"/>
  <c r="EW10" i="64" s="1"/>
  <c r="GB232" i="64"/>
  <c r="AB232" i="64"/>
  <c r="EL210" i="64"/>
  <c r="EG209" i="64"/>
  <c r="EB209" i="64" s="1"/>
  <c r="EB210" i="64"/>
  <c r="BP209" i="64"/>
  <c r="BL209" i="64"/>
  <c r="U210" i="64"/>
  <c r="U209" i="64"/>
  <c r="AG191" i="64"/>
  <c r="AE191" i="64"/>
  <c r="GC170" i="64"/>
  <c r="DX169" i="64"/>
  <c r="AS169" i="64"/>
  <c r="GC152" i="64"/>
  <c r="GA152" i="64"/>
  <c r="L152" i="64" s="1"/>
  <c r="G216" i="64"/>
  <c r="BR185" i="64"/>
  <c r="EK169" i="64"/>
  <c r="EI169" i="64" s="1"/>
  <c r="AV169" i="64"/>
  <c r="AH163" i="64"/>
  <c r="D163" i="64"/>
  <c r="AH158" i="64"/>
  <c r="D158" i="64"/>
  <c r="AH156" i="64"/>
  <c r="W152" i="64"/>
  <c r="O152" i="64"/>
  <c r="FU72" i="64"/>
  <c r="FU10" i="64" s="1"/>
  <c r="FM72" i="64"/>
  <c r="HE72" i="64"/>
  <c r="O210" i="64"/>
  <c r="W185" i="64"/>
  <c r="W169" i="64"/>
  <c r="M185" i="64"/>
  <c r="R185" i="64"/>
  <c r="F131" i="64"/>
  <c r="E131" i="64" s="1"/>
  <c r="GB210" i="64"/>
  <c r="U152" i="64"/>
  <c r="T152" i="64"/>
  <c r="T72" i="64"/>
  <c r="T10" i="64" s="1"/>
  <c r="J232" i="64"/>
  <c r="AE167" i="64"/>
  <c r="D167" i="64"/>
  <c r="AH155" i="64"/>
  <c r="FZ152" i="64"/>
  <c r="AH153" i="64"/>
  <c r="F66" i="64"/>
  <c r="E66" i="64"/>
  <c r="AH157" i="64"/>
  <c r="AA152" i="64"/>
  <c r="S152" i="64"/>
  <c r="AC117" i="64"/>
  <c r="N117" i="64" s="1"/>
  <c r="D117" i="64" s="1"/>
  <c r="AC92" i="64"/>
  <c r="N92" i="64"/>
  <c r="D92" i="64" s="1"/>
  <c r="EC72" i="64"/>
  <c r="DW72" i="64"/>
  <c r="DK80" i="64"/>
  <c r="DE72" i="64"/>
  <c r="CM72" i="64"/>
  <c r="BF72" i="64"/>
  <c r="U60" i="64"/>
  <c r="W51" i="64"/>
  <c r="O51" i="64"/>
  <c r="O11" i="64" s="1"/>
  <c r="AE51" i="64"/>
  <c r="K152" i="64"/>
  <c r="AN131" i="64"/>
  <c r="AH131" i="64"/>
  <c r="K120" i="64"/>
  <c r="BN72" i="64"/>
  <c r="AZ72" i="64"/>
  <c r="EL60" i="64"/>
  <c r="M60" i="64"/>
  <c r="V51" i="64"/>
  <c r="GB103" i="64"/>
  <c r="K85" i="64"/>
  <c r="DC80" i="64"/>
  <c r="CX72" i="64"/>
  <c r="EB60" i="64"/>
  <c r="BK60" i="64"/>
  <c r="X51" i="64"/>
  <c r="X11" i="64" s="1"/>
  <c r="P51" i="64"/>
  <c r="P11" i="64"/>
  <c r="GC51" i="64"/>
  <c r="AC51" i="64"/>
  <c r="U51" i="64"/>
  <c r="AB132" i="64"/>
  <c r="N132" i="64"/>
  <c r="D132" i="64"/>
  <c r="EB131" i="64"/>
  <c r="BR103" i="64"/>
  <c r="GG72" i="64"/>
  <c r="DO80" i="64"/>
  <c r="BR80" i="64"/>
  <c r="AH64" i="64"/>
  <c r="D64" i="64"/>
  <c r="EI60" i="64"/>
  <c r="AH53" i="64"/>
  <c r="D53" i="64" s="1"/>
  <c r="AD51" i="64"/>
  <c r="K80" i="64"/>
  <c r="E80" i="64" s="1"/>
  <c r="R60" i="64"/>
  <c r="R11" i="64" s="1"/>
  <c r="AA51" i="64"/>
  <c r="S51" i="64"/>
  <c r="F80" i="64"/>
  <c r="DG80" i="64"/>
  <c r="Q60" i="64"/>
  <c r="EQ60" i="64"/>
  <c r="Z51" i="64"/>
  <c r="R51" i="64"/>
  <c r="F51" i="64"/>
  <c r="E51" i="64"/>
  <c r="AD60" i="64"/>
  <c r="AD11" i="64" s="1"/>
  <c r="Y51" i="64"/>
  <c r="Y11" i="64" s="1"/>
  <c r="Q51" i="64"/>
  <c r="T51" i="64"/>
  <c r="T11" i="64"/>
  <c r="CJ39" i="64"/>
  <c r="AH33" i="64"/>
  <c r="W21" i="64"/>
  <c r="N16" i="64"/>
  <c r="D16" i="64" s="1"/>
  <c r="C60" i="70"/>
  <c r="D60" i="70"/>
  <c r="E247" i="66"/>
  <c r="Z232" i="66"/>
  <c r="Z225" i="66"/>
  <c r="Z22" i="66"/>
  <c r="AH233" i="66"/>
  <c r="X232" i="66"/>
  <c r="X225" i="66"/>
  <c r="X22" i="66" s="1"/>
  <c r="CB232" i="66"/>
  <c r="GI226" i="66"/>
  <c r="FE225" i="66"/>
  <c r="FE22" i="66"/>
  <c r="CT225" i="66"/>
  <c r="CM225" i="66"/>
  <c r="AS225" i="66"/>
  <c r="Z213" i="66"/>
  <c r="AH210" i="66"/>
  <c r="AH27" i="66"/>
  <c r="AH23" i="66"/>
  <c r="AD27" i="66"/>
  <c r="AD23" i="66" s="1"/>
  <c r="E203" i="66"/>
  <c r="D203" i="66" s="1"/>
  <c r="GW185" i="66"/>
  <c r="GW10" i="66" s="1"/>
  <c r="AH199" i="66"/>
  <c r="D199" i="66" s="1"/>
  <c r="CE185" i="66"/>
  <c r="FJ46" i="64"/>
  <c r="M39" i="64"/>
  <c r="N37" i="64"/>
  <c r="D37" i="64"/>
  <c r="N35" i="64"/>
  <c r="D35" i="64"/>
  <c r="AH29" i="64"/>
  <c r="D29" i="64"/>
  <c r="Q21" i="64"/>
  <c r="M21" i="64"/>
  <c r="Z18" i="64"/>
  <c r="Z11" i="64"/>
  <c r="D38" i="70"/>
  <c r="G38" i="70" s="1"/>
  <c r="AH257" i="66"/>
  <c r="AH250" i="66"/>
  <c r="D250" i="66"/>
  <c r="GG248" i="66"/>
  <c r="BT248" i="66"/>
  <c r="L248" i="66"/>
  <c r="AH241" i="66"/>
  <c r="AH237" i="66"/>
  <c r="AH231" i="66"/>
  <c r="FD225" i="66"/>
  <c r="EY225" i="66"/>
  <c r="DS225" i="66"/>
  <c r="E216" i="66"/>
  <c r="D216" i="66"/>
  <c r="X213" i="66"/>
  <c r="X185" i="66" s="1"/>
  <c r="E214" i="66"/>
  <c r="D214" i="66"/>
  <c r="GH213" i="66"/>
  <c r="L213" i="66" s="1"/>
  <c r="E213" i="66" s="1"/>
  <c r="GH25" i="66"/>
  <c r="GH23" i="66"/>
  <c r="AI207" i="66"/>
  <c r="E204" i="66"/>
  <c r="AH195" i="66"/>
  <c r="AH193" i="66"/>
  <c r="D193" i="66"/>
  <c r="FF88" i="66"/>
  <c r="AL51" i="64"/>
  <c r="AH51" i="64"/>
  <c r="AA39" i="64"/>
  <c r="S39" i="64"/>
  <c r="EL39" i="64"/>
  <c r="N33" i="64"/>
  <c r="N27" i="64"/>
  <c r="D27" i="64" s="1"/>
  <c r="U21" i="64"/>
  <c r="U11" i="64"/>
  <c r="Y18" i="64"/>
  <c r="CP12" i="64"/>
  <c r="AH249" i="66"/>
  <c r="D249" i="66"/>
  <c r="R248" i="66"/>
  <c r="DN248" i="66"/>
  <c r="AH244" i="66"/>
  <c r="D244" i="66"/>
  <c r="E243" i="66"/>
  <c r="AH234" i="66"/>
  <c r="AE233" i="66"/>
  <c r="P232" i="66"/>
  <c r="CR232" i="66"/>
  <c r="AM232" i="66"/>
  <c r="CD225" i="66"/>
  <c r="BV225" i="66"/>
  <c r="E215" i="66"/>
  <c r="D215" i="66"/>
  <c r="AA207" i="66"/>
  <c r="AA185" i="66" s="1"/>
  <c r="U207" i="66"/>
  <c r="U185" i="66"/>
  <c r="DF207" i="66"/>
  <c r="DQ185" i="66"/>
  <c r="DN185" i="66"/>
  <c r="E164" i="66"/>
  <c r="D164" i="66"/>
  <c r="GC46" i="64"/>
  <c r="AC46" i="64"/>
  <c r="N46" i="64"/>
  <c r="K46" i="64"/>
  <c r="CE46" i="64"/>
  <c r="BB46" i="64"/>
  <c r="AH43" i="64"/>
  <c r="D43" i="64"/>
  <c r="GA39" i="64"/>
  <c r="F39" i="64"/>
  <c r="N31" i="64"/>
  <c r="D31" i="64"/>
  <c r="N25" i="64"/>
  <c r="AH264" i="66"/>
  <c r="D264" i="66"/>
  <c r="AE257" i="66"/>
  <c r="D257" i="66"/>
  <c r="K248" i="66"/>
  <c r="E248" i="66" s="1"/>
  <c r="CB248" i="66"/>
  <c r="E239" i="66"/>
  <c r="D239" i="66"/>
  <c r="W232" i="66"/>
  <c r="W225" i="66" s="1"/>
  <c r="W22" i="66" s="1"/>
  <c r="AD232" i="66"/>
  <c r="AD225" i="66"/>
  <c r="AD22" i="66" s="1"/>
  <c r="DQ225" i="66"/>
  <c r="DI225" i="66"/>
  <c r="DA225" i="66"/>
  <c r="AE231" i="66"/>
  <c r="D231" i="66"/>
  <c r="GG226" i="66"/>
  <c r="FP225" i="66"/>
  <c r="ER225" i="66"/>
  <c r="DK225" i="66"/>
  <c r="AN213" i="66"/>
  <c r="Y207" i="66"/>
  <c r="Y185" i="66"/>
  <c r="AM207" i="66"/>
  <c r="AE207" i="66"/>
  <c r="AP201" i="66"/>
  <c r="DE185" i="66"/>
  <c r="DE10" i="66" s="1"/>
  <c r="AH184" i="66"/>
  <c r="D184" i="66" s="1"/>
  <c r="W39" i="64"/>
  <c r="O39" i="64"/>
  <c r="AH36" i="64"/>
  <c r="AA21" i="64"/>
  <c r="AA11" i="64"/>
  <c r="AG21" i="64"/>
  <c r="AE21" i="64" s="1"/>
  <c r="BB18" i="64"/>
  <c r="F60" i="70"/>
  <c r="AH263" i="66"/>
  <c r="D263" i="66"/>
  <c r="AH256" i="66"/>
  <c r="D256" i="66"/>
  <c r="FQ248" i="66"/>
  <c r="FQ232" i="66"/>
  <c r="FQ225" i="66" s="1"/>
  <c r="FQ22" i="66" s="1"/>
  <c r="V232" i="66"/>
  <c r="V225" i="66"/>
  <c r="V22" i="66" s="1"/>
  <c r="GI232" i="66"/>
  <c r="AB232" i="66"/>
  <c r="DY225" i="66"/>
  <c r="DY10" i="66" s="1"/>
  <c r="BP225" i="66"/>
  <c r="EI225" i="66"/>
  <c r="EI22" i="66"/>
  <c r="V213" i="66"/>
  <c r="V185" i="66"/>
  <c r="DN207" i="66"/>
  <c r="E205" i="66"/>
  <c r="D205" i="66" s="1"/>
  <c r="DW201" i="66"/>
  <c r="CA185" i="66"/>
  <c r="W168" i="66"/>
  <c r="W20" i="66" s="1"/>
  <c r="K39" i="64"/>
  <c r="AN39" i="64"/>
  <c r="AH39" i="64" s="1"/>
  <c r="GJ232" i="66"/>
  <c r="GJ225" i="66"/>
  <c r="GJ22" i="66"/>
  <c r="T232" i="66"/>
  <c r="T225" i="66" s="1"/>
  <c r="T22" i="66" s="1"/>
  <c r="FM225" i="66"/>
  <c r="FG225" i="66"/>
  <c r="FG22" i="66" s="1"/>
  <c r="DC225" i="66"/>
  <c r="GI213" i="66"/>
  <c r="AB213" i="66"/>
  <c r="AD213" i="66"/>
  <c r="AD185" i="66"/>
  <c r="T213" i="66"/>
  <c r="S207" i="66"/>
  <c r="M207" i="66"/>
  <c r="AG207" i="66"/>
  <c r="GK185" i="66"/>
  <c r="BU46" i="64"/>
  <c r="GC39" i="64"/>
  <c r="AD39" i="64"/>
  <c r="BU39" i="64"/>
  <c r="AE36" i="64"/>
  <c r="D36" i="64"/>
  <c r="DC21" i="64"/>
  <c r="AH20" i="64"/>
  <c r="D20" i="64"/>
  <c r="G51" i="70"/>
  <c r="G50" i="70" s="1"/>
  <c r="G63" i="70"/>
  <c r="G61" i="70"/>
  <c r="G65" i="70"/>
  <c r="G5" i="70"/>
  <c r="AH260" i="66"/>
  <c r="D260" i="66"/>
  <c r="AH259" i="66"/>
  <c r="D259" i="66" s="1"/>
  <c r="AE248" i="66"/>
  <c r="E241" i="66"/>
  <c r="AE240" i="66"/>
  <c r="D240" i="66" s="1"/>
  <c r="E238" i="66"/>
  <c r="E237" i="66"/>
  <c r="D237" i="66" s="1"/>
  <c r="GH232" i="66"/>
  <c r="L232" i="66"/>
  <c r="EF225" i="66"/>
  <c r="J232" i="66"/>
  <c r="BB232" i="66"/>
  <c r="HM225" i="66"/>
  <c r="EA225" i="66"/>
  <c r="EA22" i="66" s="1"/>
  <c r="EA21" i="66" s="1"/>
  <c r="EA13" i="66" s="1"/>
  <c r="BA225" i="66"/>
  <c r="BA22" i="66"/>
  <c r="E224" i="66"/>
  <c r="D224" i="66" s="1"/>
  <c r="E217" i="66"/>
  <c r="D217" i="66"/>
  <c r="FN213" i="66"/>
  <c r="FN207" i="66"/>
  <c r="E202" i="66"/>
  <c r="EI185" i="66"/>
  <c r="AE195" i="66"/>
  <c r="D195" i="66"/>
  <c r="AH189" i="66"/>
  <c r="D189" i="66" s="1"/>
  <c r="GJ186" i="66"/>
  <c r="HI185" i="66"/>
  <c r="HI10" i="66"/>
  <c r="FC185" i="66"/>
  <c r="FC10" i="66"/>
  <c r="FC21" i="66" s="1"/>
  <c r="CQ185" i="66"/>
  <c r="AH171" i="66"/>
  <c r="D171" i="66"/>
  <c r="AG46" i="64"/>
  <c r="AE46" i="64"/>
  <c r="F46" i="64"/>
  <c r="E46" i="64" s="1"/>
  <c r="D46" i="64" s="1"/>
  <c r="AE45" i="64"/>
  <c r="D45" i="64"/>
  <c r="AH44" i="64"/>
  <c r="D44" i="64"/>
  <c r="Y39" i="64"/>
  <c r="Y21" i="64"/>
  <c r="Q39" i="64"/>
  <c r="DK18" i="64"/>
  <c r="M18" i="64"/>
  <c r="AH16" i="64"/>
  <c r="G53" i="70"/>
  <c r="G64" i="70"/>
  <c r="AH266" i="66"/>
  <c r="D266" i="66"/>
  <c r="AH252" i="66"/>
  <c r="D252" i="66" s="1"/>
  <c r="AH251" i="66"/>
  <c r="D251" i="66"/>
  <c r="AA248" i="66"/>
  <c r="M248" i="66"/>
  <c r="AH245" i="66"/>
  <c r="D245" i="66"/>
  <c r="AH242" i="66"/>
  <c r="D242" i="66" s="1"/>
  <c r="E242" i="66"/>
  <c r="AA232" i="66"/>
  <c r="AA225" i="66"/>
  <c r="AA22" i="66" s="1"/>
  <c r="S232" i="66"/>
  <c r="S225" i="66"/>
  <c r="S22" i="66" s="1"/>
  <c r="R232" i="66"/>
  <c r="EN225" i="66"/>
  <c r="AK232" i="66"/>
  <c r="FY225" i="66"/>
  <c r="FY22" i="66"/>
  <c r="CN225" i="66"/>
  <c r="CN22" i="66" s="1"/>
  <c r="CF225" i="66"/>
  <c r="CF22" i="66"/>
  <c r="BQ225" i="66"/>
  <c r="BQ22" i="66" s="1"/>
  <c r="E223" i="66"/>
  <c r="D223" i="66" s="1"/>
  <c r="AE222" i="66"/>
  <c r="BT213" i="66"/>
  <c r="BB207" i="66"/>
  <c r="EY185" i="66"/>
  <c r="DI185" i="66"/>
  <c r="GI186" i="66"/>
  <c r="E61" i="70"/>
  <c r="AE202" i="66"/>
  <c r="BK185" i="66"/>
  <c r="AH196" i="66"/>
  <c r="D196" i="66"/>
  <c r="GE185" i="66"/>
  <c r="EA185" i="66"/>
  <c r="AN186" i="66"/>
  <c r="AX185" i="66"/>
  <c r="AF185" i="66"/>
  <c r="AH183" i="66"/>
  <c r="G13" i="70"/>
  <c r="D4" i="70"/>
  <c r="AA25" i="66"/>
  <c r="AA23" i="66"/>
  <c r="BW201" i="66"/>
  <c r="AE192" i="66"/>
  <c r="AH187" i="66"/>
  <c r="FA185" i="66"/>
  <c r="EE186" i="66"/>
  <c r="CU185" i="66"/>
  <c r="AH172" i="66"/>
  <c r="D172" i="66"/>
  <c r="G35" i="70"/>
  <c r="AC268" i="66"/>
  <c r="N268" i="66" s="1"/>
  <c r="D268" i="66" s="1"/>
  <c r="CW248" i="66"/>
  <c r="AC234" i="66"/>
  <c r="EL232" i="66"/>
  <c r="EE232" i="66"/>
  <c r="I232" i="66"/>
  <c r="AB228" i="66"/>
  <c r="N228" i="66"/>
  <c r="AH188" i="66"/>
  <c r="D188" i="66" s="1"/>
  <c r="FG185" i="66"/>
  <c r="FG10" i="66"/>
  <c r="ES185" i="66"/>
  <c r="EO185" i="66"/>
  <c r="AH175" i="66"/>
  <c r="D175" i="66" s="1"/>
  <c r="AE200" i="66"/>
  <c r="DA185" i="66"/>
  <c r="AH177" i="66"/>
  <c r="D177" i="66"/>
  <c r="GJ168" i="66"/>
  <c r="AC170" i="66"/>
  <c r="N170" i="66" s="1"/>
  <c r="U168" i="66"/>
  <c r="U20" i="66" s="1"/>
  <c r="FM185" i="66"/>
  <c r="FE185" i="66"/>
  <c r="FE10" i="66"/>
  <c r="FE21" i="66"/>
  <c r="AH179" i="66"/>
  <c r="D179" i="66"/>
  <c r="AH178" i="66"/>
  <c r="D178" i="66" s="1"/>
  <c r="AH176" i="66"/>
  <c r="D176" i="66"/>
  <c r="E155" i="66"/>
  <c r="E153" i="66"/>
  <c r="D153" i="66"/>
  <c r="AG232" i="66"/>
  <c r="AE232" i="66" s="1"/>
  <c r="DU185" i="66"/>
  <c r="DU10" i="66"/>
  <c r="DU21" i="66"/>
  <c r="DU13" i="66"/>
  <c r="CK185" i="66"/>
  <c r="CK10" i="66"/>
  <c r="FY185" i="66"/>
  <c r="GI168" i="66"/>
  <c r="AA168" i="66"/>
  <c r="AA20" i="66"/>
  <c r="S168" i="66"/>
  <c r="S88" i="66" s="1"/>
  <c r="E167" i="66"/>
  <c r="D167" i="66"/>
  <c r="AI168" i="66"/>
  <c r="E152" i="66"/>
  <c r="D152" i="66" s="1"/>
  <c r="M136" i="66"/>
  <c r="AW88" i="66"/>
  <c r="AW10" i="66" s="1"/>
  <c r="FH88" i="66"/>
  <c r="FH10" i="66" s="1"/>
  <c r="FH21" i="66" s="1"/>
  <c r="FH13" i="66"/>
  <c r="K119" i="66"/>
  <c r="E119" i="66" s="1"/>
  <c r="E111" i="66"/>
  <c r="D111" i="66"/>
  <c r="E110" i="66"/>
  <c r="D110" i="66" s="1"/>
  <c r="DZ88" i="66"/>
  <c r="AH99" i="66"/>
  <c r="D99" i="66"/>
  <c r="FB88" i="66"/>
  <c r="FB10" i="66"/>
  <c r="FB21" i="66"/>
  <c r="FB13" i="66" s="1"/>
  <c r="AY88" i="66"/>
  <c r="GB88" i="66"/>
  <c r="GB10" i="66"/>
  <c r="GB21" i="66" s="1"/>
  <c r="GB13" i="66" s="1"/>
  <c r="E79" i="66"/>
  <c r="D79" i="66"/>
  <c r="E159" i="66"/>
  <c r="E154" i="66"/>
  <c r="D154" i="66"/>
  <c r="GI147" i="66"/>
  <c r="AB147" i="66" s="1"/>
  <c r="T147" i="66"/>
  <c r="AP147" i="66"/>
  <c r="W136" i="66"/>
  <c r="AG136" i="66"/>
  <c r="GI129" i="66"/>
  <c r="AB129" i="66"/>
  <c r="N129" i="66" s="1"/>
  <c r="AB133" i="66"/>
  <c r="N133" i="66"/>
  <c r="D133" i="66"/>
  <c r="FR88" i="66"/>
  <c r="FR10" i="66" s="1"/>
  <c r="FR21" i="66" s="1"/>
  <c r="FR13" i="66" s="1"/>
  <c r="GJ96" i="66"/>
  <c r="AC98" i="66"/>
  <c r="N98" i="66"/>
  <c r="HF88" i="66"/>
  <c r="HF10" i="66" s="1"/>
  <c r="HF21" i="66" s="1"/>
  <c r="HF13" i="66" s="1"/>
  <c r="FZ88" i="66"/>
  <c r="FZ10" i="66" s="1"/>
  <c r="FZ21" i="66" s="1"/>
  <c r="AI76" i="66"/>
  <c r="BB76" i="66"/>
  <c r="AE155" i="66"/>
  <c r="GH147" i="66"/>
  <c r="CG147" i="66"/>
  <c r="AN147" i="66"/>
  <c r="AH147" i="66"/>
  <c r="AF147" i="66"/>
  <c r="AE147" i="66" s="1"/>
  <c r="AC131" i="66"/>
  <c r="N131" i="66"/>
  <c r="GJ129" i="66"/>
  <c r="AC129" i="66" s="1"/>
  <c r="BV88" i="66"/>
  <c r="BV10" i="66"/>
  <c r="E117" i="66"/>
  <c r="D117" i="66" s="1"/>
  <c r="E104" i="66"/>
  <c r="D104" i="66"/>
  <c r="FP88" i="66"/>
  <c r="FN88" i="66" s="1"/>
  <c r="EZ88" i="66"/>
  <c r="EZ10" i="66"/>
  <c r="CF88" i="66"/>
  <c r="EF88" i="66"/>
  <c r="EE88" i="66" s="1"/>
  <c r="BB55" i="66"/>
  <c r="F55" i="66"/>
  <c r="AE156" i="66"/>
  <c r="Z147" i="66"/>
  <c r="R147" i="66"/>
  <c r="DW147" i="66"/>
  <c r="L147" i="66"/>
  <c r="E147" i="66"/>
  <c r="AH142" i="66"/>
  <c r="D142" i="66"/>
  <c r="AF136" i="66"/>
  <c r="AE136" i="66"/>
  <c r="L129" i="66"/>
  <c r="GI119" i="66"/>
  <c r="AB119" i="66"/>
  <c r="AA119" i="66"/>
  <c r="AA88" i="66" s="1"/>
  <c r="S119" i="66"/>
  <c r="EU119" i="66"/>
  <c r="AU88" i="66"/>
  <c r="E112" i="66"/>
  <c r="D112" i="66"/>
  <c r="AD101" i="66"/>
  <c r="GI101" i="66"/>
  <c r="AB101" i="66" s="1"/>
  <c r="Z101" i="66"/>
  <c r="Z88" i="66" s="1"/>
  <c r="Z10" i="66" s="1"/>
  <c r="Z21" i="66" s="1"/>
  <c r="Z13" i="66" s="1"/>
  <c r="R101" i="66"/>
  <c r="EX88" i="66"/>
  <c r="EX10" i="66"/>
  <c r="EX21" i="66" s="1"/>
  <c r="EX13" i="66" s="1"/>
  <c r="AH85" i="66"/>
  <c r="FN147" i="66"/>
  <c r="BW147" i="66"/>
  <c r="BA88" i="66"/>
  <c r="AH123" i="66"/>
  <c r="D123" i="66"/>
  <c r="DF119" i="66"/>
  <c r="E105" i="66"/>
  <c r="D105" i="66" s="1"/>
  <c r="GZ88" i="66"/>
  <c r="GZ10" i="66" s="1"/>
  <c r="GZ21" i="66" s="1"/>
  <c r="GZ13" i="66" s="1"/>
  <c r="FV88" i="66"/>
  <c r="FV10" i="66" s="1"/>
  <c r="FV21" i="66"/>
  <c r="FV13" i="66" s="1"/>
  <c r="L101" i="66"/>
  <c r="E101" i="66" s="1"/>
  <c r="CN88" i="66"/>
  <c r="GF88" i="66"/>
  <c r="GF10" i="66" s="1"/>
  <c r="FX88" i="66"/>
  <c r="FX10" i="66"/>
  <c r="FX21" i="66"/>
  <c r="M62" i="66"/>
  <c r="P147" i="66"/>
  <c r="X147" i="66"/>
  <c r="E148" i="66"/>
  <c r="D148" i="66"/>
  <c r="BB147" i="66"/>
  <c r="AH143" i="66"/>
  <c r="D143" i="66" s="1"/>
  <c r="GJ136" i="66"/>
  <c r="AC136" i="66" s="1"/>
  <c r="AA136" i="66"/>
  <c r="E131" i="66"/>
  <c r="D131" i="66"/>
  <c r="AD129" i="66"/>
  <c r="T129" i="66"/>
  <c r="T88" i="66" s="1"/>
  <c r="Q119" i="66"/>
  <c r="AP119" i="66"/>
  <c r="E113" i="66"/>
  <c r="D113" i="66" s="1"/>
  <c r="E108" i="66"/>
  <c r="D108" i="66" s="1"/>
  <c r="X101" i="66"/>
  <c r="X88" i="66" s="1"/>
  <c r="P101" i="66"/>
  <c r="E102" i="66"/>
  <c r="AE97" i="66"/>
  <c r="U96" i="66"/>
  <c r="CL96" i="66"/>
  <c r="CD88" i="66"/>
  <c r="CD10" i="66" s="1"/>
  <c r="AH83" i="66"/>
  <c r="D83" i="66"/>
  <c r="W82" i="66"/>
  <c r="AT185" i="66"/>
  <c r="E151" i="66"/>
  <c r="D151" i="66"/>
  <c r="AH144" i="66"/>
  <c r="D144" i="66" s="1"/>
  <c r="AH139" i="66"/>
  <c r="D139" i="66" s="1"/>
  <c r="GI136" i="66"/>
  <c r="AB136" i="66" s="1"/>
  <c r="DW129" i="66"/>
  <c r="FQ119" i="66"/>
  <c r="AH120" i="66"/>
  <c r="AM119" i="66"/>
  <c r="AG119" i="66"/>
  <c r="GT88" i="66"/>
  <c r="ET88" i="66"/>
  <c r="ET10" i="66"/>
  <c r="ET21" i="66" s="1"/>
  <c r="ET13" i="66"/>
  <c r="FD88" i="66"/>
  <c r="FD10" i="66"/>
  <c r="EV88" i="66"/>
  <c r="CT88" i="66"/>
  <c r="CR89" i="66"/>
  <c r="Y82" i="66"/>
  <c r="GJ147" i="66"/>
  <c r="AC147" i="66" s="1"/>
  <c r="Y136" i="66"/>
  <c r="Q136" i="66"/>
  <c r="E134" i="66"/>
  <c r="D134" i="66" s="1"/>
  <c r="V129" i="66"/>
  <c r="AN129" i="66"/>
  <c r="AH128" i="66"/>
  <c r="D128" i="66"/>
  <c r="BP88" i="66"/>
  <c r="BM88" i="66" s="1"/>
  <c r="AE119" i="66"/>
  <c r="HP88" i="66"/>
  <c r="GH88" i="66" s="1"/>
  <c r="L88" i="66" s="1"/>
  <c r="HP10" i="66"/>
  <c r="HP21" i="66"/>
  <c r="FJ88" i="66"/>
  <c r="FJ10" i="66"/>
  <c r="FJ21" i="66" s="1"/>
  <c r="CV88" i="66"/>
  <c r="CR88" i="66" s="1"/>
  <c r="FT88" i="66"/>
  <c r="AL88" i="66" s="1"/>
  <c r="EJ88" i="66"/>
  <c r="EJ10" i="66" s="1"/>
  <c r="EJ21" i="66" s="1"/>
  <c r="EJ13" i="66" s="1"/>
  <c r="AP96" i="66"/>
  <c r="BX88" i="66"/>
  <c r="BW88" i="66" s="1"/>
  <c r="F129" i="66"/>
  <c r="E129" i="66" s="1"/>
  <c r="GI89" i="66"/>
  <c r="GI88" i="66" s="1"/>
  <c r="AB88" i="66" s="1"/>
  <c r="V67" i="66"/>
  <c r="Z67" i="66"/>
  <c r="Z11" i="66"/>
  <c r="R67" i="66"/>
  <c r="DW67" i="66"/>
  <c r="AP67" i="66"/>
  <c r="AH44" i="66"/>
  <c r="D44" i="66"/>
  <c r="AE93" i="66"/>
  <c r="D93" i="66" s="1"/>
  <c r="CJ88" i="66"/>
  <c r="CJ10" i="66"/>
  <c r="CJ21" i="66" s="1"/>
  <c r="CJ13" i="66" s="1"/>
  <c r="L86" i="66"/>
  <c r="L24" i="66" s="1"/>
  <c r="L23" i="66" s="1"/>
  <c r="AH84" i="66"/>
  <c r="D84" i="66" s="1"/>
  <c r="E77" i="66"/>
  <c r="D77" i="66" s="1"/>
  <c r="X67" i="66"/>
  <c r="CG67" i="66"/>
  <c r="AH51" i="66"/>
  <c r="D51" i="66"/>
  <c r="AH50" i="66"/>
  <c r="D50" i="66" s="1"/>
  <c r="AH46" i="66"/>
  <c r="D46" i="66" s="1"/>
  <c r="BB136" i="66"/>
  <c r="BB101" i="66"/>
  <c r="AO96" i="66"/>
  <c r="AH96" i="66"/>
  <c r="DV88" i="66"/>
  <c r="FQ82" i="66"/>
  <c r="Q82" i="66"/>
  <c r="M67" i="66"/>
  <c r="DR62" i="66"/>
  <c r="V55" i="66"/>
  <c r="X55" i="66"/>
  <c r="N55" i="66" s="1"/>
  <c r="E56" i="66"/>
  <c r="D56" i="66" s="1"/>
  <c r="AA37" i="66"/>
  <c r="Q37" i="66"/>
  <c r="Q17" i="66" s="1"/>
  <c r="Q15" i="66" s="1"/>
  <c r="AC102" i="66"/>
  <c r="N102" i="66"/>
  <c r="ER88" i="66"/>
  <c r="EO88" i="66" s="1"/>
  <c r="ER10" i="66"/>
  <c r="EB88" i="66"/>
  <c r="EB10" i="66"/>
  <c r="EB21" i="66" s="1"/>
  <c r="E59" i="66"/>
  <c r="D59" i="66"/>
  <c r="GI55" i="66"/>
  <c r="AB55" i="66" s="1"/>
  <c r="O37" i="66"/>
  <c r="GJ82" i="66"/>
  <c r="AC82" i="66"/>
  <c r="E73" i="66"/>
  <c r="D73" i="66" s="1"/>
  <c r="AH64" i="66"/>
  <c r="D64" i="66"/>
  <c r="DW55" i="66"/>
  <c r="FQ37" i="66"/>
  <c r="AL129" i="66"/>
  <c r="AE85" i="66"/>
  <c r="D85" i="66"/>
  <c r="Y76" i="66"/>
  <c r="N76" i="66"/>
  <c r="GH76" i="66"/>
  <c r="L76" i="66" s="1"/>
  <c r="E76" i="66" s="1"/>
  <c r="EO76" i="66"/>
  <c r="K76" i="66"/>
  <c r="AG76" i="66"/>
  <c r="AE76" i="66"/>
  <c r="P67" i="66"/>
  <c r="N67" i="66"/>
  <c r="AE63" i="66"/>
  <c r="D63" i="66" s="1"/>
  <c r="E57" i="66"/>
  <c r="K55" i="66"/>
  <c r="AN55" i="66"/>
  <c r="AH55" i="66"/>
  <c r="AE49" i="66"/>
  <c r="D49" i="66"/>
  <c r="E78" i="66"/>
  <c r="D78" i="66" s="1"/>
  <c r="E74" i="66"/>
  <c r="D74" i="66" s="1"/>
  <c r="GI67" i="66"/>
  <c r="AB67" i="66"/>
  <c r="GG67" i="66"/>
  <c r="GJ62" i="66"/>
  <c r="GJ11" i="66" s="1"/>
  <c r="AC62" i="66"/>
  <c r="AG62" i="66"/>
  <c r="AE62" i="66" s="1"/>
  <c r="E60" i="66"/>
  <c r="D60" i="66"/>
  <c r="AD55" i="66"/>
  <c r="T55" i="66"/>
  <c r="T11" i="66" s="1"/>
  <c r="T10" i="66" s="1"/>
  <c r="T21" i="66" s="1"/>
  <c r="T13" i="66" s="1"/>
  <c r="GG55" i="66"/>
  <c r="GH55" i="66"/>
  <c r="M55" i="66"/>
  <c r="L55" i="66"/>
  <c r="E55" i="66" s="1"/>
  <c r="AH40" i="66"/>
  <c r="D40" i="66"/>
  <c r="U37" i="66"/>
  <c r="U17" i="66" s="1"/>
  <c r="E38" i="67"/>
  <c r="E31" i="67"/>
  <c r="C31" i="67"/>
  <c r="AE43" i="66"/>
  <c r="AJ37" i="66"/>
  <c r="AH36" i="66"/>
  <c r="E36" i="66"/>
  <c r="D36" i="66" s="1"/>
  <c r="P34" i="66"/>
  <c r="Q15" i="67"/>
  <c r="Q6" i="67"/>
  <c r="G15" i="67"/>
  <c r="G6" i="67" s="1"/>
  <c r="AH48" i="66"/>
  <c r="D48" i="66"/>
  <c r="J28" i="66"/>
  <c r="J16" i="66" s="1"/>
  <c r="J15" i="66" s="1"/>
  <c r="J14" i="66" s="1"/>
  <c r="C53" i="67"/>
  <c r="C15" i="67" s="1"/>
  <c r="C6" i="67" s="1"/>
  <c r="AB57" i="66"/>
  <c r="N57" i="66"/>
  <c r="AE52" i="66"/>
  <c r="AE45" i="66"/>
  <c r="D45" i="66"/>
  <c r="AH31" i="66"/>
  <c r="D31" i="66"/>
  <c r="GJ28" i="66"/>
  <c r="Y28" i="66"/>
  <c r="E49" i="67"/>
  <c r="E48" i="67" s="1"/>
  <c r="E15" i="67" s="1"/>
  <c r="E6" i="67" s="1"/>
  <c r="C48" i="67"/>
  <c r="J7" i="67"/>
  <c r="N6" i="67"/>
  <c r="AH41" i="66"/>
  <c r="D41" i="66" s="1"/>
  <c r="S37" i="66"/>
  <c r="AH29" i="66"/>
  <c r="D29" i="66" s="1"/>
  <c r="M15" i="67"/>
  <c r="M6" i="67"/>
  <c r="AI34" i="66"/>
  <c r="AI18" i="66" s="1"/>
  <c r="AZ18" i="66"/>
  <c r="AZ14" i="66" s="1"/>
  <c r="L15" i="67"/>
  <c r="L6" i="67" s="1"/>
  <c r="L47" i="66"/>
  <c r="GH19" i="66"/>
  <c r="AH43" i="66"/>
  <c r="W37" i="66"/>
  <c r="W17" i="66" s="1"/>
  <c r="W15" i="66" s="1"/>
  <c r="F37" i="66"/>
  <c r="E37" i="66" s="1"/>
  <c r="GG28" i="66"/>
  <c r="GG11" i="66" s="1"/>
  <c r="GG10" i="66" s="1"/>
  <c r="AH30" i="66"/>
  <c r="AH32" i="66"/>
  <c r="D32" i="66" s="1"/>
  <c r="Q28" i="66"/>
  <c r="BG18" i="66"/>
  <c r="BG14" i="66"/>
  <c r="BG21" i="66" s="1"/>
  <c r="G34" i="66"/>
  <c r="AH33" i="66"/>
  <c r="D33" i="66"/>
  <c r="U28" i="66"/>
  <c r="P15" i="67"/>
  <c r="P6" i="67"/>
  <c r="FQ28" i="66"/>
  <c r="J53" i="67"/>
  <c r="J15" i="67"/>
  <c r="AC30" i="66"/>
  <c r="N30" i="66"/>
  <c r="D30" i="66" s="1"/>
  <c r="BV21" i="66"/>
  <c r="BV13" i="66" s="1"/>
  <c r="GI37" i="66"/>
  <c r="AB37" i="66" s="1"/>
  <c r="AB17" i="66" s="1"/>
  <c r="AB15" i="66" s="1"/>
  <c r="X11" i="66"/>
  <c r="X10" i="66" s="1"/>
  <c r="X21" i="66" s="1"/>
  <c r="X13" i="66" s="1"/>
  <c r="I88" i="66"/>
  <c r="AR88" i="66"/>
  <c r="AL185" i="66"/>
  <c r="FM10" i="66"/>
  <c r="EA10" i="66"/>
  <c r="DW185" i="66"/>
  <c r="AK185" i="66"/>
  <c r="EY10" i="66"/>
  <c r="EU185" i="66"/>
  <c r="HM22" i="66"/>
  <c r="GG225" i="66"/>
  <c r="GG22" i="66"/>
  <c r="GH225" i="66"/>
  <c r="L225" i="66" s="1"/>
  <c r="L22" i="66" s="1"/>
  <c r="D241" i="66"/>
  <c r="FM22" i="66"/>
  <c r="AL225" i="66"/>
  <c r="AL22" i="66" s="1"/>
  <c r="FK225" i="66"/>
  <c r="FK22" i="66"/>
  <c r="D233" i="66"/>
  <c r="Q11" i="64"/>
  <c r="AB103" i="64"/>
  <c r="GB72" i="64"/>
  <c r="F170" i="64"/>
  <c r="E170" i="64"/>
  <c r="D170" i="64" s="1"/>
  <c r="AM209" i="64"/>
  <c r="AH209" i="64" s="1"/>
  <c r="BE209" i="64"/>
  <c r="D155" i="64"/>
  <c r="AP169" i="64"/>
  <c r="AG209" i="64"/>
  <c r="AE209" i="64" s="1"/>
  <c r="AR209" i="64"/>
  <c r="AC96" i="66"/>
  <c r="DW88" i="66"/>
  <c r="AI20" i="66"/>
  <c r="AH168" i="66"/>
  <c r="AH20" i="66"/>
  <c r="D202" i="66"/>
  <c r="GI225" i="66"/>
  <c r="AB225" i="66" s="1"/>
  <c r="AB22" i="66" s="1"/>
  <c r="AB226" i="66"/>
  <c r="N226" i="66"/>
  <c r="AB210" i="64"/>
  <c r="GB209" i="64"/>
  <c r="AB209" i="64"/>
  <c r="AC248" i="66"/>
  <c r="N248" i="66" s="1"/>
  <c r="D187" i="66"/>
  <c r="BP10" i="66"/>
  <c r="DZ10" i="66"/>
  <c r="GG16" i="66"/>
  <c r="GG15" i="66" s="1"/>
  <c r="GG14" i="66" s="1"/>
  <c r="AJ17" i="66"/>
  <c r="AJ15" i="66"/>
  <c r="AJ14" i="66"/>
  <c r="AJ21" i="66" s="1"/>
  <c r="AH37" i="66"/>
  <c r="AH17" i="66" s="1"/>
  <c r="AB89" i="66"/>
  <c r="N89" i="66" s="1"/>
  <c r="GG88" i="66"/>
  <c r="GT10" i="66"/>
  <c r="GT21" i="66" s="1"/>
  <c r="GT13" i="66" s="1"/>
  <c r="EN22" i="66"/>
  <c r="EN10" i="66"/>
  <c r="CQ10" i="66"/>
  <c r="S185" i="66"/>
  <c r="DA22" i="66"/>
  <c r="CW225" i="66"/>
  <c r="CW22" i="66" s="1"/>
  <c r="BV22" i="66"/>
  <c r="DS22" i="66"/>
  <c r="DR225" i="66"/>
  <c r="DR22" i="66"/>
  <c r="DS10" i="66"/>
  <c r="W11" i="64"/>
  <c r="EC10" i="64"/>
  <c r="BK209" i="64"/>
  <c r="AL169" i="64"/>
  <c r="AQ209" i="64"/>
  <c r="FK185" i="66"/>
  <c r="CG88" i="66"/>
  <c r="CX10" i="64"/>
  <c r="ES10" i="66"/>
  <c r="CT10" i="66"/>
  <c r="CF10" i="66"/>
  <c r="CF21" i="66" s="1"/>
  <c r="CF13" i="66" s="1"/>
  <c r="D43" i="66"/>
  <c r="D57" i="66"/>
  <c r="R88" i="66"/>
  <c r="S20" i="66"/>
  <c r="D155" i="66"/>
  <c r="AC168" i="66"/>
  <c r="AC20" i="66"/>
  <c r="GJ20" i="66"/>
  <c r="BK10" i="66"/>
  <c r="BF185" i="66"/>
  <c r="AM185" i="66"/>
  <c r="R225" i="66"/>
  <c r="R22" i="66"/>
  <c r="EF22" i="66"/>
  <c r="EE225" i="66"/>
  <c r="EE22" i="66" s="1"/>
  <c r="T185" i="66"/>
  <c r="N213" i="66"/>
  <c r="DI22" i="66"/>
  <c r="CD22" i="66"/>
  <c r="CD21" i="66"/>
  <c r="CD13" i="66" s="1"/>
  <c r="CB225" i="66"/>
  <c r="CB22" i="66" s="1"/>
  <c r="EY22" i="66"/>
  <c r="AK225" i="66"/>
  <c r="GG10" i="64"/>
  <c r="R169" i="64"/>
  <c r="N185" i="64"/>
  <c r="AP209" i="64"/>
  <c r="H169" i="64"/>
  <c r="F232" i="64"/>
  <c r="L232" i="64"/>
  <c r="BT88" i="66"/>
  <c r="DB185" i="66"/>
  <c r="DW10" i="64"/>
  <c r="AX10" i="66"/>
  <c r="N82" i="66"/>
  <c r="BX10" i="66"/>
  <c r="H185" i="66"/>
  <c r="AR185" i="66"/>
  <c r="AT10" i="66"/>
  <c r="P88" i="66"/>
  <c r="CU10" i="66"/>
  <c r="CU21" i="66"/>
  <c r="CU13" i="66" s="1"/>
  <c r="CR185" i="66"/>
  <c r="DQ22" i="66"/>
  <c r="DN225" i="66"/>
  <c r="DN22" i="66"/>
  <c r="FD22" i="66"/>
  <c r="FD21" i="66"/>
  <c r="FD13" i="66" s="1"/>
  <c r="AI72" i="64"/>
  <c r="AZ10" i="64"/>
  <c r="AI10" i="64"/>
  <c r="AC152" i="64"/>
  <c r="M169" i="64"/>
  <c r="BK169" i="64"/>
  <c r="CM10" i="64"/>
  <c r="DR185" i="66"/>
  <c r="HM10" i="66"/>
  <c r="HM21" i="66"/>
  <c r="HM13" i="66"/>
  <c r="DQ10" i="66"/>
  <c r="DQ21" i="66" s="1"/>
  <c r="DQ13" i="66" s="1"/>
  <c r="FY10" i="66"/>
  <c r="FY21" i="66" s="1"/>
  <c r="FY13" i="66" s="1"/>
  <c r="FQ16" i="66"/>
  <c r="Y16" i="66"/>
  <c r="Y15" i="66" s="1"/>
  <c r="Y14" i="66" s="1"/>
  <c r="GI20" i="66"/>
  <c r="AB168" i="66"/>
  <c r="AB20" i="66"/>
  <c r="DA10" i="66"/>
  <c r="AC186" i="66"/>
  <c r="GJ185" i="66"/>
  <c r="AC185" i="66"/>
  <c r="AC39" i="64"/>
  <c r="N39" i="64" s="1"/>
  <c r="GC21" i="64"/>
  <c r="BP22" i="66"/>
  <c r="DK22" i="66"/>
  <c r="DK10" i="66"/>
  <c r="AS22" i="66"/>
  <c r="F225" i="66"/>
  <c r="F22" i="66" s="1"/>
  <c r="AR225" i="66"/>
  <c r="AR22" i="66"/>
  <c r="AS10" i="66"/>
  <c r="BN10" i="64"/>
  <c r="G72" i="64"/>
  <c r="BF10" i="64"/>
  <c r="G10" i="64" s="1"/>
  <c r="AS10" i="64"/>
  <c r="AR169" i="64"/>
  <c r="AO209" i="64"/>
  <c r="N218" i="64"/>
  <c r="D218" i="64" s="1"/>
  <c r="AC216" i="64"/>
  <c r="D210" i="66"/>
  <c r="D27" i="66"/>
  <c r="AH34" i="66"/>
  <c r="AH18" i="66" s="1"/>
  <c r="S17" i="66"/>
  <c r="S15" i="66" s="1"/>
  <c r="S14" i="66" s="1"/>
  <c r="S11" i="66"/>
  <c r="GJ16" i="66"/>
  <c r="GJ15" i="66"/>
  <c r="GJ14" i="66"/>
  <c r="AC28" i="66"/>
  <c r="AA17" i="66"/>
  <c r="BA10" i="66"/>
  <c r="BA21" i="66"/>
  <c r="BA13" i="66"/>
  <c r="F88" i="66"/>
  <c r="K185" i="66"/>
  <c r="AB186" i="66"/>
  <c r="N186" i="66"/>
  <c r="D186" i="66"/>
  <c r="GI185" i="66"/>
  <c r="AB185" i="66"/>
  <c r="DC22" i="66"/>
  <c r="DB225" i="66"/>
  <c r="DB22" i="66"/>
  <c r="DC10" i="66"/>
  <c r="DB10" i="66" s="1"/>
  <c r="DB21" i="66" s="1"/>
  <c r="DB13" i="66" s="1"/>
  <c r="DY22" i="66"/>
  <c r="DY21" i="66"/>
  <c r="DY13" i="66" s="1"/>
  <c r="DW225" i="66"/>
  <c r="DW22" i="66" s="1"/>
  <c r="ER22" i="66"/>
  <c r="EO225" i="66"/>
  <c r="EO22" i="66"/>
  <c r="L39" i="64"/>
  <c r="E39" i="64"/>
  <c r="D39" i="64" s="1"/>
  <c r="CB185" i="66"/>
  <c r="CM22" i="66"/>
  <c r="CM21" i="66" s="1"/>
  <c r="CM10" i="66"/>
  <c r="O209" i="64"/>
  <c r="DT169" i="64"/>
  <c r="N199" i="64"/>
  <c r="D199" i="64"/>
  <c r="AC197" i="64"/>
  <c r="N197" i="64"/>
  <c r="BZ169" i="64"/>
  <c r="E216" i="64"/>
  <c r="FP10" i="66"/>
  <c r="FP21" i="66" s="1"/>
  <c r="FP13" i="66" s="1"/>
  <c r="U11" i="66"/>
  <c r="U16" i="66"/>
  <c r="Q16" i="66"/>
  <c r="L19" i="66"/>
  <c r="E47" i="66"/>
  <c r="E19" i="66" s="1"/>
  <c r="EU88" i="66"/>
  <c r="K88" i="66"/>
  <c r="CB88" i="66"/>
  <c r="AP185" i="66"/>
  <c r="CG185" i="66"/>
  <c r="N234" i="66"/>
  <c r="D234" i="66"/>
  <c r="AC232" i="66"/>
  <c r="DF185" i="66"/>
  <c r="DI10" i="66"/>
  <c r="GH185" i="66"/>
  <c r="L185" i="66"/>
  <c r="GK10" i="66"/>
  <c r="GK21" i="66"/>
  <c r="GK13" i="66" s="1"/>
  <c r="GG185" i="66"/>
  <c r="CA10" i="66"/>
  <c r="CA21" i="66"/>
  <c r="CA13" i="66"/>
  <c r="BW185" i="66"/>
  <c r="AN185" i="66"/>
  <c r="FP22" i="66"/>
  <c r="FN225" i="66"/>
  <c r="FN22" i="66"/>
  <c r="P225" i="66"/>
  <c r="CT22" i="66"/>
  <c r="CT21" i="66" s="1"/>
  <c r="CT13" i="66" s="1"/>
  <c r="DE10" i="64"/>
  <c r="AC170" i="64"/>
  <c r="N170" i="64" s="1"/>
  <c r="D153" i="64"/>
  <c r="CE10" i="66"/>
  <c r="CE21" i="66"/>
  <c r="CE13" i="66" s="1"/>
  <c r="D47" i="66"/>
  <c r="D19" i="66"/>
  <c r="DC21" i="66"/>
  <c r="DC13" i="66" s="1"/>
  <c r="AC16" i="66"/>
  <c r="AC15" i="66"/>
  <c r="AC14" i="66"/>
  <c r="AC11" i="66"/>
  <c r="DK21" i="66"/>
  <c r="DK13" i="66"/>
  <c r="AX21" i="66"/>
  <c r="AX13" i="66"/>
  <c r="AF10" i="66"/>
  <c r="BP21" i="66"/>
  <c r="BP13" i="66"/>
  <c r="DA21" i="66"/>
  <c r="DA13" i="66"/>
  <c r="GI22" i="66"/>
  <c r="GH22" i="66"/>
  <c r="FK10" i="66"/>
  <c r="FM21" i="66"/>
  <c r="FM13" i="66"/>
  <c r="P22" i="66"/>
  <c r="S10" i="66"/>
  <c r="CM13" i="66"/>
  <c r="AS21" i="66"/>
  <c r="AS13" i="66" s="1"/>
  <c r="DW10" i="66"/>
  <c r="DW21" i="66" s="1"/>
  <c r="DW13" i="66" s="1"/>
  <c r="BK21" i="66"/>
  <c r="BK13" i="66"/>
  <c r="AK10" i="66"/>
  <c r="EY21" i="66"/>
  <c r="EY13" i="66"/>
  <c r="N216" i="64"/>
  <c r="D216" i="64"/>
  <c r="AC209" i="64"/>
  <c r="AH185" i="66"/>
  <c r="GI17" i="66"/>
  <c r="AC21" i="64"/>
  <c r="AK22" i="66"/>
  <c r="AT21" i="66"/>
  <c r="AT13" i="66"/>
  <c r="H10" i="66"/>
  <c r="AB72" i="64"/>
  <c r="X34" i="57"/>
  <c r="Y34" i="57"/>
  <c r="AB34" i="57"/>
  <c r="AA34" i="57"/>
  <c r="S33" i="57"/>
  <c r="F33" i="57"/>
  <c r="E33" i="57"/>
  <c r="E70" i="55" l="1"/>
  <c r="F34" i="57"/>
  <c r="E34" i="57"/>
  <c r="K34" i="57"/>
  <c r="U34" i="57"/>
  <c r="G34" i="57"/>
  <c r="AE34" i="57"/>
  <c r="C54" i="55"/>
  <c r="AD34" i="57"/>
  <c r="R34" i="57"/>
  <c r="S34" i="57"/>
  <c r="V34" i="57"/>
  <c r="D79" i="59"/>
  <c r="D63" i="59"/>
  <c r="D47" i="59"/>
  <c r="C51" i="55"/>
  <c r="C53" i="55"/>
  <c r="C52" i="55"/>
  <c r="D265" i="59"/>
  <c r="D142" i="59"/>
  <c r="D68" i="59"/>
  <c r="D52" i="59"/>
  <c r="D44" i="59"/>
  <c r="D36" i="59"/>
  <c r="D28" i="59"/>
  <c r="D20" i="59"/>
  <c r="D139" i="59"/>
  <c r="D346" i="59"/>
  <c r="D326" i="59"/>
  <c r="D322" i="59"/>
  <c r="D314" i="59"/>
  <c r="D202" i="59"/>
  <c r="D174" i="59"/>
  <c r="D154" i="59"/>
  <c r="D146" i="59"/>
  <c r="D138" i="59"/>
  <c r="D130" i="59"/>
  <c r="D66" i="59"/>
  <c r="D371" i="59"/>
  <c r="D323" i="59"/>
  <c r="D315" i="59"/>
  <c r="D35" i="59"/>
  <c r="D19" i="59"/>
  <c r="D330" i="59"/>
  <c r="D234" i="59"/>
  <c r="D254" i="59"/>
  <c r="D246" i="59"/>
  <c r="D102" i="59"/>
  <c r="D361" i="59"/>
  <c r="D325" i="59"/>
  <c r="AE11" i="64"/>
  <c r="D185" i="59"/>
  <c r="D267" i="59"/>
  <c r="D39" i="59"/>
  <c r="D243" i="59"/>
  <c r="D73" i="59"/>
  <c r="D45" i="59"/>
  <c r="D219" i="59"/>
  <c r="D195" i="59"/>
  <c r="D83" i="59"/>
  <c r="D75" i="59"/>
  <c r="D29" i="59"/>
  <c r="D213" i="59"/>
  <c r="D369" i="59"/>
  <c r="D225" i="59"/>
  <c r="D67" i="59"/>
  <c r="D221" i="59"/>
  <c r="D121" i="59"/>
  <c r="D37" i="59"/>
  <c r="D289" i="59"/>
  <c r="D233" i="59"/>
  <c r="D27" i="59"/>
  <c r="D249" i="59"/>
  <c r="D181" i="59"/>
  <c r="D165" i="59"/>
  <c r="D245" i="59"/>
  <c r="D253" i="59"/>
  <c r="D129" i="59"/>
  <c r="D271" i="59"/>
  <c r="D305" i="59"/>
  <c r="D65" i="59"/>
  <c r="D17" i="59"/>
  <c r="D261" i="59"/>
  <c r="D77" i="59"/>
  <c r="D133" i="59"/>
  <c r="D71" i="59"/>
  <c r="D321" i="59"/>
  <c r="D87" i="59"/>
  <c r="D201" i="59"/>
  <c r="D147" i="59"/>
  <c r="D189" i="59"/>
  <c r="D171" i="59"/>
  <c r="D349" i="59"/>
  <c r="D341" i="59"/>
  <c r="D333" i="59"/>
  <c r="D288" i="59"/>
  <c r="D309" i="59"/>
  <c r="U15" i="66"/>
  <c r="U14" i="66" s="1"/>
  <c r="DR88" i="66"/>
  <c r="DV10" i="66"/>
  <c r="DV21" i="66" s="1"/>
  <c r="DV13" i="66" s="1"/>
  <c r="V11" i="64"/>
  <c r="N12" i="64"/>
  <c r="X209" i="64"/>
  <c r="N210" i="64"/>
  <c r="FT10" i="66"/>
  <c r="EN13" i="66"/>
  <c r="FE13" i="66"/>
  <c r="AC225" i="66"/>
  <c r="AC22" i="66" s="1"/>
  <c r="N96" i="66"/>
  <c r="D96" i="66" s="1"/>
  <c r="CL11" i="66"/>
  <c r="CN10" i="66"/>
  <c r="DS21" i="66"/>
  <c r="DS13" i="66" s="1"/>
  <c r="CQ21" i="66"/>
  <c r="CQ13" i="66" s="1"/>
  <c r="AP10" i="66"/>
  <c r="AP21" i="66" s="1"/>
  <c r="AP13" i="66" s="1"/>
  <c r="AZ21" i="66"/>
  <c r="AZ13" i="66" s="1"/>
  <c r="J6" i="67"/>
  <c r="EO10" i="66"/>
  <c r="EO21" i="66" s="1"/>
  <c r="EO13" i="66" s="1"/>
  <c r="ER21" i="66"/>
  <c r="ER13" i="66" s="1"/>
  <c r="EE185" i="66"/>
  <c r="EI10" i="66"/>
  <c r="EI21" i="66" s="1"/>
  <c r="EI13" i="66" s="1"/>
  <c r="G21" i="66"/>
  <c r="EB13" i="66"/>
  <c r="E185" i="66"/>
  <c r="EN21" i="66"/>
  <c r="GG21" i="66"/>
  <c r="HI21" i="66"/>
  <c r="HI13" i="66" s="1"/>
  <c r="AR11" i="66"/>
  <c r="I11" i="66"/>
  <c r="AU10" i="66"/>
  <c r="AG11" i="66"/>
  <c r="AE11" i="66" s="1"/>
  <c r="AY10" i="66"/>
  <c r="F11" i="66"/>
  <c r="BC10" i="66"/>
  <c r="BB11" i="66"/>
  <c r="S13" i="66"/>
  <c r="S21" i="66"/>
  <c r="GG13" i="66"/>
  <c r="E17" i="66"/>
  <c r="D37" i="66"/>
  <c r="D17" i="66" s="1"/>
  <c r="N37" i="66"/>
  <c r="N17" i="66" s="1"/>
  <c r="O17" i="66"/>
  <c r="GY21" i="66"/>
  <c r="GY13" i="66" s="1"/>
  <c r="DI21" i="66"/>
  <c r="DI13" i="66" s="1"/>
  <c r="E34" i="66"/>
  <c r="G18" i="66"/>
  <c r="G14" i="66" s="1"/>
  <c r="P18" i="66"/>
  <c r="FQ17" i="66"/>
  <c r="FQ15" i="66" s="1"/>
  <c r="FQ14" i="66" s="1"/>
  <c r="FQ11" i="66"/>
  <c r="D97" i="66"/>
  <c r="DE21" i="66"/>
  <c r="DE13" i="66" s="1"/>
  <c r="HQ21" i="66"/>
  <c r="HQ13" i="66" s="1"/>
  <c r="HR13" i="66"/>
  <c r="HR21" i="66"/>
  <c r="CW11" i="66"/>
  <c r="FJ13" i="66"/>
  <c r="GS10" i="64"/>
  <c r="DN10" i="66"/>
  <c r="J88" i="66"/>
  <c r="E88" i="66" s="1"/>
  <c r="F17" i="66"/>
  <c r="F15" i="66" s="1"/>
  <c r="F14" i="66" s="1"/>
  <c r="GW21" i="66"/>
  <c r="GU21" i="66"/>
  <c r="GU13" i="66"/>
  <c r="HG21" i="66"/>
  <c r="HG13" i="66" s="1"/>
  <c r="EW13" i="66"/>
  <c r="EW21" i="66"/>
  <c r="FS21" i="66"/>
  <c r="FS13" i="66" s="1"/>
  <c r="BI21" i="66"/>
  <c r="BI13" i="66" s="1"/>
  <c r="BS10" i="66"/>
  <c r="AQ11" i="66"/>
  <c r="BM11" i="66"/>
  <c r="EZ21" i="66"/>
  <c r="EZ13" i="66" s="1"/>
  <c r="CX10" i="66"/>
  <c r="H11" i="64"/>
  <c r="AR11" i="64"/>
  <c r="D244" i="64"/>
  <c r="N238" i="64"/>
  <c r="D238" i="64" s="1"/>
  <c r="DT209" i="64"/>
  <c r="E197" i="64"/>
  <c r="N191" i="64"/>
  <c r="D191" i="64" s="1"/>
  <c r="P169" i="64"/>
  <c r="K169" i="64"/>
  <c r="AK169" i="64"/>
  <c r="EA10" i="64"/>
  <c r="AK10" i="64" s="1"/>
  <c r="AJ13" i="66"/>
  <c r="BQ10" i="66"/>
  <c r="N51" i="64"/>
  <c r="D51" i="64" s="1"/>
  <c r="E28" i="66"/>
  <c r="GF21" i="66"/>
  <c r="GF13" i="66" s="1"/>
  <c r="AD88" i="66"/>
  <c r="AF14" i="66"/>
  <c r="GP21" i="66"/>
  <c r="GP13" i="66" s="1"/>
  <c r="HE21" i="66"/>
  <c r="HE13" i="66"/>
  <c r="AI16" i="66"/>
  <c r="AI15" i="66" s="1"/>
  <c r="AI14" i="66" s="1"/>
  <c r="BH21" i="66"/>
  <c r="BH13" i="66" s="1"/>
  <c r="BN13" i="66"/>
  <c r="EH21" i="66"/>
  <c r="EH13" i="66" s="1"/>
  <c r="EP21" i="66"/>
  <c r="EP13" i="66" s="1"/>
  <c r="FK15" i="66"/>
  <c r="FK14" i="66" s="1"/>
  <c r="FU21" i="66"/>
  <c r="FU13" i="66" s="1"/>
  <c r="GQ21" i="66"/>
  <c r="GQ13" i="66" s="1"/>
  <c r="HP13" i="66"/>
  <c r="BX21" i="66"/>
  <c r="BX13" i="66" s="1"/>
  <c r="BM225" i="66"/>
  <c r="BM22" i="66" s="1"/>
  <c r="BG13" i="66"/>
  <c r="E232" i="66"/>
  <c r="N23" i="66"/>
  <c r="AK14" i="66"/>
  <c r="CH21" i="66"/>
  <c r="CH13" i="66" s="1"/>
  <c r="CZ10" i="66"/>
  <c r="CZ21" i="66" s="1"/>
  <c r="CZ13" i="66" s="1"/>
  <c r="DR14" i="66"/>
  <c r="DX13" i="66"/>
  <c r="GA21" i="66"/>
  <c r="GA13" i="66" s="1"/>
  <c r="GW13" i="66"/>
  <c r="BE21" i="66"/>
  <c r="BE13" i="66"/>
  <c r="EE14" i="66"/>
  <c r="FX13" i="66"/>
  <c r="E89" i="66"/>
  <c r="D89" i="66" s="1"/>
  <c r="BE11" i="64"/>
  <c r="AJ11" i="64"/>
  <c r="AH11" i="64" s="1"/>
  <c r="EL11" i="64"/>
  <c r="EI11" i="64"/>
  <c r="D217" i="64"/>
  <c r="EF10" i="66"/>
  <c r="E86" i="66"/>
  <c r="AW21" i="66"/>
  <c r="AW13" i="66" s="1"/>
  <c r="F152" i="64"/>
  <c r="E152" i="64" s="1"/>
  <c r="D152" i="64" s="1"/>
  <c r="HU13" i="66"/>
  <c r="HL13" i="66"/>
  <c r="BJ13" i="66"/>
  <c r="DL10" i="66"/>
  <c r="DL21" i="66" s="1"/>
  <c r="DL13" i="66" s="1"/>
  <c r="DJ11" i="66"/>
  <c r="FC13" i="66"/>
  <c r="H14" i="66"/>
  <c r="AV21" i="66"/>
  <c r="AV13" i="66" s="1"/>
  <c r="FN185" i="66"/>
  <c r="FO10" i="66"/>
  <c r="N6" i="62"/>
  <c r="N8" i="62" s="1"/>
  <c r="Y88" i="66"/>
  <c r="FG21" i="66"/>
  <c r="FG13" i="66" s="1"/>
  <c r="BR21" i="66"/>
  <c r="BR13" i="66" s="1"/>
  <c r="GV21" i="66"/>
  <c r="GV13" i="66"/>
  <c r="HK21" i="66"/>
  <c r="HK13" i="66" s="1"/>
  <c r="HA21" i="66"/>
  <c r="HA13" i="66" s="1"/>
  <c r="DN15" i="66"/>
  <c r="DN14" i="66" s="1"/>
  <c r="FZ13" i="66"/>
  <c r="J11" i="64"/>
  <c r="CE11" i="64"/>
  <c r="D23" i="64"/>
  <c r="N60" i="64"/>
  <c r="EQ21" i="66"/>
  <c r="EQ13" i="66" s="1"/>
  <c r="GO21" i="66"/>
  <c r="GO13" i="66"/>
  <c r="M11" i="66"/>
  <c r="GC21" i="66"/>
  <c r="GC13" i="66" s="1"/>
  <c r="L15" i="66"/>
  <c r="L14" i="66" s="1"/>
  <c r="CC10" i="66"/>
  <c r="J11" i="66"/>
  <c r="CB11" i="66"/>
  <c r="AC23" i="66"/>
  <c r="J20" i="66"/>
  <c r="E168" i="66"/>
  <c r="CS21" i="66"/>
  <c r="CS13" i="66" s="1"/>
  <c r="DA10" i="64"/>
  <c r="HH21" i="66"/>
  <c r="HH13" i="66" s="1"/>
  <c r="FN15" i="66"/>
  <c r="FN14" i="66" s="1"/>
  <c r="N120" i="66"/>
  <c r="D120" i="66" s="1"/>
  <c r="E201" i="66"/>
  <c r="D143" i="64"/>
  <c r="D123" i="64"/>
  <c r="AH252" i="64"/>
  <c r="AH239" i="64"/>
  <c r="D239" i="64" s="1"/>
  <c r="D97" i="64"/>
  <c r="D235" i="64"/>
  <c r="GV10" i="64"/>
  <c r="D116" i="64"/>
  <c r="D202" i="64"/>
  <c r="P31" i="62"/>
  <c r="I31" i="62"/>
  <c r="O29" i="62"/>
  <c r="O31" i="62"/>
  <c r="N251" i="64"/>
  <c r="D251" i="64" s="1"/>
  <c r="N243" i="64"/>
  <c r="D242" i="64"/>
  <c r="GN21" i="66"/>
  <c r="GN13" i="66" s="1"/>
  <c r="FS10" i="64"/>
  <c r="D229" i="64"/>
  <c r="E246" i="64"/>
  <c r="D246" i="64" s="1"/>
  <c r="GR13" i="66"/>
  <c r="AM11" i="66"/>
  <c r="AH11" i="66" s="1"/>
  <c r="N68" i="66"/>
  <c r="D68" i="66" s="1"/>
  <c r="DJ185" i="66"/>
  <c r="D122" i="64"/>
  <c r="D164" i="64"/>
  <c r="D222" i="64"/>
  <c r="E113" i="64"/>
  <c r="D148" i="64"/>
  <c r="D165" i="64"/>
  <c r="D206" i="64"/>
  <c r="D221" i="64"/>
  <c r="M31" i="62"/>
  <c r="M6" i="62"/>
  <c r="N252" i="64"/>
  <c r="N248" i="64"/>
  <c r="D248" i="64" s="1"/>
  <c r="D90" i="66"/>
  <c r="D150" i="66"/>
  <c r="E73" i="64"/>
  <c r="D73" i="64" s="1"/>
  <c r="D124" i="64"/>
  <c r="D201" i="64"/>
  <c r="D138" i="64"/>
  <c r="DK169" i="64"/>
  <c r="GA169" i="64"/>
  <c r="L169" i="64" s="1"/>
  <c r="BM15" i="66"/>
  <c r="BM14" i="66" s="1"/>
  <c r="D182" i="64"/>
  <c r="FJ209" i="64"/>
  <c r="L252" i="64"/>
  <c r="F252" i="64"/>
  <c r="E245" i="64"/>
  <c r="E243" i="64"/>
  <c r="D243" i="64" s="1"/>
  <c r="AH241" i="64"/>
  <c r="N241" i="64"/>
  <c r="D174" i="66"/>
  <c r="EU10" i="64"/>
  <c r="DN10" i="64"/>
  <c r="BB72" i="64"/>
  <c r="E210" i="64"/>
  <c r="I16" i="62"/>
  <c r="I29" i="62"/>
  <c r="AH251" i="64"/>
  <c r="D247" i="64"/>
  <c r="N247" i="64"/>
  <c r="AH245" i="64"/>
  <c r="N245" i="64"/>
  <c r="AH243" i="64"/>
  <c r="GA209" i="64"/>
  <c r="W232" i="64"/>
  <c r="W209" i="64" s="1"/>
  <c r="M16" i="62"/>
  <c r="G29" i="62"/>
  <c r="S232" i="64"/>
  <c r="S209" i="64" s="1"/>
  <c r="E8" i="62"/>
  <c r="GB21" i="64"/>
  <c r="L246" i="64"/>
  <c r="Z232" i="64"/>
  <c r="Z209" i="64" s="1"/>
  <c r="Z10" i="64" s="1"/>
  <c r="F120" i="64"/>
  <c r="E120" i="64" s="1"/>
  <c r="D120" i="64" s="1"/>
  <c r="Q232" i="64"/>
  <c r="DC216" i="64"/>
  <c r="BU216" i="64"/>
  <c r="K197" i="64"/>
  <c r="AG197" i="64"/>
  <c r="AE197" i="64" s="1"/>
  <c r="BY169" i="64"/>
  <c r="FG120" i="64"/>
  <c r="CU120" i="64"/>
  <c r="W113" i="64"/>
  <c r="S103" i="64"/>
  <c r="EO72" i="64"/>
  <c r="EO10" i="64" s="1"/>
  <c r="GS72" i="64"/>
  <c r="FW72" i="64"/>
  <c r="FW10" i="64" s="1"/>
  <c r="FO72" i="64"/>
  <c r="FO10" i="64" s="1"/>
  <c r="EE72" i="64"/>
  <c r="EE10" i="64" s="1"/>
  <c r="DA72" i="64"/>
  <c r="CQ72" i="64"/>
  <c r="EF72" i="64"/>
  <c r="EF10" i="64" s="1"/>
  <c r="DN72" i="64"/>
  <c r="DD72" i="64"/>
  <c r="CS72" i="64"/>
  <c r="CS10" i="64" s="1"/>
  <c r="CA72" i="64"/>
  <c r="AN210" i="64"/>
  <c r="AH210" i="64" s="1"/>
  <c r="BB210" i="64"/>
  <c r="GC197" i="64"/>
  <c r="GC169" i="64" s="1"/>
  <c r="AC169" i="64" s="1"/>
  <c r="DG191" i="64"/>
  <c r="CP185" i="64"/>
  <c r="BS169" i="64"/>
  <c r="AN185" i="64"/>
  <c r="AH185" i="64" s="1"/>
  <c r="BC169" i="64"/>
  <c r="DC120" i="64"/>
  <c r="O113" i="64"/>
  <c r="V103" i="64"/>
  <c r="V72" i="64" s="1"/>
  <c r="R103" i="64"/>
  <c r="R72" i="64" s="1"/>
  <c r="R10" i="64" s="1"/>
  <c r="CG72" i="64"/>
  <c r="CG10" i="64" s="1"/>
  <c r="FV72" i="64"/>
  <c r="FV10" i="64" s="1"/>
  <c r="EV72" i="64"/>
  <c r="EV10" i="64" s="1"/>
  <c r="CO72" i="64"/>
  <c r="CO10" i="64" s="1"/>
  <c r="AV72" i="64"/>
  <c r="DB72" i="64"/>
  <c r="DB10" i="64" s="1"/>
  <c r="FP72" i="64"/>
  <c r="FP10" i="64" s="1"/>
  <c r="FH72" i="64"/>
  <c r="ER72" i="64"/>
  <c r="G232" i="64"/>
  <c r="E232" i="64" s="1"/>
  <c r="DP209" i="64"/>
  <c r="CK169" i="64"/>
  <c r="CJ169" i="64" s="1"/>
  <c r="BK170" i="64"/>
  <c r="CJ120" i="64"/>
  <c r="FG113" i="64"/>
  <c r="AH110" i="64"/>
  <c r="D110" i="64" s="1"/>
  <c r="Y103" i="64"/>
  <c r="Y72" i="64" s="1"/>
  <c r="Y10" i="64" s="1"/>
  <c r="DS72" i="64"/>
  <c r="DS10" i="64" s="1"/>
  <c r="DI72" i="64"/>
  <c r="DI10" i="64" s="1"/>
  <c r="CD72" i="64"/>
  <c r="CD10" i="64" s="1"/>
  <c r="BT72" i="64"/>
  <c r="BT10" i="64" s="1"/>
  <c r="BD72" i="64"/>
  <c r="BD10" i="64" s="1"/>
  <c r="DV72" i="64"/>
  <c r="DL72" i="64"/>
  <c r="CR72" i="64"/>
  <c r="CR10" i="64" s="1"/>
  <c r="BX72" i="64"/>
  <c r="BX10" i="64" s="1"/>
  <c r="BP72" i="64"/>
  <c r="BH72" i="64"/>
  <c r="CV72" i="64"/>
  <c r="CB72" i="64"/>
  <c r="CB10" i="64" s="1"/>
  <c r="DG232" i="64"/>
  <c r="DT216" i="64"/>
  <c r="AQ185" i="64"/>
  <c r="AF185" i="64"/>
  <c r="AH119" i="64"/>
  <c r="D119" i="64" s="1"/>
  <c r="U113" i="64"/>
  <c r="CE113" i="64"/>
  <c r="P103" i="64"/>
  <c r="HK72" i="64"/>
  <c r="HK10" i="64" s="1"/>
  <c r="FC72" i="64"/>
  <c r="FC10" i="64" s="1"/>
  <c r="EU72" i="64"/>
  <c r="AO72" i="64" s="1"/>
  <c r="ET72" i="64"/>
  <c r="ET10" i="64" s="1"/>
  <c r="AU72" i="64"/>
  <c r="GJ72" i="64"/>
  <c r="GJ10" i="64" s="1"/>
  <c r="FL72" i="64"/>
  <c r="FL10" i="64" s="1"/>
  <c r="CZ72" i="64"/>
  <c r="BW72" i="64"/>
  <c r="BW10" i="64" s="1"/>
  <c r="GP72" i="64"/>
  <c r="GP10" i="64" s="1"/>
  <c r="FN72" i="64"/>
  <c r="FN10" i="64" s="1"/>
  <c r="N65" i="64"/>
  <c r="D65" i="64" s="1"/>
  <c r="CE216" i="64"/>
  <c r="AG185" i="64"/>
  <c r="BU152" i="64"/>
  <c r="BK120" i="64"/>
  <c r="M113" i="64"/>
  <c r="FZ103" i="64"/>
  <c r="FZ72" i="64" s="1"/>
  <c r="CW72" i="64"/>
  <c r="CW10" i="64" s="1"/>
  <c r="FS72" i="64"/>
  <c r="FK72" i="64"/>
  <c r="FA72" i="64"/>
  <c r="FA10" i="64" s="1"/>
  <c r="ES72" i="64"/>
  <c r="ES10" i="64" s="1"/>
  <c r="EJ72" i="64"/>
  <c r="CL72" i="64"/>
  <c r="CL10" i="64" s="1"/>
  <c r="BA72" i="64"/>
  <c r="FB72" i="64"/>
  <c r="FB10" i="64" s="1"/>
  <c r="AY72" i="64"/>
  <c r="FD72" i="64"/>
  <c r="FD10" i="64" s="1"/>
  <c r="AK232" i="64"/>
  <c r="AH232" i="64" s="1"/>
  <c r="AH115" i="64"/>
  <c r="D115" i="64" s="1"/>
  <c r="DT113" i="64"/>
  <c r="AN113" i="64"/>
  <c r="AH113" i="64" s="1"/>
  <c r="AH109" i="64"/>
  <c r="D109" i="64" s="1"/>
  <c r="DQ72" i="64"/>
  <c r="DQ10" i="64" s="1"/>
  <c r="HB72" i="64"/>
  <c r="HB10" i="64" s="1"/>
  <c r="EH72" i="64"/>
  <c r="EH10" i="64" s="1"/>
  <c r="DY72" i="64"/>
  <c r="DY10" i="64" s="1"/>
  <c r="DP72" i="64"/>
  <c r="CK72" i="64"/>
  <c r="F85" i="64"/>
  <c r="E85" i="64" s="1"/>
  <c r="FR72" i="64"/>
  <c r="FR10" i="64" s="1"/>
  <c r="DR72" i="64"/>
  <c r="DR10" i="64" s="1"/>
  <c r="DH72" i="64"/>
  <c r="BV72" i="64"/>
  <c r="BM72" i="64"/>
  <c r="HH72" i="64"/>
  <c r="HH10" i="64" s="1"/>
  <c r="FT72" i="64"/>
  <c r="FT10" i="64" s="1"/>
  <c r="CH72" i="64"/>
  <c r="CH10" i="64" s="1"/>
  <c r="CP232" i="64"/>
  <c r="BK216" i="64"/>
  <c r="EG169" i="64"/>
  <c r="GC131" i="64"/>
  <c r="AC131" i="64" s="1"/>
  <c r="N131" i="64" s="1"/>
  <c r="D131" i="64" s="1"/>
  <c r="CE120" i="64"/>
  <c r="S113" i="64"/>
  <c r="K113" i="64"/>
  <c r="EL113" i="64"/>
  <c r="EB113" i="64"/>
  <c r="AA103" i="64"/>
  <c r="AA72" i="64" s="1"/>
  <c r="AA10" i="64" s="1"/>
  <c r="Q103" i="64"/>
  <c r="Q72" i="64" s="1"/>
  <c r="U103" i="64"/>
  <c r="U72" i="64" s="1"/>
  <c r="U10" i="64" s="1"/>
  <c r="GY72" i="64"/>
  <c r="GY10" i="64" s="1"/>
  <c r="FQ72" i="64"/>
  <c r="FQ10" i="64" s="1"/>
  <c r="EY72" i="64"/>
  <c r="EY10" i="64" s="1"/>
  <c r="DX72" i="64"/>
  <c r="DX10" i="64" s="1"/>
  <c r="BY72" i="64"/>
  <c r="BY10" i="64" s="1"/>
  <c r="FY72" i="64"/>
  <c r="FY10" i="64" s="1"/>
  <c r="EZ72" i="64"/>
  <c r="EZ10" i="64" s="1"/>
  <c r="DZ72" i="64"/>
  <c r="DZ10" i="64" s="1"/>
  <c r="DF72" i="64"/>
  <c r="DF10" i="64" s="1"/>
  <c r="CC72" i="64"/>
  <c r="CC10" i="64" s="1"/>
  <c r="BL72" i="64"/>
  <c r="BI169" i="64"/>
  <c r="BI10" i="64" s="1"/>
  <c r="AJ10" i="64" s="1"/>
  <c r="X113" i="64"/>
  <c r="W103" i="64"/>
  <c r="W72" i="64" s="1"/>
  <c r="X103" i="64"/>
  <c r="AD103" i="64"/>
  <c r="AD72" i="64" s="1"/>
  <c r="AD10" i="64" s="1"/>
  <c r="CI72" i="64"/>
  <c r="CI10" i="64" s="1"/>
  <c r="FX72" i="64"/>
  <c r="FX10" i="64" s="1"/>
  <c r="FF72" i="64"/>
  <c r="FF10" i="64" s="1"/>
  <c r="EX72" i="64"/>
  <c r="EX10" i="64" s="1"/>
  <c r="EP72" i="64"/>
  <c r="EP10" i="64" s="1"/>
  <c r="DM72" i="64"/>
  <c r="DM10" i="64" s="1"/>
  <c r="GV72" i="64"/>
  <c r="CT72" i="64"/>
  <c r="CT10" i="64" s="1"/>
  <c r="BJ72" i="64"/>
  <c r="BJ10" i="64" s="1"/>
  <c r="DJ72" i="64"/>
  <c r="DJ10" i="64" s="1"/>
  <c r="CF72" i="64"/>
  <c r="AX72" i="64"/>
  <c r="AX10" i="64" s="1"/>
  <c r="CU103" i="64"/>
  <c r="CE103" i="64"/>
  <c r="EM72" i="64"/>
  <c r="EM10" i="64" s="1"/>
  <c r="EL10" i="64" s="1"/>
  <c r="CP85" i="64"/>
  <c r="GM72" i="64"/>
  <c r="GM10" i="64" s="1"/>
  <c r="CY80" i="64"/>
  <c r="CN72" i="64"/>
  <c r="CN10" i="64" s="1"/>
  <c r="M66" i="64"/>
  <c r="BK51" i="64"/>
  <c r="N23" i="64"/>
  <c r="EV225" i="66"/>
  <c r="EU232" i="66"/>
  <c r="GC80" i="64"/>
  <c r="ED72" i="64"/>
  <c r="BQ72" i="64"/>
  <c r="DT12" i="64"/>
  <c r="E4" i="70"/>
  <c r="G4" i="70" s="1"/>
  <c r="G6" i="70"/>
  <c r="CO225" i="66"/>
  <c r="GC85" i="64"/>
  <c r="AC85" i="64" s="1"/>
  <c r="N85" i="64" s="1"/>
  <c r="EK72" i="64"/>
  <c r="EK10" i="64" s="1"/>
  <c r="M85" i="64"/>
  <c r="FJ80" i="64"/>
  <c r="M80" i="64"/>
  <c r="AG66" i="64"/>
  <c r="AE66" i="64" s="1"/>
  <c r="AH23" i="64"/>
  <c r="S21" i="64"/>
  <c r="FI225" i="66"/>
  <c r="FI22" i="66" s="1"/>
  <c r="FA225" i="66"/>
  <c r="FA22" i="66" s="1"/>
  <c r="GE225" i="66"/>
  <c r="GE22" i="66" s="1"/>
  <c r="Q26" i="66"/>
  <c r="Q23" i="66" s="1"/>
  <c r="Q207" i="66"/>
  <c r="EN72" i="64"/>
  <c r="EN10" i="64" s="1"/>
  <c r="F60" i="64"/>
  <c r="E60" i="64" s="1"/>
  <c r="D60" i="64" s="1"/>
  <c r="CJ51" i="64"/>
  <c r="L18" i="64"/>
  <c r="E68" i="70"/>
  <c r="E60" i="70" s="1"/>
  <c r="G55" i="70"/>
  <c r="G49" i="70" s="1"/>
  <c r="G66" i="70"/>
  <c r="G60" i="70" s="1"/>
  <c r="AH238" i="66"/>
  <c r="D238" i="66" s="1"/>
  <c r="DW232" i="66"/>
  <c r="DB232" i="66"/>
  <c r="AH228" i="66"/>
  <c r="D228" i="66" s="1"/>
  <c r="AE227" i="66"/>
  <c r="D227" i="66" s="1"/>
  <c r="FF225" i="66"/>
  <c r="CV225" i="66"/>
  <c r="BU225" i="66"/>
  <c r="FI72" i="64"/>
  <c r="GC66" i="64"/>
  <c r="BY225" i="66"/>
  <c r="BW248" i="66"/>
  <c r="K226" i="66"/>
  <c r="E226" i="66" s="1"/>
  <c r="D226" i="66" s="1"/>
  <c r="BL225" i="66"/>
  <c r="E220" i="66"/>
  <c r="D220" i="66" s="1"/>
  <c r="AK207" i="66"/>
  <c r="AH207" i="66" s="1"/>
  <c r="EU207" i="66"/>
  <c r="CJ85" i="64"/>
  <c r="GD72" i="64"/>
  <c r="GA72" i="64" s="1"/>
  <c r="GA12" i="64"/>
  <c r="K6" i="69"/>
  <c r="C9" i="69"/>
  <c r="C6" i="69" s="1"/>
  <c r="AE267" i="66"/>
  <c r="D267" i="66" s="1"/>
  <c r="AH265" i="66"/>
  <c r="D265" i="66" s="1"/>
  <c r="AH253" i="66"/>
  <c r="D253" i="66" s="1"/>
  <c r="AH246" i="66"/>
  <c r="D246" i="66" s="1"/>
  <c r="U232" i="66"/>
  <c r="N232" i="66" s="1"/>
  <c r="CG232" i="66"/>
  <c r="CI225" i="66"/>
  <c r="M232" i="66"/>
  <c r="E222" i="66"/>
  <c r="D222" i="66" s="1"/>
  <c r="AT72" i="64"/>
  <c r="GA21" i="64"/>
  <c r="S18" i="64"/>
  <c r="AH243" i="66"/>
  <c r="D243" i="66" s="1"/>
  <c r="AH235" i="66"/>
  <c r="D235" i="66" s="1"/>
  <c r="EM225" i="66"/>
  <c r="DM225" i="66"/>
  <c r="BZ225" i="66"/>
  <c r="E221" i="66"/>
  <c r="D221" i="66" s="1"/>
  <c r="DW213" i="66"/>
  <c r="AH25" i="64"/>
  <c r="D25" i="64" s="1"/>
  <c r="FZ18" i="64"/>
  <c r="FZ11" i="64" s="1"/>
  <c r="FZ10" i="64" s="1"/>
  <c r="GA18" i="64"/>
  <c r="F18" i="64" s="1"/>
  <c r="DG18" i="64"/>
  <c r="CE18" i="64"/>
  <c r="D16" i="70"/>
  <c r="G16" i="70" s="1"/>
  <c r="DR232" i="66"/>
  <c r="DF232" i="66"/>
  <c r="DH225" i="66"/>
  <c r="E206" i="66"/>
  <c r="D206" i="66" s="1"/>
  <c r="DJ232" i="66"/>
  <c r="W207" i="66"/>
  <c r="W185" i="66" s="1"/>
  <c r="AH191" i="66"/>
  <c r="D191" i="66" s="1"/>
  <c r="FW185" i="66"/>
  <c r="FW10" i="66" s="1"/>
  <c r="FW21" i="66" s="1"/>
  <c r="FW13" i="66" s="1"/>
  <c r="FQ168" i="66"/>
  <c r="Y168" i="66"/>
  <c r="Y20" i="66" s="1"/>
  <c r="Q168" i="66"/>
  <c r="Q88" i="66" s="1"/>
  <c r="E165" i="66"/>
  <c r="D165" i="66" s="1"/>
  <c r="E162" i="66"/>
  <c r="D162" i="66" s="1"/>
  <c r="U136" i="66"/>
  <c r="N136" i="66" s="1"/>
  <c r="D136" i="66" s="1"/>
  <c r="AH137" i="66"/>
  <c r="D137" i="66" s="1"/>
  <c r="AE132" i="66"/>
  <c r="D132" i="66" s="1"/>
  <c r="AN232" i="66"/>
  <c r="AH232" i="66" s="1"/>
  <c r="AH200" i="66"/>
  <c r="D200" i="66" s="1"/>
  <c r="AH190" i="66"/>
  <c r="D190" i="66" s="1"/>
  <c r="E135" i="66"/>
  <c r="D135" i="66" s="1"/>
  <c r="GJ119" i="66"/>
  <c r="AL248" i="66"/>
  <c r="AH248" i="66" s="1"/>
  <c r="D248" i="66" s="1"/>
  <c r="EO232" i="66"/>
  <c r="CO185" i="66"/>
  <c r="AH192" i="66"/>
  <c r="D192" i="66" s="1"/>
  <c r="W119" i="66"/>
  <c r="W88" i="66" s="1"/>
  <c r="V147" i="66"/>
  <c r="N147" i="66" s="1"/>
  <c r="D147" i="66" s="1"/>
  <c r="E107" i="66"/>
  <c r="D107" i="66" s="1"/>
  <c r="AL213" i="66"/>
  <c r="AH213" i="66" s="1"/>
  <c r="D213" i="66" s="1"/>
  <c r="FK213" i="66"/>
  <c r="AH194" i="66"/>
  <c r="D194" i="66" s="1"/>
  <c r="E156" i="66"/>
  <c r="D156" i="66" s="1"/>
  <c r="AH125" i="66"/>
  <c r="D125" i="66" s="1"/>
  <c r="E115" i="66"/>
  <c r="D115" i="66" s="1"/>
  <c r="E103" i="66"/>
  <c r="D103" i="66" s="1"/>
  <c r="E218" i="66"/>
  <c r="D218" i="66" s="1"/>
  <c r="CY185" i="66"/>
  <c r="CY10" i="66" s="1"/>
  <c r="CY21" i="66" s="1"/>
  <c r="CY13" i="66" s="1"/>
  <c r="AE183" i="66"/>
  <c r="D183" i="66" s="1"/>
  <c r="E161" i="66"/>
  <c r="D161" i="66" s="1"/>
  <c r="AE159" i="66"/>
  <c r="D159" i="66" s="1"/>
  <c r="AK129" i="66"/>
  <c r="AH129" i="66" s="1"/>
  <c r="D129" i="66" s="1"/>
  <c r="CP88" i="66"/>
  <c r="CP10" i="66" s="1"/>
  <c r="CP21" i="66" s="1"/>
  <c r="CP13" i="66" s="1"/>
  <c r="FQ207" i="66"/>
  <c r="FQ185" i="66" s="1"/>
  <c r="DB207" i="66"/>
  <c r="GH201" i="66"/>
  <c r="L201" i="66" s="1"/>
  <c r="AL201" i="66"/>
  <c r="AH201" i="66" s="1"/>
  <c r="AN201" i="66"/>
  <c r="AH180" i="66"/>
  <c r="D180" i="66" s="1"/>
  <c r="AH170" i="66"/>
  <c r="D170" i="66" s="1"/>
  <c r="E149" i="66"/>
  <c r="D149" i="66" s="1"/>
  <c r="GG147" i="66"/>
  <c r="AH140" i="66"/>
  <c r="D140" i="66" s="1"/>
  <c r="AH127" i="66"/>
  <c r="D127" i="66" s="1"/>
  <c r="GD88" i="66"/>
  <c r="GD10" i="66" s="1"/>
  <c r="GD21" i="66" s="1"/>
  <c r="GD13" i="66" s="1"/>
  <c r="AN101" i="66"/>
  <c r="AH101" i="66" s="1"/>
  <c r="CZ88" i="66"/>
  <c r="AG88" i="66" s="1"/>
  <c r="AE88" i="66" s="1"/>
  <c r="FK67" i="66"/>
  <c r="AL67" i="66"/>
  <c r="AH67" i="66" s="1"/>
  <c r="K82" i="66"/>
  <c r="E82" i="66" s="1"/>
  <c r="D82" i="66" s="1"/>
  <c r="V101" i="66"/>
  <c r="AH65" i="66"/>
  <c r="D65" i="66" s="1"/>
  <c r="AI119" i="66"/>
  <c r="AH119" i="66" s="1"/>
  <c r="AE102" i="66"/>
  <c r="D102" i="66" s="1"/>
  <c r="AH87" i="66"/>
  <c r="D87" i="66" s="1"/>
  <c r="DR82" i="66"/>
  <c r="E72" i="66"/>
  <c r="D72" i="66" s="1"/>
  <c r="E70" i="66"/>
  <c r="D70" i="66" s="1"/>
  <c r="EO55" i="66"/>
  <c r="AF55" i="66"/>
  <c r="AE55" i="66" s="1"/>
  <c r="D55" i="66" s="1"/>
  <c r="GI34" i="66"/>
  <c r="V28" i="66"/>
  <c r="E106" i="66"/>
  <c r="D106" i="66" s="1"/>
  <c r="AH98" i="66"/>
  <c r="D98" i="66" s="1"/>
  <c r="E92" i="66"/>
  <c r="D92" i="66" s="1"/>
  <c r="AM76" i="66"/>
  <c r="AH76" i="66" s="1"/>
  <c r="E75" i="66"/>
  <c r="D75" i="66" s="1"/>
  <c r="GH67" i="66"/>
  <c r="GH11" i="66" s="1"/>
  <c r="AH66" i="66"/>
  <c r="D66" i="66" s="1"/>
  <c r="Y62" i="66"/>
  <c r="Y11" i="66" s="1"/>
  <c r="Q62" i="66"/>
  <c r="N62" i="66" s="1"/>
  <c r="D62" i="66" s="1"/>
  <c r="AL62" i="66"/>
  <c r="AH62" i="66" s="1"/>
  <c r="EE55" i="66"/>
  <c r="EO101" i="66"/>
  <c r="EL201" i="66"/>
  <c r="E95" i="66"/>
  <c r="D95" i="66" s="1"/>
  <c r="E81" i="66"/>
  <c r="D81" i="66" s="1"/>
  <c r="M76" i="66"/>
  <c r="D76" i="66" s="1"/>
  <c r="AH97" i="66"/>
  <c r="E94" i="66"/>
  <c r="D94" i="66" s="1"/>
  <c r="E71" i="66"/>
  <c r="D71" i="66" s="1"/>
  <c r="L67" i="66"/>
  <c r="E67" i="66" s="1"/>
  <c r="D67" i="66" s="1"/>
  <c r="E58" i="66"/>
  <c r="D58" i="66" s="1"/>
  <c r="AH54" i="66"/>
  <c r="D54" i="66" s="1"/>
  <c r="AD34" i="66"/>
  <c r="P28" i="66"/>
  <c r="BB67" i="66"/>
  <c r="W34" i="66"/>
  <c r="O28" i="66"/>
  <c r="R6" i="67"/>
  <c r="GI28" i="66"/>
  <c r="R28" i="66"/>
  <c r="AL28" i="66"/>
  <c r="AL16" i="66" s="1"/>
  <c r="AL15" i="66" s="1"/>
  <c r="AL14" i="66" s="1"/>
  <c r="Q34" i="66"/>
  <c r="AA28" i="66"/>
  <c r="D340" i="59"/>
  <c r="D324" i="59"/>
  <c r="D316" i="59"/>
  <c r="D308" i="59"/>
  <c r="D284" i="59"/>
  <c r="D276" i="59"/>
  <c r="D268" i="59"/>
  <c r="D260" i="59"/>
  <c r="D252" i="59"/>
  <c r="D244" i="59"/>
  <c r="D212" i="59"/>
  <c r="D204" i="59"/>
  <c r="D188" i="59"/>
  <c r="D132" i="59"/>
  <c r="D116" i="59"/>
  <c r="D141" i="59"/>
  <c r="D317" i="59"/>
  <c r="D103" i="59"/>
  <c r="H34" i="57"/>
  <c r="D257" i="59"/>
  <c r="D241" i="59"/>
  <c r="C72" i="55"/>
  <c r="L32" i="57"/>
  <c r="C59" i="55" l="1"/>
  <c r="C36" i="55"/>
  <c r="C61" i="55"/>
  <c r="C49" i="55"/>
  <c r="C65" i="55"/>
  <c r="C58" i="55"/>
  <c r="C46" i="55"/>
  <c r="C56" i="55"/>
  <c r="D362" i="59"/>
  <c r="D57" i="59"/>
  <c r="D373" i="59"/>
  <c r="D69" i="59"/>
  <c r="D175" i="59"/>
  <c r="D297" i="59"/>
  <c r="D242" i="59"/>
  <c r="D251" i="59"/>
  <c r="D379" i="59"/>
  <c r="D380" i="59"/>
  <c r="D381" i="59"/>
  <c r="D140" i="59"/>
  <c r="D360" i="59"/>
  <c r="D55" i="59"/>
  <c r="D378" i="59"/>
  <c r="D137" i="59"/>
  <c r="D259" i="59"/>
  <c r="D82" i="59"/>
  <c r="D84" i="59"/>
  <c r="D262" i="59"/>
  <c r="D21" i="59"/>
  <c r="D231" i="59"/>
  <c r="D118" i="59"/>
  <c r="D11" i="59"/>
  <c r="D313" i="59"/>
  <c r="D377" i="59"/>
  <c r="D258" i="59"/>
  <c r="D81" i="59"/>
  <c r="D145" i="59"/>
  <c r="D26" i="59"/>
  <c r="D90" i="59"/>
  <c r="D91" i="59"/>
  <c r="D155" i="59"/>
  <c r="D205" i="59"/>
  <c r="D269" i="59"/>
  <c r="D92" i="59"/>
  <c r="D156" i="59"/>
  <c r="D206" i="59"/>
  <c r="D239" i="59"/>
  <c r="D303" i="59"/>
  <c r="D367" i="59"/>
  <c r="D10" i="59"/>
  <c r="D135" i="59"/>
  <c r="D193" i="59"/>
  <c r="D385" i="59"/>
  <c r="D80" i="59"/>
  <c r="D266" i="59"/>
  <c r="D25" i="59"/>
  <c r="D89" i="59"/>
  <c r="D153" i="59"/>
  <c r="D211" i="59"/>
  <c r="D34" i="59"/>
  <c r="D163" i="59"/>
  <c r="D277" i="59"/>
  <c r="D100" i="59"/>
  <c r="D164" i="59"/>
  <c r="D101" i="59"/>
  <c r="D247" i="59"/>
  <c r="D311" i="59"/>
  <c r="D375" i="59"/>
  <c r="D134" i="59"/>
  <c r="D143" i="59"/>
  <c r="D329" i="59"/>
  <c r="D152" i="59"/>
  <c r="D33" i="59"/>
  <c r="D97" i="59"/>
  <c r="D161" i="59"/>
  <c r="D42" i="59"/>
  <c r="D220" i="59"/>
  <c r="D348" i="59"/>
  <c r="D43" i="59"/>
  <c r="D107" i="59"/>
  <c r="D285" i="59"/>
  <c r="D108" i="59"/>
  <c r="D172" i="59"/>
  <c r="D173" i="59"/>
  <c r="D191" i="59"/>
  <c r="D255" i="59"/>
  <c r="D319" i="59"/>
  <c r="D23" i="59"/>
  <c r="D151" i="59"/>
  <c r="D209" i="59"/>
  <c r="D273" i="59"/>
  <c r="D337" i="59"/>
  <c r="D218" i="59"/>
  <c r="D41" i="59"/>
  <c r="D105" i="59"/>
  <c r="D169" i="59"/>
  <c r="D227" i="59"/>
  <c r="D291" i="59"/>
  <c r="D50" i="59"/>
  <c r="D228" i="59"/>
  <c r="D292" i="59"/>
  <c r="D356" i="59"/>
  <c r="D115" i="59"/>
  <c r="D179" i="59"/>
  <c r="D229" i="59"/>
  <c r="D293" i="59"/>
  <c r="D357" i="59"/>
  <c r="D180" i="59"/>
  <c r="D294" i="59"/>
  <c r="D53" i="59"/>
  <c r="D117" i="59"/>
  <c r="D199" i="59"/>
  <c r="D327" i="59"/>
  <c r="D31" i="59"/>
  <c r="D159" i="59"/>
  <c r="D217" i="59"/>
  <c r="D281" i="59"/>
  <c r="D345" i="59"/>
  <c r="D354" i="59"/>
  <c r="D49" i="59"/>
  <c r="D113" i="59"/>
  <c r="D177" i="59"/>
  <c r="D299" i="59"/>
  <c r="D363" i="59"/>
  <c r="D236" i="59"/>
  <c r="D300" i="59"/>
  <c r="D364" i="59"/>
  <c r="D59" i="59"/>
  <c r="D187" i="59"/>
  <c r="D237" i="59"/>
  <c r="D301" i="59"/>
  <c r="D365" i="59"/>
  <c r="D60" i="59"/>
  <c r="D124" i="59"/>
  <c r="D302" i="59"/>
  <c r="D61" i="59"/>
  <c r="D125" i="59"/>
  <c r="D9" i="59"/>
  <c r="C25" i="55"/>
  <c r="C22" i="55"/>
  <c r="C60" i="55"/>
  <c r="C13" i="55"/>
  <c r="C26" i="55"/>
  <c r="F11" i="55"/>
  <c r="E11" i="55" s="1"/>
  <c r="C32" i="55"/>
  <c r="C47" i="55"/>
  <c r="C62" i="55"/>
  <c r="C55" i="55"/>
  <c r="C48" i="55"/>
  <c r="F10" i="55"/>
  <c r="C63" i="55"/>
  <c r="C16" i="55"/>
  <c r="C34" i="55"/>
  <c r="C57" i="55"/>
  <c r="C17" i="55"/>
  <c r="C37" i="55"/>
  <c r="C15" i="55"/>
  <c r="C33" i="55"/>
  <c r="C14" i="55"/>
  <c r="C20" i="55"/>
  <c r="C19" i="55"/>
  <c r="C64" i="55"/>
  <c r="C31" i="55"/>
  <c r="C18" i="55"/>
  <c r="C23" i="55"/>
  <c r="C42" i="55"/>
  <c r="C12" i="55"/>
  <c r="Y13" i="66"/>
  <c r="L11" i="66"/>
  <c r="E11" i="66" s="1"/>
  <c r="GH10" i="66"/>
  <c r="GH21" i="66" s="1"/>
  <c r="GH13" i="66" s="1"/>
  <c r="D80" i="64"/>
  <c r="AN10" i="64"/>
  <c r="FJ72" i="64"/>
  <c r="FK10" i="64"/>
  <c r="FJ10" i="64" s="1"/>
  <c r="D201" i="66"/>
  <c r="Q18" i="66"/>
  <c r="Q14" i="66" s="1"/>
  <c r="Q11" i="66"/>
  <c r="CO10" i="66"/>
  <c r="AG185" i="66"/>
  <c r="AE185" i="66" s="1"/>
  <c r="CL185" i="66"/>
  <c r="BZ22" i="66"/>
  <c r="BZ10" i="66"/>
  <c r="BZ21" i="66" s="1"/>
  <c r="BZ13" i="66" s="1"/>
  <c r="AG225" i="66"/>
  <c r="CV22" i="66"/>
  <c r="CV10" i="66"/>
  <c r="CR225" i="66"/>
  <c r="CR22" i="66" s="1"/>
  <c r="EB72" i="64"/>
  <c r="DO72" i="64"/>
  <c r="DP10" i="64"/>
  <c r="DO10" i="64" s="1"/>
  <c r="CV10" i="64"/>
  <c r="CU10" i="64" s="1"/>
  <c r="CU72" i="64"/>
  <c r="L72" i="64"/>
  <c r="AV10" i="64"/>
  <c r="L209" i="64"/>
  <c r="F209" i="64"/>
  <c r="D241" i="64"/>
  <c r="M88" i="66"/>
  <c r="D86" i="66"/>
  <c r="D24" i="66" s="1"/>
  <c r="D23" i="66" s="1"/>
  <c r="E24" i="66"/>
  <c r="E23" i="66" s="1"/>
  <c r="N169" i="64"/>
  <c r="FI10" i="66"/>
  <c r="FI21" i="66" s="1"/>
  <c r="FI13" i="66" s="1"/>
  <c r="DN21" i="66"/>
  <c r="AP72" i="64"/>
  <c r="BP10" i="64"/>
  <c r="AP10" i="64" s="1"/>
  <c r="AB21" i="64"/>
  <c r="AB11" i="64" s="1"/>
  <c r="AB10" i="64" s="1"/>
  <c r="GB11" i="64"/>
  <c r="GB10" i="64" s="1"/>
  <c r="P16" i="66"/>
  <c r="P15" i="66" s="1"/>
  <c r="P14" i="66" s="1"/>
  <c r="P11" i="66"/>
  <c r="P10" i="66" s="1"/>
  <c r="Y10" i="66"/>
  <c r="Y21" i="66" s="1"/>
  <c r="V16" i="66"/>
  <c r="V15" i="66" s="1"/>
  <c r="V14" i="66" s="1"/>
  <c r="V11" i="66"/>
  <c r="DM22" i="66"/>
  <c r="DJ225" i="66"/>
  <c r="DJ22" i="66" s="1"/>
  <c r="BL22" i="66"/>
  <c r="BF225" i="66"/>
  <c r="BF22" i="66" s="1"/>
  <c r="AM225" i="66"/>
  <c r="BL10" i="66"/>
  <c r="FF22" i="66"/>
  <c r="FF10" i="66"/>
  <c r="AC80" i="64"/>
  <c r="N80" i="64" s="1"/>
  <c r="GC72" i="64"/>
  <c r="AC72" i="64" s="1"/>
  <c r="M72" i="64"/>
  <c r="BM10" i="64"/>
  <c r="M10" i="64" s="1"/>
  <c r="AM72" i="64"/>
  <c r="BH10" i="64"/>
  <c r="BE72" i="64"/>
  <c r="BB169" i="64"/>
  <c r="BC10" i="64"/>
  <c r="BB10" i="64" s="1"/>
  <c r="F169" i="64"/>
  <c r="BZ72" i="64"/>
  <c r="CA10" i="64"/>
  <c r="BZ10" i="64" s="1"/>
  <c r="AN169" i="64"/>
  <c r="AG169" i="64"/>
  <c r="AE169" i="64" s="1"/>
  <c r="D210" i="64"/>
  <c r="AN225" i="66"/>
  <c r="AN22" i="66" s="1"/>
  <c r="D232" i="66"/>
  <c r="AF21" i="66"/>
  <c r="AF13" i="66" s="1"/>
  <c r="EM22" i="66"/>
  <c r="EM10" i="66"/>
  <c r="EL225" i="66"/>
  <c r="EL22" i="66" s="1"/>
  <c r="K225" i="66"/>
  <c r="K22" i="66" s="1"/>
  <c r="CC21" i="66"/>
  <c r="CC13" i="66" s="1"/>
  <c r="CB10" i="66"/>
  <c r="CB21" i="66" s="1"/>
  <c r="CB13" i="66" s="1"/>
  <c r="GI16" i="66"/>
  <c r="GI15" i="66" s="1"/>
  <c r="GI11" i="66"/>
  <c r="GI10" i="66" s="1"/>
  <c r="M185" i="66"/>
  <c r="CW185" i="66"/>
  <c r="AC119" i="66"/>
  <c r="GJ88" i="66"/>
  <c r="E18" i="64"/>
  <c r="L12" i="64"/>
  <c r="F12" i="64"/>
  <c r="E12" i="64" s="1"/>
  <c r="D12" i="64" s="1"/>
  <c r="GA11" i="64"/>
  <c r="CO22" i="66"/>
  <c r="CL225" i="66"/>
  <c r="CL22" i="66" s="1"/>
  <c r="EV22" i="66"/>
  <c r="EV10" i="66"/>
  <c r="EU225" i="66"/>
  <c r="EU22" i="66" s="1"/>
  <c r="EL72" i="64"/>
  <c r="X72" i="64"/>
  <c r="X10" i="64" s="1"/>
  <c r="AO169" i="64"/>
  <c r="EG10" i="64"/>
  <c r="AO10" i="64" s="1"/>
  <c r="DG72" i="64"/>
  <c r="DH10" i="64"/>
  <c r="DG10" i="64" s="1"/>
  <c r="AG72" i="64"/>
  <c r="AE72" i="64" s="1"/>
  <c r="AY10" i="64"/>
  <c r="AG10" i="64" s="1"/>
  <c r="AE10" i="64" s="1"/>
  <c r="AE185" i="64"/>
  <c r="D185" i="64" s="1"/>
  <c r="D232" i="64"/>
  <c r="BR169" i="64"/>
  <c r="BS10" i="64"/>
  <c r="BR10" i="64" s="1"/>
  <c r="J169" i="64"/>
  <c r="DD10" i="64"/>
  <c r="DC10" i="64" s="1"/>
  <c r="DC72" i="64"/>
  <c r="D245" i="64"/>
  <c r="H21" i="66"/>
  <c r="H13" i="66" s="1"/>
  <c r="FK21" i="66"/>
  <c r="FK13" i="66" s="1"/>
  <c r="AH28" i="66"/>
  <c r="AH16" i="66" s="1"/>
  <c r="AH15" i="66" s="1"/>
  <c r="AH14" i="66" s="1"/>
  <c r="EB169" i="64"/>
  <c r="AQ10" i="66"/>
  <c r="AQ21" i="66" s="1"/>
  <c r="AQ13" i="66" s="1"/>
  <c r="BS21" i="66"/>
  <c r="BS13" i="66" s="1"/>
  <c r="N34" i="66"/>
  <c r="N18" i="66" s="1"/>
  <c r="BB10" i="66"/>
  <c r="BB21" i="66" s="1"/>
  <c r="BB13" i="66" s="1"/>
  <c r="BC21" i="66"/>
  <c r="BC13" i="66" s="1"/>
  <c r="F10" i="66"/>
  <c r="AD18" i="66"/>
  <c r="AD14" i="66" s="1"/>
  <c r="AD11" i="66"/>
  <c r="AD10" i="66" s="1"/>
  <c r="CI22" i="66"/>
  <c r="CG225" i="66"/>
  <c r="CG22" i="66" s="1"/>
  <c r="CI10" i="66"/>
  <c r="BU72" i="64"/>
  <c r="BV10" i="64"/>
  <c r="BU10" i="64" s="1"/>
  <c r="EF21" i="66"/>
  <c r="EF13" i="66" s="1"/>
  <c r="EE10" i="66"/>
  <c r="EE21" i="66" s="1"/>
  <c r="EE13" i="66" s="1"/>
  <c r="D197" i="64"/>
  <c r="N101" i="66"/>
  <c r="D101" i="66" s="1"/>
  <c r="V88" i="66"/>
  <c r="BY22" i="66"/>
  <c r="BW225" i="66"/>
  <c r="BW22" i="66" s="1"/>
  <c r="BY10" i="66"/>
  <c r="M225" i="66"/>
  <c r="M22" i="66" s="1"/>
  <c r="W10" i="64"/>
  <c r="EQ72" i="64"/>
  <c r="ER10" i="64"/>
  <c r="EQ10" i="64" s="1"/>
  <c r="E252" i="64"/>
  <c r="D252" i="64" s="1"/>
  <c r="GD10" i="64"/>
  <c r="M8" i="62"/>
  <c r="M29" i="62"/>
  <c r="BR72" i="64"/>
  <c r="N29" i="62"/>
  <c r="N16" i="62"/>
  <c r="N31" i="62"/>
  <c r="AI21" i="66"/>
  <c r="AI13" i="66" s="1"/>
  <c r="E16" i="66"/>
  <c r="E15" i="66" s="1"/>
  <c r="BU169" i="64"/>
  <c r="U88" i="66"/>
  <c r="Q20" i="66"/>
  <c r="N168" i="66"/>
  <c r="N20" i="66" s="1"/>
  <c r="DH22" i="66"/>
  <c r="DH10" i="66"/>
  <c r="DF225" i="66"/>
  <c r="DF22" i="66" s="1"/>
  <c r="S11" i="64"/>
  <c r="N18" i="64"/>
  <c r="AC66" i="64"/>
  <c r="GC11" i="64"/>
  <c r="GC10" i="64" s="1"/>
  <c r="AN72" i="64"/>
  <c r="BA10" i="64"/>
  <c r="F10" i="64" s="1"/>
  <c r="F72" i="64"/>
  <c r="DK72" i="64"/>
  <c r="DL10" i="64"/>
  <c r="DK10" i="64" s="1"/>
  <c r="FG72" i="64"/>
  <c r="FH10" i="64"/>
  <c r="S72" i="64"/>
  <c r="U225" i="66"/>
  <c r="E20" i="66"/>
  <c r="D168" i="66"/>
  <c r="D20" i="66" s="1"/>
  <c r="CX21" i="66"/>
  <c r="CX13" i="66" s="1"/>
  <c r="CW10" i="66"/>
  <c r="CW21" i="66" s="1"/>
  <c r="CW13" i="66" s="1"/>
  <c r="G13" i="66"/>
  <c r="AY21" i="66"/>
  <c r="AY13" i="66" s="1"/>
  <c r="CN21" i="66"/>
  <c r="CN13" i="66" s="1"/>
  <c r="CL10" i="66"/>
  <c r="CL21" i="66" s="1"/>
  <c r="CL13" i="66" s="1"/>
  <c r="FT21" i="66"/>
  <c r="FT13" i="66" s="1"/>
  <c r="AL10" i="66"/>
  <c r="R16" i="66"/>
  <c r="R15" i="66" s="1"/>
  <c r="R14" i="66" s="1"/>
  <c r="R11" i="66"/>
  <c r="R10" i="66" s="1"/>
  <c r="R21" i="66" s="1"/>
  <c r="AB34" i="66"/>
  <c r="GI18" i="66"/>
  <c r="DO209" i="64"/>
  <c r="J209" i="64"/>
  <c r="O16" i="66"/>
  <c r="O15" i="66" s="1"/>
  <c r="O14" i="66" s="1"/>
  <c r="N28" i="66"/>
  <c r="N16" i="66" s="1"/>
  <c r="N15" i="66" s="1"/>
  <c r="O11" i="66"/>
  <c r="AN88" i="66"/>
  <c r="AH88" i="66" s="1"/>
  <c r="CL88" i="66"/>
  <c r="L21" i="64"/>
  <c r="F21" i="64"/>
  <c r="E21" i="64" s="1"/>
  <c r="AL72" i="64"/>
  <c r="AH72" i="64" s="1"/>
  <c r="FI10" i="64"/>
  <c r="AL10" i="64" s="1"/>
  <c r="Q185" i="66"/>
  <c r="N185" i="66" s="1"/>
  <c r="D185" i="66" s="1"/>
  <c r="N207" i="66"/>
  <c r="D207" i="66" s="1"/>
  <c r="AJ169" i="64"/>
  <c r="AH169" i="64" s="1"/>
  <c r="BE169" i="64"/>
  <c r="D85" i="64"/>
  <c r="DT72" i="64"/>
  <c r="CP72" i="64"/>
  <c r="CQ10" i="64"/>
  <c r="CP10" i="64" s="1"/>
  <c r="Q209" i="64"/>
  <c r="N209" i="64" s="1"/>
  <c r="N232" i="64"/>
  <c r="ED10" i="64"/>
  <c r="EB10" i="64" s="1"/>
  <c r="FO21" i="66"/>
  <c r="FO13" i="66" s="1"/>
  <c r="FN10" i="66"/>
  <c r="FN21" i="66" s="1"/>
  <c r="FN13" i="66" s="1"/>
  <c r="L10" i="66"/>
  <c r="L21" i="66" s="1"/>
  <c r="L13" i="66" s="1"/>
  <c r="AK13" i="66"/>
  <c r="AN10" i="66"/>
  <c r="BM10" i="66"/>
  <c r="BM21" i="66" s="1"/>
  <c r="BM13" i="66" s="1"/>
  <c r="BQ21" i="66"/>
  <c r="BQ13" i="66" s="1"/>
  <c r="CW88" i="66"/>
  <c r="E18" i="66"/>
  <c r="D34" i="66"/>
  <c r="D18" i="66" s="1"/>
  <c r="I72" i="64"/>
  <c r="AU10" i="64"/>
  <c r="I10" i="64" s="1"/>
  <c r="AA16" i="66"/>
  <c r="AA15" i="66" s="1"/>
  <c r="AA14" i="66" s="1"/>
  <c r="AA11" i="66"/>
  <c r="AA10" i="66" s="1"/>
  <c r="W18" i="66"/>
  <c r="W14" i="66" s="1"/>
  <c r="W11" i="66"/>
  <c r="W10" i="66" s="1"/>
  <c r="FQ20" i="66"/>
  <c r="FQ88" i="66"/>
  <c r="FQ10" i="66" s="1"/>
  <c r="FQ21" i="66" s="1"/>
  <c r="H72" i="64"/>
  <c r="AT10" i="64"/>
  <c r="AR72" i="64"/>
  <c r="BU22" i="66"/>
  <c r="BU10" i="66"/>
  <c r="BT225" i="66"/>
  <c r="BT22" i="66" s="1"/>
  <c r="J225" i="66"/>
  <c r="AQ72" i="64"/>
  <c r="BQ10" i="64"/>
  <c r="AQ10" i="64" s="1"/>
  <c r="CE72" i="64"/>
  <c r="CF10" i="64"/>
  <c r="CE10" i="64" s="1"/>
  <c r="J72" i="64"/>
  <c r="BK72" i="64"/>
  <c r="BL10" i="64"/>
  <c r="CJ72" i="64"/>
  <c r="CK10" i="64"/>
  <c r="CJ10" i="64" s="1"/>
  <c r="EI72" i="64"/>
  <c r="K72" i="64"/>
  <c r="EJ10" i="64"/>
  <c r="CY72" i="64"/>
  <c r="CZ10" i="64"/>
  <c r="CY10" i="64" s="1"/>
  <c r="P72" i="64"/>
  <c r="P10" i="64" s="1"/>
  <c r="N103" i="64"/>
  <c r="D103" i="64" s="1"/>
  <c r="N113" i="64"/>
  <c r="D113" i="64" s="1"/>
  <c r="O72" i="64"/>
  <c r="DV10" i="64"/>
  <c r="DT10" i="64" s="1"/>
  <c r="DM10" i="66"/>
  <c r="DM21" i="66" s="1"/>
  <c r="DM13" i="66" s="1"/>
  <c r="FA10" i="66"/>
  <c r="FA21" i="66" s="1"/>
  <c r="FA13" i="66" s="1"/>
  <c r="DN13" i="66"/>
  <c r="N119" i="66"/>
  <c r="D119" i="66" s="1"/>
  <c r="AR10" i="66"/>
  <c r="AR21" i="66" s="1"/>
  <c r="AR13" i="66" s="1"/>
  <c r="AU21" i="66"/>
  <c r="AU13" i="66" s="1"/>
  <c r="I10" i="66"/>
  <c r="I21" i="66" s="1"/>
  <c r="I13" i="66" s="1"/>
  <c r="DR10" i="66"/>
  <c r="DR21" i="66" s="1"/>
  <c r="DR13" i="66" s="1"/>
  <c r="GE10" i="66"/>
  <c r="GE21" i="66" s="1"/>
  <c r="GE13" i="66" s="1"/>
  <c r="AK21" i="66"/>
  <c r="V10" i="64"/>
  <c r="E10" i="55" l="1"/>
  <c r="C10" i="55" s="1"/>
  <c r="C21" i="55"/>
  <c r="C84" i="55"/>
  <c r="D176" i="59"/>
  <c r="D376" i="59"/>
  <c r="D30" i="59"/>
  <c r="D235" i="59"/>
  <c r="D54" i="59"/>
  <c r="D372" i="59"/>
  <c r="D196" i="59"/>
  <c r="D339" i="59"/>
  <c r="D96" i="59"/>
  <c r="D170" i="59"/>
  <c r="D190" i="59"/>
  <c r="D88" i="59"/>
  <c r="D334" i="59"/>
  <c r="D18" i="59"/>
  <c r="D51" i="59"/>
  <c r="D310" i="59"/>
  <c r="D56" i="59"/>
  <c r="D166" i="59"/>
  <c r="D295" i="59"/>
  <c r="D22" i="59"/>
  <c r="D62" i="59"/>
  <c r="D158" i="59"/>
  <c r="D224" i="59"/>
  <c r="D123" i="59"/>
  <c r="D178" i="59"/>
  <c r="D207" i="59"/>
  <c r="D13" i="59"/>
  <c r="D111" i="59"/>
  <c r="D344" i="59"/>
  <c r="D210" i="59"/>
  <c r="D74" i="59"/>
  <c r="D122" i="59"/>
  <c r="D70" i="59"/>
  <c r="D94" i="59"/>
  <c r="D186" i="59"/>
  <c r="D298" i="59"/>
  <c r="D160" i="59"/>
  <c r="D384" i="59"/>
  <c r="D226" i="59"/>
  <c r="D374" i="59"/>
  <c r="D232" i="59"/>
  <c r="D368" i="59"/>
  <c r="D296" i="59"/>
  <c r="D335" i="59"/>
  <c r="D304" i="59"/>
  <c r="D318" i="59"/>
  <c r="D203" i="59"/>
  <c r="D120" i="59"/>
  <c r="D350" i="59"/>
  <c r="D167" i="59"/>
  <c r="D127" i="59"/>
  <c r="D263" i="59"/>
  <c r="D338" i="59"/>
  <c r="D355" i="59"/>
  <c r="D126" i="59"/>
  <c r="D256" i="59"/>
  <c r="D223" i="59"/>
  <c r="D336" i="59"/>
  <c r="D144" i="59"/>
  <c r="D312" i="59"/>
  <c r="D192" i="59"/>
  <c r="D131" i="59"/>
  <c r="D282" i="59"/>
  <c r="D184" i="59"/>
  <c r="D320" i="59"/>
  <c r="D78" i="59"/>
  <c r="D148" i="59"/>
  <c r="D104" i="59"/>
  <c r="D278" i="59"/>
  <c r="D264" i="59"/>
  <c r="D85" i="59"/>
  <c r="D99" i="59"/>
  <c r="D46" i="59"/>
  <c r="D331" i="59"/>
  <c r="D168" i="59"/>
  <c r="D279" i="59"/>
  <c r="D272" i="59"/>
  <c r="D230" i="59"/>
  <c r="D16" i="59"/>
  <c r="D382" i="59"/>
  <c r="D353" i="59"/>
  <c r="D40" i="59"/>
  <c r="D76" i="59"/>
  <c r="D347" i="59"/>
  <c r="D238" i="59"/>
  <c r="D110" i="59"/>
  <c r="D307" i="59"/>
  <c r="D214" i="59"/>
  <c r="D112" i="59"/>
  <c r="D162" i="59"/>
  <c r="D98" i="59"/>
  <c r="D109" i="59"/>
  <c r="D119" i="59"/>
  <c r="D95" i="59"/>
  <c r="D215" i="59"/>
  <c r="D342" i="59"/>
  <c r="D351" i="59"/>
  <c r="D343" i="59"/>
  <c r="D216" i="59"/>
  <c r="D370" i="59"/>
  <c r="D274" i="59"/>
  <c r="D359" i="59"/>
  <c r="D328" i="59"/>
  <c r="D208" i="59"/>
  <c r="D58" i="59"/>
  <c r="D150" i="59"/>
  <c r="D283" i="59"/>
  <c r="D280" i="59"/>
  <c r="D14" i="59"/>
  <c r="D136" i="59"/>
  <c r="D358" i="59"/>
  <c r="D383" i="59"/>
  <c r="D93" i="59"/>
  <c r="D114" i="59"/>
  <c r="D15" i="59"/>
  <c r="D12" i="59"/>
  <c r="D194" i="59"/>
  <c r="D182" i="59"/>
  <c r="D149" i="59"/>
  <c r="D287" i="59"/>
  <c r="D157" i="59"/>
  <c r="D106" i="59"/>
  <c r="D270" i="59"/>
  <c r="D250" i="59"/>
  <c r="D290" i="59"/>
  <c r="D64" i="59"/>
  <c r="D200" i="59"/>
  <c r="D72" i="59"/>
  <c r="D38" i="59"/>
  <c r="D198" i="59"/>
  <c r="D32" i="59"/>
  <c r="D332" i="59"/>
  <c r="D8" i="59"/>
  <c r="D24" i="59"/>
  <c r="D352" i="59"/>
  <c r="D128" i="59"/>
  <c r="D248" i="59"/>
  <c r="D366" i="59"/>
  <c r="D275" i="59"/>
  <c r="D86" i="59"/>
  <c r="D222" i="59"/>
  <c r="D48" i="59"/>
  <c r="D306" i="59"/>
  <c r="D286" i="59"/>
  <c r="D240" i="59"/>
  <c r="D183" i="59"/>
  <c r="N88" i="66"/>
  <c r="D88" i="66" s="1"/>
  <c r="FQ13" i="66"/>
  <c r="J22" i="66"/>
  <c r="E225" i="66"/>
  <c r="DJ10" i="66"/>
  <c r="DJ21" i="66" s="1"/>
  <c r="DJ13" i="66" s="1"/>
  <c r="AM10" i="64"/>
  <c r="AH10" i="64" s="1"/>
  <c r="BE10" i="64"/>
  <c r="BL21" i="66"/>
  <c r="BL13" i="66" s="1"/>
  <c r="BF10" i="66"/>
  <c r="BF21" i="66" s="1"/>
  <c r="BF13" i="66" s="1"/>
  <c r="AM10" i="66"/>
  <c r="AM21" i="66" s="1"/>
  <c r="AM13" i="66" s="1"/>
  <c r="CO21" i="66"/>
  <c r="CO13" i="66" s="1"/>
  <c r="Q10" i="64"/>
  <c r="E72" i="64"/>
  <c r="D72" i="64" s="1"/>
  <c r="J10" i="64"/>
  <c r="BK10" i="64"/>
  <c r="W21" i="66"/>
  <c r="W13" i="66" s="1"/>
  <c r="U22" i="66"/>
  <c r="N225" i="66"/>
  <c r="N22" i="66" s="1"/>
  <c r="AD21" i="66"/>
  <c r="AD13" i="66" s="1"/>
  <c r="EU10" i="66"/>
  <c r="EU21" i="66" s="1"/>
  <c r="EU13" i="66" s="1"/>
  <c r="EV21" i="66"/>
  <c r="EV13" i="66" s="1"/>
  <c r="D18" i="64"/>
  <c r="AM22" i="66"/>
  <c r="AH225" i="66"/>
  <c r="AH22" i="66" s="1"/>
  <c r="P21" i="66"/>
  <c r="CV21" i="66"/>
  <c r="CV13" i="66" s="1"/>
  <c r="CR10" i="66"/>
  <c r="CR21" i="66" s="1"/>
  <c r="CR13" i="66" s="1"/>
  <c r="Q10" i="66"/>
  <c r="Q21" i="66" s="1"/>
  <c r="Q13" i="66" s="1"/>
  <c r="AA21" i="66"/>
  <c r="O10" i="66"/>
  <c r="AB18" i="66"/>
  <c r="AB14" i="66" s="1"/>
  <c r="AB11" i="66"/>
  <c r="AB10" i="66" s="1"/>
  <c r="AG10" i="66"/>
  <c r="FG10" i="64"/>
  <c r="N66" i="64"/>
  <c r="D66" i="64" s="1"/>
  <c r="AC11" i="64"/>
  <c r="AC10" i="64" s="1"/>
  <c r="E14" i="66"/>
  <c r="BY21" i="66"/>
  <c r="BY13" i="66" s="1"/>
  <c r="M10" i="66"/>
  <c r="M21" i="66" s="1"/>
  <c r="M13" i="66" s="1"/>
  <c r="BW10" i="66"/>
  <c r="BW21" i="66" s="1"/>
  <c r="BW13" i="66" s="1"/>
  <c r="F21" i="66"/>
  <c r="F13" i="66" s="1"/>
  <c r="AG22" i="66"/>
  <c r="AE225" i="66"/>
  <c r="AE22" i="66" s="1"/>
  <c r="AC88" i="66"/>
  <c r="AC10" i="66" s="1"/>
  <c r="AC21" i="66" s="1"/>
  <c r="AC13" i="66" s="1"/>
  <c r="GJ10" i="66"/>
  <c r="GJ21" i="66" s="1"/>
  <c r="GJ13" i="66" s="1"/>
  <c r="EI10" i="64"/>
  <c r="K10" i="64"/>
  <c r="AA13" i="66"/>
  <c r="N14" i="66"/>
  <c r="D28" i="66"/>
  <c r="D16" i="66" s="1"/>
  <c r="D15" i="66" s="1"/>
  <c r="D14" i="66" s="1"/>
  <c r="E169" i="64"/>
  <c r="D169" i="64" s="1"/>
  <c r="P13" i="66"/>
  <c r="H10" i="64"/>
  <c r="AR10" i="64"/>
  <c r="AN21" i="66"/>
  <c r="AN13" i="66" s="1"/>
  <c r="R13" i="66"/>
  <c r="S10" i="64"/>
  <c r="U10" i="66"/>
  <c r="U21" i="66" s="1"/>
  <c r="U13" i="66" s="1"/>
  <c r="N21" i="64"/>
  <c r="D21" i="64" s="1"/>
  <c r="AL21" i="66"/>
  <c r="AL13" i="66" s="1"/>
  <c r="CI21" i="66"/>
  <c r="CI13" i="66" s="1"/>
  <c r="CG10" i="66"/>
  <c r="CG21" i="66" s="1"/>
  <c r="CG13" i="66" s="1"/>
  <c r="F11" i="64"/>
  <c r="E11" i="64" s="1"/>
  <c r="L11" i="64"/>
  <c r="GA10" i="64"/>
  <c r="L10" i="64" s="1"/>
  <c r="EM21" i="66"/>
  <c r="EM13" i="66" s="1"/>
  <c r="K10" i="66"/>
  <c r="K21" i="66" s="1"/>
  <c r="K13" i="66" s="1"/>
  <c r="EL10" i="66"/>
  <c r="EL21" i="66" s="1"/>
  <c r="EL13" i="66" s="1"/>
  <c r="FF21" i="66"/>
  <c r="FF13" i="66" s="1"/>
  <c r="V10" i="66"/>
  <c r="V21" i="66" s="1"/>
  <c r="V13" i="66" s="1"/>
  <c r="BU21" i="66"/>
  <c r="BU13" i="66" s="1"/>
  <c r="BT10" i="66"/>
  <c r="BT21" i="66" s="1"/>
  <c r="BT13" i="66" s="1"/>
  <c r="J10" i="66"/>
  <c r="J21" i="66" s="1"/>
  <c r="J13" i="66" s="1"/>
  <c r="N72" i="64"/>
  <c r="O10" i="64"/>
  <c r="DH21" i="66"/>
  <c r="DH13" i="66" s="1"/>
  <c r="DF10" i="66"/>
  <c r="DF21" i="66" s="1"/>
  <c r="DF13" i="66" s="1"/>
  <c r="GI14" i="66"/>
  <c r="GI21" i="66" s="1"/>
  <c r="E209" i="64"/>
  <c r="D209" i="64" s="1"/>
  <c r="C24" i="55" l="1"/>
  <c r="C11" i="55"/>
  <c r="E10" i="64"/>
  <c r="E22" i="66"/>
  <c r="D225" i="66"/>
  <c r="D22" i="66" s="1"/>
  <c r="N10" i="64"/>
  <c r="AH10" i="66"/>
  <c r="AH21" i="66" s="1"/>
  <c r="AH13" i="66" s="1"/>
  <c r="E10" i="66"/>
  <c r="AG21" i="66"/>
  <c r="AG13" i="66" s="1"/>
  <c r="AE10" i="66"/>
  <c r="AE21" i="66" s="1"/>
  <c r="AE13" i="66" s="1"/>
  <c r="N13" i="66"/>
  <c r="AB21" i="66"/>
  <c r="GI13" i="66"/>
  <c r="AB13" i="66"/>
  <c r="N11" i="64"/>
  <c r="N11" i="66"/>
  <c r="D11" i="66" s="1"/>
  <c r="D11" i="64"/>
  <c r="O21" i="66"/>
  <c r="O13" i="66" s="1"/>
  <c r="N10" i="66"/>
  <c r="N21" i="66" s="1"/>
  <c r="D197" i="59" l="1"/>
  <c r="D10" i="66"/>
  <c r="E21" i="66"/>
  <c r="E13" i="66" s="1"/>
  <c r="D10" i="64"/>
  <c r="C8" i="64" s="1"/>
  <c r="D21" i="66" l="1"/>
  <c r="D13" i="66" s="1"/>
  <c r="D8" i="66" s="1"/>
  <c r="C8" i="66"/>
  <c r="C73" i="55" l="1"/>
  <c r="T32" i="57" l="1"/>
  <c r="T33" i="57"/>
  <c r="T34" i="57" l="1"/>
  <c r="C71" i="55" l="1"/>
  <c r="C74" i="55"/>
  <c r="N32" i="57" l="1"/>
  <c r="N33" i="57" l="1"/>
  <c r="N34" i="57" s="1"/>
  <c r="C28" i="55" l="1"/>
  <c r="C41" i="55" l="1"/>
  <c r="C40" i="55" l="1"/>
  <c r="C29" i="55" l="1"/>
  <c r="C44" i="55" l="1"/>
  <c r="C27" i="55" l="1"/>
  <c r="C68" i="55" l="1"/>
  <c r="C15" i="57"/>
  <c r="C26" i="57" l="1"/>
  <c r="C69" i="55" l="1"/>
  <c r="J32" i="57"/>
  <c r="C16" i="57"/>
  <c r="C83" i="55" l="1"/>
  <c r="C66" i="55"/>
  <c r="C67" i="55"/>
  <c r="J33" i="57"/>
  <c r="J34" i="57" s="1"/>
  <c r="C82" i="55" l="1"/>
  <c r="C85" i="55" l="1"/>
  <c r="J9" i="55" l="1"/>
  <c r="F9" i="55" s="1"/>
  <c r="E9" i="55" s="1"/>
  <c r="D9" i="55" l="1"/>
  <c r="C9" i="55" s="1"/>
  <c r="C70" i="55" l="1"/>
  <c r="DE38" i="55" l="1"/>
  <c r="DE35" i="55" l="1"/>
  <c r="DE30" i="55" l="1"/>
  <c r="BU38" i="55" l="1"/>
  <c r="Q38" i="55" s="1"/>
  <c r="F38" i="55" s="1"/>
  <c r="E38" i="55" s="1"/>
  <c r="BU45" i="55"/>
  <c r="BU35" i="55"/>
  <c r="BU30" i="55"/>
  <c r="Q30" i="55" s="1"/>
  <c r="F30" i="55" s="1"/>
  <c r="E30" i="55" s="1"/>
  <c r="D38" i="55" l="1"/>
  <c r="C38" i="55" s="1"/>
  <c r="D30" i="55"/>
  <c r="C30" i="55" s="1"/>
  <c r="D35" i="55"/>
  <c r="Q35" i="55"/>
  <c r="F35" i="55" s="1"/>
  <c r="E35" i="55" s="1"/>
  <c r="Q45" i="55"/>
  <c r="F45" i="55" s="1"/>
  <c r="E45" i="55" s="1"/>
  <c r="D45" i="55"/>
  <c r="BU43" i="55" l="1"/>
  <c r="C45" i="55"/>
  <c r="C35" i="55"/>
  <c r="BU39" i="55" l="1"/>
  <c r="Q43" i="55"/>
  <c r="F43" i="55" s="1"/>
  <c r="E43" i="55" s="1"/>
  <c r="D43" i="55"/>
  <c r="C43" i="55" l="1"/>
  <c r="Q39" i="55"/>
  <c r="F39" i="55" s="1"/>
  <c r="E39" i="55" s="1"/>
  <c r="D39" i="55"/>
  <c r="C39" i="55" l="1"/>
  <c r="L24" i="57" l="1"/>
  <c r="C24" i="57" s="1"/>
  <c r="L23" i="57"/>
  <c r="C23" i="57" s="1"/>
  <c r="BP75" i="55" l="1"/>
  <c r="J75" i="55" l="1"/>
  <c r="D75" i="55"/>
  <c r="F75" i="55" l="1"/>
  <c r="E75" i="55" s="1"/>
  <c r="L28" i="57"/>
  <c r="C75" i="55" l="1"/>
  <c r="C28" i="57"/>
  <c r="L31" i="57" l="1"/>
  <c r="BP86" i="55" l="1"/>
  <c r="C31" i="57"/>
  <c r="L33" i="57"/>
  <c r="L34" i="57" s="1"/>
  <c r="J86" i="55" l="1"/>
  <c r="F86" i="55" s="1"/>
  <c r="E86" i="55" s="1"/>
  <c r="D86" i="55"/>
  <c r="C86" i="55" l="1"/>
  <c r="BP87" i="55" l="1"/>
  <c r="J87" i="55" l="1"/>
  <c r="F87" i="55" s="1"/>
  <c r="E87" i="55" s="1"/>
  <c r="D87" i="55"/>
  <c r="C87" i="55" l="1"/>
</calcChain>
</file>

<file path=xl/comments1.xml><?xml version="1.0" encoding="utf-8"?>
<comments xmlns="http://schemas.openxmlformats.org/spreadsheetml/2006/main">
  <authors>
    <author>nttha</author>
  </authors>
  <commentList>
    <comment ref="AN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AS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AT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AU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AV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AW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BQ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BR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BZ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CA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CR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CS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DT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  <comment ref="DU141" authorId="0">
      <text>
        <r>
          <rPr>
            <b/>
            <sz val="8"/>
            <color indexed="81"/>
            <rFont val="Tahoma"/>
            <family val="2"/>
          </rPr>
          <t>nttha:</t>
        </r>
        <r>
          <rPr>
            <sz val="8"/>
            <color indexed="81"/>
            <rFont val="Tahoma"/>
            <family val="2"/>
          </rPr>
          <t xml:space="preserve">
cong trinh do dang 3,414,095,000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P28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Xem lại với số trên BB</t>
        </r>
      </text>
    </comment>
  </commentList>
</comments>
</file>

<file path=xl/sharedStrings.xml><?xml version="1.0" encoding="utf-8"?>
<sst xmlns="http://schemas.openxmlformats.org/spreadsheetml/2006/main" count="3791" uniqueCount="1272">
  <si>
    <t>Dù ¸n
 TCMR</t>
  </si>
  <si>
    <t>Dù ¸n
n­íc s¹ch
NN</t>
  </si>
  <si>
    <t>Dù ¸n
PC xèt 
xuÊt huyÕt</t>
  </si>
  <si>
    <t xml:space="preserve">thu 
dịch vụ </t>
  </si>
  <si>
    <t>Thu quỹ
 điều tiết 
(häc phÝ)</t>
  </si>
  <si>
    <t>Thu quỹ
 điều tiết
(viÖn phÝ)</t>
  </si>
  <si>
    <t>Tr­êng Y</t>
  </si>
  <si>
    <t>Chi c¸c kho¶n kh¸c</t>
  </si>
  <si>
    <t>Thanh lý 
tµi s¶n</t>
  </si>
  <si>
    <t>Trung 
­¬ng</t>
  </si>
  <si>
    <t>§Þa 
ph­¬ng</t>
  </si>
  <si>
    <t>Tæng céng c¸c TTDS- KHHG§</t>
  </si>
  <si>
    <t>B¶o hiÓm thÊt nhiÖp</t>
  </si>
  <si>
    <t xml:space="preserve">1. PhÝ: </t>
  </si>
  <si>
    <t>dÞch vô</t>
  </si>
  <si>
    <t xml:space="preserve">Häc phÝ        </t>
  </si>
  <si>
    <t>DÞch vô
t­ vÊn</t>
  </si>
  <si>
    <t xml:space="preserve">Dịch vụ </t>
  </si>
  <si>
    <t>Häc phÝ</t>
  </si>
  <si>
    <t xml:space="preserve">ViÖn phÝ </t>
  </si>
  <si>
    <t>Dù phßng</t>
  </si>
  <si>
    <t>KiÓm nghiÖm</t>
  </si>
  <si>
    <t>I. Ng©n s¸ch Nhµ n­íc cÊp:</t>
  </si>
  <si>
    <t>1. Nhµ n­íc cÊp chi sù nghiÖp:</t>
  </si>
  <si>
    <t>2. Nhµ n­íc cÊp chi KCB cho trÎ em:</t>
  </si>
  <si>
    <t>3. Nhµ n­íc cÊp chi CTMT</t>
  </si>
  <si>
    <t>II. Thu sù nghiÖp:</t>
  </si>
  <si>
    <t>Ch­¬ng tr×nh DS-KHHG§</t>
  </si>
  <si>
    <t>T­¬ng øng</t>
  </si>
  <si>
    <t>Ch­¬ng tr×nh n­íc s¹ch n«ng th«n</t>
  </si>
  <si>
    <t>423 - 280 - 309</t>
  </si>
  <si>
    <t>Ch­¬ng tr×nh B¶o vÖ m«i tr­êng</t>
  </si>
  <si>
    <t>Ch­¬ng tr×nh An toµn vÖ sinh thùc phÈm</t>
  </si>
  <si>
    <t xml:space="preserve"> DÞch vô</t>
  </si>
  <si>
    <t xml:space="preserve">Dù ¸n </t>
  </si>
  <si>
    <t>Dù ¸n</t>
  </si>
  <si>
    <t>TTCSSKSS</t>
  </si>
  <si>
    <t xml:space="preserve"> TTTVDÞch vô KHHG§</t>
  </si>
  <si>
    <t>Chi ch­¬ng tr×nh môc tiªu Quèc gia, dù ¸n</t>
  </si>
  <si>
    <t>Ch­¬ng tr×nh DS- KHHG§</t>
  </si>
  <si>
    <t>Chi côc DS-KHHG§</t>
  </si>
  <si>
    <t xml:space="preserve">DÞch vô </t>
  </si>
  <si>
    <t>Thu phÝ, lÖ phÝ</t>
  </si>
  <si>
    <t>Chi côc DS -KHH gia ®×nh</t>
  </si>
  <si>
    <t>Së Y tÕ</t>
  </si>
  <si>
    <t>LÖ phÝ 
T§ HNYD 
TN vµ VSATTP</t>
  </si>
  <si>
    <t>Y tÕ kh¸c</t>
  </si>
  <si>
    <t>2. Kh¸c:</t>
  </si>
  <si>
    <t xml:space="preserve"> -  LÖ phÝ TuyÓn sinh</t>
  </si>
  <si>
    <t xml:space="preserve"> -  Thanh lý</t>
  </si>
  <si>
    <t xml:space="preserve"> -  kh¸c</t>
  </si>
  <si>
    <t xml:space="preserve"> -  LÖ phÝ Hµnh nghÒ</t>
  </si>
  <si>
    <t xml:space="preserve"> -  LÖ phÝ KiÓm nghiÖm</t>
  </si>
  <si>
    <t xml:space="preserve"> -  LÖ phÝ kh¸c</t>
  </si>
  <si>
    <t xml:space="preserve"> -  DÞch vô</t>
  </si>
  <si>
    <t xml:space="preserve"> -  LÖ phÝ Dù phßng</t>
  </si>
  <si>
    <t xml:space="preserve"> -  Häc phÝ</t>
  </si>
  <si>
    <t xml:space="preserve"> -  ViÖn phÝ</t>
  </si>
  <si>
    <t xml:space="preserve"> -  §iÒu tiÕt viÖn phÝ</t>
  </si>
  <si>
    <t>S¸ch, tµi liÖu vµ chÕ ®é dïng cho CT chuyªn m«n</t>
  </si>
  <si>
    <t>Hç trî TT dÞch vô viÖc lµm vµ phôc håi nh©n phÈm</t>
  </si>
  <si>
    <t>Chi thùc hiÖn ®Ò tµi n. cøu khoa häc theo C§ qui ®Þnh</t>
  </si>
  <si>
    <t>Chi hç trî XD chÕ ®é v¨n b¶n qui ph¹m ph¸p luËt</t>
  </si>
  <si>
    <t xml:space="preserve">PhÝ, lÖ phÝ       </t>
  </si>
  <si>
    <r>
      <t>Ê</t>
    </r>
    <r>
      <rPr>
        <sz val="9"/>
        <rFont val=".VnArial"/>
        <family val="2"/>
      </rPr>
      <t>n phÈm truyÒn th«ng</t>
    </r>
  </si>
  <si>
    <t xml:space="preserve"> LÖ phÝ 
KiÓm nghiÖm</t>
  </si>
  <si>
    <t>Néi dung</t>
  </si>
  <si>
    <t>Chi c¸c quü cña ®¬n vÞ</t>
  </si>
  <si>
    <t xml:space="preserve">Söa ch÷a TS phôc vô CTCM </t>
  </si>
  <si>
    <t>Chi phÝ nghiÖp vô chuyªn  m«n</t>
  </si>
  <si>
    <t>Mua s¾m tµi s¶n dïng cho CM</t>
  </si>
  <si>
    <t>Kh«ng chi tiÕt nguån n­íc s¹ch vµ nguån b¶o hé</t>
  </si>
  <si>
    <t xml:space="preserve">Dù ¸n, Ch­¬ng tr×nh môc tiªu quèc gia </t>
  </si>
  <si>
    <t>C¸c kho¶n thanh to¸n cho c¸ nh©n</t>
  </si>
  <si>
    <t>Tæng hîp QuyÕt to¸n ng©n s¸ch Trung t©m y tÕ dù phßng tØnh n¨m 2009</t>
  </si>
  <si>
    <t>PC xèt 
xuÊt huyÕt</t>
  </si>
  <si>
    <t xml:space="preserve">PC suy DD
trÎ em </t>
  </si>
  <si>
    <t>Tiªm chñng
më réng</t>
  </si>
  <si>
    <t>N­íc s¹ch
NN</t>
  </si>
  <si>
    <t>§Çu t­, x©y dùng phÇn mÒm m¸y tÝnh</t>
  </si>
  <si>
    <t xml:space="preserve"> </t>
  </si>
  <si>
    <t>Thanh to¸n kho¸n ph­¬ng tiÖn theo chÕ ®é</t>
  </si>
  <si>
    <t>Lo¹i 520             Kho¶n 521</t>
  </si>
  <si>
    <t>B¶o hiÓm thÊt nghiÖp</t>
  </si>
  <si>
    <t>Båi th­êng chi phÝ ®µo t¹o</t>
  </si>
  <si>
    <t>PhÝ vÖ sinh ATTP</t>
  </si>
  <si>
    <t>Lo¹i 520
Kho¶n 527</t>
  </si>
  <si>
    <t>Thanh lý      tµi s¶n</t>
  </si>
  <si>
    <t>l­u biªn b¶n xÐt duyÖt quyÕt to¸n n¨m 2011</t>
  </si>
  <si>
    <t>Thanh lý tµi s¶n</t>
  </si>
  <si>
    <t>H1N1</t>
  </si>
  <si>
    <t>Thu thanh lý tµi s¶n</t>
  </si>
  <si>
    <t>Chi TT, GDPKL trong CQ, ®¬n vÞ theo chÕ ®é</t>
  </si>
  <si>
    <t>Së Y tÕ
&amp;CCATVSTP</t>
  </si>
  <si>
    <t>KiÓm nghiÖm&amp; TTDS-KHHG§ …</t>
  </si>
  <si>
    <t xml:space="preserve">thu 
dịch vụ, thu khac </t>
  </si>
  <si>
    <t>Quü tiÒn l­¬ng cÊp bËc, chøc vô</t>
  </si>
  <si>
    <t>a</t>
  </si>
  <si>
    <t>CB trong biªn chÕ</t>
  </si>
  <si>
    <t xml:space="preserve"> - Quü tiÒn l­¬ng cÊp bËc, chøc vô</t>
  </si>
  <si>
    <t xml:space="preserve"> - Phô cÊp theo l­¬ng</t>
  </si>
  <si>
    <t>b</t>
  </si>
  <si>
    <t>CB hîp ®ång</t>
  </si>
  <si>
    <t>Phô cÊp ®Æc thï</t>
  </si>
  <si>
    <t>Chi ho¹t ®éng chuyªn m«n</t>
  </si>
  <si>
    <t>C¸c ho¹t ®éng kh¸c</t>
  </si>
  <si>
    <t>Mua s¾m, SC lín TSC§</t>
  </si>
  <si>
    <t>Chªnh lÖch thu - chi:</t>
  </si>
  <si>
    <t xml:space="preserve"> - Tr¶ thu nhËp t¨ng thªm cho ng­êi lao ®éng </t>
  </si>
  <si>
    <t>TỔNG HỢP NGUỒN NGÂN SÁCH NHÀ NƯỚC GIAO NĂM 2011</t>
  </si>
  <si>
    <t>460-464</t>
  </si>
  <si>
    <t>490-497</t>
  </si>
  <si>
    <t>520-521</t>
  </si>
  <si>
    <t>520-523</t>
  </si>
  <si>
    <t>520-526</t>
  </si>
  <si>
    <t>Nội dung</t>
  </si>
  <si>
    <t>CTMTQG</t>
  </si>
  <si>
    <t>Dự toán  giao trong năm</t>
  </si>
  <si>
    <t>625 ngày 29/4/2011</t>
  </si>
  <si>
    <t>67 ngày 14/1/2011</t>
  </si>
  <si>
    <t>336 ngày 17/3/2011</t>
  </si>
  <si>
    <t>367 ngày 18/3/2011</t>
  </si>
  <si>
    <t xml:space="preserve"> 604 ngày 26/4/2011</t>
  </si>
  <si>
    <t>656 ngày 6/5/2011</t>
  </si>
  <si>
    <t>651 ngày 5/5/2011</t>
  </si>
  <si>
    <t>490-498</t>
  </si>
  <si>
    <t>660 ngày 6/5/2011 (Trường Y)</t>
  </si>
  <si>
    <t>490-504</t>
  </si>
  <si>
    <t>670 ngày 6/5/2011 (Trường Y)</t>
  </si>
  <si>
    <t>730 ngày 18/5/2011</t>
  </si>
  <si>
    <t>945 ngày 22/6/2011</t>
  </si>
  <si>
    <t>1418 ngày 31/8/2011</t>
  </si>
  <si>
    <t>1555 ngày 23/9/2011</t>
  </si>
  <si>
    <t>2088 ngày 5/12/2011</t>
  </si>
  <si>
    <t>2159 ngày 13/12/2011</t>
  </si>
  <si>
    <t>2181 ngày 15/12/2011 (ĐC dư đầu)</t>
  </si>
  <si>
    <t>2149 ngày 13/12/2011</t>
  </si>
  <si>
    <t>2194 ngày 16/12/2011</t>
  </si>
  <si>
    <t xml:space="preserve"> - Trường Y</t>
  </si>
  <si>
    <t xml:space="preserve"> - BVĐK tỉnh </t>
  </si>
  <si>
    <t>2391 ngày 30/12/2011</t>
  </si>
  <si>
    <t>280-281</t>
  </si>
  <si>
    <t>154 ngày 20/1/2012</t>
  </si>
  <si>
    <t>Tổng hợp số liệu cân đối</t>
  </si>
  <si>
    <t xml:space="preserve">Nội dung </t>
  </si>
  <si>
    <t>Ngân sách giao</t>
  </si>
  <si>
    <t>Dư đầu kỳ</t>
  </si>
  <si>
    <t>Ngân sách nhà nước</t>
  </si>
  <si>
    <t xml:space="preserve"> - Tại đơn vị</t>
  </si>
  <si>
    <t xml:space="preserve"> - Tại kho bạc</t>
  </si>
  <si>
    <t xml:space="preserve"> - 35% cải cách lương</t>
  </si>
  <si>
    <t xml:space="preserve"> - 40% cải cách lương </t>
  </si>
  <si>
    <t>Giao trong năm</t>
  </si>
  <si>
    <t>Thực nhận trong năm</t>
  </si>
  <si>
    <t>IV</t>
  </si>
  <si>
    <t>Quyết toán trong năm</t>
  </si>
  <si>
    <t>V</t>
  </si>
  <si>
    <t>Dư chuyển sang năm 2012</t>
  </si>
  <si>
    <t>Nguồn cải cách tiền lương</t>
  </si>
  <si>
    <t>Kinh phí giảm trong năm</t>
  </si>
  <si>
    <t>6123</t>
  </si>
  <si>
    <t>Chỉ tiêu</t>
  </si>
  <si>
    <t xml:space="preserve"> - TrÝch lËp quü æn ®Þnh thu nhËp</t>
  </si>
  <si>
    <t xml:space="preserve"> - Quü ph¸t triÓnn ho¹t ®éng sù nghiÖp</t>
  </si>
  <si>
    <t xml:space="preserve"> - Quü khen th­ëng, phóc lîi</t>
  </si>
  <si>
    <t xml:space="preserve">Tæng céng </t>
  </si>
  <si>
    <t>STT</t>
  </si>
  <si>
    <t>BHYT</t>
  </si>
  <si>
    <t>DS-KHHGĐ</t>
  </si>
  <si>
    <t>I</t>
  </si>
  <si>
    <t>Qu¶n lý hµnh chÝnh</t>
  </si>
  <si>
    <t>Chi côc d©n sè - KHH gia ®×nh</t>
  </si>
  <si>
    <t>Chi côc AT vÖ sinh thùc phÈm</t>
  </si>
  <si>
    <t>II</t>
  </si>
  <si>
    <t>Sù nghiÖp ®µo t¹o</t>
  </si>
  <si>
    <t>Tr­êng trung häc Y tÕ</t>
  </si>
  <si>
    <t xml:space="preserve"> - S¬ cÊp nghÒ</t>
  </si>
  <si>
    <t xml:space="preserve"> - Trung cÊp nghÒ</t>
  </si>
  <si>
    <t>III</t>
  </si>
  <si>
    <t>Sù nghiÖp y tÕ</t>
  </si>
  <si>
    <t>BÖnh viÖn ®a khoa tØnh</t>
  </si>
  <si>
    <t>BÖnh viÖn y häc cæ truyÒn</t>
  </si>
  <si>
    <t>BÖnh viÖn Néi tiÕt</t>
  </si>
  <si>
    <t>BV§KKV Mai Ch©u</t>
  </si>
  <si>
    <t>BV§K huyÖn §µ B¾c</t>
  </si>
  <si>
    <t>BV§K thµnh phè</t>
  </si>
  <si>
    <t>BV§K huyÖn T©n L¹c</t>
  </si>
  <si>
    <t>BV§K huyÖn L¹c S¬n</t>
  </si>
  <si>
    <t>BV§K huyÖn Yªn Thuû</t>
  </si>
  <si>
    <t>6/ BV Yên Thuỷ</t>
  </si>
  <si>
    <t>BV§K huyÖn L¹c Thuû</t>
  </si>
  <si>
    <t>BV§K huyÖn Kim B«i</t>
  </si>
  <si>
    <t>BV§K huyÖn C.Phong</t>
  </si>
  <si>
    <t>BV§K huyÖn Kú S¬n</t>
  </si>
  <si>
    <t>BV§K huyÖn L­¬ng S¬n</t>
  </si>
  <si>
    <t xml:space="preserve">TTYT Dù phßng tØnh </t>
  </si>
  <si>
    <t>TTPC SR-KST-CT</t>
  </si>
  <si>
    <t xml:space="preserve">TT P.chèng bÖnh XH </t>
  </si>
  <si>
    <t>TT CSSKSS</t>
  </si>
  <si>
    <t>TTYT DP Thµnh phè Hoµ B×nh</t>
  </si>
  <si>
    <t>TTYTDP huyÖn Mai Ch©u</t>
  </si>
  <si>
    <t>TTYTDP huyÖn §µ B¾c</t>
  </si>
  <si>
    <t>TTYTDP huyÖn T©n L¹c</t>
  </si>
  <si>
    <t>TTYTDP huyÖn L¹c S¬n</t>
  </si>
  <si>
    <t>TTYTDP  huyÖn Yªn Thuû</t>
  </si>
  <si>
    <t>TTYTDP huyÖn L¹c Thuû</t>
  </si>
  <si>
    <t>TT YTDP huyÖn Kim B«i</t>
  </si>
  <si>
    <t>TTYTDP huyÖn Cao Phong</t>
  </si>
  <si>
    <t>TTYTDP huyÖn Kú S¬n</t>
  </si>
  <si>
    <t>TT YTDP huyÖn L­¬ng S¬n</t>
  </si>
  <si>
    <t>TT  KN thuèc, MP, TP</t>
  </si>
  <si>
    <t>Trung t©m PC HIV/AIDS</t>
  </si>
  <si>
    <t>TT TruyÒn th«ng GDSK</t>
  </si>
  <si>
    <t>TT gi¸m ®Þnh ph¸p y</t>
  </si>
  <si>
    <t>Khèi d©n sè</t>
  </si>
  <si>
    <t>TT d©n sè KHHG§ T.phè</t>
  </si>
  <si>
    <t>TTDS KHHG§ Mai Ch©u</t>
  </si>
  <si>
    <t>TTDS KHHG§ §µ B¾c</t>
  </si>
  <si>
    <t>TTDS KHHG T©n L¹c</t>
  </si>
  <si>
    <t>TT DS KHHG§ L¹c S¬n</t>
  </si>
  <si>
    <t>TTDS KHHG§ Yªn Thuû</t>
  </si>
  <si>
    <t>TTDS KHHG§ L¹c Thuû</t>
  </si>
  <si>
    <t>TTDS KHHG§ Kim B«i</t>
  </si>
  <si>
    <t>TTDS KHHG§ Cao Phong</t>
  </si>
  <si>
    <t>TTDS KHHG§ Kú S¬n</t>
  </si>
  <si>
    <t>TTDS KHHG§ L­¬ng S¬n</t>
  </si>
  <si>
    <t>TT T­ vÊn dÞch vô KHHG§</t>
  </si>
  <si>
    <t>t×nh h×nh thu - chi ng©n s¸ch y tÕ ®Þa ph­¬ng n¨m 2010</t>
  </si>
  <si>
    <t>C¬ së y tÕ</t>
  </si>
  <si>
    <t>Tæng sè thu</t>
  </si>
  <si>
    <t>Ng©n s¸ch</t>
  </si>
  <si>
    <t xml:space="preserve">Trung ­¬ng </t>
  </si>
  <si>
    <t>ViÖn trî</t>
  </si>
  <si>
    <t>Gi¸o dôc vµ ®µo t¹o</t>
  </si>
  <si>
    <t>Qu¶n lý nhµ n­íc</t>
  </si>
  <si>
    <t>Ch­¬ng tr×nh y tÕ QG</t>
  </si>
  <si>
    <t>§Çu t­ ph¸t triÓn</t>
  </si>
  <si>
    <t>Tæng sè chi th­êng xuyªn</t>
  </si>
  <si>
    <t>Nghiªn cøu KH</t>
  </si>
  <si>
    <t>ViÖn phÝ (Bao gồm cả BHYT)</t>
  </si>
  <si>
    <t>Tiền lương</t>
  </si>
  <si>
    <t>Tiền công</t>
  </si>
  <si>
    <t>Phụ cấp lương</t>
  </si>
  <si>
    <t>Tiền thưởng</t>
  </si>
  <si>
    <t>Phúc lợi tập thể</t>
  </si>
  <si>
    <t>Các khoản đóng góp</t>
  </si>
  <si>
    <t>Thanh toán DV công cộng</t>
  </si>
  <si>
    <t>Vật tư văn phòng</t>
  </si>
  <si>
    <t>Thông tin, T.truyền, liên lạc</t>
  </si>
  <si>
    <t>Hội nghị</t>
  </si>
  <si>
    <t xml:space="preserve">Công tác phí </t>
  </si>
  <si>
    <t>Chi phí thuê mướn</t>
  </si>
  <si>
    <t>Sửa chữa tài sản</t>
  </si>
  <si>
    <t>Chi khác</t>
  </si>
  <si>
    <t xml:space="preserve">Chi cho công tác Đảng </t>
  </si>
  <si>
    <t>Mua tài sản cho CM</t>
  </si>
  <si>
    <t>2. Chi về dịch vụ: - Tiền</t>
  </si>
  <si>
    <t xml:space="preserve">                           - Chiếm %</t>
  </si>
  <si>
    <t>I. Tổng thu năm 2009</t>
  </si>
  <si>
    <t>II. Tổng chi năm 2009</t>
  </si>
  <si>
    <t>1. Chi TT cá nhân: - Tiền</t>
  </si>
  <si>
    <t xml:space="preserve">                                - Chiếm %</t>
  </si>
  <si>
    <t xml:space="preserve"> Bệnh viện </t>
  </si>
  <si>
    <t xml:space="preserve"> BV tỉnh </t>
  </si>
  <si>
    <t xml:space="preserve"> YHCT </t>
  </si>
  <si>
    <t xml:space="preserve"> Thành phố </t>
  </si>
  <si>
    <t xml:space="preserve">  Mai Châu </t>
  </si>
  <si>
    <t xml:space="preserve">  Đà Bắc </t>
  </si>
  <si>
    <t xml:space="preserve"> Tân Lạc </t>
  </si>
  <si>
    <t xml:space="preserve"> Lạc Sơn </t>
  </si>
  <si>
    <t xml:space="preserve"> Yên Thuỷ </t>
  </si>
  <si>
    <t xml:space="preserve"> Lạc Thuỷ </t>
  </si>
  <si>
    <t xml:space="preserve"> Kim Bôi </t>
  </si>
  <si>
    <t xml:space="preserve"> Cao Phong </t>
  </si>
  <si>
    <t xml:space="preserve">  Kỳ Sơn </t>
  </si>
  <si>
    <t xml:space="preserve"> Lương Sơn </t>
  </si>
  <si>
    <t xml:space="preserve"> Nội Tiết </t>
  </si>
  <si>
    <t>TỔNG HỢP THU - CHI VIỆN PHÍ NĂM 2011</t>
  </si>
  <si>
    <t>ĐVT: 1000,Đ</t>
  </si>
  <si>
    <t>3. Chi (thuốc, hoá chất) - Tiền</t>
  </si>
  <si>
    <t xml:space="preserve">                                  - Chiếm %</t>
  </si>
  <si>
    <t>4. Còn lại:   - Tiền</t>
  </si>
  <si>
    <t xml:space="preserve">                    - Chiếm %</t>
  </si>
  <si>
    <t>Các khoản chi cho cá nhân</t>
  </si>
  <si>
    <t xml:space="preserve">Chi các quỹ của  đơn vị SN </t>
  </si>
  <si>
    <t>Xem lại:</t>
  </si>
  <si>
    <t>1/ Trường Y</t>
  </si>
  <si>
    <t xml:space="preserve">2/ BVDDK tỉnh </t>
  </si>
  <si>
    <t>3/ BVDDK thành phố: Biểu 3.1</t>
  </si>
  <si>
    <t>4/ Bệnh viện Mai Châu: Biểu 3.1</t>
  </si>
  <si>
    <t>5/ BV Tân Lạc: chi tiết</t>
  </si>
  <si>
    <t>Bệnh viện YHCT</t>
  </si>
  <si>
    <t>Mục</t>
  </si>
  <si>
    <t>Tiểu mục</t>
  </si>
  <si>
    <t>Tiểu nhóm 0129: Chi thanh toán cho cá nhân</t>
  </si>
  <si>
    <t>Khác</t>
  </si>
  <si>
    <t>Phụ cấp chức vụ</t>
  </si>
  <si>
    <t>Học sinh dân tộc nội trú</t>
  </si>
  <si>
    <t>Học sinh, sinh viên đi học nước ngoài</t>
  </si>
  <si>
    <t>Sinh hoạt phí cán bộ đi học</t>
  </si>
  <si>
    <t>Trợ cấp khó khăn thường xuyên</t>
  </si>
  <si>
    <t>Trợ cấp khó khăn đột xuất</t>
  </si>
  <si>
    <t>Tiền tàu xe nghỉ phép năm</t>
  </si>
  <si>
    <t>Bảo hiểm xã hội</t>
  </si>
  <si>
    <t>Bảo hiểm y tế</t>
  </si>
  <si>
    <t>Kinh phí công đoàn</t>
  </si>
  <si>
    <t>Bảo hiểm thất nghiệp</t>
  </si>
  <si>
    <t>Các khoản thanh toán khác cho cá nhân</t>
  </si>
  <si>
    <t>Tiền ăn</t>
  </si>
  <si>
    <t>Thanh toán dịch vụ công cộng</t>
  </si>
  <si>
    <t>Văn phòng phẩm</t>
  </si>
  <si>
    <t>Mua sắm công cụ, dụng cụ văn phòng</t>
  </si>
  <si>
    <t>Khoán văn phòng phẩm</t>
  </si>
  <si>
    <t>Vật tư văn phòng khác</t>
  </si>
  <si>
    <t>Thông tin, tuyên truyền, liên lạc</t>
  </si>
  <si>
    <t>Khoán điện thoại</t>
  </si>
  <si>
    <t>In, mua tài liệu</t>
  </si>
  <si>
    <t>Tiền vé máy bay, tàu xe</t>
  </si>
  <si>
    <t>Tiền thuê phòng ngủ</t>
  </si>
  <si>
    <t>Thuê hội trường, phương tiện vận chuyển</t>
  </si>
  <si>
    <t>Chi bù tiền ăn</t>
  </si>
  <si>
    <t>Chi phí khác</t>
  </si>
  <si>
    <t>Tiền vé máy bay, tàu, xe</t>
  </si>
  <si>
    <t>Phụ cấp công tác phí</t>
  </si>
  <si>
    <t>Khoán công tác phí</t>
  </si>
  <si>
    <t>Thuê chuyên gia và giảng viên nước ngoài</t>
  </si>
  <si>
    <t>Thuê chuyên gia và giảng viên trong nước</t>
  </si>
  <si>
    <t>Thuê lao động trong nước</t>
  </si>
  <si>
    <t>Thuê đào tạo lại cán bộ</t>
  </si>
  <si>
    <t>Thuê phiên dịch, biên dịch</t>
  </si>
  <si>
    <t>Chi phí thuê mướn khác</t>
  </si>
  <si>
    <t>Nhà cửa</t>
  </si>
  <si>
    <t>Công trình văn hoá, công viên, thể thao</t>
  </si>
  <si>
    <t>Đường điện, cấp thoát nước</t>
  </si>
  <si>
    <t>Đê điều, hồ đập, kênh mương</t>
  </si>
  <si>
    <t>Chi mật phí</t>
  </si>
  <si>
    <t>Chi hỗ trợ khác</t>
  </si>
  <si>
    <t>Chi tiếp khách</t>
  </si>
  <si>
    <t>Chi các khoản khác</t>
  </si>
  <si>
    <t>Chi mua báo, tạp chí của Đảng</t>
  </si>
  <si>
    <t>Chi tổ chức đại hội Đảng</t>
  </si>
  <si>
    <t>Chi hỗ trợ và giải quyết việc làm</t>
  </si>
  <si>
    <t xml:space="preserve">Tổng </t>
  </si>
  <si>
    <t>Thu khác</t>
  </si>
  <si>
    <t>Phòng bệnh</t>
  </si>
  <si>
    <t>Y tế khác</t>
  </si>
  <si>
    <t>Chữa bệnh</t>
  </si>
  <si>
    <t>Văn phòng Sở Y tế</t>
  </si>
  <si>
    <t>Chi cục an toàn vệ sinh thực phẩm</t>
  </si>
  <si>
    <t>Trường trung cấp y tế</t>
  </si>
  <si>
    <t>Phí, lệ phí</t>
  </si>
  <si>
    <t xml:space="preserve">Bệnh viện đa khoa tỉnh </t>
  </si>
  <si>
    <t>Mua b»ng s¸ng chÕ</t>
  </si>
  <si>
    <t>Mua s¾m tµi s¶n dïng cho c«ng t¸c chuyªn m«n</t>
  </si>
  <si>
    <t>Trang thiÕt bÞ kü thuËt chuyªn dông</t>
  </si>
  <si>
    <t>Tµi s¶n kh¸c</t>
  </si>
  <si>
    <t>L­¬ng ng¹ch, bËc theo quü l­¬ng ®­îc duyÖt</t>
  </si>
  <si>
    <t>Phô cÊp l­u ®éng</t>
  </si>
  <si>
    <t>Häc sinh tr­êng n¨ng khiÕu</t>
  </si>
  <si>
    <t>Häc sinh, sinh viªn ®i häc n­íc ngoµi</t>
  </si>
  <si>
    <t>Th­ëng th­êng xuyªn theo ®Þnh møc</t>
  </si>
  <si>
    <t>Th­ëng ®ét xuÊt theo ®Þnh møc</t>
  </si>
  <si>
    <t>TiÒn n­íc uèng</t>
  </si>
  <si>
    <t>Thanh to¸n tiÒn vÖ sinh, m«i tr­êng</t>
  </si>
  <si>
    <t>VËt t­ v¨n phßng kh¸c</t>
  </si>
  <si>
    <t>C­íc phÝ ®iÖn tho¹i quèc tÕ</t>
  </si>
  <si>
    <t>C­íc phÝ Internet, th­ viÖn ®iÖn tö</t>
  </si>
  <si>
    <t>Thuª héi tr­êng, ph­¬ng tiÖn vËn chuyÓn</t>
  </si>
  <si>
    <t>C¸c kho¶n thuª m­ín kh¸c phôc vô héi nghÞ</t>
  </si>
  <si>
    <t>Thuª chuyªn gia vµ gi¶ng viªn n­íc ngoµi</t>
  </si>
  <si>
    <t>Thuª chuyªn gia vµ gi¶ng viªn trong n­íc</t>
  </si>
  <si>
    <t>Chªnh lÖch tû gi¸ ngo¹i tÖ ng©n s¸ch Nhµ n­íc</t>
  </si>
  <si>
    <t>Chi lËp quü khen th­ëng theo chÕ ®é qui ®Þnh</t>
  </si>
  <si>
    <t>Chi lËp quü khen th­ëng cña ®¬n vÞ sù nghiÖp</t>
  </si>
  <si>
    <t>Chi s¾p xÕp lao ®éng khu vùc doanh nghiÖp Nhµ n­íc</t>
  </si>
  <si>
    <t>Minh mẫn</t>
  </si>
  <si>
    <t>May mắn</t>
  </si>
  <si>
    <t>Mạnh mẽ</t>
  </si>
  <si>
    <t>Mồ mả</t>
  </si>
  <si>
    <t>8 chữ M:</t>
  </si>
  <si>
    <t xml:space="preserve">Tổng cộng </t>
  </si>
  <si>
    <t>Mua, ®Çu t­ tµi s¶n v« h×nh</t>
  </si>
  <si>
    <t>Mua b¶n quyÒn nh·n hiÖu th­¬ng m¹i</t>
  </si>
  <si>
    <t>Phô cÊp ­u ®·i nghÒ nghiÖp</t>
  </si>
  <si>
    <t>Chi mua HH, vËt t­ dïng cho CM cña tõng ngµnh</t>
  </si>
  <si>
    <t>Trang thiÕt bÞ kü thuËt chuyªn dông (k. ph¶i TSC§)</t>
  </si>
  <si>
    <t>Chi mua sóc vËt dïng cho H§CM cña ngµnh</t>
  </si>
  <si>
    <t>Chi thanh to¸n hîp ®ång thùc hiÖn nghiÖp vô CM</t>
  </si>
  <si>
    <t>Chi TX vµ chi xö lý c¸c hµnh vi vi ph¹m ph¸p luËt ...</t>
  </si>
  <si>
    <t>B</t>
  </si>
  <si>
    <t>Tổng số</t>
  </si>
  <si>
    <t>Nội dung chi</t>
  </si>
  <si>
    <t>TiÒn l­¬ng</t>
  </si>
  <si>
    <t>L­¬ng hîp ®ång dµi h¹n</t>
  </si>
  <si>
    <t>TiÒn c«ng</t>
  </si>
  <si>
    <t>Kh¸c</t>
  </si>
  <si>
    <t>Phô cÊp l­¬ng</t>
  </si>
  <si>
    <t>TiÒn th­ëng</t>
  </si>
  <si>
    <t>Phóc lîi tËp thÓ</t>
  </si>
  <si>
    <t>TiÒn tµu xe nghØ phÐp n¨m</t>
  </si>
  <si>
    <t>C¸c kho¶n kh¸c</t>
  </si>
  <si>
    <t>C¸c kho¶n ®ãng gãp</t>
  </si>
  <si>
    <t>B¶o hiÓm x· héi</t>
  </si>
  <si>
    <t>B¶o hiÓm y tÕ</t>
  </si>
  <si>
    <t>Kinh phÝ c«ng ®oµn</t>
  </si>
  <si>
    <t>Thanh to¸n tiÒn ®iÖn</t>
  </si>
  <si>
    <t>Thanh to¸n tiÒn n­íc</t>
  </si>
  <si>
    <t>Thanh to¸n tiÒn nhiªn liÖu</t>
  </si>
  <si>
    <t>VËt t­ v¨n phßng</t>
  </si>
  <si>
    <t>V¨n phßng phÈm</t>
  </si>
  <si>
    <t>C­íc phÝ b­u chÝnh</t>
  </si>
  <si>
    <t>Tuyªn truyÒn</t>
  </si>
  <si>
    <t>Qu¶ng c¸o</t>
  </si>
  <si>
    <t>Phim ¶nh</t>
  </si>
  <si>
    <t>Héi nghÞ</t>
  </si>
  <si>
    <t>In, mua tµi liÖu</t>
  </si>
  <si>
    <t>Chi bï tiÒn ¨n</t>
  </si>
  <si>
    <t>Chi phÝ kh¸c</t>
  </si>
  <si>
    <t xml:space="preserve">C«ng t¸c phÝ </t>
  </si>
  <si>
    <t>TiÒn thuª phßng ngñ</t>
  </si>
  <si>
    <t>Kho¸n c«ng t¸c phÝ</t>
  </si>
  <si>
    <t>Chi phÝ thuª m­ín</t>
  </si>
  <si>
    <t>Thuª lao ®éng trong n­íc</t>
  </si>
  <si>
    <t>Chi phÝ thuª m­ín kh¸c</t>
  </si>
  <si>
    <t>M« t«</t>
  </si>
  <si>
    <t>¤ t« con, « t« t¶i</t>
  </si>
  <si>
    <t>Xe chuyªn dïng</t>
  </si>
  <si>
    <t>§iÒu hoµ nhiÖt ®é</t>
  </si>
  <si>
    <t>Nhµ cöa</t>
  </si>
  <si>
    <t>§­êng ®iÖn, cÊp tho¸t n­íc</t>
  </si>
  <si>
    <t>§ång phôc, trang phôc</t>
  </si>
  <si>
    <t>B¶o hé lao ®éng</t>
  </si>
  <si>
    <t>Mua phÇn mÒm m¸y tÝnh</t>
  </si>
  <si>
    <t>ThiÕt bÞ phßng ch¸y, ch÷a ch¸y</t>
  </si>
  <si>
    <t>ThiÕt bÞ tin häc</t>
  </si>
  <si>
    <t>Chi kh¸c</t>
  </si>
  <si>
    <t>Chi kû niÖm c¸c ngµy lÔ lín</t>
  </si>
  <si>
    <t>Chi hç trî kh¸c</t>
  </si>
  <si>
    <t>Chi tiÕp kh¸ch</t>
  </si>
  <si>
    <t>L­¬ng Kh¸c</t>
  </si>
  <si>
    <t>Phô cÊp th©m niªn v­ît khung</t>
  </si>
  <si>
    <t>Phô cÊp kiªm nghiÖm</t>
  </si>
  <si>
    <t>Mua s¾m c«ng cô, dông cô v¨n phßng</t>
  </si>
  <si>
    <t>C­íc phÝ ®iÖn tho¹i trong n­íc</t>
  </si>
  <si>
    <t>S¸ch, b¸o, t¹p chÝ th­ viÖn</t>
  </si>
  <si>
    <t>Thuª bao ®­êng ®iÖn tho¹i</t>
  </si>
  <si>
    <t>Båi d­ìng gi¸o viªn, b¸o c¸o viªn</t>
  </si>
  <si>
    <t>TiÒn vÐ m¸y bay, tµu xe</t>
  </si>
  <si>
    <t>Phô cÊp c«ng t¸c phÝ</t>
  </si>
  <si>
    <t>Thuª ph­¬ng tiÖn vËn chuyÓn</t>
  </si>
  <si>
    <t>Thuª nhµ</t>
  </si>
  <si>
    <t>Thuª ®Êt</t>
  </si>
  <si>
    <t>Trang thiÕt  bÞ kü thuËt chuyªn dông</t>
  </si>
  <si>
    <t>§ª ®iÒu, hå ®Ëp, kªnh m­¬ng</t>
  </si>
  <si>
    <t>Tµu, thuyÒn</t>
  </si>
  <si>
    <t>M¸y ph¸t ®iÖn</t>
  </si>
  <si>
    <t>M¸y b¬m n­íc</t>
  </si>
  <si>
    <t>Chi tæ chøc ®¹i héi §¶ng</t>
  </si>
  <si>
    <t>Trî cÊp, phô cÊp kh¸c</t>
  </si>
  <si>
    <t>CTMT</t>
  </si>
  <si>
    <t>Tæng</t>
  </si>
  <si>
    <t>Nguồn kh¸c</t>
  </si>
  <si>
    <t>PhÇn II - Chi tiÕt kinh phÝ quyÕt to¸n</t>
  </si>
  <si>
    <t>Môc</t>
  </si>
  <si>
    <t>TiÓu môc</t>
  </si>
  <si>
    <t>Néi dung chi</t>
  </si>
  <si>
    <t>Tæng sè</t>
  </si>
  <si>
    <t>PhÝ, lÖ phÝ ®Ó l¹i</t>
  </si>
  <si>
    <t xml:space="preserve">Lệ phÝ
 tuyển sinh              </t>
  </si>
  <si>
    <t>Phßng 
chèng Lao</t>
  </si>
  <si>
    <t>Søc khoÎ
 t©m thÇn</t>
  </si>
  <si>
    <t>Phßng
chèng phong</t>
  </si>
  <si>
    <t>Nguồn NSNN cÊp</t>
  </si>
  <si>
    <t xml:space="preserve"> Nguån ng©n s¸ch nhµ n­íc  cÊp</t>
  </si>
  <si>
    <t xml:space="preserve"> Nguån ng©n s¸ch nhµ n­íc cÊp </t>
  </si>
  <si>
    <t>Phßng 
chèng
sèt rÐt</t>
  </si>
  <si>
    <t xml:space="preserve">  
 Dù ¸n 
Phßng chèng
 Lao</t>
  </si>
  <si>
    <t xml:space="preserve"> Dù ¸n 
phßng chèng 
SDDTE</t>
  </si>
  <si>
    <t xml:space="preserve"> Dù ¸n 
phßng chèng 
Sèt rÐt</t>
  </si>
  <si>
    <t xml:space="preserve"> Dù ¸n PC
 HIV/AIDS</t>
  </si>
  <si>
    <t xml:space="preserve">
Dù ¸n
phßng chèng 
 Phong</t>
  </si>
  <si>
    <t xml:space="preserve">Dù ¸n
PC suy DD
trÎ em </t>
  </si>
  <si>
    <t>Dù ¸n
PCSDDTE</t>
  </si>
  <si>
    <t>Ch÷a bÖnh</t>
  </si>
  <si>
    <t>Phßng bÖnh</t>
  </si>
  <si>
    <t>Lo¹i 15
Kho¶n 01</t>
  </si>
  <si>
    <t xml:space="preserve">Ng©n s¸ch 
trong n­íc </t>
  </si>
  <si>
    <t>TrÎ em 
d­íi 
6 tuæi</t>
  </si>
  <si>
    <t>Ng©n s¸ch
 trong n­íc</t>
  </si>
  <si>
    <t xml:space="preserve"> Dù ¸n 
phßng chèng
HIV/AIDS</t>
  </si>
  <si>
    <t>Sù nghiÖp 
y tÕ kh¸c</t>
  </si>
  <si>
    <t>Dù ¸n
qu©n d©n y
kÕt hîp</t>
  </si>
  <si>
    <t xml:space="preserve">Lệ phÝ 
tuyển 
sinh             </t>
  </si>
  <si>
    <t>TTYTDP
L­¬ng S¬n</t>
  </si>
  <si>
    <t>TTYTDP
Kú S¬n</t>
  </si>
  <si>
    <t>TTYTDP
Kim B«i</t>
  </si>
  <si>
    <t>TTYTDP
Cao Phong</t>
  </si>
  <si>
    <t>TTYTDP
Yªn Thuû</t>
  </si>
  <si>
    <t>TTYTDP
L¹c Thuû</t>
  </si>
  <si>
    <t>TTYTDP
T©n L¹c</t>
  </si>
  <si>
    <t>TTYTDP
L¹c S¬n</t>
  </si>
  <si>
    <t>TTYTDP
Mai Ch©u</t>
  </si>
  <si>
    <t>TTYTDP
§µ B¾c</t>
  </si>
  <si>
    <t>TTYTDP
Thµnh Phè</t>
  </si>
  <si>
    <t>DÞch vô</t>
  </si>
  <si>
    <t>LÖ phÝ 
thÈm ®Þnh
(HNYD 
t­ nh©n
 vµ VSATTP)</t>
  </si>
  <si>
    <t>Ng©n s¸ch NN</t>
  </si>
  <si>
    <t>Dù ¸n 
b¶o vÖ
søc khoÎ
t©m thÇn
céng ®ång</t>
  </si>
  <si>
    <t xml:space="preserve">CTMT </t>
  </si>
  <si>
    <t>A</t>
  </si>
  <si>
    <t>Dù ¸n
tiªm chñng
më réng</t>
  </si>
  <si>
    <t>TiÒn ¨n</t>
  </si>
  <si>
    <t>Chi tr¶ nhuËn bót theo chÕ ®é</t>
  </si>
  <si>
    <t>Thu kh¸c</t>
  </si>
  <si>
    <t>CTMT
b¶o ®¶m
 chÊt l­îng
VS ATTP</t>
  </si>
  <si>
    <t>TiÓu nhãm 0129: Chi thanh to¸n cho c¸ nh©n</t>
  </si>
  <si>
    <t>L­¬ng tËp sù, c«ng chøc dù bÞ</t>
  </si>
  <si>
    <t>Phô cÊp chøc vô</t>
  </si>
  <si>
    <t>Phô cÊp khu vùc</t>
  </si>
  <si>
    <t>Phô cÊp thu hót</t>
  </si>
  <si>
    <t>Phô cÊp ®¾t ®á</t>
  </si>
  <si>
    <t>Phô cÊp lµm ®ªm</t>
  </si>
  <si>
    <t>Phô cÊp thªm giê</t>
  </si>
  <si>
    <t>Phô cÊp ®éc h¹i, nguy hiÓm</t>
  </si>
  <si>
    <t>Phô cÊp trùc</t>
  </si>
  <si>
    <t>Phô cÊp  th©m niªn nghÒ</t>
  </si>
  <si>
    <t>Phô cÊp ®Æc biÖt kh¸c cña ngµnh</t>
  </si>
  <si>
    <t>Häc bæng häc sinh, sinh viªn</t>
  </si>
  <si>
    <t>Häc sinh d©n téc néi tró</t>
  </si>
  <si>
    <t>Sinh ho¹t phÝ c¸n bé ®i häc</t>
  </si>
  <si>
    <t>Trî cÊp khã kh¨n th­êng xuyªn</t>
  </si>
  <si>
    <t>Trî cÊp khã kh¨n ®ét xuÊt</t>
  </si>
  <si>
    <t>TiÒn thuèc y tÕ  trong c¬ quan, ®¬n vÞ</t>
  </si>
  <si>
    <t>TiÒn ho¸ chÊt vÖ sinh phßng dÞch</t>
  </si>
  <si>
    <t>TiÒn kh¸m bÖnh ®Þnh kú</t>
  </si>
  <si>
    <t>C¸c kho¶n thanh to¸n kh¸c cho c¸ nh©n</t>
  </si>
  <si>
    <t>Thanh to¸n dÞch vô c«ng céng</t>
  </si>
  <si>
    <t>Kho¸n v¨n phßng phÈm</t>
  </si>
  <si>
    <t>Th«ng tin, tuyªn truyÒn, liªn l¹c</t>
  </si>
  <si>
    <t>Fax</t>
  </si>
  <si>
    <t>Thuª bao kªnh vÖ tinh</t>
  </si>
  <si>
    <t>Chi tuyªn truyÒn, gi¸o dôc ph¸p luËt trong c¬ quan, ®¬n vÞ theo chÕ ®é</t>
  </si>
  <si>
    <t>Thuª bao c¸p truyÒn h×nh</t>
  </si>
  <si>
    <t>Kho¸n ®iÖn tho¹i</t>
  </si>
  <si>
    <t>Thuª phiªn dÞch, biªn dÞch phôc vô héi nghÞ</t>
  </si>
  <si>
    <t>TiÒn vÐ m¸y bay, tµu, xe</t>
  </si>
  <si>
    <t>C«ng t¸c phÝ cña tr­ëng th«n, b¶n ë miÒn nói</t>
  </si>
  <si>
    <t>Thuª  thiÕt bÞ c¸c kh¸c</t>
  </si>
  <si>
    <t>Thuª ®µo t¹o l¹i c¸n bé</t>
  </si>
  <si>
    <t>Thuª phiªn dÞch, biªn dÞch</t>
  </si>
  <si>
    <t>M¸y photocopy</t>
  </si>
  <si>
    <t>M¸y fax</t>
  </si>
  <si>
    <t>M¸y b¬m n­­íc</t>
  </si>
  <si>
    <t>B¶o tr× vµ hoµn thiÖn phÇn mÒm m¸y tÝnh</t>
  </si>
  <si>
    <t>C«ng tr×nh v¨n ho¸, c«ng viªn, thÓ thao</t>
  </si>
  <si>
    <t>§­êng s¸, cÇu cèng, bÕn c¶ng, s©n bay</t>
  </si>
  <si>
    <t>C¸c tµi s¶n vµ c«ng tr×nh h¹ tÇng c¬ së kh¸c</t>
  </si>
  <si>
    <t>Chi phÝ nghiÖp vô chuyªn  m«n cña tõng ngµnh</t>
  </si>
  <si>
    <t>Chi mËt phÝ</t>
  </si>
  <si>
    <t>Chi nu«i ph¹m nh©n, can ph¹m</t>
  </si>
  <si>
    <t>Chi phÝ nghiÖp vô b¶o qu¶n theo chÕ ®é</t>
  </si>
  <si>
    <t>Chi phÝ nhËp, xuÊt hµng dù tr÷ quèc gia</t>
  </si>
  <si>
    <t>Chi ®ãn tiÕp ViÖt kiÒu</t>
  </si>
  <si>
    <t>Chi c¸c kho¶n phÝ vµ lÖ phÝ cña c¸c ®¬n vÞ dù to¸n</t>
  </si>
  <si>
    <t>Chi chiÕt khÊu ph¸t hµnh tr¸i phiÕu</t>
  </si>
  <si>
    <t>Chi mua b¸o, t¹p chÝ cña §¶ng</t>
  </si>
  <si>
    <t>Chi khen th­­ëng ho¹t ®éng c«ng t¸c §¶ng</t>
  </si>
  <si>
    <t>Chi lËp quü phóc lîi cña ®¬n vÞ sù nghiÖp</t>
  </si>
  <si>
    <t>Chi hç trî vµ gi¶i quyÕt viÖc lµm</t>
  </si>
  <si>
    <t>Hç trî gi¶i quyÕt viÖc lµm cho th­¬ng binh</t>
  </si>
  <si>
    <t>Hç trî doanh nghiÖp cã nhiÒu lao ®éng n÷</t>
  </si>
  <si>
    <t>Chi hç trî ®µo t¹o tay nghÒ</t>
  </si>
  <si>
    <t>Chi s¾p xÕp lao ®éng khu vùc hµnh chÝnh - sù nghiÖp</t>
  </si>
  <si>
    <t>Chi hç trî d¹y nghÒ ng¾n h¹n cho lao ®éng  n«ng th«n</t>
  </si>
  <si>
    <t>TiÓu nhãm 0130 Chi vÒ hµng ho¸, dÞch vô</t>
  </si>
  <si>
    <t>TiÓu nhãm 0132 C¸c kho¶n chi kh¸c</t>
  </si>
  <si>
    <t>Chi TT c¸c dÞch vô c«ng céng, vËt t­ VP, th«ng tin...</t>
  </si>
  <si>
    <t>Chi lËp quü dù phßng æn ®Þnh thu nhËp cña CQNN...</t>
  </si>
  <si>
    <t>Chi THCS d¹y nghÒ ®èi víi HS d©n téc thiÓu sè néi tró ..</t>
  </si>
  <si>
    <t>Lo¹i 520
Kho¶n 532</t>
  </si>
  <si>
    <t>Lo¹i 520
Kho¶n 521</t>
  </si>
  <si>
    <t>Lo¹i 460 
kho¶n 464</t>
  </si>
  <si>
    <t>Lo¹i 490
kho¶n 497</t>
  </si>
  <si>
    <t>Lo¹i 520 
kho¶n 521</t>
  </si>
  <si>
    <t>Lo¹i 520 
kho¶n 523</t>
  </si>
  <si>
    <t>Lo¹i 520 
kho¶n 526</t>
  </si>
  <si>
    <t>Lo¹i 520
kho¶n 532</t>
  </si>
  <si>
    <t>Lo¹i 520
 kho¶n 521</t>
  </si>
  <si>
    <t>Lo¹i 520
 kho¶n 523</t>
  </si>
  <si>
    <t>Chi KCB cho CB, CC ViÖt Nam lµm viÖc ë n­íc ngoµi</t>
  </si>
  <si>
    <t>Phô cÊp ®¹i biÓu Quèc héi, ®¹i biÓu H§ND</t>
  </si>
  <si>
    <t>Chi båi t. TH cho c¸c ®èi t. bÞ oan do CQ tè tông...</t>
  </si>
  <si>
    <t>L­¬ng CB, CN viªn d«i ra ngoµi biªn chÕ</t>
  </si>
  <si>
    <t>TiÒn c«ng tr¶ cho lao ®éng TX theo hîp ®ång</t>
  </si>
  <si>
    <t>Phô cÊp T. nhiÖm theo nghÒ nghiÖp, theo C. viÖc</t>
  </si>
  <si>
    <t>Chi tñ s¸ch PL ë x·, ph­êng, TT theo C§</t>
  </si>
  <si>
    <t>C¸c tµi s¶n vµ C. tr×nh h¹ tÇng c¬ së kh¸c</t>
  </si>
  <si>
    <t>Chi phÝ kh¸c theo C§ L. quan ®Õn CT khen th­ëng</t>
  </si>
  <si>
    <t>Häc sinh,  SV c¸c T. phæ th«ng, ®µo t¹o kh¸c tr. n­íc</t>
  </si>
  <si>
    <t>Sinh ho¹t phÝ cho CB, CC ViÖt Nam LV ë n­íc ngoµi</t>
  </si>
  <si>
    <t>Chi b¶o hiÓm tµi s¶n vµ P. tiÖn cña c¸c ®¬n vÞ dù to¸n</t>
  </si>
  <si>
    <t>Chi kh¾c phôc H. qu¶ T. tai cho c¸c ®¬n vÞ DT vµ c¸c DN</t>
  </si>
  <si>
    <t>Chi mua, in Ên, ph« t« T. liÖu cho CM tõng ngµnh</t>
  </si>
  <si>
    <t>S¸ch, T.liÖu, C§ cho CM cña ngµnh (K.P lµ TSC§)</t>
  </si>
  <si>
    <t>Lo¹i 520
Kho¶n 523</t>
  </si>
  <si>
    <t>BÖnh viÖn 
Néi TiÕt</t>
  </si>
  <si>
    <t>Lo¹i 520
kho¶n 521</t>
  </si>
  <si>
    <t>Lo¹i 520
kho¶n 523</t>
  </si>
  <si>
    <t>Lo¹i 520
kho¶n 526</t>
  </si>
  <si>
    <t>Lo¹i 520
Kho¶n 526</t>
  </si>
  <si>
    <t>C. lÖch thu nhËp T. tÕ  so víi l­¬ng ng¹ch bËc, CV</t>
  </si>
  <si>
    <t>S¸ch, tµi liÖu vµ chÕ ®é dïng cho c«ng t¸c CM</t>
  </si>
  <si>
    <t>Söa ch÷a TS phôc vô CTCM vµ .. KP t. xuyªn</t>
  </si>
  <si>
    <t>Chi båi t. TH do CC, VCNN g©y ra theo C§ qui ®Þnh</t>
  </si>
  <si>
    <t>Chi cho CT §¶ng ë TC §¶ng CS vµ c¸c cÊp trªn CS</t>
  </si>
  <si>
    <t>Chi c¸c quü cña §V TH kho¸n chi vµ ®¬n vÞ SN cã thu</t>
  </si>
  <si>
    <t>Chi lËp quü ph¸t triÓn ho¹t ®éng SN cña ®¬n vÞ SN</t>
  </si>
  <si>
    <t>Chi trî cÊp th«i viÖc cho ng­êi lao ®éng ë NN vÒ n­íc</t>
  </si>
  <si>
    <t>Chi hç trî d¹y nghÒ vµ viÖc lµm cho L§ lµ ng­êi tµn tËt</t>
  </si>
  <si>
    <t>TiÓu nhãm 0135 Chi hç trî vèn cho c¸c DN, c¸c quü §Tvµo TS</t>
  </si>
  <si>
    <t>Söa ch÷a TS phôc vô CTCM vµ c¸c CT tõ KP ®Çu t­</t>
  </si>
  <si>
    <t>Tæng 
céng</t>
  </si>
  <si>
    <t>Ng©n s¸ch
trong n­íc</t>
  </si>
  <si>
    <t>V¨n phßng
 Së Y tÕ</t>
  </si>
  <si>
    <t xml:space="preserve">Tr­êng
trung cÊp y tÕ Hoµ b×nh </t>
  </si>
  <si>
    <t>BÖnh viÖn 
®a khoa tØnh</t>
  </si>
  <si>
    <t xml:space="preserve">BÖnh viÖn 
Y häc Cæ truyÒn </t>
  </si>
  <si>
    <t xml:space="preserve">BÖnh viÖn ®a khoa
thµnh phè Hoµ B×nh </t>
  </si>
  <si>
    <t xml:space="preserve">BÖnh viÖn ®a khoa
khu vùc Mai Ch©u </t>
  </si>
  <si>
    <t>BÖnh viÖn ®a khoa
huyÖn §µ B¾c</t>
  </si>
  <si>
    <t>BÖnh viÖn ®a khoa 
huyÖn T©n L¹c</t>
  </si>
  <si>
    <t>BÖnh viÖn ®a khoa 
huyÖn L¹c S¬n</t>
  </si>
  <si>
    <t xml:space="preserve">BÖnh viÖn ®a khoa
huyÖn Yªn Thuû </t>
  </si>
  <si>
    <t>BÖnh viÖn ®a khoa
huyÖn L¹c Thuû</t>
  </si>
  <si>
    <t>BÖnh viÖn ®a khoa 
huyÖn Kim B«i</t>
  </si>
  <si>
    <t xml:space="preserve">BÖnh viÖn ®a khoa
huyÖn Cao Phong </t>
  </si>
  <si>
    <t>BÖnh viÖn ®a khoa
 huyÖn Kú S¬n</t>
  </si>
  <si>
    <t>BÖnh viÖn ®a khoa 
huyÖn L­¬ng S¬n</t>
  </si>
  <si>
    <t xml:space="preserve">Trung t©m
y tÕ dù phßng tØnh   </t>
  </si>
  <si>
    <t>Trung t©m phßng chèng
 Sèt RÐt - KST - CT</t>
  </si>
  <si>
    <t xml:space="preserve">Trung t©m ch¨m sãc
 søc khoÎ sinh s¶n </t>
  </si>
  <si>
    <t xml:space="preserve">Trung t©m phßng
 chèng bÖnh x· héi </t>
  </si>
  <si>
    <t>Trung t©m kiÓm nghiÖm thuèc, 
mü phÈm, thùc phÈm</t>
  </si>
  <si>
    <t xml:space="preserve">Trung t©m
phßng chèng  HIV/AIDS </t>
  </si>
  <si>
    <t xml:space="preserve">TTTTGD 
søc khoÎ </t>
  </si>
  <si>
    <t>Trung t©m
Ph¸p Y</t>
  </si>
  <si>
    <t>Phßng Y tÕ
Thµnh phè</t>
  </si>
  <si>
    <t>Phßng Y tÕ
Mai Ch©u</t>
  </si>
  <si>
    <t>Phßng Y tÕ
§µ B¾c</t>
  </si>
  <si>
    <t>Phßng Y tÕ
T©n L¹c</t>
  </si>
  <si>
    <t>Phßng Y tÕ
L¹c S¬n</t>
  </si>
  <si>
    <t>Phßng Y tÕ
Yªn Thuû</t>
  </si>
  <si>
    <t>Phßng Y tÕ
L¹c Thuû</t>
  </si>
  <si>
    <t>Phßng Y tÕ
Kim B«i</t>
  </si>
  <si>
    <t>Phßng Y tÕ
Cao Phong</t>
  </si>
  <si>
    <t>Phßng Y tÕ
Kú S¬n</t>
  </si>
  <si>
    <t>Phßng Y tÕ
L­¬ng S¬n</t>
  </si>
  <si>
    <t>V¨n phßng Së Y tÕ</t>
  </si>
  <si>
    <t>Lo¹i 490
kho¶n 498</t>
  </si>
  <si>
    <t>Lo¹i 490
kho¶n 502</t>
  </si>
  <si>
    <t>DËy 
nghÒ</t>
  </si>
  <si>
    <t>§µo t¹o
®¹i häc</t>
  </si>
  <si>
    <t>Chi côc An toµn
vÖ sinh thùc phÈm</t>
  </si>
  <si>
    <t>DËy nghÒ</t>
  </si>
  <si>
    <t>Ng©n s¸ch NN cÊp</t>
  </si>
  <si>
    <t xml:space="preserve"> NSNN cÊp</t>
  </si>
  <si>
    <t>Ho¹t ®éng Qu¶n lý Nhµ n­íc vÒ y tÕ</t>
  </si>
  <si>
    <t>Gi¸o dôc trung häc chuyªn nghiÖp</t>
  </si>
  <si>
    <t>D¹y nghÒ</t>
  </si>
  <si>
    <t>§µo t¹o ®¹i häc</t>
  </si>
  <si>
    <t>§µo t¹o l¹i vµ båi d­ìng nghiÖp vô</t>
  </si>
  <si>
    <t>Lo¹i kho¶n</t>
  </si>
  <si>
    <t>Tªn gäi</t>
  </si>
  <si>
    <t>Lo¹i 490
kho¶n 504</t>
  </si>
  <si>
    <t>Ho¹t ®éng c¸c BÖnh viÖn</t>
  </si>
  <si>
    <t>Ho¹t ®éng Y tÕ dù phßng</t>
  </si>
  <si>
    <t>Ho¹t ®éng Y tÕ kh¸c</t>
  </si>
  <si>
    <t>Qu¶n lý 
nhµ n­íc
vÒ y tÕ</t>
  </si>
  <si>
    <t>Ho¹t ®éng 
Y tÕ 
dù phßng</t>
  </si>
  <si>
    <t>Ho¹t ®éng 
c¸c
 bÖnh viÖn</t>
  </si>
  <si>
    <t>Gi¸o dôc 
trung häc 
chuyªn nghiÖp</t>
  </si>
  <si>
    <t>Ho¹t ®éng 
Y tÕ 
kh¸c</t>
  </si>
  <si>
    <t xml:space="preserve">Kh¸m ch÷a
bÖnh TrÎ em </t>
  </si>
  <si>
    <t xml:space="preserve">Ng©n s¸ch nhµ n­íc cÊp chi sù nghiÖp </t>
  </si>
  <si>
    <t>®µo t¹o l¹i
vµ BDNV</t>
  </si>
  <si>
    <t>Nguån NSNN cÊp</t>
  </si>
  <si>
    <t>BH hé lao ®éng, an toµn L§, VS L§</t>
  </si>
  <si>
    <t>NSNN cÊp</t>
  </si>
  <si>
    <t>Dù ¸n phßng chèng Sèt rÐt</t>
  </si>
  <si>
    <t>Dù ¸n phßng chèng Lao</t>
  </si>
  <si>
    <t>Dù ¸n phßng chèng Phong</t>
  </si>
  <si>
    <t>Dù ¸n phßng chèng suy dinh d­ìng trÎ em</t>
  </si>
  <si>
    <t>Dù ¸n Tiªm chñng më réng</t>
  </si>
  <si>
    <t>Dù ¸n søc khoÎ t©m thÇn céng ®ång</t>
  </si>
  <si>
    <t>Dù ¸n phßng chèng HIV/AIDS</t>
  </si>
  <si>
    <t>DA søc khoÎ sinh s¶n</t>
  </si>
  <si>
    <t>DA phßng chèng sèt xuÊt huyÕt</t>
  </si>
  <si>
    <t>Dù ¸n phßng chèng Qu©n d©n Y kÕt hîp</t>
  </si>
  <si>
    <t>Dù ¸n phßng chèng bÖnh ®¸i th¸o ®­êng</t>
  </si>
  <si>
    <t>423 - 520 - 523</t>
  </si>
  <si>
    <t>423 - 520 - 526</t>
  </si>
  <si>
    <t>423 - 520 - 531</t>
  </si>
  <si>
    <t>423 - 520 - 521</t>
  </si>
  <si>
    <t>423- 460 - 464</t>
  </si>
  <si>
    <t>423- 490 - 497</t>
  </si>
  <si>
    <t>423- 490 - 498</t>
  </si>
  <si>
    <t>423- 490 - 502</t>
  </si>
  <si>
    <t>423- 490 - 504</t>
  </si>
  <si>
    <t>423- 520 - 521</t>
  </si>
  <si>
    <t>423- 520 - 523</t>
  </si>
  <si>
    <t>423- 520 - 526</t>
  </si>
  <si>
    <t>423- 520 - 532</t>
  </si>
  <si>
    <t xml:space="preserve"> Dù ¸n 
søc khoÎ 
sinh s¶n</t>
  </si>
  <si>
    <t xml:space="preserve"> Dù ¸n PC
sèt xuÊt  huyÕt</t>
  </si>
  <si>
    <t xml:space="preserve"> Dù ¸n 
phßng chèng 
bÖnh ®¸i
th¸o ®­êng</t>
  </si>
  <si>
    <t xml:space="preserve"> Thanh lý
 tµi sản</t>
  </si>
  <si>
    <t>Ng©n s¸ch Nhµ n­íc cÊp</t>
  </si>
  <si>
    <t>NSNN</t>
  </si>
  <si>
    <t>CTMT
quèc gia VSATTP</t>
  </si>
  <si>
    <t>PhÝ</t>
  </si>
  <si>
    <t>LÖ phÝ</t>
  </si>
  <si>
    <t>ViÖn phÝ</t>
  </si>
  <si>
    <t xml:space="preserve"> TTDS- KHHG§ Thµnh phè</t>
  </si>
  <si>
    <t xml:space="preserve"> TTDS- KHHG§ Mai Ch©u</t>
  </si>
  <si>
    <t xml:space="preserve"> TTDS- KHHG§ §µ B¾c</t>
  </si>
  <si>
    <t xml:space="preserve"> TTDS- KHHG§ T©n L¹c</t>
  </si>
  <si>
    <t xml:space="preserve"> TTDS- KHHG§ L¹c S¬n</t>
  </si>
  <si>
    <t xml:space="preserve"> TTDS- KHHG§ Yªn Thuû</t>
  </si>
  <si>
    <t xml:space="preserve"> TTDS- KHHG§ L¹c thuû</t>
  </si>
  <si>
    <t xml:space="preserve"> TTDS- KHHG§ Kim B«i</t>
  </si>
  <si>
    <t xml:space="preserve"> TTDS- KHHG§ Cao Phong</t>
  </si>
  <si>
    <t xml:space="preserve"> TTDS- KHHG§ Kú S¬n</t>
  </si>
  <si>
    <t xml:space="preserve"> TTDS- KHHG§ L­¬ng S¬n</t>
  </si>
  <si>
    <t>Trung ­¬ng</t>
  </si>
  <si>
    <t>§Þa ph­¬ng</t>
  </si>
  <si>
    <t>Dù ¸n
Søc khoÎ SS</t>
  </si>
  <si>
    <t>Lo¹i 520
Kho¶n 531</t>
  </si>
  <si>
    <t>CTMT, Dù ¸n</t>
  </si>
  <si>
    <t>DÞch 
vô</t>
  </si>
  <si>
    <t>PC
®¸i th¸o ®­êng</t>
  </si>
  <si>
    <t xml:space="preserve"> B¶o hé 
lao ®éng</t>
  </si>
  <si>
    <t>N­íc s¸ch 
n«ng th«n</t>
  </si>
  <si>
    <t>Ngân sách NN cấp</t>
  </si>
  <si>
    <t>Điều trị</t>
  </si>
  <si>
    <t>Dự phòng</t>
  </si>
  <si>
    <t>Y tế xã</t>
  </si>
  <si>
    <t>Methadone</t>
  </si>
  <si>
    <t>NSNN cấp</t>
  </si>
  <si>
    <t>6000</t>
  </si>
  <si>
    <t/>
  </si>
  <si>
    <t>6001</t>
  </si>
  <si>
    <t>6003</t>
  </si>
  <si>
    <t>6049</t>
  </si>
  <si>
    <t>6050</t>
  </si>
  <si>
    <t>6051</t>
  </si>
  <si>
    <t>6099</t>
  </si>
  <si>
    <t>6100</t>
  </si>
  <si>
    <t>6101</t>
  </si>
  <si>
    <t>6102</t>
  </si>
  <si>
    <t>6103</t>
  </si>
  <si>
    <t>6105</t>
  </si>
  <si>
    <t>6107</t>
  </si>
  <si>
    <t>6111</t>
  </si>
  <si>
    <t>6112</t>
  </si>
  <si>
    <t>6113</t>
  </si>
  <si>
    <t>6114</t>
  </si>
  <si>
    <t>6115</t>
  </si>
  <si>
    <t>6116</t>
  </si>
  <si>
    <t>6121</t>
  </si>
  <si>
    <t>6122</t>
  </si>
  <si>
    <t>6124</t>
  </si>
  <si>
    <t>6149</t>
  </si>
  <si>
    <t>6150</t>
  </si>
  <si>
    <t>6151</t>
  </si>
  <si>
    <t>6152</t>
  </si>
  <si>
    <t>6154</t>
  </si>
  <si>
    <t>6155</t>
  </si>
  <si>
    <t>6156</t>
  </si>
  <si>
    <t>6157</t>
  </si>
  <si>
    <t>6199</t>
  </si>
  <si>
    <t>6200</t>
  </si>
  <si>
    <t>6201</t>
  </si>
  <si>
    <t>6202</t>
  </si>
  <si>
    <t>6249</t>
  </si>
  <si>
    <t>6250</t>
  </si>
  <si>
    <t>6251</t>
  </si>
  <si>
    <t>6252</t>
  </si>
  <si>
    <t>6253</t>
  </si>
  <si>
    <t>6254</t>
  </si>
  <si>
    <t>6299</t>
  </si>
  <si>
    <t>6300</t>
  </si>
  <si>
    <t>6301</t>
  </si>
  <si>
    <t>6302</t>
  </si>
  <si>
    <t>6303</t>
  </si>
  <si>
    <t>6304</t>
  </si>
  <si>
    <t>6349</t>
  </si>
  <si>
    <t>6353</t>
  </si>
  <si>
    <t>6399</t>
  </si>
  <si>
    <t>6400</t>
  </si>
  <si>
    <t>6401</t>
  </si>
  <si>
    <t>6402</t>
  </si>
  <si>
    <t>6403</t>
  </si>
  <si>
    <t>6404</t>
  </si>
  <si>
    <t>6449</t>
  </si>
  <si>
    <t>6500</t>
  </si>
  <si>
    <t>6501</t>
  </si>
  <si>
    <t>6502</t>
  </si>
  <si>
    <t>6503</t>
  </si>
  <si>
    <t>6504</t>
  </si>
  <si>
    <t>6505</t>
  </si>
  <si>
    <t>6549</t>
  </si>
  <si>
    <t>6550</t>
  </si>
  <si>
    <t>6551</t>
  </si>
  <si>
    <t>6552</t>
  </si>
  <si>
    <t>6553</t>
  </si>
  <si>
    <t>6599</t>
  </si>
  <si>
    <t>6600</t>
  </si>
  <si>
    <t>6601</t>
  </si>
  <si>
    <t>6603</t>
  </si>
  <si>
    <t>6605</t>
  </si>
  <si>
    <t>6606</t>
  </si>
  <si>
    <t>6608</t>
  </si>
  <si>
    <t>6618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</si>
  <si>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</si>
  <si>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</si>
  <si>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</si>
  <si>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</si>
  <si>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</si>
  <si>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</si>
  <si>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</si>
  <si>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</si>
  <si>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</si>
  <si>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</si>
  <si>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6699</t>
  </si>
  <si>
    <t>6700</t>
  </si>
  <si>
    <t>6701</t>
  </si>
  <si>
    <t>6702</t>
  </si>
  <si>
    <t>6703</t>
  </si>
  <si>
    <t>6704</t>
  </si>
  <si>
    <t>6705</t>
  </si>
  <si>
    <t>6749</t>
  </si>
  <si>
    <t>6750</t>
  </si>
  <si>
    <t>6751</t>
  </si>
  <si>
    <t>6752</t>
  </si>
  <si>
    <t>6754</t>
  </si>
  <si>
    <t>6755</t>
  </si>
  <si>
    <t>6756</t>
  </si>
  <si>
    <t>6757</t>
  </si>
  <si>
    <t>6758</t>
  </si>
  <si>
    <t>6761</t>
  </si>
  <si>
    <t>6799</t>
  </si>
  <si>
    <t>6800</t>
  </si>
  <si>
    <t>6801</t>
  </si>
  <si>
    <t>6802</t>
  </si>
  <si>
    <t>6803</t>
  </si>
  <si>
    <t>6805</t>
  </si>
  <si>
    <t>6806</t>
  </si>
  <si>
    <t>6849</t>
  </si>
  <si>
    <t>6850</t>
  </si>
  <si>
    <t>6851</t>
  </si>
  <si>
    <t>6852</t>
  </si>
  <si>
    <t>6853</t>
  </si>
  <si>
    <t>6855</t>
  </si>
  <si>
    <t>6899</t>
  </si>
  <si>
    <t>6900</t>
  </si>
  <si>
    <t>6901</t>
  </si>
  <si>
    <t>6902</t>
  </si>
  <si>
    <t>6903</t>
  </si>
  <si>
    <t>6905</t>
  </si>
  <si>
    <t>6907</t>
  </si>
  <si>
    <t>6912</t>
  </si>
  <si>
    <t>6913</t>
  </si>
  <si>
    <t>6918</t>
  </si>
  <si>
    <t>6921</t>
  </si>
  <si>
    <t>6922</t>
  </si>
  <si>
    <t>6923</t>
  </si>
  <si>
    <t>6949</t>
  </si>
  <si>
    <t>6950</t>
  </si>
  <si>
    <t>6951</t>
  </si>
  <si>
    <t>6952</t>
  </si>
  <si>
    <t>6953</t>
  </si>
  <si>
    <t>6954</t>
  </si>
  <si>
    <t>6955</t>
  </si>
  <si>
    <t>6956</t>
  </si>
  <si>
    <t>7000</t>
  </si>
  <si>
    <t>7001</t>
  </si>
  <si>
    <t>7004</t>
  </si>
  <si>
    <t>7008</t>
  </si>
  <si>
    <t>7011</t>
  </si>
  <si>
    <t>7012</t>
  </si>
  <si>
    <t>7017</t>
  </si>
  <si>
    <t>7018</t>
  </si>
  <si>
    <t>7049</t>
  </si>
  <si>
    <t>7050</t>
  </si>
  <si>
    <t>7051</t>
  </si>
  <si>
    <t>7052</t>
  </si>
  <si>
    <t>7053</t>
  </si>
  <si>
    <t>7054</t>
  </si>
  <si>
    <t>7099</t>
  </si>
  <si>
    <t>7750</t>
  </si>
  <si>
    <t>7751</t>
  </si>
  <si>
    <t>7753</t>
  </si>
  <si>
    <t>7754</t>
  </si>
  <si>
    <t>7756</t>
  </si>
  <si>
    <t>7757</t>
  </si>
  <si>
    <t>7761</t>
  </si>
  <si>
    <t>7762</t>
  </si>
  <si>
    <t>7763</t>
  </si>
  <si>
    <t>7764</t>
  </si>
  <si>
    <t>7765</t>
  </si>
  <si>
    <t>7766</t>
  </si>
  <si>
    <t>7767</t>
  </si>
  <si>
    <t>7799</t>
  </si>
  <si>
    <t>8000</t>
  </si>
  <si>
    <t>8003</t>
  </si>
  <si>
    <t>8004</t>
  </si>
  <si>
    <t>8006</t>
  </si>
  <si>
    <t>8008</t>
  </si>
  <si>
    <t>8049</t>
  </si>
  <si>
    <t xml:space="preserve"> PHẦN II: CHI TIẾT KINH PHÍ QUYẾT TOÁN </t>
  </si>
  <si>
    <t xml:space="preserve"> Nội dung chi </t>
  </si>
  <si>
    <t xml:space="preserve"> Tổng số </t>
  </si>
  <si>
    <t>Lương theo ngạch, bậc</t>
  </si>
  <si>
    <t>Lương theo hợp đồng chế độ</t>
  </si>
  <si>
    <t>Lương khác</t>
  </si>
  <si>
    <t>Tiền công trả cho vị trí lao động thường xuyên theo hợp đồng</t>
  </si>
  <si>
    <t>Tiền công khác</t>
  </si>
  <si>
    <t xml:space="preserve"> Phụ cấp khu vực</t>
  </si>
  <si>
    <t xml:space="preserve"> Phụ cấp thu hút</t>
  </si>
  <si>
    <t>Phụ cấp làm đêm; làm thêm giờ</t>
  </si>
  <si>
    <t>Phụ cấp nặng nhọc, độc hại, nguy hiểm</t>
  </si>
  <si>
    <t>Phụ cấp Đại BQ hội,đại BHĐ nhân dân</t>
  </si>
  <si>
    <t>Phu cấp ưu đãi nghề</t>
  </si>
  <si>
    <t>Phu cấp trách nhiệm theo nghề,theo C việc</t>
  </si>
  <si>
    <t>Phu cấp trực</t>
  </si>
  <si>
    <t>Phu cấp thân niên nghề</t>
  </si>
  <si>
    <t>Phu cấp đặc biệt khác của nghành</t>
  </si>
  <si>
    <t>Phụ cấp công tác lâu năm ở vùng có điều kiện KT-XH đặc biệt khó khăn</t>
  </si>
  <si>
    <t>Phụ cáp theo loại xã</t>
  </si>
  <si>
    <t>Phụ cấp công tác Đảng, đoàn thể, chính trị XH</t>
  </si>
  <si>
    <t xml:space="preserve"> Phụ cấp cụng vụ </t>
  </si>
  <si>
    <t>Học bổng và hỗ trợ khác cho HV,SV, cán bộ đI học</t>
  </si>
  <si>
    <t>Học bổng học sinh, sinh viên học trong nước</t>
  </si>
  <si>
    <t>Hỗ trợ đối tượng chính sách đóng học phí</t>
  </si>
  <si>
    <t>Hỗ trợ đối tượng chính sách chi phí học tập</t>
  </si>
  <si>
    <t>Các khoản hỗ trợ khác</t>
  </si>
  <si>
    <t>Thưởng thường xuyên</t>
  </si>
  <si>
    <t>Thưởng đột xuất</t>
  </si>
  <si>
    <t>Thưởng khác</t>
  </si>
  <si>
    <t>Tiền y tế trong các cơ quan, Đvị</t>
  </si>
  <si>
    <t>Các khoản đóng góp khác</t>
  </si>
  <si>
    <t>Chi cho cán bộ không chuyên trách xã, thôn, bản</t>
  </si>
  <si>
    <t>Phụ cấp cán bộ không chuyên trách</t>
  </si>
  <si>
    <t>Chi KCB cho CB,CC việt nam LV ở NNgoài</t>
  </si>
  <si>
    <t>Sinh hoạt phí cho CC.CCVN làm việc ở NNgoài</t>
  </si>
  <si>
    <t>Chi thu nhập tăng thêm theo cơ chế khoán, tự chủ</t>
  </si>
  <si>
    <t>CHI VỀ HÀNG HÓA, DỊCH VỤ</t>
  </si>
  <si>
    <t>Tiền điện</t>
  </si>
  <si>
    <t>Tiền nước</t>
  </si>
  <si>
    <t>Tiền nhiên liệu</t>
  </si>
  <si>
    <t>Tiền vệ sinh, môi trường</t>
  </si>
  <si>
    <t>Tiền khoán phương tiện theo CĐộ</t>
  </si>
  <si>
    <t>Cước phí điện thoại (không bao gồm khoán điện thoại); thuê bao đường điện thoại, fax</t>
  </si>
  <si>
    <t xml:space="preserve">Cước phí bưu chính  </t>
  </si>
  <si>
    <t>Thuê bao kênh vệ tinh, thuê bao cáp truyền hình, cước phí internet, thuê bao đường truyền mạng</t>
  </si>
  <si>
    <t>Tuyên truyền; quảng cáo</t>
  </si>
  <si>
    <t>Phim ảnh, ấn phẩm tuyên truyền, Sách, báo,tạp chí thư viện</t>
  </si>
  <si>
    <t>Bồi dưỡng giảng viên, báo cáo viên</t>
  </si>
  <si>
    <t>Tiên thuê phòng ngủ</t>
  </si>
  <si>
    <t>Thuê phiên dịch ,biên dịch</t>
  </si>
  <si>
    <t>Các khoản thuê mướn khác</t>
  </si>
  <si>
    <t>Công tác phí</t>
  </si>
  <si>
    <t>Công tác phí của trưởng thôn, bản ở MNúi</t>
  </si>
  <si>
    <t>Thuê phương tiện vân chuyển</t>
  </si>
  <si>
    <t>Thuê nhà; Thuê đất</t>
  </si>
  <si>
    <t>Thuê thiêt bị các loại</t>
  </si>
  <si>
    <t>Chi đoàn ra</t>
  </si>
  <si>
    <t>Tiền vé máy bay, tàu xe, thuê xe</t>
  </si>
  <si>
    <t>Tiền ăn và tiền tiêu vặt</t>
  </si>
  <si>
    <t>Phí, lệ phí liên quan</t>
  </si>
  <si>
    <t>Khoán chi đoàn ra theo chế độ</t>
  </si>
  <si>
    <t>Chi đoàn vào</t>
  </si>
  <si>
    <t>Sửa chữa, duy tu tài sản phục vụ công tác chuyên môn và côn trình cơ sở hạ tầng</t>
  </si>
  <si>
    <t>Ô tô dùng chung</t>
  </si>
  <si>
    <t>Ô tô phục vụ chức danh</t>
  </si>
  <si>
    <t>Ô tô chuyên dùng</t>
  </si>
  <si>
    <t>Tài sản và thiết vị chuyên dùng</t>
  </si>
  <si>
    <t>Các thiết bị công nghệ thông tin</t>
  </si>
  <si>
    <t>Tài sản và thiết bị văn phòng</t>
  </si>
  <si>
    <t>Đường xá, cầu cống, bến cảng, sân bay</t>
  </si>
  <si>
    <t>Các TS và công trình hạ tầng cơ sở khác</t>
  </si>
  <si>
    <t>Mua sắm tài sản phụ vụ công tác chuyên môn</t>
  </si>
  <si>
    <t>Tài sản và thiết bị khác</t>
  </si>
  <si>
    <t>C.phí N.vụ CM của từng ngành</t>
  </si>
  <si>
    <t>Chi mua hàng hóa, vật tư</t>
  </si>
  <si>
    <t>Đồng phục, trang phục, bảo hộ lao động</t>
  </si>
  <si>
    <t>Chi muôi phạm nhân, can phạm</t>
  </si>
  <si>
    <t>Chi phí hoạt động nghiệp vụ chuyên ngành</t>
  </si>
  <si>
    <t>Chi thực.H.đề tài nghiên cứu khoa học</t>
  </si>
  <si>
    <t>Hỗ trợ chi phí dịch vụ coogn chưa kết cấu vào giá</t>
  </si>
  <si>
    <t>Chi  khác</t>
  </si>
  <si>
    <t>Mua sắm tài sản vô hình</t>
  </si>
  <si>
    <t xml:space="preserve"> Mua bằng sỏng chế </t>
  </si>
  <si>
    <t xml:space="preserve"> Mua bản quyền nhón hiệu TM </t>
  </si>
  <si>
    <t>Mua, bảo trì phần mềm công nghệ thông tin</t>
  </si>
  <si>
    <t>Xây dựng phần mềm công nghệ thông tin</t>
  </si>
  <si>
    <t>CÁC KHOẢN CHI KHÁC</t>
  </si>
  <si>
    <t>Chêch lệch tỷ giá N.tệ ngân sách N.nước</t>
  </si>
  <si>
    <t>Chi khắc phục HQT tai, dịch bệnh cho các đơn vị dự toán và cho các doanh nghiệp</t>
  </si>
  <si>
    <t>Chi thưởng và C.P.X.L các H.vi vi P.p.luật của các vụ X.L không có thu,Kthu đủ chi</t>
  </si>
  <si>
    <t xml:space="preserve">Chi các khoản phí và lệ phí </t>
  </si>
  <si>
    <t xml:space="preserve">Ch BHT sản và phương tiện </t>
  </si>
  <si>
    <t>Chi BTT hại cho Đtg bị oan …</t>
  </si>
  <si>
    <t>Chi BTT hại do CC,VC gây ra theoCĐQĐ</t>
  </si>
  <si>
    <t>Chi lập quĩ khen thưởng theo chế độ QĐ</t>
  </si>
  <si>
    <t>Chi triết khấu phát hành trái phiếu</t>
  </si>
  <si>
    <t>Cấp bù học phí cho cơ sở giáo dục đào tạo theo CĐ</t>
  </si>
  <si>
    <t>Đóng niêm liễm cho các tổ chức quốc tế</t>
  </si>
  <si>
    <t>Chi cho công tác Đảng ở tổ chức Đảng cơ sở và các cấp trên cơ sở</t>
  </si>
  <si>
    <t>Chi khen thưởng hoạt động công tác Đảng</t>
  </si>
  <si>
    <t xml:space="preserve"> Chi TT cỏc DVCC, vật tư VP, thụng tin... </t>
  </si>
  <si>
    <t>Chi lập các quĩ của đơn vị thực hiện khoán chi và đơn vị sự nghiệp có thu</t>
  </si>
  <si>
    <t>Chi lập Quỹ bổ sung thu nhập, Quỹ dự phòng ổn định thu nhập</t>
  </si>
  <si>
    <t xml:space="preserve">Chi lập Quỹ phúc lợi </t>
  </si>
  <si>
    <t>Chi lập Quỹ khen thưởng</t>
  </si>
  <si>
    <t>Chi lập Quỹ phát triển hoat động sự nghiệp</t>
  </si>
  <si>
    <t>Chi lập các quỹ khác</t>
  </si>
  <si>
    <t>Hỗ trợ DN cú nhiều lao động nữ</t>
  </si>
  <si>
    <t>Chi hỗ trợ đào tạo kỹ năng  nghề</t>
  </si>
  <si>
    <t>Chi sắp xếp lao độngkhu vực HCSN</t>
  </si>
  <si>
    <t>Hỗ trợ đào tạo trình độ sơ cấp và ĐT dưới 3 tháng</t>
  </si>
  <si>
    <t>CHI THANH TOÁN CHO CÁ NHÂN</t>
  </si>
  <si>
    <t xml:space="preserve"> II. Kinh phí không TX/không tự chủ </t>
  </si>
  <si>
    <t>Học bổng và hỗ trợ khác cho HV,SV, cán bộ đi học</t>
  </si>
  <si>
    <t xml:space="preserve"> I. Kinh phí thường xuyên/tự chủ </t>
  </si>
  <si>
    <t>Vệ sinh môi trường</t>
  </si>
  <si>
    <t>NGÂN SÁCH NHÀ NƯỚC</t>
  </si>
  <si>
    <t>NGUỒN NGÂN SÁCH TRONG NƯỚC</t>
  </si>
  <si>
    <t>Số dư kinh phí năm trước chuyển sang (01=02+05)</t>
  </si>
  <si>
    <t>1.1</t>
  </si>
  <si>
    <t>Kinh phí thường xuyên/tự chủ (02=03+04)</t>
  </si>
  <si>
    <t>- Kinh phí đã nhận</t>
  </si>
  <si>
    <t>- Dự toán còn dư ở Kho bạc</t>
  </si>
  <si>
    <t>1.2</t>
  </si>
  <si>
    <t>Kinh phí không thường xuyên/không tự chủ (05=06+07)</t>
  </si>
  <si>
    <t>Dự toán được giao trong năm (08=09+10)</t>
  </si>
  <si>
    <t>- Kinh phí thường xuyên/tự chủ</t>
  </si>
  <si>
    <t>- Kinh phí không thường xuyên/không tự chủ</t>
  </si>
  <si>
    <t>Tổng số được sử dụng trong năm (11=12+ 13)</t>
  </si>
  <si>
    <t>- Kinh phí thường xuyên/tự chủ (12=02+09)</t>
  </si>
  <si>
    <t>- Kinh phí không thường xuyên/không tự chủ (13=05+10)</t>
  </si>
  <si>
    <t>4</t>
  </si>
  <si>
    <t>Kinh phí thực nhận trong năm (14=15+16)</t>
  </si>
  <si>
    <t>Kinh phí đề nghị quyết toán (17=18+19)</t>
  </si>
  <si>
    <t>Kinh phí giảm trong năm (20=21+25)</t>
  </si>
  <si>
    <t>6.1</t>
  </si>
  <si>
    <t>Kinh phí thường xuyên/tự chủ (21 =22+23+24)</t>
  </si>
  <si>
    <t>- Đã nộp NSNN</t>
  </si>
  <si>
    <t>- Còn phải nộp NSNN (23=03+15-18- 22-31)</t>
  </si>
  <si>
    <t>- Dự toán bị hủy (24=04+09-15-32)</t>
  </si>
  <si>
    <t>6.2</t>
  </si>
  <si>
    <t>Kinh phí không thường xuyên/không tự chủ (25=26+27+28)</t>
  </si>
  <si>
    <t>- Còn phải nộp NSNN (27=06+16-19- 26-34)</t>
  </si>
  <si>
    <t>- Dự toán bị hủy (28=07+10-16-35)</t>
  </si>
  <si>
    <t>7</t>
  </si>
  <si>
    <t>Số dư kinh phí được phép chuyển sang năm sau sử dụng và quyết toán (29=30+33)</t>
  </si>
  <si>
    <t>7.1</t>
  </si>
  <si>
    <t>Kinh phí thường xuyên/tự chủ (30=31+32)</t>
  </si>
  <si>
    <t>7.2</t>
  </si>
  <si>
    <t>7.2. Kinh phí không thường xuyên/không tự chủ (33=34+35)</t>
  </si>
  <si>
    <t>130-132</t>
  </si>
  <si>
    <t>130-131</t>
  </si>
  <si>
    <t>250-278</t>
  </si>
  <si>
    <t xml:space="preserve">Hoạt động điều trị </t>
  </si>
  <si>
    <t xml:space="preserve">Hoạt động dự phòng </t>
  </si>
  <si>
    <t xml:space="preserve">Vệ sinh môi trường </t>
  </si>
  <si>
    <t>Hoạt động hành chính, sự nghiệp</t>
  </si>
  <si>
    <t>Doanh thu</t>
  </si>
  <si>
    <t>a. Từ NSNN cấp</t>
  </si>
  <si>
    <t>b. Từ nguồn viện trợ, vay nợ nước ngoài</t>
  </si>
  <si>
    <t>c. Từ nguồn phí được khấu trừ, để lại</t>
  </si>
  <si>
    <t xml:space="preserve">Chi phí </t>
  </si>
  <si>
    <t>a. Chi phí hoạt động</t>
  </si>
  <si>
    <t>b. Chi phí từ nguồn viện trợ, vay nợ nước ngoài</t>
  </si>
  <si>
    <t>c. Chi phí hoạt động thu phí</t>
  </si>
  <si>
    <t xml:space="preserve">Thặng dư/thâm hụt </t>
  </si>
  <si>
    <t>Hoạt động sản xuất kinh doanh, dịch vụ</t>
  </si>
  <si>
    <t>Chi phí</t>
  </si>
  <si>
    <t>Thặng dư/thâm hụt</t>
  </si>
  <si>
    <t>Hoạt động tài chính</t>
  </si>
  <si>
    <t>Hoạt động khác</t>
  </si>
  <si>
    <t>Chi phí thuế TNDN</t>
  </si>
  <si>
    <t>VI</t>
  </si>
  <si>
    <t>Thặng dư/thâm hụt trong năm</t>
  </si>
  <si>
    <t>Sử dụng kinh phí tiết kiệm của đơn vị hành chính</t>
  </si>
  <si>
    <t>Phân phối cho các quỹ</t>
  </si>
  <si>
    <t>Chi cục Dân số - KHHGĐ</t>
  </si>
  <si>
    <t>Quản lý Nhà nước</t>
  </si>
  <si>
    <t>Chi cục DS - KHHGĐ</t>
  </si>
  <si>
    <t>Quản lý NN</t>
  </si>
  <si>
    <t>340-341</t>
  </si>
  <si>
    <t>130-139</t>
  </si>
  <si>
    <t>130-151</t>
  </si>
  <si>
    <t>TT Kiểm nghiệm</t>
  </si>
  <si>
    <t>Vẹ sinh môi trường</t>
  </si>
  <si>
    <t>Trung tâm y tế huyện Kim Bôi</t>
  </si>
  <si>
    <t>Hoạt động y tế xã</t>
  </si>
  <si>
    <t>TTYT Kim Bôi</t>
  </si>
  <si>
    <t>Trung tâm y tế huyện Lạc Sơn</t>
  </si>
  <si>
    <t>TTYT Lạc Sơn</t>
  </si>
  <si>
    <t>Trung tâm y tế huyện Lạc Thủy</t>
  </si>
  <si>
    <t>TTYT Lạc Thủy</t>
  </si>
  <si>
    <t>Trung tâm y tế huyện Lương Sơn</t>
  </si>
  <si>
    <t>TTYT Lương Sơn</t>
  </si>
  <si>
    <t>CC DS-KHHGĐ</t>
  </si>
  <si>
    <t>Trung tâm y tế huyện Mai Châu</t>
  </si>
  <si>
    <t>TTYT Mai Châu</t>
  </si>
  <si>
    <t>Công thức thử</t>
  </si>
  <si>
    <t>Các quỹ</t>
  </si>
  <si>
    <t>Thử = O</t>
  </si>
  <si>
    <t>TT Pháp Y</t>
  </si>
  <si>
    <t>Trung tâm y tế huyện Tân Lạc</t>
  </si>
  <si>
    <t>TTYT Tân Lạc</t>
  </si>
  <si>
    <t>Văn phòng sở</t>
  </si>
  <si>
    <t>Bệnh viện ĐK tỉnh</t>
  </si>
  <si>
    <t>BVĐK tỉnh</t>
  </si>
  <si>
    <t xml:space="preserve"> An toàn thực phẩm</t>
  </si>
  <si>
    <t>Chi cục ATVSTP</t>
  </si>
  <si>
    <t>An toàn thực phẩm</t>
  </si>
  <si>
    <t>130-134</t>
  </si>
  <si>
    <t>CC ATVSTP</t>
  </si>
  <si>
    <t>Truyền thông y tế</t>
  </si>
  <si>
    <t>Trung tâm y tế huyện Cao Phong</t>
  </si>
  <si>
    <t>TTYT Cao Phong</t>
  </si>
  <si>
    <t>Trung tâm y tế huyện Yên Thủy</t>
  </si>
  <si>
    <t>TTYT Yên Thủy</t>
  </si>
  <si>
    <t>QLNN</t>
  </si>
  <si>
    <t>SN Đào tạo</t>
  </si>
  <si>
    <t>070-092</t>
  </si>
  <si>
    <t>Bệnh viện YHHCT</t>
  </si>
  <si>
    <t>BV YHCT</t>
  </si>
  <si>
    <t>Tổng cộng CTMT</t>
  </si>
  <si>
    <t xml:space="preserve">Tổng 
NSNN </t>
  </si>
  <si>
    <t>Dự án 8: Theo dõi, kiểm tra, giám sát, đánh giá thực hiện chương trình truyền thông y tế</t>
  </si>
  <si>
    <t>Sự nghiệp đào tạo</t>
  </si>
  <si>
    <t>Trường Y</t>
  </si>
  <si>
    <t>Tổng</t>
  </si>
  <si>
    <t>Tổng NSNN</t>
  </si>
  <si>
    <t>Tổng MTQG</t>
  </si>
  <si>
    <t>Trung tâm y tế huyện Đà Bắc</t>
  </si>
  <si>
    <t>Nguồn hỗ trợ thù lao CVT</t>
  </si>
  <si>
    <t>KP NĐ 39CP</t>
  </si>
  <si>
    <t>TTYT Đà Bắc</t>
  </si>
  <si>
    <t>NGUỒN PHÍ ĐƯỢC KHẤU TRỪ ĐỂ LẠI</t>
  </si>
  <si>
    <t xml:space="preserve">Số dư kinh phí năm trước chuyển sang </t>
  </si>
  <si>
    <t>C</t>
  </si>
  <si>
    <t>NGUỒN HOẠT ĐỘNG KHÁC ĐƯỢC ĐỂ LẠI</t>
  </si>
  <si>
    <t>Số dư kinh phí năm trước chuyển sang</t>
  </si>
  <si>
    <t>Nguồn CCTL:</t>
  </si>
  <si>
    <t>Số để lại đơn vị trích quỹ</t>
  </si>
  <si>
    <t>Số thu được giao trong năm</t>
  </si>
  <si>
    <t>Thu phí, lệ phí</t>
  </si>
  <si>
    <t>Thuế phải nộp</t>
  </si>
  <si>
    <t>Chi phí hợp lý</t>
  </si>
  <si>
    <t>Để lại đơn vị</t>
  </si>
  <si>
    <t>Tổng số được sử dụng tại đơn vị</t>
  </si>
  <si>
    <t xml:space="preserve">Kinh phí đề nghị quyết toán </t>
  </si>
  <si>
    <t>Số dư kinh phí được phép chuyển sang năm sau sử dụng và quyết toán</t>
  </si>
  <si>
    <t>Trích các quỹ</t>
  </si>
  <si>
    <t>Thu viện phí</t>
  </si>
  <si>
    <t>Thu hoạt động dịch vụ</t>
  </si>
  <si>
    <t>Kt số dư</t>
  </si>
  <si>
    <t>hủy 100 chứ không chuyển sang năm sau</t>
  </si>
  <si>
    <t>Số dư</t>
  </si>
  <si>
    <t>Đã chi cho người lao động chưa</t>
  </si>
  <si>
    <t>Dự toán</t>
  </si>
  <si>
    <t>Chênh lệch</t>
  </si>
  <si>
    <t>Phí</t>
  </si>
  <si>
    <t>Tổng số thu</t>
  </si>
  <si>
    <t>Số phải nộp NSNN</t>
  </si>
  <si>
    <t>Số được khấu trừ hoặc để lại</t>
  </si>
  <si>
    <t>Lệ phí</t>
  </si>
  <si>
    <t>Chi cục ATTP</t>
  </si>
  <si>
    <t>Đối ứng các dự án</t>
  </si>
  <si>
    <t>Trung tâm kiểm soát bệnh tật</t>
  </si>
  <si>
    <t>TT KSBT</t>
  </si>
  <si>
    <t>Trung tâm Kiểm soát bệnh tật</t>
  </si>
  <si>
    <t>Kinh phí thực hiện NĐ 39/CP</t>
  </si>
  <si>
    <t>Thù lao CTV dân số</t>
  </si>
  <si>
    <t xml:space="preserve">Truyền thông y tế </t>
  </si>
  <si>
    <t>CTMTQG - Dân số</t>
  </si>
  <si>
    <t>KP thực hiện NĐ 39/CP</t>
  </si>
  <si>
    <t>Cộng tác viên dân số</t>
  </si>
  <si>
    <t>Giám định Y khoa</t>
  </si>
  <si>
    <t>CHÊNH LỆCH</t>
  </si>
  <si>
    <t>Dự án 4: An toàn thực phẩm</t>
  </si>
  <si>
    <t xml:space="preserve">Thù lao CVT
</t>
  </si>
  <si>
    <t>CHênh lệch</t>
  </si>
  <si>
    <t>Truyền thông y 
tế - Dân số</t>
  </si>
  <si>
    <t>Dự án 4: An 
toàn VSTP</t>
  </si>
  <si>
    <t>Kinh phí Methanone</t>
  </si>
  <si>
    <t xml:space="preserve">Kinh phí methadone </t>
  </si>
  <si>
    <t xml:space="preserve">Trung tâm y tế huyện Cao Phong </t>
  </si>
  <si>
    <t xml:space="preserve">Trung tâm Y tế Thành Phố </t>
  </si>
  <si>
    <t>Trung tâm Y tế Thành phố</t>
  </si>
  <si>
    <t>TTYT Thành Phố</t>
  </si>
  <si>
    <t>Quỹ Từ nguồn thu để lại tại đơn vị</t>
  </si>
  <si>
    <t>Quỹ từ nguồn NSNN cấp</t>
  </si>
  <si>
    <t>Nông thôn mới
Mã CT 00477</t>
  </si>
  <si>
    <t>Kinh phí giảm nghèo
Mã CT 00502</t>
  </si>
  <si>
    <t>Thu lãi hoạt động tiền gửi</t>
  </si>
  <si>
    <t>070-098</t>
  </si>
  <si>
    <t>Thu thanh lý tài sản</t>
  </si>
  <si>
    <t>Dự án 7:Chăm sóc sức khoẻ nhân dân</t>
  </si>
  <si>
    <t>Kinh phí phòng chống dịch</t>
  </si>
  <si>
    <t>Dự án phát triển mô hình chăm sóc mắt tuyến huyện</t>
  </si>
  <si>
    <t>Dự án đầu tư xây dựng và phát triển hệ thống cung ứng dịch vụ y tế tuyến cơ sở</t>
  </si>
  <si>
    <t>Dự án 7- Chăm sóc sức khoẻ nhân dân</t>
  </si>
  <si>
    <t>Dự án 7-Chăm sóc SK nhân dân</t>
  </si>
  <si>
    <t>Dân số và phát triển</t>
  </si>
  <si>
    <t>Dự án 7-Chăm sócsức khoẻ nhân dân</t>
  </si>
  <si>
    <t>Dự án 7-Chăm sóc sức khoẻ nhân dân</t>
  </si>
  <si>
    <t>Chương trình MTQG phát triển KTXH vùng đồng bào dân tộc thiểu số và miền núi năm 2022</t>
  </si>
  <si>
    <t>DA 7-Chăm sóc sức khoẻ nhân dân</t>
  </si>
  <si>
    <t>DA 5-Đào tạo nghề</t>
  </si>
  <si>
    <t>Chương trình MTQG xây dựng nông thôn mới (MCT: 00477)</t>
  </si>
  <si>
    <t>Chương trình giảm nghèo (MCT: 00502)</t>
  </si>
  <si>
    <t>Chuyên môn dân số KHHGĐ</t>
  </si>
  <si>
    <t xml:space="preserve">Kiểm tra, giám sát CTMTQG </t>
  </si>
  <si>
    <t>Kiểm tra, giám sát CTMTQG</t>
  </si>
  <si>
    <t>Dân số KHHGĐ (130-151)</t>
  </si>
  <si>
    <t xml:space="preserve">Công thức thử </t>
  </si>
  <si>
    <t xml:space="preserve">Kinh phí phòng chống dịch </t>
  </si>
  <si>
    <t>Nguồn thực hiện NĐ 39 CP</t>
  </si>
  <si>
    <t>Chương trình Mục tiêu quốc gia</t>
  </si>
  <si>
    <t>Truyền thông Y tế-Dân số</t>
  </si>
  <si>
    <t>Dự án 7 -Chăm sóc sức khoẻ nhân dân</t>
  </si>
  <si>
    <t>Đối ứng dự án</t>
  </si>
  <si>
    <t>Kinh phí giảm nghèo MCT: 00502</t>
  </si>
  <si>
    <t>Nông thôn mới MCT: 00477</t>
  </si>
  <si>
    <t>Dự án 7-Chăm sóc SKND</t>
  </si>
  <si>
    <t>Dân số KHHGĐ</t>
  </si>
  <si>
    <t>TTYT huyện Tân Lạc</t>
  </si>
  <si>
    <t>TTYT huyện Yên Thủy</t>
  </si>
  <si>
    <t>TTYT huyện Kim Bôi</t>
  </si>
  <si>
    <t>Chuyên môn DS-KHHGĐ</t>
  </si>
  <si>
    <t>Mẫu biểu 1a</t>
  </si>
  <si>
    <t>SỐ LIỆU THẨM ĐỊNH THU PHÍ, LỆ PHÍ NĂM 2022 NGÀNH Y TẾ</t>
  </si>
  <si>
    <t>Số báo cáo</t>
  </si>
  <si>
    <t>Số thẩm định</t>
  </si>
  <si>
    <t>Chênh 
lệch</t>
  </si>
  <si>
    <t>Trường Trung 
cấp Y</t>
  </si>
  <si>
    <t>Trích nguồn cải cách tiền lương năm 2022</t>
  </si>
  <si>
    <t>3=2-1</t>
  </si>
  <si>
    <t>6=5-4</t>
  </si>
  <si>
    <t>9=8-7</t>
  </si>
  <si>
    <t>12=11-10</t>
  </si>
  <si>
    <t>SỐ LIỆU THẨM ĐỊNH QUYẾT TOÁN CHI NGÂN SÁCH NĂM 2022</t>
  </si>
  <si>
    <t>Biểu 2C</t>
  </si>
  <si>
    <t>(Kèm theo Thông báo quyết toán số:         /TB-STC ngày      tháng     năm 2023 của Sở Tài chính)</t>
  </si>
  <si>
    <t>Mẫu biểu 2a</t>
  </si>
  <si>
    <t>Thực hiện</t>
  </si>
  <si>
    <t>So sánh</t>
  </si>
  <si>
    <t>3=2/1</t>
  </si>
  <si>
    <t>6=5/4</t>
  </si>
  <si>
    <t>12=11/10</t>
  </si>
  <si>
    <t>( Kèm theo Thông báo quyết toán số:               /TB-STC ngày          tháng        năm 2023 của Sở Tài chính)</t>
  </si>
  <si>
    <t>LẬP BIỂU</t>
  </si>
  <si>
    <t>Nguyễn Thị Lê Liên</t>
  </si>
  <si>
    <t>KT.GIÁM ĐỐC</t>
  </si>
  <si>
    <t>PHÓ GIÁM ĐỐC</t>
  </si>
  <si>
    <t>Trần Thị Kim Xuân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</si>
</sst>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6" formatCode="&quot;$&quot;#,##0_);[Red]\(&quot;$&quot;#,##0\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#,##0\ &quot;F&quot;;[Red]\-#,##0\ &quot;F&quot;"/>
    <numFmt numFmtId="168" formatCode="#,##0.00\ &quot;F&quot;;\-#,##0.00\ &quot;F&quot;"/>
    <numFmt numFmtId="169" formatCode="#,##0.00\ &quot;F&quot;;[Red]\-#,##0.00\ &quot;F&quot;"/>
    <numFmt numFmtId="170" formatCode="_-* #,##0\ &quot;F&quot;_-;\-* #,##0\ &quot;F&quot;_-;_-* &quot;-&quot;\ &quot;F&quot;_-;_-@_-"/>
    <numFmt numFmtId="171" formatCode="_-&quot;$&quot;* #,##0_-;\-&quot;$&quot;* #,##0_-;_-&quot;$&quot;* &quot;-&quot;_-;_-@_-"/>
    <numFmt numFmtId="172" formatCode="_-&quot;$&quot;* #,##0.00_-;\-&quot;$&quot;* #,##0.00_-;_-&quot;$&quot;* &quot;-&quot;??_-;_-@_-"/>
    <numFmt numFmtId="173" formatCode="00.000"/>
    <numFmt numFmtId="174" formatCode="&quot;￥&quot;#,##0;&quot;￥&quot;\-#,##0"/>
    <numFmt numFmtId="175" formatCode="#,##0\ &quot;DM&quot;;\-#,##0\ &quot;DM&quot;"/>
    <numFmt numFmtId="176" formatCode="0.000%"/>
    <numFmt numFmtId="177" formatCode="_ * #,##0_ ;_ * \-#,##0_ ;_ * &quot;-&quot;_ ;_ @_ "/>
    <numFmt numFmtId="178" formatCode="_ * #,##0.00_ ;_ * \-#,##0.00_ ;_ * &quot;-&quot;??_ ;_ @_ "/>
    <numFmt numFmtId="179" formatCode="m/d"/>
    <numFmt numFmtId="180" formatCode="&quot;ß&quot;#,##0;\-&quot;&quot;\ß&quot;&quot;#,##0"/>
    <numFmt numFmtId="181" formatCode="\t0.00%"/>
    <numFmt numFmtId="182" formatCode="\t#\ ??/??"/>
    <numFmt numFmtId="183" formatCode="#,##0;\(#,##0\)"/>
    <numFmt numFmtId="184" formatCode="00"/>
    <numFmt numFmtId="185" formatCode="0.0%"/>
  </numFmts>
  <fonts count="109">
    <font>
      <sz val="12"/>
      <name val=".VnTime"/>
    </font>
    <font>
      <sz val="12"/>
      <name val=".VnTime"/>
      <family val="2"/>
    </font>
    <font>
      <sz val="12"/>
      <name val=".VnTime"/>
      <family val="2"/>
    </font>
    <font>
      <sz val="8"/>
      <name val=".VnTime"/>
      <family val="2"/>
    </font>
    <font>
      <sz val="8"/>
      <name val="Arial"/>
      <family val="2"/>
    </font>
    <font>
      <sz val="11"/>
      <name val=".VnTime"/>
      <family val="2"/>
    </font>
    <font>
      <sz val="10"/>
      <name val=".VnTime"/>
      <family val="2"/>
    </font>
    <font>
      <b/>
      <sz val="10"/>
      <name val=".VnTime"/>
      <family val="2"/>
    </font>
    <font>
      <sz val="16"/>
      <name val=".VnTime"/>
      <family val="2"/>
    </font>
    <font>
      <sz val="10"/>
      <name val=".VnArial"/>
      <family val="2"/>
    </font>
    <font>
      <b/>
      <sz val="10"/>
      <name val=".VnArial"/>
      <family val="2"/>
    </font>
    <font>
      <b/>
      <sz val="9"/>
      <name val=".VnArial"/>
      <family val="2"/>
    </font>
    <font>
      <b/>
      <sz val="11"/>
      <name val=".VnArial"/>
      <family val="2"/>
    </font>
    <font>
      <sz val="11"/>
      <name val=".VnArial"/>
      <family val="2"/>
    </font>
    <font>
      <sz val="10"/>
      <name val="Arial"/>
      <family val="2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sz val="12"/>
      <name val="±¼¸²Ã¼"/>
      <family val="3"/>
      <charset val="129"/>
    </font>
    <font>
      <sz val="12"/>
      <name val="µ¸¿òÃ¼"/>
      <family val="3"/>
      <charset val="129"/>
    </font>
    <font>
      <sz val="10"/>
      <name val="Times New Roman"/>
      <family val="1"/>
    </font>
    <font>
      <sz val="10"/>
      <name val=".Vn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3"/>
      <name val=".VnTime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9"/>
      <name val="Arial"/>
      <family val="2"/>
    </font>
    <font>
      <sz val="11"/>
      <name val="돋움"/>
      <family val="3"/>
    </font>
    <font>
      <sz val="10"/>
      <name val="굴림체"/>
      <family val="3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9"/>
      <name val=".vntime"/>
      <family val="2"/>
    </font>
    <font>
      <b/>
      <sz val="8"/>
      <name val="Arial"/>
      <family val="2"/>
    </font>
    <font>
      <b/>
      <sz val="9"/>
      <name val=".VnArialH"/>
      <family val="2"/>
    </font>
    <font>
      <sz val="8"/>
      <name val=".VnArial"/>
      <family val="2"/>
    </font>
    <font>
      <b/>
      <sz val="9"/>
      <name val=".VnTime"/>
      <family val="2"/>
    </font>
    <font>
      <sz val="9"/>
      <name val=".VnArial"/>
      <family val="2"/>
    </font>
    <font>
      <b/>
      <sz val="12"/>
      <name val=".VnArial"/>
      <family val="2"/>
    </font>
    <font>
      <sz val="12"/>
      <name val=".VnArial"/>
      <family val="2"/>
    </font>
    <font>
      <b/>
      <sz val="8"/>
      <name val=".VnArial"/>
      <family val="2"/>
    </font>
    <font>
      <b/>
      <u/>
      <sz val="9"/>
      <name val=".VnArial"/>
      <family val="2"/>
    </font>
    <font>
      <u/>
      <sz val="9"/>
      <name val=".VnArial"/>
      <family val="2"/>
    </font>
    <font>
      <sz val="9"/>
      <color indexed="10"/>
      <name val=".VnArial"/>
      <family val="2"/>
    </font>
    <font>
      <sz val="8"/>
      <name val=".VnTime"/>
      <family val="2"/>
    </font>
    <font>
      <b/>
      <sz val="9"/>
      <name val="Arial"/>
      <family val="2"/>
    </font>
    <font>
      <b/>
      <sz val="8"/>
      <name val=".VnAvantH"/>
      <family val="2"/>
    </font>
    <font>
      <sz val="8"/>
      <name val=".VnTime"/>
      <family val="2"/>
    </font>
    <font>
      <sz val="16"/>
      <name val=".VnTime"/>
      <family val="2"/>
    </font>
    <font>
      <b/>
      <sz val="16"/>
      <name val=".VnTime"/>
      <family val="2"/>
    </font>
    <font>
      <b/>
      <sz val="16"/>
      <name val=".VnTimeH"/>
      <family val="2"/>
    </font>
    <font>
      <sz val="16"/>
      <name val=".VnTimeH"/>
      <family val="2"/>
    </font>
    <font>
      <sz val="9"/>
      <name val=".VnArialH"/>
      <family val="2"/>
    </font>
    <font>
      <u/>
      <sz val="12"/>
      <name val=".VnArial"/>
      <family val="2"/>
    </font>
    <font>
      <i/>
      <sz val="12"/>
      <name val=".VnArial"/>
      <family val="2"/>
    </font>
    <font>
      <b/>
      <sz val="14"/>
      <name val=".VnArialH"/>
      <family val="2"/>
    </font>
    <font>
      <sz val="14"/>
      <name val="Arial"/>
      <family val="2"/>
    </font>
    <font>
      <b/>
      <sz val="27"/>
      <name val=".VnTimeH"/>
      <family val="2"/>
    </font>
    <font>
      <sz val="10"/>
      <name val=".VnArial Narrow"/>
      <family val="2"/>
    </font>
    <font>
      <b/>
      <sz val="12"/>
      <name val=".VnArial Narrow"/>
      <family val="2"/>
    </font>
    <font>
      <sz val="12"/>
      <name val=".VnArial Narrow"/>
      <family val="2"/>
    </font>
    <font>
      <sz val="12"/>
      <color indexed="8"/>
      <name val=".VnArial Narrow"/>
      <family val="2"/>
    </font>
    <font>
      <b/>
      <sz val="14"/>
      <name val=".VnArial NarrowH"/>
      <family val="2"/>
    </font>
    <font>
      <b/>
      <sz val="14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11.5"/>
      <name val="Times New Roman"/>
      <family val="1"/>
    </font>
    <font>
      <sz val="11.5"/>
      <name val="Times New Roman"/>
      <family val="1"/>
    </font>
    <font>
      <sz val="11.5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0"/>
      <name val="Times New Roman"/>
      <family val="1"/>
    </font>
    <font>
      <b/>
      <sz val="9"/>
      <color indexed="10"/>
      <name val=".VnArial"/>
      <family val="2"/>
    </font>
    <font>
      <sz val="9"/>
      <color indexed="10"/>
      <name val=".VnArial"/>
      <family val="2"/>
    </font>
    <font>
      <i/>
      <sz val="12"/>
      <name val="Times New Roman"/>
      <family val="1"/>
    </font>
    <font>
      <sz val="8"/>
      <name val=".VnTime"/>
      <family val="2"/>
    </font>
    <font>
      <b/>
      <sz val="12"/>
      <color indexed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.VnTime"/>
      <family val="2"/>
    </font>
    <font>
      <i/>
      <sz val="10"/>
      <name val="Times New Roman"/>
      <family val="1"/>
    </font>
    <font>
      <b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.5"/>
      <color rgb="FF000000"/>
      <name val="Times New Roman"/>
      <family val="1"/>
    </font>
    <font>
      <b/>
      <sz val="10.5"/>
      <color rgb="FF333333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Times New Roman"/>
      <family val="1"/>
    </font>
    <font>
      <b/>
      <i/>
      <sz val="10"/>
      <name val="Times New Roman"/>
      <family val="1"/>
    </font>
    <font>
      <u/>
      <sz val="10"/>
      <name val="Times New Roman"/>
      <family val="1"/>
    </font>
    <font>
      <sz val="9"/>
      <color indexed="8"/>
      <name val="Arial Narrow"/>
      <family val="2"/>
    </font>
    <font>
      <b/>
      <i/>
      <sz val="10"/>
      <color rgb="FF00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Times New Roman"/>
      <family val="1"/>
    </font>
    <font>
      <i/>
      <sz val="10"/>
      <color rgb="FFFF0000"/>
      <name val="Times New Roman"/>
      <family val="1"/>
    </font>
    <font>
      <sz val="12"/>
      <color rgb="FF000000"/>
      <name val="Times New Roman"/>
      <family val="1"/>
    </font>
    <font>
      <i/>
      <sz val="14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59">
    <xf numFmtId="0" fontId="0" fillId="0" borderId="0"/>
    <xf numFmtId="0" fontId="14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5" fillId="0" borderId="0"/>
    <xf numFmtId="0" fontId="18" fillId="0" borderId="0"/>
    <xf numFmtId="0" fontId="15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3" fontId="19" fillId="0" borderId="0"/>
    <xf numFmtId="3" fontId="14" fillId="0" borderId="0" applyFont="0" applyFill="0" applyBorder="0" applyAlignment="0" applyProtection="0"/>
    <xf numFmtId="170" fontId="20" fillId="0" borderId="0" applyFont="0" applyFill="0" applyBorder="0" applyAlignment="0" applyProtection="0"/>
    <xf numFmtId="181" fontId="21" fillId="0" borderId="0"/>
    <xf numFmtId="0" fontId="14" fillId="0" borderId="0" applyFont="0" applyFill="0" applyBorder="0" applyAlignment="0" applyProtection="0"/>
    <xf numFmtId="182" fontId="21" fillId="0" borderId="0"/>
    <xf numFmtId="2" fontId="14" fillId="0" borderId="0" applyFont="0" applyFill="0" applyBorder="0" applyAlignment="0" applyProtection="0"/>
    <xf numFmtId="38" fontId="4" fillId="2" borderId="0" applyNumberFormat="0" applyBorder="0" applyAlignment="0" applyProtection="0"/>
    <xf numFmtId="0" fontId="22" fillId="0" borderId="1" applyNumberFormat="0" applyAlignment="0" applyProtection="0">
      <alignment horizontal="left" vertical="center"/>
    </xf>
    <xf numFmtId="0" fontId="22" fillId="0" borderId="2">
      <alignment horizontal="left" vertical="center"/>
    </xf>
    <xf numFmtId="0" fontId="23" fillId="0" borderId="0" applyProtection="0"/>
    <xf numFmtId="0" fontId="24" fillId="0" borderId="0" applyProtection="0"/>
    <xf numFmtId="10" fontId="4" fillId="3" borderId="3" applyNumberFormat="0" applyBorder="0" applyAlignment="0" applyProtection="0"/>
    <xf numFmtId="17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5" fillId="0" borderId="0" applyNumberFormat="0" applyFont="0" applyFill="0" applyAlignment="0"/>
    <xf numFmtId="0" fontId="19" fillId="0" borderId="0"/>
    <xf numFmtId="37" fontId="26" fillId="0" borderId="0"/>
    <xf numFmtId="0" fontId="27" fillId="0" borderId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169" fontId="28" fillId="0" borderId="4">
      <alignment horizontal="right" vertical="center"/>
    </xf>
    <xf numFmtId="170" fontId="28" fillId="0" borderId="4">
      <alignment horizontal="center"/>
    </xf>
    <xf numFmtId="167" fontId="28" fillId="0" borderId="0"/>
    <xf numFmtId="168" fontId="28" fillId="0" borderId="3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175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4" fillId="0" borderId="0"/>
    <xf numFmtId="0" fontId="25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6" fontId="35" fillId="0" borderId="0" applyFont="0" applyFill="0" applyBorder="0" applyAlignment="0" applyProtection="0"/>
    <xf numFmtId="172" fontId="32" fillId="0" borderId="0" applyFont="0" applyFill="0" applyBorder="0" applyAlignment="0" applyProtection="0"/>
  </cellStyleXfs>
  <cellXfs count="738">
    <xf numFmtId="0" fontId="0" fillId="0" borderId="0" xfId="0"/>
    <xf numFmtId="166" fontId="4" fillId="0" borderId="0" xfId="12" applyNumberFormat="1" applyFont="1" applyFill="1"/>
    <xf numFmtId="0" fontId="9" fillId="0" borderId="0" xfId="0" applyFont="1" applyFill="1"/>
    <xf numFmtId="0" fontId="14" fillId="0" borderId="0" xfId="1" applyFont="1" applyFill="1"/>
    <xf numFmtId="0" fontId="0" fillId="0" borderId="0" xfId="0" applyProtection="1">
      <protection locked="0"/>
    </xf>
    <xf numFmtId="0" fontId="11" fillId="0" borderId="0" xfId="0" applyFont="1" applyFill="1"/>
    <xf numFmtId="0" fontId="43" fillId="0" borderId="0" xfId="0" applyFont="1" applyFill="1"/>
    <xf numFmtId="0" fontId="38" fillId="0" borderId="0" xfId="0" applyFont="1" applyFill="1"/>
    <xf numFmtId="3" fontId="43" fillId="0" borderId="5" xfId="0" applyNumberFormat="1" applyFont="1" applyFill="1" applyBorder="1"/>
    <xf numFmtId="3" fontId="43" fillId="0" borderId="5" xfId="0" applyNumberFormat="1" applyFont="1" applyFill="1" applyBorder="1" applyAlignment="1">
      <alignment horizontal="right" wrapText="1"/>
    </xf>
    <xf numFmtId="0" fontId="11" fillId="0" borderId="0" xfId="0" applyFont="1" applyFill="1" applyBorder="1"/>
    <xf numFmtId="0" fontId="43" fillId="0" borderId="0" xfId="0" applyFont="1" applyFill="1" applyBorder="1"/>
    <xf numFmtId="3" fontId="11" fillId="0" borderId="5" xfId="0" applyNumberFormat="1" applyFont="1" applyFill="1" applyBorder="1" applyAlignment="1">
      <alignment horizontal="right" wrapText="1"/>
    </xf>
    <xf numFmtId="0" fontId="4" fillId="0" borderId="0" xfId="0" applyFont="1" applyFill="1"/>
    <xf numFmtId="3" fontId="11" fillId="0" borderId="5" xfId="0" applyNumberFormat="1" applyFont="1" applyFill="1" applyBorder="1"/>
    <xf numFmtId="0" fontId="32" fillId="0" borderId="0" xfId="0" applyFont="1" applyFill="1"/>
    <xf numFmtId="0" fontId="39" fillId="0" borderId="0" xfId="0" applyFont="1" applyFill="1"/>
    <xf numFmtId="0" fontId="32" fillId="0" borderId="0" xfId="0" applyFont="1" applyFill="1" applyBorder="1" applyAlignment="1"/>
    <xf numFmtId="0" fontId="4" fillId="0" borderId="0" xfId="0" applyFont="1" applyFill="1" applyBorder="1"/>
    <xf numFmtId="0" fontId="39" fillId="0" borderId="0" xfId="0" applyFont="1" applyFill="1" applyBorder="1"/>
    <xf numFmtId="3" fontId="4" fillId="0" borderId="0" xfId="0" applyNumberFormat="1" applyFont="1" applyFill="1"/>
    <xf numFmtId="0" fontId="5" fillId="0" borderId="0" xfId="0" applyFont="1" applyFill="1"/>
    <xf numFmtId="0" fontId="3" fillId="0" borderId="0" xfId="0" applyFont="1" applyFill="1"/>
    <xf numFmtId="0" fontId="46" fillId="0" borderId="0" xfId="0" applyFont="1" applyFill="1"/>
    <xf numFmtId="0" fontId="48" fillId="0" borderId="0" xfId="0" applyFont="1" applyFill="1"/>
    <xf numFmtId="3" fontId="43" fillId="0" borderId="5" xfId="12" applyNumberFormat="1" applyFont="1" applyFill="1" applyBorder="1"/>
    <xf numFmtId="166" fontId="4" fillId="0" borderId="0" xfId="12" applyNumberFormat="1" applyFont="1" applyFill="1" applyBorder="1"/>
    <xf numFmtId="3" fontId="43" fillId="0" borderId="0" xfId="0" applyNumberFormat="1" applyFont="1" applyFill="1"/>
    <xf numFmtId="0" fontId="43" fillId="0" borderId="6" xfId="0" applyFont="1" applyFill="1" applyBorder="1"/>
    <xf numFmtId="3" fontId="43" fillId="0" borderId="6" xfId="0" applyNumberFormat="1" applyFont="1" applyFill="1" applyBorder="1"/>
    <xf numFmtId="3" fontId="11" fillId="4" borderId="5" xfId="0" applyNumberFormat="1" applyFont="1" applyFill="1" applyBorder="1" applyAlignment="1">
      <alignment horizontal="right" wrapText="1"/>
    </xf>
    <xf numFmtId="0" fontId="40" fillId="0" borderId="0" xfId="0" applyFont="1" applyFill="1" applyBorder="1" applyAlignment="1"/>
    <xf numFmtId="0" fontId="51" fillId="0" borderId="0" xfId="0" applyNumberFormat="1" applyFont="1" applyFill="1" applyBorder="1" applyAlignment="1"/>
    <xf numFmtId="3" fontId="11" fillId="4" borderId="7" xfId="0" applyNumberFormat="1" applyFont="1" applyFill="1" applyBorder="1" applyAlignment="1">
      <alignment horizontal="left"/>
    </xf>
    <xf numFmtId="3" fontId="11" fillId="0" borderId="5" xfId="12" applyNumberFormat="1" applyFont="1" applyFill="1" applyBorder="1"/>
    <xf numFmtId="0" fontId="9" fillId="0" borderId="0" xfId="0" applyFont="1" applyFill="1" applyAlignment="1"/>
    <xf numFmtId="3" fontId="11" fillId="4" borderId="5" xfId="12" applyNumberFormat="1" applyFont="1" applyFill="1" applyBorder="1" applyAlignment="1">
      <alignment horizontal="right" wrapText="1"/>
    </xf>
    <xf numFmtId="0" fontId="41" fillId="0" borderId="0" xfId="0" applyFont="1" applyFill="1"/>
    <xf numFmtId="3" fontId="11" fillId="4" borderId="5" xfId="0" applyNumberFormat="1" applyFont="1" applyFill="1" applyBorder="1"/>
    <xf numFmtId="3" fontId="43" fillId="0" borderId="6" xfId="12" applyNumberFormat="1" applyFont="1" applyFill="1" applyBorder="1"/>
    <xf numFmtId="3" fontId="43" fillId="0" borderId="0" xfId="12" applyNumberFormat="1" applyFont="1" applyFill="1"/>
    <xf numFmtId="166" fontId="38" fillId="0" borderId="0" xfId="12" applyNumberFormat="1" applyFont="1" applyFill="1"/>
    <xf numFmtId="3" fontId="38" fillId="0" borderId="0" xfId="0" applyNumberFormat="1" applyFont="1" applyFill="1"/>
    <xf numFmtId="166" fontId="32" fillId="0" borderId="0" xfId="12" applyNumberFormat="1" applyFont="1" applyFill="1"/>
    <xf numFmtId="0" fontId="11" fillId="0" borderId="5" xfId="0" applyFont="1" applyBorder="1" applyAlignment="1">
      <alignment horizontal="center" wrapText="1"/>
    </xf>
    <xf numFmtId="0" fontId="11" fillId="0" borderId="5" xfId="0" applyFont="1" applyBorder="1" applyAlignment="1">
      <alignment wrapText="1"/>
    </xf>
    <xf numFmtId="0" fontId="43" fillId="0" borderId="5" xfId="0" applyFont="1" applyBorder="1" applyAlignment="1">
      <alignment horizontal="center" wrapText="1"/>
    </xf>
    <xf numFmtId="0" fontId="43" fillId="0" borderId="5" xfId="0" applyFont="1" applyBorder="1" applyAlignment="1">
      <alignment wrapText="1"/>
    </xf>
    <xf numFmtId="0" fontId="11" fillId="0" borderId="5" xfId="0" applyFont="1" applyBorder="1" applyAlignment="1">
      <alignment horizontal="justify" wrapText="1"/>
    </xf>
    <xf numFmtId="0" fontId="43" fillId="0" borderId="5" xfId="0" applyFont="1" applyBorder="1" applyAlignment="1">
      <alignment horizontal="justify" wrapText="1"/>
    </xf>
    <xf numFmtId="0" fontId="11" fillId="4" borderId="5" xfId="0" applyFont="1" applyFill="1" applyBorder="1" applyAlignment="1">
      <alignment wrapText="1"/>
    </xf>
    <xf numFmtId="0" fontId="46" fillId="0" borderId="8" xfId="0" applyFont="1" applyFill="1" applyBorder="1" applyAlignment="1">
      <alignment horizontal="center" vertical="center" wrapText="1"/>
    </xf>
    <xf numFmtId="0" fontId="13" fillId="0" borderId="0" xfId="0" applyFont="1" applyFill="1"/>
    <xf numFmtId="3" fontId="11" fillId="5" borderId="5" xfId="0" applyNumberFormat="1" applyFont="1" applyFill="1" applyBorder="1" applyAlignment="1">
      <alignment horizontal="right" wrapText="1"/>
    </xf>
    <xf numFmtId="0" fontId="41" fillId="0" borderId="0" xfId="0" applyFont="1" applyFill="1" applyBorder="1"/>
    <xf numFmtId="0" fontId="41" fillId="0" borderId="9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3" fontId="11" fillId="6" borderId="10" xfId="0" applyNumberFormat="1" applyFont="1" applyFill="1" applyBorder="1" applyAlignment="1">
      <alignment horizontal="right" wrapText="1"/>
    </xf>
    <xf numFmtId="3" fontId="41" fillId="0" borderId="3" xfId="0" applyNumberFormat="1" applyFont="1" applyFill="1" applyBorder="1" applyAlignment="1">
      <alignment horizontal="center" vertical="center" wrapText="1"/>
    </xf>
    <xf numFmtId="3" fontId="41" fillId="0" borderId="9" xfId="0" applyNumberFormat="1" applyFont="1" applyFill="1" applyBorder="1" applyAlignment="1">
      <alignment horizontal="center" vertical="center" wrapText="1"/>
    </xf>
    <xf numFmtId="3" fontId="11" fillId="5" borderId="10" xfId="0" applyNumberFormat="1" applyFont="1" applyFill="1" applyBorder="1" applyAlignment="1">
      <alignment horizontal="right" wrapText="1"/>
    </xf>
    <xf numFmtId="3" fontId="11" fillId="4" borderId="10" xfId="0" applyNumberFormat="1" applyFont="1" applyFill="1" applyBorder="1" applyAlignment="1">
      <alignment horizontal="right" wrapText="1"/>
    </xf>
    <xf numFmtId="3" fontId="41" fillId="5" borderId="9" xfId="0" applyNumberFormat="1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6" fillId="0" borderId="8" xfId="0" applyFont="1" applyFill="1" applyBorder="1" applyAlignment="1">
      <alignment horizontal="center"/>
    </xf>
    <xf numFmtId="3" fontId="41" fillId="0" borderId="11" xfId="0" applyNumberFormat="1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/>
    </xf>
    <xf numFmtId="3" fontId="41" fillId="6" borderId="9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/>
    </xf>
    <xf numFmtId="3" fontId="41" fillId="0" borderId="12" xfId="0" applyNumberFormat="1" applyFont="1" applyFill="1" applyBorder="1" applyAlignment="1">
      <alignment horizontal="center" vertical="center" wrapText="1"/>
    </xf>
    <xf numFmtId="3" fontId="43" fillId="0" borderId="3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49" fillId="0" borderId="9" xfId="0" applyNumberFormat="1" applyFont="1" applyFill="1" applyBorder="1" applyAlignment="1">
      <alignment horizontal="center" vertical="center" wrapText="1"/>
    </xf>
    <xf numFmtId="3" fontId="6" fillId="0" borderId="9" xfId="0" applyNumberFormat="1" applyFont="1" applyFill="1" applyBorder="1" applyAlignment="1">
      <alignment horizontal="center" vertical="center" wrapText="1"/>
    </xf>
    <xf numFmtId="3" fontId="6" fillId="0" borderId="13" xfId="0" applyNumberFormat="1" applyFont="1" applyFill="1" applyBorder="1" applyAlignment="1">
      <alignment horizontal="center" vertical="center" wrapText="1"/>
    </xf>
    <xf numFmtId="164" fontId="52" fillId="0" borderId="12" xfId="0" applyNumberFormat="1" applyFont="1" applyFill="1" applyBorder="1" applyAlignment="1">
      <alignment horizontal="center" vertical="center" wrapText="1"/>
    </xf>
    <xf numFmtId="3" fontId="3" fillId="0" borderId="9" xfId="0" applyNumberFormat="1" applyFont="1" applyFill="1" applyBorder="1" applyAlignment="1">
      <alignment horizontal="center" vertical="center" wrapText="1"/>
    </xf>
    <xf numFmtId="3" fontId="47" fillId="4" borderId="8" xfId="0" applyNumberFormat="1" applyFont="1" applyFill="1" applyBorder="1" applyAlignment="1">
      <alignment horizontal="left"/>
    </xf>
    <xf numFmtId="3" fontId="47" fillId="4" borderId="8" xfId="0" applyNumberFormat="1" applyFont="1" applyFill="1" applyBorder="1" applyAlignment="1">
      <alignment vertical="center"/>
    </xf>
    <xf numFmtId="3" fontId="47" fillId="4" borderId="8" xfId="0" applyNumberFormat="1" applyFont="1" applyFill="1" applyBorder="1" applyAlignment="1">
      <alignment horizontal="center" vertical="center"/>
    </xf>
    <xf numFmtId="3" fontId="11" fillId="6" borderId="3" xfId="0" applyNumberFormat="1" applyFont="1" applyFill="1" applyBorder="1" applyAlignment="1">
      <alignment horizontal="left" vertical="center"/>
    </xf>
    <xf numFmtId="3" fontId="11" fillId="6" borderId="3" xfId="0" applyNumberFormat="1" applyFont="1" applyFill="1" applyBorder="1" applyAlignment="1">
      <alignment horizontal="center" wrapText="1"/>
    </xf>
    <xf numFmtId="3" fontId="11" fillId="6" borderId="3" xfId="0" applyNumberFormat="1" applyFont="1" applyFill="1" applyBorder="1" applyAlignment="1">
      <alignment horizontal="right" wrapText="1"/>
    </xf>
    <xf numFmtId="0" fontId="54" fillId="0" borderId="0" xfId="0" applyFont="1" applyAlignment="1">
      <alignment horizontal="center"/>
    </xf>
    <xf numFmtId="0" fontId="55" fillId="0" borderId="5" xfId="0" applyFont="1" applyBorder="1" applyAlignment="1">
      <alignment horizontal="left" indent="3"/>
    </xf>
    <xf numFmtId="0" fontId="54" fillId="0" borderId="5" xfId="0" applyFont="1" applyBorder="1" applyAlignment="1">
      <alignment horizontal="left" indent="5"/>
    </xf>
    <xf numFmtId="0" fontId="54" fillId="0" borderId="5" xfId="0" applyFont="1" applyBorder="1" applyAlignment="1">
      <alignment horizontal="left" indent="3"/>
    </xf>
    <xf numFmtId="0" fontId="54" fillId="0" borderId="5" xfId="0" applyFont="1" applyBorder="1" applyAlignment="1">
      <alignment horizontal="center"/>
    </xf>
    <xf numFmtId="0" fontId="55" fillId="0" borderId="3" xfId="0" applyFont="1" applyBorder="1" applyAlignment="1">
      <alignment horizontal="center"/>
    </xf>
    <xf numFmtId="0" fontId="55" fillId="0" borderId="0" xfId="0" applyFont="1" applyAlignment="1">
      <alignment horizontal="center"/>
    </xf>
    <xf numFmtId="0" fontId="55" fillId="0" borderId="5" xfId="0" applyFont="1" applyBorder="1" applyAlignment="1">
      <alignment horizontal="left"/>
    </xf>
    <xf numFmtId="0" fontId="55" fillId="0" borderId="5" xfId="0" applyFont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5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0" fontId="54" fillId="0" borderId="7" xfId="0" applyFont="1" applyBorder="1" applyAlignment="1">
      <alignment horizontal="left" indent="3"/>
    </xf>
    <xf numFmtId="0" fontId="54" fillId="0" borderId="13" xfId="0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54" fillId="0" borderId="0" xfId="0" applyFont="1" applyBorder="1"/>
    <xf numFmtId="0" fontId="56" fillId="4" borderId="5" xfId="0" applyFont="1" applyFill="1" applyBorder="1" applyAlignment="1">
      <alignment horizontal="left"/>
    </xf>
    <xf numFmtId="0" fontId="57" fillId="4" borderId="5" xfId="0" applyFont="1" applyFill="1" applyBorder="1" applyAlignment="1">
      <alignment horizontal="center"/>
    </xf>
    <xf numFmtId="0" fontId="56" fillId="4" borderId="14" xfId="0" applyFont="1" applyFill="1" applyBorder="1" applyAlignment="1">
      <alignment horizontal="left"/>
    </xf>
    <xf numFmtId="0" fontId="56" fillId="4" borderId="14" xfId="0" applyFont="1" applyFill="1" applyBorder="1" applyAlignment="1">
      <alignment horizontal="center"/>
    </xf>
    <xf numFmtId="0" fontId="55" fillId="0" borderId="0" xfId="0" applyFont="1" applyBorder="1"/>
    <xf numFmtId="0" fontId="55" fillId="0" borderId="0" xfId="0" applyFont="1" applyBorder="1" applyAlignment="1">
      <alignment horizontal="left" indent="3"/>
    </xf>
    <xf numFmtId="0" fontId="54" fillId="0" borderId="0" xfId="0" applyFont="1" applyBorder="1" applyAlignment="1">
      <alignment horizontal="left" indent="3"/>
    </xf>
    <xf numFmtId="3" fontId="11" fillId="4" borderId="7" xfId="0" applyNumberFormat="1" applyFont="1" applyFill="1" applyBorder="1" applyAlignment="1">
      <alignment vertical="center"/>
    </xf>
    <xf numFmtId="3" fontId="11" fillId="4" borderId="7" xfId="0" applyNumberFormat="1" applyFont="1" applyFill="1" applyBorder="1" applyAlignment="1">
      <alignment horizontal="center" vertical="center"/>
    </xf>
    <xf numFmtId="3" fontId="11" fillId="5" borderId="14" xfId="0" applyNumberFormat="1" applyFont="1" applyFill="1" applyBorder="1" applyAlignment="1">
      <alignment horizontal="right" wrapText="1"/>
    </xf>
    <xf numFmtId="164" fontId="46" fillId="0" borderId="11" xfId="0" applyNumberFormat="1" applyFont="1" applyFill="1" applyBorder="1" applyAlignment="1">
      <alignment horizontal="center" wrapText="1"/>
    </xf>
    <xf numFmtId="0" fontId="46" fillId="0" borderId="4" xfId="0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 wrapText="1"/>
    </xf>
    <xf numFmtId="3" fontId="46" fillId="0" borderId="3" xfId="0" applyNumberFormat="1" applyFont="1" applyFill="1" applyBorder="1" applyAlignment="1">
      <alignment horizontal="center" wrapText="1"/>
    </xf>
    <xf numFmtId="0" fontId="46" fillId="0" borderId="3" xfId="0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 wrapText="1"/>
    </xf>
    <xf numFmtId="3" fontId="46" fillId="0" borderId="9" xfId="0" applyNumberFormat="1" applyFont="1" applyFill="1" applyBorder="1" applyAlignment="1">
      <alignment horizontal="center" wrapText="1"/>
    </xf>
    <xf numFmtId="3" fontId="7" fillId="0" borderId="9" xfId="0" applyNumberFormat="1" applyFont="1" applyFill="1" applyBorder="1" applyAlignment="1">
      <alignment horizontal="center" wrapText="1"/>
    </xf>
    <xf numFmtId="3" fontId="7" fillId="0" borderId="3" xfId="0" applyNumberFormat="1" applyFont="1" applyFill="1" applyBorder="1" applyAlignment="1">
      <alignment horizontal="center" wrapText="1"/>
    </xf>
    <xf numFmtId="0" fontId="46" fillId="6" borderId="11" xfId="0" applyFont="1" applyFill="1" applyBorder="1" applyAlignment="1">
      <alignment horizontal="center"/>
    </xf>
    <xf numFmtId="0" fontId="46" fillId="6" borderId="13" xfId="0" applyFont="1" applyFill="1" applyBorder="1" applyAlignment="1">
      <alignment horizontal="center"/>
    </xf>
    <xf numFmtId="164" fontId="46" fillId="0" borderId="9" xfId="0" applyNumberFormat="1" applyFont="1" applyFill="1" applyBorder="1" applyAlignment="1">
      <alignment horizontal="center" wrapText="1"/>
    </xf>
    <xf numFmtId="0" fontId="46" fillId="0" borderId="9" xfId="0" applyFont="1" applyFill="1" applyBorder="1" applyAlignment="1">
      <alignment horizontal="center" wrapText="1"/>
    </xf>
    <xf numFmtId="164" fontId="52" fillId="0" borderId="4" xfId="0" applyNumberFormat="1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8" fillId="0" borderId="5" xfId="0" applyFont="1" applyBorder="1" applyAlignment="1">
      <alignment horizontal="left" indent="5"/>
    </xf>
    <xf numFmtId="0" fontId="8" fillId="0" borderId="5" xfId="0" applyFont="1" applyBorder="1" applyAlignment="1">
      <alignment horizontal="center"/>
    </xf>
    <xf numFmtId="0" fontId="8" fillId="0" borderId="0" xfId="0" applyFont="1" applyBorder="1" applyAlignment="1">
      <alignment horizontal="left" indent="3"/>
    </xf>
    <xf numFmtId="0" fontId="8" fillId="0" borderId="0" xfId="0" applyFont="1" applyAlignment="1">
      <alignment horizontal="left"/>
    </xf>
    <xf numFmtId="3" fontId="11" fillId="6" borderId="6" xfId="12" applyNumberFormat="1" applyFont="1" applyFill="1" applyBorder="1"/>
    <xf numFmtId="0" fontId="46" fillId="0" borderId="4" xfId="0" applyFont="1" applyFill="1" applyBorder="1" applyAlignment="1">
      <alignment horizontal="center" wrapText="1"/>
    </xf>
    <xf numFmtId="3" fontId="11" fillId="0" borderId="14" xfId="0" applyNumberFormat="1" applyFont="1" applyFill="1" applyBorder="1" applyAlignment="1">
      <alignment horizontal="right" wrapText="1"/>
    </xf>
    <xf numFmtId="3" fontId="11" fillId="0" borderId="10" xfId="0" applyNumberFormat="1" applyFont="1" applyFill="1" applyBorder="1" applyAlignment="1">
      <alignment horizontal="right" wrapText="1"/>
    </xf>
    <xf numFmtId="3" fontId="43" fillId="0" borderId="10" xfId="12" applyNumberFormat="1" applyFont="1" applyFill="1" applyBorder="1"/>
    <xf numFmtId="0" fontId="13" fillId="0" borderId="0" xfId="0" applyFont="1" applyFill="1" applyAlignment="1"/>
    <xf numFmtId="0" fontId="58" fillId="0" borderId="5" xfId="0" applyFont="1" applyBorder="1" applyAlignment="1">
      <alignment wrapText="1"/>
    </xf>
    <xf numFmtId="3" fontId="44" fillId="6" borderId="3" xfId="0" applyNumberFormat="1" applyFont="1" applyFill="1" applyBorder="1" applyAlignment="1">
      <alignment horizontal="center" wrapText="1"/>
    </xf>
    <xf numFmtId="3" fontId="44" fillId="6" borderId="3" xfId="0" applyNumberFormat="1" applyFont="1" applyFill="1" applyBorder="1" applyAlignment="1">
      <alignment horizontal="right" wrapText="1"/>
    </xf>
    <xf numFmtId="0" fontId="45" fillId="0" borderId="0" xfId="0" applyFont="1" applyFill="1"/>
    <xf numFmtId="3" fontId="44" fillId="4" borderId="10" xfId="0" applyNumberFormat="1" applyFont="1" applyFill="1" applyBorder="1" applyAlignment="1">
      <alignment horizontal="right" wrapText="1"/>
    </xf>
    <xf numFmtId="0" fontId="45" fillId="0" borderId="5" xfId="0" applyFont="1" applyBorder="1" applyAlignment="1">
      <alignment wrapText="1"/>
    </xf>
    <xf numFmtId="3" fontId="45" fillId="0" borderId="5" xfId="0" applyNumberFormat="1" applyFont="1" applyFill="1" applyBorder="1" applyAlignment="1">
      <alignment horizontal="right" wrapText="1"/>
    </xf>
    <xf numFmtId="0" fontId="45" fillId="0" borderId="5" xfId="0" applyFont="1" applyBorder="1" applyAlignment="1">
      <alignment horizontal="justify" wrapText="1"/>
    </xf>
    <xf numFmtId="0" fontId="45" fillId="0" borderId="6" xfId="0" applyFont="1" applyFill="1" applyBorder="1"/>
    <xf numFmtId="3" fontId="45" fillId="0" borderId="6" xfId="0" applyNumberFormat="1" applyFont="1" applyFill="1" applyBorder="1"/>
    <xf numFmtId="3" fontId="45" fillId="0" borderId="0" xfId="0" applyNumberFormat="1" applyFont="1" applyFill="1"/>
    <xf numFmtId="3" fontId="13" fillId="0" borderId="3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3" fontId="44" fillId="0" borderId="6" xfId="0" applyNumberFormat="1" applyFont="1" applyFill="1" applyBorder="1"/>
    <xf numFmtId="3" fontId="44" fillId="0" borderId="0" xfId="0" applyNumberFormat="1" applyFont="1" applyFill="1"/>
    <xf numFmtId="3" fontId="11" fillId="0" borderId="0" xfId="0" applyNumberFormat="1" applyFont="1" applyFill="1"/>
    <xf numFmtId="0" fontId="42" fillId="0" borderId="0" xfId="0" applyFont="1" applyFill="1"/>
    <xf numFmtId="0" fontId="51" fillId="0" borderId="0" xfId="0" applyFont="1" applyFill="1"/>
    <xf numFmtId="3" fontId="60" fillId="0" borderId="0" xfId="0" applyNumberFormat="1" applyFont="1" applyFill="1"/>
    <xf numFmtId="0" fontId="62" fillId="0" borderId="0" xfId="0" applyFont="1" applyFill="1"/>
    <xf numFmtId="0" fontId="45" fillId="0" borderId="0" xfId="0" applyFont="1" applyFill="1" applyAlignment="1"/>
    <xf numFmtId="0" fontId="45" fillId="0" borderId="0" xfId="0" applyFont="1" applyFill="1" applyBorder="1" applyAlignment="1"/>
    <xf numFmtId="3" fontId="45" fillId="0" borderId="5" xfId="12" applyNumberFormat="1" applyFont="1" applyFill="1" applyBorder="1" applyAlignment="1"/>
    <xf numFmtId="0" fontId="59" fillId="0" borderId="0" xfId="0" applyFont="1" applyFill="1" applyAlignment="1"/>
    <xf numFmtId="3" fontId="45" fillId="0" borderId="5" xfId="0" applyNumberFormat="1" applyFont="1" applyFill="1" applyBorder="1" applyAlignment="1"/>
    <xf numFmtId="0" fontId="63" fillId="0" borderId="15" xfId="0" applyFont="1" applyBorder="1" applyAlignment="1">
      <alignment horizontal="center" vertical="center" textRotation="90" wrapText="1"/>
    </xf>
    <xf numFmtId="0" fontId="46" fillId="0" borderId="9" xfId="0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vertical="center" wrapText="1"/>
    </xf>
    <xf numFmtId="0" fontId="46" fillId="0" borderId="3" xfId="0" applyFont="1" applyFill="1" applyBorder="1" applyAlignment="1">
      <alignment horizontal="center" vertical="center" wrapText="1"/>
    </xf>
    <xf numFmtId="3" fontId="46" fillId="0" borderId="4" xfId="0" applyNumberFormat="1" applyFont="1" applyFill="1" applyBorder="1" applyAlignment="1">
      <alignment horizontal="center" vertical="center" wrapText="1"/>
    </xf>
    <xf numFmtId="3" fontId="46" fillId="0" borderId="3" xfId="0" applyNumberFormat="1" applyFont="1" applyFill="1" applyBorder="1" applyAlignment="1">
      <alignment horizontal="center" vertical="center" wrapText="1"/>
    </xf>
    <xf numFmtId="3" fontId="46" fillId="0" borderId="9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3" fontId="7" fillId="0" borderId="9" xfId="0" applyNumberFormat="1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vertical="center" wrapText="1"/>
    </xf>
    <xf numFmtId="3" fontId="46" fillId="0" borderId="9" xfId="0" applyNumberFormat="1" applyFont="1" applyFill="1" applyBorder="1" applyAlignment="1">
      <alignment vertical="center" wrapText="1"/>
    </xf>
    <xf numFmtId="3" fontId="80" fillId="6" borderId="10" xfId="0" applyNumberFormat="1" applyFont="1" applyFill="1" applyBorder="1" applyAlignment="1">
      <alignment horizontal="right" wrapText="1"/>
    </xf>
    <xf numFmtId="0" fontId="4" fillId="7" borderId="0" xfId="0" applyFont="1" applyFill="1"/>
    <xf numFmtId="0" fontId="4" fillId="7" borderId="0" xfId="0" applyFont="1" applyFill="1" applyBorder="1"/>
    <xf numFmtId="3" fontId="46" fillId="7" borderId="9" xfId="0" applyNumberFormat="1" applyFont="1" applyFill="1" applyBorder="1" applyAlignment="1">
      <alignment vertical="center" wrapText="1"/>
    </xf>
    <xf numFmtId="3" fontId="3" fillId="7" borderId="9" xfId="0" applyNumberFormat="1" applyFont="1" applyFill="1" applyBorder="1" applyAlignment="1">
      <alignment horizontal="center" vertical="center" wrapText="1"/>
    </xf>
    <xf numFmtId="3" fontId="11" fillId="7" borderId="3" xfId="0" applyNumberFormat="1" applyFont="1" applyFill="1" applyBorder="1" applyAlignment="1">
      <alignment horizontal="right" wrapText="1"/>
    </xf>
    <xf numFmtId="3" fontId="11" fillId="7" borderId="10" xfId="0" applyNumberFormat="1" applyFont="1" applyFill="1" applyBorder="1" applyAlignment="1">
      <alignment horizontal="right" wrapText="1"/>
    </xf>
    <xf numFmtId="3" fontId="11" fillId="7" borderId="5" xfId="0" applyNumberFormat="1" applyFont="1" applyFill="1" applyBorder="1" applyAlignment="1">
      <alignment horizontal="right" wrapText="1"/>
    </xf>
    <xf numFmtId="3" fontId="43" fillId="7" borderId="5" xfId="12" applyNumberFormat="1" applyFont="1" applyFill="1" applyBorder="1"/>
    <xf numFmtId="3" fontId="43" fillId="7" borderId="5" xfId="0" applyNumberFormat="1" applyFont="1" applyFill="1" applyBorder="1" applyAlignment="1">
      <alignment horizontal="right" wrapText="1"/>
    </xf>
    <xf numFmtId="3" fontId="11" fillId="7" borderId="5" xfId="12" applyNumberFormat="1" applyFont="1" applyFill="1" applyBorder="1"/>
    <xf numFmtId="3" fontId="11" fillId="7" borderId="5" xfId="0" applyNumberFormat="1" applyFont="1" applyFill="1" applyBorder="1"/>
    <xf numFmtId="3" fontId="43" fillId="7" borderId="5" xfId="0" applyNumberFormat="1" applyFont="1" applyFill="1" applyBorder="1"/>
    <xf numFmtId="3" fontId="43" fillId="7" borderId="6" xfId="0" applyNumberFormat="1" applyFont="1" applyFill="1" applyBorder="1"/>
    <xf numFmtId="3" fontId="43" fillId="7" borderId="0" xfId="0" applyNumberFormat="1" applyFont="1" applyFill="1"/>
    <xf numFmtId="0" fontId="38" fillId="7" borderId="0" xfId="0" applyFont="1" applyFill="1"/>
    <xf numFmtId="0" fontId="32" fillId="7" borderId="0" xfId="0" applyFont="1" applyFill="1"/>
    <xf numFmtId="3" fontId="41" fillId="7" borderId="9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Fill="1" applyBorder="1" applyAlignment="1">
      <alignment horizontal="center" vertical="center" wrapText="1"/>
    </xf>
    <xf numFmtId="3" fontId="80" fillId="6" borderId="8" xfId="0" applyNumberFormat="1" applyFont="1" applyFill="1" applyBorder="1" applyAlignment="1">
      <alignment horizontal="right" wrapText="1"/>
    </xf>
    <xf numFmtId="3" fontId="11" fillId="6" borderId="9" xfId="0" applyNumberFormat="1" applyFont="1" applyFill="1" applyBorder="1" applyAlignment="1">
      <alignment horizontal="right" wrapText="1"/>
    </xf>
    <xf numFmtId="3" fontId="11" fillId="4" borderId="8" xfId="0" applyNumberFormat="1" applyFont="1" applyFill="1" applyBorder="1" applyAlignment="1">
      <alignment horizontal="right" wrapText="1"/>
    </xf>
    <xf numFmtId="3" fontId="11" fillId="5" borderId="8" xfId="0" applyNumberFormat="1" applyFont="1" applyFill="1" applyBorder="1" applyAlignment="1">
      <alignment horizontal="right" wrapText="1"/>
    </xf>
    <xf numFmtId="3" fontId="11" fillId="5" borderId="9" xfId="0" applyNumberFormat="1" applyFont="1" applyFill="1" applyBorder="1" applyAlignment="1">
      <alignment horizontal="right" wrapText="1"/>
    </xf>
    <xf numFmtId="3" fontId="11" fillId="0" borderId="9" xfId="0" applyNumberFormat="1" applyFont="1" applyFill="1" applyBorder="1" applyAlignment="1">
      <alignment horizontal="right" wrapText="1"/>
    </xf>
    <xf numFmtId="3" fontId="43" fillId="0" borderId="8" xfId="12" applyNumberFormat="1" applyFont="1" applyFill="1" applyBorder="1"/>
    <xf numFmtId="3" fontId="11" fillId="7" borderId="8" xfId="0" applyNumberFormat="1" applyFont="1" applyFill="1" applyBorder="1" applyAlignment="1">
      <alignment horizontal="right" wrapText="1"/>
    </xf>
    <xf numFmtId="0" fontId="11" fillId="0" borderId="10" xfId="0" applyFont="1" applyBorder="1" applyAlignment="1">
      <alignment horizontal="center" wrapText="1"/>
    </xf>
    <xf numFmtId="0" fontId="11" fillId="0" borderId="10" xfId="0" applyFont="1" applyBorder="1" applyAlignment="1">
      <alignment wrapText="1"/>
    </xf>
    <xf numFmtId="3" fontId="11" fillId="6" borderId="12" xfId="0" applyNumberFormat="1" applyFont="1" applyFill="1" applyBorder="1" applyAlignment="1">
      <alignment horizontal="right" wrapText="1"/>
    </xf>
    <xf numFmtId="0" fontId="48" fillId="0" borderId="14" xfId="0" applyFont="1" applyFill="1" applyBorder="1"/>
    <xf numFmtId="0" fontId="48" fillId="0" borderId="5" xfId="0" applyFont="1" applyFill="1" applyBorder="1"/>
    <xf numFmtId="3" fontId="80" fillId="8" borderId="14" xfId="0" applyNumberFormat="1" applyFont="1" applyFill="1" applyBorder="1" applyAlignment="1">
      <alignment horizontal="right" wrapText="1"/>
    </xf>
    <xf numFmtId="3" fontId="80" fillId="8" borderId="5" xfId="0" applyNumberFormat="1" applyFont="1" applyFill="1" applyBorder="1" applyAlignment="1">
      <alignment horizontal="right" wrapText="1"/>
    </xf>
    <xf numFmtId="3" fontId="47" fillId="0" borderId="14" xfId="0" applyNumberFormat="1" applyFont="1" applyFill="1" applyBorder="1" applyAlignment="1">
      <alignment horizontal="left"/>
    </xf>
    <xf numFmtId="3" fontId="47" fillId="0" borderId="5" xfId="0" applyNumberFormat="1" applyFont="1" applyFill="1" applyBorder="1" applyAlignment="1">
      <alignment horizontal="left"/>
    </xf>
    <xf numFmtId="3" fontId="6" fillId="0" borderId="4" xfId="0" applyNumberFormat="1" applyFont="1" applyFill="1" applyBorder="1" applyAlignment="1">
      <alignment horizontal="center" vertical="center" wrapText="1"/>
    </xf>
    <xf numFmtId="3" fontId="3" fillId="0" borderId="11" xfId="0" applyNumberFormat="1" applyFont="1" applyFill="1" applyBorder="1" applyAlignment="1">
      <alignment horizontal="center" vertical="center" wrapText="1"/>
    </xf>
    <xf numFmtId="3" fontId="11" fillId="6" borderId="4" xfId="0" applyNumberFormat="1" applyFont="1" applyFill="1" applyBorder="1" applyAlignment="1">
      <alignment horizontal="right" wrapText="1"/>
    </xf>
    <xf numFmtId="3" fontId="11" fillId="4" borderId="16" xfId="0" applyNumberFormat="1" applyFont="1" applyFill="1" applyBorder="1" applyAlignment="1">
      <alignment horizontal="right" wrapText="1"/>
    </xf>
    <xf numFmtId="3" fontId="11" fillId="0" borderId="17" xfId="0" applyNumberFormat="1" applyFont="1" applyFill="1" applyBorder="1" applyAlignment="1">
      <alignment horizontal="right" wrapText="1"/>
    </xf>
    <xf numFmtId="3" fontId="11" fillId="0" borderId="18" xfId="0" applyNumberFormat="1" applyFont="1" applyFill="1" applyBorder="1" applyAlignment="1">
      <alignment horizontal="right" wrapText="1"/>
    </xf>
    <xf numFmtId="3" fontId="43" fillId="0" borderId="17" xfId="12" applyNumberFormat="1" applyFont="1" applyFill="1" applyBorder="1"/>
    <xf numFmtId="3" fontId="43" fillId="0" borderId="17" xfId="0" applyNumberFormat="1" applyFont="1" applyFill="1" applyBorder="1" applyAlignment="1">
      <alignment horizontal="right" wrapText="1"/>
    </xf>
    <xf numFmtId="3" fontId="11" fillId="0" borderId="17" xfId="12" applyNumberFormat="1" applyFont="1" applyFill="1" applyBorder="1"/>
    <xf numFmtId="3" fontId="11" fillId="4" borderId="17" xfId="0" applyNumberFormat="1" applyFont="1" applyFill="1" applyBorder="1" applyAlignment="1">
      <alignment horizontal="right" wrapText="1"/>
    </xf>
    <xf numFmtId="3" fontId="11" fillId="4" borderId="17" xfId="0" applyNumberFormat="1" applyFont="1" applyFill="1" applyBorder="1"/>
    <xf numFmtId="3" fontId="43" fillId="0" borderId="17" xfId="0" applyNumberFormat="1" applyFont="1" applyFill="1" applyBorder="1"/>
    <xf numFmtId="3" fontId="11" fillId="0" borderId="17" xfId="0" applyNumberFormat="1" applyFont="1" applyFill="1" applyBorder="1"/>
    <xf numFmtId="3" fontId="43" fillId="0" borderId="19" xfId="0" applyNumberFormat="1" applyFont="1" applyFill="1" applyBorder="1"/>
    <xf numFmtId="0" fontId="4" fillId="0" borderId="16" xfId="0" applyFont="1" applyFill="1" applyBorder="1"/>
    <xf numFmtId="0" fontId="9" fillId="0" borderId="16" xfId="0" applyFont="1" applyFill="1" applyBorder="1" applyAlignment="1"/>
    <xf numFmtId="0" fontId="9" fillId="0" borderId="0" xfId="0" applyFont="1" applyFill="1" applyBorder="1" applyAlignment="1"/>
    <xf numFmtId="0" fontId="9" fillId="0" borderId="16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1" fillId="0" borderId="16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41" fillId="0" borderId="16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5" fillId="0" borderId="16" xfId="0" applyFont="1" applyFill="1" applyBorder="1"/>
    <xf numFmtId="0" fontId="5" fillId="0" borderId="0" xfId="0" applyFont="1" applyFill="1" applyBorder="1"/>
    <xf numFmtId="0" fontId="43" fillId="0" borderId="16" xfId="0" applyFont="1" applyFill="1" applyBorder="1"/>
    <xf numFmtId="0" fontId="48" fillId="0" borderId="16" xfId="0" applyFont="1" applyFill="1" applyBorder="1"/>
    <xf numFmtId="0" fontId="48" fillId="0" borderId="0" xfId="0" applyFont="1" applyFill="1" applyBorder="1"/>
    <xf numFmtId="0" fontId="11" fillId="0" borderId="16" xfId="0" applyFont="1" applyFill="1" applyBorder="1"/>
    <xf numFmtId="0" fontId="41" fillId="0" borderId="16" xfId="0" applyFont="1" applyFill="1" applyBorder="1"/>
    <xf numFmtId="0" fontId="46" fillId="0" borderId="16" xfId="0" applyFont="1" applyFill="1" applyBorder="1"/>
    <xf numFmtId="0" fontId="46" fillId="0" borderId="0" xfId="0" applyFont="1" applyFill="1" applyBorder="1"/>
    <xf numFmtId="3" fontId="11" fillId="8" borderId="14" xfId="0" applyNumberFormat="1" applyFont="1" applyFill="1" applyBorder="1" applyAlignment="1">
      <alignment horizontal="center" vertical="center"/>
    </xf>
    <xf numFmtId="3" fontId="11" fillId="8" borderId="14" xfId="0" applyNumberFormat="1" applyFont="1" applyFill="1" applyBorder="1" applyAlignment="1">
      <alignment vertical="center"/>
    </xf>
    <xf numFmtId="3" fontId="43" fillId="8" borderId="5" xfId="0" applyNumberFormat="1" applyFont="1" applyFill="1" applyBorder="1" applyAlignment="1">
      <alignment horizontal="center" vertical="center"/>
    </xf>
    <xf numFmtId="3" fontId="43" fillId="8" borderId="5" xfId="0" applyNumberFormat="1" applyFont="1" applyFill="1" applyBorder="1" applyAlignment="1">
      <alignment vertical="center"/>
    </xf>
    <xf numFmtId="3" fontId="11" fillId="8" borderId="5" xfId="0" applyNumberFormat="1" applyFont="1" applyFill="1" applyBorder="1" applyAlignment="1">
      <alignment horizontal="center" vertical="center"/>
    </xf>
    <xf numFmtId="3" fontId="11" fillId="8" borderId="5" xfId="0" applyNumberFormat="1" applyFont="1" applyFill="1" applyBorder="1" applyAlignment="1">
      <alignment vertical="center"/>
    </xf>
    <xf numFmtId="3" fontId="80" fillId="8" borderId="8" xfId="0" applyNumberFormat="1" applyFont="1" applyFill="1" applyBorder="1" applyAlignment="1">
      <alignment horizontal="right" wrapText="1"/>
    </xf>
    <xf numFmtId="3" fontId="48" fillId="0" borderId="5" xfId="0" applyNumberFormat="1" applyFont="1" applyFill="1" applyBorder="1" applyAlignment="1">
      <alignment horizontal="left"/>
    </xf>
    <xf numFmtId="3" fontId="81" fillId="8" borderId="5" xfId="0" applyNumberFormat="1" applyFont="1" applyFill="1" applyBorder="1" applyAlignment="1">
      <alignment horizontal="right" wrapText="1"/>
    </xf>
    <xf numFmtId="3" fontId="65" fillId="8" borderId="8" xfId="0" applyNumberFormat="1" applyFont="1" applyFill="1" applyBorder="1" applyAlignment="1">
      <alignment horizontal="center" vertical="center" wrapText="1"/>
    </xf>
    <xf numFmtId="0" fontId="65" fillId="5" borderId="10" xfId="0" applyFont="1" applyFill="1" applyBorder="1" applyAlignment="1">
      <alignment horizontal="center"/>
    </xf>
    <xf numFmtId="0" fontId="66" fillId="0" borderId="5" xfId="0" applyFont="1" applyBorder="1" applyAlignment="1">
      <alignment horizontal="center"/>
    </xf>
    <xf numFmtId="0" fontId="66" fillId="0" borderId="5" xfId="0" applyFont="1" applyBorder="1" applyAlignment="1"/>
    <xf numFmtId="0" fontId="65" fillId="5" borderId="5" xfId="0" applyFont="1" applyFill="1" applyBorder="1" applyAlignment="1">
      <alignment horizontal="center"/>
    </xf>
    <xf numFmtId="0" fontId="67" fillId="0" borderId="5" xfId="0" applyFont="1" applyBorder="1" applyAlignment="1">
      <alignment horizontal="center"/>
    </xf>
    <xf numFmtId="0" fontId="67" fillId="0" borderId="5" xfId="0" applyFont="1" applyBorder="1" applyAlignment="1"/>
    <xf numFmtId="166" fontId="66" fillId="0" borderId="5" xfId="12" applyNumberFormat="1" applyFont="1" applyBorder="1" applyAlignment="1"/>
    <xf numFmtId="0" fontId="66" fillId="0" borderId="6" xfId="0" applyFont="1" applyBorder="1" applyAlignment="1">
      <alignment horizontal="center"/>
    </xf>
    <xf numFmtId="166" fontId="66" fillId="0" borderId="6" xfId="12" applyNumberFormat="1" applyFont="1" applyBorder="1" applyAlignment="1"/>
    <xf numFmtId="0" fontId="66" fillId="0" borderId="0" xfId="0" applyFont="1"/>
    <xf numFmtId="0" fontId="66" fillId="0" borderId="0" xfId="0" applyFont="1" applyAlignment="1">
      <alignment vertical="center" wrapText="1"/>
    </xf>
    <xf numFmtId="0" fontId="66" fillId="0" borderId="3" xfId="0" applyFont="1" applyBorder="1" applyAlignment="1">
      <alignment vertical="center" wrapText="1"/>
    </xf>
    <xf numFmtId="166" fontId="66" fillId="0" borderId="5" xfId="12" applyNumberFormat="1" applyFont="1" applyBorder="1"/>
    <xf numFmtId="166" fontId="66" fillId="0" borderId="6" xfId="12" applyNumberFormat="1" applyFont="1" applyBorder="1"/>
    <xf numFmtId="0" fontId="65" fillId="5" borderId="10" xfId="0" applyFont="1" applyFill="1" applyBorder="1" applyAlignment="1"/>
    <xf numFmtId="0" fontId="65" fillId="5" borderId="5" xfId="0" applyFont="1" applyFill="1" applyBorder="1" applyAlignment="1">
      <alignment horizontal="left"/>
    </xf>
    <xf numFmtId="0" fontId="65" fillId="5" borderId="5" xfId="0" applyFont="1" applyFill="1" applyBorder="1" applyAlignment="1"/>
    <xf numFmtId="166" fontId="65" fillId="5" borderId="5" xfId="12" applyNumberFormat="1" applyFont="1" applyFill="1" applyBorder="1" applyAlignment="1"/>
    <xf numFmtId="166" fontId="65" fillId="5" borderId="5" xfId="12" applyNumberFormat="1" applyFont="1" applyFill="1" applyBorder="1"/>
    <xf numFmtId="166" fontId="65" fillId="8" borderId="14" xfId="12" applyNumberFormat="1" applyFont="1" applyFill="1" applyBorder="1"/>
    <xf numFmtId="0" fontId="37" fillId="0" borderId="0" xfId="0" applyFont="1"/>
    <xf numFmtId="0" fontId="70" fillId="0" borderId="5" xfId="0" applyFont="1" applyBorder="1" applyAlignment="1">
      <alignment horizontal="left" wrapText="1" indent="2"/>
    </xf>
    <xf numFmtId="0" fontId="70" fillId="0" borderId="5" xfId="0" applyFont="1" applyFill="1" applyBorder="1" applyAlignment="1">
      <alignment horizontal="left" wrapText="1" indent="2"/>
    </xf>
    <xf numFmtId="0" fontId="72" fillId="0" borderId="0" xfId="0" applyFont="1" applyFill="1" applyAlignment="1"/>
    <xf numFmtId="0" fontId="73" fillId="0" borderId="0" xfId="0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center"/>
    </xf>
    <xf numFmtId="0" fontId="70" fillId="0" borderId="0" xfId="0" applyFont="1" applyFill="1" applyAlignment="1"/>
    <xf numFmtId="164" fontId="73" fillId="0" borderId="3" xfId="0" applyNumberFormat="1" applyFont="1" applyFill="1" applyBorder="1" applyAlignment="1">
      <alignment horizontal="center" wrapText="1"/>
    </xf>
    <xf numFmtId="0" fontId="19" fillId="0" borderId="0" xfId="0" applyFont="1" applyFill="1" applyAlignment="1"/>
    <xf numFmtId="3" fontId="74" fillId="5" borderId="14" xfId="0" applyNumberFormat="1" applyFont="1" applyFill="1" applyBorder="1" applyAlignment="1">
      <alignment horizontal="left" wrapText="1"/>
    </xf>
    <xf numFmtId="3" fontId="75" fillId="5" borderId="14" xfId="0" applyNumberFormat="1" applyFont="1" applyFill="1" applyBorder="1"/>
    <xf numFmtId="0" fontId="75" fillId="0" borderId="0" xfId="0" applyFont="1" applyFill="1"/>
    <xf numFmtId="0" fontId="74" fillId="0" borderId="0" xfId="0" applyFont="1" applyFill="1"/>
    <xf numFmtId="3" fontId="74" fillId="5" borderId="5" xfId="0" applyNumberFormat="1" applyFont="1" applyFill="1" applyBorder="1" applyAlignment="1">
      <alignment horizontal="left" wrapText="1"/>
    </xf>
    <xf numFmtId="3" fontId="75" fillId="5" borderId="5" xfId="0" applyNumberFormat="1" applyFont="1" applyFill="1" applyBorder="1"/>
    <xf numFmtId="3" fontId="74" fillId="4" borderId="5" xfId="0" applyNumberFormat="1" applyFont="1" applyFill="1" applyBorder="1" applyAlignment="1">
      <alignment horizontal="left" wrapText="1"/>
    </xf>
    <xf numFmtId="3" fontId="75" fillId="4" borderId="5" xfId="0" applyNumberFormat="1" applyFont="1" applyFill="1" applyBorder="1"/>
    <xf numFmtId="0" fontId="74" fillId="4" borderId="5" xfId="0" applyFont="1" applyFill="1" applyBorder="1" applyAlignment="1">
      <alignment horizontal="right" wrapText="1"/>
    </xf>
    <xf numFmtId="10" fontId="75" fillId="4" borderId="5" xfId="33" applyNumberFormat="1" applyFont="1" applyFill="1" applyBorder="1" applyAlignment="1">
      <alignment horizontal="right"/>
    </xf>
    <xf numFmtId="3" fontId="76" fillId="0" borderId="5" xfId="0" applyNumberFormat="1" applyFont="1" applyFill="1" applyBorder="1"/>
    <xf numFmtId="0" fontId="76" fillId="0" borderId="0" xfId="0" applyFont="1" applyFill="1"/>
    <xf numFmtId="0" fontId="70" fillId="0" borderId="0" xfId="0" applyFont="1" applyFill="1"/>
    <xf numFmtId="3" fontId="77" fillId="0" borderId="5" xfId="0" applyNumberFormat="1" applyFont="1" applyFill="1" applyBorder="1"/>
    <xf numFmtId="0" fontId="74" fillId="4" borderId="5" xfId="0" applyFont="1" applyFill="1" applyBorder="1" applyAlignment="1">
      <alignment wrapText="1"/>
    </xf>
    <xf numFmtId="0" fontId="74" fillId="4" borderId="5" xfId="0" applyFont="1" applyFill="1" applyBorder="1" applyAlignment="1">
      <alignment horizontal="left" wrapText="1"/>
    </xf>
    <xf numFmtId="185" fontId="75" fillId="4" borderId="5" xfId="33" applyNumberFormat="1" applyFont="1" applyFill="1" applyBorder="1"/>
    <xf numFmtId="0" fontId="78" fillId="4" borderId="5" xfId="0" applyFont="1" applyFill="1" applyBorder="1" applyAlignment="1">
      <alignment horizontal="justify" wrapText="1"/>
    </xf>
    <xf numFmtId="10" fontId="75" fillId="4" borderId="5" xfId="33" applyNumberFormat="1" applyFont="1" applyFill="1" applyBorder="1"/>
    <xf numFmtId="0" fontId="70" fillId="0" borderId="6" xfId="0" applyFont="1" applyFill="1" applyBorder="1" applyAlignment="1">
      <alignment horizontal="left" wrapText="1" indent="2"/>
    </xf>
    <xf numFmtId="3" fontId="76" fillId="0" borderId="6" xfId="0" applyNumberFormat="1" applyFont="1" applyFill="1" applyBorder="1"/>
    <xf numFmtId="0" fontId="70" fillId="0" borderId="0" xfId="0" applyFont="1" applyFill="1" applyBorder="1"/>
    <xf numFmtId="0" fontId="76" fillId="0" borderId="0" xfId="0" applyFont="1" applyFill="1" applyBorder="1"/>
    <xf numFmtId="166" fontId="76" fillId="0" borderId="0" xfId="12" applyNumberFormat="1" applyFont="1" applyFill="1"/>
    <xf numFmtId="166" fontId="70" fillId="0" borderId="0" xfId="12" applyNumberFormat="1" applyFont="1" applyFill="1"/>
    <xf numFmtId="0" fontId="72" fillId="0" borderId="0" xfId="0" applyFont="1" applyFill="1"/>
    <xf numFmtId="166" fontId="72" fillId="0" borderId="0" xfId="12" applyNumberFormat="1" applyFont="1" applyFill="1"/>
    <xf numFmtId="0" fontId="74" fillId="0" borderId="9" xfId="0" applyFont="1" applyFill="1" applyBorder="1" applyAlignment="1">
      <alignment horizontal="center" vertical="center" wrapText="1"/>
    </xf>
    <xf numFmtId="0" fontId="74" fillId="0" borderId="9" xfId="0" applyFont="1" applyFill="1" applyBorder="1" applyAlignment="1">
      <alignment horizontal="center" vertical="center"/>
    </xf>
    <xf numFmtId="0" fontId="74" fillId="0" borderId="8" xfId="0" applyFont="1" applyFill="1" applyBorder="1" applyAlignment="1">
      <alignment horizontal="center" vertical="center" wrapText="1"/>
    </xf>
    <xf numFmtId="0" fontId="74" fillId="0" borderId="8" xfId="0" applyFont="1" applyFill="1" applyBorder="1" applyAlignment="1">
      <alignment horizontal="center" vertical="center"/>
    </xf>
    <xf numFmtId="0" fontId="84" fillId="7" borderId="0" xfId="0" applyFont="1" applyFill="1"/>
    <xf numFmtId="0" fontId="37" fillId="0" borderId="0" xfId="0" applyFont="1" applyAlignment="1">
      <alignment vertical="center" wrapText="1"/>
    </xf>
    <xf numFmtId="166" fontId="37" fillId="0" borderId="0" xfId="12" applyNumberFormat="1" applyFont="1"/>
    <xf numFmtId="0" fontId="37" fillId="0" borderId="5" xfId="0" applyFont="1" applyBorder="1"/>
    <xf numFmtId="166" fontId="37" fillId="0" borderId="5" xfId="12" applyNumberFormat="1" applyFont="1" applyBorder="1"/>
    <xf numFmtId="0" fontId="37" fillId="0" borderId="6" xfId="0" applyFont="1" applyBorder="1"/>
    <xf numFmtId="166" fontId="37" fillId="0" borderId="6" xfId="12" applyNumberFormat="1" applyFont="1" applyBorder="1"/>
    <xf numFmtId="0" fontId="37" fillId="0" borderId="10" xfId="0" applyFont="1" applyBorder="1"/>
    <xf numFmtId="166" fontId="37" fillId="0" borderId="10" xfId="12" applyNumberFormat="1" applyFont="1" applyBorder="1"/>
    <xf numFmtId="166" fontId="71" fillId="0" borderId="3" xfId="12" applyNumberFormat="1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166" fontId="71" fillId="0" borderId="0" xfId="12" applyNumberFormat="1" applyFont="1"/>
    <xf numFmtId="166" fontId="71" fillId="0" borderId="10" xfId="12" applyNumberFormat="1" applyFont="1" applyBorder="1"/>
    <xf numFmtId="166" fontId="71" fillId="0" borderId="5" xfId="12" applyNumberFormat="1" applyFont="1" applyBorder="1"/>
    <xf numFmtId="166" fontId="71" fillId="0" borderId="6" xfId="12" applyNumberFormat="1" applyFont="1" applyBorder="1"/>
    <xf numFmtId="0" fontId="71" fillId="0" borderId="6" xfId="0" applyFont="1" applyBorder="1"/>
    <xf numFmtId="0" fontId="71" fillId="0" borderId="0" xfId="0" applyFont="1"/>
    <xf numFmtId="0" fontId="71" fillId="0" borderId="6" xfId="0" applyFont="1" applyBorder="1" applyAlignment="1">
      <alignment horizontal="center"/>
    </xf>
    <xf numFmtId="0" fontId="37" fillId="0" borderId="0" xfId="0" applyFont="1" applyAlignment="1">
      <alignment horizontal="center"/>
    </xf>
    <xf numFmtId="166" fontId="37" fillId="0" borderId="0" xfId="12" applyNumberFormat="1" applyFont="1" applyAlignment="1">
      <alignment horizontal="center" vertical="center"/>
    </xf>
    <xf numFmtId="0" fontId="71" fillId="0" borderId="0" xfId="0" applyFont="1" applyAlignment="1">
      <alignment horizontal="center"/>
    </xf>
    <xf numFmtId="166" fontId="71" fillId="0" borderId="0" xfId="12" applyNumberFormat="1" applyFont="1" applyAlignment="1">
      <alignment horizontal="center" vertical="center"/>
    </xf>
    <xf numFmtId="166" fontId="71" fillId="0" borderId="0" xfId="0" applyNumberFormat="1" applyFont="1"/>
    <xf numFmtId="0" fontId="82" fillId="0" borderId="0" xfId="0" applyFont="1" applyAlignment="1">
      <alignment horizontal="center"/>
    </xf>
    <xf numFmtId="0" fontId="82" fillId="0" borderId="0" xfId="0" applyFont="1"/>
    <xf numFmtId="166" fontId="82" fillId="0" borderId="0" xfId="12" applyNumberFormat="1" applyFont="1" applyAlignment="1">
      <alignment horizontal="center" vertical="center"/>
    </xf>
    <xf numFmtId="166" fontId="19" fillId="9" borderId="0" xfId="12" applyNumberFormat="1" applyFont="1" applyFill="1" applyAlignment="1">
      <alignment horizontal="center" vertical="center" wrapText="1"/>
    </xf>
    <xf numFmtId="166" fontId="19" fillId="9" borderId="0" xfId="12" applyNumberFormat="1" applyFont="1" applyFill="1" applyAlignment="1">
      <alignment vertical="center" wrapText="1"/>
    </xf>
    <xf numFmtId="166" fontId="37" fillId="9" borderId="0" xfId="13" applyNumberFormat="1" applyFont="1" applyFill="1"/>
    <xf numFmtId="166" fontId="92" fillId="9" borderId="0" xfId="13" applyNumberFormat="1" applyFont="1" applyFill="1" applyAlignment="1">
      <alignment horizontal="right" vertical="center"/>
    </xf>
    <xf numFmtId="0" fontId="37" fillId="9" borderId="0" xfId="0" applyFont="1" applyFill="1"/>
    <xf numFmtId="166" fontId="71" fillId="9" borderId="0" xfId="13" applyNumberFormat="1" applyFont="1" applyFill="1"/>
    <xf numFmtId="166" fontId="96" fillId="9" borderId="26" xfId="12" applyNumberFormat="1" applyFont="1" applyFill="1" applyBorder="1" applyAlignment="1">
      <alignment vertical="center" wrapText="1"/>
    </xf>
    <xf numFmtId="166" fontId="97" fillId="9" borderId="9" xfId="12" applyNumberFormat="1" applyFont="1" applyFill="1" applyBorder="1" applyAlignment="1">
      <alignment horizontal="center" vertical="center" wrapText="1"/>
    </xf>
    <xf numFmtId="166" fontId="97" fillId="9" borderId="12" xfId="12" applyNumberFormat="1" applyFont="1" applyFill="1" applyBorder="1" applyAlignment="1">
      <alignment horizontal="center" vertical="center" wrapText="1"/>
    </xf>
    <xf numFmtId="0" fontId="19" fillId="9" borderId="0" xfId="0" applyFont="1" applyFill="1"/>
    <xf numFmtId="0" fontId="79" fillId="9" borderId="3" xfId="0" applyFont="1" applyFill="1" applyBorder="1" applyAlignment="1">
      <alignment horizontal="center"/>
    </xf>
    <xf numFmtId="0" fontId="79" fillId="9" borderId="3" xfId="0" applyFont="1" applyFill="1" applyBorder="1"/>
    <xf numFmtId="166" fontId="79" fillId="9" borderId="3" xfId="12" applyNumberFormat="1" applyFont="1" applyFill="1" applyBorder="1"/>
    <xf numFmtId="166" fontId="19" fillId="9" borderId="3" xfId="12" applyNumberFormat="1" applyFont="1" applyFill="1" applyBorder="1"/>
    <xf numFmtId="0" fontId="79" fillId="9" borderId="0" xfId="0" applyFont="1" applyFill="1"/>
    <xf numFmtId="0" fontId="19" fillId="9" borderId="3" xfId="0" applyFont="1" applyFill="1" applyBorder="1" applyAlignment="1">
      <alignment horizontal="center"/>
    </xf>
    <xf numFmtId="0" fontId="91" fillId="9" borderId="3" xfId="0" applyFont="1" applyFill="1" applyBorder="1" applyAlignment="1">
      <alignment vertical="center" wrapText="1"/>
    </xf>
    <xf numFmtId="0" fontId="89" fillId="9" borderId="22" xfId="0" applyFont="1" applyFill="1" applyBorder="1" applyAlignment="1">
      <alignment horizontal="center" vertical="center" wrapText="1"/>
    </xf>
    <xf numFmtId="0" fontId="89" fillId="9" borderId="5" xfId="0" applyFont="1" applyFill="1" applyBorder="1" applyAlignment="1">
      <alignment vertical="center" wrapText="1"/>
    </xf>
    <xf numFmtId="166" fontId="79" fillId="9" borderId="5" xfId="12" applyNumberFormat="1" applyFont="1" applyFill="1" applyBorder="1"/>
    <xf numFmtId="0" fontId="90" fillId="9" borderId="22" xfId="0" applyFont="1" applyFill="1" applyBorder="1" applyAlignment="1">
      <alignment horizontal="center" vertical="center" wrapText="1"/>
    </xf>
    <xf numFmtId="0" fontId="90" fillId="9" borderId="5" xfId="0" applyFont="1" applyFill="1" applyBorder="1" applyAlignment="1">
      <alignment vertical="center" wrapText="1"/>
    </xf>
    <xf numFmtId="0" fontId="88" fillId="9" borderId="0" xfId="0" applyFont="1" applyFill="1"/>
    <xf numFmtId="1" fontId="19" fillId="9" borderId="0" xfId="12" applyNumberFormat="1" applyFont="1" applyFill="1"/>
    <xf numFmtId="166" fontId="19" fillId="9" borderId="0" xfId="12" applyNumberFormat="1" applyFont="1" applyFill="1" applyBorder="1" applyAlignment="1"/>
    <xf numFmtId="166" fontId="79" fillId="9" borderId="0" xfId="12" applyNumberFormat="1" applyFont="1" applyFill="1" applyBorder="1" applyAlignment="1"/>
    <xf numFmtId="166" fontId="19" fillId="9" borderId="0" xfId="12" applyNumberFormat="1" applyFont="1" applyFill="1"/>
    <xf numFmtId="1" fontId="19" fillId="9" borderId="0" xfId="12" applyNumberFormat="1" applyFont="1" applyFill="1" applyBorder="1" applyAlignment="1"/>
    <xf numFmtId="166" fontId="19" fillId="9" borderId="0" xfId="12" applyNumberFormat="1" applyFont="1" applyFill="1" applyBorder="1"/>
    <xf numFmtId="0" fontId="79" fillId="9" borderId="13" xfId="0" applyFont="1" applyFill="1" applyBorder="1" applyAlignment="1">
      <alignment vertical="center" wrapText="1"/>
    </xf>
    <xf numFmtId="166" fontId="19" fillId="9" borderId="21" xfId="12" applyNumberFormat="1" applyFont="1" applyFill="1" applyBorder="1" applyAlignment="1">
      <alignment horizontal="center" vertical="center" wrapText="1"/>
    </xf>
    <xf numFmtId="166" fontId="19" fillId="9" borderId="9" xfId="12" quotePrefix="1" applyNumberFormat="1" applyFont="1" applyFill="1" applyBorder="1" applyAlignment="1">
      <alignment horizontal="center" vertical="center" wrapText="1"/>
    </xf>
    <xf numFmtId="3" fontId="19" fillId="9" borderId="9" xfId="0" applyNumberFormat="1" applyFont="1" applyFill="1" applyBorder="1" applyAlignment="1">
      <alignment horizontal="center" wrapText="1"/>
    </xf>
    <xf numFmtId="3" fontId="19" fillId="9" borderId="9" xfId="0" applyNumberFormat="1" applyFont="1" applyFill="1" applyBorder="1" applyAlignment="1">
      <alignment horizontal="center" vertical="center" wrapText="1"/>
    </xf>
    <xf numFmtId="3" fontId="19" fillId="9" borderId="11" xfId="0" applyNumberFormat="1" applyFont="1" applyFill="1" applyBorder="1" applyAlignment="1">
      <alignment horizontal="center" vertical="center" wrapText="1"/>
    </xf>
    <xf numFmtId="166" fontId="79" fillId="9" borderId="0" xfId="12" applyNumberFormat="1" applyFont="1" applyFill="1"/>
    <xf numFmtId="166" fontId="79" fillId="9" borderId="14" xfId="12" applyNumberFormat="1" applyFont="1" applyFill="1" applyBorder="1" applyAlignment="1">
      <alignment horizontal="right" wrapText="1"/>
    </xf>
    <xf numFmtId="3" fontId="79" fillId="9" borderId="5" xfId="0" quotePrefix="1" applyNumberFormat="1" applyFont="1" applyFill="1" applyBorder="1" applyAlignment="1">
      <alignment horizontal="center"/>
    </xf>
    <xf numFmtId="3" fontId="79" fillId="9" borderId="5" xfId="0" applyNumberFormat="1" applyFont="1" applyFill="1" applyBorder="1" applyAlignment="1">
      <alignment wrapText="1"/>
    </xf>
    <xf numFmtId="166" fontId="79" fillId="9" borderId="5" xfId="12" applyNumberFormat="1" applyFont="1" applyFill="1" applyBorder="1" applyAlignment="1">
      <alignment horizontal="right" wrapText="1"/>
    </xf>
    <xf numFmtId="3" fontId="19" fillId="9" borderId="5" xfId="0" quotePrefix="1" applyNumberFormat="1" applyFont="1" applyFill="1" applyBorder="1" applyAlignment="1">
      <alignment horizontal="center"/>
    </xf>
    <xf numFmtId="3" fontId="19" fillId="9" borderId="5" xfId="0" applyNumberFormat="1" applyFont="1" applyFill="1" applyBorder="1" applyAlignment="1">
      <alignment wrapText="1"/>
    </xf>
    <xf numFmtId="166" fontId="19" fillId="9" borderId="5" xfId="12" applyNumberFormat="1" applyFont="1" applyFill="1" applyBorder="1" applyAlignment="1">
      <alignment horizontal="right" wrapText="1"/>
    </xf>
    <xf numFmtId="166" fontId="19" fillId="9" borderId="5" xfId="12" applyNumberFormat="1" applyFont="1" applyFill="1" applyBorder="1"/>
    <xf numFmtId="3" fontId="79" fillId="9" borderId="5" xfId="0" applyNumberFormat="1" applyFont="1" applyFill="1" applyBorder="1" applyAlignment="1"/>
    <xf numFmtId="3" fontId="19" fillId="9" borderId="5" xfId="0" applyNumberFormat="1" applyFont="1" applyFill="1" applyBorder="1" applyAlignment="1">
      <alignment horizontal="center"/>
    </xf>
    <xf numFmtId="166" fontId="19" fillId="9" borderId="5" xfId="13" applyNumberFormat="1" applyFont="1" applyFill="1" applyBorder="1" applyAlignment="1">
      <alignment horizontal="center"/>
    </xf>
    <xf numFmtId="166" fontId="19" fillId="9" borderId="5" xfId="13" quotePrefix="1" applyNumberFormat="1" applyFont="1" applyFill="1" applyBorder="1" applyAlignment="1">
      <alignment horizontal="center"/>
    </xf>
    <xf numFmtId="166" fontId="19" fillId="9" borderId="5" xfId="13" applyNumberFormat="1" applyFont="1" applyFill="1" applyBorder="1" applyAlignment="1">
      <alignment wrapText="1"/>
    </xf>
    <xf numFmtId="3" fontId="79" fillId="9" borderId="5" xfId="0" applyNumberFormat="1" applyFont="1" applyFill="1" applyBorder="1" applyAlignment="1">
      <alignment horizontal="center"/>
    </xf>
    <xf numFmtId="3" fontId="79" fillId="9" borderId="5" xfId="0" applyNumberFormat="1" applyFont="1" applyFill="1" applyBorder="1" applyAlignment="1">
      <alignment horizontal="left" vertical="center" wrapText="1"/>
    </xf>
    <xf numFmtId="166" fontId="100" fillId="9" borderId="0" xfId="12" applyNumberFormat="1" applyFont="1" applyFill="1"/>
    <xf numFmtId="3" fontId="19" fillId="9" borderId="5" xfId="0" applyNumberFormat="1" applyFont="1" applyFill="1" applyBorder="1" applyAlignment="1">
      <alignment horizontal="left" vertical="center" wrapText="1"/>
    </xf>
    <xf numFmtId="3" fontId="19" fillId="9" borderId="5" xfId="0" applyNumberFormat="1" applyFont="1" applyFill="1" applyBorder="1" applyAlignment="1">
      <alignment horizontal="center" vertical="center" wrapText="1"/>
    </xf>
    <xf numFmtId="166" fontId="19" fillId="9" borderId="5" xfId="13" applyNumberFormat="1" applyFont="1" applyFill="1" applyBorder="1" applyAlignment="1">
      <alignment horizontal="justify" wrapText="1"/>
    </xf>
    <xf numFmtId="1" fontId="19" fillId="9" borderId="5" xfId="0" quotePrefix="1" applyNumberFormat="1" applyFont="1" applyFill="1" applyBorder="1" applyAlignment="1">
      <alignment horizontal="center"/>
    </xf>
    <xf numFmtId="166" fontId="19" fillId="9" borderId="5" xfId="13" quotePrefix="1" applyNumberFormat="1" applyFont="1" applyFill="1" applyBorder="1" applyAlignment="1">
      <alignment horizontal="center" wrapText="1"/>
    </xf>
    <xf numFmtId="166" fontId="19" fillId="9" borderId="5" xfId="12" applyNumberFormat="1" applyFont="1" applyFill="1" applyBorder="1" applyAlignment="1">
      <alignment horizontal="center"/>
    </xf>
    <xf numFmtId="166" fontId="19" fillId="9" borderId="5" xfId="12" quotePrefix="1" applyNumberFormat="1" applyFont="1" applyFill="1" applyBorder="1" applyAlignment="1">
      <alignment horizontal="center"/>
    </xf>
    <xf numFmtId="166" fontId="19" fillId="9" borderId="5" xfId="12" applyNumberFormat="1" applyFont="1" applyFill="1" applyBorder="1" applyAlignment="1">
      <alignment wrapText="1"/>
    </xf>
    <xf numFmtId="166" fontId="79" fillId="9" borderId="0" xfId="12" applyNumberFormat="1" applyFont="1" applyFill="1" applyBorder="1"/>
    <xf numFmtId="166" fontId="79" fillId="9" borderId="5" xfId="12" quotePrefix="1" applyNumberFormat="1" applyFont="1" applyFill="1" applyBorder="1" applyAlignment="1">
      <alignment horizontal="center"/>
    </xf>
    <xf numFmtId="166" fontId="79" fillId="9" borderId="5" xfId="12" applyNumberFormat="1" applyFont="1" applyFill="1" applyBorder="1" applyAlignment="1">
      <alignment wrapText="1"/>
    </xf>
    <xf numFmtId="166" fontId="19" fillId="9" borderId="5" xfId="12" applyNumberFormat="1" applyFont="1" applyFill="1" applyBorder="1" applyAlignment="1"/>
    <xf numFmtId="3" fontId="19" fillId="9" borderId="5" xfId="0" applyNumberFormat="1" applyFont="1" applyFill="1" applyBorder="1" applyAlignment="1"/>
    <xf numFmtId="0" fontId="19" fillId="9" borderId="0" xfId="0" applyFont="1" applyFill="1" applyAlignment="1">
      <alignment horizontal="center"/>
    </xf>
    <xf numFmtId="166" fontId="19" fillId="9" borderId="0" xfId="13" applyNumberFormat="1" applyFont="1" applyFill="1"/>
    <xf numFmtId="166" fontId="79" fillId="9" borderId="3" xfId="13" applyNumberFormat="1" applyFont="1" applyFill="1" applyBorder="1" applyAlignment="1">
      <alignment horizontal="center" vertical="center"/>
    </xf>
    <xf numFmtId="0" fontId="79" fillId="9" borderId="0" xfId="0" applyFont="1" applyFill="1" applyAlignment="1">
      <alignment horizontal="center" vertical="center"/>
    </xf>
    <xf numFmtId="166" fontId="79" fillId="9" borderId="3" xfId="13" quotePrefix="1" applyNumberFormat="1" applyFont="1" applyFill="1" applyBorder="1" applyAlignment="1">
      <alignment horizontal="center" vertical="center"/>
    </xf>
    <xf numFmtId="0" fontId="89" fillId="9" borderId="0" xfId="0" applyFont="1" applyFill="1"/>
    <xf numFmtId="166" fontId="19" fillId="9" borderId="3" xfId="13" applyNumberFormat="1" applyFont="1" applyFill="1" applyBorder="1"/>
    <xf numFmtId="166" fontId="79" fillId="9" borderId="3" xfId="13" applyNumberFormat="1" applyFont="1" applyFill="1" applyBorder="1"/>
    <xf numFmtId="0" fontId="19" fillId="9" borderId="3" xfId="0" applyFont="1" applyFill="1" applyBorder="1"/>
    <xf numFmtId="0" fontId="79" fillId="9" borderId="0" xfId="0" applyFont="1" applyFill="1" applyAlignment="1">
      <alignment horizontal="center" wrapText="1"/>
    </xf>
    <xf numFmtId="0" fontId="79" fillId="9" borderId="31" xfId="0" applyFont="1" applyFill="1" applyBorder="1" applyAlignment="1">
      <alignment horizontal="center"/>
    </xf>
    <xf numFmtId="166" fontId="79" fillId="9" borderId="3" xfId="12" applyNumberFormat="1" applyFont="1" applyFill="1" applyBorder="1" applyAlignment="1">
      <alignment wrapText="1"/>
    </xf>
    <xf numFmtId="0" fontId="93" fillId="9" borderId="0" xfId="0" applyFont="1" applyFill="1" applyAlignment="1">
      <alignment vertical="center"/>
    </xf>
    <xf numFmtId="3" fontId="19" fillId="9" borderId="3" xfId="0" applyNumberFormat="1" applyFont="1" applyFill="1" applyBorder="1" applyAlignment="1">
      <alignment horizontal="center" vertical="center" wrapText="1"/>
    </xf>
    <xf numFmtId="3" fontId="19" fillId="9" borderId="8" xfId="0" applyNumberFormat="1" applyFont="1" applyFill="1" applyBorder="1" applyAlignment="1">
      <alignment horizontal="center" vertical="center" wrapText="1"/>
    </xf>
    <xf numFmtId="166" fontId="19" fillId="9" borderId="3" xfId="12" applyNumberFormat="1" applyFont="1" applyFill="1" applyBorder="1" applyAlignment="1">
      <alignment horizontal="center" wrapText="1"/>
    </xf>
    <xf numFmtId="166" fontId="19" fillId="9" borderId="32" xfId="12" applyNumberFormat="1" applyFont="1" applyFill="1" applyBorder="1" applyAlignment="1">
      <alignment horizontal="center" vertical="center" wrapText="1"/>
    </xf>
    <xf numFmtId="3" fontId="19" fillId="9" borderId="12" xfId="0" applyNumberFormat="1" applyFont="1" applyFill="1" applyBorder="1" applyAlignment="1">
      <alignment horizontal="center" vertical="center" wrapText="1"/>
    </xf>
    <xf numFmtId="166" fontId="19" fillId="9" borderId="8" xfId="12" applyNumberFormat="1" applyFont="1" applyFill="1" applyBorder="1" applyAlignment="1">
      <alignment horizontal="center" vertical="center" wrapText="1"/>
    </xf>
    <xf numFmtId="166" fontId="99" fillId="9" borderId="7" xfId="12" applyNumberFormat="1" applyFont="1" applyFill="1" applyBorder="1"/>
    <xf numFmtId="0" fontId="94" fillId="9" borderId="0" xfId="0" applyFont="1" applyFill="1" applyAlignment="1">
      <alignment vertical="center" wrapText="1"/>
    </xf>
    <xf numFmtId="166" fontId="89" fillId="9" borderId="5" xfId="12" applyNumberFormat="1" applyFont="1" applyFill="1" applyBorder="1" applyAlignment="1">
      <alignment vertical="center" wrapText="1"/>
    </xf>
    <xf numFmtId="166" fontId="90" fillId="9" borderId="5" xfId="12" applyNumberFormat="1" applyFont="1" applyFill="1" applyBorder="1" applyAlignment="1">
      <alignment vertical="center" wrapText="1"/>
    </xf>
    <xf numFmtId="166" fontId="91" fillId="9" borderId="5" xfId="12" applyNumberFormat="1" applyFont="1" applyFill="1" applyBorder="1" applyAlignment="1">
      <alignment vertical="center" wrapText="1"/>
    </xf>
    <xf numFmtId="0" fontId="71" fillId="9" borderId="0" xfId="0" applyFont="1" applyFill="1"/>
    <xf numFmtId="166" fontId="37" fillId="9" borderId="0" xfId="0" applyNumberFormat="1" applyFont="1" applyFill="1"/>
    <xf numFmtId="166" fontId="79" fillId="9" borderId="31" xfId="12" quotePrefix="1" applyNumberFormat="1" applyFont="1" applyFill="1" applyBorder="1" applyAlignment="1">
      <alignment horizontal="right" wrapText="1"/>
    </xf>
    <xf numFmtId="166" fontId="79" fillId="9" borderId="5" xfId="12" applyNumberFormat="1" applyFont="1" applyFill="1" applyBorder="1" applyAlignment="1">
      <alignment vertical="center" wrapText="1"/>
    </xf>
    <xf numFmtId="166" fontId="88" fillId="9" borderId="5" xfId="12" applyNumberFormat="1" applyFont="1" applyFill="1" applyBorder="1" applyAlignment="1">
      <alignment vertical="center" wrapText="1"/>
    </xf>
    <xf numFmtId="166" fontId="89" fillId="9" borderId="20" xfId="12" applyNumberFormat="1" applyFont="1" applyFill="1" applyBorder="1" applyAlignment="1">
      <alignment vertical="center" wrapText="1"/>
    </xf>
    <xf numFmtId="166" fontId="91" fillId="9" borderId="20" xfId="12" applyNumberFormat="1" applyFont="1" applyFill="1" applyBorder="1" applyAlignment="1">
      <alignment vertical="center" wrapText="1"/>
    </xf>
    <xf numFmtId="166" fontId="37" fillId="9" borderId="0" xfId="12" applyNumberFormat="1" applyFont="1" applyFill="1"/>
    <xf numFmtId="166" fontId="71" fillId="9" borderId="0" xfId="12" applyNumberFormat="1" applyFont="1" applyFill="1"/>
    <xf numFmtId="166" fontId="79" fillId="9" borderId="3" xfId="12" applyNumberFormat="1" applyFont="1" applyFill="1" applyBorder="1" applyAlignment="1">
      <alignment horizontal="center" vertical="center" wrapText="1"/>
    </xf>
    <xf numFmtId="166" fontId="79" fillId="9" borderId="4" xfId="12" applyNumberFormat="1" applyFont="1" applyFill="1" applyBorder="1" applyAlignment="1">
      <alignment horizontal="center" vertical="center" wrapText="1"/>
    </xf>
    <xf numFmtId="166" fontId="19" fillId="9" borderId="4" xfId="12" applyNumberFormat="1" applyFont="1" applyFill="1" applyBorder="1" applyAlignment="1">
      <alignment horizontal="center" vertical="center" wrapText="1"/>
    </xf>
    <xf numFmtId="166" fontId="79" fillId="9" borderId="9" xfId="12" applyNumberFormat="1" applyFont="1" applyFill="1" applyBorder="1" applyAlignment="1">
      <alignment horizontal="center" vertical="center" wrapText="1"/>
    </xf>
    <xf numFmtId="166" fontId="79" fillId="9" borderId="8" xfId="12" applyNumberFormat="1" applyFont="1" applyFill="1" applyBorder="1" applyAlignment="1">
      <alignment horizontal="center" vertical="center" wrapText="1"/>
    </xf>
    <xf numFmtId="166" fontId="79" fillId="9" borderId="12" xfId="12" applyNumberFormat="1" applyFont="1" applyFill="1" applyBorder="1" applyAlignment="1">
      <alignment horizontal="center" vertical="center" wrapText="1"/>
    </xf>
    <xf numFmtId="166" fontId="19" fillId="9" borderId="9" xfId="12" applyNumberFormat="1" applyFont="1" applyFill="1" applyBorder="1" applyAlignment="1">
      <alignment horizontal="center" vertical="center" wrapText="1"/>
    </xf>
    <xf numFmtId="166" fontId="19" fillId="9" borderId="12" xfId="12" applyNumberFormat="1" applyFont="1" applyFill="1" applyBorder="1" applyAlignment="1">
      <alignment horizontal="center" vertical="center" wrapText="1"/>
    </xf>
    <xf numFmtId="166" fontId="19" fillId="9" borderId="3" xfId="12" applyNumberFormat="1" applyFont="1" applyFill="1" applyBorder="1" applyAlignment="1">
      <alignment horizontal="center" vertical="center" wrapText="1"/>
    </xf>
    <xf numFmtId="166" fontId="79" fillId="9" borderId="0" xfId="12" applyNumberFormat="1" applyFont="1" applyFill="1" applyAlignment="1">
      <alignment horizontal="center" vertical="center"/>
    </xf>
    <xf numFmtId="166" fontId="79" fillId="9" borderId="8" xfId="12" applyNumberFormat="1" applyFont="1" applyFill="1" applyBorder="1" applyAlignment="1">
      <alignment horizontal="right" wrapText="1"/>
    </xf>
    <xf numFmtId="166" fontId="79" fillId="9" borderId="12" xfId="12" applyNumberFormat="1" applyFont="1" applyFill="1" applyBorder="1" applyAlignment="1">
      <alignment horizontal="right" wrapText="1"/>
    </xf>
    <xf numFmtId="3" fontId="19" fillId="9" borderId="6" xfId="0" applyNumberFormat="1" applyFont="1" applyFill="1" applyBorder="1" applyAlignment="1">
      <alignment horizontal="center"/>
    </xf>
    <xf numFmtId="3" fontId="19" fillId="9" borderId="6" xfId="0" quotePrefix="1" applyNumberFormat="1" applyFont="1" applyFill="1" applyBorder="1" applyAlignment="1">
      <alignment horizontal="center"/>
    </xf>
    <xf numFmtId="3" fontId="19" fillId="9" borderId="6" xfId="0" applyNumberFormat="1" applyFont="1" applyFill="1" applyBorder="1" applyAlignment="1">
      <alignment wrapText="1"/>
    </xf>
    <xf numFmtId="166" fontId="19" fillId="9" borderId="6" xfId="12" applyNumberFormat="1" applyFont="1" applyFill="1" applyBorder="1"/>
    <xf numFmtId="166" fontId="19" fillId="9" borderId="6" xfId="12" applyNumberFormat="1" applyFont="1" applyFill="1" applyBorder="1" applyAlignment="1">
      <alignment horizontal="right" wrapText="1"/>
    </xf>
    <xf numFmtId="1" fontId="79" fillId="9" borderId="14" xfId="12" applyNumberFormat="1" applyFont="1" applyFill="1" applyBorder="1" applyAlignment="1">
      <alignment horizontal="center" vertical="center" wrapText="1"/>
    </xf>
    <xf numFmtId="166" fontId="79" fillId="9" borderId="14" xfId="12" applyNumberFormat="1" applyFont="1" applyFill="1" applyBorder="1" applyAlignment="1">
      <alignment horizontal="center" vertical="center" wrapText="1"/>
    </xf>
    <xf numFmtId="166" fontId="79" fillId="9" borderId="14" xfId="13" applyNumberFormat="1" applyFont="1" applyFill="1" applyBorder="1" applyAlignment="1">
      <alignment vertical="center" wrapText="1"/>
    </xf>
    <xf numFmtId="1" fontId="79" fillId="9" borderId="5" xfId="12" applyNumberFormat="1" applyFont="1" applyFill="1" applyBorder="1" applyAlignment="1">
      <alignment horizontal="left" vertical="center"/>
    </xf>
    <xf numFmtId="166" fontId="79" fillId="9" borderId="5" xfId="12" applyNumberFormat="1" applyFont="1" applyFill="1" applyBorder="1" applyAlignment="1">
      <alignment horizontal="left" vertical="center"/>
    </xf>
    <xf numFmtId="166" fontId="79" fillId="9" borderId="5" xfId="13" applyNumberFormat="1" applyFont="1" applyFill="1" applyBorder="1" applyAlignment="1">
      <alignment vertical="center" wrapText="1"/>
    </xf>
    <xf numFmtId="166" fontId="79" fillId="9" borderId="5" xfId="12" applyNumberFormat="1" applyFont="1" applyFill="1" applyBorder="1" applyAlignment="1">
      <alignment horizontal="center" vertical="center" wrapText="1"/>
    </xf>
    <xf numFmtId="1" fontId="79" fillId="9" borderId="5" xfId="12" applyNumberFormat="1" applyFont="1" applyFill="1" applyBorder="1" applyAlignment="1">
      <alignment horizontal="left"/>
    </xf>
    <xf numFmtId="166" fontId="79" fillId="9" borderId="5" xfId="12" applyNumberFormat="1" applyFont="1" applyFill="1" applyBorder="1" applyAlignment="1">
      <alignment vertical="center"/>
    </xf>
    <xf numFmtId="166" fontId="79" fillId="9" borderId="5" xfId="12" applyNumberFormat="1" applyFont="1" applyFill="1" applyBorder="1" applyAlignment="1">
      <alignment horizontal="center" vertical="center"/>
    </xf>
    <xf numFmtId="166" fontId="19" fillId="9" borderId="5" xfId="12" applyNumberFormat="1" applyFont="1" applyFill="1" applyBorder="1" applyAlignment="1">
      <alignment horizontal="center" vertical="center" wrapText="1"/>
    </xf>
    <xf numFmtId="166" fontId="101" fillId="9" borderId="5" xfId="12" applyNumberFormat="1" applyFont="1" applyFill="1" applyBorder="1" applyAlignment="1" applyProtection="1">
      <alignment horizontal="right" vertical="center" wrapText="1"/>
    </xf>
    <xf numFmtId="3" fontId="79" fillId="9" borderId="5" xfId="0" quotePrefix="1" applyNumberFormat="1" applyFont="1" applyFill="1" applyBorder="1" applyAlignment="1"/>
    <xf numFmtId="184" fontId="79" fillId="9" borderId="5" xfId="0" quotePrefix="1" applyNumberFormat="1" applyFont="1" applyFill="1" applyBorder="1" applyAlignment="1"/>
    <xf numFmtId="0" fontId="79" fillId="9" borderId="5" xfId="0" applyFont="1" applyFill="1" applyBorder="1" applyAlignment="1">
      <alignment horizontal="center" vertical="center" wrapText="1"/>
    </xf>
    <xf numFmtId="166" fontId="19" fillId="9" borderId="6" xfId="12" applyNumberFormat="1" applyFont="1" applyFill="1" applyBorder="1" applyAlignment="1">
      <alignment horizontal="center" vertical="center" wrapText="1"/>
    </xf>
    <xf numFmtId="166" fontId="97" fillId="9" borderId="8" xfId="12" applyNumberFormat="1" applyFont="1" applyFill="1" applyBorder="1" applyAlignment="1">
      <alignment horizontal="center" vertical="center" wrapText="1"/>
    </xf>
    <xf numFmtId="166" fontId="97" fillId="9" borderId="3" xfId="12" applyNumberFormat="1" applyFont="1" applyFill="1" applyBorder="1" applyAlignment="1">
      <alignment horizontal="center" vertical="center" wrapText="1"/>
    </xf>
    <xf numFmtId="166" fontId="98" fillId="9" borderId="3" xfId="12" applyNumberFormat="1" applyFont="1" applyFill="1" applyBorder="1" applyAlignment="1">
      <alignment vertical="center" wrapText="1"/>
    </xf>
    <xf numFmtId="166" fontId="19" fillId="9" borderId="3" xfId="13" applyNumberFormat="1" applyFont="1" applyFill="1" applyBorder="1" applyAlignment="1">
      <alignment horizontal="center" vertical="center" wrapText="1"/>
    </xf>
    <xf numFmtId="166" fontId="97" fillId="9" borderId="9" xfId="12" quotePrefix="1" applyNumberFormat="1" applyFont="1" applyFill="1" applyBorder="1" applyAlignment="1">
      <alignment horizontal="center" vertical="center" wrapText="1"/>
    </xf>
    <xf numFmtId="166" fontId="19" fillId="9" borderId="28" xfId="13" quotePrefix="1" applyNumberFormat="1" applyFont="1" applyFill="1" applyBorder="1" applyAlignment="1">
      <alignment horizontal="center" vertical="center" wrapText="1"/>
    </xf>
    <xf numFmtId="166" fontId="19" fillId="9" borderId="8" xfId="13" applyNumberFormat="1" applyFont="1" applyFill="1" applyBorder="1" applyAlignment="1">
      <alignment horizontal="center" vertical="center" wrapText="1"/>
    </xf>
    <xf numFmtId="0" fontId="89" fillId="9" borderId="23" xfId="0" applyFont="1" applyFill="1" applyBorder="1" applyAlignment="1">
      <alignment horizontal="center" vertical="center" wrapText="1"/>
    </xf>
    <xf numFmtId="0" fontId="89" fillId="9" borderId="20" xfId="0" applyFont="1" applyFill="1" applyBorder="1" applyAlignment="1">
      <alignment vertical="center" wrapText="1"/>
    </xf>
    <xf numFmtId="0" fontId="79" fillId="9" borderId="22" xfId="0" applyFont="1" applyFill="1" applyBorder="1" applyAlignment="1">
      <alignment horizontal="center" vertical="center" wrapText="1"/>
    </xf>
    <xf numFmtId="0" fontId="79" fillId="9" borderId="5" xfId="0" applyFont="1" applyFill="1" applyBorder="1" applyAlignment="1">
      <alignment vertical="center" wrapText="1"/>
    </xf>
    <xf numFmtId="0" fontId="82" fillId="9" borderId="0" xfId="0" applyFont="1" applyFill="1"/>
    <xf numFmtId="166" fontId="88" fillId="9" borderId="0" xfId="0" applyNumberFormat="1" applyFont="1" applyFill="1"/>
    <xf numFmtId="0" fontId="90" fillId="9" borderId="24" xfId="0" applyFont="1" applyFill="1" applyBorder="1" applyAlignment="1">
      <alignment horizontal="center" vertical="center" wrapText="1"/>
    </xf>
    <xf numFmtId="0" fontId="90" fillId="9" borderId="25" xfId="0" applyFont="1" applyFill="1" applyBorder="1" applyAlignment="1">
      <alignment vertical="center" wrapText="1"/>
    </xf>
    <xf numFmtId="166" fontId="90" fillId="9" borderId="25" xfId="12" applyNumberFormat="1" applyFont="1" applyFill="1" applyBorder="1" applyAlignment="1">
      <alignment vertical="center" wrapText="1"/>
    </xf>
    <xf numFmtId="166" fontId="19" fillId="9" borderId="46" xfId="13" applyNumberFormat="1" applyFont="1" applyFill="1" applyBorder="1" applyAlignment="1">
      <alignment horizontal="center" vertical="center" wrapText="1"/>
    </xf>
    <xf numFmtId="166" fontId="19" fillId="9" borderId="35" xfId="13" applyNumberFormat="1" applyFont="1" applyFill="1" applyBorder="1" applyAlignment="1">
      <alignment horizontal="center" vertical="center" wrapText="1"/>
    </xf>
    <xf numFmtId="166" fontId="91" fillId="9" borderId="47" xfId="12" applyNumberFormat="1" applyFont="1" applyFill="1" applyBorder="1" applyAlignment="1">
      <alignment vertical="center" wrapText="1"/>
    </xf>
    <xf numFmtId="166" fontId="91" fillId="9" borderId="48" xfId="12" applyNumberFormat="1" applyFont="1" applyFill="1" applyBorder="1" applyAlignment="1">
      <alignment vertical="center" wrapText="1"/>
    </xf>
    <xf numFmtId="166" fontId="89" fillId="9" borderId="48" xfId="12" applyNumberFormat="1" applyFont="1" applyFill="1" applyBorder="1" applyAlignment="1">
      <alignment vertical="center" wrapText="1"/>
    </xf>
    <xf numFmtId="166" fontId="102" fillId="9" borderId="5" xfId="12" applyNumberFormat="1" applyFont="1" applyFill="1" applyBorder="1" applyAlignment="1">
      <alignment vertical="center" wrapText="1"/>
    </xf>
    <xf numFmtId="166" fontId="99" fillId="9" borderId="5" xfId="12" applyNumberFormat="1" applyFont="1" applyFill="1" applyBorder="1" applyAlignment="1">
      <alignment vertical="center" wrapText="1"/>
    </xf>
    <xf numFmtId="166" fontId="90" fillId="9" borderId="48" xfId="12" applyNumberFormat="1" applyFont="1" applyFill="1" applyBorder="1" applyAlignment="1">
      <alignment vertical="center" wrapText="1"/>
    </xf>
    <xf numFmtId="166" fontId="88" fillId="9" borderId="25" xfId="12" applyNumberFormat="1" applyFont="1" applyFill="1" applyBorder="1" applyAlignment="1">
      <alignment vertical="center" wrapText="1"/>
    </xf>
    <xf numFmtId="166" fontId="90" fillId="9" borderId="49" xfId="12" applyNumberFormat="1" applyFont="1" applyFill="1" applyBorder="1" applyAlignment="1">
      <alignment vertical="center" wrapText="1"/>
    </xf>
    <xf numFmtId="0" fontId="99" fillId="9" borderId="0" xfId="0" applyFont="1" applyFill="1"/>
    <xf numFmtId="166" fontId="88" fillId="9" borderId="5" xfId="12" applyNumberFormat="1" applyFont="1" applyFill="1" applyBorder="1"/>
    <xf numFmtId="166" fontId="79" fillId="9" borderId="48" xfId="12" applyNumberFormat="1" applyFont="1" applyFill="1" applyBorder="1" applyAlignment="1">
      <alignment vertical="center" wrapText="1"/>
    </xf>
    <xf numFmtId="0" fontId="91" fillId="9" borderId="22" xfId="0" applyFont="1" applyFill="1" applyBorder="1" applyAlignment="1">
      <alignment horizontal="center" vertical="center" wrapText="1"/>
    </xf>
    <xf numFmtId="0" fontId="91" fillId="9" borderId="5" xfId="0" applyFont="1" applyFill="1" applyBorder="1" applyAlignment="1">
      <alignment vertical="center" wrapText="1"/>
    </xf>
    <xf numFmtId="166" fontId="71" fillId="9" borderId="0" xfId="0" applyNumberFormat="1" applyFont="1" applyFill="1"/>
    <xf numFmtId="166" fontId="79" fillId="9" borderId="12" xfId="12" applyNumberFormat="1" applyFont="1" applyFill="1" applyBorder="1" applyAlignment="1">
      <alignment horizontal="center" vertical="center" wrapText="1"/>
    </xf>
    <xf numFmtId="0" fontId="79" fillId="9" borderId="8" xfId="0" applyFont="1" applyFill="1" applyBorder="1" applyAlignment="1">
      <alignment horizontal="center" vertical="center" wrapText="1"/>
    </xf>
    <xf numFmtId="166" fontId="19" fillId="9" borderId="28" xfId="13" applyNumberFormat="1" applyFont="1" applyFill="1" applyBorder="1" applyAlignment="1">
      <alignment horizontal="center" vertical="center" wrapText="1"/>
    </xf>
    <xf numFmtId="166" fontId="19" fillId="9" borderId="29" xfId="13" applyNumberFormat="1" applyFont="1" applyFill="1" applyBorder="1" applyAlignment="1">
      <alignment horizontal="center" vertical="center" wrapText="1"/>
    </xf>
    <xf numFmtId="166" fontId="19" fillId="9" borderId="40" xfId="13" applyNumberFormat="1" applyFont="1" applyFill="1" applyBorder="1" applyAlignment="1">
      <alignment horizontal="center" vertical="center" wrapText="1"/>
    </xf>
    <xf numFmtId="166" fontId="79" fillId="9" borderId="27" xfId="13" applyNumberFormat="1" applyFont="1" applyFill="1" applyBorder="1" applyAlignment="1">
      <alignment horizontal="center" vertical="center" wrapText="1"/>
    </xf>
    <xf numFmtId="166" fontId="97" fillId="9" borderId="4" xfId="12" applyNumberFormat="1" applyFont="1" applyFill="1" applyBorder="1" applyAlignment="1">
      <alignment horizontal="center" vertical="center" wrapText="1"/>
    </xf>
    <xf numFmtId="0" fontId="88" fillId="9" borderId="3" xfId="0" applyFont="1" applyFill="1" applyBorder="1" applyAlignment="1">
      <alignment horizontal="center"/>
    </xf>
    <xf numFmtId="0" fontId="88" fillId="9" borderId="3" xfId="0" applyFont="1" applyFill="1" applyBorder="1"/>
    <xf numFmtId="166" fontId="19" fillId="9" borderId="0" xfId="0" applyNumberFormat="1" applyFont="1" applyFill="1"/>
    <xf numFmtId="166" fontId="19" fillId="9" borderId="40" xfId="13" quotePrefix="1" applyNumberFormat="1" applyFont="1" applyFill="1" applyBorder="1" applyAlignment="1">
      <alignment horizontal="center" vertical="center" wrapText="1"/>
    </xf>
    <xf numFmtId="166" fontId="79" fillId="9" borderId="3" xfId="12" applyNumberFormat="1" applyFont="1" applyFill="1" applyBorder="1" applyAlignment="1">
      <alignment horizontal="center" wrapText="1"/>
    </xf>
    <xf numFmtId="166" fontId="79" fillId="9" borderId="8" xfId="12" applyNumberFormat="1" applyFont="1" applyFill="1" applyBorder="1" applyAlignment="1">
      <alignment wrapText="1"/>
    </xf>
    <xf numFmtId="166" fontId="79" fillId="9" borderId="12" xfId="12" applyNumberFormat="1" applyFont="1" applyFill="1" applyBorder="1" applyAlignment="1">
      <alignment horizontal="center" wrapText="1"/>
    </xf>
    <xf numFmtId="166" fontId="79" fillId="9" borderId="3" xfId="13" applyNumberFormat="1" applyFont="1" applyFill="1" applyBorder="1" applyAlignment="1">
      <alignment horizontal="center" vertical="center" wrapText="1"/>
    </xf>
    <xf numFmtId="0" fontId="105" fillId="9" borderId="3" xfId="0" applyFont="1" applyFill="1" applyBorder="1" applyAlignment="1">
      <alignment horizontal="center" wrapText="1"/>
    </xf>
    <xf numFmtId="166" fontId="105" fillId="9" borderId="12" xfId="12" applyNumberFormat="1" applyFont="1" applyFill="1" applyBorder="1" applyAlignment="1">
      <alignment horizontal="center" wrapText="1"/>
    </xf>
    <xf numFmtId="166" fontId="105" fillId="9" borderId="8" xfId="12" applyNumberFormat="1" applyFont="1" applyFill="1" applyBorder="1" applyAlignment="1">
      <alignment wrapText="1"/>
    </xf>
    <xf numFmtId="166" fontId="105" fillId="9" borderId="3" xfId="12" applyNumberFormat="1" applyFont="1" applyFill="1" applyBorder="1" applyAlignment="1">
      <alignment horizontal="center" wrapText="1"/>
    </xf>
    <xf numFmtId="166" fontId="105" fillId="9" borderId="3" xfId="12" applyNumberFormat="1" applyFont="1" applyFill="1" applyBorder="1" applyAlignment="1">
      <alignment wrapText="1"/>
    </xf>
    <xf numFmtId="0" fontId="105" fillId="9" borderId="0" xfId="0" applyFont="1" applyFill="1" applyAlignment="1">
      <alignment horizontal="center" wrapText="1"/>
    </xf>
    <xf numFmtId="166" fontId="106" fillId="9" borderId="5" xfId="12" applyNumberFormat="1" applyFont="1" applyFill="1" applyBorder="1" applyAlignment="1">
      <alignment vertical="center" wrapText="1"/>
    </xf>
    <xf numFmtId="166" fontId="79" fillId="9" borderId="3" xfId="12" applyNumberFormat="1" applyFont="1" applyFill="1" applyBorder="1" applyAlignment="1">
      <alignment horizontal="center" wrapText="1"/>
    </xf>
    <xf numFmtId="0" fontId="79" fillId="9" borderId="0" xfId="0" applyFont="1" applyFill="1" applyAlignment="1">
      <alignment horizontal="center" wrapText="1"/>
    </xf>
    <xf numFmtId="0" fontId="95" fillId="9" borderId="0" xfId="0" applyFont="1" applyFill="1" applyAlignment="1">
      <alignment vertical="center" wrapText="1"/>
    </xf>
    <xf numFmtId="0" fontId="107" fillId="9" borderId="0" xfId="0" applyFont="1" applyFill="1" applyAlignment="1">
      <alignment vertical="center" wrapText="1"/>
    </xf>
    <xf numFmtId="0" fontId="19" fillId="9" borderId="31" xfId="0" applyFont="1" applyFill="1" applyBorder="1" applyAlignment="1"/>
    <xf numFmtId="166" fontId="79" fillId="9" borderId="3" xfId="12" applyNumberFormat="1" applyFont="1" applyFill="1" applyBorder="1" applyAlignment="1">
      <alignment horizontal="center" vertical="center" wrapText="1"/>
    </xf>
    <xf numFmtId="166" fontId="79" fillId="9" borderId="4" xfId="12" applyNumberFormat="1" applyFont="1" applyFill="1" applyBorder="1" applyAlignment="1">
      <alignment horizontal="center" vertical="center" wrapText="1"/>
    </xf>
    <xf numFmtId="166" fontId="79" fillId="9" borderId="2" xfId="12" applyNumberFormat="1" applyFont="1" applyFill="1" applyBorder="1" applyAlignment="1">
      <alignment horizontal="center" vertical="center" wrapText="1"/>
    </xf>
    <xf numFmtId="166" fontId="79" fillId="9" borderId="33" xfId="12" applyNumberFormat="1" applyFont="1" applyFill="1" applyBorder="1" applyAlignment="1">
      <alignment horizontal="center" vertical="center" wrapText="1"/>
    </xf>
    <xf numFmtId="1" fontId="79" fillId="9" borderId="9" xfId="12" applyNumberFormat="1" applyFont="1" applyFill="1" applyBorder="1" applyAlignment="1">
      <alignment horizontal="center" vertical="center" textRotation="180" wrapText="1"/>
    </xf>
    <xf numFmtId="1" fontId="79" fillId="9" borderId="8" xfId="12" applyNumberFormat="1" applyFont="1" applyFill="1" applyBorder="1" applyAlignment="1">
      <alignment horizontal="center" vertical="center" textRotation="180" wrapText="1"/>
    </xf>
    <xf numFmtId="166" fontId="79" fillId="9" borderId="9" xfId="12" applyNumberFormat="1" applyFont="1" applyFill="1" applyBorder="1" applyAlignment="1">
      <alignment horizontal="center" vertical="center" textRotation="180" wrapText="1"/>
    </xf>
    <xf numFmtId="166" fontId="79" fillId="9" borderId="8" xfId="12" applyNumberFormat="1" applyFont="1" applyFill="1" applyBorder="1" applyAlignment="1">
      <alignment horizontal="center" vertical="center" textRotation="180" wrapText="1"/>
    </xf>
    <xf numFmtId="166" fontId="19" fillId="9" borderId="4" xfId="12" applyNumberFormat="1" applyFont="1" applyFill="1" applyBorder="1" applyAlignment="1">
      <alignment horizontal="center" vertical="center" wrapText="1"/>
    </xf>
    <xf numFmtId="166" fontId="19" fillId="9" borderId="33" xfId="12" applyNumberFormat="1" applyFont="1" applyFill="1" applyBorder="1" applyAlignment="1">
      <alignment horizontal="center" vertical="center" wrapText="1"/>
    </xf>
    <xf numFmtId="166" fontId="79" fillId="9" borderId="9" xfId="12" applyNumberFormat="1" applyFont="1" applyFill="1" applyBorder="1" applyAlignment="1">
      <alignment horizontal="center" vertical="center" wrapText="1"/>
    </xf>
    <xf numFmtId="166" fontId="79" fillId="9" borderId="8" xfId="12" applyNumberFormat="1" applyFont="1" applyFill="1" applyBorder="1" applyAlignment="1">
      <alignment horizontal="center" vertical="center" wrapText="1"/>
    </xf>
    <xf numFmtId="0" fontId="79" fillId="9" borderId="9" xfId="0" applyFont="1" applyFill="1" applyBorder="1" applyAlignment="1">
      <alignment horizontal="center" vertical="center" wrapText="1"/>
    </xf>
    <xf numFmtId="0" fontId="79" fillId="9" borderId="8" xfId="0" applyFont="1" applyFill="1" applyBorder="1" applyAlignment="1">
      <alignment horizontal="center" vertical="center" wrapText="1"/>
    </xf>
    <xf numFmtId="166" fontId="19" fillId="9" borderId="2" xfId="12" applyNumberFormat="1" applyFont="1" applyFill="1" applyBorder="1" applyAlignment="1">
      <alignment horizontal="center" vertical="center" wrapText="1"/>
    </xf>
    <xf numFmtId="3" fontId="19" fillId="9" borderId="4" xfId="0" applyNumberFormat="1" applyFont="1" applyFill="1" applyBorder="1" applyAlignment="1">
      <alignment horizontal="center" vertical="center" wrapText="1"/>
    </xf>
    <xf numFmtId="3" fontId="19" fillId="9" borderId="2" xfId="0" applyNumberFormat="1" applyFont="1" applyFill="1" applyBorder="1" applyAlignment="1">
      <alignment horizontal="center" vertical="center" wrapText="1"/>
    </xf>
    <xf numFmtId="3" fontId="19" fillId="9" borderId="33" xfId="0" applyNumberFormat="1" applyFont="1" applyFill="1" applyBorder="1" applyAlignment="1">
      <alignment horizontal="center" vertical="center" wrapText="1"/>
    </xf>
    <xf numFmtId="166" fontId="19" fillId="9" borderId="9" xfId="12" applyNumberFormat="1" applyFont="1" applyFill="1" applyBorder="1" applyAlignment="1">
      <alignment horizontal="center" vertical="center" wrapText="1"/>
    </xf>
    <xf numFmtId="166" fontId="19" fillId="9" borderId="12" xfId="12" applyNumberFormat="1" applyFont="1" applyFill="1" applyBorder="1" applyAlignment="1">
      <alignment horizontal="center" vertical="center" wrapText="1"/>
    </xf>
    <xf numFmtId="166" fontId="19" fillId="9" borderId="3" xfId="12" applyNumberFormat="1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33" xfId="0" applyFont="1" applyFill="1" applyBorder="1" applyAlignment="1">
      <alignment horizontal="center" vertical="center" wrapText="1"/>
    </xf>
    <xf numFmtId="166" fontId="79" fillId="9" borderId="11" xfId="12" applyNumberFormat="1" applyFont="1" applyFill="1" applyBorder="1" applyAlignment="1">
      <alignment horizontal="center" vertical="center" wrapText="1"/>
    </xf>
    <xf numFmtId="166" fontId="79" fillId="9" borderId="13" xfId="12" applyNumberFormat="1" applyFont="1" applyFill="1" applyBorder="1" applyAlignment="1">
      <alignment horizontal="center" vertical="center" wrapText="1"/>
    </xf>
    <xf numFmtId="166" fontId="79" fillId="9" borderId="21" xfId="12" applyNumberFormat="1" applyFont="1" applyFill="1" applyBorder="1" applyAlignment="1">
      <alignment horizontal="center" vertical="center" wrapText="1"/>
    </xf>
    <xf numFmtId="166" fontId="79" fillId="9" borderId="32" xfId="12" applyNumberFormat="1" applyFont="1" applyFill="1" applyBorder="1" applyAlignment="1">
      <alignment horizontal="center" vertical="center" wrapText="1"/>
    </xf>
    <xf numFmtId="166" fontId="79" fillId="9" borderId="31" xfId="12" applyNumberFormat="1" applyFont="1" applyFill="1" applyBorder="1" applyAlignment="1">
      <alignment horizontal="center" vertical="center" wrapText="1"/>
    </xf>
    <xf numFmtId="166" fontId="79" fillId="9" borderId="34" xfId="12" applyNumberFormat="1" applyFont="1" applyFill="1" applyBorder="1" applyAlignment="1">
      <alignment horizontal="center" vertical="center" wrapText="1"/>
    </xf>
    <xf numFmtId="166" fontId="79" fillId="9" borderId="12" xfId="12" applyNumberFormat="1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166" fontId="19" fillId="9" borderId="28" xfId="13" applyNumberFormat="1" applyFont="1" applyFill="1" applyBorder="1" applyAlignment="1">
      <alignment horizontal="center" vertical="center" wrapText="1"/>
    </xf>
    <xf numFmtId="166" fontId="19" fillId="9" borderId="29" xfId="13" applyNumberFormat="1" applyFont="1" applyFill="1" applyBorder="1" applyAlignment="1">
      <alignment horizontal="center" vertical="center" wrapText="1"/>
    </xf>
    <xf numFmtId="166" fontId="79" fillId="9" borderId="27" xfId="13" applyNumberFormat="1" applyFont="1" applyFill="1" applyBorder="1" applyAlignment="1">
      <alignment horizontal="center" vertical="center"/>
    </xf>
    <xf numFmtId="166" fontId="19" fillId="9" borderId="40" xfId="13" applyNumberFormat="1" applyFont="1" applyFill="1" applyBorder="1" applyAlignment="1">
      <alignment horizontal="center" vertical="center" wrapText="1"/>
    </xf>
    <xf numFmtId="166" fontId="19" fillId="9" borderId="44" xfId="13" applyNumberFormat="1" applyFont="1" applyFill="1" applyBorder="1" applyAlignment="1">
      <alignment horizontal="center" vertical="center" wrapText="1"/>
    </xf>
    <xf numFmtId="166" fontId="19" fillId="9" borderId="41" xfId="13" applyNumberFormat="1" applyFont="1" applyFill="1" applyBorder="1" applyAlignment="1">
      <alignment horizontal="center" vertical="center" wrapText="1"/>
    </xf>
    <xf numFmtId="166" fontId="19" fillId="9" borderId="42" xfId="13" applyNumberFormat="1" applyFont="1" applyFill="1" applyBorder="1" applyAlignment="1">
      <alignment horizontal="center" vertical="center" wrapText="1"/>
    </xf>
    <xf numFmtId="166" fontId="19" fillId="9" borderId="45" xfId="13" applyNumberFormat="1" applyFont="1" applyFill="1" applyBorder="1" applyAlignment="1">
      <alignment horizontal="center" vertical="center" wrapText="1"/>
    </xf>
    <xf numFmtId="166" fontId="19" fillId="9" borderId="43" xfId="13" applyNumberFormat="1" applyFont="1" applyFill="1" applyBorder="1" applyAlignment="1">
      <alignment horizontal="center" vertical="center" wrapText="1"/>
    </xf>
    <xf numFmtId="0" fontId="79" fillId="9" borderId="27" xfId="0" applyFont="1" applyFill="1" applyBorder="1" applyAlignment="1">
      <alignment horizontal="center" vertical="center" wrapText="1"/>
    </xf>
    <xf numFmtId="166" fontId="96" fillId="9" borderId="28" xfId="12" applyNumberFormat="1" applyFont="1" applyFill="1" applyBorder="1" applyAlignment="1">
      <alignment horizontal="center" vertical="center" wrapText="1"/>
    </xf>
    <xf numFmtId="166" fontId="96" fillId="9" borderId="12" xfId="12" applyNumberFormat="1" applyFont="1" applyFill="1" applyBorder="1" applyAlignment="1">
      <alignment horizontal="center" vertical="center" wrapText="1"/>
    </xf>
    <xf numFmtId="166" fontId="79" fillId="9" borderId="28" xfId="13" applyNumberFormat="1" applyFont="1" applyFill="1" applyBorder="1" applyAlignment="1">
      <alignment horizontal="center" vertical="center" wrapText="1"/>
    </xf>
    <xf numFmtId="166" fontId="79" fillId="9" borderId="8" xfId="13" applyNumberFormat="1" applyFont="1" applyFill="1" applyBorder="1" applyAlignment="1">
      <alignment horizontal="center" vertical="center" wrapText="1"/>
    </xf>
    <xf numFmtId="166" fontId="79" fillId="9" borderId="12" xfId="13" applyNumberFormat="1" applyFont="1" applyFill="1" applyBorder="1" applyAlignment="1">
      <alignment horizontal="center" vertical="center" wrapText="1"/>
    </xf>
    <xf numFmtId="0" fontId="79" fillId="9" borderId="38" xfId="0" applyFont="1" applyFill="1" applyBorder="1" applyAlignment="1">
      <alignment horizontal="center" vertical="center" wrapText="1"/>
    </xf>
    <xf numFmtId="0" fontId="79" fillId="9" borderId="1" xfId="0" applyFont="1" applyFill="1" applyBorder="1" applyAlignment="1">
      <alignment horizontal="center" vertical="center" wrapText="1"/>
    </xf>
    <xf numFmtId="0" fontId="79" fillId="9" borderId="39" xfId="0" applyFont="1" applyFill="1" applyBorder="1" applyAlignment="1">
      <alignment horizontal="center" vertical="center" wrapText="1"/>
    </xf>
    <xf numFmtId="166" fontId="97" fillId="9" borderId="4" xfId="12" applyNumberFormat="1" applyFont="1" applyFill="1" applyBorder="1" applyAlignment="1">
      <alignment horizontal="center" vertical="center" wrapText="1"/>
    </xf>
    <xf numFmtId="166" fontId="97" fillId="9" borderId="33" xfId="12" applyNumberFormat="1" applyFont="1" applyFill="1" applyBorder="1" applyAlignment="1">
      <alignment horizontal="center" vertical="center" wrapText="1"/>
    </xf>
    <xf numFmtId="166" fontId="79" fillId="9" borderId="38" xfId="13" applyNumberFormat="1" applyFont="1" applyFill="1" applyBorder="1" applyAlignment="1">
      <alignment horizontal="center" vertical="center" wrapText="1"/>
    </xf>
    <xf numFmtId="166" fontId="79" fillId="9" borderId="1" xfId="13" applyNumberFormat="1" applyFont="1" applyFill="1" applyBorder="1" applyAlignment="1">
      <alignment horizontal="center" vertical="center" wrapText="1"/>
    </xf>
    <xf numFmtId="166" fontId="79" fillId="9" borderId="39" xfId="13" applyNumberFormat="1" applyFont="1" applyFill="1" applyBorder="1" applyAlignment="1">
      <alignment horizontal="center" vertical="center" wrapText="1"/>
    </xf>
    <xf numFmtId="166" fontId="79" fillId="9" borderId="27" xfId="13" applyNumberFormat="1" applyFont="1" applyFill="1" applyBorder="1" applyAlignment="1">
      <alignment horizontal="center" vertical="center" wrapText="1"/>
    </xf>
    <xf numFmtId="0" fontId="95" fillId="9" borderId="0" xfId="0" applyFont="1" applyFill="1" applyAlignment="1">
      <alignment horizontal="center" vertical="center" wrapText="1"/>
    </xf>
    <xf numFmtId="0" fontId="108" fillId="9" borderId="0" xfId="0" applyFont="1" applyFill="1" applyAlignment="1">
      <alignment horizontal="center" vertical="center" wrapText="1"/>
    </xf>
    <xf numFmtId="166" fontId="96" fillId="9" borderId="40" xfId="12" applyNumberFormat="1" applyFont="1" applyFill="1" applyBorder="1" applyAlignment="1">
      <alignment horizontal="center" vertical="center" wrapText="1"/>
    </xf>
    <xf numFmtId="166" fontId="96" fillId="9" borderId="41" xfId="12" applyNumberFormat="1" applyFont="1" applyFill="1" applyBorder="1" applyAlignment="1">
      <alignment horizontal="center" vertical="center" wrapText="1"/>
    </xf>
    <xf numFmtId="166" fontId="96" fillId="9" borderId="32" xfId="12" applyNumberFormat="1" applyFont="1" applyFill="1" applyBorder="1" applyAlignment="1">
      <alignment horizontal="center" vertical="center" wrapText="1"/>
    </xf>
    <xf numFmtId="166" fontId="96" fillId="9" borderId="34" xfId="12" applyNumberFormat="1" applyFont="1" applyFill="1" applyBorder="1" applyAlignment="1">
      <alignment horizontal="center" vertical="center" wrapText="1"/>
    </xf>
    <xf numFmtId="0" fontId="79" fillId="9" borderId="28" xfId="0" applyFont="1" applyFill="1" applyBorder="1" applyAlignment="1">
      <alignment horizontal="center" vertical="center" wrapText="1"/>
    </xf>
    <xf numFmtId="166" fontId="79" fillId="9" borderId="28" xfId="12" applyNumberFormat="1" applyFont="1" applyFill="1" applyBorder="1" applyAlignment="1">
      <alignment horizontal="center" vertical="center" wrapText="1"/>
    </xf>
    <xf numFmtId="0" fontId="79" fillId="9" borderId="35" xfId="0" applyFont="1" applyFill="1" applyBorder="1" applyAlignment="1">
      <alignment horizontal="center" vertical="center" wrapText="1"/>
    </xf>
    <xf numFmtId="0" fontId="79" fillId="9" borderId="36" xfId="0" applyFont="1" applyFill="1" applyBorder="1" applyAlignment="1">
      <alignment horizontal="center" vertical="center" wrapText="1"/>
    </xf>
    <xf numFmtId="166" fontId="96" fillId="9" borderId="26" xfId="12" applyNumberFormat="1" applyFont="1" applyFill="1" applyBorder="1" applyAlignment="1">
      <alignment horizontal="center" vertical="center" wrapText="1"/>
    </xf>
    <xf numFmtId="166" fontId="96" fillId="9" borderId="3" xfId="12" applyNumberFormat="1" applyFont="1" applyFill="1" applyBorder="1" applyAlignment="1">
      <alignment horizontal="center" vertical="center" wrapText="1"/>
    </xf>
    <xf numFmtId="166" fontId="96" fillId="9" borderId="9" xfId="12" applyNumberFormat="1" applyFont="1" applyFill="1" applyBorder="1" applyAlignment="1">
      <alignment horizontal="center" vertical="center" wrapText="1"/>
    </xf>
    <xf numFmtId="166" fontId="96" fillId="9" borderId="44" xfId="12" applyNumberFormat="1" applyFont="1" applyFill="1" applyBorder="1" applyAlignment="1">
      <alignment horizontal="center" vertical="center" wrapText="1"/>
    </xf>
    <xf numFmtId="166" fontId="96" fillId="9" borderId="31" xfId="12" applyNumberFormat="1" applyFont="1" applyFill="1" applyBorder="1" applyAlignment="1">
      <alignment horizontal="center" vertical="center" wrapText="1"/>
    </xf>
    <xf numFmtId="166" fontId="96" fillId="9" borderId="4" xfId="12" applyNumberFormat="1" applyFont="1" applyFill="1" applyBorder="1" applyAlignment="1">
      <alignment horizontal="center" vertical="center" wrapText="1"/>
    </xf>
    <xf numFmtId="166" fontId="96" fillId="9" borderId="2" xfId="12" applyNumberFormat="1" applyFont="1" applyFill="1" applyBorder="1" applyAlignment="1">
      <alignment horizontal="center" vertical="center" wrapText="1"/>
    </xf>
    <xf numFmtId="166" fontId="96" fillId="9" borderId="33" xfId="12" applyNumberFormat="1" applyFont="1" applyFill="1" applyBorder="1" applyAlignment="1">
      <alignment horizontal="center" vertical="center" wrapText="1"/>
    </xf>
    <xf numFmtId="0" fontId="79" fillId="9" borderId="0" xfId="0" applyFont="1" applyFill="1" applyBorder="1" applyAlignment="1">
      <alignment horizontal="center"/>
    </xf>
    <xf numFmtId="166" fontId="79" fillId="9" borderId="3" xfId="12" applyNumberFormat="1" applyFont="1" applyFill="1" applyBorder="1" applyAlignment="1">
      <alignment horizontal="center" wrapText="1"/>
    </xf>
    <xf numFmtId="166" fontId="79" fillId="9" borderId="3" xfId="12" applyNumberFormat="1" applyFont="1" applyFill="1" applyBorder="1" applyAlignment="1">
      <alignment horizontal="center"/>
    </xf>
    <xf numFmtId="166" fontId="79" fillId="9" borderId="4" xfId="12" applyNumberFormat="1" applyFont="1" applyFill="1" applyBorder="1" applyAlignment="1">
      <alignment horizontal="center" wrapText="1"/>
    </xf>
    <xf numFmtId="166" fontId="79" fillId="9" borderId="33" xfId="12" applyNumberFormat="1" applyFont="1" applyFill="1" applyBorder="1" applyAlignment="1">
      <alignment horizontal="center" wrapText="1"/>
    </xf>
    <xf numFmtId="0" fontId="79" fillId="9" borderId="3" xfId="0" applyFont="1" applyFill="1" applyBorder="1" applyAlignment="1">
      <alignment horizontal="center" wrapText="1"/>
    </xf>
    <xf numFmtId="0" fontId="88" fillId="9" borderId="0" xfId="0" applyFont="1" applyFill="1" applyBorder="1" applyAlignment="1">
      <alignment horizontal="center"/>
    </xf>
    <xf numFmtId="0" fontId="19" fillId="9" borderId="31" xfId="0" applyFont="1" applyFill="1" applyBorder="1" applyAlignment="1">
      <alignment horizontal="right"/>
    </xf>
    <xf numFmtId="166" fontId="71" fillId="9" borderId="0" xfId="13" applyNumberFormat="1" applyFont="1" applyFill="1" applyAlignment="1">
      <alignment horizontal="center"/>
    </xf>
    <xf numFmtId="166" fontId="69" fillId="9" borderId="0" xfId="13" applyNumberFormat="1" applyFont="1" applyFill="1" applyAlignment="1">
      <alignment horizontal="center"/>
    </xf>
    <xf numFmtId="0" fontId="71" fillId="9" borderId="0" xfId="0" applyFont="1" applyFill="1" applyAlignment="1">
      <alignment horizontal="center"/>
    </xf>
    <xf numFmtId="0" fontId="79" fillId="9" borderId="0" xfId="0" applyFont="1" applyFill="1" applyAlignment="1">
      <alignment horizontal="center" wrapText="1"/>
    </xf>
    <xf numFmtId="0" fontId="79" fillId="9" borderId="9" xfId="0" applyFont="1" applyFill="1" applyBorder="1" applyAlignment="1">
      <alignment horizontal="center" vertical="center"/>
    </xf>
    <xf numFmtId="0" fontId="79" fillId="9" borderId="12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/>
    </xf>
    <xf numFmtId="164" fontId="74" fillId="0" borderId="4" xfId="0" applyNumberFormat="1" applyFont="1" applyFill="1" applyBorder="1" applyAlignment="1">
      <alignment horizontal="center" wrapText="1"/>
    </xf>
    <xf numFmtId="164" fontId="74" fillId="0" borderId="2" xfId="0" applyNumberFormat="1" applyFont="1" applyFill="1" applyBorder="1" applyAlignment="1">
      <alignment horizontal="center" wrapText="1"/>
    </xf>
    <xf numFmtId="164" fontId="74" fillId="0" borderId="33" xfId="0" applyNumberFormat="1" applyFont="1" applyFill="1" applyBorder="1" applyAlignment="1">
      <alignment horizontal="center" wrapText="1"/>
    </xf>
    <xf numFmtId="0" fontId="61" fillId="0" borderId="0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center"/>
    </xf>
    <xf numFmtId="3" fontId="12" fillId="0" borderId="9" xfId="0" applyNumberFormat="1" applyFont="1" applyFill="1" applyBorder="1" applyAlignment="1">
      <alignment horizontal="center" vertical="center" wrapText="1"/>
    </xf>
    <xf numFmtId="3" fontId="12" fillId="0" borderId="12" xfId="0" applyNumberFormat="1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3" fontId="41" fillId="0" borderId="9" xfId="0" applyNumberFormat="1" applyFont="1" applyFill="1" applyBorder="1" applyAlignment="1">
      <alignment horizontal="center" vertical="center" wrapText="1"/>
    </xf>
    <xf numFmtId="3" fontId="41" fillId="0" borderId="12" xfId="0" applyNumberFormat="1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left" wrapText="1"/>
    </xf>
    <xf numFmtId="0" fontId="11" fillId="4" borderId="37" xfId="0" applyFont="1" applyFill="1" applyBorder="1" applyAlignment="1">
      <alignment horizontal="left" wrapText="1"/>
    </xf>
    <xf numFmtId="0" fontId="11" fillId="4" borderId="30" xfId="0" applyFont="1" applyFill="1" applyBorder="1" applyAlignment="1">
      <alignment horizontal="left" wrapText="1"/>
    </xf>
    <xf numFmtId="0" fontId="46" fillId="4" borderId="8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6" fillId="4" borderId="9" xfId="0" applyFont="1" applyFill="1" applyBorder="1" applyAlignment="1">
      <alignment horizontal="center" vertical="center" wrapText="1"/>
    </xf>
    <xf numFmtId="3" fontId="46" fillId="0" borderId="32" xfId="0" applyNumberFormat="1" applyFont="1" applyFill="1" applyBorder="1" applyAlignment="1">
      <alignment horizontal="center" wrapText="1"/>
    </xf>
    <xf numFmtId="3" fontId="46" fillId="0" borderId="34" xfId="0" applyNumberFormat="1" applyFont="1" applyFill="1" applyBorder="1" applyAlignment="1">
      <alignment horizontal="center" wrapText="1"/>
    </xf>
    <xf numFmtId="3" fontId="46" fillId="0" borderId="4" xfId="0" applyNumberFormat="1" applyFont="1" applyFill="1" applyBorder="1" applyAlignment="1">
      <alignment horizontal="center" wrapText="1"/>
    </xf>
    <xf numFmtId="3" fontId="46" fillId="0" borderId="33" xfId="0" applyNumberFormat="1" applyFont="1" applyFill="1" applyBorder="1" applyAlignment="1">
      <alignment horizontal="center" wrapText="1"/>
    </xf>
    <xf numFmtId="3" fontId="7" fillId="0" borderId="4" xfId="0" applyNumberFormat="1" applyFont="1" applyFill="1" applyBorder="1" applyAlignment="1">
      <alignment horizontal="center" wrapText="1"/>
    </xf>
    <xf numFmtId="3" fontId="7" fillId="0" borderId="33" xfId="0" applyNumberFormat="1" applyFont="1" applyFill="1" applyBorder="1" applyAlignment="1">
      <alignment horizontal="center" wrapText="1"/>
    </xf>
    <xf numFmtId="164" fontId="52" fillId="6" borderId="9" xfId="0" applyNumberFormat="1" applyFont="1" applyFill="1" applyBorder="1" applyAlignment="1">
      <alignment horizontal="center" vertical="center" wrapText="1"/>
    </xf>
    <xf numFmtId="164" fontId="52" fillId="6" borderId="8" xfId="0" applyNumberFormat="1" applyFont="1" applyFill="1" applyBorder="1" applyAlignment="1">
      <alignment horizontal="center" vertical="center" wrapText="1"/>
    </xf>
    <xf numFmtId="164" fontId="52" fillId="6" borderId="12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3" xfId="0" applyFont="1" applyFill="1" applyBorder="1" applyAlignment="1">
      <alignment horizontal="center"/>
    </xf>
    <xf numFmtId="3" fontId="46" fillId="0" borderId="2" xfId="0" applyNumberFormat="1" applyFont="1" applyFill="1" applyBorder="1" applyAlignment="1">
      <alignment horizontal="center" wrapText="1"/>
    </xf>
    <xf numFmtId="0" fontId="46" fillId="0" borderId="4" xfId="0" applyFont="1" applyFill="1" applyBorder="1" applyAlignment="1">
      <alignment horizontal="center"/>
    </xf>
    <xf numFmtId="0" fontId="46" fillId="0" borderId="2" xfId="0" applyFont="1" applyFill="1" applyBorder="1" applyAlignment="1">
      <alignment horizontal="center"/>
    </xf>
    <xf numFmtId="166" fontId="41" fillId="0" borderId="9" xfId="12" applyNumberFormat="1" applyFont="1" applyFill="1" applyBorder="1" applyAlignment="1">
      <alignment horizontal="center" vertical="center" wrapText="1"/>
    </xf>
    <xf numFmtId="166" fontId="41" fillId="0" borderId="12" xfId="12" applyNumberFormat="1" applyFont="1" applyFill="1" applyBorder="1" applyAlignment="1">
      <alignment horizontal="center" vertical="center" wrapText="1"/>
    </xf>
    <xf numFmtId="3" fontId="46" fillId="5" borderId="9" xfId="0" applyNumberFormat="1" applyFont="1" applyFill="1" applyBorder="1" applyAlignment="1">
      <alignment horizontal="center" vertical="center" wrapText="1"/>
    </xf>
    <xf numFmtId="3" fontId="46" fillId="5" borderId="8" xfId="0" applyNumberFormat="1" applyFont="1" applyFill="1" applyBorder="1" applyAlignment="1">
      <alignment horizontal="center" vertical="center" wrapText="1"/>
    </xf>
    <xf numFmtId="3" fontId="46" fillId="5" borderId="12" xfId="0" applyNumberFormat="1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wrapText="1"/>
    </xf>
    <xf numFmtId="0" fontId="46" fillId="0" borderId="2" xfId="0" applyFont="1" applyFill="1" applyBorder="1" applyAlignment="1">
      <alignment horizontal="center" wrapText="1"/>
    </xf>
    <xf numFmtId="0" fontId="46" fillId="0" borderId="33" xfId="0" applyFont="1" applyFill="1" applyBorder="1" applyAlignment="1">
      <alignment horizontal="center" wrapText="1"/>
    </xf>
    <xf numFmtId="3" fontId="46" fillId="4" borderId="4" xfId="0" applyNumberFormat="1" applyFont="1" applyFill="1" applyBorder="1" applyAlignment="1">
      <alignment horizontal="center" wrapText="1"/>
    </xf>
    <xf numFmtId="3" fontId="46" fillId="4" borderId="33" xfId="0" applyNumberFormat="1" applyFont="1" applyFill="1" applyBorder="1" applyAlignment="1">
      <alignment horizontal="center" wrapText="1"/>
    </xf>
    <xf numFmtId="0" fontId="46" fillId="0" borderId="33" xfId="0" applyFont="1" applyFill="1" applyBorder="1" applyAlignment="1">
      <alignment horizontal="center"/>
    </xf>
    <xf numFmtId="0" fontId="41" fillId="0" borderId="8" xfId="0" applyFont="1" applyFill="1" applyBorder="1" applyAlignment="1">
      <alignment horizontal="center" vertical="center" wrapText="1"/>
    </xf>
    <xf numFmtId="164" fontId="52" fillId="0" borderId="4" xfId="0" applyNumberFormat="1" applyFont="1" applyFill="1" applyBorder="1" applyAlignment="1">
      <alignment horizontal="center" wrapText="1"/>
    </xf>
    <xf numFmtId="164" fontId="52" fillId="0" borderId="2" xfId="0" applyNumberFormat="1" applyFont="1" applyFill="1" applyBorder="1" applyAlignment="1">
      <alignment horizontal="center" wrapText="1"/>
    </xf>
    <xf numFmtId="164" fontId="52" fillId="0" borderId="33" xfId="0" applyNumberFormat="1" applyFont="1" applyFill="1" applyBorder="1" applyAlignment="1">
      <alignment horizontal="center" wrapText="1"/>
    </xf>
    <xf numFmtId="164" fontId="46" fillId="0" borderId="11" xfId="0" applyNumberFormat="1" applyFont="1" applyFill="1" applyBorder="1" applyAlignment="1">
      <alignment horizontal="center" wrapText="1"/>
    </xf>
    <xf numFmtId="164" fontId="46" fillId="0" borderId="13" xfId="0" applyNumberFormat="1" applyFont="1" applyFill="1" applyBorder="1" applyAlignment="1">
      <alignment horizontal="center" wrapText="1"/>
    </xf>
    <xf numFmtId="164" fontId="46" fillId="0" borderId="21" xfId="0" applyNumberFormat="1" applyFont="1" applyFill="1" applyBorder="1" applyAlignment="1">
      <alignment horizontal="center" wrapText="1"/>
    </xf>
    <xf numFmtId="164" fontId="46" fillId="4" borderId="4" xfId="0" applyNumberFormat="1" applyFont="1" applyFill="1" applyBorder="1" applyAlignment="1">
      <alignment horizontal="center" wrapText="1"/>
    </xf>
    <xf numFmtId="164" fontId="46" fillId="4" borderId="2" xfId="0" applyNumberFormat="1" applyFont="1" applyFill="1" applyBorder="1" applyAlignment="1">
      <alignment horizontal="center" wrapText="1"/>
    </xf>
    <xf numFmtId="164" fontId="46" fillId="4" borderId="33" xfId="0" applyNumberFormat="1" applyFont="1" applyFill="1" applyBorder="1" applyAlignment="1">
      <alignment horizontal="center" wrapText="1"/>
    </xf>
    <xf numFmtId="164" fontId="52" fillId="6" borderId="4" xfId="0" applyNumberFormat="1" applyFont="1" applyFill="1" applyBorder="1" applyAlignment="1">
      <alignment horizontal="center" wrapText="1"/>
    </xf>
    <xf numFmtId="164" fontId="52" fillId="6" borderId="2" xfId="0" applyNumberFormat="1" applyFont="1" applyFill="1" applyBorder="1" applyAlignment="1">
      <alignment horizontal="center" wrapText="1"/>
    </xf>
    <xf numFmtId="164" fontId="52" fillId="6" borderId="33" xfId="0" applyNumberFormat="1" applyFont="1" applyFill="1" applyBorder="1" applyAlignment="1">
      <alignment horizontal="center" wrapText="1"/>
    </xf>
    <xf numFmtId="164" fontId="46" fillId="4" borderId="11" xfId="0" applyNumberFormat="1" applyFont="1" applyFill="1" applyBorder="1" applyAlignment="1">
      <alignment horizontal="center" wrapText="1"/>
    </xf>
    <xf numFmtId="164" fontId="46" fillId="4" borderId="13" xfId="0" applyNumberFormat="1" applyFont="1" applyFill="1" applyBorder="1" applyAlignment="1">
      <alignment horizontal="center" wrapText="1"/>
    </xf>
    <xf numFmtId="164" fontId="46" fillId="0" borderId="4" xfId="0" applyNumberFormat="1" applyFont="1" applyFill="1" applyBorder="1" applyAlignment="1">
      <alignment horizontal="center" wrapText="1"/>
    </xf>
    <xf numFmtId="164" fontId="46" fillId="0" borderId="2" xfId="0" applyNumberFormat="1" applyFont="1" applyFill="1" applyBorder="1" applyAlignment="1">
      <alignment horizontal="center" wrapText="1"/>
    </xf>
    <xf numFmtId="164" fontId="46" fillId="0" borderId="33" xfId="0" applyNumberFormat="1" applyFont="1" applyFill="1" applyBorder="1" applyAlignment="1">
      <alignment horizontal="center" wrapText="1"/>
    </xf>
    <xf numFmtId="0" fontId="46" fillId="0" borderId="9" xfId="0" applyFont="1" applyFill="1" applyBorder="1" applyAlignment="1">
      <alignment horizontal="center" vertical="center" textRotation="180" wrapText="1"/>
    </xf>
    <xf numFmtId="0" fontId="46" fillId="0" borderId="8" xfId="0" applyFont="1" applyFill="1" applyBorder="1" applyAlignment="1">
      <alignment horizontal="center" vertical="center" textRotation="180" wrapText="1"/>
    </xf>
    <xf numFmtId="0" fontId="46" fillId="0" borderId="9" xfId="0" applyFont="1" applyFill="1" applyBorder="1" applyAlignment="1">
      <alignment horizontal="center" vertical="center" wrapText="1"/>
    </xf>
    <xf numFmtId="0" fontId="46" fillId="0" borderId="8" xfId="0" applyFont="1" applyFill="1" applyBorder="1" applyAlignment="1">
      <alignment horizontal="center" vertical="center" wrapText="1"/>
    </xf>
    <xf numFmtId="0" fontId="46" fillId="6" borderId="11" xfId="0" applyFont="1" applyFill="1" applyBorder="1" applyAlignment="1">
      <alignment horizontal="center"/>
    </xf>
    <xf numFmtId="0" fontId="46" fillId="6" borderId="13" xfId="0" applyFont="1" applyFill="1" applyBorder="1" applyAlignment="1">
      <alignment horizontal="center"/>
    </xf>
    <xf numFmtId="0" fontId="46" fillId="6" borderId="21" xfId="0" applyFont="1" applyFill="1" applyBorder="1" applyAlignment="1">
      <alignment horizontal="center"/>
    </xf>
    <xf numFmtId="0" fontId="46" fillId="6" borderId="9" xfId="0" applyFont="1" applyFill="1" applyBorder="1" applyAlignment="1">
      <alignment horizontal="center" vertical="center" wrapText="1"/>
    </xf>
    <xf numFmtId="0" fontId="46" fillId="6" borderId="8" xfId="0" applyFont="1" applyFill="1" applyBorder="1" applyAlignment="1">
      <alignment horizontal="center" vertical="center" wrapText="1"/>
    </xf>
    <xf numFmtId="0" fontId="46" fillId="5" borderId="4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3" fontId="41" fillId="5" borderId="9" xfId="0" applyNumberFormat="1" applyFont="1" applyFill="1" applyBorder="1" applyAlignment="1">
      <alignment horizontal="center" vertical="center" wrapText="1"/>
    </xf>
    <xf numFmtId="3" fontId="41" fillId="5" borderId="12" xfId="0" applyNumberFormat="1" applyFont="1" applyFill="1" applyBorder="1" applyAlignment="1">
      <alignment horizontal="center" vertical="center" wrapText="1"/>
    </xf>
    <xf numFmtId="0" fontId="46" fillId="5" borderId="9" xfId="0" applyFont="1" applyFill="1" applyBorder="1" applyAlignment="1">
      <alignment horizontal="center" vertical="center" wrapText="1"/>
    </xf>
    <xf numFmtId="0" fontId="46" fillId="5" borderId="8" xfId="0" applyFont="1" applyFill="1" applyBorder="1" applyAlignment="1">
      <alignment horizontal="center" vertical="center" wrapText="1"/>
    </xf>
    <xf numFmtId="0" fontId="46" fillId="6" borderId="4" xfId="0" applyFont="1" applyFill="1" applyBorder="1" applyAlignment="1">
      <alignment horizontal="center"/>
    </xf>
    <xf numFmtId="0" fontId="46" fillId="6" borderId="2" xfId="0" applyFont="1" applyFill="1" applyBorder="1" applyAlignment="1">
      <alignment horizontal="center"/>
    </xf>
    <xf numFmtId="0" fontId="46" fillId="6" borderId="33" xfId="0" applyFont="1" applyFill="1" applyBorder="1" applyAlignment="1">
      <alignment horizontal="center"/>
    </xf>
    <xf numFmtId="3" fontId="46" fillId="5" borderId="4" xfId="0" applyNumberFormat="1" applyFont="1" applyFill="1" applyBorder="1" applyAlignment="1">
      <alignment horizontal="center" wrapText="1"/>
    </xf>
    <xf numFmtId="3" fontId="46" fillId="5" borderId="2" xfId="0" applyNumberFormat="1" applyFont="1" applyFill="1" applyBorder="1" applyAlignment="1">
      <alignment horizontal="center" wrapText="1"/>
    </xf>
    <xf numFmtId="3" fontId="46" fillId="5" borderId="33" xfId="0" applyNumberFormat="1" applyFont="1" applyFill="1" applyBorder="1" applyAlignment="1">
      <alignment horizontal="center" wrapText="1"/>
    </xf>
    <xf numFmtId="0" fontId="46" fillId="5" borderId="33" xfId="0" applyFont="1" applyFill="1" applyBorder="1" applyAlignment="1">
      <alignment horizontal="center"/>
    </xf>
    <xf numFmtId="0" fontId="69" fillId="0" borderId="0" xfId="0" applyFont="1" applyAlignment="1">
      <alignment horizontal="center"/>
    </xf>
    <xf numFmtId="166" fontId="37" fillId="0" borderId="3" xfId="12" applyNumberFormat="1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46" fillId="5" borderId="4" xfId="0" applyFont="1" applyFill="1" applyBorder="1" applyAlignment="1">
      <alignment horizontal="center"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46" fillId="5" borderId="33" xfId="0" applyFont="1" applyFill="1" applyBorder="1" applyAlignment="1">
      <alignment horizontal="center" vertical="center" wrapText="1"/>
    </xf>
    <xf numFmtId="3" fontId="46" fillId="5" borderId="4" xfId="0" applyNumberFormat="1" applyFont="1" applyFill="1" applyBorder="1" applyAlignment="1">
      <alignment horizontal="center" vertical="center" wrapText="1"/>
    </xf>
    <xf numFmtId="3" fontId="46" fillId="5" borderId="2" xfId="0" applyNumberFormat="1" applyFont="1" applyFill="1" applyBorder="1" applyAlignment="1">
      <alignment horizontal="center" vertical="center" wrapText="1"/>
    </xf>
    <xf numFmtId="3" fontId="46" fillId="5" borderId="33" xfId="0" applyNumberFormat="1" applyFont="1" applyFill="1" applyBorder="1" applyAlignment="1">
      <alignment horizontal="center" vertical="center" wrapText="1"/>
    </xf>
    <xf numFmtId="3" fontId="46" fillId="4" borderId="4" xfId="0" applyNumberFormat="1" applyFont="1" applyFill="1" applyBorder="1" applyAlignment="1">
      <alignment horizontal="center" vertical="center" wrapText="1"/>
    </xf>
    <xf numFmtId="3" fontId="46" fillId="4" borderId="33" xfId="0" applyNumberFormat="1" applyFont="1" applyFill="1" applyBorder="1" applyAlignment="1">
      <alignment horizontal="center" vertical="center" wrapText="1"/>
    </xf>
    <xf numFmtId="3" fontId="46" fillId="0" borderId="4" xfId="0" applyNumberFormat="1" applyFont="1" applyFill="1" applyBorder="1" applyAlignment="1">
      <alignment horizontal="center" vertical="center" wrapText="1"/>
    </xf>
    <xf numFmtId="3" fontId="46" fillId="0" borderId="33" xfId="0" applyNumberFormat="1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3" fontId="46" fillId="0" borderId="32" xfId="0" applyNumberFormat="1" applyFont="1" applyFill="1" applyBorder="1" applyAlignment="1">
      <alignment horizontal="center" vertical="center" wrapText="1"/>
    </xf>
    <xf numFmtId="3" fontId="46" fillId="0" borderId="3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3" fontId="46" fillId="0" borderId="9" xfId="0" applyNumberFormat="1" applyFont="1" applyFill="1" applyBorder="1" applyAlignment="1">
      <alignment horizontal="center" vertical="center" wrapText="1"/>
    </xf>
    <xf numFmtId="3" fontId="46" fillId="0" borderId="8" xfId="0" applyNumberFormat="1" applyFont="1" applyFill="1" applyBorder="1" applyAlignment="1">
      <alignment horizontal="center" vertical="center" wrapText="1"/>
    </xf>
    <xf numFmtId="3" fontId="46" fillId="0" borderId="12" xfId="0" applyNumberFormat="1" applyFont="1" applyFill="1" applyBorder="1" applyAlignment="1">
      <alignment horizontal="center" vertical="center" wrapText="1"/>
    </xf>
    <xf numFmtId="3" fontId="46" fillId="0" borderId="2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Fill="1" applyBorder="1" applyAlignment="1">
      <alignment horizontal="center" vertical="center" wrapText="1"/>
    </xf>
    <xf numFmtId="3" fontId="7" fillId="0" borderId="33" xfId="0" applyNumberFormat="1" applyFont="1" applyFill="1" applyBorder="1" applyAlignment="1">
      <alignment horizontal="center" vertical="center" wrapText="1"/>
    </xf>
    <xf numFmtId="3" fontId="41" fillId="7" borderId="9" xfId="0" applyNumberFormat="1" applyFont="1" applyFill="1" applyBorder="1" applyAlignment="1">
      <alignment horizontal="center" vertical="center" wrapText="1"/>
    </xf>
    <xf numFmtId="3" fontId="41" fillId="7" borderId="12" xfId="0" applyNumberFormat="1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66" fillId="0" borderId="3" xfId="0" applyFont="1" applyBorder="1" applyAlignment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</cellXfs>
  <cellStyles count="59">
    <cellStyle name="??_kc-elec system check list" xfId="1"/>
    <cellStyle name="AeE­ [0]_INQUIRY ¿μ¾÷AßAø " xfId="2"/>
    <cellStyle name="AeE­_INQUIRY ¿µ¾÷AßAø " xfId="3"/>
    <cellStyle name="AÞ¸¶ [0]_INQUIRY ¿?¾÷AßAø " xfId="4"/>
    <cellStyle name="ÄÞ¸¶ [0]_laroux" xfId="5"/>
    <cellStyle name="ÄÞ¸¶_¿ì¹°Åë" xfId="6"/>
    <cellStyle name="AÞ¸¶_INQUIRY ¿?¾÷AßAø " xfId="7"/>
    <cellStyle name="ÄÞ¸¶_laroux" xfId="8"/>
    <cellStyle name="C?AØ_¿?¾÷CoE² " xfId="9"/>
    <cellStyle name="Ç¥ÁØ_´çÃÊ±¸ÀÔ»ý»ê" xfId="10"/>
    <cellStyle name="C￥AØ_¿μ¾÷CoE² " xfId="11"/>
    <cellStyle name="Comma" xfId="12" builtinId="3"/>
    <cellStyle name="Comma 2" xfId="13"/>
    <cellStyle name="comma zerodec" xfId="14"/>
    <cellStyle name="Comma0" xfId="15"/>
    <cellStyle name="Currency0" xfId="16"/>
    <cellStyle name="Currency1" xfId="17"/>
    <cellStyle name="Date" xfId="18"/>
    <cellStyle name="Dollar (zero dec)" xfId="19"/>
    <cellStyle name="Fixed" xfId="20"/>
    <cellStyle name="Grey" xfId="21"/>
    <cellStyle name="Header1" xfId="22"/>
    <cellStyle name="Header2" xfId="23"/>
    <cellStyle name="HEADING1" xfId="24"/>
    <cellStyle name="HEADING2" xfId="25"/>
    <cellStyle name="Input [yellow]" xfId="26"/>
    <cellStyle name="Monétaire [0]_TARIFFS DB" xfId="27"/>
    <cellStyle name="Monétaire_TARIFFS DB" xfId="28"/>
    <cellStyle name="n" xfId="29"/>
    <cellStyle name="New Times Roman" xfId="30"/>
    <cellStyle name="no dec" xfId="31"/>
    <cellStyle name="Normal" xfId="0" builtinId="0"/>
    <cellStyle name="Normal - Style1" xfId="32"/>
    <cellStyle name="Percent" xfId="33" builtinId="5"/>
    <cellStyle name="Percent [2]" xfId="34"/>
    <cellStyle name="T" xfId="35"/>
    <cellStyle name="th" xfId="36"/>
    <cellStyle name="viet" xfId="37"/>
    <cellStyle name="viet2" xfId="38"/>
    <cellStyle name=" [0.00]_ Att. 1- Cover" xfId="39"/>
    <cellStyle name="_ Att. 1- Cover" xfId="40"/>
    <cellStyle name="?_ Att. 1- Cover" xfId="41"/>
    <cellStyle name="똿뗦먛귟 [0.00]_PRODUCT DETAIL Q1" xfId="42"/>
    <cellStyle name="똿뗦먛귟_PRODUCT DETAIL Q1" xfId="43"/>
    <cellStyle name="믅됞 [0.00]_PRODUCT DETAIL Q1" xfId="44"/>
    <cellStyle name="믅됞_PRODUCT DETAIL Q1" xfId="45"/>
    <cellStyle name="백분율_95" xfId="46"/>
    <cellStyle name="뷭?_BOOKSHIP" xfId="47"/>
    <cellStyle name="콤마 [0]_1202" xfId="48"/>
    <cellStyle name="콤마_1202" xfId="49"/>
    <cellStyle name="통화 [0]_1202" xfId="50"/>
    <cellStyle name="통화_1202" xfId="51"/>
    <cellStyle name="표준_(정보부문)월별인원계획" xfId="52"/>
    <cellStyle name="一般_00Q3902REV.1" xfId="53"/>
    <cellStyle name="千分位[0]_00Q3902REV.1" xfId="54"/>
    <cellStyle name="千分位_00Q3902REV.1" xfId="55"/>
    <cellStyle name="貨幣 [0]_00Q3902REV.1" xfId="56"/>
    <cellStyle name="貨幣[0]_BRE" xfId="57"/>
    <cellStyle name="貨幣_00Q3902REV.1" xfId="5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03627" name="Line 4"/>
        <xdr:cNvSpPr>
          <a:spLocks noChangeShapeType="1"/>
        </xdr:cNvSpPr>
      </xdr:nvSpPr>
      <xdr:spPr bwMode="auto">
        <a:xfrm>
          <a:off x="3200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139</xdr:col>
      <xdr:colOff>0</xdr:colOff>
      <xdr:row>0</xdr:row>
      <xdr:rowOff>0</xdr:rowOff>
    </xdr:from>
    <xdr:to>
      <xdr:col>139</xdr:col>
      <xdr:colOff>0</xdr:colOff>
      <xdr:row>0</xdr:row>
      <xdr:rowOff>0</xdr:rowOff>
    </xdr:to>
    <xdr:sp macro="" textlink="">
      <xdr:nvSpPr>
        <xdr:cNvPr id="903628" name="Line 11"/>
        <xdr:cNvSpPr>
          <a:spLocks noChangeShapeType="1"/>
        </xdr:cNvSpPr>
      </xdr:nvSpPr>
      <xdr:spPr bwMode="auto">
        <a:xfrm>
          <a:off x="11417046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399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0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1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2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3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4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5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6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7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8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09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0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1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2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3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4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5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6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7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8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19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0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1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2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3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4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5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26" name="Line 1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27" name="Line 2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28" name="Line 3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9429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0" name="Line 5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1" name="Line 6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2" name="Line 7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3" name="Line 8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4" name="Line 9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5" name="Line 10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6" name="Line 11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7" name="Line 12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8" name="Line 13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39" name="Line 14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0" name="Line 1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1" name="Line 2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2" name="Line 3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3" name="Line 5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4" name="Line 6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5" name="Line 7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6" name="Line 8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7" name="Line 9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8" name="Line 10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49" name="Line 11"/>
        <xdr:cNvSpPr>
          <a:spLocks noChangeShapeType="1"/>
        </xdr:cNvSpPr>
      </xdr:nvSpPr>
      <xdr:spPr bwMode="auto">
        <a:xfrm>
          <a:off x="0" y="0"/>
          <a:ext cx="20726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50" name="Line 12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51" name="Line 13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9452" name="Line 14"/>
        <xdr:cNvSpPr>
          <a:spLocks noChangeShapeType="1"/>
        </xdr:cNvSpPr>
      </xdr:nvSpPr>
      <xdr:spPr bwMode="auto">
        <a:xfrm>
          <a:off x="207264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08" name="Line 1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09" name="Line 2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0" name="Line 3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30111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2" name="Line 5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3" name="Line 6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4" name="Line 7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5" name="Line 8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6" name="Line 9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7" name="Line 10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8" name="Line 11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19" name="Line 12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0" name="Line 13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1" name="Line 14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2" name="Line 1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3" name="Line 2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4" name="Line 3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5" name="Line 5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6" name="Line 6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7" name="Line 7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8" name="Line 8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29" name="Line 9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30" name="Line 10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31" name="Line 11"/>
        <xdr:cNvSpPr>
          <a:spLocks noChangeShapeType="1"/>
        </xdr:cNvSpPr>
      </xdr:nvSpPr>
      <xdr:spPr bwMode="auto">
        <a:xfrm>
          <a:off x="0" y="0"/>
          <a:ext cx="2636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32" name="Line 12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33" name="Line 13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0134" name="Line 14"/>
        <xdr:cNvSpPr>
          <a:spLocks noChangeShapeType="1"/>
        </xdr:cNvSpPr>
      </xdr:nvSpPr>
      <xdr:spPr bwMode="auto">
        <a:xfrm>
          <a:off x="263652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ck%20Star/Local%20Settings/Temporary%20Internet%20Files/Content.IE5/CXGPGF39/So%20Y%20te%20tong%20hop%20bao%20cao%20nam%202008/dungquat/goi3/Form%20nop%20thau/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Luu_Tru\Ltb_ktkh\DZ220KV_Dau_Noi_sau_tram_500kV_Ha_Tinh\Gia_th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ck%20Star/Local%20Settings/Temporary%20Internet%20Files/Content.IE5/CXGPGF39/So%20Y%20te%20tong%20hop%20bao%20cao%20nam%202008/Documents%20and%20Settings/user/My%20Documents/Giang/Ctao%20luoi%20khu%20Chau%20Giang%20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DO-HUONG\GT-BO\TKTC10-8\phong%20nen\DT-THL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Dai%20Luu\luongpx\TTL02\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ANH%20TOAN%202003\Hoa%20Binh\HOa%20binh%202003\DT%20Huop2\DT%20in\bang%20THKL\B-CAOQ~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Tu&#202;n%20quy&#213;t%20to&#184;n%20c&#184;c%20c&#171;ng%20tr&#215;nh%20XDCB\TG%20Vinh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VP%20S&#7903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D&#226;n%20s&#7889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%20ATTP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Tr&#432;&#7901;ng%20Y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Bien%20ban%20quyet%20toan%20BV%20t&#7881;nh%20(3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BV%20YHCT%20-%20202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Th&#224;nh%20ph&#7889;%20-%20202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Mai%20Ch&#226;u%20-%2015-03-23%20(%2021-3-2023)-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&#272;&#224;%20B&#7855;c%20(1)-ok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T&#226;n%20L&#7841;c%20(1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L&#7841;c%20S&#417;n%202022-ok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Y&#234;n%20Th&#7911;y%202022-ok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L&#7841;c%20Thu&#7927;%202022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Bien%20ban%20quyet%20toan%20Kim%20Boi%202022%20(&#272;V%20ch&#7881;nh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Cao%20Phong%202022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L&#432;&#417;ng%20S&#417;n-ok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CDC%20-%20202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Ki&#7875;m%20nghi&#7879;m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ck%20Star/Local%20Settings/Temporary%20Internet%20Files/Content.IE5/CXGPGF39/So%20Y%20te%20tong%20hop%20bao%20cao%20nam%202008/USB%202008/Lam/Du%20toan/DT/Luu/500KV/CAPITAL/110TKKT/CAPITAL/220nb-th/CAPITAL/220DT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Ph&#225;p%20Y%202022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Bi&#234;n%20b&#7843;n%20quy&#7871;t%20to&#225;n%20Gi&#225;m%20&#273;&#7883;nh%20Y%20khoa%20202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Th&#224;nh%20ph&#788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Y&#234;n%20Th&#7911;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L&#7841;c%20Th&#7911;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1\N&#259;m%202021-%20c%20Ha\Bi&#234;n%20b&#7843;n%20quy&#7871;t%20to&#225;n%20NAM%202020\Trung%20t&#226;m%20Mai%20Ch&#226;u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D&#226;n%20s&#788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Tr&#432;&#7901;ng%20Y%20(1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en%20ban%20quyet%20toan%20BV%20t&#7881;nh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en%20ban%20quyet%20toan%20BV%20t&#7881;nh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Congviec\Ta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BV%20YH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BIEN%20BAN%20QUYET%20TOAN%202022-em%20Thao\BIEN%20BAN%20QUYET%20TOAN%202022-em%20Thao\Bi&#234;n%20b&#7843;n%20quy&#7871;t%20to&#225;n%20Th&#224;nh%20ph&#7889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Mai%20Ch&#226;u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&#272;&#224;%20B&#7855;c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&#272;&#224;%20B&#7855;c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T&#226;n%20L&#7841;c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T&#226;n%20L&#7841;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Bi&#234;n%20b&#7843;n%20quy&#7871;t%20to&#225;n%20L&#7841;c%20S&#417;n%20(3)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L&#7841;c%20S&#417;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Y&#234;n%20Th&#7911;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ck%20Star/Local%20Settings/Temporary%20Internet%20Files/Content.IE5/CXGPGF39/So%20Y%20te%20tong%20hop%20bao%20cao%20nam%202008/Documents%20and%20Settings/user/My%20Documents/Khu%201-2%20phuong%20l&#170;%20l&#238;i%20(Giai%20&#174;o&#185;n%20II).xl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L&#7841;c%20Th&#7911;y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Kim%20B&#244;i%20(4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Kim%20B&#244;i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Cao%20Phong%20(2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Cao%20Phong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L&#432;&#417;ng%20S&#417;n%20(1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L&#432;&#417;ng%20S&#417;n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CDC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CDC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Ki&#7875;m%20nghi&#7879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Ph&#225;p%20Y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ydata\Nam%202021\Bi&#234;n%20b&#7843;n%20quy&#7871;t%20to&#225;n%202021\Bi&#234;n%20b&#7843;n%20quy&#7871;t%20to&#225;n%20Gi&#225;m%20&#273;&#7883;nh%20Y%20khoa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%20TOAN%20NGAN%20SACH%20NAM%202022\GIAO%20DU%20TOAN%20NSNN%202022\QUYET%20TOAN%20NAM%202021\Bi&#234;n%20b&#7843;n%20quy&#7871;t%20to&#225;n%20VP%20S&#7903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BIEN%20BAN%20QUYET%20TOAN%202022-em%20Thao\BIEN%20BAN%20QUYET%20TOAN%202022-em%20Thao\Bi&#234;n%20b&#7843;n%20quy&#7871;t%20to&#225;n%20BV%20YHCT%20-%202022-ok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BIEN%20BAN%20QUYET%20TOAN%202022-em%20Thao\BIEN%20BAN%20QUYET%20TOAN%202022-em%20Thao\Bi&#234;n%20b&#7843;n%20quy&#7871;t%20to&#225;n%20L&#7841;c%20Thu&#7927;%20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ck%20Star/Local%20Settings/Temporary%20Internet%20Files/Content.IE5/CXGPGF39/So%20Y%20te%20tong%20hop%20bao%20cao%20nam%202008/USB%202008/Lam/Du%20toan/DT/Luu/500KV/DN-TB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TAI"/>
      <sheetName val="BANLE"/>
      <sheetName val="t.kho"/>
      <sheetName val="CLB"/>
      <sheetName val="phong"/>
      <sheetName val="hoat"/>
      <sheetName val="tong BH"/>
      <sheetName val="nhapkho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6"/>
      <sheetName val="Mau"/>
      <sheetName val="KH LDTL"/>
      <sheetName val="Q1-02"/>
      <sheetName val="Q2-02"/>
      <sheetName val="Q3-02"/>
      <sheetName val="Outlets"/>
      <sheetName val="PGs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XL4Test5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C45"/>
      <sheetName val="C47A"/>
      <sheetName val="C47B"/>
      <sheetName val="C46"/>
      <sheetName val="DsachYT"/>
      <sheetName val="00"/>
      <sheetName val="Bhxhoi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LUONG CHO HUU"/>
      <sheetName val="thu BHXH,YT"/>
      <sheetName val="Phan bo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SILICAT_x0003_"/>
      <sheetName val="SP-KH"/>
      <sheetName val="Xuatkho"/>
      <sheetName val="PT"/>
      <sheetName val="1-12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MTL$-INTER"/>
      <sheetName val="TH QT"/>
      <sheetName val="KE QT"/>
      <sheetName val="Pivot(Silica|e)"/>
      <sheetName val="Summary"/>
      <sheetName val="Design &amp; Applications"/>
      <sheetName val="Building Summary"/>
      <sheetName val="Building"/>
      <sheetName val="External Works"/>
      <sheetName val="???????-BLDG"/>
      <sheetName val="Chiet tinh dz22"/>
      <sheetName val="Pi6ot(Urethan)"/>
      <sheetName val="gvl"/>
      <sheetName val="S¶_x001d_et2"/>
      <sheetName val="TH T19"/>
      <sheetName val="TH VL, NC, DDHT Thanhphuoc"/>
      <sheetName val="??-BLDG"/>
      <sheetName val="Sheed4"/>
      <sheetName val="Piwot(Silicate)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ROCK WO_x0003__x0000_"/>
      <sheetName val="Dieu chinh"/>
      <sheetName val="So -03"/>
      <sheetName val="SoLD"/>
      <sheetName val="So-02"/>
      <sheetName val="hoat_x0000_࣭_x0000__x0000__x0000__x0000__x0000__x0000__x0000__x0000__x0009__x0000_᭬࣫_x0000__x0004__x0000__x0000__x0000__x0000__x0000__x0000_ᑜ࣭_x0000__x0000__x0000_"/>
      <sheetName val="_x0000__x0000__x0000__x0000__x0000__x0000_"/>
      <sheetName val="Macro1"/>
      <sheetName val="Macro2"/>
      <sheetName val="Macro3"/>
      <sheetName val="INSUL"/>
      <sheetName val="TH_x0001_NG2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Pivot(RckWool)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báo cáo thang11 m?i"/>
      <sheetName val="Du_lieu"/>
      <sheetName val="Pivot(_x0007_lass Wool)"/>
      <sheetName val="bcôhang"/>
      <sheetName val="RDP013"/>
      <sheetName val="Sheev6"/>
      <sheetName val="Nhap fon gia VL dia phuong"/>
      <sheetName val="Giai trinh"/>
      <sheetName val="TT_10KV"/>
      <sheetName val="PNT-QUOT-#3"/>
      <sheetName val="COAT&amp;WRAP-QIOT-#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NEW-PANEL"/>
      <sheetName val="_x0000_TCTiet"/>
      <sheetName val="Q2-00"/>
      <sheetName val="Luong moÿÿngay cong khao sat"/>
      <sheetName val="TH4_x0000__x0000__x0000__x0000__x0000__x0000__x0000__x0000__x0000__x0000__x0000_ℨʢ_x0000__x0004__x0000__x0000__x0000__x0000__x0000__x0000_崬ʢ_x0000__x0000__x0000__x0000__x0000_"/>
      <sheetName val=""/>
      <sheetName val="ፌ_x0000_佄⁎䥇⁁䡃"/>
      <sheetName val="⁁䡃⁉䥔呅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䥔久䈠佁_x000b_吀⁈䡎偁"/>
      <sheetName val="⁈䡎偁吠乏_x0006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慊㡮_x0004_䨀湡Թ"/>
      <sheetName val="㥮_x0005_䨀湡〱_x0005_䨀"/>
      <sheetName val="_x0005_䨀湡ㄱ_x0005_䨀"/>
      <sheetName val="_x0000_慊ㅮԳ_x0000_慊"/>
      <sheetName val="䨀湡㐱_x0005_䨀湡"/>
      <sheetName val="慊ㅮԵ_x0000_慊ㅮ"/>
      <sheetName val="ㅮԷ_x0000_慊ㅮԸ"/>
      <sheetName val="㠱_x0005_䨀湡〲_x0005_"/>
      <sheetName val="԰_x0000_慊㉮Ա_x0000_"/>
      <sheetName val="_x0005_䨀湡㈲_x0005_䨀"/>
      <sheetName val="_x0000_慊㉮Գ_x0000_慊㉮Դ"/>
      <sheetName val="湡㐲_x0005_䨀湡㔲_x0005_"/>
      <sheetName val="㔲_x0005_䨀"/>
      <sheetName val="CN"/>
      <sheetName val="BCN"/>
      <sheetName val="Q TOAN"/>
      <sheetName val="NO MUA"/>
      <sheetName val="VO CHAI"/>
      <sheetName val="VC THU HOI"/>
      <sheetName val="S`eet9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ROCK WO_x0003_?"/>
      <sheetName val="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Gia vat tu"/>
      <sheetName val="SILICCTE"/>
      <sheetName val="tong l²_x0000__x0000_ ban"/>
      <sheetName val="TKP"/>
      <sheetName val="hoat?࣭????????_x0009_?᭬࣫?_x0004_??????ᑜ࣭???"/>
      <sheetName val="hoat?࣭?_x0009_᭬࣫?_x0004_?ᑜ࣭?ڬ࣫?"/>
      <sheetName val="공통가설"/>
      <sheetName val="적용률"/>
      <sheetName val="d' cOng"/>
      <sheetName val="CAPTHOAP"/>
      <sheetName val=" t`oat nuoc nc"/>
      <sheetName val="ctTBA"/>
      <sheetName val="_x0010_iwot(Silicate)"/>
      <sheetName val="Tong hop QL4( - 3"/>
      <sheetName val="Bia"/>
      <sheetName val="So lieu"/>
      <sheetName val="MTO REV_0"/>
      <sheetName val="tong l²?? ban"/>
      <sheetName val="Coc$0x40cm"/>
      <sheetName val="&quot;0ngay"/>
      <sheetName val="báo cák thang11 mới"/>
      <sheetName val="THANG'"/>
      <sheetName val="_x0000__x0000__x0000__x0000__x0000__x0009__x0000_??_x0000__x0004__x0000__x0000__x0000__x0000__x0000__x0000_??_x0000__x0000__x0000__x0000__x0000__x0000__x0000__x0000_??_x0000__x0000_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THVT"/>
      <sheetName val="PTDM"/>
      <sheetName val="MTO REV.0"/>
      <sheetName val="Phan tich don ႀ￸a chi tiet"/>
      <sheetName val="Basic"/>
      <sheetName val="BOQ건축"/>
      <sheetName val="Chitieu-dam cac_x0000_loai"/>
      <sheetName val="Chitieu-dam cac?loai"/>
      <sheetName val="간접비내역-1"/>
      <sheetName val="LABTOTAL"/>
      <sheetName val="용기"/>
      <sheetName val="DESIGN CRITERIA"/>
      <sheetName val="EQUIPMENT -2"/>
      <sheetName val="전차선로 물량표"/>
      <sheetName val="MTO REV.2(ARMOR)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????"/>
      <sheetName val="báo cák thang11 m?i"/>
      <sheetName val="ࡍ_x0000_慂杮朠慩_x000a_䠀乁⁇䥔久䈠佁_x000b_吀⁈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_x0000_sáu mươi hai triệu năm trăm ch"/>
      <sheetName val="Du toan chi tiet coc_x0000__x0000__x0000__x0000__x0000__x0000__x0000__x0000_%[I"/>
      <sheetName val="truc tiep"/>
      <sheetName val="__-BLDG"/>
      <sheetName val="_______-BLDG"/>
      <sheetName val="呅吠ь"/>
      <sheetName val="㔳_x000c_吀⁈畱敹瑴慯ծ"/>
      <sheetName val="䨀湡в"/>
      <sheetName val="湡г"/>
      <sheetName val="д"/>
      <sheetName val="慊ㅮԵ"/>
      <sheetName val="ㅮԷ"/>
      <sheetName val="báo cáo thang11 m_i"/>
      <sheetName val="tong l²"/>
      <sheetName val="뜃맟뭁돽띿맟_-BLDG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tam ung DN_x0005__x0000__x0000__x0000__x0002__x0000_ꁫ"/>
      <sheetName val="\uong mot ngay cong xay lap"/>
      <sheetName val="Luong mot ngay conw0khao sat"/>
      <sheetName val="thu BHXH&lt;YT"/>
      <sheetName val="PBS"/>
      <sheetName val="_x0010_ivot(Glass Wool)"/>
      <sheetName val="She%t1"/>
      <sheetName val="XL4Pop`y"/>
      <sheetName val="Chitieu-dam c!c loai"/>
      <sheetName val="@Gdg"/>
      <sheetName val="CocKJ1m"/>
      <sheetName val="KL_x0000_LAP TH KHO"/>
      <sheetName val="LUong mot_x0000_ngay cong khao sat"/>
      <sheetName val="Can doi TK_x0000_(2)"/>
      <sheetName val="THPT&gt;5"/>
      <sheetName val="SN C£GNV"/>
      <sheetName val="Pivnt(RockWool)"/>
      <sheetName val="@ivot(Form Glass)"/>
      <sheetName val="Pivot(Gl!ss Wool)"/>
      <sheetName val="ROCK WOKL"/>
      <sheetName val="He co"/>
      <sheetName val="Bhitieu-dam cac loai"/>
      <sheetName val="QMCT"/>
      <sheetName val="TA²_x0000__x0000_NH"/>
      <sheetName val="BCDTK"/>
      <sheetName val="soktmay"/>
      <sheetName val="TA²_x0000__x0000_€NH"/>
      <sheetName val="tong l²_x0000__x0000_€ ban"/>
      <sheetName val="CT 1md &amp; daõ cong"/>
      <sheetName val="POTAL"/>
      <sheetName val="POWER"/>
      <sheetName val="견적조건"/>
      <sheetName val="BQ_Equip_Pipe"/>
      <sheetName val="BLR-S"/>
      <sheetName val="Est-Hotpp"/>
      <sheetName val="PipWT"/>
      <sheetName val="piping"/>
      <sheetName val="湡㘱_x0005_䨀湡㜱"/>
      <sheetName val="hoat_x0000_࣭_x0000__x0009_᭬࣫_x0000__x0004__x0000_ᑜ࣭_x0000_ڬ࣫_x0000_"/>
      <sheetName val="ROCK WO_x0003_"/>
      <sheetName val="_x0009_??_x0000__x0004__x0000_??_x0000_??_x0000_"/>
      <sheetName val=" thoat nuog nc"/>
      <sheetName val="_x0000__x0000_CAI TK 112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truy_x0000_thu"/>
      <sheetName val="hoat?࣭???????? ?᭬࣫?_x0004_??????ᑜ࣭???"/>
      <sheetName val="hoat_x0000_࣭_x0000_ ᭬࣫_x0000__x0004__x0000_ᑜ࣭_x0000_ڬ࣫_x0000_"/>
      <sheetName val="?TCTiet"/>
      <sheetName val="DTࠠBH"/>
      <sheetName val="T.Tinh"/>
      <sheetName val="hoat?࣭? ᭬࣫?_x0004_?ᑜ࣭?ڬ࣫?"/>
      <sheetName val="Luo _x0008__x0010__x0000__x0000__x0006__x0005__x0000__x001c_ Í_x0007_ÉÀ_x0000__x0000__x0006__x0003__x0000__x0000_á_x0000__x0002__x0000_°"/>
      <sheetName val="????? ????_x0004_????????????????????"/>
      <sheetName val="hoat_x0000_?_x0000_ ??_x0000__x0004__x0000_??_x0000_??_x0000_"/>
      <sheetName val="hoat?????????? ????_x0004_???????????"/>
      <sheetName val="PTDGDT"/>
      <sheetName val="TA²??NH"/>
      <sheetName val="TSCD"/>
      <sheetName val="G䁄MN.2"/>
      <sheetName val="hoat??? ???_x0004_???????"/>
      <sheetName val="[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 ???_x0004_???????"/>
      <sheetName val="DG "/>
      <sheetName val="???? ???"/>
      <sheetName val="?????-1"/>
      <sheetName val="??"/>
      <sheetName val="KL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/>
      <sheetData sheetId="279" refreshError="1"/>
      <sheetData sheetId="280"/>
      <sheetData sheetId="28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/>
      <sheetData sheetId="365"/>
      <sheetData sheetId="366"/>
      <sheetData sheetId="367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/>
      <sheetData sheetId="432"/>
      <sheetData sheetId="433" refreshError="1"/>
      <sheetData sheetId="434" refreshError="1"/>
      <sheetData sheetId="435"/>
      <sheetData sheetId="436" refreshError="1"/>
      <sheetData sheetId="437" refreshError="1"/>
      <sheetData sheetId="438"/>
      <sheetData sheetId="439"/>
      <sheetData sheetId="440"/>
      <sheetData sheetId="441" refreshError="1"/>
      <sheetData sheetId="442"/>
      <sheetData sheetId="443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 refreshError="1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 refreshError="1"/>
      <sheetData sheetId="547" refreshError="1"/>
      <sheetData sheetId="548" refreshError="1"/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 refreshError="1"/>
      <sheetData sheetId="570"/>
      <sheetData sheetId="571"/>
      <sheetData sheetId="572" refreshError="1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 refreshError="1"/>
      <sheetData sheetId="591" refreshError="1"/>
      <sheetData sheetId="592"/>
      <sheetData sheetId="593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 refreshError="1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HCT"/>
      <sheetName val="THDZ0,4"/>
      <sheetName val="TH DZ35"/>
      <sheetName val="THTram"/>
    </sheetNames>
    <sheetDataSet>
      <sheetData sheetId="0"/>
      <sheetData sheetId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Sheet2"/>
      <sheetName val="Sheet3"/>
      <sheetName val="XL4Test5"/>
      <sheetName val="Truoc thue)"/>
      <sheetName val="Khaosat"/>
      <sheetName val="Tong hop 1"/>
      <sheetName val="Xay lap"/>
      <sheetName val="Chi tiet1"/>
      <sheetName val="Chi tiet"/>
      <sheetName val="Bu VL"/>
      <sheetName val="Dan"/>
      <sheetName val="00000000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DM tt van DZ 35 kV"/>
      <sheetName val="MTO REV.0"/>
      <sheetName val="dieuchinh"/>
      <sheetName val="ctdz35"/>
      <sheetName val="DGKV1"/>
      <sheetName val="GVTKV1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SILICATE"/>
      <sheetName val="DG_QUANG NINH"/>
      <sheetName val="Hướng dẫn"/>
      <sheetName val="Ví dụ hàm Vlookup"/>
      <sheetName val="Gvl_QN"/>
      <sheetName val="Gvlks_QN"/>
      <sheetName val="Thep dia"/>
      <sheetName val="THDT DZ 010 kV"/>
      <sheetName val="XL4Poppy"/>
      <sheetName val="LKVL_CK_HT_GD1"/>
      <sheetName val="CHITIET VL_NC"/>
      <sheetName val="VCV_BE_TONG"/>
      <sheetName val="gtrin⁨"/>
      <sheetName val="chitimc"/>
      <sheetName val="dtxl"/>
      <sheetName val="KH-Q1,Q2,01"/>
      <sheetName val="     ien 110 kV"/>
      <sheetName val="NC Day su      ien"/>
      <sheetName val="     ien 35 kV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M@-2"/>
      <sheetName val="Tien lumng MB-2"/>
      <sheetName val="Tien lumng MB-5"/>
      <sheetName val="Income Statement"/>
      <sheetName val="Shareholders' Equity"/>
      <sheetName val="PTDG (2)"/>
      <sheetName val="VL-NCf 35 KV"/>
      <sheetName val="Hu?ng d?n"/>
      <sheetName val="Ví d? hàm Vlookup"/>
      <sheetName val="gtrin?"/>
      <sheetName val="MTL$-INTER"/>
      <sheetName val="CT -THVLNC"/>
      <sheetName val="NC Dai su Phu kien"/>
      <sheetName val="cot_xa"/>
      <sheetName val="Mong"/>
      <sheetName val="NHATKY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Hu_ng d_n"/>
      <sheetName val="Ví d_ hàm Vlookup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Hoá Ðon NV"/>
      <sheetName val="gtrin_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226521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Sheet5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Dong Dau"/>
      <sheetName val="Dong Dau (2)"/>
      <sheetName val="Sau dong"/>
      <sheetName val="Ma xa"/>
      <sheetName val="My dinh"/>
      <sheetName val="Tong cong"/>
      <sheetName val="Chart2"/>
      <sheetName val="Chart1"/>
      <sheetName val="1"/>
      <sheetName val="Sheet6"/>
      <sheetName val="Sheet7"/>
      <sheetName val="Sheet8"/>
      <sheetName val="Sheet9"/>
      <sheetName val="Sheet10"/>
      <sheetName val="Sheet11"/>
      <sheetName val="KH 2003 (moi max)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12"/>
      <sheetName val="CN12"/>
      <sheetName val="HD12"/>
      <sheetName val="KH1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MD"/>
      <sheetName val="ND"/>
      <sheetName val="CONG"/>
      <sheetName val="DGCT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Sheet13"/>
      <sheetName val="Sheet14"/>
      <sheetName val="Sheet15"/>
      <sheetName val="Sheet16"/>
      <sheetName val="Sheet17"/>
      <sheetName val="Sheet18"/>
      <sheetName val="Sheet19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1(T1)04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Thuyet minh"/>
      <sheetName val="CQ-HQ"/>
      <sheetName val="be tong"/>
      <sheetName val="Thep"/>
      <sheetName val="Tong hop thep"/>
      <sheetName val="phan tich DG"/>
      <sheetName val="gia vat lieu"/>
      <sheetName val="gia xe may"/>
      <sheetName val="gia nhan cong"/>
      <sheetName val="XL4Test5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ongty"/>
      <sheetName val="VPPN"/>
      <sheetName val="XN74"/>
      <sheetName val="XN54"/>
      <sheetName val="XN33"/>
      <sheetName val="NK96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dutoan1"/>
      <sheetName val="Anhtoan"/>
      <sheetName val="dutoan2"/>
      <sheetName val="vat tu"/>
      <sheetName val="Thep "/>
      <sheetName val="Chi tiet Khoi luong"/>
      <sheetName val="TH khoi luong"/>
      <sheetName val="Chiet tinh vat lieu "/>
      <sheetName val="TH KL VL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THCT"/>
      <sheetName val="cap cho cac DT"/>
      <sheetName val="Ung - hoan"/>
      <sheetName val="CP may"/>
      <sheetName val="SS"/>
      <sheetName val="NVL"/>
      <sheetName val="10000000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20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T xa"/>
      <sheetName val="TLGC"/>
      <sheetName val="B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CHIT"/>
      <sheetName val="THXH"/>
      <sheetName val="BHXH"/>
      <sheetName val="cong Q2"/>
      <sheetName val="T.U luong Q1"/>
      <sheetName val="T.U luong Q2"/>
      <sheetName val="T.U luong Q3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Phu luc HD"/>
      <sheetName val="Gia du thau"/>
      <sheetName val="PTDG"/>
      <sheetName val="Ca xe"/>
      <sheetName val="Q1-02"/>
      <sheetName val="Q2-02"/>
      <sheetName val="Q3-02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binh do"/>
      <sheetName val="cot lieu"/>
      <sheetName val="van khuon"/>
      <sheetName val="CT BT"/>
      <sheetName val="lay mau"/>
      <sheetName val="mat ngoai goi"/>
      <sheetName val="coc tram-bt"/>
      <sheetName val="THDT"/>
      <sheetName val="DM-Goc"/>
      <sheetName val="Gia-CT"/>
      <sheetName val="PTCP"/>
      <sheetName val="cphoi"/>
      <sheetName val="Tien ung"/>
      <sheetName val="phi luong3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Caodo"/>
      <sheetName val="Dat"/>
      <sheetName val="KL-CTTK"/>
      <sheetName val="BTH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uyet toan"/>
      <sheetName val="Thu hoi"/>
      <sheetName val="Lai vay"/>
      <sheetName val="Tien vay"/>
      <sheetName val="Cong no"/>
      <sheetName val="Cop pha"/>
      <sheetName val="20000000"/>
      <sheetName val="Cau 2(3)"/>
      <sheetName val="sent to"/>
      <sheetName val="XE DAU"/>
      <sheetName val="XE XANG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H-2001"/>
      <sheetName val="KH-2002"/>
      <sheetName val="KH-2003"/>
      <sheetName val="DGTL"/>
      <sheetName val="®¬ngi¸"/>
      <sheetName val="dongle"/>
      <sheetName val="Tong Thu"/>
      <sheetName val="Tong Chi"/>
      <sheetName val="Truong hoc"/>
      <sheetName val="Cty CP"/>
      <sheetName val="G.thau 3B"/>
      <sheetName val="T.Hop Thu-chi"/>
      <sheetName val="DGXDCB"/>
      <sheetName val="tc"/>
      <sheetName val="XN79"/>
      <sheetName val="CTMT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DT"/>
      <sheetName val="xl"/>
      <sheetName val="NN"/>
      <sheetName val="Tralaivay"/>
      <sheetName val="TBTN"/>
      <sheetName val="CPTV"/>
      <sheetName val="PCCHAY"/>
      <sheetName val="dtks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HTSD6LD"/>
      <sheetName val="HTSDDNN"/>
      <sheetName val="HTSDKT"/>
      <sheetName val="BD"/>
      <sheetName val="HTNT"/>
      <sheetName val="CHART"/>
      <sheetName val="HTDT"/>
      <sheetName val="HTSDD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C45A-BH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</sheetNames>
    <definedNames>
      <definedName name="DataFilter"/>
      <definedName name="DataSort"/>
      <definedName name="GoBack" sheetId="14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Sheet2"/>
      <sheetName val="Sheet3"/>
      <sheetName val="XL4Poppy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PC"/>
      <sheetName val="Ph-Thu"/>
      <sheetName val="Ph-Thu (2)"/>
      <sheetName val="PC (2)"/>
      <sheetName val="Chart2"/>
      <sheetName val="Chart1"/>
      <sheetName val="PC (3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antich"/>
      <sheetName val="Toan_DA"/>
      <sheetName val="2004"/>
      <sheetName val="2005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SKH HN"/>
      <sheetName val="NKY "/>
      <sheetName val="DS-TT"/>
      <sheetName val=" HN NHAP"/>
      <sheetName val="KHO HN"/>
      <sheetName val="CNO "/>
      <sheetName val="Sheet4"/>
      <sheetName val="NEW_PANEL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KHOI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[heet30"/>
      <sheetName val="ton tam"/>
      <sheetName val="Thep hinh"/>
      <sheetName val="p-in"/>
      <sheetName val=""/>
      <sheetName val="cong40_x0016_-410"/>
      <sheetName val="DTCT"/>
      <sheetName val="PTVT"/>
      <sheetName val="THDT"/>
      <sheetName val="THVT"/>
      <sheetName val="THGT"/>
      <sheetName val="BL01"/>
      <sheetName val="BL02"/>
      <sheetName val="BL03"/>
      <sheetName val="gia vat mieu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an dap J95"/>
      <sheetName val="_x0012_2-9"/>
      <sheetName val="[PANEL.XLS_x001d_T5"/>
      <sheetName val="kh Òv-10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[PANEL.XLSŝQT thue 2001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`28-10"/>
      <sheetName val="K255 SBasa"/>
      <sheetName val="SŨeet3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g 2"/>
      <sheetName val="Thg 3"/>
      <sheetName val="Thg 4"/>
      <sheetName val="thg5"/>
      <sheetName val="Thg6"/>
      <sheetName val="Thg7"/>
      <sheetName val="thang1"/>
      <sheetName val="thang2"/>
      <sheetName val="TH FF140"/>
      <sheetName val="TH FF177"/>
      <sheetName val="Tien dat HD"/>
      <sheetName val="TH cong no"/>
      <sheetName val="12.03"/>
      <sheetName val="1.04"/>
      <sheetName val="2.04"/>
      <sheetName val="3.04"/>
      <sheetName val="4.04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Giantiep"/>
      <sheetName val="Phucvu"/>
      <sheetName val="PXBTso1_SLa"/>
      <sheetName val="PXBT TQuang"/>
      <sheetName val="Doicogioi"/>
      <sheetName val="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 refreshError="1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"/>
      <sheetName val="BONG 1"/>
      <sheetName val="B2"/>
      <sheetName val="BONG2"/>
      <sheetName val="B3"/>
      <sheetName val="BONG 3"/>
      <sheetName val="B4"/>
      <sheetName val="BONG4"/>
      <sheetName val="B5"/>
      <sheetName val="BONG5"/>
      <sheetName val="B6"/>
      <sheetName val="BONG6"/>
      <sheetName val="O1"/>
      <sheetName val="KO1"/>
      <sheetName val="O2"/>
      <sheetName val="KO2"/>
      <sheetName val="O3"/>
      <sheetName val="KO3"/>
      <sheetName val="CV"/>
      <sheetName val="CATVE"/>
      <sheetName val="CV 2"/>
      <sheetName val="CATVE2"/>
      <sheetName val="F1"/>
      <sheetName val="PHICH 1"/>
      <sheetName val="F2"/>
      <sheetName val="PHICH 2"/>
      <sheetName val="F3"/>
      <sheetName val="PHICH 3"/>
      <sheetName val="F4"/>
      <sheetName val="PHICH 4"/>
      <sheetName val="F5"/>
      <sheetName val="PHICH 5"/>
      <sheetName val="F6"/>
      <sheetName val="PHICH 6"/>
      <sheetName val="K.PVU"/>
      <sheetName val="Kho"/>
      <sheetName val="K"/>
      <sheetName val="Khuon"/>
      <sheetName val="KH"/>
      <sheetName val="Lo hung"/>
      <sheetName val="LH"/>
      <sheetName val="Lo Phich"/>
      <sheetName val="LP"/>
      <sheetName val="Bang hap"/>
      <sheetName val="BH"/>
      <sheetName val="FC Fich"/>
      <sheetName val="PCF"/>
      <sheetName val="FC Hung"/>
      <sheetName val="PCH"/>
      <sheetName val="Cokhi"/>
      <sheetName val="CK"/>
      <sheetName val="vp"/>
      <sheetName val="VPhong"/>
      <sheetName val="THop"/>
      <sheetName val="TONG"/>
      <sheetName val="TAM UNG"/>
      <sheetName val="BD"/>
      <sheetName val="UNG LUONG"/>
      <sheetName val="1"/>
      <sheetName val="Cho Viec"/>
      <sheetName val="XL4Poppy"/>
      <sheetName val="Tong hop"/>
      <sheetName val="XXXXXXXX"/>
      <sheetName val="00000000"/>
      <sheetName val="10000000"/>
      <sheetName val="PHICH_x0000_3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C chi dinh thau"/>
      <sheetName val="BC 135"/>
      <sheetName val="BC 135 (2)"/>
      <sheetName val=" 135-05"/>
      <sheetName val="BC KH13505 (3)"/>
      <sheetName val="BC KH13505 (2)"/>
      <sheetName val="BC KH TH 04"/>
      <sheetName val="BC STC"/>
      <sheetName val="BC chi thau"/>
      <sheetName val="bảng mã sp"/>
      <sheetName val="Ma"/>
      <sheetName val="KE HOACH MUA"/>
      <sheetName val="TTTram"/>
      <sheetName val="Son la"/>
      <sheetName val="KEXUAT"/>
      <sheetName val="TT35"/>
      <sheetName val="FC`Hung"/>
      <sheetName val="PHICH?3"/>
      <sheetName val="MTL$-INTER"/>
      <sheetName val="NEW-PANEL"/>
      <sheetName val="PHI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hep be"/>
      <sheetName val="Thep than"/>
      <sheetName val="Thep xa mu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Sheet6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Congty"/>
      <sheetName val="VPPN"/>
      <sheetName val="XN74"/>
      <sheetName val="XN54"/>
      <sheetName val="XN33"/>
      <sheetName val="NK96"/>
      <sheetName val="XL4Test5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 KQTH quy hoach 135"/>
      <sheetName val="Sheet7"/>
      <sheetName val="Sheet10"/>
      <sheetName val="Bao cao KQTH quy hoach 135"/>
      <sheetName val="tong hop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km248"/>
      <sheetName val="tb1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ongho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XXXXXX_xda24_X"/>
      <sheetName val="Trich Ngang"/>
      <sheetName val="Danh sach Rieng"/>
      <sheetName val="Dia Diem Thuc Tap"/>
      <sheetName val="De Tai Thuc Tap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au"/>
      <sheetName val="CT-BT"/>
      <sheetName val="Xa"/>
      <sheetName val="TH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TH du toan "/>
      <sheetName val="Du toan "/>
      <sheetName val="C.Tinh"/>
      <sheetName val="TK_cap"/>
      <sheetName val="CamPha"/>
      <sheetName val="MongCai"/>
      <sheetName val="30000000"/>
      <sheetName val="40000000"/>
      <sheetName val="50000000"/>
      <sheetName val="60000000"/>
      <sheetName val="70000000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HHVt 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ѝTNHNoi"/>
      <sheetName val="Co~g hop 1,5x1,5"/>
      <sheetName val="THQI"/>
      <sheetName val="T6"/>
      <sheetName val="THQII"/>
      <sheetName val="Trung"/>
      <sheetName val="THQIII"/>
      <sheetName val="THT nam 04"/>
      <sheetName val="142201ȭT4"/>
      <sheetName val="CV di trong  dong"/>
      <sheetName val="HD1"/>
      <sheetName val="HD4"/>
      <sheetName val="HD3"/>
      <sheetName val="HD5"/>
      <sheetName val="HD7"/>
      <sheetName val="HD6"/>
      <sheetName val="HD2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T 03"/>
      <sheetName val="TH 03"/>
      <sheetName val="Nhap lieu"/>
      <sheetName val="PGT"/>
      <sheetName val="Tien dien"/>
      <sheetName val="Thue GTGT"/>
      <sheetName val="DATA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Baocao"/>
      <sheetName val="Heso 3-2004 (2)"/>
      <sheetName val="TH_BQ"/>
      <sheetName val="DTCT"/>
      <sheetName val="PTVT"/>
      <sheetName val="THVT"/>
      <sheetName val="Km282-Km_x0003__x0000_3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inh_ha nha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"/>
      <sheetName val="Khach hang le "/>
      <sheetName val="nhat ky 5"/>
      <sheetName val="cac cong ty van tai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PHEPNAM"/>
      <sheetName val="KHONGLUONG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XXXXXXX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Sheet12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456</v>
          </cell>
          <cell r="AL66" t="str">
            <v>500</v>
          </cell>
          <cell r="AM66">
            <v>1</v>
          </cell>
          <cell r="AN66">
            <v>17.2</v>
          </cell>
          <cell r="AO66">
            <v>17.199996948242187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499</v>
          </cell>
          <cell r="AM70">
            <v>499</v>
          </cell>
          <cell r="AN70">
            <v>499</v>
          </cell>
          <cell r="AO70">
            <v>499</v>
          </cell>
          <cell r="AP70">
            <v>499</v>
          </cell>
          <cell r="AQ70">
            <v>499</v>
          </cell>
          <cell r="AR70">
            <v>499</v>
          </cell>
          <cell r="AS70">
            <v>499</v>
          </cell>
          <cell r="AT70">
            <v>499</v>
          </cell>
          <cell r="AU70">
            <v>499</v>
          </cell>
          <cell r="AV70">
            <v>406</v>
          </cell>
        </row>
        <row r="71">
          <cell r="AI71" t="str">
            <v xml:space="preserve">SILICONE RESIN </v>
          </cell>
          <cell r="AJ71">
            <v>406</v>
          </cell>
          <cell r="AK71">
            <v>406</v>
          </cell>
          <cell r="AL71">
            <v>406</v>
          </cell>
          <cell r="AM71">
            <v>406</v>
          </cell>
          <cell r="AN71">
            <v>406</v>
          </cell>
          <cell r="AO71">
            <v>406</v>
          </cell>
          <cell r="AP71">
            <v>406</v>
          </cell>
          <cell r="AQ71">
            <v>406</v>
          </cell>
          <cell r="AR71">
            <v>406</v>
          </cell>
          <cell r="AS71">
            <v>406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Bthkl"/>
      <sheetName val="KM247"/>
      <sheetName val="km248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Congty"/>
      <sheetName val="VPPN"/>
      <sheetName val="XN74"/>
      <sheetName val="XN54"/>
      <sheetName val="XN33"/>
      <sheetName val="NK96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tong hop"/>
      <sheetName val="phan tich DG"/>
      <sheetName val="gia vat lieu"/>
      <sheetName val="gia xe may"/>
      <sheetName val="gia nhan con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aodothietke"/>
      <sheetName val="DTCT"/>
      <sheetName val="PTVT"/>
      <sheetName val="THDT"/>
      <sheetName val="THVT"/>
      <sheetName val="THGT"/>
      <sheetName val="Nhap"/>
      <sheetName val="Thang 8"/>
      <sheetName val="DI_ESTI"/>
      <sheetName val="Macro1"/>
      <sheetName val="Macro2"/>
      <sheetName val="Macro3"/>
      <sheetName val="Qheet3"/>
      <sheetName val="Duong con' vu hcm (8)"/>
      <sheetName val="THANG 09"/>
      <sheetName val="THANG 10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47-456"/>
      <sheetName val="C46"/>
      <sheetName val="C47-PII"/>
      <sheetName val="ESTI_"/>
      <sheetName val="TRUC TIEP"/>
      <sheetName val="GIAN TIEP"/>
      <sheetName val="HOP DONG"/>
      <sheetName val="CON LINH"/>
      <sheetName val="m361 Base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切割 II"/>
      <sheetName val="gVL"/>
      <sheetName val="?? MTL"/>
      <sheetName val="?? DI"/>
      <sheetName val="RPT"/>
      <sheetName val=" quy I-2005"/>
      <sheetName val="Quy 2- 2005 "/>
      <sheetName val="Quy III- 2005 "/>
      <sheetName val="Quy 4- 2005"/>
      <sheetName val="Duïng cong vu hcm (13;) (2)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km345+400-km345ÿÿ00 (6)"/>
      <sheetName val="[RPT.x"/>
      <sheetName val="Bang 聧ia ca may"/>
      <sheetName val="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THChi"/>
      <sheetName val="THthu"/>
      <sheetName val="BCD"/>
      <sheetName val="111"/>
      <sheetName val="112"/>
      <sheetName val="131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1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km346+00-km346_x000b_240 (2)"/>
      <sheetName val="km342+297._x0015_8-km342+376.41"/>
      <sheetName val="km341+1077 -km34_x0011_+1177.61"/>
      <sheetName val="km337+533î60-km3ó4 (2)"/>
      <sheetName val="N_x0008_AN CONG"/>
      <sheetName val="K251 _x0001_C"/>
      <sheetName val="[RPT.xlsၝCmay"/>
      <sheetName val="Duong cong vu hcm (8;) (:)"/>
      <sheetName val="Duofg cong vu hcm (7;) (2)"/>
      <sheetName val="tienluong"/>
      <sheetName val="Bang ?ia ca may"/>
      <sheetName val="[RPT.xls?Cmay"/>
      <sheetName val="Ë261"/>
      <sheetName val="K261_x0000_Base"/>
      <sheetName val="K2_x0016_1 AC"/>
      <sheetName val="CON(LINH"/>
      <sheetName val="DG1kSAT"/>
      <sheetName val="giamay"/>
      <sheetName val="HDKT"/>
      <sheetName val="PIPERACK"/>
      <sheetName val="MONG T,V,E"/>
      <sheetName val="tk12A-B&amp;13A-B"/>
      <sheetName val="TAM-tk12A-B&amp;13A-B"/>
      <sheetName val="tk15&amp;11A-B"/>
      <sheetName val="TAM-tk15&amp;11A-B"/>
      <sheetName val="V31"/>
      <sheetName val="T-V31"/>
      <sheetName val="V51"/>
      <sheetName val="T-V51"/>
      <sheetName val="V11"/>
      <sheetName val="v12"/>
      <sheetName val="V13"/>
      <sheetName val="v22"/>
      <sheetName val="V23"/>
      <sheetName val="v24"/>
      <sheetName val="V25"/>
      <sheetName val="V52"/>
      <sheetName val="V61"/>
      <sheetName val="E-01"/>
      <sheetName val="E-02"/>
      <sheetName val="C-01"/>
      <sheetName val="pr-B"/>
      <sheetName val="pr-C"/>
      <sheetName val="pr-D"/>
      <sheetName val="pr-E"/>
      <sheetName val="S-SA"/>
      <sheetName val="S-SB"/>
      <sheetName val="S-SC1"/>
      <sheetName val="S-SC2"/>
      <sheetName val="S-SD1"/>
      <sheetName val="S-SD2"/>
      <sheetName val="S-SD3"/>
      <sheetName val="S-SE1"/>
      <sheetName val="S-SE2"/>
      <sheetName val="sum-sl"/>
      <sheetName val="sum-steel"/>
      <sheetName val="sum-T"/>
      <sheetName val="sum-E"/>
      <sheetName val="sum-pr"/>
      <sheetName val="REPORT"/>
      <sheetName val="Daily"/>
      <sheetName val="Data-input"/>
      <sheetName val="Data"/>
      <sheetName val="TK12"/>
      <sheetName val="Visual inspection record-07"/>
      <sheetName val="Fitup inspection record-06"/>
      <sheetName val="WELD MONITORING"/>
      <sheetName val="CHECK LIST"/>
      <sheetName val="MATERIAL B"/>
      <sheetName val="MATERIAL"/>
      <sheetName val="BENDING REPORT"/>
      <sheetName val="INPS RELEASE"/>
      <sheetName val="PAINTING REPORT"/>
      <sheetName val="hydro test"/>
      <sheetName val="MTL$-INTER"/>
      <sheetName val="Km346+60_x0010_-km346+820 (2)"/>
      <sheetName val="km346+00-km3_x0014_6+240 (_x0012_)"/>
      <sheetName val="km345+6_x0016_1-km345+000"/>
      <sheetName val="km342+_x0013_76.41- km342+520.29"/>
      <sheetName val="km342+29_x0017_.58-km3_x0014_2+376.41"/>
      <sheetName val="K_x0000_5_x0001_ @9_x0008_"/>
      <sheetName val="T1"/>
      <sheetName val="T2"/>
      <sheetName val="T3"/>
      <sheetName val="T4"/>
      <sheetName val="Mau so 04 TFDN"/>
      <sheetName val="IBASE"/>
      <sheetName val="刃割 MTL"/>
      <sheetName val="km338+00-km33Oé100(2)"/>
      <sheetName val="GTXLC@INH"/>
      <sheetName val="CHEKe VLCHINH"/>
      <sheetName val="km342+520-km342+690 (2_x0009_"/>
      <sheetName val="Duong cong vu hcm (¶)"/>
      <sheetName val="thang6"/>
      <sheetName val="Sheet4"/>
      <sheetName val="Sheet5"/>
      <sheetName val="Sheet6"/>
      <sheetName val="XL²_x0000__x0000_t5"/>
      <sheetName val="K219 Subbase"/>
      <sheetName val="Duong cojg vu hcm (13;) (2)"/>
      <sheetName val="切割 MၔL"/>
      <sheetName val="Con'ty"/>
      <sheetName val="Thuc thanh"/>
      <sheetName val="959 K98"/>
      <sheetName val="_x0010_p_x0000_Ё"/>
      <sheetName val="K259†Base "/>
      <sheetName val="km″42+297.58-km342+376.41"/>
      <sheetName val="Duong co_x0000_g vu hcm (4)"/>
      <sheetName val="km342+520-km342+690 (2 "/>
      <sheetName val="Don gia"/>
      <sheetName val="TSO_CHUNG"/>
      <sheetName val="Ho=Ðdong giao khoan"/>
      <sheetName val="soktmay"/>
      <sheetName val="D"/>
      <sheetName val="K2_x0015_1 AC"/>
      <sheetName val="?"/>
      <sheetName val="K251 K)8"/>
      <sheetName val="_x0010_p?Ё"/>
      <sheetName val="km337+136-km337ý350"/>
      <sheetName val="C²_x0000__x0000_iet TK131"/>
      <sheetName val="000000000000"/>
      <sheetName val="100000000000"/>
      <sheetName val="200000000000"/>
      <sheetName val="300000000000"/>
      <sheetName val="400000000000"/>
      <sheetName val="k-337+533.60-km338 (2)"/>
      <sheetName val="km341+275-km341)350"/>
      <sheetName val="Bang ke T.toan`"/>
      <sheetName val="Duong cong vu hcm"/>
      <sheetName val="cot_xa"/>
      <sheetName val="Quet rac"/>
      <sheetName val="chi tiet z"/>
      <sheetName val="Thang_x0000__x0000_"/>
      <sheetName val="K261?Base"/>
      <sheetName val="K?5_x0001_ @9_x0008_"/>
      <sheetName val="XL²??t5"/>
      <sheetName val="_x0000_"/>
    </sheetNames>
    <sheetDataSet>
      <sheetData sheetId="0" refreshError="1"/>
      <sheetData sheetId="1" refreshError="1"/>
      <sheetData sheetId="2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J17">
            <v>0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1</v>
          </cell>
          <cell r="G90">
            <v>1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7.0000000000000007E-2</v>
          </cell>
          <cell r="J130">
            <v>6.9999992847442627E-2</v>
          </cell>
          <cell r="K130">
            <v>7.0000000000000007E-2</v>
          </cell>
          <cell r="L130">
            <v>6.9999992847442627E-2</v>
          </cell>
          <cell r="M130">
            <v>6.9999992847442627E-2</v>
          </cell>
          <cell r="N130">
            <v>6.9999992847442627E-2</v>
          </cell>
          <cell r="O130">
            <v>6.9999992847442627E-2</v>
          </cell>
          <cell r="P130">
            <v>2</v>
          </cell>
          <cell r="Q130">
            <v>2</v>
          </cell>
          <cell r="R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J174">
            <v>6.9999992847442627E-2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1</v>
          </cell>
          <cell r="G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L195">
            <v>2</v>
          </cell>
          <cell r="M195">
            <v>2</v>
          </cell>
          <cell r="N195">
            <v>4.1166770151461775E-312</v>
          </cell>
          <cell r="O195" t="str">
            <v>40S</v>
          </cell>
          <cell r="P195">
            <v>2</v>
          </cell>
          <cell r="Q195">
            <v>3.9099923706054689</v>
          </cell>
          <cell r="R195">
            <v>1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2.12451171875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  <cell r="R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A245">
            <v>3</v>
          </cell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A257">
            <v>8</v>
          </cell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6.9999992847442627E-2</v>
          </cell>
          <cell r="P269">
            <v>2</v>
          </cell>
          <cell r="R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L313">
            <v>100.5</v>
          </cell>
          <cell r="M313">
            <v>100.5</v>
          </cell>
          <cell r="N313">
            <v>100.5</v>
          </cell>
          <cell r="O313">
            <v>100.5</v>
          </cell>
          <cell r="P313">
            <v>8</v>
          </cell>
          <cell r="Q313">
            <v>8</v>
          </cell>
          <cell r="R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1.5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4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J375">
            <v>0.14999997615814209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F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2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2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F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2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2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4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4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1.25</v>
          </cell>
          <cell r="G451">
            <v>1.25</v>
          </cell>
          <cell r="H451">
            <v>1.25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9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9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L465">
            <v>0.29999995231628418</v>
          </cell>
          <cell r="M465">
            <v>0.29999995231628418</v>
          </cell>
          <cell r="N465">
            <v>0.29999995231628418</v>
          </cell>
          <cell r="O465">
            <v>0.29999995231628418</v>
          </cell>
          <cell r="P465">
            <v>2</v>
          </cell>
          <cell r="Q465">
            <v>2</v>
          </cell>
          <cell r="R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 refreshError="1"/>
      <sheetData sheetId="387"/>
      <sheetData sheetId="388"/>
      <sheetData sheetId="389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 refreshError="1"/>
      <sheetData sheetId="521" refreshError="1"/>
      <sheetData sheetId="522"/>
      <sheetData sheetId="523"/>
      <sheetData sheetId="524" refreshError="1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 refreshError="1"/>
      <sheetData sheetId="535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/>
      <sheetData sheetId="546" refreshError="1"/>
      <sheetData sheetId="547"/>
      <sheetData sheetId="548" refreshError="1"/>
      <sheetData sheetId="549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/>
      <sheetData sheetId="5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XL4Test5"/>
      <sheetName val="________BLDG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Q1-02"/>
      <sheetName val="Q2-02"/>
      <sheetName val="Q3-02"/>
      <sheetName val="2001"/>
      <sheetName val="2002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????-BLDG"/>
      <sheetName val="Bia "/>
      <sheetName val="Muc luc"/>
      <sheetName val="Thuyet minh PA1"/>
      <sheetName val="kl xaychan khay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LUONG CHO HUU"/>
      <sheetName val="thu BHXH,YT"/>
      <sheetName val="Phan bo"/>
      <sheetName val="Luong T5-04"/>
      <sheetName val="THLK2"/>
      <sheetName val="?¬’P‰¿ì¬?-BLDG"/>
      <sheetName val="?¬P¿ì¬?-BLDG"/>
      <sheetName val="?쒕?-BLDG"/>
      <sheetName val="??????-BLDG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"/>
      <sheetName val="HUNG"/>
      <sheetName val="THO"/>
      <sheetName val="HOA"/>
      <sheetName val="TINH"/>
      <sheetName val="THONG"/>
      <sheetName val="XXXXXXX0"/>
      <sheetName val="XXXXXXX1"/>
      <sheetName val="Bang ngang"/>
      <sheetName val="Bang doc"/>
      <sheetName val="B cham cong"/>
      <sheetName val="Btt luong"/>
      <sheetName val="?+Invoice!$DF$57?-BLDG"/>
      <sheetName val="BOQ FORM FOR INQÕIRY"/>
      <sheetName val="MTL$-INTER"/>
      <sheetName val="thietbi"/>
      <sheetName val="=??????-BLDG"/>
      <sheetName val="Chart1"/>
      <sheetName val="10_x0000__x0000__x0000__x0000__x0000__x0000_"/>
      <sheetName val="Dec#1"/>
      <sheetName val="SC 231"/>
      <sheetName val="SC 410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PTDGDT"/>
      <sheetName val="Sc #3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Chi tiet don gia khgi phuc"/>
      <sheetName val="DI-ESTI"/>
      <sheetName val="Overhead &amp; Profit B-1"/>
      <sheetName val="KhanhThuong"/>
      <sheetName val="PlotDat4"/>
      <sheetName val="DA0463BQ"/>
      <sheetName val="Hoi phe nu"/>
      <sheetName val="THANG#"/>
      <sheetName val="Sheet("/>
      <sheetName val="Sheed7"/>
      <sheetName val="A`r3"/>
      <sheetName val="Apb4"/>
      <sheetName val="_x0001_pr2"/>
      <sheetName val="FORM OF PROPNSAL RFP-003"/>
      <sheetName val="V_x000c_(No V-c)"/>
      <sheetName val="N@"/>
      <sheetName val="Don gaa chi tiet"/>
      <sheetName val="XL4Poppq"/>
      <sheetName val="FH"/>
      <sheetName val="BCDP_x0005_"/>
      <sheetName val="NKC _x0003__x0000__x0000_TM1_x0006__x0000__x0000_SC 111_x0002__x0000__x0000_NH_x0006__x0000__x0000_SC 1"/>
      <sheetName val="??+Invoice!$DF$57?????-BLDG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FORM OF PROPOSAL RFP-00Ê"/>
      <sheetName val="T.hopCPXDho_x0000_n_x0000_hanh (2)"/>
      <sheetName val="LK cp _x0000_dcb"/>
      <sheetName val="GDTH_x0000_5"/>
      <sheetName val="Ph_x0000_n_x0000__x0000_ich _x0000_a_x0000_ tu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SC_x0000_133"/>
      <sheetName val="QC 152"/>
      <sheetName val="SC 41_x0011_"/>
      <sheetName val="SC _x0014_42 loan"/>
      <sheetName val="SCT_x0011_54"/>
      <sheetName val="CT aong"/>
      <sheetName val="²_x0000__x0000_AI TK 112"/>
      <sheetName val="9 toan"/>
      <sheetName val="Coc40x40c-"/>
      <sheetName val="Han13"/>
      <sheetName val="T.@_x000c__x0000__x0001__x0000__x0000__x0000__x0003_Ú_x0000__x0000_&lt;_x001f__x0000__x0000__x0000_"/>
      <sheetName val="TIEUHAO"/>
      <sheetName val="Sheet17"/>
      <sheetName val="Sheet13"/>
      <sheetName val="Sheet14"/>
      <sheetName val="Sheet15"/>
      <sheetName val="Sheet16"/>
      <sheetName val="?+Invoice!$DF$57㊞_x0000_-BLDG"/>
      <sheetName val="XL4Po_x0000_p_x0010_"/>
      <sheetName val="_x0010_HANG1"/>
      <sheetName val="Sheat4"/>
      <sheetName val="?öm÷²??öm?-BLDG"/>
      <sheetName val="Chi tiet dmn gia khoi phuc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bang tien luong"/>
      <sheetName val="Chiet tinh dz22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Chi p`i van chuyen"/>
      <sheetName val="TT_35"/>
      <sheetName val="PHANG5"/>
      <sheetName val="XL4Wÿÿÿÿ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Overhead &amp; "/>
      <sheetName val="Overhead &amp; Ԁ_x0000__x0000__x0000_ﰀ"/>
      <sheetName val="Overhead &amp; Ԁ_x0000__x0000__x0000_"/>
      <sheetName val="Overhead &amp; Ԁ_x0000__x0000__x0000_Ȁ"/>
      <sheetName val="10_x0000_"/>
      <sheetName val="Tro gaup"/>
      <sheetName val="?+Anvoice!$DF$57?-BLDG"/>
      <sheetName val="ऀЀ_x0000_㠀"/>
      <sheetName val="_x0000_"/>
      <sheetName val=""/>
      <sheetName val="쀓ࡄЀ׀ࡄ᐀πɾ_x000a_ _x0000_í_x0000_䀘ȁ_x0006_ _x0001_ȉɾ_x000a_ _x0002_î"/>
      <sheetName val="_x000a_ _x0003_÷Ĉ_x0000_½_x0012_ _x0004_ð_x0000_"/>
      <sheetName val="IBASE"/>
      <sheetName val="CT 1md &amp; dau conM"/>
      <sheetName val="PNT-QUOT-#3"/>
      <sheetName val="COAT&amp;WRAP-QIOT-#3"/>
      <sheetName val="?¬’P‰¿_x0000__x0000_¬?-BLDG"/>
      <sheetName val="10??????"/>
      <sheetName val="䘀䘀ༀ؀ᬀഀ"/>
      <sheetName val="_x001b__x000d__x0010_C_x0000_"/>
      <sheetName val="B_x0000_"/>
      <sheetName val=" _x000f_０_x0008_"/>
      <sheetName val="C_x0000_"/>
      <sheetName val="(_x0010_０_x0005_؁က"/>
      <sheetName val="_x0016_x_x0000__x0007_６_x0011_ࡄጀ䓀_x0008_쀄䐅_x0008_쀔縃ਂ"/>
      <sheetName val="砀_x0000_"/>
      <sheetName val="_x0008__x0008_"/>
      <sheetName val="Ԁ䈀_x0000__x0000__x0000_䦀"/>
      <sheetName val="䘀䘀䘀䘀䘀䘀䘀䘀"/>
      <sheetName val="䘀ༀ؀ᬀ"/>
      <sheetName val="_x0000__x0000__x0000_䦀"/>
      <sheetName val="䐀ሀ_x0000_ﴀ"/>
      <sheetName val="䔀ጀ_x0000_ﴀ"/>
      <sheetName val="_x0000__x0000__x0000_"/>
      <sheetName val="T.@_x000c__x0000__x0001__x0000__x0003_Ú&lt;_x001f__x0000_"/>
      <sheetName val="C_x0000_䀤"/>
      <sheetName val="T.@_x000c__x0000__x0001__x0000__x0003_Ú_x0000_&lt;_x001f__x0000_"/>
      <sheetName val="_x0000__x0000__x0000__x0000__x0000__x0000_"/>
      <sheetName val="_x0000__x0000__x0000__x0000__x0000__x0000__x0000__x0000_"/>
      <sheetName val="_x0000__x0000_"/>
      <sheetName val="ꀀᔀ؀ᬀ"/>
      <sheetName val="_x0000__x0000__x0000__x0000__x0000_"/>
      <sheetName val="ESTI."/>
      <sheetName val="__-BLDG"/>
      <sheetName val="_______-BLDG"/>
      <sheetName val="____-BLDG"/>
      <sheetName val="_¬’P‰¿ì¬_-BLDG"/>
      <sheetName val="_¬P¿ì¬_-BLDG"/>
      <sheetName val="_쒕_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/>
      <sheetData sheetId="447"/>
      <sheetData sheetId="448"/>
      <sheetData sheetId="449"/>
      <sheetData sheetId="450" refreshError="1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/>
      <sheetData sheetId="459" refreshError="1"/>
      <sheetData sheetId="460"/>
      <sheetData sheetId="461" refreshError="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 refreshError="1"/>
      <sheetData sheetId="527"/>
      <sheetData sheetId="528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/>
      <sheetData sheetId="539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/>
      <sheetData sheetId="583"/>
      <sheetData sheetId="584"/>
      <sheetData sheetId="585" refreshError="1"/>
      <sheetData sheetId="586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 refreshError="1"/>
      <sheetData sheetId="627" refreshError="1"/>
      <sheetData sheetId="628" refreshError="1"/>
      <sheetData sheetId="6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Tong hop"/>
      <sheetName val="XXXXXXXX"/>
      <sheetName val="00000000"/>
      <sheetName val="10000000"/>
      <sheetName val="BD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  <sheetName val="Bang chiet tinh TBA"/>
      <sheetName val="KH-Q1,Q2,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>
        <row r="8">
          <cell r="D8">
            <v>804853000</v>
          </cell>
          <cell r="G8">
            <v>812163000</v>
          </cell>
        </row>
        <row r="9">
          <cell r="D9">
            <v>175932600</v>
          </cell>
          <cell r="G9">
            <v>177222600</v>
          </cell>
        </row>
        <row r="10">
          <cell r="D10">
            <v>628920400</v>
          </cell>
          <cell r="G10">
            <v>634940400</v>
          </cell>
        </row>
      </sheetData>
      <sheetData sheetId="3">
        <row r="7">
          <cell r="D7">
            <v>8851626238</v>
          </cell>
        </row>
        <row r="8">
          <cell r="D8">
            <v>8216685838</v>
          </cell>
        </row>
        <row r="9">
          <cell r="D9">
            <v>0</v>
          </cell>
        </row>
        <row r="10">
          <cell r="D10">
            <v>634940400</v>
          </cell>
        </row>
        <row r="11">
          <cell r="D11">
            <v>8217195536</v>
          </cell>
        </row>
        <row r="12">
          <cell r="D12">
            <v>7869368586</v>
          </cell>
        </row>
        <row r="13">
          <cell r="D13">
            <v>0</v>
          </cell>
        </row>
        <row r="14">
          <cell r="D14">
            <v>347826950</v>
          </cell>
        </row>
        <row r="15">
          <cell r="D15">
            <v>634430702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634430702</v>
          </cell>
        </row>
        <row r="30">
          <cell r="D30">
            <v>347317252</v>
          </cell>
        </row>
        <row r="31">
          <cell r="D31">
            <v>87547450</v>
          </cell>
        </row>
        <row r="32">
          <cell r="D32">
            <v>199566000</v>
          </cell>
        </row>
      </sheetData>
      <sheetData sheetId="4"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J18">
            <v>65000000</v>
          </cell>
        </row>
        <row r="19">
          <cell r="G19">
            <v>6466000000</v>
          </cell>
          <cell r="J19">
            <v>0</v>
          </cell>
        </row>
        <row r="20">
          <cell r="G20">
            <v>989495900</v>
          </cell>
          <cell r="J20">
            <v>65000000</v>
          </cell>
        </row>
        <row r="21">
          <cell r="G21">
            <v>7455495900</v>
          </cell>
          <cell r="J21">
            <v>65000000</v>
          </cell>
        </row>
        <row r="22">
          <cell r="G22">
            <v>6466000000</v>
          </cell>
          <cell r="J22">
            <v>0</v>
          </cell>
        </row>
        <row r="23">
          <cell r="G23">
            <v>989495900</v>
          </cell>
          <cell r="J23">
            <v>65000000</v>
          </cell>
        </row>
        <row r="24">
          <cell r="G24">
            <v>7439702800</v>
          </cell>
          <cell r="J24">
            <v>64959500</v>
          </cell>
        </row>
        <row r="25">
          <cell r="G25">
            <v>6466000000</v>
          </cell>
          <cell r="J25">
            <v>0</v>
          </cell>
        </row>
        <row r="26">
          <cell r="G26">
            <v>973702800</v>
          </cell>
          <cell r="J26">
            <v>64959500</v>
          </cell>
        </row>
        <row r="27">
          <cell r="G27">
            <v>7439702800</v>
          </cell>
          <cell r="J27">
            <v>64959500</v>
          </cell>
        </row>
        <row r="28">
          <cell r="G28">
            <v>6466000000</v>
          </cell>
          <cell r="J28">
            <v>0</v>
          </cell>
        </row>
        <row r="29">
          <cell r="G29">
            <v>973702800</v>
          </cell>
          <cell r="J29">
            <v>64959500</v>
          </cell>
        </row>
        <row r="30">
          <cell r="G30">
            <v>15793100</v>
          </cell>
          <cell r="J30">
            <v>40500</v>
          </cell>
        </row>
        <row r="31">
          <cell r="G31">
            <v>0</v>
          </cell>
          <cell r="J31">
            <v>0</v>
          </cell>
        </row>
        <row r="32">
          <cell r="G32">
            <v>0</v>
          </cell>
          <cell r="J32">
            <v>0</v>
          </cell>
        </row>
        <row r="33">
          <cell r="G33">
            <v>0</v>
          </cell>
          <cell r="J33">
            <v>0</v>
          </cell>
        </row>
        <row r="34">
          <cell r="G34">
            <v>0</v>
          </cell>
          <cell r="J34">
            <v>0</v>
          </cell>
        </row>
        <row r="35">
          <cell r="G35">
            <v>15793100</v>
          </cell>
          <cell r="J35">
            <v>40500</v>
          </cell>
        </row>
        <row r="36">
          <cell r="G36">
            <v>0</v>
          </cell>
          <cell r="J36">
            <v>0</v>
          </cell>
        </row>
        <row r="37">
          <cell r="G37">
            <v>0</v>
          </cell>
          <cell r="J37">
            <v>0</v>
          </cell>
        </row>
        <row r="38">
          <cell r="G38">
            <v>15793100</v>
          </cell>
          <cell r="J38">
            <v>40500</v>
          </cell>
        </row>
        <row r="39">
          <cell r="G39">
            <v>0</v>
          </cell>
          <cell r="J39">
            <v>0</v>
          </cell>
          <cell r="M39">
            <v>0</v>
          </cell>
          <cell r="P39">
            <v>0</v>
          </cell>
        </row>
        <row r="40">
          <cell r="G40">
            <v>0</v>
          </cell>
          <cell r="J40">
            <v>0</v>
          </cell>
          <cell r="M40">
            <v>0</v>
          </cell>
          <cell r="P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P41">
            <v>0</v>
          </cell>
        </row>
        <row r="42">
          <cell r="G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  <cell r="P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P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P45">
            <v>0</v>
          </cell>
        </row>
        <row r="46">
          <cell r="G46">
            <v>0</v>
          </cell>
          <cell r="J46">
            <v>0</v>
          </cell>
          <cell r="M46">
            <v>0</v>
          </cell>
          <cell r="P46">
            <v>0</v>
          </cell>
        </row>
        <row r="47">
          <cell r="G47">
            <v>536208100</v>
          </cell>
          <cell r="J47">
            <v>0</v>
          </cell>
          <cell r="M47">
            <v>0</v>
          </cell>
          <cell r="P47">
            <v>0</v>
          </cell>
        </row>
        <row r="48">
          <cell r="C48">
            <v>536208100</v>
          </cell>
          <cell r="G48">
            <v>536208100</v>
          </cell>
          <cell r="J48">
            <v>0</v>
          </cell>
          <cell r="M48">
            <v>0</v>
          </cell>
          <cell r="P48">
            <v>0</v>
          </cell>
        </row>
        <row r="49">
          <cell r="G49">
            <v>0</v>
          </cell>
          <cell r="J49">
            <v>0</v>
          </cell>
          <cell r="M49">
            <v>0</v>
          </cell>
          <cell r="P49">
            <v>0</v>
          </cell>
        </row>
        <row r="50">
          <cell r="G50">
            <v>812163000</v>
          </cell>
          <cell r="J50">
            <v>0</v>
          </cell>
          <cell r="M50">
            <v>0</v>
          </cell>
          <cell r="P50">
            <v>0</v>
          </cell>
        </row>
        <row r="51">
          <cell r="G51">
            <v>812163000</v>
          </cell>
          <cell r="J51">
            <v>0</v>
          </cell>
          <cell r="M51">
            <v>0</v>
          </cell>
          <cell r="P51">
            <v>0</v>
          </cell>
        </row>
        <row r="52">
          <cell r="G52">
            <v>177222600</v>
          </cell>
          <cell r="J52">
            <v>0</v>
          </cell>
          <cell r="M52">
            <v>0</v>
          </cell>
          <cell r="P52">
            <v>0</v>
          </cell>
        </row>
        <row r="53">
          <cell r="G53">
            <v>136025000</v>
          </cell>
          <cell r="J53">
            <v>0</v>
          </cell>
          <cell r="M53">
            <v>0</v>
          </cell>
          <cell r="P53">
            <v>0</v>
          </cell>
        </row>
        <row r="54">
          <cell r="G54">
            <v>498915400</v>
          </cell>
          <cell r="J54">
            <v>0</v>
          </cell>
          <cell r="M54">
            <v>0</v>
          </cell>
          <cell r="P54">
            <v>0</v>
          </cell>
        </row>
        <row r="55">
          <cell r="G55">
            <v>199566000</v>
          </cell>
          <cell r="J55">
            <v>0</v>
          </cell>
          <cell r="M55">
            <v>0</v>
          </cell>
          <cell r="P55">
            <v>0</v>
          </cell>
        </row>
        <row r="56">
          <cell r="G56">
            <v>1171148500</v>
          </cell>
          <cell r="J56">
            <v>0</v>
          </cell>
          <cell r="M56">
            <v>0</v>
          </cell>
          <cell r="P56">
            <v>0</v>
          </cell>
        </row>
        <row r="57">
          <cell r="G57">
            <v>347826950</v>
          </cell>
          <cell r="J57">
            <v>0</v>
          </cell>
          <cell r="M57">
            <v>0</v>
          </cell>
          <cell r="P57">
            <v>0</v>
          </cell>
        </row>
        <row r="58">
          <cell r="G58">
            <v>0</v>
          </cell>
          <cell r="J58">
            <v>0</v>
          </cell>
          <cell r="M58">
            <v>0</v>
          </cell>
          <cell r="P58">
            <v>0</v>
          </cell>
        </row>
        <row r="59">
          <cell r="G59">
            <v>823321550</v>
          </cell>
          <cell r="J59">
            <v>0</v>
          </cell>
          <cell r="M59">
            <v>0</v>
          </cell>
          <cell r="P59">
            <v>0</v>
          </cell>
        </row>
        <row r="60">
          <cell r="G60">
            <v>735774100</v>
          </cell>
          <cell r="J60">
            <v>0</v>
          </cell>
          <cell r="M60">
            <v>0</v>
          </cell>
          <cell r="P60">
            <v>0</v>
          </cell>
        </row>
        <row r="61">
          <cell r="C61">
            <v>87547450</v>
          </cell>
          <cell r="G61">
            <v>87547450</v>
          </cell>
          <cell r="J61">
            <v>0</v>
          </cell>
          <cell r="M61">
            <v>0</v>
          </cell>
          <cell r="P61">
            <v>0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</row>
        <row r="66">
          <cell r="G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</row>
        <row r="68"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</row>
        <row r="70">
          <cell r="G70">
            <v>0</v>
          </cell>
          <cell r="J70">
            <v>0</v>
          </cell>
          <cell r="M70">
            <v>0</v>
          </cell>
          <cell r="P70">
            <v>0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</row>
        <row r="72">
          <cell r="G72">
            <v>0</v>
          </cell>
          <cell r="J72">
            <v>0</v>
          </cell>
          <cell r="M72">
            <v>0</v>
          </cell>
          <cell r="P72">
            <v>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</row>
        <row r="74">
          <cell r="G74">
            <v>0</v>
          </cell>
          <cell r="J74">
            <v>0</v>
          </cell>
          <cell r="M74">
            <v>0</v>
          </cell>
          <cell r="P74">
            <v>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</row>
        <row r="78">
          <cell r="G78">
            <v>0</v>
          </cell>
          <cell r="J78">
            <v>0</v>
          </cell>
          <cell r="M78">
            <v>0</v>
          </cell>
          <cell r="P78">
            <v>0</v>
          </cell>
        </row>
        <row r="79">
          <cell r="G79">
            <v>0</v>
          </cell>
          <cell r="J79">
            <v>0</v>
          </cell>
          <cell r="M79">
            <v>0</v>
          </cell>
          <cell r="P79">
            <v>0</v>
          </cell>
        </row>
        <row r="80">
          <cell r="G80">
            <v>0</v>
          </cell>
          <cell r="J80">
            <v>0</v>
          </cell>
          <cell r="M80">
            <v>0</v>
          </cell>
          <cell r="P80">
            <v>0</v>
          </cell>
        </row>
        <row r="81">
          <cell r="J81">
            <v>0</v>
          </cell>
          <cell r="M81">
            <v>0</v>
          </cell>
          <cell r="P81">
            <v>0</v>
          </cell>
        </row>
      </sheetData>
      <sheetData sheetId="5">
        <row r="7">
          <cell r="J7">
            <v>7439702800</v>
          </cell>
          <cell r="M7">
            <v>64959500</v>
          </cell>
          <cell r="S7">
            <v>115917900</v>
          </cell>
          <cell r="V7">
            <v>135943000</v>
          </cell>
        </row>
        <row r="8">
          <cell r="J8">
            <v>6466000000</v>
          </cell>
          <cell r="M8">
            <v>0</v>
          </cell>
          <cell r="S8">
            <v>0</v>
          </cell>
          <cell r="V8">
            <v>0</v>
          </cell>
        </row>
        <row r="9">
          <cell r="J9">
            <v>5076166500</v>
          </cell>
          <cell r="M9">
            <v>0</v>
          </cell>
          <cell r="S9">
            <v>0</v>
          </cell>
          <cell r="V9">
            <v>0</v>
          </cell>
        </row>
        <row r="10">
          <cell r="J10">
            <v>2563046934</v>
          </cell>
          <cell r="M10">
            <v>0</v>
          </cell>
          <cell r="S10">
            <v>0</v>
          </cell>
          <cell r="V10">
            <v>0</v>
          </cell>
        </row>
        <row r="11">
          <cell r="J11">
            <v>2563046934</v>
          </cell>
          <cell r="M11">
            <v>0</v>
          </cell>
          <cell r="S11">
            <v>0</v>
          </cell>
          <cell r="V11">
            <v>0</v>
          </cell>
        </row>
        <row r="12">
          <cell r="J12">
            <v>0</v>
          </cell>
          <cell r="M12">
            <v>0</v>
          </cell>
          <cell r="S12">
            <v>0</v>
          </cell>
          <cell r="V12">
            <v>0</v>
          </cell>
        </row>
        <row r="13">
          <cell r="J13">
            <v>0</v>
          </cell>
          <cell r="M13">
            <v>0</v>
          </cell>
          <cell r="S13">
            <v>0</v>
          </cell>
          <cell r="V13">
            <v>0</v>
          </cell>
        </row>
        <row r="14">
          <cell r="J14">
            <v>345979145</v>
          </cell>
          <cell r="M14">
            <v>0</v>
          </cell>
          <cell r="S14">
            <v>0</v>
          </cell>
          <cell r="V14">
            <v>0</v>
          </cell>
        </row>
        <row r="15">
          <cell r="J15">
            <v>345979145</v>
          </cell>
          <cell r="M15">
            <v>0</v>
          </cell>
          <cell r="S15">
            <v>0</v>
          </cell>
          <cell r="V15">
            <v>0</v>
          </cell>
        </row>
        <row r="16">
          <cell r="J16">
            <v>0</v>
          </cell>
          <cell r="M16">
            <v>0</v>
          </cell>
          <cell r="S16">
            <v>0</v>
          </cell>
          <cell r="V16">
            <v>0</v>
          </cell>
        </row>
        <row r="17">
          <cell r="J17">
            <v>1121950743</v>
          </cell>
          <cell r="M17">
            <v>0</v>
          </cell>
          <cell r="S17">
            <v>0</v>
          </cell>
          <cell r="V17">
            <v>0</v>
          </cell>
        </row>
        <row r="18">
          <cell r="J18">
            <v>145297455</v>
          </cell>
          <cell r="M18">
            <v>0</v>
          </cell>
          <cell r="S18">
            <v>0</v>
          </cell>
          <cell r="V18">
            <v>0</v>
          </cell>
        </row>
        <row r="19">
          <cell r="J19">
            <v>69136000</v>
          </cell>
          <cell r="M19">
            <v>0</v>
          </cell>
          <cell r="S19">
            <v>0</v>
          </cell>
          <cell r="V19">
            <v>0</v>
          </cell>
        </row>
        <row r="20">
          <cell r="J20">
            <v>0</v>
          </cell>
          <cell r="M20">
            <v>0</v>
          </cell>
          <cell r="S20">
            <v>0</v>
          </cell>
          <cell r="V20">
            <v>0</v>
          </cell>
        </row>
        <row r="21">
          <cell r="J21">
            <v>23256900</v>
          </cell>
          <cell r="M21">
            <v>0</v>
          </cell>
          <cell r="S21">
            <v>0</v>
          </cell>
          <cell r="V21">
            <v>0</v>
          </cell>
        </row>
        <row r="22">
          <cell r="J22">
            <v>0</v>
          </cell>
          <cell r="M22">
            <v>0</v>
          </cell>
          <cell r="S22">
            <v>0</v>
          </cell>
          <cell r="V22">
            <v>0</v>
          </cell>
        </row>
        <row r="23">
          <cell r="J23">
            <v>0</v>
          </cell>
          <cell r="M23">
            <v>0</v>
          </cell>
          <cell r="S23">
            <v>0</v>
          </cell>
          <cell r="V23">
            <v>0</v>
          </cell>
        </row>
        <row r="24">
          <cell r="J24">
            <v>0</v>
          </cell>
          <cell r="M24">
            <v>0</v>
          </cell>
          <cell r="S24">
            <v>0</v>
          </cell>
          <cell r="V24">
            <v>0</v>
          </cell>
        </row>
        <row r="25">
          <cell r="J25">
            <v>72629064</v>
          </cell>
          <cell r="M25">
            <v>0</v>
          </cell>
          <cell r="S25">
            <v>0</v>
          </cell>
          <cell r="V25">
            <v>0</v>
          </cell>
        </row>
        <row r="26">
          <cell r="J26">
            <v>0</v>
          </cell>
          <cell r="M26">
            <v>0</v>
          </cell>
          <cell r="S26">
            <v>0</v>
          </cell>
          <cell r="V26">
            <v>0</v>
          </cell>
        </row>
        <row r="27">
          <cell r="J27">
            <v>18476736</v>
          </cell>
          <cell r="M27">
            <v>0</v>
          </cell>
          <cell r="S27">
            <v>0</v>
          </cell>
          <cell r="V27">
            <v>0</v>
          </cell>
        </row>
        <row r="28">
          <cell r="J28">
            <v>0</v>
          </cell>
          <cell r="M28">
            <v>0</v>
          </cell>
          <cell r="S28">
            <v>0</v>
          </cell>
          <cell r="V28">
            <v>0</v>
          </cell>
        </row>
        <row r="29">
          <cell r="J29">
            <v>0</v>
          </cell>
          <cell r="M29">
            <v>0</v>
          </cell>
          <cell r="S29">
            <v>0</v>
          </cell>
          <cell r="V29">
            <v>0</v>
          </cell>
        </row>
        <row r="30">
          <cell r="J30">
            <v>0</v>
          </cell>
          <cell r="M30">
            <v>0</v>
          </cell>
          <cell r="S30">
            <v>0</v>
          </cell>
          <cell r="V30">
            <v>0</v>
          </cell>
        </row>
        <row r="31">
          <cell r="J31">
            <v>0</v>
          </cell>
          <cell r="M31">
            <v>0</v>
          </cell>
          <cell r="S31">
            <v>0</v>
          </cell>
          <cell r="V31">
            <v>0</v>
          </cell>
        </row>
        <row r="32">
          <cell r="J32">
            <v>776008788</v>
          </cell>
          <cell r="M32">
            <v>0</v>
          </cell>
          <cell r="S32">
            <v>0</v>
          </cell>
          <cell r="V32">
            <v>0</v>
          </cell>
        </row>
        <row r="33">
          <cell r="J33">
            <v>17145800</v>
          </cell>
          <cell r="M33">
            <v>0</v>
          </cell>
          <cell r="S33">
            <v>0</v>
          </cell>
          <cell r="V33">
            <v>0</v>
          </cell>
        </row>
        <row r="34">
          <cell r="J34">
            <v>0</v>
          </cell>
          <cell r="M34">
            <v>0</v>
          </cell>
          <cell r="S34">
            <v>0</v>
          </cell>
          <cell r="V34">
            <v>0</v>
          </cell>
        </row>
        <row r="35">
          <cell r="J35">
            <v>0</v>
          </cell>
          <cell r="M35">
            <v>0</v>
          </cell>
          <cell r="S35">
            <v>0</v>
          </cell>
          <cell r="V35">
            <v>0</v>
          </cell>
        </row>
        <row r="36">
          <cell r="J36">
            <v>0</v>
          </cell>
          <cell r="M36">
            <v>0</v>
          </cell>
          <cell r="S36">
            <v>0</v>
          </cell>
          <cell r="V36">
            <v>0</v>
          </cell>
        </row>
        <row r="37">
          <cell r="J37">
            <v>0</v>
          </cell>
          <cell r="M37">
            <v>0</v>
          </cell>
          <cell r="S37">
            <v>0</v>
          </cell>
          <cell r="V37">
            <v>0</v>
          </cell>
        </row>
        <row r="38">
          <cell r="J38">
            <v>0</v>
          </cell>
          <cell r="M38">
            <v>0</v>
          </cell>
          <cell r="S38">
            <v>0</v>
          </cell>
          <cell r="V38">
            <v>0</v>
          </cell>
        </row>
        <row r="39">
          <cell r="J39">
            <v>0</v>
          </cell>
          <cell r="M39">
            <v>0</v>
          </cell>
          <cell r="S39">
            <v>0</v>
          </cell>
          <cell r="V39">
            <v>0</v>
          </cell>
        </row>
        <row r="40">
          <cell r="J40">
            <v>0</v>
          </cell>
          <cell r="M40">
            <v>0</v>
          </cell>
          <cell r="S40">
            <v>0</v>
          </cell>
          <cell r="V40">
            <v>0</v>
          </cell>
        </row>
        <row r="41">
          <cell r="J41">
            <v>0</v>
          </cell>
          <cell r="M41">
            <v>0</v>
          </cell>
          <cell r="S41">
            <v>0</v>
          </cell>
          <cell r="V41">
            <v>0</v>
          </cell>
        </row>
        <row r="42">
          <cell r="J42">
            <v>0</v>
          </cell>
          <cell r="M42">
            <v>0</v>
          </cell>
          <cell r="S42">
            <v>0</v>
          </cell>
          <cell r="V42">
            <v>0</v>
          </cell>
        </row>
        <row r="43">
          <cell r="J43">
            <v>0</v>
          </cell>
          <cell r="M43">
            <v>0</v>
          </cell>
          <cell r="S43">
            <v>0</v>
          </cell>
          <cell r="V43">
            <v>0</v>
          </cell>
        </row>
        <row r="44">
          <cell r="J44">
            <v>0</v>
          </cell>
          <cell r="M44">
            <v>0</v>
          </cell>
          <cell r="S44">
            <v>0</v>
          </cell>
          <cell r="V44">
            <v>0</v>
          </cell>
        </row>
        <row r="45">
          <cell r="J45">
            <v>0</v>
          </cell>
          <cell r="M45">
            <v>0</v>
          </cell>
          <cell r="S45">
            <v>0</v>
          </cell>
          <cell r="V45">
            <v>0</v>
          </cell>
        </row>
        <row r="46">
          <cell r="J46">
            <v>0</v>
          </cell>
          <cell r="M46">
            <v>0</v>
          </cell>
          <cell r="S46">
            <v>0</v>
          </cell>
          <cell r="V46">
            <v>0</v>
          </cell>
        </row>
        <row r="47">
          <cell r="J47">
            <v>0</v>
          </cell>
          <cell r="M47">
            <v>0</v>
          </cell>
          <cell r="S47">
            <v>0</v>
          </cell>
          <cell r="V47">
            <v>0</v>
          </cell>
        </row>
        <row r="48">
          <cell r="J48">
            <v>0</v>
          </cell>
          <cell r="M48">
            <v>0</v>
          </cell>
          <cell r="S48">
            <v>0</v>
          </cell>
          <cell r="V48">
            <v>0</v>
          </cell>
        </row>
        <row r="49">
          <cell r="J49">
            <v>0</v>
          </cell>
          <cell r="M49">
            <v>0</v>
          </cell>
          <cell r="S49">
            <v>0</v>
          </cell>
          <cell r="V49">
            <v>0</v>
          </cell>
        </row>
        <row r="50">
          <cell r="J50">
            <v>0</v>
          </cell>
          <cell r="M50">
            <v>0</v>
          </cell>
          <cell r="S50">
            <v>0</v>
          </cell>
          <cell r="V50">
            <v>0</v>
          </cell>
        </row>
        <row r="51">
          <cell r="J51">
            <v>0</v>
          </cell>
          <cell r="M51">
            <v>0</v>
          </cell>
          <cell r="S51">
            <v>0</v>
          </cell>
          <cell r="V51">
            <v>0</v>
          </cell>
        </row>
        <row r="52">
          <cell r="J52">
            <v>697872426</v>
          </cell>
          <cell r="M52">
            <v>0</v>
          </cell>
          <cell r="S52">
            <v>0</v>
          </cell>
          <cell r="V52">
            <v>0</v>
          </cell>
        </row>
        <row r="53">
          <cell r="J53">
            <v>540086342</v>
          </cell>
          <cell r="M53">
            <v>0</v>
          </cell>
          <cell r="S53">
            <v>0</v>
          </cell>
          <cell r="V53">
            <v>0</v>
          </cell>
        </row>
        <row r="54">
          <cell r="J54">
            <v>92586223</v>
          </cell>
          <cell r="M54">
            <v>0</v>
          </cell>
          <cell r="S54">
            <v>0</v>
          </cell>
          <cell r="V54">
            <v>0</v>
          </cell>
        </row>
        <row r="55">
          <cell r="J55">
            <v>61723157</v>
          </cell>
          <cell r="M55">
            <v>0</v>
          </cell>
          <cell r="S55">
            <v>0</v>
          </cell>
          <cell r="V55">
            <v>0</v>
          </cell>
        </row>
        <row r="56">
          <cell r="J56">
            <v>3476704</v>
          </cell>
          <cell r="M56">
            <v>0</v>
          </cell>
          <cell r="S56">
            <v>0</v>
          </cell>
          <cell r="V56">
            <v>0</v>
          </cell>
        </row>
        <row r="57">
          <cell r="J57">
            <v>0</v>
          </cell>
          <cell r="M57">
            <v>0</v>
          </cell>
          <cell r="S57">
            <v>0</v>
          </cell>
          <cell r="V57">
            <v>0</v>
          </cell>
        </row>
        <row r="58">
          <cell r="J58">
            <v>0</v>
          </cell>
          <cell r="M58">
            <v>0</v>
          </cell>
          <cell r="S58">
            <v>0</v>
          </cell>
          <cell r="V58">
            <v>0</v>
          </cell>
        </row>
        <row r="59">
          <cell r="J59">
            <v>0</v>
          </cell>
          <cell r="M59">
            <v>0</v>
          </cell>
          <cell r="S59">
            <v>0</v>
          </cell>
          <cell r="V59">
            <v>0</v>
          </cell>
        </row>
        <row r="60">
          <cell r="J60">
            <v>0</v>
          </cell>
          <cell r="M60">
            <v>0</v>
          </cell>
          <cell r="S60">
            <v>0</v>
          </cell>
          <cell r="V60">
            <v>0</v>
          </cell>
        </row>
        <row r="61">
          <cell r="J61">
            <v>347317252</v>
          </cell>
          <cell r="M61">
            <v>0</v>
          </cell>
          <cell r="S61">
            <v>0</v>
          </cell>
          <cell r="V61">
            <v>0</v>
          </cell>
        </row>
        <row r="62">
          <cell r="J62">
            <v>0</v>
          </cell>
          <cell r="M62">
            <v>0</v>
          </cell>
          <cell r="S62">
            <v>0</v>
          </cell>
          <cell r="V62">
            <v>0</v>
          </cell>
        </row>
        <row r="63">
          <cell r="J63">
            <v>0</v>
          </cell>
          <cell r="M63">
            <v>0</v>
          </cell>
          <cell r="S63">
            <v>0</v>
          </cell>
          <cell r="V63">
            <v>0</v>
          </cell>
        </row>
        <row r="64">
          <cell r="J64">
            <v>0</v>
          </cell>
          <cell r="M64">
            <v>0</v>
          </cell>
          <cell r="S64">
            <v>0</v>
          </cell>
          <cell r="V64">
            <v>0</v>
          </cell>
        </row>
        <row r="65">
          <cell r="J65">
            <v>347317252</v>
          </cell>
          <cell r="M65">
            <v>0</v>
          </cell>
          <cell r="S65">
            <v>0</v>
          </cell>
          <cell r="V65">
            <v>0</v>
          </cell>
        </row>
        <row r="66">
          <cell r="J66">
            <v>0</v>
          </cell>
          <cell r="M66">
            <v>0</v>
          </cell>
          <cell r="S66">
            <v>0</v>
          </cell>
          <cell r="V66">
            <v>0</v>
          </cell>
        </row>
        <row r="67">
          <cell r="J67">
            <v>743780900</v>
          </cell>
          <cell r="M67">
            <v>0</v>
          </cell>
          <cell r="S67">
            <v>0</v>
          </cell>
          <cell r="V67">
            <v>0</v>
          </cell>
        </row>
        <row r="68">
          <cell r="J68">
            <v>217528600</v>
          </cell>
          <cell r="M68">
            <v>0</v>
          </cell>
          <cell r="S68">
            <v>0</v>
          </cell>
          <cell r="V68">
            <v>0</v>
          </cell>
        </row>
        <row r="69">
          <cell r="J69">
            <v>175686500</v>
          </cell>
          <cell r="M69">
            <v>0</v>
          </cell>
          <cell r="S69">
            <v>0</v>
          </cell>
          <cell r="V69">
            <v>0</v>
          </cell>
        </row>
        <row r="70">
          <cell r="J70">
            <v>17339900</v>
          </cell>
          <cell r="M70">
            <v>0</v>
          </cell>
          <cell r="S70">
            <v>0</v>
          </cell>
          <cell r="V70">
            <v>0</v>
          </cell>
        </row>
        <row r="71">
          <cell r="J71">
            <v>24502200</v>
          </cell>
          <cell r="M71">
            <v>0</v>
          </cell>
          <cell r="S71">
            <v>0</v>
          </cell>
          <cell r="V71">
            <v>0</v>
          </cell>
        </row>
        <row r="72">
          <cell r="J72">
            <v>0</v>
          </cell>
          <cell r="M72">
            <v>0</v>
          </cell>
          <cell r="S72">
            <v>0</v>
          </cell>
          <cell r="V72">
            <v>0</v>
          </cell>
        </row>
        <row r="73">
          <cell r="J73">
            <v>0</v>
          </cell>
          <cell r="M73">
            <v>0</v>
          </cell>
          <cell r="S73">
            <v>0</v>
          </cell>
          <cell r="V73">
            <v>0</v>
          </cell>
        </row>
        <row r="74">
          <cell r="J74">
            <v>0</v>
          </cell>
          <cell r="M74">
            <v>0</v>
          </cell>
          <cell r="S74">
            <v>0</v>
          </cell>
          <cell r="V74">
            <v>0</v>
          </cell>
        </row>
        <row r="75">
          <cell r="J75">
            <v>90356500</v>
          </cell>
          <cell r="M75">
            <v>0</v>
          </cell>
          <cell r="S75">
            <v>0</v>
          </cell>
          <cell r="V75">
            <v>0</v>
          </cell>
        </row>
        <row r="76">
          <cell r="J76">
            <v>34380100</v>
          </cell>
          <cell r="M76">
            <v>0</v>
          </cell>
          <cell r="S76">
            <v>0</v>
          </cell>
          <cell r="V76">
            <v>0</v>
          </cell>
        </row>
        <row r="77">
          <cell r="J77">
            <v>10786400</v>
          </cell>
          <cell r="M77">
            <v>0</v>
          </cell>
          <cell r="S77">
            <v>0</v>
          </cell>
          <cell r="V77">
            <v>0</v>
          </cell>
        </row>
        <row r="78">
          <cell r="J78">
            <v>0</v>
          </cell>
          <cell r="M78">
            <v>0</v>
          </cell>
          <cell r="S78">
            <v>0</v>
          </cell>
          <cell r="V78">
            <v>0</v>
          </cell>
        </row>
        <row r="79">
          <cell r="J79">
            <v>45190000</v>
          </cell>
          <cell r="M79">
            <v>0</v>
          </cell>
          <cell r="S79">
            <v>0</v>
          </cell>
          <cell r="V79">
            <v>0</v>
          </cell>
        </row>
        <row r="80">
          <cell r="J80">
            <v>52878600</v>
          </cell>
          <cell r="M80">
            <v>0</v>
          </cell>
          <cell r="S80">
            <v>0</v>
          </cell>
          <cell r="V80">
            <v>0</v>
          </cell>
        </row>
        <row r="81">
          <cell r="J81">
            <v>14731700</v>
          </cell>
          <cell r="M81">
            <v>0</v>
          </cell>
          <cell r="S81">
            <v>0</v>
          </cell>
          <cell r="V81">
            <v>0</v>
          </cell>
        </row>
        <row r="82">
          <cell r="J82">
            <v>5767000</v>
          </cell>
          <cell r="M82">
            <v>0</v>
          </cell>
          <cell r="S82">
            <v>0</v>
          </cell>
          <cell r="V82">
            <v>0</v>
          </cell>
        </row>
        <row r="83">
          <cell r="J83">
            <v>21359900</v>
          </cell>
          <cell r="M83">
            <v>0</v>
          </cell>
          <cell r="S83">
            <v>0</v>
          </cell>
          <cell r="V83">
            <v>0</v>
          </cell>
        </row>
        <row r="84">
          <cell r="J84">
            <v>0</v>
          </cell>
          <cell r="M84">
            <v>0</v>
          </cell>
          <cell r="S84">
            <v>0</v>
          </cell>
          <cell r="V84">
            <v>0</v>
          </cell>
        </row>
        <row r="85">
          <cell r="J85">
            <v>0</v>
          </cell>
          <cell r="M85">
            <v>0</v>
          </cell>
          <cell r="S85">
            <v>0</v>
          </cell>
          <cell r="V85">
            <v>0</v>
          </cell>
        </row>
        <row r="86">
          <cell r="J86">
            <v>4200000</v>
          </cell>
          <cell r="M86">
            <v>0</v>
          </cell>
          <cell r="S86">
            <v>0</v>
          </cell>
          <cell r="V86">
            <v>0</v>
          </cell>
        </row>
        <row r="87">
          <cell r="J87">
            <v>6820000</v>
          </cell>
          <cell r="M87">
            <v>0</v>
          </cell>
          <cell r="S87">
            <v>0</v>
          </cell>
          <cell r="V87">
            <v>0</v>
          </cell>
        </row>
        <row r="88">
          <cell r="J88">
            <v>37170000</v>
          </cell>
          <cell r="M88">
            <v>0</v>
          </cell>
          <cell r="S88">
            <v>0</v>
          </cell>
          <cell r="V88">
            <v>0</v>
          </cell>
        </row>
        <row r="89">
          <cell r="J89">
            <v>0</v>
          </cell>
          <cell r="M89">
            <v>0</v>
          </cell>
          <cell r="S89">
            <v>0</v>
          </cell>
          <cell r="V89">
            <v>0</v>
          </cell>
        </row>
        <row r="90">
          <cell r="J90">
            <v>0</v>
          </cell>
          <cell r="M90">
            <v>0</v>
          </cell>
          <cell r="S90">
            <v>0</v>
          </cell>
          <cell r="V90">
            <v>0</v>
          </cell>
        </row>
        <row r="91">
          <cell r="J91">
            <v>0</v>
          </cell>
          <cell r="M91">
            <v>0</v>
          </cell>
          <cell r="S91">
            <v>0</v>
          </cell>
          <cell r="V91">
            <v>0</v>
          </cell>
        </row>
        <row r="92">
          <cell r="J92">
            <v>0</v>
          </cell>
          <cell r="M92">
            <v>0</v>
          </cell>
          <cell r="S92">
            <v>0</v>
          </cell>
          <cell r="V92">
            <v>0</v>
          </cell>
        </row>
        <row r="93">
          <cell r="J93">
            <v>8000000</v>
          </cell>
          <cell r="M93">
            <v>0</v>
          </cell>
          <cell r="S93">
            <v>0</v>
          </cell>
          <cell r="V93">
            <v>0</v>
          </cell>
        </row>
        <row r="94">
          <cell r="J94">
            <v>0</v>
          </cell>
          <cell r="M94">
            <v>0</v>
          </cell>
          <cell r="S94">
            <v>0</v>
          </cell>
          <cell r="V94">
            <v>0</v>
          </cell>
        </row>
        <row r="95">
          <cell r="J95">
            <v>0</v>
          </cell>
          <cell r="M95">
            <v>0</v>
          </cell>
          <cell r="S95">
            <v>0</v>
          </cell>
          <cell r="V95">
            <v>0</v>
          </cell>
        </row>
        <row r="96">
          <cell r="J96">
            <v>24800000</v>
          </cell>
          <cell r="M96">
            <v>0</v>
          </cell>
          <cell r="S96">
            <v>0</v>
          </cell>
          <cell r="V96">
            <v>0</v>
          </cell>
        </row>
        <row r="97">
          <cell r="J97">
            <v>4370000</v>
          </cell>
          <cell r="M97">
            <v>0</v>
          </cell>
          <cell r="S97">
            <v>0</v>
          </cell>
          <cell r="V97">
            <v>0</v>
          </cell>
        </row>
        <row r="98">
          <cell r="J98">
            <v>93331000</v>
          </cell>
          <cell r="M98">
            <v>0</v>
          </cell>
          <cell r="S98">
            <v>0</v>
          </cell>
          <cell r="V98">
            <v>0</v>
          </cell>
        </row>
        <row r="99">
          <cell r="J99">
            <v>18991000</v>
          </cell>
          <cell r="M99">
            <v>0</v>
          </cell>
          <cell r="S99">
            <v>0</v>
          </cell>
          <cell r="V99">
            <v>0</v>
          </cell>
        </row>
        <row r="100">
          <cell r="J100">
            <v>22700000</v>
          </cell>
          <cell r="M100">
            <v>0</v>
          </cell>
          <cell r="S100">
            <v>0</v>
          </cell>
          <cell r="V100">
            <v>0</v>
          </cell>
        </row>
        <row r="101">
          <cell r="J101">
            <v>28140000</v>
          </cell>
          <cell r="M101">
            <v>0</v>
          </cell>
          <cell r="S101">
            <v>0</v>
          </cell>
          <cell r="V101">
            <v>0</v>
          </cell>
        </row>
        <row r="102">
          <cell r="J102">
            <v>23500000</v>
          </cell>
          <cell r="M102">
            <v>0</v>
          </cell>
          <cell r="S102">
            <v>0</v>
          </cell>
          <cell r="V102">
            <v>0</v>
          </cell>
        </row>
        <row r="103">
          <cell r="J103">
            <v>0</v>
          </cell>
          <cell r="M103">
            <v>0</v>
          </cell>
          <cell r="S103">
            <v>0</v>
          </cell>
          <cell r="V103">
            <v>0</v>
          </cell>
        </row>
        <row r="104">
          <cell r="J104">
            <v>0</v>
          </cell>
          <cell r="M104">
            <v>0</v>
          </cell>
          <cell r="S104">
            <v>0</v>
          </cell>
          <cell r="V104">
            <v>0</v>
          </cell>
        </row>
        <row r="105">
          <cell r="J105">
            <v>72433000</v>
          </cell>
          <cell r="M105">
            <v>0</v>
          </cell>
          <cell r="S105">
            <v>0</v>
          </cell>
          <cell r="V105">
            <v>0</v>
          </cell>
        </row>
        <row r="106">
          <cell r="J106">
            <v>0</v>
          </cell>
          <cell r="M106">
            <v>0</v>
          </cell>
          <cell r="S106">
            <v>0</v>
          </cell>
          <cell r="V106">
            <v>0</v>
          </cell>
        </row>
        <row r="107">
          <cell r="J107">
            <v>0</v>
          </cell>
          <cell r="M107">
            <v>0</v>
          </cell>
          <cell r="S107">
            <v>0</v>
          </cell>
          <cell r="V107">
            <v>0</v>
          </cell>
        </row>
        <row r="108">
          <cell r="J108">
            <v>0</v>
          </cell>
          <cell r="M108">
            <v>0</v>
          </cell>
          <cell r="S108">
            <v>0</v>
          </cell>
          <cell r="V108">
            <v>0</v>
          </cell>
        </row>
        <row r="109">
          <cell r="J109">
            <v>0</v>
          </cell>
          <cell r="M109">
            <v>0</v>
          </cell>
          <cell r="S109">
            <v>0</v>
          </cell>
          <cell r="V109">
            <v>0</v>
          </cell>
        </row>
        <row r="110">
          <cell r="J110">
            <v>0</v>
          </cell>
          <cell r="M110">
            <v>0</v>
          </cell>
          <cell r="S110">
            <v>0</v>
          </cell>
          <cell r="V110">
            <v>0</v>
          </cell>
        </row>
        <row r="111">
          <cell r="J111">
            <v>6000000</v>
          </cell>
          <cell r="M111">
            <v>0</v>
          </cell>
          <cell r="S111">
            <v>0</v>
          </cell>
          <cell r="V111">
            <v>0</v>
          </cell>
        </row>
        <row r="112">
          <cell r="J112">
            <v>0</v>
          </cell>
          <cell r="M112">
            <v>0</v>
          </cell>
          <cell r="S112">
            <v>0</v>
          </cell>
          <cell r="V112">
            <v>0</v>
          </cell>
        </row>
        <row r="113">
          <cell r="J113">
            <v>0</v>
          </cell>
          <cell r="M113">
            <v>0</v>
          </cell>
          <cell r="S113">
            <v>0</v>
          </cell>
          <cell r="V113">
            <v>0</v>
          </cell>
        </row>
        <row r="114">
          <cell r="J114">
            <v>66433000</v>
          </cell>
          <cell r="M114">
            <v>0</v>
          </cell>
          <cell r="S114">
            <v>0</v>
          </cell>
          <cell r="V114">
            <v>0</v>
          </cell>
        </row>
        <row r="115">
          <cell r="J115">
            <v>0</v>
          </cell>
          <cell r="M115">
            <v>0</v>
          </cell>
          <cell r="S115">
            <v>0</v>
          </cell>
          <cell r="V115">
            <v>0</v>
          </cell>
        </row>
        <row r="116">
          <cell r="J116">
            <v>0</v>
          </cell>
          <cell r="M116">
            <v>0</v>
          </cell>
          <cell r="S116">
            <v>0</v>
          </cell>
          <cell r="V116">
            <v>0</v>
          </cell>
        </row>
        <row r="117">
          <cell r="J117">
            <v>0</v>
          </cell>
          <cell r="M117">
            <v>0</v>
          </cell>
          <cell r="S117">
            <v>0</v>
          </cell>
          <cell r="V117">
            <v>0</v>
          </cell>
        </row>
        <row r="118">
          <cell r="J118">
            <v>0</v>
          </cell>
          <cell r="M118">
            <v>0</v>
          </cell>
          <cell r="S118">
            <v>0</v>
          </cell>
          <cell r="V118">
            <v>0</v>
          </cell>
        </row>
        <row r="119">
          <cell r="J119">
            <v>0</v>
          </cell>
          <cell r="M119">
            <v>0</v>
          </cell>
          <cell r="S119">
            <v>0</v>
          </cell>
          <cell r="V119">
            <v>0</v>
          </cell>
        </row>
        <row r="120">
          <cell r="J120">
            <v>0</v>
          </cell>
          <cell r="M120">
            <v>0</v>
          </cell>
          <cell r="S120">
            <v>0</v>
          </cell>
          <cell r="V120">
            <v>0</v>
          </cell>
        </row>
        <row r="121">
          <cell r="J121">
            <v>0</v>
          </cell>
          <cell r="M121">
            <v>0</v>
          </cell>
          <cell r="S121">
            <v>0</v>
          </cell>
          <cell r="V121">
            <v>0</v>
          </cell>
        </row>
        <row r="122">
          <cell r="J122">
            <v>0</v>
          </cell>
          <cell r="M122">
            <v>0</v>
          </cell>
          <cell r="S122">
            <v>0</v>
          </cell>
          <cell r="V122">
            <v>0</v>
          </cell>
        </row>
        <row r="123">
          <cell r="J123">
            <v>0</v>
          </cell>
          <cell r="M123">
            <v>0</v>
          </cell>
          <cell r="S123">
            <v>0</v>
          </cell>
          <cell r="V123">
            <v>0</v>
          </cell>
        </row>
        <row r="124">
          <cell r="J124">
            <v>0</v>
          </cell>
          <cell r="M124">
            <v>0</v>
          </cell>
          <cell r="S124">
            <v>0</v>
          </cell>
          <cell r="V124">
            <v>0</v>
          </cell>
        </row>
        <row r="125">
          <cell r="J125">
            <v>0</v>
          </cell>
          <cell r="M125">
            <v>0</v>
          </cell>
          <cell r="S125">
            <v>0</v>
          </cell>
          <cell r="V125">
            <v>0</v>
          </cell>
        </row>
        <row r="126">
          <cell r="J126">
            <v>0</v>
          </cell>
          <cell r="M126">
            <v>0</v>
          </cell>
          <cell r="S126">
            <v>0</v>
          </cell>
          <cell r="V126">
            <v>0</v>
          </cell>
        </row>
        <row r="127">
          <cell r="J127">
            <v>0</v>
          </cell>
          <cell r="M127">
            <v>0</v>
          </cell>
          <cell r="S127">
            <v>0</v>
          </cell>
          <cell r="V127">
            <v>0</v>
          </cell>
        </row>
        <row r="128">
          <cell r="J128">
            <v>81193100</v>
          </cell>
          <cell r="M128">
            <v>0</v>
          </cell>
          <cell r="S128">
            <v>0</v>
          </cell>
          <cell r="V128">
            <v>0</v>
          </cell>
        </row>
        <row r="129">
          <cell r="J129">
            <v>0</v>
          </cell>
          <cell r="M129">
            <v>0</v>
          </cell>
          <cell r="S129">
            <v>0</v>
          </cell>
          <cell r="V129">
            <v>0</v>
          </cell>
        </row>
        <row r="130">
          <cell r="J130">
            <v>0</v>
          </cell>
          <cell r="M130">
            <v>0</v>
          </cell>
          <cell r="S130">
            <v>0</v>
          </cell>
          <cell r="V130">
            <v>0</v>
          </cell>
        </row>
        <row r="131">
          <cell r="J131">
            <v>0</v>
          </cell>
          <cell r="M131">
            <v>0</v>
          </cell>
          <cell r="S131">
            <v>0</v>
          </cell>
          <cell r="V131">
            <v>0</v>
          </cell>
        </row>
        <row r="132">
          <cell r="J132">
            <v>0</v>
          </cell>
          <cell r="M132">
            <v>0</v>
          </cell>
          <cell r="S132">
            <v>0</v>
          </cell>
          <cell r="V132">
            <v>0</v>
          </cell>
        </row>
        <row r="133">
          <cell r="J133">
            <v>0</v>
          </cell>
          <cell r="M133">
            <v>0</v>
          </cell>
          <cell r="S133">
            <v>0</v>
          </cell>
          <cell r="V133">
            <v>0</v>
          </cell>
        </row>
        <row r="134">
          <cell r="J134">
            <v>8400000</v>
          </cell>
          <cell r="M134">
            <v>0</v>
          </cell>
          <cell r="S134">
            <v>0</v>
          </cell>
          <cell r="V134">
            <v>0</v>
          </cell>
        </row>
        <row r="135">
          <cell r="J135">
            <v>72793100</v>
          </cell>
          <cell r="M135">
            <v>0</v>
          </cell>
          <cell r="S135">
            <v>0</v>
          </cell>
          <cell r="V135">
            <v>0</v>
          </cell>
        </row>
        <row r="136">
          <cell r="J136">
            <v>0</v>
          </cell>
          <cell r="M136">
            <v>0</v>
          </cell>
          <cell r="S136">
            <v>0</v>
          </cell>
          <cell r="V136">
            <v>0</v>
          </cell>
        </row>
        <row r="137">
          <cell r="J137">
            <v>0</v>
          </cell>
          <cell r="M137">
            <v>0</v>
          </cell>
          <cell r="S137">
            <v>0</v>
          </cell>
          <cell r="V137">
            <v>0</v>
          </cell>
        </row>
        <row r="138">
          <cell r="J138">
            <v>0</v>
          </cell>
          <cell r="M138">
            <v>0</v>
          </cell>
          <cell r="S138">
            <v>0</v>
          </cell>
          <cell r="V138">
            <v>0</v>
          </cell>
        </row>
        <row r="139">
          <cell r="J139">
            <v>0</v>
          </cell>
          <cell r="M139">
            <v>0</v>
          </cell>
          <cell r="S139">
            <v>0</v>
          </cell>
          <cell r="V139">
            <v>0</v>
          </cell>
        </row>
        <row r="140">
          <cell r="J140">
            <v>0</v>
          </cell>
          <cell r="M140">
            <v>0</v>
          </cell>
          <cell r="S140">
            <v>0</v>
          </cell>
          <cell r="V140">
            <v>0</v>
          </cell>
        </row>
        <row r="141">
          <cell r="J141">
            <v>51008500</v>
          </cell>
          <cell r="M141">
            <v>0</v>
          </cell>
          <cell r="S141">
            <v>0</v>
          </cell>
          <cell r="V141">
            <v>0</v>
          </cell>
        </row>
        <row r="142">
          <cell r="J142">
            <v>0</v>
          </cell>
          <cell r="M142">
            <v>0</v>
          </cell>
          <cell r="S142">
            <v>0</v>
          </cell>
          <cell r="V142">
            <v>0</v>
          </cell>
        </row>
        <row r="143">
          <cell r="J143">
            <v>0</v>
          </cell>
          <cell r="M143">
            <v>0</v>
          </cell>
          <cell r="S143">
            <v>0</v>
          </cell>
          <cell r="V143">
            <v>0</v>
          </cell>
        </row>
        <row r="144">
          <cell r="J144">
            <v>0</v>
          </cell>
          <cell r="M144">
            <v>0</v>
          </cell>
          <cell r="S144">
            <v>0</v>
          </cell>
          <cell r="V144">
            <v>0</v>
          </cell>
        </row>
        <row r="145">
          <cell r="J145">
            <v>0</v>
          </cell>
          <cell r="M145">
            <v>0</v>
          </cell>
          <cell r="S145">
            <v>0</v>
          </cell>
          <cell r="V145">
            <v>0</v>
          </cell>
        </row>
        <row r="146">
          <cell r="J146">
            <v>0</v>
          </cell>
          <cell r="M146">
            <v>0</v>
          </cell>
          <cell r="S146">
            <v>0</v>
          </cell>
          <cell r="V146">
            <v>0</v>
          </cell>
        </row>
        <row r="147">
          <cell r="J147">
            <v>0</v>
          </cell>
          <cell r="M147">
            <v>0</v>
          </cell>
          <cell r="S147">
            <v>0</v>
          </cell>
          <cell r="V147">
            <v>0</v>
          </cell>
        </row>
        <row r="148">
          <cell r="J148">
            <v>51008500</v>
          </cell>
          <cell r="M148">
            <v>0</v>
          </cell>
          <cell r="S148">
            <v>0</v>
          </cell>
          <cell r="V148">
            <v>0</v>
          </cell>
        </row>
        <row r="149">
          <cell r="J149">
            <v>47881600</v>
          </cell>
          <cell r="M149">
            <v>0</v>
          </cell>
          <cell r="S149">
            <v>0</v>
          </cell>
          <cell r="V149">
            <v>0</v>
          </cell>
        </row>
        <row r="150">
          <cell r="J150">
            <v>39660600</v>
          </cell>
          <cell r="M150">
            <v>0</v>
          </cell>
          <cell r="S150">
            <v>0</v>
          </cell>
          <cell r="V150">
            <v>0</v>
          </cell>
        </row>
        <row r="151">
          <cell r="J151">
            <v>0</v>
          </cell>
          <cell r="M151">
            <v>0</v>
          </cell>
          <cell r="S151">
            <v>0</v>
          </cell>
          <cell r="V151">
            <v>0</v>
          </cell>
        </row>
        <row r="152">
          <cell r="J152">
            <v>0</v>
          </cell>
          <cell r="M152">
            <v>0</v>
          </cell>
          <cell r="S152">
            <v>0</v>
          </cell>
          <cell r="V152">
            <v>0</v>
          </cell>
        </row>
        <row r="153">
          <cell r="J153">
            <v>0</v>
          </cell>
          <cell r="M153">
            <v>0</v>
          </cell>
          <cell r="S153">
            <v>0</v>
          </cell>
          <cell r="V153">
            <v>0</v>
          </cell>
        </row>
        <row r="154">
          <cell r="J154">
            <v>0</v>
          </cell>
          <cell r="M154">
            <v>0</v>
          </cell>
          <cell r="S154">
            <v>0</v>
          </cell>
          <cell r="V154">
            <v>0</v>
          </cell>
        </row>
        <row r="155">
          <cell r="J155">
            <v>0</v>
          </cell>
          <cell r="M155">
            <v>0</v>
          </cell>
          <cell r="S155">
            <v>0</v>
          </cell>
          <cell r="V155">
            <v>0</v>
          </cell>
        </row>
        <row r="156">
          <cell r="J156">
            <v>0</v>
          </cell>
          <cell r="M156">
            <v>0</v>
          </cell>
          <cell r="S156">
            <v>0</v>
          </cell>
          <cell r="V156">
            <v>0</v>
          </cell>
        </row>
        <row r="157">
          <cell r="J157">
            <v>8221000</v>
          </cell>
          <cell r="M157">
            <v>0</v>
          </cell>
          <cell r="S157">
            <v>0</v>
          </cell>
          <cell r="V157">
            <v>0</v>
          </cell>
        </row>
        <row r="158">
          <cell r="J158">
            <v>0</v>
          </cell>
          <cell r="M158">
            <v>0</v>
          </cell>
          <cell r="S158">
            <v>0</v>
          </cell>
          <cell r="V158">
            <v>0</v>
          </cell>
        </row>
        <row r="159">
          <cell r="J159">
            <v>0</v>
          </cell>
          <cell r="M159">
            <v>0</v>
          </cell>
          <cell r="S159">
            <v>0</v>
          </cell>
          <cell r="V159">
            <v>0</v>
          </cell>
        </row>
        <row r="160">
          <cell r="J160">
            <v>0</v>
          </cell>
          <cell r="M160">
            <v>0</v>
          </cell>
          <cell r="S160">
            <v>0</v>
          </cell>
          <cell r="V160">
            <v>0</v>
          </cell>
        </row>
        <row r="161">
          <cell r="J161">
            <v>0</v>
          </cell>
          <cell r="M161">
            <v>0</v>
          </cell>
          <cell r="S161">
            <v>0</v>
          </cell>
          <cell r="V161">
            <v>0</v>
          </cell>
        </row>
        <row r="162">
          <cell r="J162">
            <v>0</v>
          </cell>
          <cell r="M162">
            <v>0</v>
          </cell>
          <cell r="S162">
            <v>0</v>
          </cell>
          <cell r="V162">
            <v>0</v>
          </cell>
        </row>
        <row r="163">
          <cell r="J163">
            <v>0</v>
          </cell>
          <cell r="M163">
            <v>0</v>
          </cell>
          <cell r="S163">
            <v>0</v>
          </cell>
          <cell r="V163">
            <v>0</v>
          </cell>
        </row>
        <row r="164">
          <cell r="J164">
            <v>646052600</v>
          </cell>
          <cell r="M164">
            <v>0</v>
          </cell>
          <cell r="S164">
            <v>0</v>
          </cell>
          <cell r="V164">
            <v>0</v>
          </cell>
        </row>
        <row r="165">
          <cell r="J165">
            <v>601352600</v>
          </cell>
          <cell r="M165">
            <v>0</v>
          </cell>
          <cell r="S165">
            <v>0</v>
          </cell>
          <cell r="V165">
            <v>0</v>
          </cell>
        </row>
        <row r="166">
          <cell r="J166">
            <v>0</v>
          </cell>
          <cell r="M166">
            <v>0</v>
          </cell>
          <cell r="S166">
            <v>0</v>
          </cell>
          <cell r="V166">
            <v>0</v>
          </cell>
        </row>
        <row r="167">
          <cell r="J167">
            <v>0</v>
          </cell>
          <cell r="M167">
            <v>0</v>
          </cell>
          <cell r="S167">
            <v>0</v>
          </cell>
          <cell r="V167">
            <v>0</v>
          </cell>
        </row>
        <row r="168">
          <cell r="J168">
            <v>0</v>
          </cell>
          <cell r="M168">
            <v>0</v>
          </cell>
          <cell r="S168">
            <v>0</v>
          </cell>
          <cell r="V168">
            <v>0</v>
          </cell>
        </row>
        <row r="169">
          <cell r="J169">
            <v>15259500</v>
          </cell>
          <cell r="M169">
            <v>0</v>
          </cell>
          <cell r="S169">
            <v>0</v>
          </cell>
          <cell r="V169">
            <v>0</v>
          </cell>
        </row>
        <row r="170">
          <cell r="J170">
            <v>4804500</v>
          </cell>
          <cell r="M170">
            <v>0</v>
          </cell>
          <cell r="S170">
            <v>0</v>
          </cell>
          <cell r="V170">
            <v>0</v>
          </cell>
        </row>
        <row r="171">
          <cell r="J171">
            <v>69672800</v>
          </cell>
          <cell r="M171">
            <v>0</v>
          </cell>
          <cell r="S171">
            <v>0</v>
          </cell>
          <cell r="V171">
            <v>0</v>
          </cell>
        </row>
        <row r="172">
          <cell r="J172">
            <v>0</v>
          </cell>
          <cell r="M172">
            <v>0</v>
          </cell>
          <cell r="S172">
            <v>0</v>
          </cell>
          <cell r="V172">
            <v>0</v>
          </cell>
        </row>
        <row r="173">
          <cell r="J173">
            <v>0</v>
          </cell>
          <cell r="M173">
            <v>0</v>
          </cell>
          <cell r="S173">
            <v>0</v>
          </cell>
          <cell r="V173">
            <v>0</v>
          </cell>
        </row>
        <row r="174">
          <cell r="J174">
            <v>0</v>
          </cell>
          <cell r="M174">
            <v>0</v>
          </cell>
          <cell r="S174">
            <v>0</v>
          </cell>
          <cell r="V174">
            <v>0</v>
          </cell>
        </row>
        <row r="175">
          <cell r="J175">
            <v>0</v>
          </cell>
          <cell r="M175">
            <v>0</v>
          </cell>
          <cell r="S175">
            <v>0</v>
          </cell>
          <cell r="V175">
            <v>0</v>
          </cell>
        </row>
        <row r="176">
          <cell r="J176">
            <v>0</v>
          </cell>
          <cell r="M176">
            <v>0</v>
          </cell>
          <cell r="S176">
            <v>0</v>
          </cell>
          <cell r="V176">
            <v>0</v>
          </cell>
        </row>
        <row r="177">
          <cell r="J177">
            <v>0</v>
          </cell>
          <cell r="M177">
            <v>0</v>
          </cell>
          <cell r="S177">
            <v>0</v>
          </cell>
          <cell r="V177">
            <v>0</v>
          </cell>
        </row>
        <row r="178">
          <cell r="J178">
            <v>511615800</v>
          </cell>
          <cell r="M178">
            <v>0</v>
          </cell>
          <cell r="S178">
            <v>0</v>
          </cell>
          <cell r="V178">
            <v>0</v>
          </cell>
        </row>
        <row r="179">
          <cell r="J179">
            <v>44700000</v>
          </cell>
          <cell r="M179">
            <v>0</v>
          </cell>
          <cell r="S179">
            <v>0</v>
          </cell>
          <cell r="V179">
            <v>0</v>
          </cell>
        </row>
        <row r="180">
          <cell r="J180">
            <v>0</v>
          </cell>
          <cell r="M180">
            <v>0</v>
          </cell>
          <cell r="S180">
            <v>0</v>
          </cell>
          <cell r="V180">
            <v>0</v>
          </cell>
        </row>
        <row r="181">
          <cell r="J181">
            <v>0</v>
          </cell>
          <cell r="M181">
            <v>0</v>
          </cell>
          <cell r="S181">
            <v>0</v>
          </cell>
          <cell r="V181">
            <v>0</v>
          </cell>
        </row>
        <row r="182">
          <cell r="J182">
            <v>0</v>
          </cell>
          <cell r="M182">
            <v>0</v>
          </cell>
          <cell r="S182">
            <v>0</v>
          </cell>
          <cell r="V182">
            <v>0</v>
          </cell>
        </row>
        <row r="183">
          <cell r="J183">
            <v>44700000</v>
          </cell>
          <cell r="M183">
            <v>0</v>
          </cell>
          <cell r="S183">
            <v>0</v>
          </cell>
          <cell r="V183">
            <v>0</v>
          </cell>
        </row>
        <row r="184">
          <cell r="J184">
            <v>0</v>
          </cell>
          <cell r="M184">
            <v>0</v>
          </cell>
          <cell r="S184">
            <v>0</v>
          </cell>
          <cell r="V184">
            <v>0</v>
          </cell>
        </row>
        <row r="185">
          <cell r="J185">
            <v>0</v>
          </cell>
          <cell r="M185">
            <v>0</v>
          </cell>
          <cell r="S185">
            <v>0</v>
          </cell>
          <cell r="V185">
            <v>0</v>
          </cell>
        </row>
        <row r="186">
          <cell r="J186">
            <v>0</v>
          </cell>
          <cell r="M186">
            <v>0</v>
          </cell>
          <cell r="S186">
            <v>0</v>
          </cell>
          <cell r="V186">
            <v>0</v>
          </cell>
        </row>
        <row r="187">
          <cell r="J187">
            <v>0</v>
          </cell>
          <cell r="M187">
            <v>0</v>
          </cell>
          <cell r="S187">
            <v>0</v>
          </cell>
          <cell r="V187">
            <v>0</v>
          </cell>
        </row>
        <row r="188">
          <cell r="J188">
            <v>0</v>
          </cell>
          <cell r="M188">
            <v>0</v>
          </cell>
          <cell r="S188">
            <v>0</v>
          </cell>
          <cell r="V188">
            <v>0</v>
          </cell>
        </row>
        <row r="189">
          <cell r="J189">
            <v>0</v>
          </cell>
          <cell r="M189">
            <v>0</v>
          </cell>
          <cell r="S189">
            <v>0</v>
          </cell>
          <cell r="V189">
            <v>0</v>
          </cell>
        </row>
        <row r="190">
          <cell r="J190">
            <v>0</v>
          </cell>
          <cell r="M190">
            <v>0</v>
          </cell>
          <cell r="S190">
            <v>0</v>
          </cell>
          <cell r="V190">
            <v>0</v>
          </cell>
        </row>
        <row r="191">
          <cell r="J191">
            <v>0</v>
          </cell>
          <cell r="M191">
            <v>0</v>
          </cell>
          <cell r="S191">
            <v>0</v>
          </cell>
          <cell r="V191">
            <v>0</v>
          </cell>
        </row>
        <row r="192">
          <cell r="J192">
            <v>0</v>
          </cell>
          <cell r="M192">
            <v>0</v>
          </cell>
          <cell r="S192">
            <v>0</v>
          </cell>
          <cell r="V192">
            <v>0</v>
          </cell>
        </row>
        <row r="193">
          <cell r="J193">
            <v>0</v>
          </cell>
          <cell r="M193">
            <v>0</v>
          </cell>
          <cell r="S193">
            <v>0</v>
          </cell>
          <cell r="V193">
            <v>0</v>
          </cell>
        </row>
        <row r="194">
          <cell r="J194">
            <v>0</v>
          </cell>
          <cell r="M194">
            <v>0</v>
          </cell>
          <cell r="S194">
            <v>0</v>
          </cell>
          <cell r="V194">
            <v>0</v>
          </cell>
        </row>
        <row r="195">
          <cell r="J195">
            <v>0</v>
          </cell>
          <cell r="M195">
            <v>0</v>
          </cell>
          <cell r="S195">
            <v>0</v>
          </cell>
          <cell r="V195">
            <v>0</v>
          </cell>
        </row>
        <row r="196">
          <cell r="J196">
            <v>0</v>
          </cell>
          <cell r="M196">
            <v>0</v>
          </cell>
          <cell r="S196">
            <v>0</v>
          </cell>
          <cell r="V196">
            <v>0</v>
          </cell>
        </row>
        <row r="197">
          <cell r="J197">
            <v>973702800</v>
          </cell>
          <cell r="M197">
            <v>64959500</v>
          </cell>
          <cell r="S197">
            <v>115917900</v>
          </cell>
          <cell r="V197">
            <v>135943000</v>
          </cell>
        </row>
        <row r="198">
          <cell r="J198">
            <v>265579300</v>
          </cell>
          <cell r="M198">
            <v>0</v>
          </cell>
          <cell r="S198">
            <v>0</v>
          </cell>
          <cell r="V198">
            <v>0</v>
          </cell>
        </row>
        <row r="199">
          <cell r="J199">
            <v>0</v>
          </cell>
          <cell r="M199">
            <v>0</v>
          </cell>
          <cell r="S199">
            <v>0</v>
          </cell>
          <cell r="V199">
            <v>0</v>
          </cell>
        </row>
        <row r="200">
          <cell r="J200">
            <v>0</v>
          </cell>
          <cell r="M200">
            <v>0</v>
          </cell>
          <cell r="S200">
            <v>0</v>
          </cell>
          <cell r="V200">
            <v>0</v>
          </cell>
        </row>
        <row r="201">
          <cell r="J201">
            <v>0</v>
          </cell>
          <cell r="M201">
            <v>0</v>
          </cell>
          <cell r="S201">
            <v>0</v>
          </cell>
          <cell r="V201">
            <v>0</v>
          </cell>
        </row>
        <row r="202">
          <cell r="J202">
            <v>0</v>
          </cell>
          <cell r="M202">
            <v>0</v>
          </cell>
          <cell r="S202">
            <v>0</v>
          </cell>
          <cell r="V202">
            <v>0</v>
          </cell>
        </row>
        <row r="203">
          <cell r="J203">
            <v>0</v>
          </cell>
          <cell r="M203">
            <v>0</v>
          </cell>
          <cell r="S203">
            <v>0</v>
          </cell>
          <cell r="V203">
            <v>0</v>
          </cell>
        </row>
        <row r="204">
          <cell r="J204">
            <v>0</v>
          </cell>
          <cell r="M204">
            <v>0</v>
          </cell>
          <cell r="S204">
            <v>0</v>
          </cell>
          <cell r="V204">
            <v>0</v>
          </cell>
        </row>
        <row r="205">
          <cell r="J205">
            <v>0</v>
          </cell>
          <cell r="M205">
            <v>0</v>
          </cell>
          <cell r="S205">
            <v>0</v>
          </cell>
          <cell r="V205">
            <v>0</v>
          </cell>
        </row>
        <row r="206">
          <cell r="J206">
            <v>141364000</v>
          </cell>
          <cell r="M206">
            <v>0</v>
          </cell>
          <cell r="S206">
            <v>0</v>
          </cell>
          <cell r="V206">
            <v>0</v>
          </cell>
        </row>
        <row r="207">
          <cell r="J207">
            <v>0</v>
          </cell>
          <cell r="M207">
            <v>0</v>
          </cell>
          <cell r="S207">
            <v>0</v>
          </cell>
          <cell r="V207">
            <v>0</v>
          </cell>
        </row>
        <row r="208">
          <cell r="J208">
            <v>0</v>
          </cell>
          <cell r="M208">
            <v>0</v>
          </cell>
          <cell r="S208">
            <v>0</v>
          </cell>
          <cell r="V208">
            <v>0</v>
          </cell>
        </row>
        <row r="209">
          <cell r="J209">
            <v>0</v>
          </cell>
          <cell r="M209">
            <v>0</v>
          </cell>
          <cell r="S209">
            <v>0</v>
          </cell>
          <cell r="V209">
            <v>0</v>
          </cell>
        </row>
        <row r="210">
          <cell r="J210">
            <v>0</v>
          </cell>
          <cell r="M210">
            <v>0</v>
          </cell>
          <cell r="S210">
            <v>0</v>
          </cell>
          <cell r="V210">
            <v>0</v>
          </cell>
        </row>
        <row r="211">
          <cell r="J211">
            <v>0</v>
          </cell>
          <cell r="M211">
            <v>0</v>
          </cell>
          <cell r="S211">
            <v>0</v>
          </cell>
          <cell r="V211">
            <v>0</v>
          </cell>
        </row>
        <row r="212">
          <cell r="J212">
            <v>0</v>
          </cell>
          <cell r="M212">
            <v>0</v>
          </cell>
          <cell r="S212">
            <v>0</v>
          </cell>
          <cell r="V212">
            <v>0</v>
          </cell>
        </row>
        <row r="213">
          <cell r="J213">
            <v>0</v>
          </cell>
          <cell r="M213">
            <v>0</v>
          </cell>
          <cell r="S213">
            <v>0</v>
          </cell>
          <cell r="V213">
            <v>0</v>
          </cell>
        </row>
        <row r="214">
          <cell r="J214">
            <v>0</v>
          </cell>
          <cell r="M214">
            <v>0</v>
          </cell>
          <cell r="S214">
            <v>0</v>
          </cell>
          <cell r="V214">
            <v>0</v>
          </cell>
        </row>
        <row r="215">
          <cell r="J215">
            <v>75500000</v>
          </cell>
          <cell r="M215">
            <v>0</v>
          </cell>
          <cell r="S215">
            <v>0</v>
          </cell>
          <cell r="V215">
            <v>0</v>
          </cell>
        </row>
        <row r="216">
          <cell r="J216">
            <v>0</v>
          </cell>
          <cell r="M216">
            <v>0</v>
          </cell>
          <cell r="S216">
            <v>0</v>
          </cell>
          <cell r="V216">
            <v>0</v>
          </cell>
        </row>
        <row r="217">
          <cell r="J217">
            <v>0</v>
          </cell>
          <cell r="M217">
            <v>0</v>
          </cell>
          <cell r="S217">
            <v>0</v>
          </cell>
          <cell r="V217">
            <v>0</v>
          </cell>
        </row>
        <row r="218">
          <cell r="J218">
            <v>0</v>
          </cell>
          <cell r="M218">
            <v>0</v>
          </cell>
          <cell r="S218">
            <v>0</v>
          </cell>
          <cell r="V218">
            <v>0</v>
          </cell>
        </row>
        <row r="219">
          <cell r="J219">
            <v>0</v>
          </cell>
          <cell r="M219">
            <v>0</v>
          </cell>
          <cell r="S219">
            <v>0</v>
          </cell>
          <cell r="V219">
            <v>0</v>
          </cell>
        </row>
        <row r="220">
          <cell r="J220">
            <v>0</v>
          </cell>
          <cell r="M220">
            <v>0</v>
          </cell>
          <cell r="S220">
            <v>0</v>
          </cell>
          <cell r="V220">
            <v>0</v>
          </cell>
        </row>
        <row r="221">
          <cell r="J221">
            <v>0</v>
          </cell>
          <cell r="M221">
            <v>0</v>
          </cell>
          <cell r="S221">
            <v>0</v>
          </cell>
          <cell r="V221">
            <v>0</v>
          </cell>
        </row>
        <row r="222">
          <cell r="J222">
            <v>65864000</v>
          </cell>
          <cell r="M222">
            <v>0</v>
          </cell>
          <cell r="S222">
            <v>0</v>
          </cell>
          <cell r="V222">
            <v>0</v>
          </cell>
        </row>
        <row r="223">
          <cell r="J223">
            <v>0</v>
          </cell>
          <cell r="M223">
            <v>0</v>
          </cell>
          <cell r="S223">
            <v>0</v>
          </cell>
          <cell r="V223">
            <v>0</v>
          </cell>
        </row>
        <row r="224">
          <cell r="J224">
            <v>0</v>
          </cell>
          <cell r="M224">
            <v>0</v>
          </cell>
          <cell r="S224">
            <v>0</v>
          </cell>
          <cell r="V224">
            <v>0</v>
          </cell>
        </row>
        <row r="225">
          <cell r="J225">
            <v>0</v>
          </cell>
          <cell r="M225">
            <v>0</v>
          </cell>
          <cell r="S225">
            <v>0</v>
          </cell>
          <cell r="V225">
            <v>0</v>
          </cell>
        </row>
        <row r="226">
          <cell r="J226">
            <v>0</v>
          </cell>
          <cell r="M226">
            <v>0</v>
          </cell>
          <cell r="S226">
            <v>0</v>
          </cell>
          <cell r="V226">
            <v>0</v>
          </cell>
        </row>
        <row r="227">
          <cell r="J227">
            <v>0</v>
          </cell>
          <cell r="M227">
            <v>0</v>
          </cell>
          <cell r="S227">
            <v>0</v>
          </cell>
          <cell r="V227">
            <v>0</v>
          </cell>
        </row>
        <row r="228">
          <cell r="J228">
            <v>0</v>
          </cell>
          <cell r="M228">
            <v>0</v>
          </cell>
          <cell r="S228">
            <v>0</v>
          </cell>
          <cell r="V228">
            <v>0</v>
          </cell>
        </row>
        <row r="229">
          <cell r="J229">
            <v>0</v>
          </cell>
          <cell r="M229">
            <v>0</v>
          </cell>
          <cell r="S229">
            <v>0</v>
          </cell>
          <cell r="V229">
            <v>0</v>
          </cell>
        </row>
        <row r="230">
          <cell r="J230">
            <v>0</v>
          </cell>
          <cell r="M230">
            <v>0</v>
          </cell>
          <cell r="S230">
            <v>0</v>
          </cell>
          <cell r="V230">
            <v>0</v>
          </cell>
        </row>
        <row r="231">
          <cell r="J231">
            <v>114278000</v>
          </cell>
          <cell r="M231">
            <v>0</v>
          </cell>
          <cell r="S231">
            <v>0</v>
          </cell>
          <cell r="V231">
            <v>0</v>
          </cell>
        </row>
        <row r="232">
          <cell r="J232">
            <v>0</v>
          </cell>
          <cell r="M232">
            <v>0</v>
          </cell>
          <cell r="S232">
            <v>0</v>
          </cell>
          <cell r="V232">
            <v>0</v>
          </cell>
        </row>
        <row r="233">
          <cell r="J233">
            <v>0</v>
          </cell>
          <cell r="M233">
            <v>0</v>
          </cell>
          <cell r="S233">
            <v>0</v>
          </cell>
          <cell r="V233">
            <v>0</v>
          </cell>
        </row>
        <row r="234">
          <cell r="J234">
            <v>114278000</v>
          </cell>
          <cell r="M234">
            <v>0</v>
          </cell>
          <cell r="S234">
            <v>0</v>
          </cell>
          <cell r="V234">
            <v>0</v>
          </cell>
        </row>
        <row r="235">
          <cell r="J235">
            <v>5329300</v>
          </cell>
          <cell r="M235">
            <v>0</v>
          </cell>
          <cell r="S235">
            <v>0</v>
          </cell>
          <cell r="V235">
            <v>0</v>
          </cell>
        </row>
        <row r="236">
          <cell r="J236">
            <v>0</v>
          </cell>
          <cell r="M236">
            <v>0</v>
          </cell>
          <cell r="S236">
            <v>0</v>
          </cell>
          <cell r="V236">
            <v>0</v>
          </cell>
        </row>
        <row r="237">
          <cell r="J237">
            <v>0</v>
          </cell>
          <cell r="M237">
            <v>0</v>
          </cell>
          <cell r="S237">
            <v>0</v>
          </cell>
          <cell r="V237">
            <v>0</v>
          </cell>
        </row>
        <row r="238">
          <cell r="J238">
            <v>0</v>
          </cell>
          <cell r="M238">
            <v>0</v>
          </cell>
          <cell r="S238">
            <v>0</v>
          </cell>
          <cell r="V238">
            <v>0</v>
          </cell>
        </row>
        <row r="239">
          <cell r="J239">
            <v>0</v>
          </cell>
          <cell r="M239">
            <v>0</v>
          </cell>
          <cell r="S239">
            <v>0</v>
          </cell>
          <cell r="V239">
            <v>0</v>
          </cell>
        </row>
        <row r="240">
          <cell r="J240">
            <v>5329300</v>
          </cell>
          <cell r="M240">
            <v>0</v>
          </cell>
          <cell r="S240">
            <v>0</v>
          </cell>
          <cell r="V240">
            <v>0</v>
          </cell>
        </row>
        <row r="241">
          <cell r="J241">
            <v>0</v>
          </cell>
          <cell r="M241">
            <v>0</v>
          </cell>
          <cell r="S241">
            <v>0</v>
          </cell>
          <cell r="V241">
            <v>0</v>
          </cell>
        </row>
        <row r="242">
          <cell r="J242">
            <v>0</v>
          </cell>
          <cell r="M242">
            <v>0</v>
          </cell>
          <cell r="S242">
            <v>0</v>
          </cell>
          <cell r="V242">
            <v>0</v>
          </cell>
        </row>
        <row r="243">
          <cell r="J243">
            <v>0</v>
          </cell>
          <cell r="M243">
            <v>0</v>
          </cell>
          <cell r="S243">
            <v>0</v>
          </cell>
          <cell r="V243">
            <v>0</v>
          </cell>
        </row>
        <row r="244">
          <cell r="J244">
            <v>0</v>
          </cell>
          <cell r="M244">
            <v>0</v>
          </cell>
          <cell r="S244">
            <v>0</v>
          </cell>
          <cell r="V244">
            <v>0</v>
          </cell>
        </row>
        <row r="245">
          <cell r="J245">
            <v>0</v>
          </cell>
          <cell r="M245">
            <v>0</v>
          </cell>
          <cell r="S245">
            <v>0</v>
          </cell>
          <cell r="V245">
            <v>0</v>
          </cell>
        </row>
        <row r="246">
          <cell r="J246">
            <v>0</v>
          </cell>
          <cell r="M246">
            <v>0</v>
          </cell>
          <cell r="S246">
            <v>0</v>
          </cell>
          <cell r="V246">
            <v>0</v>
          </cell>
        </row>
        <row r="247">
          <cell r="J247">
            <v>0</v>
          </cell>
          <cell r="M247">
            <v>0</v>
          </cell>
          <cell r="S247">
            <v>0</v>
          </cell>
          <cell r="V247">
            <v>0</v>
          </cell>
        </row>
        <row r="248">
          <cell r="J248">
            <v>0</v>
          </cell>
          <cell r="M248">
            <v>0</v>
          </cell>
          <cell r="S248">
            <v>0</v>
          </cell>
          <cell r="V248">
            <v>0</v>
          </cell>
        </row>
        <row r="249">
          <cell r="J249">
            <v>0</v>
          </cell>
          <cell r="M249">
            <v>0</v>
          </cell>
          <cell r="S249">
            <v>0</v>
          </cell>
          <cell r="V249">
            <v>0</v>
          </cell>
        </row>
        <row r="250">
          <cell r="J250">
            <v>4608000</v>
          </cell>
          <cell r="M250">
            <v>0</v>
          </cell>
          <cell r="S250">
            <v>0</v>
          </cell>
          <cell r="V250">
            <v>0</v>
          </cell>
        </row>
        <row r="251">
          <cell r="J251">
            <v>0</v>
          </cell>
          <cell r="M251">
            <v>0</v>
          </cell>
          <cell r="S251">
            <v>0</v>
          </cell>
          <cell r="V251">
            <v>0</v>
          </cell>
        </row>
        <row r="252">
          <cell r="J252">
            <v>0</v>
          </cell>
          <cell r="M252">
            <v>0</v>
          </cell>
          <cell r="S252">
            <v>0</v>
          </cell>
          <cell r="V252">
            <v>0</v>
          </cell>
        </row>
        <row r="253">
          <cell r="J253">
            <v>0</v>
          </cell>
          <cell r="M253">
            <v>0</v>
          </cell>
          <cell r="S253">
            <v>0</v>
          </cell>
          <cell r="V253">
            <v>0</v>
          </cell>
        </row>
        <row r="254">
          <cell r="J254">
            <v>0</v>
          </cell>
          <cell r="M254">
            <v>0</v>
          </cell>
          <cell r="S254">
            <v>0</v>
          </cell>
          <cell r="V254">
            <v>0</v>
          </cell>
        </row>
        <row r="255">
          <cell r="J255">
            <v>4608000</v>
          </cell>
          <cell r="M255">
            <v>0</v>
          </cell>
          <cell r="S255">
            <v>0</v>
          </cell>
          <cell r="V255">
            <v>0</v>
          </cell>
        </row>
        <row r="256">
          <cell r="J256">
            <v>706233500</v>
          </cell>
          <cell r="M256">
            <v>64959500</v>
          </cell>
          <cell r="S256">
            <v>115917900</v>
          </cell>
          <cell r="V256">
            <v>135943000</v>
          </cell>
        </row>
        <row r="257">
          <cell r="J257">
            <v>156056800</v>
          </cell>
          <cell r="M257">
            <v>0</v>
          </cell>
          <cell r="S257">
            <v>0</v>
          </cell>
          <cell r="V257">
            <v>0</v>
          </cell>
        </row>
        <row r="258">
          <cell r="J258">
            <v>0</v>
          </cell>
          <cell r="M258">
            <v>0</v>
          </cell>
          <cell r="S258">
            <v>0</v>
          </cell>
          <cell r="V258">
            <v>0</v>
          </cell>
        </row>
        <row r="259">
          <cell r="J259">
            <v>0</v>
          </cell>
          <cell r="M259">
            <v>0</v>
          </cell>
          <cell r="S259">
            <v>0</v>
          </cell>
          <cell r="V259">
            <v>0</v>
          </cell>
        </row>
        <row r="260">
          <cell r="J260">
            <v>156056800</v>
          </cell>
          <cell r="M260">
            <v>0</v>
          </cell>
          <cell r="S260">
            <v>0</v>
          </cell>
          <cell r="V260">
            <v>0</v>
          </cell>
        </row>
        <row r="261">
          <cell r="J261">
            <v>0</v>
          </cell>
          <cell r="M261">
            <v>0</v>
          </cell>
          <cell r="S261">
            <v>0</v>
          </cell>
          <cell r="V261">
            <v>0</v>
          </cell>
        </row>
        <row r="262">
          <cell r="J262">
            <v>0</v>
          </cell>
          <cell r="M262">
            <v>0</v>
          </cell>
          <cell r="S262">
            <v>0</v>
          </cell>
          <cell r="V262">
            <v>0</v>
          </cell>
        </row>
        <row r="263">
          <cell r="J263">
            <v>0</v>
          </cell>
          <cell r="M263">
            <v>0</v>
          </cell>
          <cell r="S263">
            <v>0</v>
          </cell>
          <cell r="V263">
            <v>0</v>
          </cell>
        </row>
        <row r="264">
          <cell r="J264">
            <v>85985000</v>
          </cell>
          <cell r="M264">
            <v>463000</v>
          </cell>
          <cell r="S264">
            <v>0</v>
          </cell>
          <cell r="V264">
            <v>0</v>
          </cell>
        </row>
        <row r="265">
          <cell r="J265">
            <v>65743000</v>
          </cell>
          <cell r="M265">
            <v>463000</v>
          </cell>
          <cell r="S265">
            <v>0</v>
          </cell>
          <cell r="V265">
            <v>0</v>
          </cell>
        </row>
        <row r="266">
          <cell r="J266">
            <v>12180000</v>
          </cell>
          <cell r="M266">
            <v>0</v>
          </cell>
          <cell r="S266">
            <v>0</v>
          </cell>
          <cell r="V266">
            <v>0</v>
          </cell>
        </row>
        <row r="267">
          <cell r="J267">
            <v>0</v>
          </cell>
          <cell r="M267">
            <v>0</v>
          </cell>
          <cell r="S267">
            <v>0</v>
          </cell>
          <cell r="V267">
            <v>0</v>
          </cell>
        </row>
        <row r="268">
          <cell r="J268">
            <v>8062000</v>
          </cell>
          <cell r="M268">
            <v>0</v>
          </cell>
          <cell r="S268">
            <v>0</v>
          </cell>
          <cell r="V268">
            <v>0</v>
          </cell>
        </row>
        <row r="269">
          <cell r="J269">
            <v>1509800</v>
          </cell>
          <cell r="M269">
            <v>0</v>
          </cell>
          <cell r="S269">
            <v>0</v>
          </cell>
          <cell r="V269">
            <v>47712000</v>
          </cell>
        </row>
        <row r="270">
          <cell r="J270">
            <v>0</v>
          </cell>
          <cell r="M270">
            <v>0</v>
          </cell>
          <cell r="S270">
            <v>0</v>
          </cell>
          <cell r="V270">
            <v>0</v>
          </cell>
        </row>
        <row r="271">
          <cell r="J271">
            <v>0</v>
          </cell>
          <cell r="M271">
            <v>0</v>
          </cell>
          <cell r="S271">
            <v>0</v>
          </cell>
          <cell r="V271">
            <v>0</v>
          </cell>
        </row>
        <row r="272">
          <cell r="J272">
            <v>0</v>
          </cell>
          <cell r="M272">
            <v>0</v>
          </cell>
          <cell r="S272">
            <v>0</v>
          </cell>
          <cell r="V272">
            <v>0</v>
          </cell>
        </row>
        <row r="273">
          <cell r="J273">
            <v>0</v>
          </cell>
          <cell r="M273">
            <v>0</v>
          </cell>
          <cell r="S273">
            <v>0</v>
          </cell>
          <cell r="V273">
            <v>0</v>
          </cell>
        </row>
        <row r="274">
          <cell r="J274">
            <v>1509800</v>
          </cell>
          <cell r="M274">
            <v>0</v>
          </cell>
          <cell r="S274">
            <v>0</v>
          </cell>
          <cell r="V274">
            <v>47712000</v>
          </cell>
        </row>
        <row r="275">
          <cell r="J275">
            <v>0</v>
          </cell>
          <cell r="M275">
            <v>0</v>
          </cell>
          <cell r="S275">
            <v>0</v>
          </cell>
          <cell r="V275">
            <v>0</v>
          </cell>
        </row>
        <row r="276">
          <cell r="J276">
            <v>0</v>
          </cell>
          <cell r="M276">
            <v>0</v>
          </cell>
          <cell r="S276">
            <v>0</v>
          </cell>
          <cell r="V276">
            <v>0</v>
          </cell>
        </row>
        <row r="277">
          <cell r="J277">
            <v>0</v>
          </cell>
          <cell r="M277">
            <v>0</v>
          </cell>
          <cell r="S277">
            <v>85599500</v>
          </cell>
          <cell r="V277">
            <v>88231000</v>
          </cell>
        </row>
        <row r="278">
          <cell r="J278">
            <v>0</v>
          </cell>
          <cell r="M278">
            <v>0</v>
          </cell>
          <cell r="S278">
            <v>7599500</v>
          </cell>
          <cell r="V278">
            <v>12751000</v>
          </cell>
        </row>
        <row r="279">
          <cell r="J279">
            <v>0</v>
          </cell>
          <cell r="M279">
            <v>0</v>
          </cell>
          <cell r="S279">
            <v>13600000</v>
          </cell>
          <cell r="V279">
            <v>7000000</v>
          </cell>
        </row>
        <row r="280">
          <cell r="J280">
            <v>0</v>
          </cell>
          <cell r="M280">
            <v>0</v>
          </cell>
          <cell r="S280">
            <v>0</v>
          </cell>
          <cell r="V280">
            <v>5700000</v>
          </cell>
        </row>
        <row r="281">
          <cell r="J281">
            <v>0</v>
          </cell>
          <cell r="M281">
            <v>0</v>
          </cell>
          <cell r="S281">
            <v>2800000</v>
          </cell>
          <cell r="V281">
            <v>18500000</v>
          </cell>
        </row>
        <row r="282">
          <cell r="J282">
            <v>0</v>
          </cell>
          <cell r="M282">
            <v>0</v>
          </cell>
          <cell r="S282">
            <v>35000000</v>
          </cell>
          <cell r="V282">
            <v>26500000</v>
          </cell>
        </row>
        <row r="283">
          <cell r="J283">
            <v>0</v>
          </cell>
          <cell r="M283">
            <v>0</v>
          </cell>
          <cell r="S283">
            <v>0</v>
          </cell>
          <cell r="V283">
            <v>0</v>
          </cell>
        </row>
        <row r="284">
          <cell r="J284">
            <v>0</v>
          </cell>
          <cell r="M284">
            <v>0</v>
          </cell>
          <cell r="S284">
            <v>0</v>
          </cell>
          <cell r="V284">
            <v>0</v>
          </cell>
        </row>
        <row r="285">
          <cell r="J285">
            <v>0</v>
          </cell>
          <cell r="M285">
            <v>0</v>
          </cell>
          <cell r="S285">
            <v>7000000</v>
          </cell>
          <cell r="V285">
            <v>7300000</v>
          </cell>
        </row>
        <row r="286">
          <cell r="J286">
            <v>0</v>
          </cell>
          <cell r="M286">
            <v>0</v>
          </cell>
          <cell r="S286">
            <v>19600000</v>
          </cell>
          <cell r="V286">
            <v>10480000</v>
          </cell>
        </row>
        <row r="287">
          <cell r="J287">
            <v>101607600</v>
          </cell>
          <cell r="M287">
            <v>12320000</v>
          </cell>
          <cell r="S287">
            <v>16800000</v>
          </cell>
          <cell r="V287">
            <v>0</v>
          </cell>
        </row>
        <row r="288">
          <cell r="J288">
            <v>6540000</v>
          </cell>
          <cell r="M288">
            <v>0</v>
          </cell>
          <cell r="S288">
            <v>0</v>
          </cell>
          <cell r="V288">
            <v>0</v>
          </cell>
        </row>
        <row r="289">
          <cell r="J289">
            <v>32550000</v>
          </cell>
          <cell r="M289">
            <v>12320000</v>
          </cell>
          <cell r="S289">
            <v>16800000</v>
          </cell>
          <cell r="V289">
            <v>0</v>
          </cell>
        </row>
        <row r="290">
          <cell r="J290">
            <v>62517600</v>
          </cell>
          <cell r="M290">
            <v>0</v>
          </cell>
          <cell r="S290">
            <v>0</v>
          </cell>
          <cell r="V290">
            <v>0</v>
          </cell>
        </row>
        <row r="291">
          <cell r="J291">
            <v>0</v>
          </cell>
          <cell r="M291">
            <v>0</v>
          </cell>
          <cell r="S291">
            <v>0</v>
          </cell>
          <cell r="V291">
            <v>0</v>
          </cell>
        </row>
        <row r="292">
          <cell r="J292">
            <v>0</v>
          </cell>
          <cell r="M292">
            <v>0</v>
          </cell>
          <cell r="S292">
            <v>0</v>
          </cell>
          <cell r="V292">
            <v>0</v>
          </cell>
        </row>
        <row r="293">
          <cell r="J293">
            <v>0</v>
          </cell>
          <cell r="M293">
            <v>0</v>
          </cell>
          <cell r="S293">
            <v>0</v>
          </cell>
          <cell r="V293">
            <v>0</v>
          </cell>
        </row>
        <row r="294">
          <cell r="J294">
            <v>0</v>
          </cell>
          <cell r="M294">
            <v>52176500</v>
          </cell>
          <cell r="S294">
            <v>13518400</v>
          </cell>
          <cell r="V294">
            <v>0</v>
          </cell>
        </row>
        <row r="295">
          <cell r="J295">
            <v>0</v>
          </cell>
          <cell r="M295">
            <v>52176500</v>
          </cell>
          <cell r="S295">
            <v>13518400</v>
          </cell>
          <cell r="V295">
            <v>0</v>
          </cell>
        </row>
        <row r="296">
          <cell r="J296">
            <v>0</v>
          </cell>
          <cell r="M296">
            <v>0</v>
          </cell>
          <cell r="S296">
            <v>0</v>
          </cell>
          <cell r="V296">
            <v>0</v>
          </cell>
        </row>
        <row r="297">
          <cell r="J297">
            <v>0</v>
          </cell>
          <cell r="M297">
            <v>0</v>
          </cell>
          <cell r="S297">
            <v>0</v>
          </cell>
          <cell r="V297">
            <v>0</v>
          </cell>
        </row>
        <row r="298">
          <cell r="J298">
            <v>0</v>
          </cell>
          <cell r="M298">
            <v>0</v>
          </cell>
          <cell r="S298">
            <v>0</v>
          </cell>
          <cell r="V298">
            <v>0</v>
          </cell>
        </row>
        <row r="299">
          <cell r="J299">
            <v>0</v>
          </cell>
          <cell r="M299">
            <v>0</v>
          </cell>
          <cell r="S299">
            <v>0</v>
          </cell>
          <cell r="V299">
            <v>0</v>
          </cell>
        </row>
        <row r="300">
          <cell r="J300">
            <v>0</v>
          </cell>
          <cell r="M300">
            <v>0</v>
          </cell>
          <cell r="S300">
            <v>0</v>
          </cell>
          <cell r="V300">
            <v>0</v>
          </cell>
        </row>
        <row r="301">
          <cell r="J301">
            <v>0</v>
          </cell>
          <cell r="M301">
            <v>0</v>
          </cell>
          <cell r="S301">
            <v>0</v>
          </cell>
          <cell r="V301">
            <v>0</v>
          </cell>
        </row>
        <row r="302">
          <cell r="J302">
            <v>0</v>
          </cell>
          <cell r="M302">
            <v>0</v>
          </cell>
          <cell r="S302">
            <v>0</v>
          </cell>
          <cell r="V302">
            <v>0</v>
          </cell>
        </row>
        <row r="303">
          <cell r="J303">
            <v>0</v>
          </cell>
          <cell r="M303">
            <v>0</v>
          </cell>
          <cell r="S303">
            <v>0</v>
          </cell>
          <cell r="V303">
            <v>0</v>
          </cell>
        </row>
        <row r="304">
          <cell r="J304">
            <v>0</v>
          </cell>
          <cell r="M304">
            <v>0</v>
          </cell>
          <cell r="S304">
            <v>0</v>
          </cell>
          <cell r="V304">
            <v>0</v>
          </cell>
        </row>
        <row r="305">
          <cell r="J305">
            <v>0</v>
          </cell>
          <cell r="M305">
            <v>0</v>
          </cell>
          <cell r="S305">
            <v>0</v>
          </cell>
          <cell r="V305">
            <v>0</v>
          </cell>
        </row>
        <row r="306">
          <cell r="J306">
            <v>0</v>
          </cell>
          <cell r="M306">
            <v>0</v>
          </cell>
          <cell r="S306">
            <v>0</v>
          </cell>
          <cell r="V306">
            <v>0</v>
          </cell>
        </row>
        <row r="307">
          <cell r="J307">
            <v>0</v>
          </cell>
          <cell r="M307">
            <v>0</v>
          </cell>
          <cell r="S307">
            <v>0</v>
          </cell>
          <cell r="V307">
            <v>0</v>
          </cell>
        </row>
        <row r="308">
          <cell r="J308">
            <v>0</v>
          </cell>
          <cell r="M308">
            <v>0</v>
          </cell>
          <cell r="S308">
            <v>0</v>
          </cell>
          <cell r="V308">
            <v>0</v>
          </cell>
        </row>
        <row r="309">
          <cell r="J309">
            <v>0</v>
          </cell>
          <cell r="M309">
            <v>0</v>
          </cell>
          <cell r="S309">
            <v>0</v>
          </cell>
          <cell r="V309">
            <v>0</v>
          </cell>
        </row>
        <row r="310">
          <cell r="J310">
            <v>0</v>
          </cell>
          <cell r="M310">
            <v>0</v>
          </cell>
          <cell r="S310">
            <v>0</v>
          </cell>
          <cell r="V310">
            <v>0</v>
          </cell>
        </row>
        <row r="311">
          <cell r="J311">
            <v>0</v>
          </cell>
          <cell r="M311">
            <v>0</v>
          </cell>
          <cell r="S311">
            <v>0</v>
          </cell>
          <cell r="V311">
            <v>0</v>
          </cell>
        </row>
        <row r="312">
          <cell r="J312">
            <v>0</v>
          </cell>
          <cell r="M312">
            <v>0</v>
          </cell>
          <cell r="S312">
            <v>0</v>
          </cell>
          <cell r="V312">
            <v>0</v>
          </cell>
        </row>
        <row r="313">
          <cell r="J313">
            <v>0</v>
          </cell>
          <cell r="M313">
            <v>0</v>
          </cell>
          <cell r="S313">
            <v>0</v>
          </cell>
          <cell r="V313">
            <v>0</v>
          </cell>
        </row>
        <row r="314">
          <cell r="J314">
            <v>0</v>
          </cell>
          <cell r="M314">
            <v>0</v>
          </cell>
          <cell r="S314">
            <v>0</v>
          </cell>
          <cell r="V314">
            <v>0</v>
          </cell>
        </row>
        <row r="315">
          <cell r="J315">
            <v>0</v>
          </cell>
          <cell r="M315">
            <v>0</v>
          </cell>
          <cell r="S315">
            <v>0</v>
          </cell>
          <cell r="V315">
            <v>0</v>
          </cell>
        </row>
        <row r="316">
          <cell r="J316">
            <v>0</v>
          </cell>
          <cell r="M316">
            <v>0</v>
          </cell>
          <cell r="S316">
            <v>0</v>
          </cell>
          <cell r="V316">
            <v>0</v>
          </cell>
        </row>
        <row r="317">
          <cell r="J317">
            <v>203970000</v>
          </cell>
          <cell r="M317">
            <v>0</v>
          </cell>
          <cell r="S317">
            <v>0</v>
          </cell>
          <cell r="V317">
            <v>0</v>
          </cell>
        </row>
        <row r="318">
          <cell r="J318">
            <v>48400000</v>
          </cell>
          <cell r="M318">
            <v>0</v>
          </cell>
          <cell r="S318">
            <v>0</v>
          </cell>
          <cell r="V318">
            <v>0</v>
          </cell>
        </row>
        <row r="319">
          <cell r="J319">
            <v>0</v>
          </cell>
          <cell r="M319">
            <v>0</v>
          </cell>
          <cell r="S319">
            <v>0</v>
          </cell>
          <cell r="V319">
            <v>0</v>
          </cell>
        </row>
        <row r="320">
          <cell r="J320">
            <v>0</v>
          </cell>
          <cell r="M320">
            <v>0</v>
          </cell>
          <cell r="S320">
            <v>0</v>
          </cell>
          <cell r="V320">
            <v>0</v>
          </cell>
        </row>
        <row r="321">
          <cell r="J321">
            <v>0</v>
          </cell>
          <cell r="M321">
            <v>0</v>
          </cell>
          <cell r="S321">
            <v>0</v>
          </cell>
          <cell r="V321">
            <v>0</v>
          </cell>
        </row>
        <row r="322">
          <cell r="J322">
            <v>0</v>
          </cell>
          <cell r="M322">
            <v>0</v>
          </cell>
          <cell r="S322">
            <v>0</v>
          </cell>
          <cell r="V322">
            <v>0</v>
          </cell>
        </row>
        <row r="323">
          <cell r="J323">
            <v>18600000</v>
          </cell>
          <cell r="M323">
            <v>0</v>
          </cell>
          <cell r="S323">
            <v>0</v>
          </cell>
          <cell r="V323">
            <v>0</v>
          </cell>
        </row>
        <row r="324">
          <cell r="J324">
            <v>50370000</v>
          </cell>
          <cell r="M324">
            <v>0</v>
          </cell>
          <cell r="S324">
            <v>0</v>
          </cell>
          <cell r="V324">
            <v>0</v>
          </cell>
        </row>
        <row r="325">
          <cell r="J325">
            <v>0</v>
          </cell>
          <cell r="M325">
            <v>0</v>
          </cell>
          <cell r="S325">
            <v>0</v>
          </cell>
          <cell r="V325">
            <v>0</v>
          </cell>
        </row>
        <row r="326">
          <cell r="J326">
            <v>0</v>
          </cell>
          <cell r="M326">
            <v>0</v>
          </cell>
          <cell r="S326">
            <v>0</v>
          </cell>
          <cell r="V326">
            <v>0</v>
          </cell>
        </row>
        <row r="327">
          <cell r="J327">
            <v>0</v>
          </cell>
          <cell r="M327">
            <v>0</v>
          </cell>
          <cell r="S327">
            <v>0</v>
          </cell>
          <cell r="V327">
            <v>0</v>
          </cell>
        </row>
        <row r="328">
          <cell r="J328">
            <v>0</v>
          </cell>
          <cell r="M328">
            <v>0</v>
          </cell>
          <cell r="S328">
            <v>0</v>
          </cell>
          <cell r="V328">
            <v>0</v>
          </cell>
        </row>
        <row r="329">
          <cell r="J329">
            <v>86600000</v>
          </cell>
          <cell r="M329">
            <v>0</v>
          </cell>
          <cell r="S329">
            <v>0</v>
          </cell>
          <cell r="V329">
            <v>0</v>
          </cell>
        </row>
        <row r="330">
          <cell r="J330">
            <v>0</v>
          </cell>
          <cell r="M330">
            <v>0</v>
          </cell>
          <cell r="S330">
            <v>0</v>
          </cell>
          <cell r="V330">
            <v>0</v>
          </cell>
        </row>
        <row r="331">
          <cell r="J331">
            <v>0</v>
          </cell>
          <cell r="M331">
            <v>0</v>
          </cell>
          <cell r="S331">
            <v>0</v>
          </cell>
          <cell r="V331">
            <v>0</v>
          </cell>
        </row>
        <row r="332">
          <cell r="J332">
            <v>0</v>
          </cell>
          <cell r="M332">
            <v>0</v>
          </cell>
          <cell r="S332">
            <v>0</v>
          </cell>
          <cell r="V332">
            <v>0</v>
          </cell>
        </row>
        <row r="333">
          <cell r="J333">
            <v>0</v>
          </cell>
          <cell r="M333">
            <v>0</v>
          </cell>
          <cell r="S333">
            <v>0</v>
          </cell>
          <cell r="V333">
            <v>0</v>
          </cell>
        </row>
        <row r="334">
          <cell r="J334">
            <v>0</v>
          </cell>
          <cell r="M334">
            <v>0</v>
          </cell>
          <cell r="S334">
            <v>0</v>
          </cell>
          <cell r="V334">
            <v>0</v>
          </cell>
        </row>
        <row r="335">
          <cell r="J335">
            <v>0</v>
          </cell>
          <cell r="M335">
            <v>0</v>
          </cell>
          <cell r="S335">
            <v>0</v>
          </cell>
          <cell r="V335">
            <v>0</v>
          </cell>
        </row>
        <row r="336">
          <cell r="J336">
            <v>0</v>
          </cell>
          <cell r="M336">
            <v>0</v>
          </cell>
          <cell r="S336">
            <v>0</v>
          </cell>
          <cell r="V336">
            <v>0</v>
          </cell>
        </row>
        <row r="337">
          <cell r="J337">
            <v>0</v>
          </cell>
          <cell r="M337">
            <v>0</v>
          </cell>
          <cell r="S337">
            <v>0</v>
          </cell>
          <cell r="V337">
            <v>0</v>
          </cell>
        </row>
        <row r="338">
          <cell r="J338">
            <v>157104300</v>
          </cell>
          <cell r="M338">
            <v>0</v>
          </cell>
          <cell r="S338">
            <v>0</v>
          </cell>
          <cell r="V338">
            <v>0</v>
          </cell>
        </row>
        <row r="339">
          <cell r="J339">
            <v>104168300</v>
          </cell>
          <cell r="M339">
            <v>0</v>
          </cell>
          <cell r="S339">
            <v>0</v>
          </cell>
          <cell r="V339">
            <v>0</v>
          </cell>
        </row>
        <row r="340">
          <cell r="J340">
            <v>17982000</v>
          </cell>
          <cell r="M340">
            <v>0</v>
          </cell>
          <cell r="S340">
            <v>0</v>
          </cell>
          <cell r="V340">
            <v>0</v>
          </cell>
        </row>
        <row r="341">
          <cell r="J341">
            <v>0</v>
          </cell>
          <cell r="M341">
            <v>0</v>
          </cell>
          <cell r="S341">
            <v>0</v>
          </cell>
          <cell r="V341">
            <v>0</v>
          </cell>
        </row>
        <row r="342">
          <cell r="J342">
            <v>0</v>
          </cell>
          <cell r="M342">
            <v>0</v>
          </cell>
          <cell r="S342">
            <v>0</v>
          </cell>
          <cell r="V342">
            <v>0</v>
          </cell>
        </row>
        <row r="343">
          <cell r="J343">
            <v>34954000</v>
          </cell>
          <cell r="M343">
            <v>0</v>
          </cell>
          <cell r="S343">
            <v>0</v>
          </cell>
          <cell r="V343">
            <v>0</v>
          </cell>
        </row>
        <row r="344">
          <cell r="J344">
            <v>0</v>
          </cell>
          <cell r="M344">
            <v>0</v>
          </cell>
          <cell r="S344">
            <v>0</v>
          </cell>
          <cell r="V344">
            <v>0</v>
          </cell>
        </row>
        <row r="345">
          <cell r="J345">
            <v>0</v>
          </cell>
          <cell r="M345">
            <v>0</v>
          </cell>
          <cell r="S345">
            <v>0</v>
          </cell>
          <cell r="V345">
            <v>0</v>
          </cell>
        </row>
        <row r="346">
          <cell r="J346">
            <v>0</v>
          </cell>
          <cell r="M346">
            <v>0</v>
          </cell>
          <cell r="S346">
            <v>0</v>
          </cell>
          <cell r="V346">
            <v>0</v>
          </cell>
        </row>
        <row r="347">
          <cell r="J347">
            <v>0</v>
          </cell>
          <cell r="M347">
            <v>0</v>
          </cell>
          <cell r="S347">
            <v>0</v>
          </cell>
          <cell r="V347">
            <v>0</v>
          </cell>
        </row>
        <row r="348">
          <cell r="J348">
            <v>0</v>
          </cell>
          <cell r="M348">
            <v>0</v>
          </cell>
          <cell r="S348">
            <v>0</v>
          </cell>
          <cell r="V348">
            <v>0</v>
          </cell>
        </row>
        <row r="349">
          <cell r="J349">
            <v>0</v>
          </cell>
          <cell r="M349">
            <v>0</v>
          </cell>
          <cell r="S349">
            <v>0</v>
          </cell>
          <cell r="V349">
            <v>0</v>
          </cell>
        </row>
        <row r="350">
          <cell r="J350">
            <v>0</v>
          </cell>
          <cell r="M350">
            <v>0</v>
          </cell>
          <cell r="S350">
            <v>0</v>
          </cell>
          <cell r="V350">
            <v>0</v>
          </cell>
        </row>
        <row r="351">
          <cell r="J351">
            <v>0</v>
          </cell>
          <cell r="M351">
            <v>0</v>
          </cell>
          <cell r="S351">
            <v>0</v>
          </cell>
          <cell r="V351">
            <v>0</v>
          </cell>
        </row>
        <row r="352">
          <cell r="J352">
            <v>0</v>
          </cell>
          <cell r="M352">
            <v>0</v>
          </cell>
          <cell r="S352">
            <v>0</v>
          </cell>
          <cell r="V352">
            <v>0</v>
          </cell>
        </row>
        <row r="353">
          <cell r="J353">
            <v>1890000</v>
          </cell>
          <cell r="M353">
            <v>0</v>
          </cell>
          <cell r="S353">
            <v>0</v>
          </cell>
          <cell r="V353">
            <v>0</v>
          </cell>
        </row>
        <row r="354">
          <cell r="J354">
            <v>1890000</v>
          </cell>
          <cell r="M354">
            <v>0</v>
          </cell>
          <cell r="S354">
            <v>0</v>
          </cell>
          <cell r="V354">
            <v>0</v>
          </cell>
        </row>
        <row r="355">
          <cell r="J355">
            <v>0</v>
          </cell>
          <cell r="M355">
            <v>0</v>
          </cell>
          <cell r="S355">
            <v>0</v>
          </cell>
          <cell r="V355">
            <v>0</v>
          </cell>
        </row>
        <row r="356">
          <cell r="J356">
            <v>0</v>
          </cell>
          <cell r="M356">
            <v>0</v>
          </cell>
          <cell r="S356">
            <v>0</v>
          </cell>
          <cell r="V356">
            <v>0</v>
          </cell>
        </row>
        <row r="357">
          <cell r="J357">
            <v>0</v>
          </cell>
          <cell r="M357">
            <v>0</v>
          </cell>
          <cell r="S357">
            <v>0</v>
          </cell>
          <cell r="V357">
            <v>0</v>
          </cell>
        </row>
        <row r="358">
          <cell r="J358">
            <v>1890000</v>
          </cell>
          <cell r="M358">
            <v>0</v>
          </cell>
          <cell r="S358">
            <v>0</v>
          </cell>
          <cell r="V358">
            <v>0</v>
          </cell>
        </row>
        <row r="359">
          <cell r="J359">
            <v>0</v>
          </cell>
          <cell r="M359">
            <v>0</v>
          </cell>
          <cell r="S359">
            <v>0</v>
          </cell>
          <cell r="V359">
            <v>0</v>
          </cell>
        </row>
        <row r="360">
          <cell r="J360">
            <v>0</v>
          </cell>
          <cell r="M360">
            <v>0</v>
          </cell>
          <cell r="S360">
            <v>0</v>
          </cell>
          <cell r="V360">
            <v>0</v>
          </cell>
        </row>
        <row r="361">
          <cell r="J361">
            <v>0</v>
          </cell>
          <cell r="M361">
            <v>0</v>
          </cell>
          <cell r="S361">
            <v>0</v>
          </cell>
          <cell r="V361">
            <v>0</v>
          </cell>
        </row>
        <row r="362">
          <cell r="J362">
            <v>0</v>
          </cell>
          <cell r="M362">
            <v>0</v>
          </cell>
          <cell r="S362">
            <v>0</v>
          </cell>
          <cell r="V362">
            <v>0</v>
          </cell>
        </row>
        <row r="363">
          <cell r="J363">
            <v>0</v>
          </cell>
          <cell r="M363">
            <v>0</v>
          </cell>
          <cell r="S363">
            <v>0</v>
          </cell>
          <cell r="V363">
            <v>0</v>
          </cell>
        </row>
        <row r="364">
          <cell r="J364">
            <v>0</v>
          </cell>
          <cell r="M364">
            <v>0</v>
          </cell>
          <cell r="S364">
            <v>0</v>
          </cell>
          <cell r="V364">
            <v>0</v>
          </cell>
        </row>
        <row r="365">
          <cell r="J365">
            <v>0</v>
          </cell>
          <cell r="M365">
            <v>0</v>
          </cell>
          <cell r="S365">
            <v>0</v>
          </cell>
          <cell r="V365">
            <v>0</v>
          </cell>
        </row>
        <row r="366">
          <cell r="J366">
            <v>0</v>
          </cell>
          <cell r="M366">
            <v>0</v>
          </cell>
          <cell r="S366">
            <v>0</v>
          </cell>
          <cell r="V366">
            <v>0</v>
          </cell>
        </row>
        <row r="367">
          <cell r="J367">
            <v>0</v>
          </cell>
          <cell r="M367">
            <v>0</v>
          </cell>
          <cell r="S367">
            <v>0</v>
          </cell>
          <cell r="V367">
            <v>0</v>
          </cell>
        </row>
        <row r="368">
          <cell r="J368">
            <v>0</v>
          </cell>
          <cell r="M368">
            <v>0</v>
          </cell>
          <cell r="S368">
            <v>0</v>
          </cell>
          <cell r="V368">
            <v>0</v>
          </cell>
        </row>
        <row r="369">
          <cell r="J369">
            <v>0</v>
          </cell>
          <cell r="M369">
            <v>0</v>
          </cell>
          <cell r="S369">
            <v>0</v>
          </cell>
          <cell r="V369">
            <v>0</v>
          </cell>
        </row>
        <row r="370">
          <cell r="J370">
            <v>0</v>
          </cell>
          <cell r="M370">
            <v>0</v>
          </cell>
          <cell r="S370">
            <v>0</v>
          </cell>
          <cell r="V370">
            <v>0</v>
          </cell>
        </row>
        <row r="371">
          <cell r="J371">
            <v>0</v>
          </cell>
          <cell r="M371">
            <v>0</v>
          </cell>
          <cell r="S371">
            <v>0</v>
          </cell>
          <cell r="V371">
            <v>0</v>
          </cell>
        </row>
        <row r="372">
          <cell r="J372">
            <v>0</v>
          </cell>
          <cell r="M372">
            <v>0</v>
          </cell>
          <cell r="S372">
            <v>0</v>
          </cell>
          <cell r="V372">
            <v>0</v>
          </cell>
        </row>
        <row r="373">
          <cell r="J373">
            <v>0</v>
          </cell>
          <cell r="M373">
            <v>0</v>
          </cell>
          <cell r="S373">
            <v>0</v>
          </cell>
          <cell r="V373">
            <v>0</v>
          </cell>
        </row>
        <row r="374">
          <cell r="J374">
            <v>0</v>
          </cell>
          <cell r="M374">
            <v>0</v>
          </cell>
          <cell r="S374">
            <v>0</v>
          </cell>
          <cell r="V374">
            <v>0</v>
          </cell>
        </row>
        <row r="375">
          <cell r="J375">
            <v>0</v>
          </cell>
          <cell r="M375">
            <v>0</v>
          </cell>
          <cell r="S375">
            <v>0</v>
          </cell>
          <cell r="V375">
            <v>0</v>
          </cell>
        </row>
        <row r="376">
          <cell r="J376">
            <v>0</v>
          </cell>
          <cell r="M376">
            <v>0</v>
          </cell>
          <cell r="S376">
            <v>0</v>
          </cell>
          <cell r="V376">
            <v>0</v>
          </cell>
        </row>
        <row r="377">
          <cell r="J377">
            <v>0</v>
          </cell>
          <cell r="M377">
            <v>0</v>
          </cell>
          <cell r="S377">
            <v>0</v>
          </cell>
          <cell r="V377">
            <v>0</v>
          </cell>
        </row>
        <row r="378">
          <cell r="J378">
            <v>0</v>
          </cell>
          <cell r="M378">
            <v>0</v>
          </cell>
          <cell r="S378">
            <v>0</v>
          </cell>
          <cell r="V378">
            <v>0</v>
          </cell>
        </row>
        <row r="379">
          <cell r="J379">
            <v>0</v>
          </cell>
          <cell r="M379">
            <v>0</v>
          </cell>
          <cell r="S379">
            <v>0</v>
          </cell>
          <cell r="V379">
            <v>0</v>
          </cell>
        </row>
        <row r="380">
          <cell r="J380">
            <v>0</v>
          </cell>
          <cell r="M380">
            <v>0</v>
          </cell>
          <cell r="S380">
            <v>0</v>
          </cell>
          <cell r="V380">
            <v>0</v>
          </cell>
        </row>
        <row r="381">
          <cell r="J381">
            <v>0</v>
          </cell>
          <cell r="M381">
            <v>0</v>
          </cell>
          <cell r="S381">
            <v>0</v>
          </cell>
          <cell r="V381">
            <v>0</v>
          </cell>
        </row>
        <row r="382">
          <cell r="J382">
            <v>0</v>
          </cell>
          <cell r="M382">
            <v>0</v>
          </cell>
          <cell r="S382">
            <v>0</v>
          </cell>
          <cell r="V382">
            <v>0</v>
          </cell>
        </row>
        <row r="383">
          <cell r="J383">
            <v>0</v>
          </cell>
          <cell r="M383">
            <v>0</v>
          </cell>
          <cell r="S383">
            <v>0</v>
          </cell>
          <cell r="V383">
            <v>0</v>
          </cell>
        </row>
        <row r="384">
          <cell r="J384">
            <v>0</v>
          </cell>
          <cell r="M384">
            <v>0</v>
          </cell>
          <cell r="S384">
            <v>0</v>
          </cell>
          <cell r="V384">
            <v>0</v>
          </cell>
        </row>
        <row r="385">
          <cell r="J385">
            <v>0</v>
          </cell>
          <cell r="M385">
            <v>0</v>
          </cell>
          <cell r="S385">
            <v>0</v>
          </cell>
          <cell r="V385">
            <v>0</v>
          </cell>
        </row>
        <row r="386">
          <cell r="M386">
            <v>0</v>
          </cell>
          <cell r="S386">
            <v>0</v>
          </cell>
          <cell r="V386">
            <v>0</v>
          </cell>
        </row>
      </sheetData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7">
          <cell r="D7">
            <v>5447688705</v>
          </cell>
        </row>
        <row r="8">
          <cell r="D8">
            <v>5447688705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5377149750</v>
          </cell>
        </row>
        <row r="12">
          <cell r="D12">
            <v>5377149750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70538955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70538955</v>
          </cell>
        </row>
        <row r="30">
          <cell r="D30">
            <v>70538955</v>
          </cell>
        </row>
        <row r="31">
          <cell r="D31">
            <v>0</v>
          </cell>
        </row>
        <row r="32">
          <cell r="D32">
            <v>0</v>
          </cell>
        </row>
      </sheetData>
      <sheetData sheetId="5">
        <row r="18">
          <cell r="G18">
            <v>2226000000</v>
          </cell>
          <cell r="M18">
            <v>1707500000</v>
          </cell>
        </row>
        <row r="19">
          <cell r="G19">
            <v>2181000000</v>
          </cell>
          <cell r="M19">
            <v>0</v>
          </cell>
        </row>
        <row r="20">
          <cell r="G20">
            <v>45000000</v>
          </cell>
          <cell r="M20">
            <v>1707500000</v>
          </cell>
        </row>
        <row r="21">
          <cell r="G21">
            <v>2226000000</v>
          </cell>
          <cell r="M21">
            <v>1707500000</v>
          </cell>
        </row>
        <row r="22">
          <cell r="G22">
            <v>2181000000</v>
          </cell>
          <cell r="M22">
            <v>0</v>
          </cell>
        </row>
        <row r="23">
          <cell r="G23">
            <v>45000000</v>
          </cell>
          <cell r="M23">
            <v>1707500000</v>
          </cell>
        </row>
        <row r="24">
          <cell r="G24">
            <v>2225999400</v>
          </cell>
          <cell r="M24">
            <v>1652769100</v>
          </cell>
        </row>
        <row r="25">
          <cell r="G25">
            <v>2181000000</v>
          </cell>
          <cell r="M25">
            <v>0</v>
          </cell>
        </row>
        <row r="26">
          <cell r="G26">
            <v>44999400</v>
          </cell>
          <cell r="M26">
            <v>1652769100</v>
          </cell>
        </row>
        <row r="27">
          <cell r="G27">
            <v>2225999400</v>
          </cell>
          <cell r="M27">
            <v>1652769100</v>
          </cell>
        </row>
        <row r="28">
          <cell r="G28">
            <v>2181000000</v>
          </cell>
          <cell r="M28">
            <v>0</v>
          </cell>
        </row>
        <row r="29">
          <cell r="G29">
            <v>44999400</v>
          </cell>
          <cell r="M29">
            <v>1652769100</v>
          </cell>
        </row>
        <row r="30">
          <cell r="G30">
            <v>600</v>
          </cell>
          <cell r="M30">
            <v>54730900</v>
          </cell>
        </row>
        <row r="31">
          <cell r="G31">
            <v>600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600</v>
          </cell>
          <cell r="M34">
            <v>0</v>
          </cell>
        </row>
        <row r="35">
          <cell r="G35">
            <v>0</v>
          </cell>
          <cell r="M35">
            <v>54730900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54730900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</sheetData>
      <sheetData sheetId="6">
        <row r="7">
          <cell r="J7">
            <v>2225999400</v>
          </cell>
          <cell r="P7">
            <v>1652769100</v>
          </cell>
          <cell r="S7">
            <v>1358877100</v>
          </cell>
        </row>
        <row r="8">
          <cell r="J8">
            <v>2181000000</v>
          </cell>
          <cell r="P8">
            <v>0</v>
          </cell>
          <cell r="S8">
            <v>0</v>
          </cell>
        </row>
        <row r="9">
          <cell r="J9">
            <v>1774169308</v>
          </cell>
          <cell r="P9">
            <v>0</v>
          </cell>
          <cell r="S9">
            <v>0</v>
          </cell>
        </row>
        <row r="10">
          <cell r="J10">
            <v>1044907209</v>
          </cell>
          <cell r="P10">
            <v>0</v>
          </cell>
          <cell r="S10">
            <v>0</v>
          </cell>
        </row>
        <row r="11">
          <cell r="J11">
            <v>1044907209</v>
          </cell>
          <cell r="P11">
            <v>0</v>
          </cell>
          <cell r="S11">
            <v>0</v>
          </cell>
        </row>
        <row r="12">
          <cell r="J12">
            <v>0</v>
          </cell>
          <cell r="P12">
            <v>0</v>
          </cell>
          <cell r="S12">
            <v>0</v>
          </cell>
        </row>
        <row r="13">
          <cell r="J13">
            <v>0</v>
          </cell>
          <cell r="P13">
            <v>0</v>
          </cell>
          <cell r="S13">
            <v>0</v>
          </cell>
        </row>
        <row r="14">
          <cell r="J14">
            <v>0</v>
          </cell>
          <cell r="P14">
            <v>0</v>
          </cell>
          <cell r="S14">
            <v>0</v>
          </cell>
        </row>
        <row r="15">
          <cell r="J15">
            <v>0</v>
          </cell>
          <cell r="P15">
            <v>0</v>
          </cell>
          <cell r="S15">
            <v>0</v>
          </cell>
        </row>
        <row r="16">
          <cell r="J16">
            <v>0</v>
          </cell>
          <cell r="P16">
            <v>0</v>
          </cell>
          <cell r="S16">
            <v>0</v>
          </cell>
        </row>
        <row r="17">
          <cell r="J17">
            <v>356190400</v>
          </cell>
          <cell r="P17">
            <v>0</v>
          </cell>
          <cell r="S17">
            <v>0</v>
          </cell>
        </row>
        <row r="18">
          <cell r="J18">
            <v>42912000</v>
          </cell>
          <cell r="P18">
            <v>0</v>
          </cell>
          <cell r="S18">
            <v>0</v>
          </cell>
        </row>
        <row r="19">
          <cell r="J19">
            <v>26820000</v>
          </cell>
          <cell r="P19">
            <v>0</v>
          </cell>
          <cell r="S19">
            <v>0</v>
          </cell>
        </row>
        <row r="20">
          <cell r="J20">
            <v>0</v>
          </cell>
          <cell r="P20">
            <v>0</v>
          </cell>
          <cell r="S20">
            <v>0</v>
          </cell>
        </row>
        <row r="21">
          <cell r="J21">
            <v>9139600</v>
          </cell>
          <cell r="P21">
            <v>0</v>
          </cell>
          <cell r="S21">
            <v>0</v>
          </cell>
        </row>
        <row r="22">
          <cell r="J22">
            <v>0</v>
          </cell>
          <cell r="P22">
            <v>0</v>
          </cell>
          <cell r="S22">
            <v>0</v>
          </cell>
        </row>
        <row r="23">
          <cell r="J23">
            <v>0</v>
          </cell>
          <cell r="P23">
            <v>0</v>
          </cell>
          <cell r="S23">
            <v>0</v>
          </cell>
        </row>
        <row r="24">
          <cell r="J24">
            <v>0</v>
          </cell>
          <cell r="P24">
            <v>0</v>
          </cell>
          <cell r="S24">
            <v>0</v>
          </cell>
        </row>
        <row r="25">
          <cell r="J25">
            <v>5364000</v>
          </cell>
          <cell r="P25">
            <v>0</v>
          </cell>
          <cell r="S25">
            <v>0</v>
          </cell>
        </row>
        <row r="26">
          <cell r="J26">
            <v>0</v>
          </cell>
          <cell r="P26">
            <v>0</v>
          </cell>
          <cell r="S26">
            <v>0</v>
          </cell>
        </row>
        <row r="27">
          <cell r="J27">
            <v>0</v>
          </cell>
          <cell r="P27">
            <v>0</v>
          </cell>
          <cell r="S27">
            <v>0</v>
          </cell>
        </row>
        <row r="28">
          <cell r="J28">
            <v>0</v>
          </cell>
          <cell r="P28">
            <v>0</v>
          </cell>
          <cell r="S28">
            <v>0</v>
          </cell>
        </row>
        <row r="29">
          <cell r="J29">
            <v>0</v>
          </cell>
          <cell r="P29">
            <v>0</v>
          </cell>
          <cell r="S29">
            <v>0</v>
          </cell>
        </row>
        <row r="30">
          <cell r="J30">
            <v>0</v>
          </cell>
          <cell r="P30">
            <v>0</v>
          </cell>
          <cell r="S30">
            <v>0</v>
          </cell>
        </row>
        <row r="31">
          <cell r="J31">
            <v>0</v>
          </cell>
          <cell r="P31">
            <v>0</v>
          </cell>
          <cell r="S31">
            <v>0</v>
          </cell>
        </row>
        <row r="32">
          <cell r="J32">
            <v>271954800</v>
          </cell>
          <cell r="P32">
            <v>0</v>
          </cell>
          <cell r="S32">
            <v>0</v>
          </cell>
        </row>
        <row r="33">
          <cell r="J33">
            <v>0</v>
          </cell>
          <cell r="P33">
            <v>0</v>
          </cell>
          <cell r="S33">
            <v>0</v>
          </cell>
        </row>
        <row r="34">
          <cell r="J34">
            <v>0</v>
          </cell>
          <cell r="P34">
            <v>0</v>
          </cell>
          <cell r="S34">
            <v>0</v>
          </cell>
        </row>
        <row r="35">
          <cell r="J35">
            <v>0</v>
          </cell>
          <cell r="P35">
            <v>0</v>
          </cell>
          <cell r="S35">
            <v>0</v>
          </cell>
        </row>
        <row r="36">
          <cell r="J36">
            <v>0</v>
          </cell>
          <cell r="P36">
            <v>0</v>
          </cell>
          <cell r="S36">
            <v>0</v>
          </cell>
        </row>
        <row r="37">
          <cell r="J37">
            <v>0</v>
          </cell>
          <cell r="P37">
            <v>0</v>
          </cell>
          <cell r="S37">
            <v>0</v>
          </cell>
        </row>
        <row r="38">
          <cell r="J38">
            <v>0</v>
          </cell>
          <cell r="P38">
            <v>0</v>
          </cell>
          <cell r="S38">
            <v>0</v>
          </cell>
        </row>
        <row r="39">
          <cell r="J39">
            <v>0</v>
          </cell>
          <cell r="P39">
            <v>0</v>
          </cell>
          <cell r="S39">
            <v>0</v>
          </cell>
        </row>
        <row r="40">
          <cell r="J40">
            <v>0</v>
          </cell>
          <cell r="P40">
            <v>0</v>
          </cell>
          <cell r="S40">
            <v>0</v>
          </cell>
        </row>
        <row r="41">
          <cell r="J41">
            <v>0</v>
          </cell>
          <cell r="P41">
            <v>0</v>
          </cell>
          <cell r="S41">
            <v>0</v>
          </cell>
        </row>
        <row r="42">
          <cell r="J42">
            <v>30210000</v>
          </cell>
          <cell r="P42">
            <v>0</v>
          </cell>
          <cell r="S42">
            <v>0</v>
          </cell>
        </row>
        <row r="43">
          <cell r="J43">
            <v>30210000</v>
          </cell>
          <cell r="P43">
            <v>0</v>
          </cell>
          <cell r="S43">
            <v>0</v>
          </cell>
        </row>
        <row r="44">
          <cell r="J44">
            <v>0</v>
          </cell>
          <cell r="P44">
            <v>0</v>
          </cell>
          <cell r="S44">
            <v>0</v>
          </cell>
        </row>
        <row r="45">
          <cell r="J45">
            <v>0</v>
          </cell>
          <cell r="P45">
            <v>0</v>
          </cell>
          <cell r="S45">
            <v>0</v>
          </cell>
        </row>
        <row r="46">
          <cell r="J46">
            <v>26420000</v>
          </cell>
          <cell r="P46">
            <v>0</v>
          </cell>
          <cell r="S46">
            <v>0</v>
          </cell>
        </row>
        <row r="47">
          <cell r="J47">
            <v>0</v>
          </cell>
          <cell r="P47">
            <v>0</v>
          </cell>
          <cell r="S47">
            <v>0</v>
          </cell>
        </row>
        <row r="48">
          <cell r="J48">
            <v>0</v>
          </cell>
          <cell r="P48">
            <v>0</v>
          </cell>
          <cell r="S48">
            <v>0</v>
          </cell>
        </row>
        <row r="49">
          <cell r="J49">
            <v>0</v>
          </cell>
          <cell r="P49">
            <v>0</v>
          </cell>
          <cell r="S49">
            <v>0</v>
          </cell>
        </row>
        <row r="50">
          <cell r="J50">
            <v>0</v>
          </cell>
          <cell r="P50">
            <v>0</v>
          </cell>
          <cell r="S50">
            <v>0</v>
          </cell>
        </row>
        <row r="51">
          <cell r="J51">
            <v>26420000</v>
          </cell>
          <cell r="P51">
            <v>0</v>
          </cell>
          <cell r="S51">
            <v>0</v>
          </cell>
        </row>
        <row r="52">
          <cell r="J52">
            <v>245902744</v>
          </cell>
          <cell r="P52">
            <v>0</v>
          </cell>
          <cell r="S52">
            <v>0</v>
          </cell>
        </row>
        <row r="53">
          <cell r="J53">
            <v>190368358</v>
          </cell>
          <cell r="P53">
            <v>0</v>
          </cell>
          <cell r="S53">
            <v>0</v>
          </cell>
        </row>
        <row r="54">
          <cell r="J54">
            <v>32634576</v>
          </cell>
          <cell r="P54">
            <v>0</v>
          </cell>
          <cell r="S54">
            <v>0</v>
          </cell>
        </row>
        <row r="55">
          <cell r="J55">
            <v>21756384</v>
          </cell>
          <cell r="P55">
            <v>0</v>
          </cell>
          <cell r="S55">
            <v>0</v>
          </cell>
        </row>
        <row r="56">
          <cell r="J56">
            <v>1143426</v>
          </cell>
          <cell r="P56">
            <v>0</v>
          </cell>
          <cell r="S56">
            <v>0</v>
          </cell>
        </row>
        <row r="57">
          <cell r="J57">
            <v>0</v>
          </cell>
          <cell r="P57">
            <v>0</v>
          </cell>
          <cell r="S57">
            <v>0</v>
          </cell>
        </row>
        <row r="58">
          <cell r="J58">
            <v>0</v>
          </cell>
          <cell r="P58">
            <v>0</v>
          </cell>
          <cell r="S58">
            <v>0</v>
          </cell>
        </row>
        <row r="59">
          <cell r="J59">
            <v>0</v>
          </cell>
          <cell r="P59">
            <v>0</v>
          </cell>
          <cell r="S59">
            <v>0</v>
          </cell>
        </row>
        <row r="60">
          <cell r="J60">
            <v>0</v>
          </cell>
          <cell r="P60">
            <v>0</v>
          </cell>
          <cell r="S60">
            <v>0</v>
          </cell>
        </row>
        <row r="61">
          <cell r="J61">
            <v>70538955</v>
          </cell>
          <cell r="P61">
            <v>0</v>
          </cell>
          <cell r="S61">
            <v>0</v>
          </cell>
        </row>
        <row r="62">
          <cell r="J62">
            <v>0</v>
          </cell>
          <cell r="P62">
            <v>0</v>
          </cell>
          <cell r="S62">
            <v>0</v>
          </cell>
        </row>
        <row r="63">
          <cell r="J63">
            <v>0</v>
          </cell>
          <cell r="P63">
            <v>0</v>
          </cell>
          <cell r="S63">
            <v>0</v>
          </cell>
        </row>
        <row r="64">
          <cell r="J64">
            <v>0</v>
          </cell>
          <cell r="P64">
            <v>0</v>
          </cell>
          <cell r="S64">
            <v>0</v>
          </cell>
        </row>
        <row r="65">
          <cell r="J65">
            <v>70538955</v>
          </cell>
          <cell r="P65">
            <v>0</v>
          </cell>
          <cell r="S65">
            <v>0</v>
          </cell>
        </row>
        <row r="66">
          <cell r="J66">
            <v>0</v>
          </cell>
          <cell r="P66">
            <v>0</v>
          </cell>
          <cell r="S66">
            <v>0</v>
          </cell>
        </row>
        <row r="67">
          <cell r="J67">
            <v>340269692</v>
          </cell>
          <cell r="P67">
            <v>0</v>
          </cell>
          <cell r="S67">
            <v>0</v>
          </cell>
        </row>
        <row r="68">
          <cell r="J68">
            <v>98954100</v>
          </cell>
          <cell r="P68">
            <v>0</v>
          </cell>
          <cell r="S68">
            <v>0</v>
          </cell>
        </row>
        <row r="69">
          <cell r="J69">
            <v>25108200</v>
          </cell>
          <cell r="P69">
            <v>0</v>
          </cell>
          <cell r="S69">
            <v>0</v>
          </cell>
        </row>
        <row r="70">
          <cell r="J70">
            <v>3523800</v>
          </cell>
          <cell r="P70">
            <v>0</v>
          </cell>
          <cell r="S70">
            <v>0</v>
          </cell>
        </row>
        <row r="71">
          <cell r="J71">
            <v>63204900</v>
          </cell>
          <cell r="P71">
            <v>0</v>
          </cell>
          <cell r="S71">
            <v>0</v>
          </cell>
        </row>
        <row r="72">
          <cell r="J72">
            <v>1200000</v>
          </cell>
          <cell r="P72">
            <v>0</v>
          </cell>
          <cell r="S72">
            <v>0</v>
          </cell>
        </row>
        <row r="73">
          <cell r="J73">
            <v>5917200</v>
          </cell>
          <cell r="P73">
            <v>0</v>
          </cell>
          <cell r="S73">
            <v>0</v>
          </cell>
        </row>
        <row r="74">
          <cell r="J74">
            <v>0</v>
          </cell>
          <cell r="P74">
            <v>0</v>
          </cell>
          <cell r="S74">
            <v>0</v>
          </cell>
        </row>
        <row r="75">
          <cell r="J75">
            <v>25620592</v>
          </cell>
          <cell r="P75">
            <v>0</v>
          </cell>
          <cell r="S75">
            <v>0</v>
          </cell>
        </row>
        <row r="76">
          <cell r="J76">
            <v>16670592</v>
          </cell>
          <cell r="P76">
            <v>0</v>
          </cell>
          <cell r="S76">
            <v>0</v>
          </cell>
        </row>
        <row r="77">
          <cell r="J77">
            <v>8240000</v>
          </cell>
          <cell r="P77">
            <v>0</v>
          </cell>
          <cell r="S77">
            <v>0</v>
          </cell>
        </row>
        <row r="78">
          <cell r="J78">
            <v>0</v>
          </cell>
          <cell r="P78">
            <v>0</v>
          </cell>
          <cell r="S78">
            <v>0</v>
          </cell>
        </row>
        <row r="79">
          <cell r="J79">
            <v>710000</v>
          </cell>
          <cell r="P79">
            <v>0</v>
          </cell>
          <cell r="S79">
            <v>0</v>
          </cell>
        </row>
        <row r="80">
          <cell r="J80">
            <v>15054100</v>
          </cell>
          <cell r="P80">
            <v>0</v>
          </cell>
          <cell r="S80">
            <v>0</v>
          </cell>
        </row>
        <row r="81">
          <cell r="J81">
            <v>2500200</v>
          </cell>
          <cell r="P81">
            <v>0</v>
          </cell>
          <cell r="S81">
            <v>0</v>
          </cell>
        </row>
        <row r="82">
          <cell r="J82">
            <v>3214600</v>
          </cell>
          <cell r="P82">
            <v>0</v>
          </cell>
          <cell r="S82">
            <v>0</v>
          </cell>
        </row>
        <row r="83">
          <cell r="J83">
            <v>8976000</v>
          </cell>
          <cell r="P83">
            <v>0</v>
          </cell>
          <cell r="S83">
            <v>0</v>
          </cell>
        </row>
        <row r="84">
          <cell r="J84">
            <v>0</v>
          </cell>
          <cell r="P84">
            <v>0</v>
          </cell>
          <cell r="S84">
            <v>0</v>
          </cell>
        </row>
        <row r="85">
          <cell r="J85">
            <v>363300</v>
          </cell>
          <cell r="P85">
            <v>0</v>
          </cell>
          <cell r="S85">
            <v>0</v>
          </cell>
        </row>
        <row r="86">
          <cell r="J86">
            <v>0</v>
          </cell>
          <cell r="P86">
            <v>0</v>
          </cell>
          <cell r="S86">
            <v>0</v>
          </cell>
        </row>
        <row r="87">
          <cell r="J87">
            <v>0</v>
          </cell>
          <cell r="P87">
            <v>0</v>
          </cell>
          <cell r="S87">
            <v>0</v>
          </cell>
        </row>
        <row r="88">
          <cell r="J88">
            <v>0</v>
          </cell>
          <cell r="P88">
            <v>0</v>
          </cell>
          <cell r="S88">
            <v>0</v>
          </cell>
        </row>
        <row r="89">
          <cell r="J89">
            <v>0</v>
          </cell>
          <cell r="P89">
            <v>0</v>
          </cell>
          <cell r="S89">
            <v>0</v>
          </cell>
        </row>
        <row r="90">
          <cell r="J90">
            <v>0</v>
          </cell>
          <cell r="P90">
            <v>0</v>
          </cell>
          <cell r="S90">
            <v>0</v>
          </cell>
        </row>
        <row r="91">
          <cell r="J91">
            <v>0</v>
          </cell>
          <cell r="P91">
            <v>0</v>
          </cell>
          <cell r="S91">
            <v>0</v>
          </cell>
        </row>
        <row r="92">
          <cell r="J92">
            <v>0</v>
          </cell>
          <cell r="P92">
            <v>0</v>
          </cell>
          <cell r="S92">
            <v>0</v>
          </cell>
        </row>
        <row r="93">
          <cell r="J93">
            <v>0</v>
          </cell>
          <cell r="P93">
            <v>0</v>
          </cell>
          <cell r="S93">
            <v>0</v>
          </cell>
        </row>
        <row r="94">
          <cell r="J94">
            <v>0</v>
          </cell>
          <cell r="P94">
            <v>0</v>
          </cell>
          <cell r="S94">
            <v>0</v>
          </cell>
        </row>
        <row r="95">
          <cell r="J95">
            <v>0</v>
          </cell>
          <cell r="P95">
            <v>0</v>
          </cell>
          <cell r="S95">
            <v>0</v>
          </cell>
        </row>
        <row r="96">
          <cell r="J96">
            <v>0</v>
          </cell>
          <cell r="P96">
            <v>0</v>
          </cell>
          <cell r="S96">
            <v>0</v>
          </cell>
        </row>
        <row r="97">
          <cell r="J97">
            <v>0</v>
          </cell>
          <cell r="P97">
            <v>0</v>
          </cell>
          <cell r="S97">
            <v>0</v>
          </cell>
        </row>
        <row r="98">
          <cell r="J98">
            <v>95330900</v>
          </cell>
          <cell r="P98">
            <v>0</v>
          </cell>
          <cell r="S98">
            <v>0</v>
          </cell>
        </row>
        <row r="99">
          <cell r="J99">
            <v>13500900</v>
          </cell>
          <cell r="P99">
            <v>0</v>
          </cell>
          <cell r="S99">
            <v>0</v>
          </cell>
        </row>
        <row r="100">
          <cell r="J100">
            <v>42550000</v>
          </cell>
          <cell r="P100">
            <v>0</v>
          </cell>
          <cell r="S100">
            <v>0</v>
          </cell>
        </row>
        <row r="101">
          <cell r="J101">
            <v>27280000</v>
          </cell>
          <cell r="P101">
            <v>0</v>
          </cell>
          <cell r="S101">
            <v>0</v>
          </cell>
        </row>
        <row r="102">
          <cell r="J102">
            <v>12000000</v>
          </cell>
          <cell r="P102">
            <v>0</v>
          </cell>
          <cell r="S102">
            <v>0</v>
          </cell>
        </row>
        <row r="103">
          <cell r="J103">
            <v>0</v>
          </cell>
          <cell r="P103">
            <v>0</v>
          </cell>
          <cell r="S103">
            <v>0</v>
          </cell>
        </row>
        <row r="104">
          <cell r="J104">
            <v>0</v>
          </cell>
          <cell r="P104">
            <v>0</v>
          </cell>
          <cell r="S104">
            <v>0</v>
          </cell>
        </row>
        <row r="105">
          <cell r="J105">
            <v>36370000</v>
          </cell>
          <cell r="P105">
            <v>0</v>
          </cell>
          <cell r="S105">
            <v>0</v>
          </cell>
        </row>
        <row r="106">
          <cell r="J106">
            <v>14770000</v>
          </cell>
          <cell r="P106">
            <v>0</v>
          </cell>
          <cell r="S106">
            <v>0</v>
          </cell>
        </row>
        <row r="107">
          <cell r="J107">
            <v>0</v>
          </cell>
          <cell r="P107">
            <v>0</v>
          </cell>
          <cell r="S107">
            <v>0</v>
          </cell>
        </row>
        <row r="108">
          <cell r="J108">
            <v>0</v>
          </cell>
          <cell r="P108">
            <v>0</v>
          </cell>
          <cell r="S108">
            <v>0</v>
          </cell>
        </row>
        <row r="109">
          <cell r="J109">
            <v>0</v>
          </cell>
          <cell r="P109">
            <v>0</v>
          </cell>
          <cell r="S109">
            <v>0</v>
          </cell>
        </row>
        <row r="110">
          <cell r="J110">
            <v>0</v>
          </cell>
          <cell r="P110">
            <v>0</v>
          </cell>
          <cell r="S110">
            <v>0</v>
          </cell>
        </row>
        <row r="111">
          <cell r="J111">
            <v>14400000</v>
          </cell>
          <cell r="P111">
            <v>0</v>
          </cell>
          <cell r="S111">
            <v>0</v>
          </cell>
        </row>
        <row r="112">
          <cell r="J112">
            <v>0</v>
          </cell>
          <cell r="P112">
            <v>0</v>
          </cell>
          <cell r="S112">
            <v>0</v>
          </cell>
        </row>
        <row r="113">
          <cell r="J113">
            <v>0</v>
          </cell>
          <cell r="P113">
            <v>0</v>
          </cell>
          <cell r="S113">
            <v>0</v>
          </cell>
        </row>
        <row r="114">
          <cell r="J114">
            <v>7200000</v>
          </cell>
          <cell r="P114">
            <v>0</v>
          </cell>
          <cell r="S114">
            <v>0</v>
          </cell>
        </row>
        <row r="115">
          <cell r="J115">
            <v>0</v>
          </cell>
          <cell r="P115">
            <v>0</v>
          </cell>
          <cell r="S115">
            <v>0</v>
          </cell>
        </row>
        <row r="116">
          <cell r="J116">
            <v>0</v>
          </cell>
          <cell r="P116">
            <v>0</v>
          </cell>
          <cell r="S116">
            <v>0</v>
          </cell>
        </row>
        <row r="117">
          <cell r="J117">
            <v>0</v>
          </cell>
          <cell r="P117">
            <v>0</v>
          </cell>
          <cell r="S117">
            <v>0</v>
          </cell>
        </row>
        <row r="118">
          <cell r="J118">
            <v>0</v>
          </cell>
          <cell r="P118">
            <v>0</v>
          </cell>
          <cell r="S118">
            <v>0</v>
          </cell>
        </row>
        <row r="119">
          <cell r="J119">
            <v>0</v>
          </cell>
          <cell r="P119">
            <v>0</v>
          </cell>
          <cell r="S119">
            <v>0</v>
          </cell>
        </row>
        <row r="120">
          <cell r="J120">
            <v>0</v>
          </cell>
          <cell r="P120">
            <v>0</v>
          </cell>
          <cell r="S120">
            <v>0</v>
          </cell>
        </row>
        <row r="121">
          <cell r="J121">
            <v>0</v>
          </cell>
          <cell r="P121">
            <v>0</v>
          </cell>
          <cell r="S121">
            <v>0</v>
          </cell>
        </row>
        <row r="122">
          <cell r="J122">
            <v>0</v>
          </cell>
          <cell r="P122">
            <v>0</v>
          </cell>
          <cell r="S122">
            <v>0</v>
          </cell>
        </row>
        <row r="123">
          <cell r="J123">
            <v>0</v>
          </cell>
          <cell r="P123">
            <v>0</v>
          </cell>
          <cell r="S123">
            <v>0</v>
          </cell>
        </row>
        <row r="124">
          <cell r="J124">
            <v>0</v>
          </cell>
          <cell r="P124">
            <v>0</v>
          </cell>
          <cell r="S124">
            <v>0</v>
          </cell>
        </row>
        <row r="125">
          <cell r="J125">
            <v>0</v>
          </cell>
          <cell r="P125">
            <v>0</v>
          </cell>
          <cell r="S125">
            <v>0</v>
          </cell>
        </row>
        <row r="126">
          <cell r="J126">
            <v>0</v>
          </cell>
          <cell r="P126">
            <v>0</v>
          </cell>
          <cell r="S126">
            <v>0</v>
          </cell>
        </row>
        <row r="127">
          <cell r="J127">
            <v>0</v>
          </cell>
          <cell r="P127">
            <v>0</v>
          </cell>
          <cell r="S127">
            <v>0</v>
          </cell>
        </row>
        <row r="128">
          <cell r="J128">
            <v>34298000</v>
          </cell>
          <cell r="P128">
            <v>0</v>
          </cell>
          <cell r="S128">
            <v>0</v>
          </cell>
        </row>
        <row r="129">
          <cell r="J129">
            <v>2485000</v>
          </cell>
          <cell r="P129">
            <v>0</v>
          </cell>
          <cell r="S129">
            <v>0</v>
          </cell>
        </row>
        <row r="130">
          <cell r="J130">
            <v>0</v>
          </cell>
          <cell r="P130">
            <v>0</v>
          </cell>
          <cell r="S130">
            <v>0</v>
          </cell>
        </row>
        <row r="131">
          <cell r="J131">
            <v>0</v>
          </cell>
          <cell r="P131">
            <v>0</v>
          </cell>
          <cell r="S131">
            <v>0</v>
          </cell>
        </row>
        <row r="132">
          <cell r="J132">
            <v>0</v>
          </cell>
          <cell r="P132">
            <v>0</v>
          </cell>
          <cell r="S132">
            <v>0</v>
          </cell>
        </row>
        <row r="133">
          <cell r="J133">
            <v>16198000</v>
          </cell>
          <cell r="P133">
            <v>0</v>
          </cell>
          <cell r="S133">
            <v>0</v>
          </cell>
        </row>
        <row r="134">
          <cell r="J134">
            <v>12005000</v>
          </cell>
          <cell r="P134">
            <v>0</v>
          </cell>
          <cell r="S134">
            <v>0</v>
          </cell>
        </row>
        <row r="135">
          <cell r="J135">
            <v>0</v>
          </cell>
          <cell r="P135">
            <v>0</v>
          </cell>
          <cell r="S135">
            <v>0</v>
          </cell>
        </row>
        <row r="136">
          <cell r="J136">
            <v>0</v>
          </cell>
          <cell r="P136">
            <v>0</v>
          </cell>
          <cell r="S136">
            <v>0</v>
          </cell>
        </row>
        <row r="137">
          <cell r="J137">
            <v>3610000</v>
          </cell>
          <cell r="P137">
            <v>0</v>
          </cell>
          <cell r="S137">
            <v>0</v>
          </cell>
        </row>
        <row r="138">
          <cell r="J138">
            <v>0</v>
          </cell>
          <cell r="P138">
            <v>0</v>
          </cell>
          <cell r="S138">
            <v>0</v>
          </cell>
        </row>
        <row r="139">
          <cell r="J139">
            <v>0</v>
          </cell>
          <cell r="P139">
            <v>0</v>
          </cell>
          <cell r="S139">
            <v>0</v>
          </cell>
        </row>
        <row r="140">
          <cell r="J140">
            <v>0</v>
          </cell>
          <cell r="P140">
            <v>0</v>
          </cell>
          <cell r="S140">
            <v>0</v>
          </cell>
        </row>
        <row r="141">
          <cell r="J141">
            <v>29940000</v>
          </cell>
          <cell r="P141">
            <v>0</v>
          </cell>
          <cell r="S141">
            <v>0</v>
          </cell>
        </row>
        <row r="142">
          <cell r="J142">
            <v>0</v>
          </cell>
          <cell r="P142">
            <v>0</v>
          </cell>
          <cell r="S142">
            <v>0</v>
          </cell>
        </row>
        <row r="143">
          <cell r="J143">
            <v>0</v>
          </cell>
          <cell r="P143">
            <v>0</v>
          </cell>
          <cell r="S143">
            <v>0</v>
          </cell>
        </row>
        <row r="144">
          <cell r="J144">
            <v>0</v>
          </cell>
          <cell r="P144">
            <v>0</v>
          </cell>
          <cell r="S144">
            <v>0</v>
          </cell>
        </row>
        <row r="145">
          <cell r="J145">
            <v>0</v>
          </cell>
          <cell r="P145">
            <v>0</v>
          </cell>
          <cell r="S145">
            <v>0</v>
          </cell>
        </row>
        <row r="146">
          <cell r="J146">
            <v>29940000</v>
          </cell>
          <cell r="P146">
            <v>0</v>
          </cell>
          <cell r="S146">
            <v>0</v>
          </cell>
        </row>
        <row r="147">
          <cell r="J147">
            <v>0</v>
          </cell>
          <cell r="P147">
            <v>0</v>
          </cell>
          <cell r="S147">
            <v>0</v>
          </cell>
        </row>
        <row r="148">
          <cell r="J148">
            <v>0</v>
          </cell>
          <cell r="P148">
            <v>0</v>
          </cell>
          <cell r="S148">
            <v>0</v>
          </cell>
        </row>
        <row r="149">
          <cell r="J149">
            <v>4702000</v>
          </cell>
          <cell r="P149">
            <v>0</v>
          </cell>
          <cell r="S149">
            <v>0</v>
          </cell>
        </row>
        <row r="150">
          <cell r="J150">
            <v>522000</v>
          </cell>
          <cell r="P150">
            <v>0</v>
          </cell>
          <cell r="S150">
            <v>0</v>
          </cell>
        </row>
        <row r="151">
          <cell r="J151">
            <v>0</v>
          </cell>
          <cell r="P151">
            <v>0</v>
          </cell>
          <cell r="S151">
            <v>0</v>
          </cell>
        </row>
        <row r="152">
          <cell r="J152">
            <v>0</v>
          </cell>
          <cell r="P152">
            <v>0</v>
          </cell>
          <cell r="S152">
            <v>0</v>
          </cell>
        </row>
        <row r="153">
          <cell r="J153">
            <v>0</v>
          </cell>
          <cell r="P153">
            <v>0</v>
          </cell>
          <cell r="S153">
            <v>0</v>
          </cell>
        </row>
        <row r="154">
          <cell r="J154">
            <v>0</v>
          </cell>
          <cell r="P154">
            <v>0</v>
          </cell>
          <cell r="S154">
            <v>0</v>
          </cell>
        </row>
        <row r="155">
          <cell r="J155">
            <v>0</v>
          </cell>
          <cell r="P155">
            <v>0</v>
          </cell>
          <cell r="S155">
            <v>0</v>
          </cell>
        </row>
        <row r="156">
          <cell r="J156">
            <v>0</v>
          </cell>
          <cell r="P156">
            <v>0</v>
          </cell>
          <cell r="S156">
            <v>0</v>
          </cell>
        </row>
        <row r="157">
          <cell r="J157">
            <v>4180000</v>
          </cell>
          <cell r="P157">
            <v>0</v>
          </cell>
          <cell r="S157">
            <v>0</v>
          </cell>
        </row>
        <row r="158">
          <cell r="J158">
            <v>0</v>
          </cell>
          <cell r="P158">
            <v>0</v>
          </cell>
          <cell r="S158">
            <v>0</v>
          </cell>
        </row>
        <row r="159">
          <cell r="J159">
            <v>0</v>
          </cell>
          <cell r="P159">
            <v>0</v>
          </cell>
          <cell r="S159">
            <v>0</v>
          </cell>
        </row>
        <row r="160">
          <cell r="J160">
            <v>0</v>
          </cell>
          <cell r="P160">
            <v>0</v>
          </cell>
          <cell r="S160">
            <v>0</v>
          </cell>
        </row>
        <row r="161">
          <cell r="J161">
            <v>0</v>
          </cell>
          <cell r="P161">
            <v>0</v>
          </cell>
          <cell r="S161">
            <v>0</v>
          </cell>
        </row>
        <row r="162">
          <cell r="J162">
            <v>0</v>
          </cell>
          <cell r="P162">
            <v>0</v>
          </cell>
          <cell r="S162">
            <v>0</v>
          </cell>
        </row>
        <row r="163">
          <cell r="J163">
            <v>0</v>
          </cell>
          <cell r="P163">
            <v>0</v>
          </cell>
          <cell r="S163">
            <v>0</v>
          </cell>
        </row>
        <row r="164">
          <cell r="J164">
            <v>66561000</v>
          </cell>
          <cell r="P164">
            <v>0</v>
          </cell>
          <cell r="S164">
            <v>0</v>
          </cell>
        </row>
        <row r="165">
          <cell r="J165">
            <v>66561000</v>
          </cell>
          <cell r="P165">
            <v>0</v>
          </cell>
          <cell r="S165">
            <v>0</v>
          </cell>
        </row>
        <row r="166">
          <cell r="J166">
            <v>0</v>
          </cell>
          <cell r="P166">
            <v>0</v>
          </cell>
          <cell r="S166">
            <v>0</v>
          </cell>
        </row>
        <row r="167">
          <cell r="J167">
            <v>0</v>
          </cell>
          <cell r="P167">
            <v>0</v>
          </cell>
          <cell r="S167">
            <v>0</v>
          </cell>
        </row>
        <row r="168">
          <cell r="J168">
            <v>0</v>
          </cell>
          <cell r="P168">
            <v>0</v>
          </cell>
          <cell r="S168">
            <v>0</v>
          </cell>
        </row>
        <row r="169">
          <cell r="J169">
            <v>4959100</v>
          </cell>
          <cell r="P169">
            <v>0</v>
          </cell>
          <cell r="S169">
            <v>0</v>
          </cell>
        </row>
        <row r="170">
          <cell r="J170">
            <v>4573400</v>
          </cell>
          <cell r="P170">
            <v>0</v>
          </cell>
          <cell r="S170">
            <v>0</v>
          </cell>
        </row>
        <row r="171">
          <cell r="J171">
            <v>27506800</v>
          </cell>
          <cell r="P171">
            <v>0</v>
          </cell>
          <cell r="S171">
            <v>0</v>
          </cell>
        </row>
        <row r="172">
          <cell r="J172">
            <v>0</v>
          </cell>
          <cell r="P172">
            <v>0</v>
          </cell>
          <cell r="S172">
            <v>0</v>
          </cell>
        </row>
        <row r="173">
          <cell r="J173">
            <v>0</v>
          </cell>
          <cell r="P173">
            <v>0</v>
          </cell>
          <cell r="S173">
            <v>0</v>
          </cell>
        </row>
        <row r="174">
          <cell r="J174">
            <v>0</v>
          </cell>
          <cell r="P174">
            <v>0</v>
          </cell>
          <cell r="S174">
            <v>0</v>
          </cell>
        </row>
        <row r="175">
          <cell r="J175">
            <v>0</v>
          </cell>
          <cell r="P175">
            <v>0</v>
          </cell>
          <cell r="S175">
            <v>0</v>
          </cell>
        </row>
        <row r="176">
          <cell r="J176">
            <v>0</v>
          </cell>
          <cell r="P176">
            <v>0</v>
          </cell>
          <cell r="S176">
            <v>0</v>
          </cell>
        </row>
        <row r="177">
          <cell r="J177">
            <v>0</v>
          </cell>
          <cell r="P177">
            <v>0</v>
          </cell>
          <cell r="S177">
            <v>0</v>
          </cell>
        </row>
        <row r="178">
          <cell r="J178">
            <v>29521700</v>
          </cell>
          <cell r="P178">
            <v>0</v>
          </cell>
          <cell r="S178">
            <v>0</v>
          </cell>
        </row>
        <row r="179">
          <cell r="J179">
            <v>0</v>
          </cell>
          <cell r="P179">
            <v>0</v>
          </cell>
          <cell r="S179">
            <v>0</v>
          </cell>
        </row>
        <row r="180">
          <cell r="J180">
            <v>0</v>
          </cell>
          <cell r="P180">
            <v>0</v>
          </cell>
          <cell r="S180">
            <v>0</v>
          </cell>
        </row>
        <row r="181">
          <cell r="J181">
            <v>0</v>
          </cell>
          <cell r="P181">
            <v>0</v>
          </cell>
          <cell r="S181">
            <v>0</v>
          </cell>
        </row>
        <row r="182">
          <cell r="J182">
            <v>0</v>
          </cell>
          <cell r="P182">
            <v>0</v>
          </cell>
          <cell r="S182">
            <v>0</v>
          </cell>
        </row>
        <row r="183">
          <cell r="J183">
            <v>0</v>
          </cell>
          <cell r="P183">
            <v>0</v>
          </cell>
          <cell r="S183">
            <v>0</v>
          </cell>
        </row>
        <row r="184">
          <cell r="J184">
            <v>0</v>
          </cell>
          <cell r="P184">
            <v>0</v>
          </cell>
          <cell r="S184">
            <v>0</v>
          </cell>
        </row>
        <row r="185">
          <cell r="J185">
            <v>0</v>
          </cell>
          <cell r="P185">
            <v>0</v>
          </cell>
          <cell r="S185">
            <v>0</v>
          </cell>
        </row>
        <row r="186">
          <cell r="J186">
            <v>0</v>
          </cell>
          <cell r="P186">
            <v>0</v>
          </cell>
          <cell r="S186">
            <v>0</v>
          </cell>
        </row>
        <row r="187">
          <cell r="J187">
            <v>0</v>
          </cell>
          <cell r="P187">
            <v>0</v>
          </cell>
          <cell r="S187">
            <v>0</v>
          </cell>
        </row>
        <row r="188">
          <cell r="J188">
            <v>0</v>
          </cell>
          <cell r="P188">
            <v>0</v>
          </cell>
          <cell r="S188">
            <v>0</v>
          </cell>
        </row>
        <row r="189">
          <cell r="J189">
            <v>0</v>
          </cell>
          <cell r="P189">
            <v>0</v>
          </cell>
          <cell r="S189">
            <v>0</v>
          </cell>
        </row>
        <row r="190">
          <cell r="J190">
            <v>0</v>
          </cell>
          <cell r="P190">
            <v>0</v>
          </cell>
          <cell r="S190">
            <v>0</v>
          </cell>
        </row>
        <row r="191">
          <cell r="J191">
            <v>0</v>
          </cell>
          <cell r="P191">
            <v>0</v>
          </cell>
          <cell r="S191">
            <v>0</v>
          </cell>
        </row>
        <row r="192">
          <cell r="J192">
            <v>0</v>
          </cell>
          <cell r="P192">
            <v>0</v>
          </cell>
          <cell r="S192">
            <v>0</v>
          </cell>
        </row>
        <row r="193">
          <cell r="J193">
            <v>0</v>
          </cell>
          <cell r="P193">
            <v>0</v>
          </cell>
          <cell r="S193">
            <v>0</v>
          </cell>
        </row>
        <row r="194">
          <cell r="J194">
            <v>0</v>
          </cell>
          <cell r="P194">
            <v>0</v>
          </cell>
          <cell r="S194">
            <v>0</v>
          </cell>
        </row>
        <row r="195">
          <cell r="J195">
            <v>0</v>
          </cell>
          <cell r="P195">
            <v>0</v>
          </cell>
          <cell r="S195">
            <v>0</v>
          </cell>
        </row>
        <row r="196">
          <cell r="J196">
            <v>0</v>
          </cell>
          <cell r="P196">
            <v>0</v>
          </cell>
          <cell r="S196">
            <v>0</v>
          </cell>
        </row>
        <row r="197">
          <cell r="J197">
            <v>44999400</v>
          </cell>
          <cell r="P197">
            <v>1652769100</v>
          </cell>
          <cell r="S197">
            <v>1358877100</v>
          </cell>
        </row>
        <row r="198">
          <cell r="J198">
            <v>0</v>
          </cell>
          <cell r="P198">
            <v>0</v>
          </cell>
          <cell r="S198">
            <v>0</v>
          </cell>
        </row>
        <row r="199">
          <cell r="J199">
            <v>0</v>
          </cell>
          <cell r="P199">
            <v>0</v>
          </cell>
          <cell r="S199">
            <v>0</v>
          </cell>
        </row>
        <row r="200">
          <cell r="J200">
            <v>0</v>
          </cell>
          <cell r="P200">
            <v>0</v>
          </cell>
          <cell r="S200">
            <v>0</v>
          </cell>
        </row>
        <row r="201">
          <cell r="J201">
            <v>0</v>
          </cell>
          <cell r="P201">
            <v>0</v>
          </cell>
          <cell r="S201">
            <v>0</v>
          </cell>
        </row>
        <row r="202">
          <cell r="J202">
            <v>0</v>
          </cell>
          <cell r="P202">
            <v>0</v>
          </cell>
          <cell r="S202">
            <v>0</v>
          </cell>
        </row>
        <row r="203">
          <cell r="J203">
            <v>0</v>
          </cell>
          <cell r="P203">
            <v>0</v>
          </cell>
          <cell r="S203">
            <v>0</v>
          </cell>
        </row>
        <row r="204">
          <cell r="J204">
            <v>0</v>
          </cell>
          <cell r="P204">
            <v>0</v>
          </cell>
          <cell r="S204">
            <v>0</v>
          </cell>
        </row>
        <row r="205">
          <cell r="J205">
            <v>0</v>
          </cell>
          <cell r="P205">
            <v>0</v>
          </cell>
          <cell r="S205">
            <v>0</v>
          </cell>
        </row>
        <row r="206">
          <cell r="J206">
            <v>0</v>
          </cell>
          <cell r="P206">
            <v>0</v>
          </cell>
          <cell r="S206">
            <v>0</v>
          </cell>
        </row>
        <row r="207">
          <cell r="J207">
            <v>0</v>
          </cell>
          <cell r="P207">
            <v>0</v>
          </cell>
          <cell r="S207">
            <v>0</v>
          </cell>
        </row>
        <row r="208">
          <cell r="J208">
            <v>0</v>
          </cell>
          <cell r="P208">
            <v>0</v>
          </cell>
          <cell r="S208">
            <v>0</v>
          </cell>
        </row>
        <row r="209">
          <cell r="J209">
            <v>0</v>
          </cell>
          <cell r="P209">
            <v>0</v>
          </cell>
          <cell r="S209">
            <v>0</v>
          </cell>
        </row>
        <row r="210">
          <cell r="J210">
            <v>0</v>
          </cell>
          <cell r="P210">
            <v>0</v>
          </cell>
          <cell r="S210">
            <v>0</v>
          </cell>
        </row>
        <row r="211">
          <cell r="J211">
            <v>0</v>
          </cell>
          <cell r="P211">
            <v>0</v>
          </cell>
          <cell r="S211">
            <v>0</v>
          </cell>
        </row>
        <row r="212">
          <cell r="J212">
            <v>0</v>
          </cell>
          <cell r="P212">
            <v>0</v>
          </cell>
          <cell r="S212">
            <v>0</v>
          </cell>
        </row>
        <row r="213">
          <cell r="J213">
            <v>0</v>
          </cell>
          <cell r="P213">
            <v>0</v>
          </cell>
          <cell r="S213">
            <v>0</v>
          </cell>
        </row>
        <row r="214">
          <cell r="J214">
            <v>0</v>
          </cell>
          <cell r="P214">
            <v>0</v>
          </cell>
          <cell r="S214">
            <v>0</v>
          </cell>
        </row>
        <row r="215">
          <cell r="J215">
            <v>0</v>
          </cell>
          <cell r="P215">
            <v>0</v>
          </cell>
          <cell r="S215">
            <v>0</v>
          </cell>
        </row>
        <row r="216">
          <cell r="J216">
            <v>0</v>
          </cell>
          <cell r="P216">
            <v>0</v>
          </cell>
          <cell r="S216">
            <v>0</v>
          </cell>
        </row>
        <row r="217">
          <cell r="J217">
            <v>0</v>
          </cell>
          <cell r="P217">
            <v>0</v>
          </cell>
          <cell r="S217">
            <v>0</v>
          </cell>
        </row>
        <row r="218">
          <cell r="J218">
            <v>0</v>
          </cell>
          <cell r="P218">
            <v>0</v>
          </cell>
          <cell r="S218">
            <v>0</v>
          </cell>
        </row>
        <row r="219">
          <cell r="J219">
            <v>0</v>
          </cell>
          <cell r="P219">
            <v>0</v>
          </cell>
          <cell r="S219">
            <v>0</v>
          </cell>
        </row>
        <row r="220">
          <cell r="J220">
            <v>0</v>
          </cell>
          <cell r="P220">
            <v>0</v>
          </cell>
          <cell r="S220">
            <v>0</v>
          </cell>
        </row>
        <row r="221">
          <cell r="J221">
            <v>0</v>
          </cell>
          <cell r="P221">
            <v>0</v>
          </cell>
          <cell r="S221">
            <v>0</v>
          </cell>
        </row>
        <row r="222">
          <cell r="J222">
            <v>0</v>
          </cell>
          <cell r="P222">
            <v>0</v>
          </cell>
          <cell r="S222">
            <v>0</v>
          </cell>
        </row>
        <row r="223">
          <cell r="J223">
            <v>0</v>
          </cell>
          <cell r="P223">
            <v>0</v>
          </cell>
          <cell r="S223">
            <v>0</v>
          </cell>
        </row>
        <row r="224">
          <cell r="J224">
            <v>0</v>
          </cell>
          <cell r="P224">
            <v>0</v>
          </cell>
          <cell r="S224">
            <v>0</v>
          </cell>
        </row>
        <row r="225">
          <cell r="J225">
            <v>0</v>
          </cell>
          <cell r="P225">
            <v>0</v>
          </cell>
          <cell r="S225">
            <v>0</v>
          </cell>
        </row>
        <row r="226">
          <cell r="J226">
            <v>0</v>
          </cell>
          <cell r="P226">
            <v>0</v>
          </cell>
          <cell r="S226">
            <v>0</v>
          </cell>
        </row>
        <row r="227">
          <cell r="J227">
            <v>0</v>
          </cell>
          <cell r="P227">
            <v>0</v>
          </cell>
          <cell r="S227">
            <v>0</v>
          </cell>
        </row>
        <row r="228">
          <cell r="J228">
            <v>0</v>
          </cell>
          <cell r="P228">
            <v>0</v>
          </cell>
          <cell r="S228">
            <v>0</v>
          </cell>
        </row>
        <row r="229">
          <cell r="J229">
            <v>0</v>
          </cell>
          <cell r="P229">
            <v>0</v>
          </cell>
          <cell r="S229">
            <v>0</v>
          </cell>
        </row>
        <row r="230">
          <cell r="J230">
            <v>0</v>
          </cell>
          <cell r="P230">
            <v>0</v>
          </cell>
          <cell r="S230">
            <v>0</v>
          </cell>
        </row>
        <row r="231">
          <cell r="J231">
            <v>0</v>
          </cell>
          <cell r="P231">
            <v>0</v>
          </cell>
          <cell r="S231">
            <v>0</v>
          </cell>
        </row>
        <row r="232">
          <cell r="J232">
            <v>0</v>
          </cell>
          <cell r="P232">
            <v>0</v>
          </cell>
          <cell r="S232">
            <v>0</v>
          </cell>
        </row>
        <row r="233">
          <cell r="J233">
            <v>0</v>
          </cell>
          <cell r="P233">
            <v>0</v>
          </cell>
          <cell r="S233">
            <v>0</v>
          </cell>
        </row>
        <row r="234">
          <cell r="J234">
            <v>0</v>
          </cell>
          <cell r="P234">
            <v>0</v>
          </cell>
          <cell r="S234">
            <v>0</v>
          </cell>
        </row>
        <row r="235">
          <cell r="J235">
            <v>0</v>
          </cell>
          <cell r="P235">
            <v>0</v>
          </cell>
          <cell r="S235">
            <v>0</v>
          </cell>
        </row>
        <row r="236">
          <cell r="J236">
            <v>0</v>
          </cell>
          <cell r="P236">
            <v>0</v>
          </cell>
          <cell r="S236">
            <v>0</v>
          </cell>
        </row>
        <row r="237">
          <cell r="J237">
            <v>0</v>
          </cell>
          <cell r="P237">
            <v>0</v>
          </cell>
          <cell r="S237">
            <v>0</v>
          </cell>
        </row>
        <row r="238">
          <cell r="J238">
            <v>0</v>
          </cell>
          <cell r="P238">
            <v>0</v>
          </cell>
          <cell r="S238">
            <v>0</v>
          </cell>
        </row>
        <row r="239">
          <cell r="J239">
            <v>0</v>
          </cell>
          <cell r="P239">
            <v>0</v>
          </cell>
          <cell r="S239">
            <v>0</v>
          </cell>
        </row>
        <row r="240">
          <cell r="J240">
            <v>0</v>
          </cell>
          <cell r="P240">
            <v>0</v>
          </cell>
          <cell r="S240">
            <v>0</v>
          </cell>
        </row>
        <row r="241">
          <cell r="J241">
            <v>0</v>
          </cell>
          <cell r="P241">
            <v>0</v>
          </cell>
          <cell r="S241">
            <v>0</v>
          </cell>
        </row>
        <row r="242">
          <cell r="J242">
            <v>0</v>
          </cell>
          <cell r="P242">
            <v>0</v>
          </cell>
          <cell r="S242">
            <v>0</v>
          </cell>
        </row>
        <row r="243">
          <cell r="J243">
            <v>0</v>
          </cell>
          <cell r="P243">
            <v>0</v>
          </cell>
          <cell r="S243">
            <v>0</v>
          </cell>
        </row>
        <row r="244">
          <cell r="J244">
            <v>0</v>
          </cell>
          <cell r="P244">
            <v>0</v>
          </cell>
          <cell r="S244">
            <v>0</v>
          </cell>
        </row>
        <row r="245">
          <cell r="J245">
            <v>0</v>
          </cell>
          <cell r="P245">
            <v>0</v>
          </cell>
          <cell r="S245">
            <v>0</v>
          </cell>
        </row>
        <row r="246">
          <cell r="J246">
            <v>0</v>
          </cell>
          <cell r="P246">
            <v>0</v>
          </cell>
          <cell r="S246">
            <v>0</v>
          </cell>
        </row>
        <row r="247">
          <cell r="J247">
            <v>0</v>
          </cell>
          <cell r="P247">
            <v>0</v>
          </cell>
          <cell r="S247">
            <v>0</v>
          </cell>
        </row>
        <row r="248">
          <cell r="J248">
            <v>0</v>
          </cell>
          <cell r="P248">
            <v>0</v>
          </cell>
          <cell r="S248">
            <v>0</v>
          </cell>
        </row>
        <row r="249">
          <cell r="J249">
            <v>0</v>
          </cell>
          <cell r="P249">
            <v>0</v>
          </cell>
          <cell r="S249">
            <v>0</v>
          </cell>
        </row>
        <row r="250">
          <cell r="J250">
            <v>0</v>
          </cell>
          <cell r="P250">
            <v>0</v>
          </cell>
          <cell r="S250">
            <v>0</v>
          </cell>
        </row>
        <row r="251">
          <cell r="J251">
            <v>0</v>
          </cell>
          <cell r="P251">
            <v>0</v>
          </cell>
          <cell r="S251">
            <v>0</v>
          </cell>
        </row>
        <row r="252">
          <cell r="J252">
            <v>0</v>
          </cell>
          <cell r="P252">
            <v>0</v>
          </cell>
          <cell r="S252">
            <v>0</v>
          </cell>
        </row>
        <row r="253">
          <cell r="J253">
            <v>0</v>
          </cell>
          <cell r="P253">
            <v>0</v>
          </cell>
          <cell r="S253">
            <v>0</v>
          </cell>
        </row>
        <row r="254">
          <cell r="J254">
            <v>0</v>
          </cell>
          <cell r="P254">
            <v>0</v>
          </cell>
          <cell r="S254">
            <v>0</v>
          </cell>
        </row>
        <row r="255">
          <cell r="J255">
            <v>0</v>
          </cell>
          <cell r="P255">
            <v>0</v>
          </cell>
          <cell r="S255">
            <v>0</v>
          </cell>
        </row>
        <row r="256">
          <cell r="J256">
            <v>44999400</v>
          </cell>
          <cell r="P256">
            <v>1652469100</v>
          </cell>
          <cell r="S256">
            <v>1358637100</v>
          </cell>
        </row>
        <row r="257">
          <cell r="J257">
            <v>0</v>
          </cell>
          <cell r="P257">
            <v>29700600</v>
          </cell>
          <cell r="S257">
            <v>15661000</v>
          </cell>
        </row>
        <row r="258">
          <cell r="J258">
            <v>0</v>
          </cell>
          <cell r="P258">
            <v>0</v>
          </cell>
          <cell r="S258">
            <v>0</v>
          </cell>
        </row>
        <row r="259">
          <cell r="J259">
            <v>0</v>
          </cell>
          <cell r="P259">
            <v>0</v>
          </cell>
          <cell r="S259">
            <v>0</v>
          </cell>
        </row>
        <row r="260">
          <cell r="J260">
            <v>0</v>
          </cell>
          <cell r="P260">
            <v>27725600</v>
          </cell>
          <cell r="S260">
            <v>13951000</v>
          </cell>
        </row>
        <row r="261">
          <cell r="J261">
            <v>0</v>
          </cell>
          <cell r="P261">
            <v>0</v>
          </cell>
          <cell r="S261">
            <v>0</v>
          </cell>
        </row>
        <row r="262">
          <cell r="J262">
            <v>0</v>
          </cell>
          <cell r="P262">
            <v>1975000</v>
          </cell>
          <cell r="S262">
            <v>1710000</v>
          </cell>
        </row>
        <row r="263">
          <cell r="J263">
            <v>0</v>
          </cell>
          <cell r="P263">
            <v>0</v>
          </cell>
          <cell r="S263">
            <v>0</v>
          </cell>
        </row>
        <row r="264">
          <cell r="J264">
            <v>0</v>
          </cell>
          <cell r="P264">
            <v>0</v>
          </cell>
          <cell r="S264">
            <v>0</v>
          </cell>
        </row>
        <row r="265">
          <cell r="J265">
            <v>0</v>
          </cell>
          <cell r="P265">
            <v>0</v>
          </cell>
          <cell r="S265">
            <v>0</v>
          </cell>
        </row>
        <row r="266">
          <cell r="J266">
            <v>0</v>
          </cell>
          <cell r="P266">
            <v>0</v>
          </cell>
          <cell r="S266">
            <v>0</v>
          </cell>
        </row>
        <row r="267">
          <cell r="J267">
            <v>0</v>
          </cell>
          <cell r="P267">
            <v>0</v>
          </cell>
          <cell r="S267">
            <v>0</v>
          </cell>
        </row>
        <row r="268">
          <cell r="J268">
            <v>0</v>
          </cell>
          <cell r="P268">
            <v>0</v>
          </cell>
          <cell r="S268">
            <v>0</v>
          </cell>
        </row>
        <row r="269">
          <cell r="J269">
            <v>0</v>
          </cell>
          <cell r="P269">
            <v>327476700</v>
          </cell>
          <cell r="S269">
            <v>122362300</v>
          </cell>
        </row>
        <row r="270">
          <cell r="J270">
            <v>0</v>
          </cell>
          <cell r="P270">
            <v>0</v>
          </cell>
          <cell r="S270">
            <v>0</v>
          </cell>
        </row>
        <row r="271">
          <cell r="J271">
            <v>0</v>
          </cell>
          <cell r="P271">
            <v>0</v>
          </cell>
          <cell r="S271">
            <v>0</v>
          </cell>
        </row>
        <row r="272">
          <cell r="J272">
            <v>0</v>
          </cell>
          <cell r="P272">
            <v>0</v>
          </cell>
          <cell r="S272">
            <v>0</v>
          </cell>
        </row>
        <row r="273">
          <cell r="J273">
            <v>0</v>
          </cell>
          <cell r="P273">
            <v>204111500</v>
          </cell>
          <cell r="S273">
            <v>6000000</v>
          </cell>
        </row>
        <row r="274">
          <cell r="J274">
            <v>0</v>
          </cell>
          <cell r="P274">
            <v>123365200</v>
          </cell>
          <cell r="S274">
            <v>116362300</v>
          </cell>
        </row>
        <row r="275">
          <cell r="J275">
            <v>0</v>
          </cell>
          <cell r="P275">
            <v>0</v>
          </cell>
          <cell r="S275">
            <v>0</v>
          </cell>
        </row>
        <row r="276">
          <cell r="J276">
            <v>0</v>
          </cell>
          <cell r="P276">
            <v>0</v>
          </cell>
          <cell r="S276">
            <v>0</v>
          </cell>
        </row>
        <row r="277">
          <cell r="J277">
            <v>0</v>
          </cell>
          <cell r="P277">
            <v>411377000</v>
          </cell>
          <cell r="S277">
            <v>905280300</v>
          </cell>
        </row>
        <row r="278">
          <cell r="J278">
            <v>0</v>
          </cell>
          <cell r="P278">
            <v>30021800</v>
          </cell>
          <cell r="S278">
            <v>22403000</v>
          </cell>
        </row>
        <row r="279">
          <cell r="J279">
            <v>0</v>
          </cell>
          <cell r="P279">
            <v>101100000</v>
          </cell>
          <cell r="S279">
            <v>58200000</v>
          </cell>
        </row>
        <row r="280">
          <cell r="J280">
            <v>0</v>
          </cell>
          <cell r="P280">
            <v>0</v>
          </cell>
          <cell r="S280">
            <v>136840000</v>
          </cell>
        </row>
        <row r="281">
          <cell r="J281">
            <v>0</v>
          </cell>
          <cell r="P281">
            <v>0</v>
          </cell>
          <cell r="S281">
            <v>87615000</v>
          </cell>
        </row>
        <row r="282">
          <cell r="J282">
            <v>0</v>
          </cell>
          <cell r="P282">
            <v>22300000</v>
          </cell>
          <cell r="S282">
            <v>134830000</v>
          </cell>
        </row>
        <row r="283">
          <cell r="J283">
            <v>0</v>
          </cell>
          <cell r="P283">
            <v>0</v>
          </cell>
          <cell r="S283">
            <v>0</v>
          </cell>
        </row>
        <row r="284">
          <cell r="J284">
            <v>0</v>
          </cell>
          <cell r="P284">
            <v>0</v>
          </cell>
          <cell r="S284">
            <v>34200000</v>
          </cell>
        </row>
        <row r="285">
          <cell r="J285">
            <v>0</v>
          </cell>
          <cell r="P285">
            <v>113100000</v>
          </cell>
          <cell r="S285">
            <v>93300000</v>
          </cell>
        </row>
        <row r="286">
          <cell r="J286">
            <v>0</v>
          </cell>
          <cell r="P286">
            <v>144855200</v>
          </cell>
          <cell r="S286">
            <v>337892300</v>
          </cell>
        </row>
        <row r="287">
          <cell r="J287">
            <v>0</v>
          </cell>
          <cell r="P287">
            <v>24100000</v>
          </cell>
          <cell r="S287">
            <v>15750000</v>
          </cell>
        </row>
        <row r="288">
          <cell r="J288">
            <v>0</v>
          </cell>
          <cell r="P288">
            <v>0</v>
          </cell>
          <cell r="S288">
            <v>250000</v>
          </cell>
        </row>
        <row r="289">
          <cell r="J289">
            <v>0</v>
          </cell>
          <cell r="P289">
            <v>24100000</v>
          </cell>
          <cell r="S289">
            <v>15500000</v>
          </cell>
        </row>
        <row r="290">
          <cell r="J290">
            <v>0</v>
          </cell>
          <cell r="P290">
            <v>0</v>
          </cell>
          <cell r="S290">
            <v>0</v>
          </cell>
        </row>
        <row r="291">
          <cell r="J291">
            <v>0</v>
          </cell>
          <cell r="P291">
            <v>0</v>
          </cell>
          <cell r="S291">
            <v>0</v>
          </cell>
        </row>
        <row r="292">
          <cell r="J292">
            <v>0</v>
          </cell>
          <cell r="P292">
            <v>0</v>
          </cell>
          <cell r="S292">
            <v>0</v>
          </cell>
        </row>
        <row r="293">
          <cell r="J293">
            <v>0</v>
          </cell>
          <cell r="P293">
            <v>0</v>
          </cell>
          <cell r="S293">
            <v>0</v>
          </cell>
        </row>
        <row r="294">
          <cell r="J294">
            <v>0</v>
          </cell>
          <cell r="P294">
            <v>42132200</v>
          </cell>
          <cell r="S294">
            <v>23000000</v>
          </cell>
        </row>
        <row r="295">
          <cell r="J295">
            <v>0</v>
          </cell>
          <cell r="P295">
            <v>34482200</v>
          </cell>
          <cell r="S295">
            <v>23000000</v>
          </cell>
        </row>
        <row r="296">
          <cell r="J296">
            <v>0</v>
          </cell>
          <cell r="P296">
            <v>0</v>
          </cell>
          <cell r="S296">
            <v>0</v>
          </cell>
        </row>
        <row r="297">
          <cell r="J297">
            <v>0</v>
          </cell>
          <cell r="P297">
            <v>0</v>
          </cell>
          <cell r="S297">
            <v>0</v>
          </cell>
        </row>
        <row r="298">
          <cell r="J298">
            <v>0</v>
          </cell>
          <cell r="P298">
            <v>0</v>
          </cell>
          <cell r="S298">
            <v>0</v>
          </cell>
        </row>
        <row r="299">
          <cell r="J299">
            <v>0</v>
          </cell>
          <cell r="P299">
            <v>0</v>
          </cell>
          <cell r="S299">
            <v>0</v>
          </cell>
        </row>
        <row r="300">
          <cell r="J300">
            <v>0</v>
          </cell>
          <cell r="P300">
            <v>0</v>
          </cell>
          <cell r="S300">
            <v>0</v>
          </cell>
        </row>
        <row r="301">
          <cell r="J301">
            <v>0</v>
          </cell>
          <cell r="P301">
            <v>0</v>
          </cell>
          <cell r="S301">
            <v>0</v>
          </cell>
        </row>
        <row r="302">
          <cell r="J302">
            <v>0</v>
          </cell>
          <cell r="P302">
            <v>0</v>
          </cell>
          <cell r="S302">
            <v>0</v>
          </cell>
        </row>
        <row r="303">
          <cell r="J303">
            <v>0</v>
          </cell>
          <cell r="P303">
            <v>7650000</v>
          </cell>
          <cell r="S303">
            <v>0</v>
          </cell>
        </row>
        <row r="304">
          <cell r="J304">
            <v>0</v>
          </cell>
          <cell r="P304">
            <v>0</v>
          </cell>
          <cell r="S304">
            <v>0</v>
          </cell>
        </row>
        <row r="305">
          <cell r="J305">
            <v>0</v>
          </cell>
          <cell r="P305">
            <v>0</v>
          </cell>
          <cell r="S305">
            <v>0</v>
          </cell>
        </row>
        <row r="306">
          <cell r="J306">
            <v>0</v>
          </cell>
          <cell r="P306">
            <v>0</v>
          </cell>
          <cell r="S306">
            <v>0</v>
          </cell>
        </row>
        <row r="307">
          <cell r="J307">
            <v>0</v>
          </cell>
          <cell r="P307">
            <v>0</v>
          </cell>
          <cell r="S307">
            <v>0</v>
          </cell>
        </row>
        <row r="308">
          <cell r="J308">
            <v>0</v>
          </cell>
          <cell r="P308">
            <v>0</v>
          </cell>
          <cell r="S308">
            <v>0</v>
          </cell>
        </row>
        <row r="309">
          <cell r="J309">
            <v>0</v>
          </cell>
          <cell r="P309">
            <v>0</v>
          </cell>
          <cell r="S309">
            <v>0</v>
          </cell>
        </row>
        <row r="310">
          <cell r="J310">
            <v>0</v>
          </cell>
          <cell r="P310">
            <v>0</v>
          </cell>
          <cell r="S310">
            <v>0</v>
          </cell>
        </row>
        <row r="311">
          <cell r="J311">
            <v>0</v>
          </cell>
          <cell r="P311">
            <v>0</v>
          </cell>
          <cell r="S311">
            <v>0</v>
          </cell>
        </row>
        <row r="312">
          <cell r="J312">
            <v>0</v>
          </cell>
          <cell r="P312">
            <v>0</v>
          </cell>
          <cell r="S312">
            <v>0</v>
          </cell>
        </row>
        <row r="313">
          <cell r="J313">
            <v>0</v>
          </cell>
          <cell r="P313">
            <v>0</v>
          </cell>
          <cell r="S313">
            <v>0</v>
          </cell>
        </row>
        <row r="314">
          <cell r="J314">
            <v>0</v>
          </cell>
          <cell r="P314">
            <v>0</v>
          </cell>
          <cell r="S314">
            <v>0</v>
          </cell>
        </row>
        <row r="315">
          <cell r="J315">
            <v>0</v>
          </cell>
          <cell r="P315">
            <v>0</v>
          </cell>
          <cell r="S315">
            <v>0</v>
          </cell>
        </row>
        <row r="316">
          <cell r="J316">
            <v>0</v>
          </cell>
          <cell r="P316">
            <v>0</v>
          </cell>
          <cell r="S316">
            <v>0</v>
          </cell>
        </row>
        <row r="317">
          <cell r="J317">
            <v>44999400</v>
          </cell>
          <cell r="P317">
            <v>24200000</v>
          </cell>
          <cell r="S317">
            <v>0</v>
          </cell>
        </row>
        <row r="318">
          <cell r="J318">
            <v>44999400</v>
          </cell>
          <cell r="P318">
            <v>0</v>
          </cell>
          <cell r="S318">
            <v>0</v>
          </cell>
        </row>
        <row r="319">
          <cell r="J319">
            <v>0</v>
          </cell>
          <cell r="P319">
            <v>0</v>
          </cell>
          <cell r="S319">
            <v>0</v>
          </cell>
        </row>
        <row r="320">
          <cell r="J320">
            <v>0</v>
          </cell>
          <cell r="P320">
            <v>0</v>
          </cell>
          <cell r="S320">
            <v>0</v>
          </cell>
        </row>
        <row r="321">
          <cell r="J321">
            <v>0</v>
          </cell>
          <cell r="P321">
            <v>0</v>
          </cell>
          <cell r="S321">
            <v>0</v>
          </cell>
        </row>
        <row r="322">
          <cell r="J322">
            <v>0</v>
          </cell>
          <cell r="P322">
            <v>24200000</v>
          </cell>
          <cell r="S322">
            <v>0</v>
          </cell>
        </row>
        <row r="323">
          <cell r="J323">
            <v>0</v>
          </cell>
          <cell r="P323">
            <v>0</v>
          </cell>
          <cell r="S323">
            <v>0</v>
          </cell>
        </row>
        <row r="324">
          <cell r="J324">
            <v>0</v>
          </cell>
          <cell r="P324">
            <v>0</v>
          </cell>
          <cell r="S324">
            <v>0</v>
          </cell>
        </row>
        <row r="325">
          <cell r="J325">
            <v>0</v>
          </cell>
          <cell r="P325">
            <v>0</v>
          </cell>
          <cell r="S325">
            <v>0</v>
          </cell>
        </row>
        <row r="326">
          <cell r="J326">
            <v>0</v>
          </cell>
          <cell r="P326">
            <v>0</v>
          </cell>
          <cell r="S326">
            <v>0</v>
          </cell>
        </row>
        <row r="327">
          <cell r="J327">
            <v>0</v>
          </cell>
          <cell r="P327">
            <v>0</v>
          </cell>
          <cell r="S327">
            <v>0</v>
          </cell>
        </row>
        <row r="328">
          <cell r="J328">
            <v>0</v>
          </cell>
          <cell r="P328">
            <v>0</v>
          </cell>
          <cell r="S328">
            <v>0</v>
          </cell>
        </row>
        <row r="329">
          <cell r="J329">
            <v>0</v>
          </cell>
          <cell r="P329">
            <v>0</v>
          </cell>
          <cell r="S329">
            <v>0</v>
          </cell>
        </row>
        <row r="330">
          <cell r="J330">
            <v>0</v>
          </cell>
          <cell r="P330">
            <v>256300000</v>
          </cell>
          <cell r="S330">
            <v>0</v>
          </cell>
        </row>
        <row r="331">
          <cell r="J331">
            <v>0</v>
          </cell>
          <cell r="P331">
            <v>0</v>
          </cell>
          <cell r="S331">
            <v>0</v>
          </cell>
        </row>
        <row r="332">
          <cell r="J332">
            <v>0</v>
          </cell>
          <cell r="P332">
            <v>0</v>
          </cell>
          <cell r="S332">
            <v>0</v>
          </cell>
        </row>
        <row r="333">
          <cell r="J333">
            <v>0</v>
          </cell>
          <cell r="P333">
            <v>0</v>
          </cell>
          <cell r="S333">
            <v>0</v>
          </cell>
        </row>
        <row r="334">
          <cell r="J334">
            <v>0</v>
          </cell>
          <cell r="P334">
            <v>0</v>
          </cell>
          <cell r="S334">
            <v>0</v>
          </cell>
        </row>
        <row r="335">
          <cell r="J335">
            <v>0</v>
          </cell>
          <cell r="P335">
            <v>0</v>
          </cell>
          <cell r="S335">
            <v>0</v>
          </cell>
        </row>
        <row r="336">
          <cell r="J336">
            <v>0</v>
          </cell>
          <cell r="P336">
            <v>256300000</v>
          </cell>
          <cell r="S336">
            <v>0</v>
          </cell>
        </row>
        <row r="337">
          <cell r="J337">
            <v>0</v>
          </cell>
          <cell r="P337">
            <v>0</v>
          </cell>
          <cell r="S337">
            <v>0</v>
          </cell>
        </row>
        <row r="338">
          <cell r="J338">
            <v>0</v>
          </cell>
          <cell r="P338">
            <v>537182600</v>
          </cell>
          <cell r="S338">
            <v>276583500</v>
          </cell>
        </row>
        <row r="339">
          <cell r="J339">
            <v>0</v>
          </cell>
          <cell r="P339">
            <v>324054300</v>
          </cell>
          <cell r="S339">
            <v>206082800</v>
          </cell>
        </row>
        <row r="340">
          <cell r="J340">
            <v>0</v>
          </cell>
          <cell r="P340">
            <v>0</v>
          </cell>
          <cell r="S340">
            <v>0</v>
          </cell>
        </row>
        <row r="341">
          <cell r="J341">
            <v>0</v>
          </cell>
          <cell r="P341">
            <v>0</v>
          </cell>
          <cell r="S341">
            <v>0</v>
          </cell>
        </row>
        <row r="342">
          <cell r="J342">
            <v>0</v>
          </cell>
          <cell r="P342">
            <v>0</v>
          </cell>
          <cell r="S342">
            <v>0</v>
          </cell>
        </row>
        <row r="343">
          <cell r="J343">
            <v>0</v>
          </cell>
          <cell r="P343">
            <v>212792300</v>
          </cell>
          <cell r="S343">
            <v>67500700</v>
          </cell>
        </row>
        <row r="344">
          <cell r="J344">
            <v>0</v>
          </cell>
          <cell r="P344">
            <v>0</v>
          </cell>
          <cell r="S344">
            <v>0</v>
          </cell>
        </row>
        <row r="345">
          <cell r="J345">
            <v>0</v>
          </cell>
          <cell r="P345">
            <v>0</v>
          </cell>
          <cell r="S345">
            <v>0</v>
          </cell>
        </row>
        <row r="346">
          <cell r="J346">
            <v>0</v>
          </cell>
          <cell r="P346">
            <v>336000</v>
          </cell>
          <cell r="S346">
            <v>3000000</v>
          </cell>
        </row>
        <row r="347">
          <cell r="J347">
            <v>0</v>
          </cell>
          <cell r="P347">
            <v>0</v>
          </cell>
          <cell r="S347">
            <v>0</v>
          </cell>
        </row>
        <row r="348">
          <cell r="J348">
            <v>0</v>
          </cell>
          <cell r="P348">
            <v>0</v>
          </cell>
          <cell r="S348">
            <v>0</v>
          </cell>
        </row>
        <row r="349">
          <cell r="J349">
            <v>0</v>
          </cell>
          <cell r="P349">
            <v>0</v>
          </cell>
          <cell r="S349">
            <v>0</v>
          </cell>
        </row>
        <row r="350">
          <cell r="J350">
            <v>0</v>
          </cell>
          <cell r="P350">
            <v>0</v>
          </cell>
          <cell r="S350">
            <v>0</v>
          </cell>
        </row>
        <row r="351">
          <cell r="J351">
            <v>0</v>
          </cell>
          <cell r="P351">
            <v>0</v>
          </cell>
          <cell r="S351">
            <v>0</v>
          </cell>
        </row>
        <row r="352">
          <cell r="J352">
            <v>0</v>
          </cell>
          <cell r="P352">
            <v>0</v>
          </cell>
          <cell r="S352">
            <v>0</v>
          </cell>
        </row>
        <row r="353">
          <cell r="J353">
            <v>0</v>
          </cell>
          <cell r="P353">
            <v>0</v>
          </cell>
          <cell r="S353">
            <v>0</v>
          </cell>
        </row>
        <row r="354">
          <cell r="J354">
            <v>0</v>
          </cell>
          <cell r="P354">
            <v>300000</v>
          </cell>
          <cell r="S354">
            <v>240000</v>
          </cell>
        </row>
        <row r="355">
          <cell r="J355">
            <v>0</v>
          </cell>
          <cell r="P355">
            <v>300000</v>
          </cell>
          <cell r="S355">
            <v>240000</v>
          </cell>
        </row>
        <row r="356">
          <cell r="J356">
            <v>0</v>
          </cell>
          <cell r="P356">
            <v>0</v>
          </cell>
          <cell r="S356">
            <v>0</v>
          </cell>
        </row>
        <row r="357">
          <cell r="J357">
            <v>0</v>
          </cell>
          <cell r="P357">
            <v>0</v>
          </cell>
          <cell r="S357">
            <v>0</v>
          </cell>
        </row>
        <row r="358">
          <cell r="J358">
            <v>0</v>
          </cell>
          <cell r="P358">
            <v>0</v>
          </cell>
          <cell r="S358">
            <v>0</v>
          </cell>
        </row>
        <row r="359">
          <cell r="J359">
            <v>0</v>
          </cell>
          <cell r="P359">
            <v>300000</v>
          </cell>
          <cell r="S359">
            <v>240000</v>
          </cell>
        </row>
        <row r="360">
          <cell r="J360">
            <v>0</v>
          </cell>
          <cell r="P360">
            <v>0</v>
          </cell>
          <cell r="S360">
            <v>0</v>
          </cell>
        </row>
        <row r="361">
          <cell r="J361">
            <v>0</v>
          </cell>
          <cell r="P361">
            <v>0</v>
          </cell>
          <cell r="S361">
            <v>0</v>
          </cell>
        </row>
        <row r="362">
          <cell r="J362">
            <v>0</v>
          </cell>
          <cell r="P362">
            <v>0</v>
          </cell>
          <cell r="S362">
            <v>0</v>
          </cell>
        </row>
        <row r="363">
          <cell r="J363">
            <v>0</v>
          </cell>
          <cell r="P363">
            <v>0</v>
          </cell>
          <cell r="S363">
            <v>0</v>
          </cell>
        </row>
        <row r="364">
          <cell r="J364">
            <v>0</v>
          </cell>
          <cell r="P364">
            <v>0</v>
          </cell>
          <cell r="S364">
            <v>0</v>
          </cell>
        </row>
        <row r="365">
          <cell r="J365">
            <v>0</v>
          </cell>
          <cell r="P365">
            <v>0</v>
          </cell>
          <cell r="S365">
            <v>0</v>
          </cell>
        </row>
        <row r="366">
          <cell r="J366">
            <v>0</v>
          </cell>
          <cell r="P366">
            <v>0</v>
          </cell>
          <cell r="S366">
            <v>0</v>
          </cell>
        </row>
        <row r="367">
          <cell r="J367">
            <v>0</v>
          </cell>
          <cell r="P367">
            <v>0</v>
          </cell>
          <cell r="S367">
            <v>0</v>
          </cell>
        </row>
        <row r="368">
          <cell r="J368">
            <v>0</v>
          </cell>
          <cell r="P368">
            <v>0</v>
          </cell>
          <cell r="S368">
            <v>0</v>
          </cell>
        </row>
        <row r="369">
          <cell r="J369">
            <v>0</v>
          </cell>
          <cell r="P369">
            <v>0</v>
          </cell>
          <cell r="S369">
            <v>0</v>
          </cell>
        </row>
        <row r="370">
          <cell r="J370">
            <v>0</v>
          </cell>
          <cell r="P370">
            <v>0</v>
          </cell>
          <cell r="S370">
            <v>0</v>
          </cell>
        </row>
        <row r="371">
          <cell r="J371">
            <v>0</v>
          </cell>
          <cell r="P371">
            <v>0</v>
          </cell>
          <cell r="S371">
            <v>0</v>
          </cell>
        </row>
        <row r="372">
          <cell r="J372">
            <v>0</v>
          </cell>
          <cell r="P372">
            <v>0</v>
          </cell>
          <cell r="S372">
            <v>0</v>
          </cell>
        </row>
        <row r="373">
          <cell r="J373">
            <v>0</v>
          </cell>
          <cell r="P373">
            <v>0</v>
          </cell>
          <cell r="S373">
            <v>0</v>
          </cell>
        </row>
        <row r="374">
          <cell r="J374">
            <v>0</v>
          </cell>
          <cell r="P374">
            <v>0</v>
          </cell>
          <cell r="S374">
            <v>0</v>
          </cell>
        </row>
        <row r="375">
          <cell r="J375">
            <v>0</v>
          </cell>
          <cell r="P375">
            <v>0</v>
          </cell>
          <cell r="S375">
            <v>0</v>
          </cell>
        </row>
        <row r="376">
          <cell r="J376">
            <v>0</v>
          </cell>
          <cell r="P376">
            <v>0</v>
          </cell>
          <cell r="S376">
            <v>0</v>
          </cell>
        </row>
        <row r="377">
          <cell r="J377">
            <v>0</v>
          </cell>
          <cell r="P377">
            <v>0</v>
          </cell>
          <cell r="S377">
            <v>0</v>
          </cell>
        </row>
        <row r="378">
          <cell r="J378">
            <v>0</v>
          </cell>
          <cell r="P378">
            <v>0</v>
          </cell>
          <cell r="S378">
            <v>0</v>
          </cell>
        </row>
        <row r="379">
          <cell r="J379">
            <v>0</v>
          </cell>
          <cell r="P379">
            <v>0</v>
          </cell>
          <cell r="S379">
            <v>0</v>
          </cell>
        </row>
        <row r="380">
          <cell r="J380">
            <v>0</v>
          </cell>
          <cell r="P380">
            <v>0</v>
          </cell>
          <cell r="S380">
            <v>0</v>
          </cell>
        </row>
        <row r="381">
          <cell r="J381">
            <v>0</v>
          </cell>
          <cell r="P381">
            <v>0</v>
          </cell>
          <cell r="S381">
            <v>0</v>
          </cell>
        </row>
        <row r="382">
          <cell r="J382">
            <v>0</v>
          </cell>
          <cell r="P382">
            <v>0</v>
          </cell>
          <cell r="S382">
            <v>0</v>
          </cell>
        </row>
        <row r="383">
          <cell r="J383">
            <v>0</v>
          </cell>
          <cell r="P383">
            <v>0</v>
          </cell>
          <cell r="S383">
            <v>0</v>
          </cell>
        </row>
        <row r="384">
          <cell r="J384">
            <v>0</v>
          </cell>
          <cell r="P384">
            <v>0</v>
          </cell>
          <cell r="S384">
            <v>0</v>
          </cell>
        </row>
        <row r="385">
          <cell r="J385">
            <v>0</v>
          </cell>
          <cell r="P385">
            <v>0</v>
          </cell>
          <cell r="S385">
            <v>0</v>
          </cell>
        </row>
        <row r="386">
          <cell r="P386">
            <v>0</v>
          </cell>
          <cell r="S386">
            <v>0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8">
          <cell r="D8">
            <v>195700000</v>
          </cell>
          <cell r="G8">
            <v>195700000</v>
          </cell>
        </row>
        <row r="9">
          <cell r="D9">
            <v>58710000</v>
          </cell>
          <cell r="G9">
            <v>58710000</v>
          </cell>
        </row>
        <row r="10">
          <cell r="D10">
            <v>136990000</v>
          </cell>
          <cell r="G10">
            <v>136990000</v>
          </cell>
        </row>
      </sheetData>
      <sheetData sheetId="4">
        <row r="7">
          <cell r="D7">
            <v>4255392205</v>
          </cell>
        </row>
        <row r="8">
          <cell r="D8">
            <v>4118402205</v>
          </cell>
        </row>
        <row r="9">
          <cell r="D9">
            <v>0</v>
          </cell>
        </row>
        <row r="10">
          <cell r="D10">
            <v>136990000</v>
          </cell>
        </row>
        <row r="11">
          <cell r="D11">
            <v>4177852357</v>
          </cell>
        </row>
        <row r="12">
          <cell r="D12">
            <v>4092354857</v>
          </cell>
        </row>
        <row r="13">
          <cell r="D13">
            <v>0</v>
          </cell>
        </row>
        <row r="14">
          <cell r="D14">
            <v>85497500</v>
          </cell>
        </row>
        <row r="15">
          <cell r="D15">
            <v>77539848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77539848</v>
          </cell>
        </row>
        <row r="30">
          <cell r="D30">
            <v>26047348</v>
          </cell>
        </row>
        <row r="31">
          <cell r="D31">
            <v>0</v>
          </cell>
        </row>
        <row r="32">
          <cell r="D32">
            <v>51492500</v>
          </cell>
        </row>
      </sheetData>
      <sheetData sheetId="5"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3506058000</v>
          </cell>
          <cell r="P18">
            <v>500000000</v>
          </cell>
        </row>
        <row r="19">
          <cell r="G19">
            <v>2127000000</v>
          </cell>
          <cell r="P19">
            <v>0</v>
          </cell>
        </row>
        <row r="20">
          <cell r="G20">
            <v>1379058000</v>
          </cell>
          <cell r="P20">
            <v>500000000</v>
          </cell>
        </row>
        <row r="21">
          <cell r="G21">
            <v>3506058000</v>
          </cell>
          <cell r="P21">
            <v>500000000</v>
          </cell>
        </row>
        <row r="22">
          <cell r="G22">
            <v>2127000000</v>
          </cell>
          <cell r="P22">
            <v>0</v>
          </cell>
        </row>
        <row r="23">
          <cell r="G23">
            <v>1379058000</v>
          </cell>
          <cell r="P23">
            <v>500000000</v>
          </cell>
        </row>
        <row r="24">
          <cell r="G24">
            <v>3506056700</v>
          </cell>
          <cell r="P24">
            <v>495717000</v>
          </cell>
        </row>
        <row r="25">
          <cell r="G25">
            <v>2127000000</v>
          </cell>
          <cell r="P25">
            <v>0</v>
          </cell>
        </row>
        <row r="26">
          <cell r="G26">
            <v>1379056700</v>
          </cell>
          <cell r="P26">
            <v>495717000</v>
          </cell>
        </row>
        <row r="27">
          <cell r="G27">
            <v>3506056700</v>
          </cell>
          <cell r="P27">
            <v>495717000</v>
          </cell>
        </row>
        <row r="28">
          <cell r="G28">
            <v>2127000000</v>
          </cell>
          <cell r="P28">
            <v>0</v>
          </cell>
        </row>
        <row r="29">
          <cell r="G29">
            <v>1379056700</v>
          </cell>
          <cell r="P29">
            <v>495717000</v>
          </cell>
        </row>
        <row r="30">
          <cell r="G30">
            <v>1300</v>
          </cell>
          <cell r="P30">
            <v>4283000</v>
          </cell>
        </row>
        <row r="31">
          <cell r="G31">
            <v>1300</v>
          </cell>
          <cell r="P31">
            <v>0</v>
          </cell>
        </row>
        <row r="32">
          <cell r="G32">
            <v>0</v>
          </cell>
          <cell r="P32">
            <v>0</v>
          </cell>
        </row>
        <row r="33">
          <cell r="G33">
            <v>0</v>
          </cell>
          <cell r="P33">
            <v>0</v>
          </cell>
        </row>
        <row r="34">
          <cell r="G34">
            <v>1300</v>
          </cell>
          <cell r="P34">
            <v>0</v>
          </cell>
        </row>
        <row r="35">
          <cell r="G35">
            <v>0</v>
          </cell>
          <cell r="P35">
            <v>4283000</v>
          </cell>
        </row>
        <row r="36">
          <cell r="G36">
            <v>0</v>
          </cell>
          <cell r="P36">
            <v>0</v>
          </cell>
        </row>
        <row r="37">
          <cell r="G37">
            <v>0</v>
          </cell>
          <cell r="P37">
            <v>0</v>
          </cell>
        </row>
        <row r="38">
          <cell r="G38">
            <v>0</v>
          </cell>
          <cell r="P38">
            <v>4283000</v>
          </cell>
        </row>
        <row r="39">
          <cell r="G39">
            <v>0</v>
          </cell>
          <cell r="P39">
            <v>0</v>
          </cell>
        </row>
        <row r="40">
          <cell r="G40">
            <v>0</v>
          </cell>
          <cell r="P40">
            <v>0</v>
          </cell>
        </row>
        <row r="41">
          <cell r="G41">
            <v>0</v>
          </cell>
          <cell r="P41">
            <v>0</v>
          </cell>
        </row>
        <row r="42">
          <cell r="G42">
            <v>0</v>
          </cell>
          <cell r="P42">
            <v>0</v>
          </cell>
        </row>
        <row r="43">
          <cell r="G43">
            <v>0</v>
          </cell>
          <cell r="P43">
            <v>0</v>
          </cell>
        </row>
        <row r="44">
          <cell r="G44">
            <v>0</v>
          </cell>
          <cell r="P44">
            <v>0</v>
          </cell>
        </row>
        <row r="45">
          <cell r="G45">
            <v>0</v>
          </cell>
          <cell r="P45">
            <v>0</v>
          </cell>
        </row>
        <row r="46">
          <cell r="G46">
            <v>0</v>
          </cell>
          <cell r="P46">
            <v>0</v>
          </cell>
        </row>
        <row r="47">
          <cell r="G47">
            <v>132124980</v>
          </cell>
          <cell r="P47">
            <v>0</v>
          </cell>
        </row>
        <row r="48">
          <cell r="F48">
            <v>132124980</v>
          </cell>
          <cell r="G48">
            <v>132124980</v>
          </cell>
          <cell r="P48">
            <v>0</v>
          </cell>
        </row>
        <row r="49">
          <cell r="G49">
            <v>0</v>
          </cell>
          <cell r="P49">
            <v>0</v>
          </cell>
        </row>
        <row r="50">
          <cell r="G50">
            <v>195700000</v>
          </cell>
          <cell r="P50">
            <v>0</v>
          </cell>
        </row>
        <row r="51">
          <cell r="G51">
            <v>195700000</v>
          </cell>
          <cell r="P51">
            <v>0</v>
          </cell>
        </row>
        <row r="52">
          <cell r="G52">
            <v>58710000</v>
          </cell>
          <cell r="P52">
            <v>0</v>
          </cell>
        </row>
        <row r="53">
          <cell r="G53">
            <v>8258750</v>
          </cell>
          <cell r="P53">
            <v>0</v>
          </cell>
        </row>
        <row r="54">
          <cell r="G54">
            <v>128731250</v>
          </cell>
          <cell r="P54">
            <v>0</v>
          </cell>
        </row>
        <row r="55">
          <cell r="G55">
            <v>51492500</v>
          </cell>
          <cell r="P55">
            <v>0</v>
          </cell>
        </row>
        <row r="56">
          <cell r="G56">
            <v>269114980</v>
          </cell>
          <cell r="P56">
            <v>0</v>
          </cell>
        </row>
        <row r="57">
          <cell r="G57">
            <v>85497500</v>
          </cell>
          <cell r="P57">
            <v>0</v>
          </cell>
        </row>
        <row r="58">
          <cell r="G58">
            <v>0</v>
          </cell>
          <cell r="P58">
            <v>0</v>
          </cell>
        </row>
        <row r="59">
          <cell r="G59">
            <v>183617480</v>
          </cell>
          <cell r="P59">
            <v>0</v>
          </cell>
        </row>
        <row r="60">
          <cell r="G60">
            <v>183617480</v>
          </cell>
          <cell r="P60">
            <v>0</v>
          </cell>
        </row>
        <row r="61">
          <cell r="G61">
            <v>0</v>
          </cell>
          <cell r="P61">
            <v>0</v>
          </cell>
        </row>
        <row r="62">
          <cell r="G62">
            <v>0</v>
          </cell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G66">
            <v>0</v>
          </cell>
          <cell r="P66">
            <v>0</v>
          </cell>
        </row>
        <row r="67">
          <cell r="G67">
            <v>0</v>
          </cell>
          <cell r="P67">
            <v>0</v>
          </cell>
        </row>
        <row r="68">
          <cell r="G68">
            <v>0</v>
          </cell>
          <cell r="P68">
            <v>0</v>
          </cell>
        </row>
        <row r="69">
          <cell r="G69">
            <v>0</v>
          </cell>
          <cell r="P69">
            <v>0</v>
          </cell>
        </row>
        <row r="70">
          <cell r="G70">
            <v>0</v>
          </cell>
          <cell r="P70">
            <v>0</v>
          </cell>
        </row>
        <row r="71">
          <cell r="G71">
            <v>0</v>
          </cell>
          <cell r="P71">
            <v>0</v>
          </cell>
        </row>
        <row r="72">
          <cell r="G72">
            <v>0</v>
          </cell>
          <cell r="P72">
            <v>0</v>
          </cell>
        </row>
        <row r="73">
          <cell r="G73">
            <v>0</v>
          </cell>
          <cell r="P73">
            <v>0</v>
          </cell>
        </row>
        <row r="74">
          <cell r="G74">
            <v>0</v>
          </cell>
          <cell r="P74">
            <v>0</v>
          </cell>
        </row>
        <row r="75">
          <cell r="G75">
            <v>0</v>
          </cell>
          <cell r="P75">
            <v>0</v>
          </cell>
        </row>
        <row r="76">
          <cell r="G76">
            <v>0</v>
          </cell>
          <cell r="P76">
            <v>0</v>
          </cell>
        </row>
        <row r="77">
          <cell r="G77">
            <v>0</v>
          </cell>
          <cell r="P77">
            <v>0</v>
          </cell>
        </row>
        <row r="78">
          <cell r="G78">
            <v>0</v>
          </cell>
          <cell r="P78">
            <v>0</v>
          </cell>
        </row>
        <row r="79">
          <cell r="G79">
            <v>0</v>
          </cell>
          <cell r="P79">
            <v>0</v>
          </cell>
        </row>
        <row r="80">
          <cell r="P80">
            <v>0</v>
          </cell>
        </row>
        <row r="81">
          <cell r="G81">
            <v>0</v>
          </cell>
        </row>
      </sheetData>
      <sheetData sheetId="6">
        <row r="7">
          <cell r="J7">
            <v>3506056700</v>
          </cell>
          <cell r="M7">
            <v>44262000</v>
          </cell>
          <cell r="S7">
            <v>495717000</v>
          </cell>
        </row>
        <row r="8">
          <cell r="J8">
            <v>2127000000</v>
          </cell>
          <cell r="M8">
            <v>0</v>
          </cell>
          <cell r="S8">
            <v>0</v>
          </cell>
        </row>
        <row r="9">
          <cell r="J9">
            <v>1801873500</v>
          </cell>
          <cell r="M9">
            <v>0</v>
          </cell>
          <cell r="S9">
            <v>0</v>
          </cell>
        </row>
        <row r="10">
          <cell r="J10">
            <v>953173049</v>
          </cell>
          <cell r="M10">
            <v>0</v>
          </cell>
          <cell r="S10">
            <v>0</v>
          </cell>
        </row>
        <row r="11">
          <cell r="J11">
            <v>953173049</v>
          </cell>
          <cell r="M11">
            <v>0</v>
          </cell>
          <cell r="S11">
            <v>0</v>
          </cell>
        </row>
        <row r="12">
          <cell r="J12">
            <v>0</v>
          </cell>
          <cell r="M12">
            <v>0</v>
          </cell>
          <cell r="S12">
            <v>0</v>
          </cell>
        </row>
        <row r="13">
          <cell r="J13">
            <v>0</v>
          </cell>
          <cell r="M13">
            <v>0</v>
          </cell>
          <cell r="S13">
            <v>0</v>
          </cell>
        </row>
        <row r="14">
          <cell r="J14">
            <v>134707028</v>
          </cell>
          <cell r="M14">
            <v>0</v>
          </cell>
          <cell r="S14">
            <v>0</v>
          </cell>
        </row>
        <row r="15">
          <cell r="J15">
            <v>134707028</v>
          </cell>
          <cell r="M15">
            <v>0</v>
          </cell>
          <cell r="S15">
            <v>0</v>
          </cell>
        </row>
        <row r="16">
          <cell r="J16">
            <v>0</v>
          </cell>
          <cell r="M16">
            <v>0</v>
          </cell>
          <cell r="S16">
            <v>0</v>
          </cell>
        </row>
        <row r="17">
          <cell r="J17">
            <v>419604781</v>
          </cell>
          <cell r="M17">
            <v>0</v>
          </cell>
          <cell r="S17">
            <v>0</v>
          </cell>
        </row>
        <row r="18">
          <cell r="J18">
            <v>42572280</v>
          </cell>
          <cell r="M18">
            <v>0</v>
          </cell>
          <cell r="S18">
            <v>0</v>
          </cell>
        </row>
        <row r="19">
          <cell r="J19">
            <v>28608000</v>
          </cell>
          <cell r="M19">
            <v>0</v>
          </cell>
          <cell r="S19">
            <v>0</v>
          </cell>
        </row>
        <row r="20">
          <cell r="J20">
            <v>0</v>
          </cell>
          <cell r="M20">
            <v>0</v>
          </cell>
          <cell r="S20">
            <v>0</v>
          </cell>
        </row>
        <row r="21">
          <cell r="J21">
            <v>62270000</v>
          </cell>
          <cell r="M21">
            <v>0</v>
          </cell>
          <cell r="S21">
            <v>0</v>
          </cell>
        </row>
        <row r="22">
          <cell r="J22">
            <v>0</v>
          </cell>
          <cell r="M22">
            <v>0</v>
          </cell>
          <cell r="S22">
            <v>0</v>
          </cell>
        </row>
        <row r="23">
          <cell r="J23">
            <v>0</v>
          </cell>
          <cell r="M23">
            <v>0</v>
          </cell>
          <cell r="S23">
            <v>0</v>
          </cell>
        </row>
        <row r="24">
          <cell r="J24">
            <v>0</v>
          </cell>
          <cell r="M24">
            <v>0</v>
          </cell>
          <cell r="S24">
            <v>0</v>
          </cell>
        </row>
        <row r="25">
          <cell r="J25">
            <v>3576000</v>
          </cell>
          <cell r="M25">
            <v>0</v>
          </cell>
          <cell r="S25">
            <v>0</v>
          </cell>
        </row>
        <row r="26">
          <cell r="J26">
            <v>0</v>
          </cell>
          <cell r="M26">
            <v>0</v>
          </cell>
          <cell r="S26">
            <v>0</v>
          </cell>
        </row>
        <row r="27">
          <cell r="J27">
            <v>0</v>
          </cell>
          <cell r="M27">
            <v>0</v>
          </cell>
          <cell r="S27">
            <v>0</v>
          </cell>
        </row>
        <row r="28">
          <cell r="J28">
            <v>0</v>
          </cell>
          <cell r="M28">
            <v>0</v>
          </cell>
          <cell r="S28">
            <v>0</v>
          </cell>
        </row>
        <row r="29">
          <cell r="J29">
            <v>0</v>
          </cell>
          <cell r="M29">
            <v>0</v>
          </cell>
          <cell r="S29">
            <v>0</v>
          </cell>
        </row>
        <row r="30">
          <cell r="J30">
            <v>0</v>
          </cell>
          <cell r="M30">
            <v>0</v>
          </cell>
          <cell r="S30">
            <v>0</v>
          </cell>
        </row>
        <row r="31">
          <cell r="J31">
            <v>0</v>
          </cell>
          <cell r="M31">
            <v>0</v>
          </cell>
          <cell r="S31">
            <v>0</v>
          </cell>
        </row>
        <row r="32">
          <cell r="J32">
            <v>282578501</v>
          </cell>
          <cell r="M32">
            <v>0</v>
          </cell>
          <cell r="S32">
            <v>0</v>
          </cell>
        </row>
        <row r="33">
          <cell r="J33">
            <v>0</v>
          </cell>
          <cell r="M33">
            <v>0</v>
          </cell>
          <cell r="S33">
            <v>0</v>
          </cell>
        </row>
        <row r="34">
          <cell r="J34">
            <v>0</v>
          </cell>
          <cell r="M34">
            <v>0</v>
          </cell>
          <cell r="S34">
            <v>0</v>
          </cell>
        </row>
        <row r="35">
          <cell r="J35">
            <v>0</v>
          </cell>
          <cell r="M35">
            <v>0</v>
          </cell>
          <cell r="S35">
            <v>0</v>
          </cell>
        </row>
        <row r="36">
          <cell r="J36">
            <v>0</v>
          </cell>
          <cell r="M36">
            <v>0</v>
          </cell>
          <cell r="S36">
            <v>0</v>
          </cell>
        </row>
        <row r="37">
          <cell r="J37">
            <v>0</v>
          </cell>
          <cell r="M37">
            <v>0</v>
          </cell>
          <cell r="S37">
            <v>0</v>
          </cell>
        </row>
        <row r="38">
          <cell r="J38">
            <v>0</v>
          </cell>
          <cell r="M38">
            <v>0</v>
          </cell>
          <cell r="S38">
            <v>0</v>
          </cell>
        </row>
        <row r="39">
          <cell r="J39">
            <v>0</v>
          </cell>
          <cell r="M39">
            <v>0</v>
          </cell>
          <cell r="S39">
            <v>0</v>
          </cell>
        </row>
        <row r="40">
          <cell r="J40">
            <v>0</v>
          </cell>
          <cell r="M40">
            <v>0</v>
          </cell>
          <cell r="S40">
            <v>0</v>
          </cell>
        </row>
        <row r="41">
          <cell r="J41">
            <v>0</v>
          </cell>
          <cell r="M41">
            <v>0</v>
          </cell>
          <cell r="S41">
            <v>0</v>
          </cell>
        </row>
        <row r="42">
          <cell r="J42">
            <v>12430000</v>
          </cell>
          <cell r="M42">
            <v>0</v>
          </cell>
          <cell r="S42">
            <v>0</v>
          </cell>
        </row>
        <row r="43">
          <cell r="J43">
            <v>12430000</v>
          </cell>
          <cell r="M43">
            <v>0</v>
          </cell>
          <cell r="S43">
            <v>0</v>
          </cell>
        </row>
        <row r="44">
          <cell r="J44">
            <v>0</v>
          </cell>
          <cell r="M44">
            <v>0</v>
          </cell>
          <cell r="S44">
            <v>0</v>
          </cell>
        </row>
        <row r="45">
          <cell r="J45">
            <v>0</v>
          </cell>
          <cell r="M45">
            <v>0</v>
          </cell>
          <cell r="S45">
            <v>0</v>
          </cell>
        </row>
        <row r="46">
          <cell r="J46">
            <v>0</v>
          </cell>
          <cell r="M46">
            <v>0</v>
          </cell>
          <cell r="S46">
            <v>0</v>
          </cell>
        </row>
        <row r="47">
          <cell r="J47">
            <v>0</v>
          </cell>
          <cell r="M47">
            <v>0</v>
          </cell>
          <cell r="S47">
            <v>0</v>
          </cell>
        </row>
        <row r="48">
          <cell r="J48">
            <v>0</v>
          </cell>
          <cell r="M48">
            <v>0</v>
          </cell>
          <cell r="S48">
            <v>0</v>
          </cell>
        </row>
        <row r="49">
          <cell r="J49">
            <v>0</v>
          </cell>
          <cell r="M49">
            <v>0</v>
          </cell>
          <cell r="S49">
            <v>0</v>
          </cell>
        </row>
        <row r="50">
          <cell r="J50">
            <v>0</v>
          </cell>
          <cell r="M50">
            <v>0</v>
          </cell>
          <cell r="S50">
            <v>0</v>
          </cell>
        </row>
        <row r="51">
          <cell r="J51">
            <v>0</v>
          </cell>
          <cell r="M51">
            <v>0</v>
          </cell>
          <cell r="S51">
            <v>0</v>
          </cell>
        </row>
        <row r="52">
          <cell r="J52">
            <v>255911294</v>
          </cell>
          <cell r="M52">
            <v>0</v>
          </cell>
          <cell r="S52">
            <v>0</v>
          </cell>
        </row>
        <row r="53">
          <cell r="J53">
            <v>198063089</v>
          </cell>
          <cell r="M53">
            <v>0</v>
          </cell>
          <cell r="S53">
            <v>0</v>
          </cell>
        </row>
        <row r="54">
          <cell r="J54">
            <v>33953671</v>
          </cell>
          <cell r="M54">
            <v>0</v>
          </cell>
          <cell r="S54">
            <v>0</v>
          </cell>
        </row>
        <row r="55">
          <cell r="J55">
            <v>22549064</v>
          </cell>
          <cell r="M55">
            <v>0</v>
          </cell>
          <cell r="S55">
            <v>0</v>
          </cell>
        </row>
        <row r="56">
          <cell r="J56">
            <v>1345470</v>
          </cell>
          <cell r="M56">
            <v>0</v>
          </cell>
          <cell r="S56">
            <v>0</v>
          </cell>
        </row>
        <row r="57">
          <cell r="J57">
            <v>0</v>
          </cell>
          <cell r="M57">
            <v>0</v>
          </cell>
          <cell r="S57">
            <v>0</v>
          </cell>
        </row>
        <row r="58">
          <cell r="J58">
            <v>0</v>
          </cell>
          <cell r="M58">
            <v>0</v>
          </cell>
          <cell r="S58">
            <v>0</v>
          </cell>
        </row>
        <row r="59">
          <cell r="J59">
            <v>0</v>
          </cell>
          <cell r="M59">
            <v>0</v>
          </cell>
          <cell r="S59">
            <v>0</v>
          </cell>
        </row>
        <row r="60">
          <cell r="J60">
            <v>0</v>
          </cell>
          <cell r="M60">
            <v>0</v>
          </cell>
          <cell r="S60">
            <v>0</v>
          </cell>
        </row>
        <row r="61">
          <cell r="J61">
            <v>26047348</v>
          </cell>
          <cell r="M61">
            <v>0</v>
          </cell>
          <cell r="S61">
            <v>0</v>
          </cell>
        </row>
        <row r="62">
          <cell r="J62">
            <v>0</v>
          </cell>
          <cell r="M62">
            <v>0</v>
          </cell>
          <cell r="S62">
            <v>0</v>
          </cell>
        </row>
        <row r="63">
          <cell r="J63">
            <v>0</v>
          </cell>
          <cell r="M63">
            <v>0</v>
          </cell>
          <cell r="S63">
            <v>0</v>
          </cell>
        </row>
        <row r="64">
          <cell r="J64">
            <v>0</v>
          </cell>
          <cell r="M64">
            <v>0</v>
          </cell>
          <cell r="S64">
            <v>0</v>
          </cell>
        </row>
        <row r="65">
          <cell r="J65">
            <v>26047348</v>
          </cell>
          <cell r="M65">
            <v>0</v>
          </cell>
          <cell r="S65">
            <v>0</v>
          </cell>
        </row>
        <row r="66">
          <cell r="J66">
            <v>0</v>
          </cell>
          <cell r="M66">
            <v>0</v>
          </cell>
          <cell r="S66">
            <v>0</v>
          </cell>
        </row>
        <row r="67">
          <cell r="J67">
            <v>182939000</v>
          </cell>
          <cell r="M67">
            <v>0</v>
          </cell>
          <cell r="S67">
            <v>0</v>
          </cell>
        </row>
        <row r="68">
          <cell r="J68">
            <v>30462500</v>
          </cell>
          <cell r="M68">
            <v>0</v>
          </cell>
          <cell r="S68">
            <v>0</v>
          </cell>
        </row>
        <row r="69">
          <cell r="J69">
            <v>26236100</v>
          </cell>
          <cell r="M69">
            <v>0</v>
          </cell>
          <cell r="S69">
            <v>0</v>
          </cell>
        </row>
        <row r="70">
          <cell r="J70">
            <v>4226400</v>
          </cell>
          <cell r="M70">
            <v>0</v>
          </cell>
          <cell r="S70">
            <v>0</v>
          </cell>
        </row>
        <row r="71">
          <cell r="J71">
            <v>0</v>
          </cell>
          <cell r="M71">
            <v>0</v>
          </cell>
          <cell r="S71">
            <v>0</v>
          </cell>
        </row>
        <row r="72">
          <cell r="J72">
            <v>0</v>
          </cell>
          <cell r="M72">
            <v>0</v>
          </cell>
          <cell r="S72">
            <v>0</v>
          </cell>
        </row>
        <row r="73">
          <cell r="J73">
            <v>0</v>
          </cell>
          <cell r="M73">
            <v>0</v>
          </cell>
          <cell r="S73">
            <v>0</v>
          </cell>
        </row>
        <row r="74">
          <cell r="J74">
            <v>0</v>
          </cell>
          <cell r="M74">
            <v>0</v>
          </cell>
          <cell r="S74">
            <v>0</v>
          </cell>
        </row>
        <row r="75">
          <cell r="J75">
            <v>41213800</v>
          </cell>
          <cell r="M75">
            <v>0</v>
          </cell>
          <cell r="S75">
            <v>0</v>
          </cell>
        </row>
        <row r="76">
          <cell r="J76">
            <v>15668800</v>
          </cell>
          <cell r="M76">
            <v>0</v>
          </cell>
          <cell r="S76">
            <v>0</v>
          </cell>
        </row>
        <row r="77">
          <cell r="J77">
            <v>22330000</v>
          </cell>
          <cell r="M77">
            <v>0</v>
          </cell>
          <cell r="S77">
            <v>0</v>
          </cell>
        </row>
        <row r="78">
          <cell r="J78">
            <v>0</v>
          </cell>
          <cell r="M78">
            <v>0</v>
          </cell>
          <cell r="S78">
            <v>0</v>
          </cell>
        </row>
        <row r="79">
          <cell r="J79">
            <v>3215000</v>
          </cell>
          <cell r="M79">
            <v>0</v>
          </cell>
          <cell r="S79">
            <v>0</v>
          </cell>
        </row>
        <row r="80">
          <cell r="J80">
            <v>12227700</v>
          </cell>
          <cell r="M80">
            <v>0</v>
          </cell>
          <cell r="S80">
            <v>0</v>
          </cell>
        </row>
        <row r="81">
          <cell r="J81">
            <v>167000</v>
          </cell>
          <cell r="M81">
            <v>0</v>
          </cell>
          <cell r="S81">
            <v>0</v>
          </cell>
        </row>
        <row r="82">
          <cell r="J82">
            <v>1181100</v>
          </cell>
          <cell r="M82">
            <v>0</v>
          </cell>
          <cell r="S82">
            <v>0</v>
          </cell>
        </row>
        <row r="83">
          <cell r="J83">
            <v>6397600</v>
          </cell>
          <cell r="M83">
            <v>0</v>
          </cell>
          <cell r="S83">
            <v>0</v>
          </cell>
        </row>
        <row r="84">
          <cell r="J84">
            <v>4482000</v>
          </cell>
          <cell r="M84">
            <v>0</v>
          </cell>
          <cell r="S84">
            <v>0</v>
          </cell>
        </row>
        <row r="85">
          <cell r="J85">
            <v>0</v>
          </cell>
          <cell r="M85">
            <v>0</v>
          </cell>
          <cell r="S85">
            <v>0</v>
          </cell>
        </row>
        <row r="86">
          <cell r="J86">
            <v>0</v>
          </cell>
          <cell r="M86">
            <v>0</v>
          </cell>
          <cell r="S86">
            <v>0</v>
          </cell>
        </row>
        <row r="87">
          <cell r="J87">
            <v>0</v>
          </cell>
          <cell r="M87">
            <v>0</v>
          </cell>
          <cell r="S87">
            <v>0</v>
          </cell>
        </row>
        <row r="88">
          <cell r="J88">
            <v>0</v>
          </cell>
          <cell r="M88">
            <v>0</v>
          </cell>
          <cell r="S88">
            <v>0</v>
          </cell>
        </row>
        <row r="89">
          <cell r="J89">
            <v>0</v>
          </cell>
          <cell r="M89">
            <v>0</v>
          </cell>
          <cell r="S89">
            <v>0</v>
          </cell>
        </row>
        <row r="90">
          <cell r="J90">
            <v>0</v>
          </cell>
          <cell r="M90">
            <v>0</v>
          </cell>
          <cell r="S90">
            <v>0</v>
          </cell>
        </row>
        <row r="91">
          <cell r="J91">
            <v>0</v>
          </cell>
          <cell r="M91">
            <v>0</v>
          </cell>
          <cell r="S91">
            <v>0</v>
          </cell>
        </row>
        <row r="92">
          <cell r="J92">
            <v>0</v>
          </cell>
          <cell r="M92">
            <v>0</v>
          </cell>
          <cell r="S92">
            <v>0</v>
          </cell>
        </row>
        <row r="93">
          <cell r="J93">
            <v>0</v>
          </cell>
          <cell r="M93">
            <v>0</v>
          </cell>
          <cell r="S93">
            <v>0</v>
          </cell>
        </row>
        <row r="94">
          <cell r="J94">
            <v>0</v>
          </cell>
          <cell r="M94">
            <v>0</v>
          </cell>
          <cell r="S94">
            <v>0</v>
          </cell>
        </row>
        <row r="95">
          <cell r="J95">
            <v>0</v>
          </cell>
          <cell r="M95">
            <v>0</v>
          </cell>
          <cell r="S95">
            <v>0</v>
          </cell>
        </row>
        <row r="96">
          <cell r="J96">
            <v>0</v>
          </cell>
          <cell r="M96">
            <v>0</v>
          </cell>
          <cell r="S96">
            <v>0</v>
          </cell>
        </row>
        <row r="97">
          <cell r="J97">
            <v>0</v>
          </cell>
          <cell r="M97">
            <v>0</v>
          </cell>
          <cell r="S97">
            <v>0</v>
          </cell>
        </row>
        <row r="98">
          <cell r="J98">
            <v>37404000</v>
          </cell>
          <cell r="M98">
            <v>0</v>
          </cell>
          <cell r="S98">
            <v>0</v>
          </cell>
        </row>
        <row r="99">
          <cell r="J99">
            <v>16804000</v>
          </cell>
          <cell r="M99">
            <v>0</v>
          </cell>
          <cell r="S99">
            <v>0</v>
          </cell>
        </row>
        <row r="100">
          <cell r="J100">
            <v>1200000</v>
          </cell>
          <cell r="M100">
            <v>0</v>
          </cell>
          <cell r="S100">
            <v>0</v>
          </cell>
        </row>
        <row r="101">
          <cell r="J101">
            <v>1400000</v>
          </cell>
          <cell r="M101">
            <v>0</v>
          </cell>
          <cell r="S101">
            <v>0</v>
          </cell>
        </row>
        <row r="102">
          <cell r="J102">
            <v>18000000</v>
          </cell>
          <cell r="M102">
            <v>0</v>
          </cell>
          <cell r="S102">
            <v>0</v>
          </cell>
        </row>
        <row r="103">
          <cell r="J103">
            <v>0</v>
          </cell>
          <cell r="M103">
            <v>0</v>
          </cell>
          <cell r="S103">
            <v>0</v>
          </cell>
        </row>
        <row r="104">
          <cell r="J104">
            <v>0</v>
          </cell>
          <cell r="M104">
            <v>0</v>
          </cell>
          <cell r="S104">
            <v>0</v>
          </cell>
        </row>
        <row r="105">
          <cell r="J105">
            <v>19250000</v>
          </cell>
          <cell r="M105">
            <v>0</v>
          </cell>
          <cell r="S105">
            <v>0</v>
          </cell>
        </row>
        <row r="106">
          <cell r="J106">
            <v>0</v>
          </cell>
          <cell r="M106">
            <v>0</v>
          </cell>
          <cell r="S106">
            <v>0</v>
          </cell>
        </row>
        <row r="107">
          <cell r="J107">
            <v>0</v>
          </cell>
          <cell r="M107">
            <v>0</v>
          </cell>
          <cell r="S107">
            <v>0</v>
          </cell>
        </row>
        <row r="108">
          <cell r="J108">
            <v>0</v>
          </cell>
          <cell r="M108">
            <v>0</v>
          </cell>
          <cell r="S108">
            <v>0</v>
          </cell>
        </row>
        <row r="109">
          <cell r="J109">
            <v>0</v>
          </cell>
          <cell r="M109">
            <v>0</v>
          </cell>
          <cell r="S109">
            <v>0</v>
          </cell>
        </row>
        <row r="110">
          <cell r="J110">
            <v>0</v>
          </cell>
          <cell r="M110">
            <v>0</v>
          </cell>
          <cell r="S110">
            <v>0</v>
          </cell>
        </row>
        <row r="111">
          <cell r="J111">
            <v>9000000</v>
          </cell>
          <cell r="M111">
            <v>0</v>
          </cell>
          <cell r="S111">
            <v>0</v>
          </cell>
        </row>
        <row r="112">
          <cell r="J112">
            <v>1250000</v>
          </cell>
          <cell r="M112">
            <v>0</v>
          </cell>
          <cell r="S112">
            <v>0</v>
          </cell>
        </row>
        <row r="113">
          <cell r="J113">
            <v>0</v>
          </cell>
          <cell r="M113">
            <v>0</v>
          </cell>
          <cell r="S113">
            <v>0</v>
          </cell>
        </row>
        <row r="114">
          <cell r="J114">
            <v>9000000</v>
          </cell>
          <cell r="M114">
            <v>0</v>
          </cell>
          <cell r="S114">
            <v>0</v>
          </cell>
        </row>
        <row r="115">
          <cell r="J115">
            <v>0</v>
          </cell>
          <cell r="M115">
            <v>0</v>
          </cell>
          <cell r="S115">
            <v>0</v>
          </cell>
        </row>
        <row r="116">
          <cell r="J116">
            <v>0</v>
          </cell>
          <cell r="M116">
            <v>0</v>
          </cell>
          <cell r="S116">
            <v>0</v>
          </cell>
        </row>
        <row r="117">
          <cell r="J117">
            <v>0</v>
          </cell>
          <cell r="M117">
            <v>0</v>
          </cell>
          <cell r="S117">
            <v>0</v>
          </cell>
        </row>
        <row r="118">
          <cell r="J118">
            <v>0</v>
          </cell>
          <cell r="M118">
            <v>0</v>
          </cell>
          <cell r="S118">
            <v>0</v>
          </cell>
        </row>
        <row r="119">
          <cell r="J119">
            <v>0</v>
          </cell>
          <cell r="M119">
            <v>0</v>
          </cell>
          <cell r="S119">
            <v>0</v>
          </cell>
        </row>
        <row r="120">
          <cell r="J120">
            <v>0</v>
          </cell>
          <cell r="M120">
            <v>0</v>
          </cell>
          <cell r="S120">
            <v>0</v>
          </cell>
        </row>
        <row r="121">
          <cell r="J121">
            <v>0</v>
          </cell>
          <cell r="M121">
            <v>0</v>
          </cell>
          <cell r="S121">
            <v>0</v>
          </cell>
        </row>
        <row r="122">
          <cell r="J122">
            <v>0</v>
          </cell>
          <cell r="M122">
            <v>0</v>
          </cell>
          <cell r="S122">
            <v>0</v>
          </cell>
        </row>
        <row r="123">
          <cell r="J123">
            <v>0</v>
          </cell>
          <cell r="M123">
            <v>0</v>
          </cell>
          <cell r="S123">
            <v>0</v>
          </cell>
        </row>
        <row r="124">
          <cell r="J124">
            <v>0</v>
          </cell>
          <cell r="M124">
            <v>0</v>
          </cell>
          <cell r="S124">
            <v>0</v>
          </cell>
        </row>
        <row r="125">
          <cell r="J125">
            <v>0</v>
          </cell>
          <cell r="M125">
            <v>0</v>
          </cell>
          <cell r="S125">
            <v>0</v>
          </cell>
        </row>
        <row r="126">
          <cell r="J126">
            <v>0</v>
          </cell>
          <cell r="M126">
            <v>0</v>
          </cell>
          <cell r="S126">
            <v>0</v>
          </cell>
        </row>
        <row r="127">
          <cell r="J127">
            <v>0</v>
          </cell>
          <cell r="M127">
            <v>0</v>
          </cell>
          <cell r="S127">
            <v>0</v>
          </cell>
        </row>
        <row r="128">
          <cell r="J128">
            <v>30607000</v>
          </cell>
          <cell r="M128">
            <v>0</v>
          </cell>
          <cell r="S128">
            <v>0</v>
          </cell>
        </row>
        <row r="129">
          <cell r="J129">
            <v>7527000</v>
          </cell>
          <cell r="M129">
            <v>0</v>
          </cell>
          <cell r="S129">
            <v>0</v>
          </cell>
        </row>
        <row r="130">
          <cell r="J130">
            <v>0</v>
          </cell>
          <cell r="M130">
            <v>0</v>
          </cell>
          <cell r="S130">
            <v>0</v>
          </cell>
        </row>
        <row r="131">
          <cell r="J131">
            <v>8605000</v>
          </cell>
          <cell r="M131">
            <v>0</v>
          </cell>
          <cell r="S131">
            <v>0</v>
          </cell>
        </row>
        <row r="132">
          <cell r="J132">
            <v>0</v>
          </cell>
          <cell r="M132">
            <v>0</v>
          </cell>
          <cell r="S132">
            <v>0</v>
          </cell>
        </row>
        <row r="133">
          <cell r="J133">
            <v>0</v>
          </cell>
          <cell r="M133">
            <v>0</v>
          </cell>
          <cell r="S133">
            <v>0</v>
          </cell>
        </row>
        <row r="134">
          <cell r="J134">
            <v>7450000</v>
          </cell>
          <cell r="M134">
            <v>0</v>
          </cell>
          <cell r="S134">
            <v>0</v>
          </cell>
        </row>
        <row r="135">
          <cell r="J135">
            <v>3300000</v>
          </cell>
          <cell r="M135">
            <v>0</v>
          </cell>
          <cell r="S135">
            <v>0</v>
          </cell>
        </row>
        <row r="136">
          <cell r="J136">
            <v>0</v>
          </cell>
          <cell r="M136">
            <v>0</v>
          </cell>
          <cell r="S136">
            <v>0</v>
          </cell>
        </row>
        <row r="137">
          <cell r="J137">
            <v>3725000</v>
          </cell>
          <cell r="M137">
            <v>0</v>
          </cell>
          <cell r="S137">
            <v>0</v>
          </cell>
        </row>
        <row r="138">
          <cell r="J138">
            <v>0</v>
          </cell>
          <cell r="M138">
            <v>0</v>
          </cell>
          <cell r="S138">
            <v>0</v>
          </cell>
        </row>
        <row r="139">
          <cell r="J139">
            <v>0</v>
          </cell>
          <cell r="M139">
            <v>0</v>
          </cell>
          <cell r="S139">
            <v>0</v>
          </cell>
        </row>
        <row r="140">
          <cell r="J140">
            <v>0</v>
          </cell>
          <cell r="M140">
            <v>0</v>
          </cell>
          <cell r="S140">
            <v>0</v>
          </cell>
        </row>
        <row r="141">
          <cell r="J141">
            <v>0</v>
          </cell>
          <cell r="M141">
            <v>0</v>
          </cell>
          <cell r="S141">
            <v>0</v>
          </cell>
        </row>
        <row r="142">
          <cell r="J142">
            <v>0</v>
          </cell>
          <cell r="M142">
            <v>0</v>
          </cell>
          <cell r="S142">
            <v>0</v>
          </cell>
        </row>
        <row r="143">
          <cell r="J143">
            <v>0</v>
          </cell>
          <cell r="M143">
            <v>0</v>
          </cell>
          <cell r="S143">
            <v>0</v>
          </cell>
        </row>
        <row r="144">
          <cell r="J144">
            <v>0</v>
          </cell>
          <cell r="M144">
            <v>0</v>
          </cell>
          <cell r="S144">
            <v>0</v>
          </cell>
        </row>
        <row r="145">
          <cell r="J145">
            <v>0</v>
          </cell>
          <cell r="M145">
            <v>0</v>
          </cell>
          <cell r="S145">
            <v>0</v>
          </cell>
        </row>
        <row r="146">
          <cell r="J146">
            <v>0</v>
          </cell>
          <cell r="M146">
            <v>0</v>
          </cell>
          <cell r="S146">
            <v>0</v>
          </cell>
        </row>
        <row r="147">
          <cell r="J147">
            <v>0</v>
          </cell>
          <cell r="M147">
            <v>0</v>
          </cell>
          <cell r="S147">
            <v>0</v>
          </cell>
        </row>
        <row r="148">
          <cell r="J148">
            <v>0</v>
          </cell>
          <cell r="M148">
            <v>0</v>
          </cell>
          <cell r="S148">
            <v>0</v>
          </cell>
        </row>
        <row r="149">
          <cell r="J149">
            <v>2798000</v>
          </cell>
          <cell r="M149">
            <v>0</v>
          </cell>
          <cell r="S149">
            <v>0</v>
          </cell>
        </row>
        <row r="150">
          <cell r="J150">
            <v>598000</v>
          </cell>
          <cell r="M150">
            <v>0</v>
          </cell>
          <cell r="S150">
            <v>0</v>
          </cell>
        </row>
        <row r="151">
          <cell r="J151">
            <v>0</v>
          </cell>
          <cell r="M151">
            <v>0</v>
          </cell>
          <cell r="S151">
            <v>0</v>
          </cell>
        </row>
        <row r="152">
          <cell r="J152">
            <v>0</v>
          </cell>
          <cell r="M152">
            <v>0</v>
          </cell>
          <cell r="S152">
            <v>0</v>
          </cell>
        </row>
        <row r="153">
          <cell r="J153">
            <v>0</v>
          </cell>
          <cell r="M153">
            <v>0</v>
          </cell>
          <cell r="S153">
            <v>0</v>
          </cell>
        </row>
        <row r="154">
          <cell r="J154">
            <v>0</v>
          </cell>
          <cell r="M154">
            <v>0</v>
          </cell>
          <cell r="S154">
            <v>0</v>
          </cell>
        </row>
        <row r="155">
          <cell r="J155">
            <v>0</v>
          </cell>
          <cell r="M155">
            <v>0</v>
          </cell>
          <cell r="S155">
            <v>0</v>
          </cell>
        </row>
        <row r="156">
          <cell r="J156">
            <v>0</v>
          </cell>
          <cell r="M156">
            <v>0</v>
          </cell>
          <cell r="S156">
            <v>0</v>
          </cell>
        </row>
        <row r="157">
          <cell r="J157">
            <v>2200000</v>
          </cell>
          <cell r="M157">
            <v>0</v>
          </cell>
          <cell r="S157">
            <v>0</v>
          </cell>
        </row>
        <row r="158">
          <cell r="J158">
            <v>8976000</v>
          </cell>
          <cell r="M158">
            <v>0</v>
          </cell>
          <cell r="S158">
            <v>0</v>
          </cell>
        </row>
        <row r="159">
          <cell r="J159">
            <v>0</v>
          </cell>
          <cell r="M159">
            <v>0</v>
          </cell>
          <cell r="S159">
            <v>0</v>
          </cell>
        </row>
        <row r="160">
          <cell r="J160">
            <v>0</v>
          </cell>
          <cell r="M160">
            <v>0</v>
          </cell>
          <cell r="S160">
            <v>0</v>
          </cell>
        </row>
        <row r="161">
          <cell r="J161">
            <v>8976000</v>
          </cell>
          <cell r="M161">
            <v>0</v>
          </cell>
          <cell r="S161">
            <v>0</v>
          </cell>
        </row>
        <row r="162">
          <cell r="J162">
            <v>0</v>
          </cell>
          <cell r="M162">
            <v>0</v>
          </cell>
          <cell r="S162">
            <v>0</v>
          </cell>
        </row>
        <row r="163">
          <cell r="J163">
            <v>0</v>
          </cell>
          <cell r="M163">
            <v>0</v>
          </cell>
          <cell r="S163">
            <v>0</v>
          </cell>
        </row>
        <row r="164">
          <cell r="J164">
            <v>142187500</v>
          </cell>
          <cell r="M164">
            <v>0</v>
          </cell>
          <cell r="S164">
            <v>0</v>
          </cell>
        </row>
        <row r="165">
          <cell r="J165">
            <v>142187500</v>
          </cell>
          <cell r="M165">
            <v>0</v>
          </cell>
          <cell r="S165">
            <v>0</v>
          </cell>
        </row>
        <row r="166">
          <cell r="J166">
            <v>0</v>
          </cell>
          <cell r="M166">
            <v>0</v>
          </cell>
          <cell r="S166">
            <v>0</v>
          </cell>
        </row>
        <row r="167">
          <cell r="J167">
            <v>0</v>
          </cell>
          <cell r="M167">
            <v>0</v>
          </cell>
          <cell r="S167">
            <v>0</v>
          </cell>
        </row>
        <row r="168">
          <cell r="J168">
            <v>0</v>
          </cell>
          <cell r="M168">
            <v>0</v>
          </cell>
          <cell r="S168">
            <v>0</v>
          </cell>
        </row>
        <row r="169">
          <cell r="J169">
            <v>5404600</v>
          </cell>
          <cell r="M169">
            <v>0</v>
          </cell>
          <cell r="S169">
            <v>0</v>
          </cell>
        </row>
        <row r="170">
          <cell r="J170">
            <v>22779600</v>
          </cell>
          <cell r="M170">
            <v>0</v>
          </cell>
          <cell r="S170">
            <v>0</v>
          </cell>
        </row>
        <row r="171">
          <cell r="J171">
            <v>79267100</v>
          </cell>
          <cell r="M171">
            <v>0</v>
          </cell>
          <cell r="S171">
            <v>0</v>
          </cell>
        </row>
        <row r="172">
          <cell r="J172">
            <v>0</v>
          </cell>
          <cell r="M172">
            <v>0</v>
          </cell>
          <cell r="S172">
            <v>0</v>
          </cell>
        </row>
        <row r="173">
          <cell r="J173">
            <v>0</v>
          </cell>
          <cell r="M173">
            <v>0</v>
          </cell>
          <cell r="S173">
            <v>0</v>
          </cell>
        </row>
        <row r="174">
          <cell r="J174">
            <v>0</v>
          </cell>
          <cell r="M174">
            <v>0</v>
          </cell>
          <cell r="S174">
            <v>0</v>
          </cell>
        </row>
        <row r="175">
          <cell r="J175">
            <v>0</v>
          </cell>
          <cell r="M175">
            <v>0</v>
          </cell>
          <cell r="S175">
            <v>0</v>
          </cell>
        </row>
        <row r="176">
          <cell r="J176">
            <v>0</v>
          </cell>
          <cell r="M176">
            <v>0</v>
          </cell>
          <cell r="S176">
            <v>0</v>
          </cell>
        </row>
        <row r="177">
          <cell r="J177">
            <v>0</v>
          </cell>
          <cell r="M177">
            <v>0</v>
          </cell>
          <cell r="S177">
            <v>0</v>
          </cell>
        </row>
        <row r="178">
          <cell r="J178">
            <v>34736200</v>
          </cell>
          <cell r="M178">
            <v>0</v>
          </cell>
          <cell r="S178">
            <v>0</v>
          </cell>
        </row>
        <row r="179">
          <cell r="J179">
            <v>0</v>
          </cell>
          <cell r="M179">
            <v>0</v>
          </cell>
          <cell r="S179">
            <v>0</v>
          </cell>
        </row>
        <row r="180">
          <cell r="J180">
            <v>0</v>
          </cell>
          <cell r="M180">
            <v>0</v>
          </cell>
          <cell r="S180">
            <v>0</v>
          </cell>
        </row>
        <row r="181">
          <cell r="J181">
            <v>0</v>
          </cell>
          <cell r="M181">
            <v>0</v>
          </cell>
          <cell r="S181">
            <v>0</v>
          </cell>
        </row>
        <row r="182">
          <cell r="J182">
            <v>0</v>
          </cell>
          <cell r="M182">
            <v>0</v>
          </cell>
          <cell r="S182">
            <v>0</v>
          </cell>
        </row>
        <row r="183">
          <cell r="J183">
            <v>0</v>
          </cell>
          <cell r="M183">
            <v>0</v>
          </cell>
          <cell r="S183">
            <v>0</v>
          </cell>
        </row>
        <row r="184">
          <cell r="J184">
            <v>0</v>
          </cell>
          <cell r="M184">
            <v>0</v>
          </cell>
          <cell r="S184">
            <v>0</v>
          </cell>
        </row>
        <row r="185">
          <cell r="J185">
            <v>0</v>
          </cell>
          <cell r="M185">
            <v>0</v>
          </cell>
          <cell r="S185">
            <v>0</v>
          </cell>
        </row>
        <row r="186">
          <cell r="J186">
            <v>0</v>
          </cell>
          <cell r="M186">
            <v>0</v>
          </cell>
          <cell r="S186">
            <v>0</v>
          </cell>
        </row>
        <row r="187">
          <cell r="J187">
            <v>0</v>
          </cell>
          <cell r="M187">
            <v>0</v>
          </cell>
          <cell r="S187">
            <v>0</v>
          </cell>
        </row>
        <row r="188">
          <cell r="J188">
            <v>0</v>
          </cell>
          <cell r="M188">
            <v>0</v>
          </cell>
          <cell r="S188">
            <v>0</v>
          </cell>
        </row>
        <row r="189">
          <cell r="J189">
            <v>0</v>
          </cell>
          <cell r="M189">
            <v>0</v>
          </cell>
          <cell r="S189">
            <v>0</v>
          </cell>
        </row>
        <row r="190">
          <cell r="J190">
            <v>0</v>
          </cell>
          <cell r="M190">
            <v>0</v>
          </cell>
          <cell r="S190">
            <v>0</v>
          </cell>
        </row>
        <row r="191">
          <cell r="J191">
            <v>0</v>
          </cell>
          <cell r="M191">
            <v>0</v>
          </cell>
          <cell r="S191">
            <v>0</v>
          </cell>
        </row>
        <row r="192">
          <cell r="J192">
            <v>0</v>
          </cell>
          <cell r="M192">
            <v>0</v>
          </cell>
          <cell r="S192">
            <v>0</v>
          </cell>
        </row>
        <row r="193">
          <cell r="J193">
            <v>0</v>
          </cell>
          <cell r="M193">
            <v>0</v>
          </cell>
          <cell r="S193">
            <v>0</v>
          </cell>
        </row>
        <row r="194">
          <cell r="J194">
            <v>0</v>
          </cell>
          <cell r="M194">
            <v>0</v>
          </cell>
          <cell r="S194">
            <v>0</v>
          </cell>
        </row>
        <row r="195">
          <cell r="J195">
            <v>0</v>
          </cell>
          <cell r="M195">
            <v>0</v>
          </cell>
          <cell r="S195">
            <v>0</v>
          </cell>
        </row>
        <row r="196">
          <cell r="J196">
            <v>0</v>
          </cell>
          <cell r="M196">
            <v>0</v>
          </cell>
          <cell r="S196">
            <v>0</v>
          </cell>
        </row>
        <row r="197">
          <cell r="J197">
            <v>1379056700</v>
          </cell>
          <cell r="M197">
            <v>44262000</v>
          </cell>
          <cell r="S197">
            <v>495717000</v>
          </cell>
        </row>
        <row r="198">
          <cell r="J198">
            <v>76363000</v>
          </cell>
          <cell r="M198">
            <v>0</v>
          </cell>
          <cell r="S198">
            <v>0</v>
          </cell>
        </row>
        <row r="199">
          <cell r="J199">
            <v>0</v>
          </cell>
          <cell r="M199">
            <v>0</v>
          </cell>
          <cell r="S199">
            <v>0</v>
          </cell>
        </row>
        <row r="200">
          <cell r="J200">
            <v>0</v>
          </cell>
          <cell r="M200">
            <v>0</v>
          </cell>
          <cell r="S200">
            <v>0</v>
          </cell>
        </row>
        <row r="201">
          <cell r="J201">
            <v>0</v>
          </cell>
          <cell r="M201">
            <v>0</v>
          </cell>
          <cell r="S201">
            <v>0</v>
          </cell>
        </row>
        <row r="202">
          <cell r="J202">
            <v>0</v>
          </cell>
          <cell r="M202">
            <v>0</v>
          </cell>
          <cell r="S202">
            <v>0</v>
          </cell>
        </row>
        <row r="203">
          <cell r="J203">
            <v>0</v>
          </cell>
          <cell r="M203">
            <v>0</v>
          </cell>
          <cell r="S203">
            <v>0</v>
          </cell>
        </row>
        <row r="204">
          <cell r="J204">
            <v>0</v>
          </cell>
          <cell r="M204">
            <v>0</v>
          </cell>
          <cell r="S204">
            <v>0</v>
          </cell>
        </row>
        <row r="205">
          <cell r="J205">
            <v>0</v>
          </cell>
          <cell r="M205">
            <v>0</v>
          </cell>
          <cell r="S205">
            <v>0</v>
          </cell>
        </row>
        <row r="206">
          <cell r="J206">
            <v>76363000</v>
          </cell>
          <cell r="M206">
            <v>0</v>
          </cell>
          <cell r="S206">
            <v>0</v>
          </cell>
        </row>
        <row r="207">
          <cell r="J207">
            <v>0</v>
          </cell>
          <cell r="M207">
            <v>0</v>
          </cell>
          <cell r="S207">
            <v>0</v>
          </cell>
        </row>
        <row r="208">
          <cell r="J208">
            <v>0</v>
          </cell>
          <cell r="M208">
            <v>0</v>
          </cell>
          <cell r="S208">
            <v>0</v>
          </cell>
        </row>
        <row r="209">
          <cell r="J209">
            <v>0</v>
          </cell>
          <cell r="M209">
            <v>0</v>
          </cell>
          <cell r="S209">
            <v>0</v>
          </cell>
        </row>
        <row r="210">
          <cell r="J210">
            <v>76363000</v>
          </cell>
          <cell r="M210">
            <v>0</v>
          </cell>
          <cell r="S210">
            <v>0</v>
          </cell>
        </row>
        <row r="211">
          <cell r="J211">
            <v>0</v>
          </cell>
          <cell r="M211">
            <v>0</v>
          </cell>
          <cell r="S211">
            <v>0</v>
          </cell>
        </row>
        <row r="212">
          <cell r="J212">
            <v>0</v>
          </cell>
          <cell r="M212">
            <v>0</v>
          </cell>
          <cell r="S212">
            <v>0</v>
          </cell>
        </row>
        <row r="213">
          <cell r="J213">
            <v>0</v>
          </cell>
          <cell r="M213">
            <v>0</v>
          </cell>
          <cell r="S213">
            <v>0</v>
          </cell>
        </row>
        <row r="214">
          <cell r="J214">
            <v>0</v>
          </cell>
          <cell r="M214">
            <v>0</v>
          </cell>
          <cell r="S214">
            <v>0</v>
          </cell>
        </row>
        <row r="215">
          <cell r="J215">
            <v>0</v>
          </cell>
          <cell r="M215">
            <v>0</v>
          </cell>
          <cell r="S215">
            <v>0</v>
          </cell>
        </row>
        <row r="216">
          <cell r="J216">
            <v>0</v>
          </cell>
          <cell r="M216">
            <v>0</v>
          </cell>
          <cell r="S216">
            <v>0</v>
          </cell>
        </row>
        <row r="217">
          <cell r="J217">
            <v>0</v>
          </cell>
          <cell r="M217">
            <v>0</v>
          </cell>
          <cell r="S217">
            <v>0</v>
          </cell>
        </row>
        <row r="218">
          <cell r="J218">
            <v>0</v>
          </cell>
          <cell r="M218">
            <v>0</v>
          </cell>
          <cell r="S218">
            <v>0</v>
          </cell>
        </row>
        <row r="219">
          <cell r="J219">
            <v>0</v>
          </cell>
          <cell r="M219">
            <v>0</v>
          </cell>
          <cell r="S219">
            <v>0</v>
          </cell>
        </row>
        <row r="220">
          <cell r="J220">
            <v>0</v>
          </cell>
          <cell r="M220">
            <v>0</v>
          </cell>
          <cell r="S220">
            <v>0</v>
          </cell>
        </row>
        <row r="221">
          <cell r="J221">
            <v>0</v>
          </cell>
          <cell r="M221">
            <v>0</v>
          </cell>
          <cell r="S221">
            <v>0</v>
          </cell>
        </row>
        <row r="222">
          <cell r="J222">
            <v>0</v>
          </cell>
          <cell r="M222">
            <v>0</v>
          </cell>
          <cell r="S222">
            <v>0</v>
          </cell>
        </row>
        <row r="223">
          <cell r="J223">
            <v>0</v>
          </cell>
          <cell r="M223">
            <v>0</v>
          </cell>
          <cell r="S223">
            <v>0</v>
          </cell>
        </row>
        <row r="224">
          <cell r="J224">
            <v>0</v>
          </cell>
          <cell r="M224">
            <v>0</v>
          </cell>
          <cell r="S224">
            <v>0</v>
          </cell>
        </row>
        <row r="225">
          <cell r="J225">
            <v>0</v>
          </cell>
          <cell r="M225">
            <v>0</v>
          </cell>
          <cell r="S225">
            <v>0</v>
          </cell>
        </row>
        <row r="226">
          <cell r="J226">
            <v>0</v>
          </cell>
          <cell r="M226">
            <v>0</v>
          </cell>
          <cell r="S226">
            <v>0</v>
          </cell>
        </row>
        <row r="227">
          <cell r="J227">
            <v>0</v>
          </cell>
          <cell r="M227">
            <v>0</v>
          </cell>
          <cell r="S227">
            <v>0</v>
          </cell>
        </row>
        <row r="228">
          <cell r="J228">
            <v>0</v>
          </cell>
          <cell r="M228">
            <v>0</v>
          </cell>
          <cell r="S228">
            <v>0</v>
          </cell>
        </row>
        <row r="229">
          <cell r="J229">
            <v>0</v>
          </cell>
          <cell r="M229">
            <v>0</v>
          </cell>
          <cell r="S229">
            <v>0</v>
          </cell>
        </row>
        <row r="230">
          <cell r="J230">
            <v>0</v>
          </cell>
          <cell r="M230">
            <v>0</v>
          </cell>
          <cell r="S230">
            <v>0</v>
          </cell>
        </row>
        <row r="231">
          <cell r="J231">
            <v>0</v>
          </cell>
          <cell r="M231">
            <v>0</v>
          </cell>
          <cell r="S231">
            <v>0</v>
          </cell>
        </row>
        <row r="232">
          <cell r="J232">
            <v>0</v>
          </cell>
          <cell r="M232">
            <v>0</v>
          </cell>
          <cell r="S232">
            <v>0</v>
          </cell>
        </row>
        <row r="233">
          <cell r="J233">
            <v>0</v>
          </cell>
          <cell r="M233">
            <v>0</v>
          </cell>
          <cell r="S233">
            <v>0</v>
          </cell>
        </row>
        <row r="234">
          <cell r="J234">
            <v>0</v>
          </cell>
          <cell r="M234">
            <v>0</v>
          </cell>
          <cell r="S234">
            <v>0</v>
          </cell>
        </row>
        <row r="235">
          <cell r="J235">
            <v>0</v>
          </cell>
          <cell r="M235">
            <v>0</v>
          </cell>
          <cell r="S235">
            <v>0</v>
          </cell>
        </row>
        <row r="236">
          <cell r="J236">
            <v>0</v>
          </cell>
          <cell r="M236">
            <v>0</v>
          </cell>
          <cell r="S236">
            <v>0</v>
          </cell>
        </row>
        <row r="237">
          <cell r="J237">
            <v>0</v>
          </cell>
          <cell r="M237">
            <v>0</v>
          </cell>
          <cell r="S237">
            <v>0</v>
          </cell>
        </row>
        <row r="238">
          <cell r="J238">
            <v>0</v>
          </cell>
          <cell r="M238">
            <v>0</v>
          </cell>
          <cell r="S238">
            <v>0</v>
          </cell>
        </row>
        <row r="239">
          <cell r="J239">
            <v>0</v>
          </cell>
          <cell r="M239">
            <v>0</v>
          </cell>
          <cell r="S239">
            <v>0</v>
          </cell>
        </row>
        <row r="240">
          <cell r="J240">
            <v>0</v>
          </cell>
          <cell r="M240">
            <v>0</v>
          </cell>
          <cell r="S240">
            <v>0</v>
          </cell>
        </row>
        <row r="241">
          <cell r="J241">
            <v>0</v>
          </cell>
          <cell r="M241">
            <v>0</v>
          </cell>
          <cell r="S241">
            <v>0</v>
          </cell>
        </row>
        <row r="242">
          <cell r="J242">
            <v>0</v>
          </cell>
          <cell r="M242">
            <v>0</v>
          </cell>
          <cell r="S242">
            <v>0</v>
          </cell>
        </row>
        <row r="243">
          <cell r="J243">
            <v>0</v>
          </cell>
          <cell r="M243">
            <v>0</v>
          </cell>
          <cell r="S243">
            <v>0</v>
          </cell>
        </row>
        <row r="244">
          <cell r="J244">
            <v>0</v>
          </cell>
          <cell r="M244">
            <v>0</v>
          </cell>
          <cell r="S244">
            <v>0</v>
          </cell>
        </row>
        <row r="245">
          <cell r="J245">
            <v>0</v>
          </cell>
          <cell r="M245">
            <v>0</v>
          </cell>
          <cell r="S245">
            <v>0</v>
          </cell>
        </row>
        <row r="246">
          <cell r="J246">
            <v>0</v>
          </cell>
          <cell r="M246">
            <v>0</v>
          </cell>
          <cell r="S246">
            <v>0</v>
          </cell>
        </row>
        <row r="247">
          <cell r="J247">
            <v>0</v>
          </cell>
          <cell r="M247">
            <v>0</v>
          </cell>
          <cell r="S247">
            <v>0</v>
          </cell>
        </row>
        <row r="248">
          <cell r="J248">
            <v>0</v>
          </cell>
          <cell r="M248">
            <v>0</v>
          </cell>
          <cell r="S248">
            <v>0</v>
          </cell>
        </row>
        <row r="249">
          <cell r="J249">
            <v>0</v>
          </cell>
          <cell r="M249">
            <v>0</v>
          </cell>
          <cell r="S249">
            <v>0</v>
          </cell>
        </row>
        <row r="250">
          <cell r="J250">
            <v>0</v>
          </cell>
          <cell r="M250">
            <v>0</v>
          </cell>
          <cell r="S250">
            <v>0</v>
          </cell>
        </row>
        <row r="251">
          <cell r="J251">
            <v>0</v>
          </cell>
          <cell r="M251">
            <v>0</v>
          </cell>
          <cell r="S251">
            <v>0</v>
          </cell>
        </row>
        <row r="252">
          <cell r="J252">
            <v>0</v>
          </cell>
          <cell r="M252">
            <v>0</v>
          </cell>
          <cell r="S252">
            <v>0</v>
          </cell>
        </row>
        <row r="253">
          <cell r="J253">
            <v>0</v>
          </cell>
          <cell r="M253">
            <v>0</v>
          </cell>
          <cell r="S253">
            <v>0</v>
          </cell>
        </row>
        <row r="254">
          <cell r="J254">
            <v>0</v>
          </cell>
          <cell r="M254">
            <v>0</v>
          </cell>
          <cell r="S254">
            <v>0</v>
          </cell>
        </row>
        <row r="255">
          <cell r="J255">
            <v>0</v>
          </cell>
          <cell r="M255">
            <v>0</v>
          </cell>
          <cell r="S255">
            <v>0</v>
          </cell>
        </row>
        <row r="256">
          <cell r="J256">
            <v>1252680100</v>
          </cell>
          <cell r="M256">
            <v>44262000</v>
          </cell>
          <cell r="S256">
            <v>495717000</v>
          </cell>
        </row>
        <row r="257">
          <cell r="J257">
            <v>137568200</v>
          </cell>
          <cell r="M257">
            <v>0</v>
          </cell>
          <cell r="S257">
            <v>0</v>
          </cell>
        </row>
        <row r="258">
          <cell r="J258">
            <v>0</v>
          </cell>
          <cell r="M258">
            <v>0</v>
          </cell>
          <cell r="S258">
            <v>0</v>
          </cell>
        </row>
        <row r="259">
          <cell r="J259">
            <v>0</v>
          </cell>
          <cell r="M259">
            <v>0</v>
          </cell>
          <cell r="S259">
            <v>0</v>
          </cell>
        </row>
        <row r="260">
          <cell r="J260">
            <v>137568200</v>
          </cell>
          <cell r="M260">
            <v>0</v>
          </cell>
          <cell r="S260">
            <v>0</v>
          </cell>
        </row>
        <row r="261">
          <cell r="J261">
            <v>0</v>
          </cell>
          <cell r="M261">
            <v>0</v>
          </cell>
          <cell r="S261">
            <v>0</v>
          </cell>
        </row>
        <row r="262">
          <cell r="J262">
            <v>0</v>
          </cell>
          <cell r="M262">
            <v>0</v>
          </cell>
          <cell r="S262">
            <v>0</v>
          </cell>
        </row>
        <row r="263">
          <cell r="J263">
            <v>0</v>
          </cell>
          <cell r="M263">
            <v>0</v>
          </cell>
          <cell r="S263">
            <v>0</v>
          </cell>
        </row>
        <row r="264">
          <cell r="J264">
            <v>21000000</v>
          </cell>
          <cell r="M264">
            <v>0</v>
          </cell>
          <cell r="S264">
            <v>0</v>
          </cell>
        </row>
        <row r="265">
          <cell r="J265">
            <v>0</v>
          </cell>
          <cell r="M265">
            <v>0</v>
          </cell>
          <cell r="S265">
            <v>0</v>
          </cell>
        </row>
        <row r="266">
          <cell r="J266">
            <v>21000000</v>
          </cell>
          <cell r="M266">
            <v>0</v>
          </cell>
          <cell r="S266">
            <v>0</v>
          </cell>
        </row>
        <row r="267">
          <cell r="J267">
            <v>0</v>
          </cell>
          <cell r="M267">
            <v>0</v>
          </cell>
          <cell r="S267">
            <v>0</v>
          </cell>
        </row>
        <row r="268">
          <cell r="J268">
            <v>0</v>
          </cell>
          <cell r="M268">
            <v>0</v>
          </cell>
          <cell r="S268">
            <v>0</v>
          </cell>
        </row>
        <row r="269">
          <cell r="J269">
            <v>70637500</v>
          </cell>
          <cell r="M269">
            <v>0</v>
          </cell>
          <cell r="S269">
            <v>0</v>
          </cell>
        </row>
        <row r="270">
          <cell r="J270">
            <v>0</v>
          </cell>
          <cell r="M270">
            <v>0</v>
          </cell>
          <cell r="S270">
            <v>0</v>
          </cell>
        </row>
        <row r="271">
          <cell r="J271">
            <v>0</v>
          </cell>
          <cell r="M271">
            <v>0</v>
          </cell>
          <cell r="S271">
            <v>0</v>
          </cell>
        </row>
        <row r="272">
          <cell r="J272">
            <v>0</v>
          </cell>
          <cell r="M272">
            <v>0</v>
          </cell>
          <cell r="S272">
            <v>0</v>
          </cell>
        </row>
        <row r="273">
          <cell r="J273">
            <v>70637500</v>
          </cell>
          <cell r="M273">
            <v>0</v>
          </cell>
          <cell r="S273">
            <v>0</v>
          </cell>
        </row>
        <row r="274">
          <cell r="J274">
            <v>0</v>
          </cell>
          <cell r="M274">
            <v>0</v>
          </cell>
          <cell r="S274">
            <v>0</v>
          </cell>
        </row>
        <row r="275">
          <cell r="J275">
            <v>0</v>
          </cell>
          <cell r="M275">
            <v>0</v>
          </cell>
          <cell r="S275">
            <v>0</v>
          </cell>
        </row>
        <row r="276">
          <cell r="J276">
            <v>0</v>
          </cell>
          <cell r="M276">
            <v>0</v>
          </cell>
          <cell r="S276">
            <v>0</v>
          </cell>
        </row>
        <row r="277">
          <cell r="J277">
            <v>241693300</v>
          </cell>
          <cell r="M277">
            <v>44262000</v>
          </cell>
          <cell r="S277">
            <v>0</v>
          </cell>
        </row>
        <row r="278">
          <cell r="J278">
            <v>64780000</v>
          </cell>
          <cell r="M278">
            <v>4100000</v>
          </cell>
          <cell r="S278">
            <v>0</v>
          </cell>
        </row>
        <row r="279">
          <cell r="J279">
            <v>39200000</v>
          </cell>
          <cell r="M279">
            <v>5600000</v>
          </cell>
          <cell r="S279">
            <v>0</v>
          </cell>
        </row>
        <row r="280">
          <cell r="J280">
            <v>0</v>
          </cell>
          <cell r="M280">
            <v>0</v>
          </cell>
          <cell r="S280">
            <v>0</v>
          </cell>
        </row>
        <row r="281">
          <cell r="J281">
            <v>0</v>
          </cell>
          <cell r="M281">
            <v>0</v>
          </cell>
          <cell r="S281">
            <v>0</v>
          </cell>
        </row>
        <row r="282">
          <cell r="J282">
            <v>62175000</v>
          </cell>
          <cell r="M282">
            <v>19800000</v>
          </cell>
          <cell r="S282">
            <v>0</v>
          </cell>
        </row>
        <row r="283">
          <cell r="J283">
            <v>0</v>
          </cell>
          <cell r="M283">
            <v>0</v>
          </cell>
          <cell r="S283">
            <v>0</v>
          </cell>
        </row>
        <row r="284">
          <cell r="J284">
            <v>11500000</v>
          </cell>
          <cell r="M284">
            <v>400000</v>
          </cell>
          <cell r="S284">
            <v>0</v>
          </cell>
        </row>
        <row r="285">
          <cell r="J285">
            <v>0</v>
          </cell>
          <cell r="M285">
            <v>8000000</v>
          </cell>
          <cell r="S285">
            <v>0</v>
          </cell>
        </row>
        <row r="286">
          <cell r="J286">
            <v>64038300</v>
          </cell>
          <cell r="M286">
            <v>6362000</v>
          </cell>
          <cell r="S286">
            <v>0</v>
          </cell>
        </row>
        <row r="287">
          <cell r="J287">
            <v>169050000</v>
          </cell>
          <cell r="M287">
            <v>0</v>
          </cell>
          <cell r="S287">
            <v>0</v>
          </cell>
        </row>
        <row r="288">
          <cell r="J288">
            <v>0</v>
          </cell>
          <cell r="M288">
            <v>0</v>
          </cell>
          <cell r="S288">
            <v>0</v>
          </cell>
        </row>
        <row r="289">
          <cell r="J289">
            <v>113700000</v>
          </cell>
          <cell r="M289">
            <v>0</v>
          </cell>
          <cell r="S289">
            <v>0</v>
          </cell>
        </row>
        <row r="290">
          <cell r="J290">
            <v>55350000</v>
          </cell>
          <cell r="M290">
            <v>0</v>
          </cell>
          <cell r="S290">
            <v>0</v>
          </cell>
        </row>
        <row r="291">
          <cell r="J291">
            <v>0</v>
          </cell>
          <cell r="M291">
            <v>0</v>
          </cell>
          <cell r="S291">
            <v>0</v>
          </cell>
        </row>
        <row r="292">
          <cell r="J292">
            <v>0</v>
          </cell>
          <cell r="M292">
            <v>0</v>
          </cell>
          <cell r="S292">
            <v>0</v>
          </cell>
        </row>
        <row r="293">
          <cell r="J293">
            <v>0</v>
          </cell>
          <cell r="M293">
            <v>0</v>
          </cell>
          <cell r="S293">
            <v>0</v>
          </cell>
        </row>
        <row r="294">
          <cell r="J294">
            <v>0</v>
          </cell>
          <cell r="M294">
            <v>0</v>
          </cell>
          <cell r="S294">
            <v>0</v>
          </cell>
        </row>
        <row r="295">
          <cell r="J295">
            <v>0</v>
          </cell>
          <cell r="M295">
            <v>0</v>
          </cell>
          <cell r="S295">
            <v>0</v>
          </cell>
        </row>
        <row r="296">
          <cell r="J296">
            <v>0</v>
          </cell>
          <cell r="M296">
            <v>0</v>
          </cell>
          <cell r="S296">
            <v>0</v>
          </cell>
        </row>
        <row r="297">
          <cell r="J297">
            <v>0</v>
          </cell>
          <cell r="M297">
            <v>0</v>
          </cell>
          <cell r="S297">
            <v>0</v>
          </cell>
        </row>
        <row r="298">
          <cell r="J298">
            <v>0</v>
          </cell>
          <cell r="M298">
            <v>0</v>
          </cell>
          <cell r="S298">
            <v>0</v>
          </cell>
        </row>
        <row r="299">
          <cell r="J299">
            <v>0</v>
          </cell>
          <cell r="M299">
            <v>0</v>
          </cell>
          <cell r="S299">
            <v>0</v>
          </cell>
        </row>
        <row r="300">
          <cell r="J300">
            <v>0</v>
          </cell>
          <cell r="M300">
            <v>0</v>
          </cell>
          <cell r="S300">
            <v>0</v>
          </cell>
        </row>
        <row r="301">
          <cell r="J301">
            <v>0</v>
          </cell>
          <cell r="M301">
            <v>0</v>
          </cell>
          <cell r="S301">
            <v>0</v>
          </cell>
        </row>
        <row r="302">
          <cell r="J302">
            <v>0</v>
          </cell>
          <cell r="M302">
            <v>0</v>
          </cell>
          <cell r="S302">
            <v>0</v>
          </cell>
        </row>
        <row r="303">
          <cell r="J303">
            <v>0</v>
          </cell>
          <cell r="M303">
            <v>0</v>
          </cell>
          <cell r="S303">
            <v>0</v>
          </cell>
        </row>
        <row r="304">
          <cell r="J304">
            <v>0</v>
          </cell>
          <cell r="M304">
            <v>0</v>
          </cell>
          <cell r="S304">
            <v>0</v>
          </cell>
        </row>
        <row r="305">
          <cell r="J305">
            <v>0</v>
          </cell>
          <cell r="M305">
            <v>0</v>
          </cell>
          <cell r="S305">
            <v>0</v>
          </cell>
        </row>
        <row r="306">
          <cell r="J306">
            <v>0</v>
          </cell>
          <cell r="M306">
            <v>0</v>
          </cell>
          <cell r="S306">
            <v>0</v>
          </cell>
        </row>
        <row r="307">
          <cell r="J307">
            <v>0</v>
          </cell>
          <cell r="M307">
            <v>0</v>
          </cell>
          <cell r="S307">
            <v>0</v>
          </cell>
        </row>
        <row r="308">
          <cell r="J308">
            <v>0</v>
          </cell>
          <cell r="M308">
            <v>0</v>
          </cell>
          <cell r="S308">
            <v>0</v>
          </cell>
        </row>
        <row r="309">
          <cell r="J309">
            <v>0</v>
          </cell>
          <cell r="M309">
            <v>0</v>
          </cell>
          <cell r="S309">
            <v>0</v>
          </cell>
        </row>
        <row r="310">
          <cell r="J310">
            <v>0</v>
          </cell>
          <cell r="M310">
            <v>0</v>
          </cell>
          <cell r="S310">
            <v>0</v>
          </cell>
        </row>
        <row r="311">
          <cell r="J311">
            <v>0</v>
          </cell>
          <cell r="M311">
            <v>0</v>
          </cell>
          <cell r="S311">
            <v>0</v>
          </cell>
        </row>
        <row r="312">
          <cell r="J312">
            <v>0</v>
          </cell>
          <cell r="M312">
            <v>0</v>
          </cell>
          <cell r="S312">
            <v>0</v>
          </cell>
        </row>
        <row r="313">
          <cell r="J313">
            <v>0</v>
          </cell>
          <cell r="M313">
            <v>0</v>
          </cell>
          <cell r="S313">
            <v>0</v>
          </cell>
        </row>
        <row r="314">
          <cell r="J314">
            <v>0</v>
          </cell>
          <cell r="M314">
            <v>0</v>
          </cell>
          <cell r="S314">
            <v>0</v>
          </cell>
        </row>
        <row r="315">
          <cell r="J315">
            <v>0</v>
          </cell>
          <cell r="M315">
            <v>0</v>
          </cell>
          <cell r="S315">
            <v>0</v>
          </cell>
        </row>
        <row r="316">
          <cell r="J316">
            <v>0</v>
          </cell>
          <cell r="M316">
            <v>0</v>
          </cell>
          <cell r="S316">
            <v>0</v>
          </cell>
        </row>
        <row r="317">
          <cell r="J317">
            <v>63000000</v>
          </cell>
          <cell r="M317">
            <v>0</v>
          </cell>
          <cell r="S317">
            <v>495717000</v>
          </cell>
        </row>
        <row r="318">
          <cell r="J318">
            <v>16111300</v>
          </cell>
          <cell r="M318">
            <v>0</v>
          </cell>
          <cell r="S318">
            <v>0</v>
          </cell>
        </row>
        <row r="319">
          <cell r="J319">
            <v>0</v>
          </cell>
          <cell r="M319">
            <v>0</v>
          </cell>
          <cell r="S319">
            <v>0</v>
          </cell>
        </row>
        <row r="320">
          <cell r="J320">
            <v>46888700</v>
          </cell>
          <cell r="M320">
            <v>0</v>
          </cell>
          <cell r="S320">
            <v>0</v>
          </cell>
        </row>
        <row r="321">
          <cell r="J321">
            <v>0</v>
          </cell>
          <cell r="M321">
            <v>0</v>
          </cell>
          <cell r="S321">
            <v>0</v>
          </cell>
        </row>
        <row r="322">
          <cell r="J322">
            <v>0</v>
          </cell>
          <cell r="M322">
            <v>0</v>
          </cell>
          <cell r="S322">
            <v>495717000</v>
          </cell>
        </row>
        <row r="323">
          <cell r="J323">
            <v>0</v>
          </cell>
          <cell r="M323">
            <v>0</v>
          </cell>
          <cell r="S323">
            <v>0</v>
          </cell>
        </row>
        <row r="324">
          <cell r="J324">
            <v>0</v>
          </cell>
          <cell r="M324">
            <v>0</v>
          </cell>
          <cell r="S324">
            <v>0</v>
          </cell>
        </row>
        <row r="325">
          <cell r="J325">
            <v>0</v>
          </cell>
          <cell r="M325">
            <v>0</v>
          </cell>
          <cell r="S325">
            <v>0</v>
          </cell>
        </row>
        <row r="326">
          <cell r="J326">
            <v>0</v>
          </cell>
          <cell r="M326">
            <v>0</v>
          </cell>
          <cell r="S326">
            <v>0</v>
          </cell>
        </row>
        <row r="327">
          <cell r="J327">
            <v>0</v>
          </cell>
          <cell r="M327">
            <v>0</v>
          </cell>
          <cell r="S327">
            <v>0</v>
          </cell>
        </row>
        <row r="328">
          <cell r="J328">
            <v>0</v>
          </cell>
          <cell r="M328">
            <v>0</v>
          </cell>
          <cell r="S328">
            <v>0</v>
          </cell>
        </row>
        <row r="329">
          <cell r="J329">
            <v>0</v>
          </cell>
          <cell r="M329">
            <v>0</v>
          </cell>
          <cell r="S329">
            <v>0</v>
          </cell>
        </row>
        <row r="330">
          <cell r="J330">
            <v>24000000</v>
          </cell>
          <cell r="M330">
            <v>0</v>
          </cell>
          <cell r="S330">
            <v>0</v>
          </cell>
        </row>
        <row r="331">
          <cell r="J331">
            <v>0</v>
          </cell>
          <cell r="M331">
            <v>0</v>
          </cell>
          <cell r="S331">
            <v>0</v>
          </cell>
        </row>
        <row r="332">
          <cell r="J332">
            <v>0</v>
          </cell>
          <cell r="M332">
            <v>0</v>
          </cell>
          <cell r="S332">
            <v>0</v>
          </cell>
        </row>
        <row r="333">
          <cell r="J333">
            <v>0</v>
          </cell>
          <cell r="M333">
            <v>0</v>
          </cell>
          <cell r="S333">
            <v>0</v>
          </cell>
        </row>
        <row r="334">
          <cell r="J334">
            <v>0</v>
          </cell>
          <cell r="M334">
            <v>0</v>
          </cell>
          <cell r="S334">
            <v>0</v>
          </cell>
        </row>
        <row r="335">
          <cell r="J335">
            <v>24000000</v>
          </cell>
          <cell r="M335">
            <v>0</v>
          </cell>
          <cell r="S335">
            <v>0</v>
          </cell>
        </row>
        <row r="336">
          <cell r="J336">
            <v>0</v>
          </cell>
          <cell r="M336">
            <v>0</v>
          </cell>
          <cell r="S336">
            <v>0</v>
          </cell>
        </row>
        <row r="337">
          <cell r="J337">
            <v>0</v>
          </cell>
          <cell r="M337">
            <v>0</v>
          </cell>
          <cell r="S337">
            <v>0</v>
          </cell>
        </row>
        <row r="338">
          <cell r="J338">
            <v>525731100</v>
          </cell>
          <cell r="M338">
            <v>0</v>
          </cell>
          <cell r="S338">
            <v>0</v>
          </cell>
        </row>
        <row r="339">
          <cell r="J339">
            <v>450975000</v>
          </cell>
          <cell r="M339">
            <v>0</v>
          </cell>
          <cell r="S339">
            <v>0</v>
          </cell>
        </row>
        <row r="340">
          <cell r="J340">
            <v>65000000</v>
          </cell>
          <cell r="M340">
            <v>0</v>
          </cell>
          <cell r="S340">
            <v>0</v>
          </cell>
        </row>
        <row r="341">
          <cell r="J341">
            <v>0</v>
          </cell>
          <cell r="M341">
            <v>0</v>
          </cell>
          <cell r="S341">
            <v>0</v>
          </cell>
        </row>
        <row r="342">
          <cell r="J342">
            <v>0</v>
          </cell>
          <cell r="M342">
            <v>0</v>
          </cell>
          <cell r="S342">
            <v>0</v>
          </cell>
        </row>
        <row r="343">
          <cell r="J343">
            <v>0</v>
          </cell>
          <cell r="M343">
            <v>0</v>
          </cell>
          <cell r="S343">
            <v>0</v>
          </cell>
        </row>
        <row r="344">
          <cell r="J344">
            <v>0</v>
          </cell>
          <cell r="M344">
            <v>0</v>
          </cell>
          <cell r="S344">
            <v>0</v>
          </cell>
        </row>
        <row r="345">
          <cell r="J345">
            <v>0</v>
          </cell>
          <cell r="M345">
            <v>0</v>
          </cell>
          <cell r="S345">
            <v>0</v>
          </cell>
        </row>
        <row r="346">
          <cell r="J346">
            <v>9756100</v>
          </cell>
          <cell r="M346">
            <v>0</v>
          </cell>
          <cell r="S346">
            <v>0</v>
          </cell>
        </row>
        <row r="347">
          <cell r="J347">
            <v>0</v>
          </cell>
          <cell r="M347">
            <v>0</v>
          </cell>
          <cell r="S347">
            <v>0</v>
          </cell>
        </row>
        <row r="348">
          <cell r="J348">
            <v>0</v>
          </cell>
          <cell r="M348">
            <v>0</v>
          </cell>
          <cell r="S348">
            <v>0</v>
          </cell>
        </row>
        <row r="349">
          <cell r="J349">
            <v>0</v>
          </cell>
          <cell r="M349">
            <v>0</v>
          </cell>
          <cell r="S349">
            <v>0</v>
          </cell>
        </row>
        <row r="350">
          <cell r="J350">
            <v>0</v>
          </cell>
          <cell r="M350">
            <v>0</v>
          </cell>
          <cell r="S350">
            <v>0</v>
          </cell>
        </row>
        <row r="351">
          <cell r="J351">
            <v>0</v>
          </cell>
          <cell r="M351">
            <v>0</v>
          </cell>
          <cell r="S351">
            <v>0</v>
          </cell>
        </row>
        <row r="352">
          <cell r="J352">
            <v>0</v>
          </cell>
          <cell r="M352">
            <v>0</v>
          </cell>
          <cell r="S352">
            <v>0</v>
          </cell>
        </row>
        <row r="353">
          <cell r="J353">
            <v>50013600</v>
          </cell>
          <cell r="M353">
            <v>0</v>
          </cell>
          <cell r="S353">
            <v>0</v>
          </cell>
        </row>
        <row r="354">
          <cell r="J354">
            <v>50013600</v>
          </cell>
          <cell r="M354">
            <v>0</v>
          </cell>
          <cell r="S354">
            <v>0</v>
          </cell>
        </row>
        <row r="355">
          <cell r="J355">
            <v>0</v>
          </cell>
          <cell r="M355">
            <v>0</v>
          </cell>
          <cell r="S355">
            <v>0</v>
          </cell>
        </row>
        <row r="356">
          <cell r="J356">
            <v>0</v>
          </cell>
          <cell r="M356">
            <v>0</v>
          </cell>
          <cell r="S356">
            <v>0</v>
          </cell>
        </row>
        <row r="357">
          <cell r="J357">
            <v>0</v>
          </cell>
          <cell r="M357">
            <v>0</v>
          </cell>
          <cell r="S357">
            <v>0</v>
          </cell>
        </row>
        <row r="358">
          <cell r="J358">
            <v>50013600</v>
          </cell>
          <cell r="M358">
            <v>0</v>
          </cell>
          <cell r="S358">
            <v>0</v>
          </cell>
        </row>
        <row r="359">
          <cell r="J359">
            <v>0</v>
          </cell>
          <cell r="M359">
            <v>0</v>
          </cell>
          <cell r="S359">
            <v>0</v>
          </cell>
        </row>
        <row r="360">
          <cell r="J360">
            <v>0</v>
          </cell>
          <cell r="M360">
            <v>0</v>
          </cell>
          <cell r="S360">
            <v>0</v>
          </cell>
        </row>
        <row r="361">
          <cell r="J361">
            <v>0</v>
          </cell>
          <cell r="M361">
            <v>0</v>
          </cell>
          <cell r="S361">
            <v>0</v>
          </cell>
        </row>
        <row r="362">
          <cell r="J362">
            <v>0</v>
          </cell>
          <cell r="M362">
            <v>0</v>
          </cell>
          <cell r="S362">
            <v>0</v>
          </cell>
        </row>
        <row r="363">
          <cell r="J363">
            <v>0</v>
          </cell>
          <cell r="M363">
            <v>0</v>
          </cell>
          <cell r="S363">
            <v>0</v>
          </cell>
        </row>
        <row r="364">
          <cell r="J364">
            <v>0</v>
          </cell>
          <cell r="M364">
            <v>0</v>
          </cell>
          <cell r="S364">
            <v>0</v>
          </cell>
        </row>
        <row r="365">
          <cell r="J365">
            <v>0</v>
          </cell>
          <cell r="M365">
            <v>0</v>
          </cell>
          <cell r="S365">
            <v>0</v>
          </cell>
        </row>
        <row r="366">
          <cell r="J366">
            <v>0</v>
          </cell>
          <cell r="M366">
            <v>0</v>
          </cell>
          <cell r="S366">
            <v>0</v>
          </cell>
        </row>
        <row r="367">
          <cell r="J367">
            <v>0</v>
          </cell>
          <cell r="M367">
            <v>0</v>
          </cell>
          <cell r="S367">
            <v>0</v>
          </cell>
        </row>
        <row r="368">
          <cell r="J368">
            <v>0</v>
          </cell>
          <cell r="M368">
            <v>0</v>
          </cell>
          <cell r="S368">
            <v>0</v>
          </cell>
        </row>
        <row r="369">
          <cell r="J369">
            <v>0</v>
          </cell>
          <cell r="M369">
            <v>0</v>
          </cell>
          <cell r="S369">
            <v>0</v>
          </cell>
        </row>
        <row r="370">
          <cell r="J370">
            <v>0</v>
          </cell>
          <cell r="M370">
            <v>0</v>
          </cell>
          <cell r="S370">
            <v>0</v>
          </cell>
        </row>
        <row r="371">
          <cell r="J371">
            <v>0</v>
          </cell>
          <cell r="M371">
            <v>0</v>
          </cell>
          <cell r="S371">
            <v>0</v>
          </cell>
        </row>
        <row r="372">
          <cell r="J372">
            <v>0</v>
          </cell>
          <cell r="M372">
            <v>0</v>
          </cell>
          <cell r="S372">
            <v>0</v>
          </cell>
        </row>
        <row r="373">
          <cell r="J373">
            <v>0</v>
          </cell>
          <cell r="M373">
            <v>0</v>
          </cell>
          <cell r="S373">
            <v>0</v>
          </cell>
        </row>
        <row r="374">
          <cell r="J374">
            <v>0</v>
          </cell>
          <cell r="M374">
            <v>0</v>
          </cell>
          <cell r="S374">
            <v>0</v>
          </cell>
        </row>
        <row r="375">
          <cell r="J375">
            <v>0</v>
          </cell>
          <cell r="M375">
            <v>0</v>
          </cell>
          <cell r="S375">
            <v>0</v>
          </cell>
        </row>
        <row r="376">
          <cell r="J376">
            <v>0</v>
          </cell>
          <cell r="M376">
            <v>0</v>
          </cell>
          <cell r="S376">
            <v>0</v>
          </cell>
        </row>
        <row r="377">
          <cell r="J377">
            <v>0</v>
          </cell>
          <cell r="M377">
            <v>0</v>
          </cell>
          <cell r="S377">
            <v>0</v>
          </cell>
        </row>
        <row r="378">
          <cell r="J378">
            <v>0</v>
          </cell>
          <cell r="M378">
            <v>0</v>
          </cell>
          <cell r="S378">
            <v>0</v>
          </cell>
        </row>
        <row r="379">
          <cell r="J379">
            <v>0</v>
          </cell>
          <cell r="M379">
            <v>0</v>
          </cell>
          <cell r="S379">
            <v>0</v>
          </cell>
        </row>
        <row r="380">
          <cell r="J380">
            <v>0</v>
          </cell>
          <cell r="M380">
            <v>0</v>
          </cell>
          <cell r="S380">
            <v>0</v>
          </cell>
        </row>
        <row r="381">
          <cell r="J381">
            <v>0</v>
          </cell>
          <cell r="M381">
            <v>0</v>
          </cell>
          <cell r="S381">
            <v>0</v>
          </cell>
        </row>
        <row r="382">
          <cell r="J382">
            <v>0</v>
          </cell>
          <cell r="M382">
            <v>0</v>
          </cell>
          <cell r="S382">
            <v>0</v>
          </cell>
        </row>
        <row r="383">
          <cell r="J383">
            <v>0</v>
          </cell>
          <cell r="M383">
            <v>0</v>
          </cell>
          <cell r="S383">
            <v>0</v>
          </cell>
        </row>
        <row r="384">
          <cell r="J384">
            <v>0</v>
          </cell>
          <cell r="M384">
            <v>0</v>
          </cell>
          <cell r="S384">
            <v>0</v>
          </cell>
        </row>
        <row r="385">
          <cell r="J385">
            <v>0</v>
          </cell>
          <cell r="M385">
            <v>0</v>
          </cell>
          <cell r="S385">
            <v>0</v>
          </cell>
        </row>
        <row r="386">
          <cell r="M386">
            <v>0</v>
          </cell>
          <cell r="S386">
            <v>0</v>
          </cell>
        </row>
      </sheetData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17">
          <cell r="G17">
            <v>2237070880</v>
          </cell>
        </row>
        <row r="18">
          <cell r="G18">
            <v>8090600</v>
          </cell>
        </row>
        <row r="19">
          <cell r="G19">
            <v>2228980280</v>
          </cell>
        </row>
      </sheetData>
      <sheetData sheetId="4">
        <row r="7">
          <cell r="D7">
            <v>9065526587</v>
          </cell>
        </row>
        <row r="8">
          <cell r="D8">
            <v>9065526587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9065526587</v>
          </cell>
        </row>
        <row r="12">
          <cell r="D12">
            <v>9065526587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2237070880</v>
          </cell>
        </row>
        <row r="18">
          <cell r="D18">
            <v>1963534700</v>
          </cell>
        </row>
        <row r="19">
          <cell r="D19">
            <v>273536180</v>
          </cell>
        </row>
        <row r="20">
          <cell r="D20">
            <v>0</v>
          </cell>
        </row>
        <row r="21">
          <cell r="D21">
            <v>6134423</v>
          </cell>
        </row>
        <row r="22">
          <cell r="D22">
            <v>97000</v>
          </cell>
        </row>
        <row r="23">
          <cell r="D23">
            <v>6037423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8090600</v>
          </cell>
        </row>
        <row r="29">
          <cell r="D29">
            <v>271483003</v>
          </cell>
        </row>
        <row r="30">
          <cell r="D30">
            <v>0</v>
          </cell>
        </row>
        <row r="31">
          <cell r="D31">
            <v>169379003</v>
          </cell>
        </row>
        <row r="36">
          <cell r="D36">
            <v>102104000</v>
          </cell>
        </row>
      </sheetData>
      <sheetData sheetId="5"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M18">
            <v>2390300000</v>
          </cell>
          <cell r="S18">
            <v>7496608000</v>
          </cell>
        </row>
        <row r="19">
          <cell r="M19">
            <v>0</v>
          </cell>
          <cell r="S19">
            <v>5073000000</v>
          </cell>
        </row>
        <row r="20">
          <cell r="M20">
            <v>2390300000</v>
          </cell>
          <cell r="S20">
            <v>2423608000</v>
          </cell>
        </row>
        <row r="21">
          <cell r="M21">
            <v>2390300000</v>
          </cell>
          <cell r="S21">
            <v>7496608000</v>
          </cell>
        </row>
        <row r="22">
          <cell r="M22">
            <v>0</v>
          </cell>
          <cell r="S22">
            <v>5073000000</v>
          </cell>
        </row>
        <row r="23">
          <cell r="M23">
            <v>2390300000</v>
          </cell>
          <cell r="S23">
            <v>2423608000</v>
          </cell>
        </row>
        <row r="24">
          <cell r="M24">
            <v>18224000</v>
          </cell>
          <cell r="S24">
            <v>7496088000</v>
          </cell>
        </row>
        <row r="25">
          <cell r="M25">
            <v>0</v>
          </cell>
          <cell r="S25">
            <v>5073000000</v>
          </cell>
        </row>
        <row r="26">
          <cell r="M26">
            <v>18224000</v>
          </cell>
          <cell r="S26">
            <v>2423088000</v>
          </cell>
        </row>
        <row r="27">
          <cell r="M27">
            <v>18224000</v>
          </cell>
          <cell r="S27">
            <v>7496088000</v>
          </cell>
        </row>
        <row r="28">
          <cell r="M28">
            <v>0</v>
          </cell>
          <cell r="S28">
            <v>5073000000</v>
          </cell>
        </row>
        <row r="29">
          <cell r="M29">
            <v>18224000</v>
          </cell>
          <cell r="S29">
            <v>2423088000</v>
          </cell>
        </row>
        <row r="30">
          <cell r="M30">
            <v>75076000</v>
          </cell>
          <cell r="S30">
            <v>520000</v>
          </cell>
        </row>
        <row r="31">
          <cell r="M31">
            <v>0</v>
          </cell>
          <cell r="S31">
            <v>0</v>
          </cell>
        </row>
        <row r="32">
          <cell r="M32">
            <v>0</v>
          </cell>
          <cell r="S32">
            <v>0</v>
          </cell>
        </row>
        <row r="33">
          <cell r="M33">
            <v>0</v>
          </cell>
          <cell r="S33">
            <v>0</v>
          </cell>
        </row>
        <row r="34">
          <cell r="M34">
            <v>0</v>
          </cell>
          <cell r="S34">
            <v>0</v>
          </cell>
        </row>
        <row r="35">
          <cell r="M35">
            <v>75076000</v>
          </cell>
          <cell r="S35">
            <v>520000</v>
          </cell>
        </row>
        <row r="36">
          <cell r="M36">
            <v>0</v>
          </cell>
          <cell r="S36">
            <v>0</v>
          </cell>
        </row>
        <row r="37">
          <cell r="M37">
            <v>0</v>
          </cell>
          <cell r="S37">
            <v>0</v>
          </cell>
        </row>
        <row r="38">
          <cell r="M38">
            <v>75076000</v>
          </cell>
          <cell r="S38">
            <v>520000</v>
          </cell>
        </row>
        <row r="39">
          <cell r="M39">
            <v>2297000000</v>
          </cell>
          <cell r="S39">
            <v>0</v>
          </cell>
        </row>
        <row r="40">
          <cell r="M40">
            <v>0</v>
          </cell>
          <cell r="S40">
            <v>0</v>
          </cell>
        </row>
        <row r="41">
          <cell r="M41">
            <v>0</v>
          </cell>
          <cell r="S41">
            <v>0</v>
          </cell>
        </row>
        <row r="42">
          <cell r="M42">
            <v>0</v>
          </cell>
          <cell r="S42">
            <v>0</v>
          </cell>
        </row>
        <row r="43">
          <cell r="M43">
            <v>2297000000</v>
          </cell>
          <cell r="S43">
            <v>0</v>
          </cell>
        </row>
        <row r="44">
          <cell r="M44">
            <v>0</v>
          </cell>
          <cell r="S44">
            <v>0</v>
          </cell>
        </row>
        <row r="45">
          <cell r="M45">
            <v>2297000000</v>
          </cell>
          <cell r="S45">
            <v>0</v>
          </cell>
        </row>
        <row r="46">
          <cell r="M46">
            <v>0</v>
          </cell>
          <cell r="S46">
            <v>0</v>
          </cell>
        </row>
        <row r="47">
          <cell r="M47">
            <v>0</v>
          </cell>
          <cell r="S47">
            <v>0</v>
          </cell>
        </row>
        <row r="48">
          <cell r="M48">
            <v>0</v>
          </cell>
          <cell r="S48">
            <v>0</v>
          </cell>
        </row>
        <row r="49">
          <cell r="M49">
            <v>0</v>
          </cell>
          <cell r="S49">
            <v>0</v>
          </cell>
        </row>
        <row r="50">
          <cell r="M50">
            <v>0</v>
          </cell>
          <cell r="S50">
            <v>0</v>
          </cell>
        </row>
        <row r="51">
          <cell r="M51">
            <v>0</v>
          </cell>
          <cell r="S51">
            <v>0</v>
          </cell>
        </row>
        <row r="52">
          <cell r="M52">
            <v>0</v>
          </cell>
          <cell r="S52">
            <v>0</v>
          </cell>
        </row>
        <row r="53">
          <cell r="M53">
            <v>0</v>
          </cell>
          <cell r="S53">
            <v>0</v>
          </cell>
        </row>
        <row r="54">
          <cell r="M54">
            <v>0</v>
          </cell>
          <cell r="S54">
            <v>0</v>
          </cell>
        </row>
        <row r="55">
          <cell r="M55">
            <v>0</v>
          </cell>
          <cell r="S55">
            <v>0</v>
          </cell>
        </row>
        <row r="56">
          <cell r="M56">
            <v>0</v>
          </cell>
          <cell r="S56">
            <v>0</v>
          </cell>
        </row>
        <row r="57">
          <cell r="M57">
            <v>0</v>
          </cell>
          <cell r="S57">
            <v>0</v>
          </cell>
        </row>
        <row r="58">
          <cell r="M58">
            <v>0</v>
          </cell>
          <cell r="S58">
            <v>0</v>
          </cell>
        </row>
        <row r="59">
          <cell r="M59">
            <v>0</v>
          </cell>
          <cell r="S59">
            <v>0</v>
          </cell>
        </row>
        <row r="60">
          <cell r="M60">
            <v>0</v>
          </cell>
          <cell r="S60">
            <v>0</v>
          </cell>
        </row>
        <row r="61">
          <cell r="M61">
            <v>0</v>
          </cell>
          <cell r="S61">
            <v>0</v>
          </cell>
        </row>
        <row r="62">
          <cell r="M62">
            <v>0</v>
          </cell>
          <cell r="S62">
            <v>0</v>
          </cell>
        </row>
        <row r="63">
          <cell r="M63">
            <v>0</v>
          </cell>
          <cell r="S63">
            <v>458475500</v>
          </cell>
        </row>
        <row r="64">
          <cell r="M64">
            <v>0</v>
          </cell>
          <cell r="S64">
            <v>458475500</v>
          </cell>
        </row>
        <row r="65">
          <cell r="M65">
            <v>0</v>
          </cell>
        </row>
        <row r="66">
          <cell r="M66">
            <v>0</v>
          </cell>
          <cell r="S66">
            <v>2243108303</v>
          </cell>
        </row>
        <row r="67">
          <cell r="M67">
            <v>0</v>
          </cell>
          <cell r="S67">
            <v>0</v>
          </cell>
        </row>
        <row r="68">
          <cell r="M68">
            <v>0</v>
          </cell>
          <cell r="S68">
            <v>0</v>
          </cell>
        </row>
        <row r="69">
          <cell r="M69">
            <v>0</v>
          </cell>
          <cell r="S69">
            <v>0</v>
          </cell>
        </row>
        <row r="70">
          <cell r="M70">
            <v>0</v>
          </cell>
          <cell r="S70">
            <v>0</v>
          </cell>
        </row>
        <row r="71">
          <cell r="M71">
            <v>0</v>
          </cell>
          <cell r="S71">
            <v>2237070880</v>
          </cell>
        </row>
        <row r="72">
          <cell r="M72">
            <v>0</v>
          </cell>
          <cell r="S72">
            <v>8090600</v>
          </cell>
        </row>
        <row r="73">
          <cell r="M73">
            <v>0</v>
          </cell>
          <cell r="S73">
            <v>1973720280</v>
          </cell>
        </row>
        <row r="74">
          <cell r="M74">
            <v>0</v>
          </cell>
          <cell r="S74">
            <v>255260000</v>
          </cell>
        </row>
        <row r="75">
          <cell r="M75">
            <v>0</v>
          </cell>
          <cell r="S75">
            <v>102104000</v>
          </cell>
        </row>
        <row r="76">
          <cell r="C76">
            <v>6037423</v>
          </cell>
        </row>
        <row r="77">
          <cell r="M77">
            <v>0</v>
          </cell>
          <cell r="S77">
            <v>2693493203</v>
          </cell>
        </row>
        <row r="78">
          <cell r="M78">
            <v>0</v>
          </cell>
          <cell r="S78">
            <v>1963534700</v>
          </cell>
        </row>
        <row r="79">
          <cell r="M79">
            <v>0</v>
          </cell>
          <cell r="S79">
            <v>0</v>
          </cell>
        </row>
        <row r="81">
          <cell r="M81">
            <v>0</v>
          </cell>
          <cell r="S81">
            <v>729958503</v>
          </cell>
        </row>
        <row r="82">
          <cell r="M82">
            <v>0</v>
          </cell>
          <cell r="S82">
            <v>560579500</v>
          </cell>
        </row>
        <row r="83">
          <cell r="M83">
            <v>0</v>
          </cell>
          <cell r="S83">
            <v>169379003</v>
          </cell>
        </row>
      </sheetData>
      <sheetData sheetId="6">
        <row r="7">
          <cell r="P7">
            <v>18224000</v>
          </cell>
          <cell r="V7">
            <v>571805900</v>
          </cell>
          <cell r="Y7">
            <v>7496088000</v>
          </cell>
        </row>
        <row r="8">
          <cell r="P8">
            <v>0</v>
          </cell>
          <cell r="V8">
            <v>0</v>
          </cell>
          <cell r="Y8">
            <v>5073000000</v>
          </cell>
        </row>
        <row r="9">
          <cell r="P9">
            <v>0</v>
          </cell>
          <cell r="V9">
            <v>0</v>
          </cell>
          <cell r="Y9">
            <v>3610552300</v>
          </cell>
        </row>
        <row r="10">
          <cell r="P10">
            <v>0</v>
          </cell>
          <cell r="V10">
            <v>0</v>
          </cell>
          <cell r="Y10">
            <v>1975248300</v>
          </cell>
        </row>
        <row r="11">
          <cell r="P11">
            <v>0</v>
          </cell>
          <cell r="V11">
            <v>0</v>
          </cell>
          <cell r="Y11">
            <v>1975248300</v>
          </cell>
        </row>
        <row r="12">
          <cell r="P12">
            <v>0</v>
          </cell>
          <cell r="V12">
            <v>0</v>
          </cell>
          <cell r="Y12">
            <v>0</v>
          </cell>
        </row>
        <row r="13">
          <cell r="P13">
            <v>0</v>
          </cell>
          <cell r="V13">
            <v>0</v>
          </cell>
          <cell r="Y13">
            <v>0</v>
          </cell>
        </row>
        <row r="14">
          <cell r="P14">
            <v>0</v>
          </cell>
          <cell r="V14">
            <v>0</v>
          </cell>
          <cell r="Y14">
            <v>130792200</v>
          </cell>
        </row>
        <row r="15">
          <cell r="P15">
            <v>0</v>
          </cell>
          <cell r="V15">
            <v>0</v>
          </cell>
          <cell r="Y15">
            <v>130792200</v>
          </cell>
        </row>
        <row r="16">
          <cell r="P16">
            <v>0</v>
          </cell>
          <cell r="V16">
            <v>0</v>
          </cell>
          <cell r="Y16">
            <v>0</v>
          </cell>
        </row>
        <row r="17">
          <cell r="P17">
            <v>0</v>
          </cell>
          <cell r="V17">
            <v>0</v>
          </cell>
          <cell r="Y17">
            <v>895490200</v>
          </cell>
        </row>
        <row r="18">
          <cell r="P18">
            <v>0</v>
          </cell>
          <cell r="V18">
            <v>0</v>
          </cell>
          <cell r="Y18">
            <v>71520000</v>
          </cell>
        </row>
        <row r="19">
          <cell r="P19">
            <v>0</v>
          </cell>
          <cell r="V19">
            <v>0</v>
          </cell>
          <cell r="Y19">
            <v>56471000</v>
          </cell>
        </row>
        <row r="20">
          <cell r="P20">
            <v>0</v>
          </cell>
          <cell r="V20">
            <v>0</v>
          </cell>
          <cell r="Y20">
            <v>0</v>
          </cell>
        </row>
        <row r="21">
          <cell r="P21">
            <v>0</v>
          </cell>
          <cell r="V21">
            <v>0</v>
          </cell>
          <cell r="Y21">
            <v>26134400</v>
          </cell>
        </row>
        <row r="22">
          <cell r="P22">
            <v>0</v>
          </cell>
          <cell r="V22">
            <v>0</v>
          </cell>
          <cell r="Y22">
            <v>3576000</v>
          </cell>
        </row>
        <row r="23">
          <cell r="P23">
            <v>0</v>
          </cell>
          <cell r="V23">
            <v>0</v>
          </cell>
          <cell r="Y23">
            <v>0</v>
          </cell>
        </row>
        <row r="24">
          <cell r="P24">
            <v>0</v>
          </cell>
          <cell r="V24">
            <v>0</v>
          </cell>
          <cell r="Y24">
            <v>486355000</v>
          </cell>
        </row>
        <row r="25">
          <cell r="P25">
            <v>0</v>
          </cell>
          <cell r="V25">
            <v>0</v>
          </cell>
          <cell r="Y25">
            <v>5364000</v>
          </cell>
        </row>
        <row r="26">
          <cell r="P26">
            <v>0</v>
          </cell>
          <cell r="V26">
            <v>0</v>
          </cell>
          <cell r="Y26">
            <v>0</v>
          </cell>
        </row>
        <row r="27">
          <cell r="P27">
            <v>0</v>
          </cell>
          <cell r="V27">
            <v>0</v>
          </cell>
          <cell r="Y27">
            <v>239811800</v>
          </cell>
        </row>
        <row r="28">
          <cell r="P28">
            <v>0</v>
          </cell>
          <cell r="V28">
            <v>0</v>
          </cell>
          <cell r="Y28">
            <v>0</v>
          </cell>
        </row>
        <row r="29">
          <cell r="P29">
            <v>0</v>
          </cell>
          <cell r="V29">
            <v>0</v>
          </cell>
          <cell r="Y29">
            <v>0</v>
          </cell>
        </row>
        <row r="30">
          <cell r="P30">
            <v>0</v>
          </cell>
          <cell r="V30">
            <v>0</v>
          </cell>
          <cell r="Y30">
            <v>0</v>
          </cell>
        </row>
        <row r="31">
          <cell r="P31">
            <v>0</v>
          </cell>
          <cell r="V31">
            <v>0</v>
          </cell>
          <cell r="Y31">
            <v>6258000</v>
          </cell>
        </row>
        <row r="32">
          <cell r="P32">
            <v>0</v>
          </cell>
          <cell r="V32">
            <v>0</v>
          </cell>
          <cell r="Y32">
            <v>0</v>
          </cell>
        </row>
        <row r="33">
          <cell r="P33">
            <v>0</v>
          </cell>
          <cell r="V33">
            <v>0</v>
          </cell>
          <cell r="Y33">
            <v>0</v>
          </cell>
        </row>
        <row r="34">
          <cell r="P34">
            <v>0</v>
          </cell>
          <cell r="V34">
            <v>0</v>
          </cell>
          <cell r="Y34">
            <v>0</v>
          </cell>
        </row>
        <row r="35">
          <cell r="P35">
            <v>0</v>
          </cell>
          <cell r="V35">
            <v>0</v>
          </cell>
          <cell r="Y35">
            <v>0</v>
          </cell>
        </row>
        <row r="36">
          <cell r="P36">
            <v>0</v>
          </cell>
          <cell r="V36">
            <v>0</v>
          </cell>
          <cell r="Y36">
            <v>0</v>
          </cell>
        </row>
        <row r="37">
          <cell r="P37">
            <v>0</v>
          </cell>
          <cell r="V37">
            <v>0</v>
          </cell>
          <cell r="Y37">
            <v>0</v>
          </cell>
        </row>
        <row r="38">
          <cell r="P38">
            <v>0</v>
          </cell>
          <cell r="V38">
            <v>0</v>
          </cell>
          <cell r="Y38">
            <v>0</v>
          </cell>
        </row>
        <row r="39">
          <cell r="P39">
            <v>0</v>
          </cell>
          <cell r="V39">
            <v>0</v>
          </cell>
          <cell r="Y39">
            <v>0</v>
          </cell>
        </row>
        <row r="40">
          <cell r="P40">
            <v>0</v>
          </cell>
          <cell r="V40">
            <v>0</v>
          </cell>
          <cell r="Y40">
            <v>0</v>
          </cell>
        </row>
        <row r="41">
          <cell r="P41">
            <v>0</v>
          </cell>
          <cell r="V41">
            <v>0</v>
          </cell>
          <cell r="Y41">
            <v>0</v>
          </cell>
        </row>
        <row r="42">
          <cell r="P42">
            <v>0</v>
          </cell>
          <cell r="V42">
            <v>0</v>
          </cell>
          <cell r="Y42">
            <v>41590000</v>
          </cell>
        </row>
        <row r="43">
          <cell r="P43">
            <v>0</v>
          </cell>
          <cell r="V43">
            <v>0</v>
          </cell>
          <cell r="Y43">
            <v>40090000</v>
          </cell>
        </row>
        <row r="44">
          <cell r="P44">
            <v>0</v>
          </cell>
          <cell r="V44">
            <v>0</v>
          </cell>
          <cell r="Y44">
            <v>1500000</v>
          </cell>
        </row>
        <row r="45">
          <cell r="P45">
            <v>0</v>
          </cell>
          <cell r="V45">
            <v>0</v>
          </cell>
          <cell r="Y45">
            <v>0</v>
          </cell>
        </row>
        <row r="46">
          <cell r="P46">
            <v>0</v>
          </cell>
          <cell r="V46">
            <v>0</v>
          </cell>
          <cell r="Y46">
            <v>0</v>
          </cell>
        </row>
        <row r="47">
          <cell r="P47">
            <v>0</v>
          </cell>
          <cell r="V47">
            <v>0</v>
          </cell>
          <cell r="Y47">
            <v>0</v>
          </cell>
        </row>
        <row r="48">
          <cell r="P48">
            <v>0</v>
          </cell>
          <cell r="V48">
            <v>0</v>
          </cell>
          <cell r="Y48">
            <v>0</v>
          </cell>
        </row>
        <row r="49">
          <cell r="P49">
            <v>0</v>
          </cell>
          <cell r="V49">
            <v>0</v>
          </cell>
          <cell r="Y49">
            <v>0</v>
          </cell>
        </row>
        <row r="50">
          <cell r="P50">
            <v>0</v>
          </cell>
          <cell r="V50">
            <v>0</v>
          </cell>
          <cell r="Y50">
            <v>0</v>
          </cell>
        </row>
        <row r="51">
          <cell r="P51">
            <v>0</v>
          </cell>
          <cell r="V51">
            <v>0</v>
          </cell>
          <cell r="Y51">
            <v>0</v>
          </cell>
        </row>
        <row r="52">
          <cell r="P52">
            <v>0</v>
          </cell>
          <cell r="V52">
            <v>0</v>
          </cell>
          <cell r="Y52">
            <v>567431600</v>
          </cell>
        </row>
        <row r="53">
          <cell r="P53">
            <v>0</v>
          </cell>
          <cell r="V53">
            <v>0</v>
          </cell>
          <cell r="Y53">
            <v>411257000</v>
          </cell>
        </row>
        <row r="54">
          <cell r="P54">
            <v>0</v>
          </cell>
          <cell r="V54">
            <v>0</v>
          </cell>
          <cell r="Y54">
            <v>72574900</v>
          </cell>
        </row>
        <row r="55">
          <cell r="P55">
            <v>0</v>
          </cell>
          <cell r="V55">
            <v>0</v>
          </cell>
          <cell r="Y55">
            <v>48383100</v>
          </cell>
        </row>
        <row r="56">
          <cell r="P56">
            <v>0</v>
          </cell>
          <cell r="V56">
            <v>0</v>
          </cell>
          <cell r="Y56">
            <v>23120700</v>
          </cell>
        </row>
        <row r="57">
          <cell r="P57">
            <v>0</v>
          </cell>
          <cell r="V57">
            <v>0</v>
          </cell>
          <cell r="Y57">
            <v>12095900</v>
          </cell>
        </row>
        <row r="58">
          <cell r="P58">
            <v>0</v>
          </cell>
          <cell r="V58">
            <v>0</v>
          </cell>
          <cell r="Y58">
            <v>0</v>
          </cell>
        </row>
        <row r="59">
          <cell r="P59">
            <v>0</v>
          </cell>
          <cell r="V59">
            <v>0</v>
          </cell>
          <cell r="Y59">
            <v>0</v>
          </cell>
        </row>
        <row r="60">
          <cell r="P60">
            <v>0</v>
          </cell>
          <cell r="V60">
            <v>0</v>
          </cell>
          <cell r="Y60">
            <v>0</v>
          </cell>
        </row>
        <row r="61">
          <cell r="P61">
            <v>0</v>
          </cell>
          <cell r="V61">
            <v>0</v>
          </cell>
          <cell r="Y61">
            <v>0</v>
          </cell>
        </row>
        <row r="62">
          <cell r="P62">
            <v>0</v>
          </cell>
          <cell r="V62">
            <v>0</v>
          </cell>
          <cell r="Y62">
            <v>0</v>
          </cell>
        </row>
        <row r="63">
          <cell r="P63">
            <v>0</v>
          </cell>
          <cell r="V63">
            <v>0</v>
          </cell>
          <cell r="Y63">
            <v>0</v>
          </cell>
        </row>
        <row r="64">
          <cell r="P64">
            <v>0</v>
          </cell>
          <cell r="V64">
            <v>0</v>
          </cell>
          <cell r="Y64">
            <v>0</v>
          </cell>
        </row>
        <row r="65">
          <cell r="P65">
            <v>0</v>
          </cell>
          <cell r="V65">
            <v>0</v>
          </cell>
          <cell r="Y65">
            <v>0</v>
          </cell>
        </row>
        <row r="66">
          <cell r="P66">
            <v>0</v>
          </cell>
          <cell r="V66">
            <v>0</v>
          </cell>
          <cell r="Y66">
            <v>0</v>
          </cell>
        </row>
        <row r="67">
          <cell r="P67">
            <v>0</v>
          </cell>
          <cell r="V67">
            <v>0</v>
          </cell>
          <cell r="Y67">
            <v>1282052400</v>
          </cell>
        </row>
        <row r="68">
          <cell r="P68">
            <v>0</v>
          </cell>
          <cell r="V68">
            <v>0</v>
          </cell>
          <cell r="Y68">
            <v>156606000</v>
          </cell>
        </row>
        <row r="69">
          <cell r="P69">
            <v>0</v>
          </cell>
          <cell r="V69">
            <v>0</v>
          </cell>
          <cell r="Y69">
            <v>50296400</v>
          </cell>
        </row>
        <row r="70">
          <cell r="P70">
            <v>0</v>
          </cell>
          <cell r="V70">
            <v>0</v>
          </cell>
          <cell r="Y70">
            <v>5263600</v>
          </cell>
        </row>
        <row r="71">
          <cell r="P71">
            <v>0</v>
          </cell>
          <cell r="V71">
            <v>0</v>
          </cell>
          <cell r="Y71">
            <v>54816000</v>
          </cell>
        </row>
        <row r="72">
          <cell r="P72">
            <v>0</v>
          </cell>
          <cell r="V72">
            <v>0</v>
          </cell>
          <cell r="Y72">
            <v>46230000</v>
          </cell>
        </row>
        <row r="73">
          <cell r="P73">
            <v>0</v>
          </cell>
          <cell r="V73">
            <v>0</v>
          </cell>
          <cell r="Y73">
            <v>0</v>
          </cell>
        </row>
        <row r="74">
          <cell r="P74">
            <v>0</v>
          </cell>
          <cell r="V74">
            <v>0</v>
          </cell>
          <cell r="Y74">
            <v>0</v>
          </cell>
        </row>
        <row r="75">
          <cell r="P75">
            <v>0</v>
          </cell>
          <cell r="V75">
            <v>0</v>
          </cell>
          <cell r="Y75">
            <v>81088200</v>
          </cell>
        </row>
        <row r="76">
          <cell r="P76">
            <v>0</v>
          </cell>
          <cell r="V76">
            <v>0</v>
          </cell>
          <cell r="Y76">
            <v>53053900</v>
          </cell>
        </row>
        <row r="77">
          <cell r="P77">
            <v>0</v>
          </cell>
          <cell r="V77">
            <v>0</v>
          </cell>
          <cell r="Y77">
            <v>4968000</v>
          </cell>
        </row>
        <row r="78">
          <cell r="P78">
            <v>0</v>
          </cell>
          <cell r="V78">
            <v>0</v>
          </cell>
          <cell r="Y78">
            <v>0</v>
          </cell>
        </row>
        <row r="79">
          <cell r="P79">
            <v>0</v>
          </cell>
          <cell r="V79">
            <v>0</v>
          </cell>
          <cell r="Y79">
            <v>23066300</v>
          </cell>
        </row>
        <row r="80">
          <cell r="P80">
            <v>0</v>
          </cell>
          <cell r="V80">
            <v>0</v>
          </cell>
          <cell r="Y80">
            <v>83109400</v>
          </cell>
        </row>
        <row r="81">
          <cell r="P81">
            <v>0</v>
          </cell>
          <cell r="V81">
            <v>0</v>
          </cell>
          <cell r="Y81">
            <v>2855400</v>
          </cell>
        </row>
        <row r="82">
          <cell r="P82">
            <v>0</v>
          </cell>
          <cell r="V82">
            <v>0</v>
          </cell>
          <cell r="Y82">
            <v>748000</v>
          </cell>
        </row>
        <row r="83">
          <cell r="P83">
            <v>0</v>
          </cell>
          <cell r="V83">
            <v>0</v>
          </cell>
          <cell r="Y83">
            <v>39826000</v>
          </cell>
        </row>
        <row r="84">
          <cell r="P84">
            <v>0</v>
          </cell>
          <cell r="V84">
            <v>0</v>
          </cell>
          <cell r="Y84">
            <v>34560000</v>
          </cell>
        </row>
        <row r="85">
          <cell r="P85">
            <v>0</v>
          </cell>
          <cell r="V85">
            <v>0</v>
          </cell>
          <cell r="Y85">
            <v>5120000</v>
          </cell>
        </row>
        <row r="86">
          <cell r="P86">
            <v>0</v>
          </cell>
          <cell r="V86">
            <v>0</v>
          </cell>
          <cell r="Y86">
            <v>0</v>
          </cell>
        </row>
        <row r="87">
          <cell r="P87">
            <v>0</v>
          </cell>
          <cell r="V87">
            <v>0</v>
          </cell>
          <cell r="Y87">
            <v>0</v>
          </cell>
        </row>
        <row r="88">
          <cell r="P88">
            <v>0</v>
          </cell>
          <cell r="V88">
            <v>0</v>
          </cell>
          <cell r="Y88">
            <v>13884500</v>
          </cell>
        </row>
        <row r="89">
          <cell r="P89">
            <v>0</v>
          </cell>
          <cell r="V89">
            <v>0</v>
          </cell>
          <cell r="Y89">
            <v>0</v>
          </cell>
        </row>
        <row r="90">
          <cell r="P90">
            <v>0</v>
          </cell>
          <cell r="V90">
            <v>0</v>
          </cell>
          <cell r="Y90">
            <v>0</v>
          </cell>
        </row>
        <row r="91">
          <cell r="P91">
            <v>0</v>
          </cell>
          <cell r="V91">
            <v>0</v>
          </cell>
          <cell r="Y91">
            <v>0</v>
          </cell>
        </row>
        <row r="92">
          <cell r="P92">
            <v>0</v>
          </cell>
          <cell r="V92">
            <v>0</v>
          </cell>
          <cell r="Y92">
            <v>0</v>
          </cell>
        </row>
        <row r="93">
          <cell r="P93">
            <v>0</v>
          </cell>
          <cell r="V93">
            <v>0</v>
          </cell>
          <cell r="Y93">
            <v>0</v>
          </cell>
        </row>
        <row r="94">
          <cell r="P94">
            <v>0</v>
          </cell>
          <cell r="V94">
            <v>0</v>
          </cell>
          <cell r="Y94">
            <v>0</v>
          </cell>
        </row>
        <row r="95">
          <cell r="P95">
            <v>0</v>
          </cell>
          <cell r="V95">
            <v>0</v>
          </cell>
          <cell r="Y95">
            <v>2380000</v>
          </cell>
        </row>
        <row r="96">
          <cell r="P96">
            <v>0</v>
          </cell>
          <cell r="V96">
            <v>0</v>
          </cell>
          <cell r="Y96">
            <v>4736900</v>
          </cell>
        </row>
        <row r="97">
          <cell r="P97">
            <v>0</v>
          </cell>
          <cell r="V97">
            <v>0</v>
          </cell>
          <cell r="Y97">
            <v>6767600</v>
          </cell>
        </row>
        <row r="98">
          <cell r="P98">
            <v>0</v>
          </cell>
          <cell r="V98">
            <v>0</v>
          </cell>
          <cell r="Y98">
            <v>163938000</v>
          </cell>
        </row>
        <row r="99">
          <cell r="P99">
            <v>0</v>
          </cell>
          <cell r="V99">
            <v>0</v>
          </cell>
          <cell r="Y99">
            <v>41259000</v>
          </cell>
        </row>
        <row r="100">
          <cell r="P100">
            <v>0</v>
          </cell>
          <cell r="V100">
            <v>0</v>
          </cell>
          <cell r="Y100">
            <v>89700000</v>
          </cell>
        </row>
        <row r="101">
          <cell r="P101">
            <v>0</v>
          </cell>
          <cell r="V101">
            <v>0</v>
          </cell>
          <cell r="Y101">
            <v>11979000</v>
          </cell>
        </row>
        <row r="102">
          <cell r="P102">
            <v>0</v>
          </cell>
          <cell r="V102">
            <v>0</v>
          </cell>
          <cell r="Y102">
            <v>21000000</v>
          </cell>
        </row>
        <row r="103">
          <cell r="P103">
            <v>0</v>
          </cell>
          <cell r="V103">
            <v>0</v>
          </cell>
          <cell r="Y103">
            <v>0</v>
          </cell>
        </row>
        <row r="104">
          <cell r="P104">
            <v>0</v>
          </cell>
          <cell r="V104">
            <v>0</v>
          </cell>
          <cell r="Y104">
            <v>0</v>
          </cell>
        </row>
        <row r="105">
          <cell r="P105">
            <v>0</v>
          </cell>
          <cell r="V105">
            <v>0</v>
          </cell>
          <cell r="Y105">
            <v>124341200</v>
          </cell>
        </row>
        <row r="106">
          <cell r="P106">
            <v>0</v>
          </cell>
          <cell r="V106">
            <v>0</v>
          </cell>
          <cell r="Y106">
            <v>6461000</v>
          </cell>
        </row>
        <row r="107">
          <cell r="P107">
            <v>0</v>
          </cell>
          <cell r="V107">
            <v>0</v>
          </cell>
          <cell r="Y107">
            <v>0</v>
          </cell>
        </row>
        <row r="108">
          <cell r="P108">
            <v>0</v>
          </cell>
          <cell r="V108">
            <v>0</v>
          </cell>
          <cell r="Y108">
            <v>0</v>
          </cell>
        </row>
        <row r="109">
          <cell r="P109">
            <v>0</v>
          </cell>
          <cell r="V109">
            <v>0</v>
          </cell>
          <cell r="Y109">
            <v>0</v>
          </cell>
        </row>
        <row r="110">
          <cell r="P110">
            <v>0</v>
          </cell>
          <cell r="V110">
            <v>0</v>
          </cell>
          <cell r="Y110">
            <v>0</v>
          </cell>
        </row>
        <row r="111">
          <cell r="P111">
            <v>0</v>
          </cell>
          <cell r="V111">
            <v>0</v>
          </cell>
          <cell r="Y111">
            <v>112460000</v>
          </cell>
        </row>
        <row r="112">
          <cell r="P112">
            <v>0</v>
          </cell>
          <cell r="V112">
            <v>0</v>
          </cell>
          <cell r="Y112">
            <v>0</v>
          </cell>
        </row>
        <row r="113">
          <cell r="P113">
            <v>0</v>
          </cell>
          <cell r="V113">
            <v>0</v>
          </cell>
          <cell r="Y113">
            <v>0</v>
          </cell>
        </row>
        <row r="114">
          <cell r="P114">
            <v>0</v>
          </cell>
          <cell r="V114">
            <v>0</v>
          </cell>
          <cell r="Y114">
            <v>5420200</v>
          </cell>
        </row>
        <row r="115">
          <cell r="P115">
            <v>0</v>
          </cell>
          <cell r="V115">
            <v>0</v>
          </cell>
          <cell r="Y115">
            <v>0</v>
          </cell>
        </row>
        <row r="116">
          <cell r="P116">
            <v>0</v>
          </cell>
          <cell r="V116">
            <v>0</v>
          </cell>
          <cell r="Y116">
            <v>0</v>
          </cell>
        </row>
        <row r="117">
          <cell r="P117">
            <v>0</v>
          </cell>
          <cell r="V117">
            <v>0</v>
          </cell>
          <cell r="Y117">
            <v>0</v>
          </cell>
        </row>
        <row r="118">
          <cell r="P118">
            <v>0</v>
          </cell>
          <cell r="V118">
            <v>0</v>
          </cell>
          <cell r="Y118">
            <v>0</v>
          </cell>
        </row>
        <row r="119">
          <cell r="P119">
            <v>0</v>
          </cell>
          <cell r="V119">
            <v>0</v>
          </cell>
          <cell r="Y119">
            <v>0</v>
          </cell>
        </row>
        <row r="120">
          <cell r="P120">
            <v>0</v>
          </cell>
          <cell r="V120">
            <v>0</v>
          </cell>
          <cell r="Y120">
            <v>0</v>
          </cell>
        </row>
        <row r="121">
          <cell r="P121">
            <v>0</v>
          </cell>
          <cell r="V121">
            <v>0</v>
          </cell>
          <cell r="Y121">
            <v>0</v>
          </cell>
        </row>
        <row r="122">
          <cell r="P122">
            <v>0</v>
          </cell>
          <cell r="V122">
            <v>0</v>
          </cell>
          <cell r="Y122">
            <v>0</v>
          </cell>
        </row>
        <row r="123">
          <cell r="P123">
            <v>0</v>
          </cell>
          <cell r="V123">
            <v>0</v>
          </cell>
          <cell r="Y123">
            <v>0</v>
          </cell>
        </row>
        <row r="124">
          <cell r="P124">
            <v>0</v>
          </cell>
          <cell r="V124">
            <v>0</v>
          </cell>
          <cell r="Y124">
            <v>0</v>
          </cell>
        </row>
        <row r="125">
          <cell r="P125">
            <v>0</v>
          </cell>
          <cell r="V125">
            <v>0</v>
          </cell>
          <cell r="Y125">
            <v>0</v>
          </cell>
        </row>
        <row r="126">
          <cell r="P126">
            <v>0</v>
          </cell>
          <cell r="V126">
            <v>0</v>
          </cell>
          <cell r="Y126">
            <v>0</v>
          </cell>
        </row>
        <row r="127">
          <cell r="P127">
            <v>0</v>
          </cell>
          <cell r="V127">
            <v>0</v>
          </cell>
          <cell r="Y127">
            <v>0</v>
          </cell>
        </row>
        <row r="128">
          <cell r="P128">
            <v>0</v>
          </cell>
          <cell r="V128">
            <v>0</v>
          </cell>
          <cell r="Y128">
            <v>143508900</v>
          </cell>
        </row>
        <row r="129">
          <cell r="P129">
            <v>0</v>
          </cell>
          <cell r="V129">
            <v>0</v>
          </cell>
          <cell r="Y129">
            <v>0</v>
          </cell>
        </row>
        <row r="130">
          <cell r="P130">
            <v>0</v>
          </cell>
          <cell r="V130">
            <v>0</v>
          </cell>
          <cell r="Y130">
            <v>0</v>
          </cell>
        </row>
        <row r="131">
          <cell r="P131">
            <v>0</v>
          </cell>
          <cell r="V131">
            <v>0</v>
          </cell>
          <cell r="Y131">
            <v>25956100</v>
          </cell>
        </row>
        <row r="132">
          <cell r="P132">
            <v>0</v>
          </cell>
          <cell r="V132">
            <v>0</v>
          </cell>
          <cell r="Y132">
            <v>0</v>
          </cell>
        </row>
        <row r="133">
          <cell r="P133">
            <v>0</v>
          </cell>
          <cell r="V133">
            <v>0</v>
          </cell>
          <cell r="Y133">
            <v>0</v>
          </cell>
        </row>
        <row r="134">
          <cell r="P134">
            <v>0</v>
          </cell>
          <cell r="V134">
            <v>0</v>
          </cell>
          <cell r="Y134">
            <v>1540000</v>
          </cell>
        </row>
        <row r="135">
          <cell r="P135">
            <v>0</v>
          </cell>
          <cell r="V135">
            <v>0</v>
          </cell>
          <cell r="Y135">
            <v>12367800</v>
          </cell>
        </row>
        <row r="136">
          <cell r="P136">
            <v>0</v>
          </cell>
          <cell r="V136">
            <v>0</v>
          </cell>
          <cell r="Y136">
            <v>0</v>
          </cell>
        </row>
        <row r="137">
          <cell r="P137">
            <v>0</v>
          </cell>
          <cell r="V137">
            <v>0</v>
          </cell>
          <cell r="Y137">
            <v>4535000</v>
          </cell>
        </row>
        <row r="138">
          <cell r="P138">
            <v>0</v>
          </cell>
          <cell r="V138">
            <v>0</v>
          </cell>
          <cell r="Y138">
            <v>0</v>
          </cell>
        </row>
        <row r="139">
          <cell r="P139">
            <v>0</v>
          </cell>
          <cell r="V139">
            <v>0</v>
          </cell>
          <cell r="Y139">
            <v>0</v>
          </cell>
        </row>
        <row r="140">
          <cell r="P140">
            <v>0</v>
          </cell>
          <cell r="V140">
            <v>0</v>
          </cell>
          <cell r="Y140">
            <v>99110000</v>
          </cell>
        </row>
        <row r="141">
          <cell r="P141">
            <v>0</v>
          </cell>
          <cell r="V141">
            <v>0</v>
          </cell>
          <cell r="Y141">
            <v>238586000</v>
          </cell>
        </row>
        <row r="142">
          <cell r="P142">
            <v>0</v>
          </cell>
          <cell r="V142">
            <v>0</v>
          </cell>
          <cell r="Y142">
            <v>0</v>
          </cell>
        </row>
        <row r="143">
          <cell r="P143">
            <v>0</v>
          </cell>
          <cell r="V143">
            <v>0</v>
          </cell>
          <cell r="Y143">
            <v>0</v>
          </cell>
        </row>
        <row r="144">
          <cell r="P144">
            <v>0</v>
          </cell>
          <cell r="V144">
            <v>0</v>
          </cell>
          <cell r="Y144">
            <v>0</v>
          </cell>
        </row>
        <row r="145">
          <cell r="P145">
            <v>0</v>
          </cell>
          <cell r="V145">
            <v>0</v>
          </cell>
          <cell r="Y145">
            <v>177430000</v>
          </cell>
        </row>
        <row r="146">
          <cell r="P146">
            <v>0</v>
          </cell>
          <cell r="V146">
            <v>0</v>
          </cell>
          <cell r="Y146">
            <v>61156000</v>
          </cell>
        </row>
        <row r="147">
          <cell r="P147">
            <v>0</v>
          </cell>
          <cell r="V147">
            <v>0</v>
          </cell>
          <cell r="Y147">
            <v>0</v>
          </cell>
        </row>
        <row r="148">
          <cell r="P148">
            <v>0</v>
          </cell>
          <cell r="V148">
            <v>0</v>
          </cell>
          <cell r="Y148">
            <v>0</v>
          </cell>
        </row>
        <row r="149">
          <cell r="P149">
            <v>0</v>
          </cell>
          <cell r="V149">
            <v>0</v>
          </cell>
          <cell r="Y149">
            <v>276990200</v>
          </cell>
        </row>
        <row r="150">
          <cell r="P150">
            <v>0</v>
          </cell>
          <cell r="V150">
            <v>0</v>
          </cell>
          <cell r="Y150">
            <v>200648300</v>
          </cell>
        </row>
        <row r="151">
          <cell r="P151">
            <v>0</v>
          </cell>
          <cell r="V151">
            <v>0</v>
          </cell>
          <cell r="Y151">
            <v>60146700</v>
          </cell>
        </row>
        <row r="152">
          <cell r="P152">
            <v>0</v>
          </cell>
          <cell r="V152">
            <v>0</v>
          </cell>
          <cell r="Y152">
            <v>0</v>
          </cell>
        </row>
        <row r="153">
          <cell r="P153">
            <v>0</v>
          </cell>
          <cell r="V153">
            <v>0</v>
          </cell>
          <cell r="Y153">
            <v>0</v>
          </cell>
        </row>
        <row r="154">
          <cell r="P154">
            <v>0</v>
          </cell>
          <cell r="V154">
            <v>0</v>
          </cell>
          <cell r="Y154">
            <v>0</v>
          </cell>
        </row>
        <row r="155">
          <cell r="P155">
            <v>0</v>
          </cell>
          <cell r="V155">
            <v>0</v>
          </cell>
          <cell r="Y155">
            <v>0</v>
          </cell>
        </row>
        <row r="156">
          <cell r="P156">
            <v>0</v>
          </cell>
          <cell r="V156">
            <v>0</v>
          </cell>
          <cell r="Y156">
            <v>0</v>
          </cell>
        </row>
        <row r="157">
          <cell r="P157">
            <v>0</v>
          </cell>
          <cell r="V157">
            <v>0</v>
          </cell>
          <cell r="Y157">
            <v>16195200</v>
          </cell>
        </row>
        <row r="158">
          <cell r="P158">
            <v>0</v>
          </cell>
          <cell r="V158">
            <v>0</v>
          </cell>
          <cell r="Y158">
            <v>0</v>
          </cell>
        </row>
        <row r="159">
          <cell r="P159">
            <v>0</v>
          </cell>
          <cell r="V159">
            <v>0</v>
          </cell>
          <cell r="Y159">
            <v>0</v>
          </cell>
        </row>
        <row r="160">
          <cell r="P160">
            <v>0</v>
          </cell>
          <cell r="V160">
            <v>0</v>
          </cell>
          <cell r="Y160">
            <v>0</v>
          </cell>
        </row>
        <row r="161">
          <cell r="P161">
            <v>0</v>
          </cell>
          <cell r="V161">
            <v>0</v>
          </cell>
          <cell r="Y161">
            <v>0</v>
          </cell>
        </row>
        <row r="162">
          <cell r="P162">
            <v>0</v>
          </cell>
          <cell r="V162">
            <v>0</v>
          </cell>
          <cell r="Y162">
            <v>0</v>
          </cell>
        </row>
        <row r="163">
          <cell r="P163">
            <v>0</v>
          </cell>
          <cell r="V163">
            <v>0</v>
          </cell>
          <cell r="Y163">
            <v>0</v>
          </cell>
        </row>
        <row r="164">
          <cell r="P164">
            <v>0</v>
          </cell>
          <cell r="V164">
            <v>0</v>
          </cell>
          <cell r="Y164">
            <v>180395300</v>
          </cell>
        </row>
        <row r="165">
          <cell r="P165">
            <v>0</v>
          </cell>
          <cell r="V165">
            <v>0</v>
          </cell>
          <cell r="Y165">
            <v>180395300</v>
          </cell>
        </row>
        <row r="166">
          <cell r="P166">
            <v>0</v>
          </cell>
          <cell r="V166">
            <v>0</v>
          </cell>
          <cell r="Y166">
            <v>0</v>
          </cell>
        </row>
        <row r="167">
          <cell r="P167">
            <v>0</v>
          </cell>
          <cell r="V167">
            <v>0</v>
          </cell>
          <cell r="Y167">
            <v>0</v>
          </cell>
        </row>
        <row r="168">
          <cell r="P168">
            <v>0</v>
          </cell>
          <cell r="V168">
            <v>0</v>
          </cell>
          <cell r="Y168">
            <v>0</v>
          </cell>
        </row>
        <row r="169">
          <cell r="P169">
            <v>0</v>
          </cell>
          <cell r="V169">
            <v>0</v>
          </cell>
          <cell r="Y169">
            <v>2172000</v>
          </cell>
        </row>
        <row r="170">
          <cell r="P170">
            <v>0</v>
          </cell>
          <cell r="V170">
            <v>0</v>
          </cell>
          <cell r="Y170">
            <v>5613000</v>
          </cell>
        </row>
        <row r="171">
          <cell r="P171">
            <v>0</v>
          </cell>
          <cell r="V171">
            <v>0</v>
          </cell>
          <cell r="Y171">
            <v>0</v>
          </cell>
        </row>
        <row r="172">
          <cell r="P172">
            <v>0</v>
          </cell>
          <cell r="V172">
            <v>0</v>
          </cell>
          <cell r="Y172">
            <v>0</v>
          </cell>
        </row>
        <row r="173">
          <cell r="P173">
            <v>0</v>
          </cell>
          <cell r="V173">
            <v>0</v>
          </cell>
          <cell r="Y173">
            <v>0</v>
          </cell>
        </row>
        <row r="174">
          <cell r="P174">
            <v>0</v>
          </cell>
          <cell r="V174">
            <v>0</v>
          </cell>
          <cell r="Y174">
            <v>0</v>
          </cell>
        </row>
        <row r="175">
          <cell r="P175">
            <v>0</v>
          </cell>
          <cell r="V175">
            <v>0</v>
          </cell>
          <cell r="Y175">
            <v>0</v>
          </cell>
        </row>
        <row r="176">
          <cell r="P176">
            <v>0</v>
          </cell>
          <cell r="V176">
            <v>0</v>
          </cell>
          <cell r="Y176">
            <v>0</v>
          </cell>
        </row>
        <row r="177">
          <cell r="P177">
            <v>0</v>
          </cell>
          <cell r="V177">
            <v>0</v>
          </cell>
          <cell r="Y177">
            <v>0</v>
          </cell>
        </row>
        <row r="178">
          <cell r="P178">
            <v>0</v>
          </cell>
          <cell r="V178">
            <v>0</v>
          </cell>
          <cell r="Y178">
            <v>172610300</v>
          </cell>
        </row>
        <row r="179">
          <cell r="P179">
            <v>0</v>
          </cell>
          <cell r="V179">
            <v>0</v>
          </cell>
          <cell r="Y179">
            <v>0</v>
          </cell>
        </row>
        <row r="180">
          <cell r="P180">
            <v>0</v>
          </cell>
          <cell r="V180">
            <v>0</v>
          </cell>
          <cell r="Y180">
            <v>0</v>
          </cell>
        </row>
        <row r="181">
          <cell r="P181">
            <v>0</v>
          </cell>
          <cell r="V181">
            <v>0</v>
          </cell>
          <cell r="Y181">
            <v>0</v>
          </cell>
        </row>
        <row r="182">
          <cell r="P182">
            <v>0</v>
          </cell>
          <cell r="V182">
            <v>0</v>
          </cell>
          <cell r="Y182">
            <v>0</v>
          </cell>
        </row>
        <row r="183">
          <cell r="P183">
            <v>0</v>
          </cell>
          <cell r="V183">
            <v>0</v>
          </cell>
          <cell r="Y183">
            <v>0</v>
          </cell>
        </row>
        <row r="184">
          <cell r="P184">
            <v>0</v>
          </cell>
          <cell r="V184">
            <v>0</v>
          </cell>
          <cell r="Y184">
            <v>0</v>
          </cell>
        </row>
        <row r="185">
          <cell r="P185">
            <v>0</v>
          </cell>
          <cell r="V185">
            <v>0</v>
          </cell>
          <cell r="Y185">
            <v>0</v>
          </cell>
        </row>
        <row r="186">
          <cell r="P186">
            <v>0</v>
          </cell>
          <cell r="V186">
            <v>0</v>
          </cell>
          <cell r="Y186">
            <v>0</v>
          </cell>
        </row>
        <row r="187">
          <cell r="P187">
            <v>0</v>
          </cell>
          <cell r="V187">
            <v>0</v>
          </cell>
          <cell r="Y187">
            <v>0</v>
          </cell>
        </row>
        <row r="188">
          <cell r="P188">
            <v>0</v>
          </cell>
          <cell r="V188">
            <v>0</v>
          </cell>
          <cell r="Y188">
            <v>0</v>
          </cell>
        </row>
        <row r="189">
          <cell r="P189">
            <v>0</v>
          </cell>
          <cell r="V189">
            <v>0</v>
          </cell>
          <cell r="Y189">
            <v>0</v>
          </cell>
        </row>
        <row r="190">
          <cell r="P190">
            <v>0</v>
          </cell>
          <cell r="V190">
            <v>0</v>
          </cell>
          <cell r="Y190">
            <v>0</v>
          </cell>
        </row>
        <row r="191">
          <cell r="P191">
            <v>0</v>
          </cell>
          <cell r="V191">
            <v>0</v>
          </cell>
          <cell r="Y191">
            <v>0</v>
          </cell>
        </row>
        <row r="192">
          <cell r="P192">
            <v>0</v>
          </cell>
          <cell r="V192">
            <v>0</v>
          </cell>
          <cell r="Y192">
            <v>0</v>
          </cell>
        </row>
        <row r="193">
          <cell r="P193">
            <v>0</v>
          </cell>
          <cell r="V193">
            <v>0</v>
          </cell>
          <cell r="Y193">
            <v>0</v>
          </cell>
        </row>
        <row r="194">
          <cell r="P194">
            <v>0</v>
          </cell>
          <cell r="V194">
            <v>0</v>
          </cell>
          <cell r="Y194">
            <v>0</v>
          </cell>
        </row>
        <row r="195">
          <cell r="P195">
            <v>0</v>
          </cell>
          <cell r="V195">
            <v>0</v>
          </cell>
          <cell r="Y195">
            <v>0</v>
          </cell>
        </row>
        <row r="196">
          <cell r="P196">
            <v>0</v>
          </cell>
          <cell r="V196">
            <v>0</v>
          </cell>
          <cell r="Y196">
            <v>0</v>
          </cell>
        </row>
        <row r="197">
          <cell r="P197">
            <v>18224000</v>
          </cell>
          <cell r="V197">
            <v>571805900</v>
          </cell>
          <cell r="Y197">
            <v>2423088000</v>
          </cell>
        </row>
        <row r="198">
          <cell r="P198">
            <v>0</v>
          </cell>
          <cell r="V198">
            <v>286400000</v>
          </cell>
          <cell r="Y198">
            <v>588768000</v>
          </cell>
        </row>
        <row r="199">
          <cell r="P199">
            <v>0</v>
          </cell>
          <cell r="V199">
            <v>0</v>
          </cell>
          <cell r="Y199">
            <v>0</v>
          </cell>
        </row>
        <row r="200">
          <cell r="P200">
            <v>0</v>
          </cell>
          <cell r="V200">
            <v>0</v>
          </cell>
          <cell r="Y200">
            <v>0</v>
          </cell>
        </row>
        <row r="201">
          <cell r="P201">
            <v>0</v>
          </cell>
          <cell r="V201">
            <v>0</v>
          </cell>
          <cell r="Y201">
            <v>0</v>
          </cell>
        </row>
        <row r="202">
          <cell r="P202">
            <v>0</v>
          </cell>
          <cell r="V202">
            <v>0</v>
          </cell>
          <cell r="Y202">
            <v>0</v>
          </cell>
        </row>
        <row r="203">
          <cell r="P203">
            <v>0</v>
          </cell>
          <cell r="V203">
            <v>0</v>
          </cell>
          <cell r="Y203">
            <v>0</v>
          </cell>
        </row>
        <row r="204">
          <cell r="P204">
            <v>0</v>
          </cell>
          <cell r="V204">
            <v>0</v>
          </cell>
          <cell r="Y204">
            <v>0</v>
          </cell>
        </row>
        <row r="205">
          <cell r="P205">
            <v>0</v>
          </cell>
          <cell r="V205">
            <v>0</v>
          </cell>
          <cell r="Y205">
            <v>0</v>
          </cell>
        </row>
        <row r="206">
          <cell r="P206">
            <v>0</v>
          </cell>
          <cell r="V206">
            <v>0</v>
          </cell>
          <cell r="Y206">
            <v>0</v>
          </cell>
        </row>
        <row r="207">
          <cell r="P207">
            <v>0</v>
          </cell>
          <cell r="V207">
            <v>0</v>
          </cell>
          <cell r="Y207">
            <v>0</v>
          </cell>
        </row>
        <row r="208">
          <cell r="P208">
            <v>0</v>
          </cell>
          <cell r="V208">
            <v>0</v>
          </cell>
          <cell r="Y208">
            <v>0</v>
          </cell>
        </row>
        <row r="209">
          <cell r="P209">
            <v>0</v>
          </cell>
          <cell r="V209">
            <v>0</v>
          </cell>
          <cell r="Y209">
            <v>0</v>
          </cell>
        </row>
        <row r="210">
          <cell r="P210">
            <v>0</v>
          </cell>
          <cell r="V210">
            <v>0</v>
          </cell>
          <cell r="Y210">
            <v>0</v>
          </cell>
        </row>
        <row r="211">
          <cell r="P211">
            <v>0</v>
          </cell>
          <cell r="V211">
            <v>0</v>
          </cell>
          <cell r="Y211">
            <v>0</v>
          </cell>
        </row>
        <row r="212">
          <cell r="P212">
            <v>0</v>
          </cell>
          <cell r="V212">
            <v>0</v>
          </cell>
          <cell r="Y212">
            <v>0</v>
          </cell>
        </row>
        <row r="213">
          <cell r="P213">
            <v>0</v>
          </cell>
          <cell r="V213">
            <v>0</v>
          </cell>
          <cell r="Y213">
            <v>0</v>
          </cell>
        </row>
        <row r="214">
          <cell r="P214">
            <v>0</v>
          </cell>
          <cell r="V214">
            <v>0</v>
          </cell>
          <cell r="Y214">
            <v>0</v>
          </cell>
        </row>
        <row r="215">
          <cell r="P215">
            <v>0</v>
          </cell>
          <cell r="V215">
            <v>0</v>
          </cell>
          <cell r="Y215">
            <v>0</v>
          </cell>
        </row>
        <row r="216">
          <cell r="P216">
            <v>0</v>
          </cell>
          <cell r="V216">
            <v>0</v>
          </cell>
          <cell r="Y216">
            <v>0</v>
          </cell>
        </row>
        <row r="217">
          <cell r="P217">
            <v>0</v>
          </cell>
          <cell r="V217">
            <v>0</v>
          </cell>
          <cell r="Y217">
            <v>0</v>
          </cell>
        </row>
        <row r="218">
          <cell r="P218">
            <v>0</v>
          </cell>
          <cell r="V218">
            <v>0</v>
          </cell>
          <cell r="Y218">
            <v>0</v>
          </cell>
        </row>
        <row r="219">
          <cell r="P219">
            <v>0</v>
          </cell>
          <cell r="V219">
            <v>0</v>
          </cell>
          <cell r="Y219">
            <v>0</v>
          </cell>
        </row>
        <row r="220">
          <cell r="P220">
            <v>0</v>
          </cell>
          <cell r="V220">
            <v>0</v>
          </cell>
          <cell r="Y220">
            <v>0</v>
          </cell>
        </row>
        <row r="221">
          <cell r="P221">
            <v>0</v>
          </cell>
          <cell r="V221">
            <v>0</v>
          </cell>
          <cell r="Y221">
            <v>0</v>
          </cell>
        </row>
        <row r="222">
          <cell r="P222">
            <v>0</v>
          </cell>
          <cell r="V222">
            <v>0</v>
          </cell>
          <cell r="Y222">
            <v>0</v>
          </cell>
        </row>
        <row r="223">
          <cell r="P223">
            <v>0</v>
          </cell>
          <cell r="V223">
            <v>286400000</v>
          </cell>
          <cell r="Y223">
            <v>588768000</v>
          </cell>
        </row>
        <row r="224">
          <cell r="P224">
            <v>0</v>
          </cell>
          <cell r="V224">
            <v>0</v>
          </cell>
          <cell r="Y224">
            <v>0</v>
          </cell>
        </row>
        <row r="225">
          <cell r="P225">
            <v>0</v>
          </cell>
          <cell r="V225">
            <v>0</v>
          </cell>
          <cell r="Y225">
            <v>0</v>
          </cell>
        </row>
        <row r="226">
          <cell r="P226">
            <v>0</v>
          </cell>
          <cell r="V226">
            <v>0</v>
          </cell>
          <cell r="Y226">
            <v>0</v>
          </cell>
        </row>
        <row r="227">
          <cell r="P227">
            <v>0</v>
          </cell>
          <cell r="V227">
            <v>0</v>
          </cell>
          <cell r="Y227">
            <v>0</v>
          </cell>
        </row>
        <row r="228">
          <cell r="P228">
            <v>0</v>
          </cell>
          <cell r="V228">
            <v>0</v>
          </cell>
          <cell r="Y228">
            <v>0</v>
          </cell>
        </row>
        <row r="229">
          <cell r="P229">
            <v>0</v>
          </cell>
          <cell r="V229">
            <v>0</v>
          </cell>
          <cell r="Y229">
            <v>538248000</v>
          </cell>
        </row>
        <row r="230">
          <cell r="P230">
            <v>0</v>
          </cell>
          <cell r="V230">
            <v>286400000</v>
          </cell>
          <cell r="Y230">
            <v>50520000</v>
          </cell>
        </row>
        <row r="231">
          <cell r="P231">
            <v>0</v>
          </cell>
          <cell r="V231">
            <v>0</v>
          </cell>
          <cell r="Y231">
            <v>0</v>
          </cell>
        </row>
        <row r="232">
          <cell r="P232">
            <v>0</v>
          </cell>
          <cell r="V232">
            <v>0</v>
          </cell>
          <cell r="Y232">
            <v>0</v>
          </cell>
        </row>
        <row r="233">
          <cell r="P233">
            <v>0</v>
          </cell>
          <cell r="V233">
            <v>0</v>
          </cell>
          <cell r="Y233">
            <v>0</v>
          </cell>
        </row>
        <row r="234">
          <cell r="P234">
            <v>0</v>
          </cell>
          <cell r="V234">
            <v>0</v>
          </cell>
          <cell r="Y234">
            <v>0</v>
          </cell>
        </row>
        <row r="235">
          <cell r="P235">
            <v>0</v>
          </cell>
          <cell r="V235">
            <v>0</v>
          </cell>
          <cell r="Y235">
            <v>0</v>
          </cell>
        </row>
        <row r="236">
          <cell r="P236">
            <v>0</v>
          </cell>
          <cell r="V236">
            <v>0</v>
          </cell>
          <cell r="Y236">
            <v>0</v>
          </cell>
        </row>
        <row r="237">
          <cell r="P237">
            <v>0</v>
          </cell>
          <cell r="V237">
            <v>0</v>
          </cell>
          <cell r="Y237">
            <v>0</v>
          </cell>
        </row>
        <row r="238">
          <cell r="P238">
            <v>0</v>
          </cell>
          <cell r="V238">
            <v>0</v>
          </cell>
          <cell r="Y238">
            <v>0</v>
          </cell>
        </row>
        <row r="239">
          <cell r="P239">
            <v>0</v>
          </cell>
          <cell r="V239">
            <v>0</v>
          </cell>
          <cell r="Y239">
            <v>0</v>
          </cell>
        </row>
        <row r="240">
          <cell r="P240">
            <v>0</v>
          </cell>
          <cell r="V240">
            <v>0</v>
          </cell>
          <cell r="Y240">
            <v>0</v>
          </cell>
        </row>
        <row r="241">
          <cell r="P241">
            <v>0</v>
          </cell>
          <cell r="V241">
            <v>0</v>
          </cell>
          <cell r="Y241">
            <v>0</v>
          </cell>
        </row>
        <row r="242">
          <cell r="P242">
            <v>0</v>
          </cell>
          <cell r="V242">
            <v>0</v>
          </cell>
          <cell r="Y242">
            <v>0</v>
          </cell>
        </row>
        <row r="243">
          <cell r="P243">
            <v>0</v>
          </cell>
          <cell r="V243">
            <v>0</v>
          </cell>
          <cell r="Y243">
            <v>0</v>
          </cell>
        </row>
        <row r="244">
          <cell r="P244">
            <v>0</v>
          </cell>
          <cell r="V244">
            <v>0</v>
          </cell>
          <cell r="Y244">
            <v>0</v>
          </cell>
        </row>
        <row r="245">
          <cell r="P245">
            <v>0</v>
          </cell>
          <cell r="V245">
            <v>0</v>
          </cell>
          <cell r="Y245">
            <v>0</v>
          </cell>
        </row>
        <row r="246">
          <cell r="P246">
            <v>0</v>
          </cell>
          <cell r="V246">
            <v>0</v>
          </cell>
          <cell r="Y246">
            <v>0</v>
          </cell>
        </row>
        <row r="247">
          <cell r="P247">
            <v>0</v>
          </cell>
          <cell r="V247">
            <v>0</v>
          </cell>
          <cell r="Y247">
            <v>0</v>
          </cell>
        </row>
        <row r="248">
          <cell r="P248">
            <v>0</v>
          </cell>
          <cell r="V248">
            <v>0</v>
          </cell>
          <cell r="Y248">
            <v>0</v>
          </cell>
        </row>
        <row r="249">
          <cell r="P249">
            <v>0</v>
          </cell>
          <cell r="V249">
            <v>0</v>
          </cell>
          <cell r="Y249">
            <v>0</v>
          </cell>
        </row>
        <row r="250">
          <cell r="P250">
            <v>0</v>
          </cell>
          <cell r="V250">
            <v>0</v>
          </cell>
          <cell r="Y250">
            <v>0</v>
          </cell>
        </row>
        <row r="251">
          <cell r="P251">
            <v>0</v>
          </cell>
          <cell r="V251">
            <v>0</v>
          </cell>
          <cell r="Y251">
            <v>0</v>
          </cell>
        </row>
        <row r="252">
          <cell r="P252">
            <v>0</v>
          </cell>
          <cell r="V252">
            <v>0</v>
          </cell>
          <cell r="Y252">
            <v>0</v>
          </cell>
        </row>
        <row r="253">
          <cell r="P253">
            <v>0</v>
          </cell>
          <cell r="V253">
            <v>0</v>
          </cell>
          <cell r="Y253">
            <v>0</v>
          </cell>
        </row>
        <row r="254">
          <cell r="P254">
            <v>0</v>
          </cell>
          <cell r="V254">
            <v>0</v>
          </cell>
          <cell r="Y254">
            <v>0</v>
          </cell>
        </row>
        <row r="255">
          <cell r="P255">
            <v>0</v>
          </cell>
          <cell r="V255">
            <v>0</v>
          </cell>
          <cell r="Y255">
            <v>0</v>
          </cell>
        </row>
        <row r="256">
          <cell r="P256">
            <v>18224000</v>
          </cell>
          <cell r="V256">
            <v>285405900</v>
          </cell>
          <cell r="Y256">
            <v>0</v>
          </cell>
        </row>
        <row r="257">
          <cell r="P257">
            <v>0</v>
          </cell>
          <cell r="V257">
            <v>0</v>
          </cell>
          <cell r="Y257">
            <v>0</v>
          </cell>
        </row>
        <row r="258">
          <cell r="P258">
            <v>0</v>
          </cell>
          <cell r="V258">
            <v>0</v>
          </cell>
          <cell r="Y258">
            <v>0</v>
          </cell>
        </row>
        <row r="259">
          <cell r="P259">
            <v>0</v>
          </cell>
          <cell r="V259">
            <v>0</v>
          </cell>
          <cell r="Y259">
            <v>0</v>
          </cell>
        </row>
        <row r="260">
          <cell r="P260">
            <v>0</v>
          </cell>
          <cell r="V260">
            <v>0</v>
          </cell>
          <cell r="Y260">
            <v>0</v>
          </cell>
        </row>
        <row r="261">
          <cell r="P261">
            <v>0</v>
          </cell>
          <cell r="V261">
            <v>0</v>
          </cell>
          <cell r="Y261">
            <v>0</v>
          </cell>
        </row>
        <row r="262">
          <cell r="P262">
            <v>0</v>
          </cell>
          <cell r="V262">
            <v>0</v>
          </cell>
          <cell r="Y262">
            <v>0</v>
          </cell>
        </row>
        <row r="263">
          <cell r="P263">
            <v>0</v>
          </cell>
          <cell r="V263">
            <v>0</v>
          </cell>
          <cell r="Y263">
            <v>0</v>
          </cell>
        </row>
        <row r="264">
          <cell r="P264">
            <v>0</v>
          </cell>
          <cell r="V264">
            <v>9730500</v>
          </cell>
          <cell r="Y264">
            <v>0</v>
          </cell>
        </row>
        <row r="265">
          <cell r="P265">
            <v>0</v>
          </cell>
          <cell r="V265">
            <v>9730500</v>
          </cell>
          <cell r="Y265">
            <v>0</v>
          </cell>
        </row>
        <row r="266">
          <cell r="P266">
            <v>0</v>
          </cell>
          <cell r="V266">
            <v>0</v>
          </cell>
          <cell r="Y266">
            <v>0</v>
          </cell>
        </row>
        <row r="267">
          <cell r="P267">
            <v>0</v>
          </cell>
          <cell r="V267">
            <v>0</v>
          </cell>
          <cell r="Y267">
            <v>0</v>
          </cell>
        </row>
        <row r="268">
          <cell r="P268">
            <v>0</v>
          </cell>
          <cell r="V268">
            <v>0</v>
          </cell>
          <cell r="Y268">
            <v>0</v>
          </cell>
        </row>
        <row r="269">
          <cell r="P269">
            <v>0</v>
          </cell>
          <cell r="V269">
            <v>0</v>
          </cell>
          <cell r="Y269">
            <v>0</v>
          </cell>
        </row>
        <row r="270">
          <cell r="P270">
            <v>0</v>
          </cell>
          <cell r="V270">
            <v>0</v>
          </cell>
          <cell r="Y270">
            <v>0</v>
          </cell>
        </row>
        <row r="271">
          <cell r="P271">
            <v>0</v>
          </cell>
          <cell r="V271">
            <v>0</v>
          </cell>
          <cell r="Y271">
            <v>0</v>
          </cell>
        </row>
        <row r="272">
          <cell r="P272">
            <v>0</v>
          </cell>
          <cell r="V272">
            <v>0</v>
          </cell>
          <cell r="Y272">
            <v>0</v>
          </cell>
        </row>
        <row r="273">
          <cell r="P273">
            <v>0</v>
          </cell>
          <cell r="V273">
            <v>0</v>
          </cell>
          <cell r="Y273">
            <v>0</v>
          </cell>
        </row>
        <row r="274">
          <cell r="P274">
            <v>0</v>
          </cell>
          <cell r="V274">
            <v>0</v>
          </cell>
          <cell r="Y274">
            <v>0</v>
          </cell>
        </row>
        <row r="275">
          <cell r="P275">
            <v>0</v>
          </cell>
          <cell r="V275">
            <v>0</v>
          </cell>
          <cell r="Y275">
            <v>0</v>
          </cell>
        </row>
        <row r="276">
          <cell r="P276">
            <v>0</v>
          </cell>
          <cell r="V276">
            <v>0</v>
          </cell>
          <cell r="Y276">
            <v>0</v>
          </cell>
        </row>
        <row r="277">
          <cell r="P277">
            <v>0</v>
          </cell>
          <cell r="V277">
            <v>0</v>
          </cell>
          <cell r="Y277">
            <v>0</v>
          </cell>
        </row>
        <row r="278">
          <cell r="P278">
            <v>0</v>
          </cell>
          <cell r="V278">
            <v>0</v>
          </cell>
          <cell r="Y278">
            <v>0</v>
          </cell>
        </row>
        <row r="279">
          <cell r="P279">
            <v>0</v>
          </cell>
          <cell r="V279">
            <v>0</v>
          </cell>
          <cell r="Y279">
            <v>0</v>
          </cell>
        </row>
        <row r="280">
          <cell r="P280">
            <v>0</v>
          </cell>
          <cell r="V280">
            <v>0</v>
          </cell>
          <cell r="Y280">
            <v>0</v>
          </cell>
        </row>
        <row r="281">
          <cell r="P281">
            <v>0</v>
          </cell>
          <cell r="V281">
            <v>0</v>
          </cell>
          <cell r="Y281">
            <v>0</v>
          </cell>
        </row>
        <row r="282">
          <cell r="P282">
            <v>0</v>
          </cell>
          <cell r="V282">
            <v>0</v>
          </cell>
          <cell r="Y282">
            <v>0</v>
          </cell>
        </row>
        <row r="283">
          <cell r="P283">
            <v>0</v>
          </cell>
          <cell r="V283">
            <v>0</v>
          </cell>
          <cell r="Y283">
            <v>0</v>
          </cell>
        </row>
        <row r="284">
          <cell r="P284">
            <v>0</v>
          </cell>
          <cell r="V284">
            <v>0</v>
          </cell>
          <cell r="Y284">
            <v>0</v>
          </cell>
        </row>
        <row r="285">
          <cell r="P285">
            <v>0</v>
          </cell>
          <cell r="V285">
            <v>0</v>
          </cell>
          <cell r="Y285">
            <v>0</v>
          </cell>
        </row>
        <row r="286">
          <cell r="P286">
            <v>0</v>
          </cell>
          <cell r="V286">
            <v>0</v>
          </cell>
          <cell r="Y286">
            <v>0</v>
          </cell>
        </row>
        <row r="287">
          <cell r="P287">
            <v>0</v>
          </cell>
          <cell r="V287">
            <v>56540000</v>
          </cell>
          <cell r="Y287">
            <v>0</v>
          </cell>
        </row>
        <row r="288">
          <cell r="P288">
            <v>0</v>
          </cell>
          <cell r="V288">
            <v>26040000</v>
          </cell>
          <cell r="Y288">
            <v>0</v>
          </cell>
        </row>
        <row r="289">
          <cell r="P289">
            <v>0</v>
          </cell>
          <cell r="V289">
            <v>30500000</v>
          </cell>
          <cell r="Y289">
            <v>0</v>
          </cell>
        </row>
        <row r="290">
          <cell r="P290">
            <v>0</v>
          </cell>
          <cell r="V290">
            <v>0</v>
          </cell>
          <cell r="Y290">
            <v>0</v>
          </cell>
        </row>
        <row r="291">
          <cell r="P291">
            <v>0</v>
          </cell>
          <cell r="V291">
            <v>0</v>
          </cell>
          <cell r="Y291">
            <v>0</v>
          </cell>
        </row>
        <row r="292">
          <cell r="P292">
            <v>0</v>
          </cell>
          <cell r="V292">
            <v>0</v>
          </cell>
          <cell r="Y292">
            <v>0</v>
          </cell>
        </row>
        <row r="293">
          <cell r="P293">
            <v>0</v>
          </cell>
          <cell r="V293">
            <v>0</v>
          </cell>
          <cell r="Y293">
            <v>0</v>
          </cell>
        </row>
        <row r="294">
          <cell r="P294">
            <v>0</v>
          </cell>
          <cell r="V294">
            <v>3000000</v>
          </cell>
          <cell r="Y294">
            <v>0</v>
          </cell>
        </row>
        <row r="295">
          <cell r="P295">
            <v>0</v>
          </cell>
          <cell r="V295">
            <v>0</v>
          </cell>
          <cell r="Y295">
            <v>0</v>
          </cell>
        </row>
        <row r="296">
          <cell r="P296">
            <v>0</v>
          </cell>
          <cell r="V296">
            <v>0</v>
          </cell>
          <cell r="Y296">
            <v>0</v>
          </cell>
        </row>
        <row r="297">
          <cell r="P297">
            <v>0</v>
          </cell>
          <cell r="V297">
            <v>0</v>
          </cell>
          <cell r="Y297">
            <v>0</v>
          </cell>
        </row>
        <row r="298">
          <cell r="P298">
            <v>0</v>
          </cell>
          <cell r="V298">
            <v>0</v>
          </cell>
          <cell r="Y298">
            <v>0</v>
          </cell>
        </row>
        <row r="299">
          <cell r="P299">
            <v>0</v>
          </cell>
          <cell r="V299">
            <v>0</v>
          </cell>
          <cell r="Y299">
            <v>0</v>
          </cell>
        </row>
        <row r="300">
          <cell r="P300">
            <v>0</v>
          </cell>
          <cell r="V300">
            <v>0</v>
          </cell>
          <cell r="Y300">
            <v>0</v>
          </cell>
        </row>
        <row r="301">
          <cell r="P301">
            <v>0</v>
          </cell>
          <cell r="V301">
            <v>0</v>
          </cell>
          <cell r="Y301">
            <v>0</v>
          </cell>
        </row>
        <row r="302">
          <cell r="P302">
            <v>0</v>
          </cell>
          <cell r="V302">
            <v>0</v>
          </cell>
          <cell r="Y302">
            <v>0</v>
          </cell>
        </row>
        <row r="303">
          <cell r="P303">
            <v>0</v>
          </cell>
          <cell r="V303">
            <v>3000000</v>
          </cell>
          <cell r="Y303">
            <v>0</v>
          </cell>
        </row>
        <row r="304">
          <cell r="P304">
            <v>0</v>
          </cell>
          <cell r="V304">
            <v>0</v>
          </cell>
          <cell r="Y304">
            <v>0</v>
          </cell>
        </row>
        <row r="305">
          <cell r="P305">
            <v>0</v>
          </cell>
          <cell r="V305">
            <v>0</v>
          </cell>
          <cell r="Y305">
            <v>0</v>
          </cell>
        </row>
        <row r="306">
          <cell r="P306">
            <v>0</v>
          </cell>
          <cell r="V306">
            <v>0</v>
          </cell>
          <cell r="Y306">
            <v>0</v>
          </cell>
        </row>
        <row r="307">
          <cell r="P307">
            <v>0</v>
          </cell>
          <cell r="V307">
            <v>0</v>
          </cell>
          <cell r="Y307">
            <v>0</v>
          </cell>
        </row>
        <row r="308">
          <cell r="P308">
            <v>0</v>
          </cell>
          <cell r="V308">
            <v>0</v>
          </cell>
          <cell r="Y308">
            <v>0</v>
          </cell>
        </row>
        <row r="309">
          <cell r="P309">
            <v>0</v>
          </cell>
          <cell r="V309">
            <v>0</v>
          </cell>
          <cell r="Y309">
            <v>0</v>
          </cell>
        </row>
        <row r="310">
          <cell r="P310">
            <v>0</v>
          </cell>
          <cell r="V310">
            <v>0</v>
          </cell>
          <cell r="Y310">
            <v>0</v>
          </cell>
        </row>
        <row r="311">
          <cell r="P311">
            <v>0</v>
          </cell>
          <cell r="V311">
            <v>0</v>
          </cell>
          <cell r="Y311">
            <v>0</v>
          </cell>
        </row>
        <row r="312">
          <cell r="P312">
            <v>0</v>
          </cell>
          <cell r="V312">
            <v>0</v>
          </cell>
          <cell r="Y312">
            <v>0</v>
          </cell>
        </row>
        <row r="313">
          <cell r="P313">
            <v>0</v>
          </cell>
          <cell r="V313">
            <v>0</v>
          </cell>
          <cell r="Y313">
            <v>0</v>
          </cell>
        </row>
        <row r="314">
          <cell r="P314">
            <v>0</v>
          </cell>
          <cell r="V314">
            <v>0</v>
          </cell>
          <cell r="Y314">
            <v>0</v>
          </cell>
        </row>
        <row r="315">
          <cell r="P315">
            <v>0</v>
          </cell>
          <cell r="V315">
            <v>0</v>
          </cell>
          <cell r="Y315">
            <v>0</v>
          </cell>
        </row>
        <row r="316">
          <cell r="P316">
            <v>0</v>
          </cell>
          <cell r="V316">
            <v>0</v>
          </cell>
          <cell r="Y316">
            <v>0</v>
          </cell>
        </row>
        <row r="317">
          <cell r="P317">
            <v>0</v>
          </cell>
          <cell r="V317">
            <v>0</v>
          </cell>
          <cell r="Y317">
            <v>0</v>
          </cell>
        </row>
        <row r="318">
          <cell r="P318">
            <v>0</v>
          </cell>
          <cell r="V318">
            <v>0</v>
          </cell>
          <cell r="Y318">
            <v>0</v>
          </cell>
        </row>
        <row r="319">
          <cell r="P319">
            <v>0</v>
          </cell>
          <cell r="V319">
            <v>0</v>
          </cell>
          <cell r="Y319">
            <v>0</v>
          </cell>
        </row>
        <row r="320">
          <cell r="P320">
            <v>0</v>
          </cell>
          <cell r="V320">
            <v>0</v>
          </cell>
          <cell r="Y320">
            <v>0</v>
          </cell>
        </row>
        <row r="321">
          <cell r="P321">
            <v>0</v>
          </cell>
          <cell r="V321">
            <v>0</v>
          </cell>
          <cell r="Y321">
            <v>0</v>
          </cell>
        </row>
        <row r="322">
          <cell r="P322">
            <v>0</v>
          </cell>
          <cell r="V322">
            <v>0</v>
          </cell>
          <cell r="Y322">
            <v>0</v>
          </cell>
        </row>
        <row r="323">
          <cell r="P323">
            <v>0</v>
          </cell>
          <cell r="V323">
            <v>0</v>
          </cell>
          <cell r="Y323">
            <v>0</v>
          </cell>
        </row>
        <row r="324">
          <cell r="P324">
            <v>0</v>
          </cell>
          <cell r="V324">
            <v>0</v>
          </cell>
          <cell r="Y324">
            <v>0</v>
          </cell>
        </row>
        <row r="325">
          <cell r="P325">
            <v>0</v>
          </cell>
          <cell r="V325">
            <v>0</v>
          </cell>
          <cell r="Y325">
            <v>0</v>
          </cell>
        </row>
        <row r="326">
          <cell r="P326">
            <v>0</v>
          </cell>
          <cell r="V326">
            <v>0</v>
          </cell>
          <cell r="Y326">
            <v>0</v>
          </cell>
        </row>
        <row r="327">
          <cell r="P327">
            <v>0</v>
          </cell>
          <cell r="V327">
            <v>0</v>
          </cell>
          <cell r="Y327">
            <v>0</v>
          </cell>
        </row>
        <row r="328">
          <cell r="P328">
            <v>0</v>
          </cell>
          <cell r="V328">
            <v>0</v>
          </cell>
          <cell r="Y328">
            <v>0</v>
          </cell>
        </row>
        <row r="329">
          <cell r="P329">
            <v>0</v>
          </cell>
          <cell r="V329">
            <v>0</v>
          </cell>
          <cell r="Y329">
            <v>0</v>
          </cell>
        </row>
        <row r="330">
          <cell r="P330">
            <v>18224000</v>
          </cell>
          <cell r="V330">
            <v>0</v>
          </cell>
          <cell r="Y330">
            <v>0</v>
          </cell>
        </row>
        <row r="331">
          <cell r="P331">
            <v>0</v>
          </cell>
          <cell r="V331">
            <v>0</v>
          </cell>
          <cell r="Y331">
            <v>0</v>
          </cell>
        </row>
        <row r="332">
          <cell r="P332">
            <v>0</v>
          </cell>
          <cell r="V332">
            <v>0</v>
          </cell>
          <cell r="Y332">
            <v>0</v>
          </cell>
        </row>
        <row r="333">
          <cell r="P333">
            <v>0</v>
          </cell>
          <cell r="V333">
            <v>0</v>
          </cell>
          <cell r="Y333">
            <v>0</v>
          </cell>
        </row>
        <row r="334">
          <cell r="P334">
            <v>18224000</v>
          </cell>
          <cell r="V334">
            <v>0</v>
          </cell>
          <cell r="Y334">
            <v>0</v>
          </cell>
        </row>
        <row r="335">
          <cell r="P335">
            <v>0</v>
          </cell>
          <cell r="V335">
            <v>0</v>
          </cell>
          <cell r="Y335">
            <v>0</v>
          </cell>
        </row>
        <row r="336">
          <cell r="P336">
            <v>0</v>
          </cell>
          <cell r="V336">
            <v>0</v>
          </cell>
          <cell r="Y336">
            <v>0</v>
          </cell>
        </row>
        <row r="337">
          <cell r="P337">
            <v>0</v>
          </cell>
          <cell r="V337">
            <v>0</v>
          </cell>
          <cell r="Y337">
            <v>0</v>
          </cell>
        </row>
        <row r="338">
          <cell r="P338">
            <v>0</v>
          </cell>
          <cell r="V338">
            <v>216135400</v>
          </cell>
          <cell r="Y338">
            <v>0</v>
          </cell>
        </row>
        <row r="339">
          <cell r="P339">
            <v>0</v>
          </cell>
          <cell r="V339">
            <v>27335400</v>
          </cell>
          <cell r="Y339">
            <v>0</v>
          </cell>
        </row>
        <row r="340">
          <cell r="P340">
            <v>0</v>
          </cell>
          <cell r="V340">
            <v>28500000</v>
          </cell>
          <cell r="Y340">
            <v>0</v>
          </cell>
        </row>
        <row r="341">
          <cell r="P341">
            <v>0</v>
          </cell>
          <cell r="V341">
            <v>0</v>
          </cell>
          <cell r="Y341">
            <v>0</v>
          </cell>
        </row>
        <row r="342">
          <cell r="P342">
            <v>0</v>
          </cell>
          <cell r="V342">
            <v>0</v>
          </cell>
          <cell r="Y342">
            <v>0</v>
          </cell>
        </row>
        <row r="343">
          <cell r="P343">
            <v>0</v>
          </cell>
          <cell r="V343">
            <v>0</v>
          </cell>
          <cell r="Y343">
            <v>0</v>
          </cell>
        </row>
        <row r="344">
          <cell r="P344">
            <v>0</v>
          </cell>
          <cell r="V344">
            <v>0</v>
          </cell>
          <cell r="Y344">
            <v>0</v>
          </cell>
        </row>
        <row r="345">
          <cell r="P345">
            <v>0</v>
          </cell>
          <cell r="V345">
            <v>0</v>
          </cell>
          <cell r="Y345">
            <v>0</v>
          </cell>
        </row>
        <row r="346">
          <cell r="P346">
            <v>0</v>
          </cell>
          <cell r="V346">
            <v>160300000</v>
          </cell>
          <cell r="Y346">
            <v>0</v>
          </cell>
        </row>
        <row r="347">
          <cell r="P347">
            <v>0</v>
          </cell>
          <cell r="V347">
            <v>0</v>
          </cell>
          <cell r="Y347">
            <v>0</v>
          </cell>
        </row>
        <row r="348">
          <cell r="P348">
            <v>0</v>
          </cell>
          <cell r="V348">
            <v>0</v>
          </cell>
          <cell r="Y348">
            <v>0</v>
          </cell>
        </row>
        <row r="349">
          <cell r="P349">
            <v>0</v>
          </cell>
          <cell r="V349">
            <v>0</v>
          </cell>
          <cell r="Y349">
            <v>0</v>
          </cell>
        </row>
        <row r="350">
          <cell r="P350">
            <v>0</v>
          </cell>
          <cell r="V350">
            <v>0</v>
          </cell>
          <cell r="Y350">
            <v>0</v>
          </cell>
        </row>
        <row r="351">
          <cell r="P351">
            <v>0</v>
          </cell>
          <cell r="V351">
            <v>0</v>
          </cell>
          <cell r="Y351">
            <v>0</v>
          </cell>
        </row>
        <row r="352">
          <cell r="P352">
            <v>0</v>
          </cell>
          <cell r="V352">
            <v>0</v>
          </cell>
          <cell r="Y352">
            <v>0</v>
          </cell>
        </row>
        <row r="353">
          <cell r="P353">
            <v>0</v>
          </cell>
          <cell r="V353">
            <v>0</v>
          </cell>
          <cell r="Y353">
            <v>1834320000</v>
          </cell>
        </row>
        <row r="354">
          <cell r="P354">
            <v>0</v>
          </cell>
          <cell r="V354">
            <v>0</v>
          </cell>
          <cell r="Y354">
            <v>1834320000</v>
          </cell>
        </row>
        <row r="355">
          <cell r="P355">
            <v>0</v>
          </cell>
          <cell r="V355">
            <v>0</v>
          </cell>
          <cell r="Y355">
            <v>0</v>
          </cell>
        </row>
        <row r="356">
          <cell r="P356">
            <v>0</v>
          </cell>
          <cell r="V356">
            <v>0</v>
          </cell>
          <cell r="Y356">
            <v>0</v>
          </cell>
        </row>
        <row r="357">
          <cell r="P357">
            <v>0</v>
          </cell>
          <cell r="V357">
            <v>0</v>
          </cell>
          <cell r="Y357">
            <v>0</v>
          </cell>
        </row>
        <row r="358">
          <cell r="P358">
            <v>0</v>
          </cell>
          <cell r="V358">
            <v>0</v>
          </cell>
          <cell r="Y358">
            <v>0</v>
          </cell>
        </row>
        <row r="359">
          <cell r="P359">
            <v>0</v>
          </cell>
          <cell r="V359">
            <v>0</v>
          </cell>
          <cell r="Y359">
            <v>0</v>
          </cell>
        </row>
        <row r="360">
          <cell r="P360">
            <v>0</v>
          </cell>
          <cell r="V360">
            <v>0</v>
          </cell>
          <cell r="Y360">
            <v>0</v>
          </cell>
        </row>
        <row r="361">
          <cell r="P361">
            <v>0</v>
          </cell>
          <cell r="V361">
            <v>0</v>
          </cell>
          <cell r="Y361">
            <v>0</v>
          </cell>
        </row>
        <row r="362">
          <cell r="P362">
            <v>0</v>
          </cell>
          <cell r="V362">
            <v>0</v>
          </cell>
          <cell r="Y362">
            <v>0</v>
          </cell>
        </row>
        <row r="363">
          <cell r="P363">
            <v>0</v>
          </cell>
          <cell r="V363">
            <v>0</v>
          </cell>
          <cell r="Y363">
            <v>0</v>
          </cell>
        </row>
        <row r="364">
          <cell r="P364">
            <v>0</v>
          </cell>
          <cell r="V364">
            <v>0</v>
          </cell>
          <cell r="Y364">
            <v>0</v>
          </cell>
        </row>
        <row r="365">
          <cell r="P365">
            <v>0</v>
          </cell>
          <cell r="V365">
            <v>0</v>
          </cell>
          <cell r="Y365">
            <v>1834320000</v>
          </cell>
        </row>
        <row r="366">
          <cell r="P366">
            <v>0</v>
          </cell>
          <cell r="V366">
            <v>0</v>
          </cell>
          <cell r="Y366">
            <v>0</v>
          </cell>
        </row>
        <row r="367">
          <cell r="P367">
            <v>0</v>
          </cell>
          <cell r="V367">
            <v>0</v>
          </cell>
          <cell r="Y367">
            <v>0</v>
          </cell>
        </row>
        <row r="368">
          <cell r="P368">
            <v>0</v>
          </cell>
          <cell r="V368">
            <v>0</v>
          </cell>
          <cell r="Y368">
            <v>0</v>
          </cell>
        </row>
        <row r="369">
          <cell r="P369">
            <v>0</v>
          </cell>
          <cell r="V369">
            <v>0</v>
          </cell>
          <cell r="Y369">
            <v>0</v>
          </cell>
        </row>
        <row r="370">
          <cell r="P370">
            <v>0</v>
          </cell>
          <cell r="V370">
            <v>0</v>
          </cell>
          <cell r="Y370">
            <v>0</v>
          </cell>
        </row>
        <row r="371">
          <cell r="P371">
            <v>0</v>
          </cell>
          <cell r="V371">
            <v>0</v>
          </cell>
          <cell r="Y371">
            <v>0</v>
          </cell>
        </row>
        <row r="372">
          <cell r="P372">
            <v>0</v>
          </cell>
          <cell r="V372">
            <v>0</v>
          </cell>
          <cell r="Y372">
            <v>0</v>
          </cell>
        </row>
        <row r="373">
          <cell r="P373">
            <v>0</v>
          </cell>
          <cell r="V373">
            <v>0</v>
          </cell>
          <cell r="Y373">
            <v>0</v>
          </cell>
        </row>
        <row r="374">
          <cell r="P374">
            <v>0</v>
          </cell>
          <cell r="V374">
            <v>0</v>
          </cell>
          <cell r="Y374">
            <v>0</v>
          </cell>
        </row>
        <row r="375">
          <cell r="P375">
            <v>0</v>
          </cell>
          <cell r="V375">
            <v>0</v>
          </cell>
          <cell r="Y375">
            <v>0</v>
          </cell>
        </row>
        <row r="376">
          <cell r="P376">
            <v>0</v>
          </cell>
          <cell r="V376">
            <v>0</v>
          </cell>
          <cell r="Y376">
            <v>0</v>
          </cell>
        </row>
        <row r="377">
          <cell r="P377">
            <v>0</v>
          </cell>
          <cell r="V377">
            <v>0</v>
          </cell>
          <cell r="Y377">
            <v>0</v>
          </cell>
        </row>
        <row r="378">
          <cell r="P378">
            <v>0</v>
          </cell>
          <cell r="V378">
            <v>0</v>
          </cell>
          <cell r="Y378">
            <v>0</v>
          </cell>
        </row>
        <row r="379">
          <cell r="P379">
            <v>0</v>
          </cell>
          <cell r="V379">
            <v>0</v>
          </cell>
          <cell r="Y379">
            <v>0</v>
          </cell>
        </row>
        <row r="380">
          <cell r="P380">
            <v>0</v>
          </cell>
          <cell r="V380">
            <v>0</v>
          </cell>
          <cell r="Y380">
            <v>0</v>
          </cell>
        </row>
        <row r="381">
          <cell r="P381">
            <v>0</v>
          </cell>
          <cell r="V381">
            <v>0</v>
          </cell>
          <cell r="Y381">
            <v>0</v>
          </cell>
        </row>
        <row r="382">
          <cell r="P382">
            <v>0</v>
          </cell>
          <cell r="V382">
            <v>0</v>
          </cell>
          <cell r="Y382">
            <v>0</v>
          </cell>
        </row>
        <row r="383">
          <cell r="P383">
            <v>0</v>
          </cell>
          <cell r="V383">
            <v>0</v>
          </cell>
          <cell r="Y383">
            <v>0</v>
          </cell>
        </row>
        <row r="384">
          <cell r="P384">
            <v>0</v>
          </cell>
          <cell r="V384">
            <v>0</v>
          </cell>
          <cell r="Y384">
            <v>0</v>
          </cell>
        </row>
        <row r="385">
          <cell r="P385">
            <v>0</v>
          </cell>
          <cell r="V385">
            <v>0</v>
          </cell>
          <cell r="Y385">
            <v>0</v>
          </cell>
        </row>
        <row r="386">
          <cell r="P386">
            <v>0</v>
          </cell>
          <cell r="V386">
            <v>0</v>
          </cell>
        </row>
      </sheetData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57680227752</v>
          </cell>
        </row>
        <row r="8">
          <cell r="D8">
            <v>57680227752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57680227752</v>
          </cell>
        </row>
        <row r="12">
          <cell r="D12">
            <v>57680227752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357941496073</v>
          </cell>
        </row>
        <row r="18">
          <cell r="D18">
            <v>349704515168</v>
          </cell>
        </row>
        <row r="19">
          <cell r="D19">
            <v>8236980905</v>
          </cell>
        </row>
        <row r="20">
          <cell r="D20">
            <v>0</v>
          </cell>
        </row>
        <row r="21">
          <cell r="D21">
            <v>159187702</v>
          </cell>
        </row>
        <row r="22">
          <cell r="D22">
            <v>0</v>
          </cell>
        </row>
        <row r="23">
          <cell r="D23">
            <v>159187702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413019862</v>
          </cell>
        </row>
        <row r="29">
          <cell r="D29">
            <v>7983148745</v>
          </cell>
        </row>
        <row r="30">
          <cell r="D30">
            <v>0</v>
          </cell>
        </row>
        <row r="31">
          <cell r="D31">
            <v>7983148744.9999771</v>
          </cell>
        </row>
        <row r="32">
          <cell r="D32">
            <v>0</v>
          </cell>
        </row>
      </sheetData>
      <sheetData sheetId="4">
        <row r="11">
          <cell r="F11">
            <v>13343750000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13343750000</v>
          </cell>
        </row>
        <row r="16">
          <cell r="F16">
            <v>13119069777</v>
          </cell>
        </row>
        <row r="17">
          <cell r="F17">
            <v>224680223</v>
          </cell>
        </row>
        <row r="18">
          <cell r="F18">
            <v>34932915089</v>
          </cell>
          <cell r="S18">
            <v>50000000</v>
          </cell>
        </row>
        <row r="19">
          <cell r="F19">
            <v>0</v>
          </cell>
          <cell r="S19">
            <v>0</v>
          </cell>
        </row>
        <row r="20">
          <cell r="F20">
            <v>34932915089</v>
          </cell>
          <cell r="S20">
            <v>50000000</v>
          </cell>
        </row>
        <row r="21">
          <cell r="F21">
            <v>48276665089</v>
          </cell>
          <cell r="S21">
            <v>50000000</v>
          </cell>
        </row>
        <row r="22">
          <cell r="F22">
            <v>0</v>
          </cell>
          <cell r="S22">
            <v>0</v>
          </cell>
        </row>
        <row r="23">
          <cell r="F23">
            <v>48276665089</v>
          </cell>
          <cell r="S23">
            <v>50000000</v>
          </cell>
        </row>
        <row r="24">
          <cell r="F24">
            <v>47573988687</v>
          </cell>
          <cell r="S24">
            <v>50000000</v>
          </cell>
        </row>
        <row r="25">
          <cell r="F25">
            <v>0</v>
          </cell>
          <cell r="S25">
            <v>0</v>
          </cell>
        </row>
        <row r="26">
          <cell r="F26">
            <v>47573988687</v>
          </cell>
          <cell r="S26">
            <v>50000000</v>
          </cell>
        </row>
        <row r="27">
          <cell r="F27">
            <v>47573988687</v>
          </cell>
          <cell r="S27">
            <v>50000000</v>
          </cell>
        </row>
        <row r="28">
          <cell r="F28">
            <v>0</v>
          </cell>
          <cell r="S28">
            <v>0</v>
          </cell>
        </row>
        <row r="29">
          <cell r="F29">
            <v>47573988687</v>
          </cell>
          <cell r="S29">
            <v>50000000</v>
          </cell>
        </row>
        <row r="30">
          <cell r="F30">
            <v>702676402</v>
          </cell>
          <cell r="S30">
            <v>0</v>
          </cell>
        </row>
        <row r="31">
          <cell r="F31">
            <v>0</v>
          </cell>
          <cell r="S31">
            <v>0</v>
          </cell>
        </row>
        <row r="32">
          <cell r="F32">
            <v>0</v>
          </cell>
          <cell r="S32">
            <v>0</v>
          </cell>
        </row>
        <row r="33">
          <cell r="F33">
            <v>0</v>
          </cell>
          <cell r="S33">
            <v>0</v>
          </cell>
        </row>
        <row r="34">
          <cell r="F34">
            <v>0</v>
          </cell>
          <cell r="S34">
            <v>0</v>
          </cell>
        </row>
        <row r="35">
          <cell r="F35">
            <v>702676402</v>
          </cell>
          <cell r="S35">
            <v>0</v>
          </cell>
        </row>
        <row r="36">
          <cell r="F36">
            <v>0</v>
          </cell>
          <cell r="S36">
            <v>0</v>
          </cell>
        </row>
        <row r="37">
          <cell r="F37">
            <v>0</v>
          </cell>
          <cell r="S37">
            <v>0</v>
          </cell>
        </row>
        <row r="38">
          <cell r="F38">
            <v>702676402</v>
          </cell>
          <cell r="S38">
            <v>0</v>
          </cell>
        </row>
        <row r="39">
          <cell r="F39">
            <v>0</v>
          </cell>
          <cell r="S39">
            <v>0</v>
          </cell>
        </row>
        <row r="40">
          <cell r="F40">
            <v>0</v>
          </cell>
          <cell r="S40">
            <v>0</v>
          </cell>
        </row>
        <row r="41">
          <cell r="F41">
            <v>0</v>
          </cell>
          <cell r="S41">
            <v>0</v>
          </cell>
        </row>
        <row r="42">
          <cell r="F42">
            <v>0</v>
          </cell>
          <cell r="S42">
            <v>0</v>
          </cell>
        </row>
        <row r="43">
          <cell r="F43">
            <v>0</v>
          </cell>
          <cell r="S43">
            <v>0</v>
          </cell>
        </row>
        <row r="44">
          <cell r="F44">
            <v>0</v>
          </cell>
          <cell r="S44">
            <v>0</v>
          </cell>
        </row>
        <row r="45">
          <cell r="F45">
            <v>0</v>
          </cell>
          <cell r="S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12967673022.099998</v>
          </cell>
        </row>
        <row r="64">
          <cell r="F64">
            <v>12967673022.099998</v>
          </cell>
        </row>
        <row r="66">
          <cell r="F66">
            <v>358100683775</v>
          </cell>
        </row>
        <row r="67">
          <cell r="F67">
            <v>353415088592</v>
          </cell>
        </row>
        <row r="68">
          <cell r="F68">
            <v>319838687453</v>
          </cell>
        </row>
        <row r="69">
          <cell r="F69">
            <v>33576401139</v>
          </cell>
        </row>
        <row r="70">
          <cell r="F70">
            <v>0</v>
          </cell>
        </row>
        <row r="71">
          <cell r="F71">
            <v>4526407481</v>
          </cell>
        </row>
        <row r="72">
          <cell r="F72">
            <v>413019862</v>
          </cell>
        </row>
        <row r="73">
          <cell r="F73">
            <v>0</v>
          </cell>
        </row>
        <row r="74">
          <cell r="F74">
            <v>4113387619</v>
          </cell>
        </row>
        <row r="75">
          <cell r="F75">
            <v>0</v>
          </cell>
        </row>
        <row r="76">
          <cell r="F76">
            <v>159187702</v>
          </cell>
        </row>
        <row r="77">
          <cell r="F77">
            <v>370655336935.09998</v>
          </cell>
        </row>
        <row r="78">
          <cell r="F78">
            <v>349704515168</v>
          </cell>
        </row>
        <row r="79">
          <cell r="F79">
            <v>0</v>
          </cell>
        </row>
        <row r="80">
          <cell r="F80">
            <v>20950821767.099976</v>
          </cell>
        </row>
        <row r="81">
          <cell r="F81">
            <v>12967673022.099998</v>
          </cell>
        </row>
        <row r="82">
          <cell r="F82">
            <v>7983148744.9999771</v>
          </cell>
        </row>
      </sheetData>
      <sheetData sheetId="5">
        <row r="7">
          <cell r="K7">
            <v>47573988687</v>
          </cell>
          <cell r="W7">
            <v>50000000</v>
          </cell>
        </row>
        <row r="8">
          <cell r="K8">
            <v>0</v>
          </cell>
          <cell r="W8">
            <v>0</v>
          </cell>
        </row>
        <row r="9">
          <cell r="K9">
            <v>0</v>
          </cell>
          <cell r="W9">
            <v>0</v>
          </cell>
        </row>
        <row r="10">
          <cell r="K10">
            <v>0</v>
          </cell>
          <cell r="W10">
            <v>0</v>
          </cell>
        </row>
        <row r="11">
          <cell r="K11">
            <v>0</v>
          </cell>
          <cell r="W11">
            <v>0</v>
          </cell>
        </row>
        <row r="12">
          <cell r="K12">
            <v>0</v>
          </cell>
          <cell r="W12">
            <v>0</v>
          </cell>
        </row>
        <row r="13">
          <cell r="K13">
            <v>0</v>
          </cell>
          <cell r="W13">
            <v>0</v>
          </cell>
        </row>
        <row r="14">
          <cell r="K14">
            <v>0</v>
          </cell>
          <cell r="W14">
            <v>0</v>
          </cell>
        </row>
        <row r="15">
          <cell r="K15">
            <v>0</v>
          </cell>
          <cell r="W15">
            <v>0</v>
          </cell>
        </row>
        <row r="16">
          <cell r="K16">
            <v>0</v>
          </cell>
          <cell r="W16">
            <v>0</v>
          </cell>
        </row>
        <row r="17">
          <cell r="K17">
            <v>0</v>
          </cell>
          <cell r="W17">
            <v>0</v>
          </cell>
        </row>
        <row r="18">
          <cell r="K18">
            <v>0</v>
          </cell>
          <cell r="W18">
            <v>0</v>
          </cell>
        </row>
        <row r="19">
          <cell r="K19">
            <v>0</v>
          </cell>
          <cell r="W19">
            <v>0</v>
          </cell>
        </row>
        <row r="20">
          <cell r="K20">
            <v>0</v>
          </cell>
          <cell r="W20">
            <v>0</v>
          </cell>
        </row>
        <row r="21">
          <cell r="K21">
            <v>0</v>
          </cell>
          <cell r="W21">
            <v>0</v>
          </cell>
        </row>
        <row r="22">
          <cell r="K22">
            <v>0</v>
          </cell>
          <cell r="W22">
            <v>0</v>
          </cell>
        </row>
        <row r="23">
          <cell r="K23">
            <v>0</v>
          </cell>
          <cell r="W23">
            <v>0</v>
          </cell>
        </row>
        <row r="24">
          <cell r="K24">
            <v>0</v>
          </cell>
          <cell r="W24">
            <v>0</v>
          </cell>
        </row>
        <row r="25">
          <cell r="K25">
            <v>0</v>
          </cell>
          <cell r="W25">
            <v>0</v>
          </cell>
        </row>
        <row r="26">
          <cell r="K26">
            <v>0</v>
          </cell>
          <cell r="W26">
            <v>0</v>
          </cell>
        </row>
        <row r="27">
          <cell r="K27">
            <v>0</v>
          </cell>
          <cell r="W27">
            <v>0</v>
          </cell>
        </row>
        <row r="28">
          <cell r="K28">
            <v>0</v>
          </cell>
          <cell r="W28">
            <v>0</v>
          </cell>
        </row>
        <row r="29">
          <cell r="K29">
            <v>0</v>
          </cell>
          <cell r="W29">
            <v>0</v>
          </cell>
        </row>
        <row r="30">
          <cell r="K30">
            <v>0</v>
          </cell>
          <cell r="W30">
            <v>0</v>
          </cell>
        </row>
        <row r="31">
          <cell r="K31">
            <v>0</v>
          </cell>
          <cell r="W31">
            <v>0</v>
          </cell>
        </row>
        <row r="32">
          <cell r="K32">
            <v>0</v>
          </cell>
          <cell r="W32">
            <v>0</v>
          </cell>
        </row>
        <row r="33">
          <cell r="K33">
            <v>0</v>
          </cell>
          <cell r="W33">
            <v>0</v>
          </cell>
        </row>
        <row r="34">
          <cell r="K34">
            <v>0</v>
          </cell>
          <cell r="W34">
            <v>0</v>
          </cell>
        </row>
        <row r="35">
          <cell r="K35">
            <v>0</v>
          </cell>
          <cell r="W35">
            <v>0</v>
          </cell>
        </row>
        <row r="36">
          <cell r="K36">
            <v>0</v>
          </cell>
          <cell r="W36">
            <v>0</v>
          </cell>
        </row>
        <row r="37">
          <cell r="K37">
            <v>0</v>
          </cell>
          <cell r="W37">
            <v>0</v>
          </cell>
        </row>
        <row r="38">
          <cell r="K38">
            <v>0</v>
          </cell>
          <cell r="W38">
            <v>0</v>
          </cell>
        </row>
        <row r="39">
          <cell r="K39">
            <v>0</v>
          </cell>
          <cell r="W39">
            <v>0</v>
          </cell>
        </row>
        <row r="40">
          <cell r="K40">
            <v>0</v>
          </cell>
          <cell r="W40">
            <v>0</v>
          </cell>
        </row>
        <row r="41">
          <cell r="K41">
            <v>0</v>
          </cell>
          <cell r="W41">
            <v>0</v>
          </cell>
        </row>
        <row r="42">
          <cell r="K42">
            <v>0</v>
          </cell>
          <cell r="W42">
            <v>0</v>
          </cell>
        </row>
        <row r="43">
          <cell r="K43">
            <v>0</v>
          </cell>
          <cell r="W43">
            <v>0</v>
          </cell>
        </row>
        <row r="44">
          <cell r="K44">
            <v>0</v>
          </cell>
          <cell r="W44">
            <v>0</v>
          </cell>
        </row>
        <row r="45">
          <cell r="K45">
            <v>0</v>
          </cell>
          <cell r="W45">
            <v>0</v>
          </cell>
        </row>
        <row r="46">
          <cell r="K46">
            <v>0</v>
          </cell>
          <cell r="W46">
            <v>0</v>
          </cell>
        </row>
        <row r="47">
          <cell r="K47">
            <v>0</v>
          </cell>
          <cell r="W47">
            <v>0</v>
          </cell>
        </row>
        <row r="48">
          <cell r="K48">
            <v>0</v>
          </cell>
          <cell r="W48">
            <v>0</v>
          </cell>
        </row>
        <row r="49">
          <cell r="K49">
            <v>0</v>
          </cell>
          <cell r="W49">
            <v>0</v>
          </cell>
        </row>
        <row r="50">
          <cell r="K50">
            <v>0</v>
          </cell>
          <cell r="W50">
            <v>0</v>
          </cell>
        </row>
        <row r="51">
          <cell r="K51">
            <v>0</v>
          </cell>
          <cell r="W51">
            <v>0</v>
          </cell>
        </row>
        <row r="52">
          <cell r="K52">
            <v>0</v>
          </cell>
          <cell r="W52">
            <v>0</v>
          </cell>
        </row>
        <row r="53">
          <cell r="K53">
            <v>0</v>
          </cell>
          <cell r="W53">
            <v>0</v>
          </cell>
        </row>
        <row r="54">
          <cell r="K54">
            <v>0</v>
          </cell>
          <cell r="W54">
            <v>0</v>
          </cell>
        </row>
        <row r="55">
          <cell r="K55">
            <v>0</v>
          </cell>
          <cell r="W55">
            <v>0</v>
          </cell>
        </row>
        <row r="56">
          <cell r="K56">
            <v>0</v>
          </cell>
          <cell r="W56">
            <v>0</v>
          </cell>
        </row>
        <row r="57">
          <cell r="K57">
            <v>0</v>
          </cell>
          <cell r="W57">
            <v>0</v>
          </cell>
        </row>
        <row r="58">
          <cell r="K58">
            <v>0</v>
          </cell>
          <cell r="W58">
            <v>0</v>
          </cell>
        </row>
        <row r="59">
          <cell r="K59">
            <v>0</v>
          </cell>
          <cell r="W59">
            <v>0</v>
          </cell>
        </row>
        <row r="60">
          <cell r="K60">
            <v>0</v>
          </cell>
          <cell r="W60">
            <v>0</v>
          </cell>
        </row>
        <row r="61">
          <cell r="K61">
            <v>0</v>
          </cell>
          <cell r="W61">
            <v>0</v>
          </cell>
        </row>
        <row r="62">
          <cell r="K62">
            <v>0</v>
          </cell>
          <cell r="W62">
            <v>0</v>
          </cell>
        </row>
        <row r="63">
          <cell r="K63">
            <v>0</v>
          </cell>
          <cell r="W63">
            <v>0</v>
          </cell>
        </row>
        <row r="64">
          <cell r="K64">
            <v>0</v>
          </cell>
          <cell r="W64">
            <v>0</v>
          </cell>
        </row>
        <row r="65">
          <cell r="K65">
            <v>0</v>
          </cell>
          <cell r="W65">
            <v>0</v>
          </cell>
        </row>
        <row r="66">
          <cell r="K66">
            <v>0</v>
          </cell>
          <cell r="W66">
            <v>0</v>
          </cell>
        </row>
        <row r="67">
          <cell r="K67">
            <v>0</v>
          </cell>
          <cell r="W67">
            <v>0</v>
          </cell>
        </row>
        <row r="68">
          <cell r="K68">
            <v>0</v>
          </cell>
          <cell r="W68">
            <v>0</v>
          </cell>
        </row>
        <row r="69">
          <cell r="K69">
            <v>0</v>
          </cell>
          <cell r="W69">
            <v>0</v>
          </cell>
        </row>
        <row r="70">
          <cell r="K70">
            <v>0</v>
          </cell>
          <cell r="W70">
            <v>0</v>
          </cell>
        </row>
        <row r="71">
          <cell r="K71">
            <v>0</v>
          </cell>
          <cell r="W71">
            <v>0</v>
          </cell>
        </row>
        <row r="72">
          <cell r="K72">
            <v>0</v>
          </cell>
          <cell r="W72">
            <v>0</v>
          </cell>
        </row>
        <row r="73">
          <cell r="K73">
            <v>0</v>
          </cell>
          <cell r="W73">
            <v>0</v>
          </cell>
        </row>
        <row r="74">
          <cell r="K74">
            <v>0</v>
          </cell>
          <cell r="W74">
            <v>0</v>
          </cell>
        </row>
        <row r="75">
          <cell r="K75">
            <v>0</v>
          </cell>
          <cell r="W75">
            <v>0</v>
          </cell>
        </row>
        <row r="76">
          <cell r="K76">
            <v>0</v>
          </cell>
          <cell r="W76">
            <v>0</v>
          </cell>
        </row>
        <row r="77">
          <cell r="K77">
            <v>0</v>
          </cell>
          <cell r="W77">
            <v>0</v>
          </cell>
        </row>
        <row r="78">
          <cell r="K78">
            <v>0</v>
          </cell>
          <cell r="W78">
            <v>0</v>
          </cell>
        </row>
        <row r="79">
          <cell r="K79">
            <v>0</v>
          </cell>
          <cell r="W79">
            <v>0</v>
          </cell>
        </row>
        <row r="80">
          <cell r="K80">
            <v>0</v>
          </cell>
          <cell r="W80">
            <v>0</v>
          </cell>
        </row>
        <row r="81">
          <cell r="K81">
            <v>0</v>
          </cell>
          <cell r="W81">
            <v>0</v>
          </cell>
        </row>
        <row r="82">
          <cell r="K82">
            <v>0</v>
          </cell>
          <cell r="W82">
            <v>0</v>
          </cell>
        </row>
        <row r="83">
          <cell r="K83">
            <v>0</v>
          </cell>
          <cell r="W83">
            <v>0</v>
          </cell>
        </row>
        <row r="84">
          <cell r="K84">
            <v>0</v>
          </cell>
          <cell r="W84">
            <v>0</v>
          </cell>
        </row>
        <row r="85">
          <cell r="K85">
            <v>0</v>
          </cell>
          <cell r="W85">
            <v>0</v>
          </cell>
        </row>
        <row r="86">
          <cell r="K86">
            <v>0</v>
          </cell>
          <cell r="W86">
            <v>0</v>
          </cell>
        </row>
        <row r="87">
          <cell r="K87">
            <v>0</v>
          </cell>
          <cell r="W87">
            <v>0</v>
          </cell>
        </row>
        <row r="88">
          <cell r="K88">
            <v>0</v>
          </cell>
          <cell r="W88">
            <v>0</v>
          </cell>
        </row>
        <row r="89">
          <cell r="K89">
            <v>0</v>
          </cell>
          <cell r="W89">
            <v>0</v>
          </cell>
        </row>
        <row r="90">
          <cell r="K90">
            <v>0</v>
          </cell>
          <cell r="W90">
            <v>0</v>
          </cell>
        </row>
        <row r="91">
          <cell r="K91">
            <v>0</v>
          </cell>
          <cell r="W91">
            <v>0</v>
          </cell>
        </row>
        <row r="92">
          <cell r="K92">
            <v>0</v>
          </cell>
          <cell r="W92">
            <v>0</v>
          </cell>
        </row>
        <row r="93">
          <cell r="K93">
            <v>0</v>
          </cell>
          <cell r="W93">
            <v>0</v>
          </cell>
        </row>
        <row r="94">
          <cell r="K94">
            <v>0</v>
          </cell>
          <cell r="W94">
            <v>0</v>
          </cell>
        </row>
        <row r="95">
          <cell r="K95">
            <v>0</v>
          </cell>
          <cell r="W95">
            <v>0</v>
          </cell>
        </row>
        <row r="96">
          <cell r="K96">
            <v>0</v>
          </cell>
          <cell r="W96">
            <v>0</v>
          </cell>
        </row>
        <row r="97">
          <cell r="K97">
            <v>0</v>
          </cell>
          <cell r="W97">
            <v>0</v>
          </cell>
        </row>
        <row r="98">
          <cell r="K98">
            <v>0</v>
          </cell>
          <cell r="W98">
            <v>0</v>
          </cell>
        </row>
        <row r="99">
          <cell r="K99">
            <v>0</v>
          </cell>
          <cell r="W99">
            <v>0</v>
          </cell>
        </row>
        <row r="100">
          <cell r="K100">
            <v>0</v>
          </cell>
          <cell r="W100">
            <v>0</v>
          </cell>
        </row>
        <row r="101">
          <cell r="K101">
            <v>0</v>
          </cell>
          <cell r="W101">
            <v>0</v>
          </cell>
        </row>
        <row r="102">
          <cell r="K102">
            <v>0</v>
          </cell>
          <cell r="W102">
            <v>0</v>
          </cell>
        </row>
        <row r="103">
          <cell r="K103">
            <v>0</v>
          </cell>
          <cell r="W103">
            <v>0</v>
          </cell>
        </row>
        <row r="104">
          <cell r="K104">
            <v>0</v>
          </cell>
          <cell r="W104">
            <v>0</v>
          </cell>
        </row>
        <row r="105">
          <cell r="K105">
            <v>0</v>
          </cell>
          <cell r="W105">
            <v>0</v>
          </cell>
        </row>
        <row r="106">
          <cell r="K106">
            <v>0</v>
          </cell>
          <cell r="W106">
            <v>0</v>
          </cell>
        </row>
        <row r="107">
          <cell r="K107">
            <v>0</v>
          </cell>
          <cell r="W107">
            <v>0</v>
          </cell>
        </row>
        <row r="108">
          <cell r="K108">
            <v>0</v>
          </cell>
          <cell r="W108">
            <v>0</v>
          </cell>
        </row>
        <row r="109">
          <cell r="K109">
            <v>0</v>
          </cell>
          <cell r="W109">
            <v>0</v>
          </cell>
        </row>
        <row r="110">
          <cell r="K110">
            <v>0</v>
          </cell>
          <cell r="W110">
            <v>0</v>
          </cell>
        </row>
        <row r="111">
          <cell r="K111">
            <v>0</v>
          </cell>
          <cell r="W111">
            <v>0</v>
          </cell>
        </row>
        <row r="112">
          <cell r="K112">
            <v>0</v>
          </cell>
          <cell r="W112">
            <v>0</v>
          </cell>
        </row>
        <row r="113">
          <cell r="K113">
            <v>0</v>
          </cell>
          <cell r="W113">
            <v>0</v>
          </cell>
        </row>
        <row r="114">
          <cell r="K114">
            <v>0</v>
          </cell>
          <cell r="W114">
            <v>0</v>
          </cell>
        </row>
        <row r="115">
          <cell r="K115">
            <v>0</v>
          </cell>
          <cell r="W115">
            <v>0</v>
          </cell>
        </row>
        <row r="116">
          <cell r="K116">
            <v>0</v>
          </cell>
          <cell r="W116">
            <v>0</v>
          </cell>
        </row>
        <row r="117">
          <cell r="K117">
            <v>0</v>
          </cell>
          <cell r="W117">
            <v>0</v>
          </cell>
        </row>
        <row r="118">
          <cell r="K118">
            <v>0</v>
          </cell>
          <cell r="W118">
            <v>0</v>
          </cell>
        </row>
        <row r="119">
          <cell r="K119">
            <v>0</v>
          </cell>
          <cell r="W119">
            <v>0</v>
          </cell>
        </row>
        <row r="120">
          <cell r="K120">
            <v>0</v>
          </cell>
          <cell r="W120">
            <v>0</v>
          </cell>
        </row>
        <row r="121">
          <cell r="K121">
            <v>0</v>
          </cell>
          <cell r="W121">
            <v>0</v>
          </cell>
        </row>
        <row r="122">
          <cell r="K122">
            <v>0</v>
          </cell>
          <cell r="W122">
            <v>0</v>
          </cell>
        </row>
        <row r="123">
          <cell r="K123">
            <v>0</v>
          </cell>
          <cell r="W123">
            <v>0</v>
          </cell>
        </row>
        <row r="124">
          <cell r="K124">
            <v>0</v>
          </cell>
          <cell r="W124">
            <v>0</v>
          </cell>
        </row>
        <row r="125">
          <cell r="K125">
            <v>0</v>
          </cell>
          <cell r="W125">
            <v>0</v>
          </cell>
        </row>
        <row r="126">
          <cell r="K126">
            <v>0</v>
          </cell>
          <cell r="W126">
            <v>0</v>
          </cell>
        </row>
        <row r="127">
          <cell r="K127">
            <v>0</v>
          </cell>
          <cell r="W127">
            <v>0</v>
          </cell>
        </row>
        <row r="128">
          <cell r="K128">
            <v>0</v>
          </cell>
          <cell r="W128">
            <v>0</v>
          </cell>
        </row>
        <row r="129">
          <cell r="K129">
            <v>0</v>
          </cell>
          <cell r="W129">
            <v>0</v>
          </cell>
        </row>
        <row r="130">
          <cell r="K130">
            <v>0</v>
          </cell>
          <cell r="W130">
            <v>0</v>
          </cell>
        </row>
        <row r="131">
          <cell r="K131">
            <v>0</v>
          </cell>
          <cell r="W131">
            <v>0</v>
          </cell>
        </row>
        <row r="132">
          <cell r="K132">
            <v>0</v>
          </cell>
          <cell r="W132">
            <v>0</v>
          </cell>
        </row>
        <row r="133">
          <cell r="K133">
            <v>0</v>
          </cell>
          <cell r="W133">
            <v>0</v>
          </cell>
        </row>
        <row r="134">
          <cell r="K134">
            <v>0</v>
          </cell>
          <cell r="W134">
            <v>0</v>
          </cell>
        </row>
        <row r="135">
          <cell r="K135">
            <v>0</v>
          </cell>
          <cell r="W135">
            <v>0</v>
          </cell>
        </row>
        <row r="136">
          <cell r="K136">
            <v>0</v>
          </cell>
          <cell r="W136">
            <v>0</v>
          </cell>
        </row>
        <row r="137">
          <cell r="K137">
            <v>0</v>
          </cell>
          <cell r="W137">
            <v>0</v>
          </cell>
        </row>
        <row r="138">
          <cell r="K138">
            <v>0</v>
          </cell>
          <cell r="W138">
            <v>0</v>
          </cell>
        </row>
        <row r="139">
          <cell r="K139">
            <v>0</v>
          </cell>
          <cell r="W139">
            <v>0</v>
          </cell>
        </row>
        <row r="140">
          <cell r="K140">
            <v>0</v>
          </cell>
          <cell r="W140">
            <v>0</v>
          </cell>
        </row>
        <row r="141">
          <cell r="K141">
            <v>0</v>
          </cell>
          <cell r="W141">
            <v>0</v>
          </cell>
        </row>
        <row r="142">
          <cell r="K142">
            <v>0</v>
          </cell>
          <cell r="W142">
            <v>0</v>
          </cell>
        </row>
        <row r="143">
          <cell r="K143">
            <v>0</v>
          </cell>
          <cell r="W143">
            <v>0</v>
          </cell>
        </row>
        <row r="144">
          <cell r="K144">
            <v>0</v>
          </cell>
          <cell r="W144">
            <v>0</v>
          </cell>
        </row>
        <row r="145">
          <cell r="K145">
            <v>0</v>
          </cell>
          <cell r="W145">
            <v>0</v>
          </cell>
        </row>
        <row r="146">
          <cell r="K146">
            <v>0</v>
          </cell>
          <cell r="W146">
            <v>0</v>
          </cell>
        </row>
        <row r="147">
          <cell r="K147">
            <v>0</v>
          </cell>
          <cell r="W147">
            <v>0</v>
          </cell>
        </row>
        <row r="148">
          <cell r="K148">
            <v>0</v>
          </cell>
          <cell r="W148">
            <v>0</v>
          </cell>
        </row>
        <row r="149">
          <cell r="K149">
            <v>0</v>
          </cell>
          <cell r="W149">
            <v>0</v>
          </cell>
        </row>
        <row r="150">
          <cell r="K150">
            <v>0</v>
          </cell>
          <cell r="W150">
            <v>0</v>
          </cell>
        </row>
        <row r="151">
          <cell r="K151">
            <v>0</v>
          </cell>
          <cell r="W151">
            <v>0</v>
          </cell>
        </row>
        <row r="152">
          <cell r="K152">
            <v>0</v>
          </cell>
          <cell r="W152">
            <v>0</v>
          </cell>
        </row>
        <row r="153">
          <cell r="K153">
            <v>0</v>
          </cell>
          <cell r="W153">
            <v>0</v>
          </cell>
        </row>
        <row r="154">
          <cell r="K154">
            <v>0</v>
          </cell>
          <cell r="W154">
            <v>0</v>
          </cell>
        </row>
        <row r="155">
          <cell r="K155">
            <v>0</v>
          </cell>
          <cell r="W155">
            <v>0</v>
          </cell>
        </row>
        <row r="156">
          <cell r="K156">
            <v>0</v>
          </cell>
          <cell r="W156">
            <v>0</v>
          </cell>
        </row>
        <row r="157">
          <cell r="K157">
            <v>0</v>
          </cell>
          <cell r="W157">
            <v>0</v>
          </cell>
        </row>
        <row r="158">
          <cell r="K158">
            <v>0</v>
          </cell>
          <cell r="W158">
            <v>0</v>
          </cell>
        </row>
        <row r="159">
          <cell r="K159">
            <v>0</v>
          </cell>
          <cell r="W159">
            <v>0</v>
          </cell>
        </row>
        <row r="160">
          <cell r="K160">
            <v>0</v>
          </cell>
          <cell r="W160">
            <v>0</v>
          </cell>
        </row>
        <row r="161">
          <cell r="K161">
            <v>0</v>
          </cell>
          <cell r="W161">
            <v>0</v>
          </cell>
        </row>
        <row r="162">
          <cell r="K162">
            <v>0</v>
          </cell>
          <cell r="W162">
            <v>0</v>
          </cell>
        </row>
        <row r="163">
          <cell r="K163">
            <v>0</v>
          </cell>
          <cell r="W163">
            <v>0</v>
          </cell>
        </row>
        <row r="164">
          <cell r="K164">
            <v>0</v>
          </cell>
          <cell r="W164">
            <v>0</v>
          </cell>
        </row>
        <row r="165">
          <cell r="K165">
            <v>0</v>
          </cell>
          <cell r="W165">
            <v>0</v>
          </cell>
        </row>
        <row r="166">
          <cell r="K166">
            <v>0</v>
          </cell>
          <cell r="W166">
            <v>0</v>
          </cell>
        </row>
        <row r="167">
          <cell r="K167">
            <v>0</v>
          </cell>
          <cell r="W167">
            <v>0</v>
          </cell>
        </row>
        <row r="168">
          <cell r="K168">
            <v>0</v>
          </cell>
          <cell r="W168">
            <v>0</v>
          </cell>
        </row>
        <row r="169">
          <cell r="K169">
            <v>0</v>
          </cell>
          <cell r="W169">
            <v>0</v>
          </cell>
        </row>
        <row r="170">
          <cell r="K170">
            <v>0</v>
          </cell>
          <cell r="W170">
            <v>0</v>
          </cell>
        </row>
        <row r="171">
          <cell r="K171">
            <v>0</v>
          </cell>
          <cell r="W171">
            <v>0</v>
          </cell>
        </row>
        <row r="172">
          <cell r="K172">
            <v>0</v>
          </cell>
          <cell r="W172">
            <v>0</v>
          </cell>
        </row>
        <row r="173">
          <cell r="K173">
            <v>0</v>
          </cell>
          <cell r="W173">
            <v>0</v>
          </cell>
        </row>
        <row r="174">
          <cell r="K174">
            <v>0</v>
          </cell>
          <cell r="W174">
            <v>0</v>
          </cell>
        </row>
        <row r="175">
          <cell r="K175">
            <v>0</v>
          </cell>
          <cell r="W175">
            <v>0</v>
          </cell>
        </row>
        <row r="176">
          <cell r="K176">
            <v>0</v>
          </cell>
          <cell r="W176">
            <v>0</v>
          </cell>
        </row>
        <row r="177">
          <cell r="K177">
            <v>0</v>
          </cell>
          <cell r="W177">
            <v>0</v>
          </cell>
        </row>
        <row r="178">
          <cell r="K178">
            <v>0</v>
          </cell>
          <cell r="W178">
            <v>0</v>
          </cell>
        </row>
        <row r="179">
          <cell r="K179">
            <v>0</v>
          </cell>
          <cell r="W179">
            <v>0</v>
          </cell>
        </row>
        <row r="180">
          <cell r="K180">
            <v>0</v>
          </cell>
          <cell r="W180">
            <v>0</v>
          </cell>
        </row>
        <row r="181">
          <cell r="K181">
            <v>0</v>
          </cell>
          <cell r="W181">
            <v>0</v>
          </cell>
        </row>
        <row r="182">
          <cell r="K182">
            <v>0</v>
          </cell>
          <cell r="W182">
            <v>0</v>
          </cell>
        </row>
        <row r="183">
          <cell r="K183">
            <v>0</v>
          </cell>
          <cell r="W183">
            <v>0</v>
          </cell>
        </row>
        <row r="184">
          <cell r="K184">
            <v>0</v>
          </cell>
          <cell r="W184">
            <v>0</v>
          </cell>
        </row>
        <row r="185">
          <cell r="K185">
            <v>0</v>
          </cell>
          <cell r="W185">
            <v>0</v>
          </cell>
        </row>
        <row r="186">
          <cell r="K186">
            <v>0</v>
          </cell>
          <cell r="W186">
            <v>0</v>
          </cell>
        </row>
        <row r="187">
          <cell r="K187">
            <v>0</v>
          </cell>
          <cell r="W187">
            <v>0</v>
          </cell>
        </row>
        <row r="188">
          <cell r="K188">
            <v>0</v>
          </cell>
          <cell r="W188">
            <v>0</v>
          </cell>
        </row>
        <row r="189">
          <cell r="K189">
            <v>0</v>
          </cell>
          <cell r="W189">
            <v>0</v>
          </cell>
        </row>
        <row r="190">
          <cell r="K190">
            <v>0</v>
          </cell>
          <cell r="W190">
            <v>0</v>
          </cell>
        </row>
        <row r="191">
          <cell r="K191">
            <v>0</v>
          </cell>
          <cell r="W191">
            <v>0</v>
          </cell>
        </row>
        <row r="192">
          <cell r="K192">
            <v>0</v>
          </cell>
          <cell r="W192">
            <v>0</v>
          </cell>
        </row>
        <row r="193">
          <cell r="K193">
            <v>0</v>
          </cell>
          <cell r="W193">
            <v>0</v>
          </cell>
        </row>
        <row r="194">
          <cell r="K194">
            <v>0</v>
          </cell>
          <cell r="W194">
            <v>0</v>
          </cell>
        </row>
        <row r="195">
          <cell r="K195">
            <v>0</v>
          </cell>
          <cell r="W195">
            <v>0</v>
          </cell>
        </row>
        <row r="196">
          <cell r="K196">
            <v>0</v>
          </cell>
          <cell r="W196">
            <v>0</v>
          </cell>
        </row>
        <row r="197">
          <cell r="K197">
            <v>47573988687</v>
          </cell>
          <cell r="W197">
            <v>50000000</v>
          </cell>
        </row>
        <row r="198">
          <cell r="K198">
            <v>3783042400</v>
          </cell>
          <cell r="W198">
            <v>0</v>
          </cell>
        </row>
        <row r="199">
          <cell r="K199">
            <v>480443400</v>
          </cell>
          <cell r="W199">
            <v>0</v>
          </cell>
        </row>
        <row r="200">
          <cell r="K200">
            <v>480443400</v>
          </cell>
          <cell r="W200">
            <v>0</v>
          </cell>
        </row>
        <row r="201">
          <cell r="K201">
            <v>0</v>
          </cell>
          <cell r="W201">
            <v>0</v>
          </cell>
        </row>
        <row r="202">
          <cell r="K202">
            <v>0</v>
          </cell>
          <cell r="W202">
            <v>0</v>
          </cell>
        </row>
        <row r="203">
          <cell r="K203">
            <v>0</v>
          </cell>
          <cell r="W203">
            <v>0</v>
          </cell>
        </row>
        <row r="204">
          <cell r="K204">
            <v>0</v>
          </cell>
          <cell r="W204">
            <v>0</v>
          </cell>
        </row>
        <row r="205">
          <cell r="K205">
            <v>0</v>
          </cell>
          <cell r="W205">
            <v>0</v>
          </cell>
        </row>
        <row r="206">
          <cell r="K206">
            <v>3302599000</v>
          </cell>
          <cell r="W206">
            <v>0</v>
          </cell>
        </row>
        <row r="207">
          <cell r="K207">
            <v>0</v>
          </cell>
          <cell r="W207">
            <v>0</v>
          </cell>
        </row>
        <row r="208">
          <cell r="K208">
            <v>0</v>
          </cell>
          <cell r="W208">
            <v>0</v>
          </cell>
        </row>
        <row r="209">
          <cell r="K209">
            <v>0</v>
          </cell>
          <cell r="W209">
            <v>0</v>
          </cell>
        </row>
        <row r="210">
          <cell r="K210">
            <v>0</v>
          </cell>
          <cell r="W210">
            <v>0</v>
          </cell>
        </row>
        <row r="211">
          <cell r="K211">
            <v>0</v>
          </cell>
          <cell r="W211">
            <v>0</v>
          </cell>
        </row>
        <row r="212">
          <cell r="K212">
            <v>0</v>
          </cell>
          <cell r="W212">
            <v>0</v>
          </cell>
        </row>
        <row r="213">
          <cell r="K213">
            <v>0</v>
          </cell>
          <cell r="W213">
            <v>0</v>
          </cell>
        </row>
        <row r="214">
          <cell r="K214">
            <v>0</v>
          </cell>
          <cell r="W214">
            <v>0</v>
          </cell>
        </row>
        <row r="215">
          <cell r="K215">
            <v>0</v>
          </cell>
          <cell r="W215">
            <v>0</v>
          </cell>
        </row>
        <row r="216">
          <cell r="K216">
            <v>0</v>
          </cell>
          <cell r="W216">
            <v>0</v>
          </cell>
        </row>
        <row r="217">
          <cell r="K217">
            <v>0</v>
          </cell>
          <cell r="W217">
            <v>0</v>
          </cell>
        </row>
        <row r="218">
          <cell r="K218">
            <v>0</v>
          </cell>
          <cell r="W218">
            <v>0</v>
          </cell>
        </row>
        <row r="219">
          <cell r="K219">
            <v>0</v>
          </cell>
          <cell r="W219">
            <v>0</v>
          </cell>
        </row>
        <row r="220">
          <cell r="K220">
            <v>0</v>
          </cell>
          <cell r="W220">
            <v>0</v>
          </cell>
        </row>
        <row r="221">
          <cell r="K221">
            <v>0</v>
          </cell>
          <cell r="W221">
            <v>0</v>
          </cell>
        </row>
        <row r="222">
          <cell r="K222">
            <v>3302599000</v>
          </cell>
          <cell r="W222">
            <v>0</v>
          </cell>
        </row>
        <row r="223">
          <cell r="K223">
            <v>0</v>
          </cell>
          <cell r="W223">
            <v>0</v>
          </cell>
        </row>
        <row r="224">
          <cell r="K224">
            <v>0</v>
          </cell>
          <cell r="W224">
            <v>0</v>
          </cell>
        </row>
        <row r="225">
          <cell r="K225">
            <v>0</v>
          </cell>
          <cell r="W225">
            <v>0</v>
          </cell>
        </row>
        <row r="226">
          <cell r="K226">
            <v>0</v>
          </cell>
          <cell r="W226">
            <v>0</v>
          </cell>
        </row>
        <row r="227">
          <cell r="K227">
            <v>0</v>
          </cell>
          <cell r="W227">
            <v>0</v>
          </cell>
        </row>
        <row r="228">
          <cell r="K228">
            <v>0</v>
          </cell>
          <cell r="W228">
            <v>0</v>
          </cell>
        </row>
        <row r="229">
          <cell r="K229">
            <v>0</v>
          </cell>
          <cell r="W229">
            <v>0</v>
          </cell>
        </row>
        <row r="230">
          <cell r="K230">
            <v>0</v>
          </cell>
          <cell r="W230">
            <v>0</v>
          </cell>
        </row>
        <row r="231">
          <cell r="K231">
            <v>0</v>
          </cell>
          <cell r="W231">
            <v>0</v>
          </cell>
        </row>
        <row r="232">
          <cell r="K232">
            <v>0</v>
          </cell>
          <cell r="W232">
            <v>0</v>
          </cell>
        </row>
        <row r="233">
          <cell r="K233">
            <v>0</v>
          </cell>
          <cell r="W233">
            <v>0</v>
          </cell>
        </row>
        <row r="234">
          <cell r="K234">
            <v>0</v>
          </cell>
          <cell r="W234">
            <v>0</v>
          </cell>
        </row>
        <row r="235">
          <cell r="K235">
            <v>0</v>
          </cell>
          <cell r="W235">
            <v>0</v>
          </cell>
        </row>
        <row r="236">
          <cell r="K236">
            <v>0</v>
          </cell>
          <cell r="W236">
            <v>0</v>
          </cell>
        </row>
        <row r="237">
          <cell r="K237">
            <v>0</v>
          </cell>
          <cell r="W237">
            <v>0</v>
          </cell>
        </row>
        <row r="238">
          <cell r="K238">
            <v>0</v>
          </cell>
          <cell r="W238">
            <v>0</v>
          </cell>
        </row>
        <row r="239">
          <cell r="K239">
            <v>0</v>
          </cell>
          <cell r="W239">
            <v>0</v>
          </cell>
        </row>
        <row r="240">
          <cell r="K240">
            <v>0</v>
          </cell>
          <cell r="W240">
            <v>0</v>
          </cell>
        </row>
        <row r="241">
          <cell r="K241">
            <v>0</v>
          </cell>
          <cell r="W241">
            <v>0</v>
          </cell>
        </row>
        <row r="242">
          <cell r="K242">
            <v>0</v>
          </cell>
          <cell r="W242">
            <v>0</v>
          </cell>
        </row>
        <row r="243">
          <cell r="K243">
            <v>0</v>
          </cell>
          <cell r="W243">
            <v>0</v>
          </cell>
        </row>
        <row r="244">
          <cell r="K244">
            <v>0</v>
          </cell>
          <cell r="W244">
            <v>0</v>
          </cell>
        </row>
        <row r="245">
          <cell r="K245">
            <v>0</v>
          </cell>
          <cell r="W245">
            <v>0</v>
          </cell>
        </row>
        <row r="246">
          <cell r="K246">
            <v>0</v>
          </cell>
          <cell r="W246">
            <v>0</v>
          </cell>
        </row>
        <row r="247">
          <cell r="K247">
            <v>0</v>
          </cell>
          <cell r="W247">
            <v>0</v>
          </cell>
        </row>
        <row r="248">
          <cell r="K248">
            <v>0</v>
          </cell>
          <cell r="W248">
            <v>0</v>
          </cell>
        </row>
        <row r="249">
          <cell r="K249">
            <v>0</v>
          </cell>
          <cell r="W249">
            <v>0</v>
          </cell>
        </row>
        <row r="250">
          <cell r="K250">
            <v>0</v>
          </cell>
          <cell r="W250">
            <v>0</v>
          </cell>
        </row>
        <row r="251">
          <cell r="K251">
            <v>0</v>
          </cell>
          <cell r="W251">
            <v>0</v>
          </cell>
        </row>
        <row r="252">
          <cell r="K252">
            <v>0</v>
          </cell>
          <cell r="W252">
            <v>0</v>
          </cell>
        </row>
        <row r="253">
          <cell r="K253">
            <v>0</v>
          </cell>
          <cell r="W253">
            <v>0</v>
          </cell>
        </row>
        <row r="254">
          <cell r="K254">
            <v>0</v>
          </cell>
          <cell r="W254">
            <v>0</v>
          </cell>
        </row>
        <row r="255">
          <cell r="K255">
            <v>0</v>
          </cell>
          <cell r="W255">
            <v>0</v>
          </cell>
        </row>
        <row r="256">
          <cell r="K256">
            <v>43128946287</v>
          </cell>
          <cell r="W256">
            <v>50000000</v>
          </cell>
        </row>
        <row r="257">
          <cell r="K257">
            <v>785508352</v>
          </cell>
          <cell r="W257">
            <v>50000000</v>
          </cell>
        </row>
        <row r="258">
          <cell r="K258">
            <v>0</v>
          </cell>
          <cell r="W258">
            <v>0</v>
          </cell>
        </row>
        <row r="259">
          <cell r="K259">
            <v>0</v>
          </cell>
          <cell r="W259">
            <v>0</v>
          </cell>
        </row>
        <row r="260">
          <cell r="K260">
            <v>91188352</v>
          </cell>
          <cell r="W260">
            <v>0</v>
          </cell>
        </row>
        <row r="261">
          <cell r="K261">
            <v>0</v>
          </cell>
          <cell r="W261">
            <v>50000000</v>
          </cell>
        </row>
        <row r="262">
          <cell r="K262">
            <v>0</v>
          </cell>
          <cell r="W262">
            <v>0</v>
          </cell>
        </row>
        <row r="263">
          <cell r="K263">
            <v>694320000</v>
          </cell>
          <cell r="W263">
            <v>0</v>
          </cell>
        </row>
        <row r="264">
          <cell r="K264">
            <v>0</v>
          </cell>
          <cell r="W264">
            <v>0</v>
          </cell>
        </row>
        <row r="265">
          <cell r="K265">
            <v>0</v>
          </cell>
          <cell r="W265">
            <v>0</v>
          </cell>
        </row>
        <row r="266">
          <cell r="K266">
            <v>0</v>
          </cell>
          <cell r="W266">
            <v>0</v>
          </cell>
        </row>
        <row r="267">
          <cell r="K267">
            <v>0</v>
          </cell>
          <cell r="W267">
            <v>0</v>
          </cell>
        </row>
        <row r="268">
          <cell r="K268">
            <v>0</v>
          </cell>
          <cell r="W268">
            <v>0</v>
          </cell>
        </row>
        <row r="269">
          <cell r="K269">
            <v>0</v>
          </cell>
          <cell r="W269">
            <v>0</v>
          </cell>
        </row>
        <row r="270">
          <cell r="K270">
            <v>0</v>
          </cell>
          <cell r="W270">
            <v>0</v>
          </cell>
        </row>
        <row r="271">
          <cell r="K271">
            <v>0</v>
          </cell>
          <cell r="W271">
            <v>0</v>
          </cell>
        </row>
        <row r="272">
          <cell r="K272">
            <v>0</v>
          </cell>
          <cell r="W272">
            <v>0</v>
          </cell>
        </row>
        <row r="273">
          <cell r="K273">
            <v>0</v>
          </cell>
          <cell r="W273">
            <v>0</v>
          </cell>
        </row>
        <row r="274">
          <cell r="K274">
            <v>0</v>
          </cell>
          <cell r="W274">
            <v>0</v>
          </cell>
        </row>
        <row r="275">
          <cell r="K275">
            <v>0</v>
          </cell>
          <cell r="W275">
            <v>0</v>
          </cell>
        </row>
        <row r="276">
          <cell r="K276">
            <v>0</v>
          </cell>
          <cell r="W276">
            <v>0</v>
          </cell>
        </row>
        <row r="277">
          <cell r="K277">
            <v>0</v>
          </cell>
          <cell r="W277">
            <v>0</v>
          </cell>
        </row>
        <row r="278">
          <cell r="K278">
            <v>0</v>
          </cell>
          <cell r="W278">
            <v>0</v>
          </cell>
        </row>
        <row r="279">
          <cell r="K279">
            <v>0</v>
          </cell>
          <cell r="W279">
            <v>0</v>
          </cell>
        </row>
        <row r="280">
          <cell r="K280">
            <v>0</v>
          </cell>
          <cell r="W280">
            <v>0</v>
          </cell>
        </row>
        <row r="281">
          <cell r="K281">
            <v>0</v>
          </cell>
          <cell r="W281">
            <v>0</v>
          </cell>
        </row>
        <row r="282">
          <cell r="K282">
            <v>0</v>
          </cell>
          <cell r="W282">
            <v>0</v>
          </cell>
        </row>
        <row r="283">
          <cell r="K283">
            <v>0</v>
          </cell>
          <cell r="W283">
            <v>0</v>
          </cell>
        </row>
        <row r="284">
          <cell r="K284">
            <v>0</v>
          </cell>
          <cell r="W284">
            <v>0</v>
          </cell>
        </row>
        <row r="285">
          <cell r="K285">
            <v>0</v>
          </cell>
          <cell r="W285">
            <v>0</v>
          </cell>
        </row>
        <row r="286">
          <cell r="K286">
            <v>0</v>
          </cell>
          <cell r="W286">
            <v>0</v>
          </cell>
        </row>
        <row r="287">
          <cell r="K287">
            <v>0</v>
          </cell>
          <cell r="W287">
            <v>0</v>
          </cell>
        </row>
        <row r="288">
          <cell r="K288">
            <v>0</v>
          </cell>
          <cell r="W288">
            <v>0</v>
          </cell>
        </row>
        <row r="289">
          <cell r="K289">
            <v>0</v>
          </cell>
          <cell r="W289">
            <v>0</v>
          </cell>
        </row>
        <row r="290">
          <cell r="K290">
            <v>0</v>
          </cell>
          <cell r="W290">
            <v>0</v>
          </cell>
        </row>
        <row r="291">
          <cell r="K291">
            <v>0</v>
          </cell>
          <cell r="W291">
            <v>0</v>
          </cell>
        </row>
        <row r="292">
          <cell r="K292">
            <v>0</v>
          </cell>
          <cell r="W292">
            <v>0</v>
          </cell>
        </row>
        <row r="293">
          <cell r="K293">
            <v>0</v>
          </cell>
          <cell r="W293">
            <v>0</v>
          </cell>
        </row>
        <row r="294">
          <cell r="K294">
            <v>0</v>
          </cell>
          <cell r="W294">
            <v>0</v>
          </cell>
        </row>
        <row r="295">
          <cell r="K295">
            <v>0</v>
          </cell>
          <cell r="W295">
            <v>0</v>
          </cell>
        </row>
        <row r="296">
          <cell r="K296">
            <v>0</v>
          </cell>
          <cell r="W296">
            <v>0</v>
          </cell>
        </row>
        <row r="297">
          <cell r="K297">
            <v>0</v>
          </cell>
          <cell r="W297">
            <v>0</v>
          </cell>
        </row>
        <row r="298">
          <cell r="K298">
            <v>0</v>
          </cell>
          <cell r="W298">
            <v>0</v>
          </cell>
        </row>
        <row r="299">
          <cell r="K299">
            <v>0</v>
          </cell>
          <cell r="W299">
            <v>0</v>
          </cell>
        </row>
        <row r="300">
          <cell r="K300">
            <v>0</v>
          </cell>
          <cell r="W300">
            <v>0</v>
          </cell>
        </row>
        <row r="301">
          <cell r="K301">
            <v>0</v>
          </cell>
          <cell r="W301">
            <v>0</v>
          </cell>
        </row>
        <row r="302">
          <cell r="K302">
            <v>0</v>
          </cell>
          <cell r="W302">
            <v>0</v>
          </cell>
        </row>
        <row r="303">
          <cell r="K303">
            <v>0</v>
          </cell>
          <cell r="W303">
            <v>0</v>
          </cell>
        </row>
        <row r="304">
          <cell r="K304">
            <v>0</v>
          </cell>
          <cell r="W304">
            <v>0</v>
          </cell>
        </row>
        <row r="305">
          <cell r="K305">
            <v>0</v>
          </cell>
          <cell r="W305">
            <v>0</v>
          </cell>
        </row>
        <row r="306">
          <cell r="K306">
            <v>0</v>
          </cell>
          <cell r="W306">
            <v>0</v>
          </cell>
        </row>
        <row r="307">
          <cell r="K307">
            <v>0</v>
          </cell>
          <cell r="W307">
            <v>0</v>
          </cell>
        </row>
        <row r="308">
          <cell r="K308">
            <v>0</v>
          </cell>
          <cell r="W308">
            <v>0</v>
          </cell>
        </row>
        <row r="309">
          <cell r="K309">
            <v>0</v>
          </cell>
          <cell r="W309">
            <v>0</v>
          </cell>
        </row>
        <row r="310">
          <cell r="K310">
            <v>0</v>
          </cell>
          <cell r="W310">
            <v>0</v>
          </cell>
        </row>
        <row r="311">
          <cell r="K311">
            <v>0</v>
          </cell>
          <cell r="W311">
            <v>0</v>
          </cell>
        </row>
        <row r="312">
          <cell r="K312">
            <v>0</v>
          </cell>
          <cell r="W312">
            <v>0</v>
          </cell>
        </row>
        <row r="313">
          <cell r="K313">
            <v>0</v>
          </cell>
          <cell r="W313">
            <v>0</v>
          </cell>
        </row>
        <row r="314">
          <cell r="K314">
            <v>0</v>
          </cell>
          <cell r="W314">
            <v>0</v>
          </cell>
        </row>
        <row r="315">
          <cell r="K315">
            <v>0</v>
          </cell>
          <cell r="W315">
            <v>0</v>
          </cell>
        </row>
        <row r="316">
          <cell r="K316">
            <v>0</v>
          </cell>
          <cell r="W316">
            <v>0</v>
          </cell>
        </row>
        <row r="317">
          <cell r="K317">
            <v>5593310000</v>
          </cell>
          <cell r="W317">
            <v>0</v>
          </cell>
        </row>
        <row r="318">
          <cell r="K318">
            <v>0</v>
          </cell>
          <cell r="W318">
            <v>0</v>
          </cell>
        </row>
        <row r="319">
          <cell r="K319">
            <v>0</v>
          </cell>
          <cell r="W319">
            <v>0</v>
          </cell>
        </row>
        <row r="320">
          <cell r="K320">
            <v>0</v>
          </cell>
          <cell r="W320">
            <v>0</v>
          </cell>
        </row>
        <row r="321">
          <cell r="K321">
            <v>0</v>
          </cell>
          <cell r="W321">
            <v>0</v>
          </cell>
        </row>
        <row r="322">
          <cell r="K322">
            <v>994110000</v>
          </cell>
          <cell r="W322">
            <v>0</v>
          </cell>
        </row>
        <row r="323">
          <cell r="K323">
            <v>0</v>
          </cell>
          <cell r="W323">
            <v>0</v>
          </cell>
        </row>
        <row r="324">
          <cell r="K324">
            <v>0</v>
          </cell>
          <cell r="W324">
            <v>0</v>
          </cell>
        </row>
        <row r="325">
          <cell r="K325">
            <v>0</v>
          </cell>
          <cell r="W325">
            <v>0</v>
          </cell>
        </row>
        <row r="326">
          <cell r="K326">
            <v>4599200000</v>
          </cell>
          <cell r="W326">
            <v>0</v>
          </cell>
        </row>
        <row r="327">
          <cell r="K327">
            <v>0</v>
          </cell>
          <cell r="W327">
            <v>0</v>
          </cell>
        </row>
        <row r="328">
          <cell r="K328">
            <v>0</v>
          </cell>
          <cell r="W328">
            <v>0</v>
          </cell>
        </row>
        <row r="329">
          <cell r="K329">
            <v>0</v>
          </cell>
          <cell r="W329">
            <v>0</v>
          </cell>
        </row>
        <row r="330">
          <cell r="K330">
            <v>29386224708</v>
          </cell>
          <cell r="W330">
            <v>0</v>
          </cell>
        </row>
        <row r="331">
          <cell r="K331">
            <v>0</v>
          </cell>
          <cell r="W331">
            <v>0</v>
          </cell>
        </row>
        <row r="332">
          <cell r="K332">
            <v>0</v>
          </cell>
          <cell r="W332">
            <v>0</v>
          </cell>
        </row>
        <row r="333">
          <cell r="K333">
            <v>0</v>
          </cell>
          <cell r="W333">
            <v>0</v>
          </cell>
        </row>
        <row r="334">
          <cell r="K334">
            <v>12187424708</v>
          </cell>
          <cell r="W334">
            <v>0</v>
          </cell>
        </row>
        <row r="335">
          <cell r="K335">
            <v>0</v>
          </cell>
          <cell r="W335">
            <v>0</v>
          </cell>
        </row>
        <row r="336">
          <cell r="K336">
            <v>17198800000</v>
          </cell>
          <cell r="W336">
            <v>0</v>
          </cell>
        </row>
        <row r="337">
          <cell r="K337">
            <v>0</v>
          </cell>
          <cell r="W337">
            <v>0</v>
          </cell>
        </row>
        <row r="338">
          <cell r="K338">
            <v>7363903227</v>
          </cell>
          <cell r="W338">
            <v>0</v>
          </cell>
        </row>
        <row r="339">
          <cell r="K339">
            <v>7306192227</v>
          </cell>
          <cell r="W339">
            <v>0</v>
          </cell>
        </row>
        <row r="340">
          <cell r="K340">
            <v>0</v>
          </cell>
          <cell r="W340">
            <v>0</v>
          </cell>
        </row>
        <row r="341">
          <cell r="K341">
            <v>0</v>
          </cell>
          <cell r="W341">
            <v>0</v>
          </cell>
        </row>
        <row r="342">
          <cell r="K342">
            <v>0</v>
          </cell>
          <cell r="W342">
            <v>0</v>
          </cell>
        </row>
        <row r="343">
          <cell r="K343">
            <v>0</v>
          </cell>
          <cell r="W343">
            <v>0</v>
          </cell>
        </row>
        <row r="344">
          <cell r="K344">
            <v>0</v>
          </cell>
          <cell r="W344">
            <v>0</v>
          </cell>
        </row>
        <row r="345">
          <cell r="K345">
            <v>0</v>
          </cell>
          <cell r="W345">
            <v>0</v>
          </cell>
        </row>
        <row r="346">
          <cell r="K346">
            <v>57711000</v>
          </cell>
          <cell r="W346">
            <v>0</v>
          </cell>
        </row>
        <row r="347">
          <cell r="K347">
            <v>0</v>
          </cell>
          <cell r="W347">
            <v>0</v>
          </cell>
        </row>
        <row r="348">
          <cell r="K348">
            <v>0</v>
          </cell>
          <cell r="W348">
            <v>0</v>
          </cell>
        </row>
        <row r="349">
          <cell r="K349">
            <v>0</v>
          </cell>
          <cell r="W349">
            <v>0</v>
          </cell>
        </row>
        <row r="350">
          <cell r="K350">
            <v>0</v>
          </cell>
          <cell r="W350">
            <v>0</v>
          </cell>
        </row>
        <row r="351">
          <cell r="K351">
            <v>0</v>
          </cell>
          <cell r="W351">
            <v>0</v>
          </cell>
        </row>
        <row r="352">
          <cell r="K352">
            <v>0</v>
          </cell>
          <cell r="W352">
            <v>0</v>
          </cell>
        </row>
        <row r="353">
          <cell r="K353">
            <v>662000000</v>
          </cell>
          <cell r="W353">
            <v>0</v>
          </cell>
        </row>
        <row r="354">
          <cell r="K354">
            <v>662000000</v>
          </cell>
          <cell r="W354">
            <v>0</v>
          </cell>
        </row>
        <row r="355">
          <cell r="K355">
            <v>0</v>
          </cell>
          <cell r="W355">
            <v>0</v>
          </cell>
        </row>
        <row r="356">
          <cell r="K356">
            <v>0</v>
          </cell>
          <cell r="W356">
            <v>0</v>
          </cell>
        </row>
        <row r="357">
          <cell r="K357">
            <v>0</v>
          </cell>
          <cell r="W357">
            <v>0</v>
          </cell>
        </row>
        <row r="358">
          <cell r="K358">
            <v>0</v>
          </cell>
          <cell r="W358">
            <v>0</v>
          </cell>
        </row>
        <row r="359">
          <cell r="K359">
            <v>0</v>
          </cell>
          <cell r="W359">
            <v>0</v>
          </cell>
        </row>
        <row r="360">
          <cell r="K360">
            <v>0</v>
          </cell>
          <cell r="W360">
            <v>0</v>
          </cell>
        </row>
        <row r="361">
          <cell r="K361">
            <v>0</v>
          </cell>
          <cell r="W361">
            <v>0</v>
          </cell>
        </row>
        <row r="362">
          <cell r="K362">
            <v>0</v>
          </cell>
          <cell r="W362">
            <v>0</v>
          </cell>
        </row>
        <row r="363">
          <cell r="K363">
            <v>0</v>
          </cell>
          <cell r="W363">
            <v>0</v>
          </cell>
        </row>
        <row r="364">
          <cell r="K364">
            <v>0</v>
          </cell>
          <cell r="W364">
            <v>0</v>
          </cell>
        </row>
        <row r="365">
          <cell r="K365">
            <v>0</v>
          </cell>
          <cell r="W365">
            <v>0</v>
          </cell>
        </row>
        <row r="366">
          <cell r="K366">
            <v>0</v>
          </cell>
          <cell r="W366">
            <v>0</v>
          </cell>
        </row>
        <row r="367">
          <cell r="K367">
            <v>662000000</v>
          </cell>
          <cell r="W367">
            <v>0</v>
          </cell>
        </row>
        <row r="368">
          <cell r="K368">
            <v>0</v>
          </cell>
          <cell r="W368">
            <v>0</v>
          </cell>
        </row>
        <row r="369">
          <cell r="K369">
            <v>0</v>
          </cell>
          <cell r="W369">
            <v>0</v>
          </cell>
        </row>
        <row r="370">
          <cell r="K370">
            <v>0</v>
          </cell>
          <cell r="W370">
            <v>0</v>
          </cell>
        </row>
        <row r="371">
          <cell r="K371">
            <v>0</v>
          </cell>
          <cell r="W371">
            <v>0</v>
          </cell>
        </row>
        <row r="372">
          <cell r="K372">
            <v>0</v>
          </cell>
          <cell r="W372">
            <v>0</v>
          </cell>
        </row>
        <row r="373">
          <cell r="K373">
            <v>0</v>
          </cell>
          <cell r="W373">
            <v>0</v>
          </cell>
        </row>
        <row r="374">
          <cell r="K374">
            <v>0</v>
          </cell>
          <cell r="W374">
            <v>0</v>
          </cell>
        </row>
        <row r="375">
          <cell r="K375">
            <v>0</v>
          </cell>
          <cell r="W375">
            <v>0</v>
          </cell>
        </row>
        <row r="376">
          <cell r="K376">
            <v>0</v>
          </cell>
          <cell r="W376">
            <v>0</v>
          </cell>
        </row>
        <row r="377">
          <cell r="K377">
            <v>0</v>
          </cell>
          <cell r="W377">
            <v>0</v>
          </cell>
        </row>
        <row r="378">
          <cell r="K378">
            <v>0</v>
          </cell>
          <cell r="W378">
            <v>0</v>
          </cell>
        </row>
        <row r="379">
          <cell r="K379">
            <v>0</v>
          </cell>
          <cell r="W379">
            <v>0</v>
          </cell>
        </row>
        <row r="380">
          <cell r="K380">
            <v>0</v>
          </cell>
          <cell r="W380">
            <v>0</v>
          </cell>
        </row>
        <row r="381">
          <cell r="K381">
            <v>0</v>
          </cell>
          <cell r="W381">
            <v>0</v>
          </cell>
        </row>
        <row r="382">
          <cell r="K382">
            <v>0</v>
          </cell>
          <cell r="W382">
            <v>0</v>
          </cell>
        </row>
        <row r="383">
          <cell r="K383">
            <v>0</v>
          </cell>
          <cell r="W383">
            <v>0</v>
          </cell>
        </row>
        <row r="384">
          <cell r="K384">
            <v>0</v>
          </cell>
          <cell r="W384">
            <v>0</v>
          </cell>
        </row>
        <row r="385">
          <cell r="K385">
            <v>0</v>
          </cell>
          <cell r="W385">
            <v>0</v>
          </cell>
        </row>
      </sheetData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9503401050</v>
          </cell>
        </row>
        <row r="8">
          <cell r="D8">
            <v>9503401050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9503401050</v>
          </cell>
        </row>
        <row r="12">
          <cell r="D12">
            <v>9503401050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15962363857</v>
          </cell>
        </row>
        <row r="18">
          <cell r="D18">
            <v>12888595608</v>
          </cell>
        </row>
        <row r="19">
          <cell r="D19">
            <v>3073768249</v>
          </cell>
        </row>
        <row r="20">
          <cell r="D20">
            <v>0</v>
          </cell>
        </row>
        <row r="21">
          <cell r="D21">
            <v>12501908</v>
          </cell>
        </row>
        <row r="22">
          <cell r="D22">
            <v>0</v>
          </cell>
        </row>
        <row r="23">
          <cell r="D23">
            <v>12501908</v>
          </cell>
        </row>
        <row r="25">
          <cell r="D25">
            <v>7440000</v>
          </cell>
        </row>
        <row r="26">
          <cell r="D26">
            <v>0</v>
          </cell>
        </row>
        <row r="27">
          <cell r="D27">
            <v>7440000</v>
          </cell>
        </row>
        <row r="28">
          <cell r="D28">
            <v>1045650</v>
          </cell>
        </row>
        <row r="29">
          <cell r="D29">
            <v>3092664507</v>
          </cell>
        </row>
        <row r="30">
          <cell r="D30">
            <v>0</v>
          </cell>
        </row>
        <row r="31">
          <cell r="D31">
            <v>1893465507</v>
          </cell>
        </row>
        <row r="32">
          <cell r="D32">
            <v>1199199000</v>
          </cell>
        </row>
      </sheetData>
      <sheetData sheetId="4">
        <row r="18">
          <cell r="F18">
            <v>4587971000</v>
          </cell>
          <cell r="S18">
            <v>50000000</v>
          </cell>
        </row>
        <row r="19">
          <cell r="F19">
            <v>3787971000</v>
          </cell>
          <cell r="S19">
            <v>0</v>
          </cell>
        </row>
        <row r="20">
          <cell r="F20">
            <v>800000000</v>
          </cell>
          <cell r="S20">
            <v>50000000</v>
          </cell>
        </row>
        <row r="21">
          <cell r="F21">
            <v>4587971000</v>
          </cell>
          <cell r="S21">
            <v>50000000</v>
          </cell>
        </row>
        <row r="22">
          <cell r="F22">
            <v>3787971000</v>
          </cell>
          <cell r="S22">
            <v>0</v>
          </cell>
        </row>
        <row r="23">
          <cell r="F23">
            <v>800000000</v>
          </cell>
          <cell r="S23">
            <v>50000000</v>
          </cell>
        </row>
        <row r="24">
          <cell r="F24">
            <v>3795651400</v>
          </cell>
          <cell r="S24">
            <v>50000000</v>
          </cell>
        </row>
        <row r="25">
          <cell r="F25">
            <v>3787971000</v>
          </cell>
          <cell r="S25">
            <v>0</v>
          </cell>
        </row>
        <row r="26">
          <cell r="F26">
            <v>7680400</v>
          </cell>
          <cell r="S26">
            <v>50000000</v>
          </cell>
        </row>
        <row r="27">
          <cell r="F27">
            <v>3795651400</v>
          </cell>
          <cell r="S27">
            <v>50000000</v>
          </cell>
        </row>
        <row r="28">
          <cell r="F28">
            <v>3787971000</v>
          </cell>
          <cell r="S28">
            <v>0</v>
          </cell>
        </row>
        <row r="29">
          <cell r="F29">
            <v>7680400</v>
          </cell>
          <cell r="S29">
            <v>50000000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792319600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792319600</v>
          </cell>
        </row>
        <row r="44">
          <cell r="F44">
            <v>0</v>
          </cell>
        </row>
        <row r="45">
          <cell r="F45">
            <v>792319600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340325862</v>
          </cell>
        </row>
        <row r="64">
          <cell r="F64">
            <v>340325862</v>
          </cell>
        </row>
        <row r="66">
          <cell r="F66">
            <v>15982305765</v>
          </cell>
        </row>
        <row r="67">
          <cell r="F67">
            <v>15930463507</v>
          </cell>
        </row>
        <row r="68">
          <cell r="F68">
            <v>12539442700</v>
          </cell>
        </row>
        <row r="69">
          <cell r="F69">
            <v>3391020807</v>
          </cell>
        </row>
        <row r="70">
          <cell r="F70">
            <v>1186857000</v>
          </cell>
        </row>
        <row r="71">
          <cell r="F71">
            <v>31900350</v>
          </cell>
        </row>
        <row r="72">
          <cell r="F72">
            <v>1045650</v>
          </cell>
        </row>
        <row r="73">
          <cell r="F73">
            <v>0</v>
          </cell>
        </row>
        <row r="74">
          <cell r="F74">
            <v>30854700</v>
          </cell>
        </row>
        <row r="75">
          <cell r="F75">
            <v>12342000</v>
          </cell>
        </row>
        <row r="76">
          <cell r="F76">
            <v>7440000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7440000</v>
          </cell>
        </row>
        <row r="80">
          <cell r="F80">
            <v>0</v>
          </cell>
        </row>
        <row r="81">
          <cell r="F81">
            <v>12501908</v>
          </cell>
        </row>
        <row r="82">
          <cell r="F82">
            <v>16321585977</v>
          </cell>
        </row>
        <row r="83">
          <cell r="F83">
            <v>12888595608</v>
          </cell>
        </row>
        <row r="84">
          <cell r="F84">
            <v>0</v>
          </cell>
        </row>
        <row r="85">
          <cell r="F85">
            <v>3432990369</v>
          </cell>
        </row>
        <row r="86">
          <cell r="F86">
            <v>1539524862</v>
          </cell>
        </row>
        <row r="87">
          <cell r="F87">
            <v>1893465507</v>
          </cell>
        </row>
      </sheetData>
      <sheetData sheetId="5">
        <row r="7">
          <cell r="J7">
            <v>3795651400</v>
          </cell>
          <cell r="V7">
            <v>50000000</v>
          </cell>
        </row>
        <row r="8">
          <cell r="J8">
            <v>3787971000</v>
          </cell>
          <cell r="V8">
            <v>0</v>
          </cell>
        </row>
        <row r="9">
          <cell r="J9">
            <v>2758734000</v>
          </cell>
          <cell r="V9">
            <v>0</v>
          </cell>
        </row>
        <row r="10">
          <cell r="J10">
            <v>1903465600</v>
          </cell>
          <cell r="V10">
            <v>0</v>
          </cell>
        </row>
        <row r="11">
          <cell r="J11">
            <v>1903465600</v>
          </cell>
          <cell r="V11">
            <v>0</v>
          </cell>
        </row>
        <row r="12">
          <cell r="J12">
            <v>0</v>
          </cell>
          <cell r="V12">
            <v>0</v>
          </cell>
        </row>
        <row r="13">
          <cell r="J13">
            <v>0</v>
          </cell>
          <cell r="V13">
            <v>0</v>
          </cell>
        </row>
        <row r="14">
          <cell r="J14">
            <v>51941400</v>
          </cell>
          <cell r="V14">
            <v>0</v>
          </cell>
        </row>
        <row r="15">
          <cell r="J15">
            <v>51941400</v>
          </cell>
          <cell r="V15">
            <v>0</v>
          </cell>
        </row>
        <row r="16">
          <cell r="J16">
            <v>0</v>
          </cell>
          <cell r="V16">
            <v>0</v>
          </cell>
        </row>
        <row r="17">
          <cell r="J17">
            <v>756587000</v>
          </cell>
          <cell r="V17">
            <v>0</v>
          </cell>
        </row>
        <row r="18">
          <cell r="J18">
            <v>56284100</v>
          </cell>
          <cell r="V18">
            <v>0</v>
          </cell>
        </row>
        <row r="19">
          <cell r="J19">
            <v>27071500</v>
          </cell>
          <cell r="V19">
            <v>0</v>
          </cell>
        </row>
        <row r="20">
          <cell r="J20">
            <v>0</v>
          </cell>
          <cell r="V20">
            <v>0</v>
          </cell>
        </row>
        <row r="21">
          <cell r="J21">
            <v>0</v>
          </cell>
          <cell r="V21">
            <v>0</v>
          </cell>
        </row>
        <row r="22">
          <cell r="J22">
            <v>10653500</v>
          </cell>
          <cell r="V22">
            <v>0</v>
          </cell>
        </row>
        <row r="23">
          <cell r="J23">
            <v>0</v>
          </cell>
          <cell r="V23">
            <v>0</v>
          </cell>
        </row>
        <row r="24">
          <cell r="J24">
            <v>613937300</v>
          </cell>
          <cell r="V24">
            <v>0</v>
          </cell>
        </row>
        <row r="25">
          <cell r="J25">
            <v>1788000</v>
          </cell>
          <cell r="V25">
            <v>0</v>
          </cell>
        </row>
        <row r="26">
          <cell r="J26">
            <v>39689000</v>
          </cell>
          <cell r="V26">
            <v>0</v>
          </cell>
        </row>
        <row r="27">
          <cell r="J27">
            <v>3140600</v>
          </cell>
          <cell r="V27">
            <v>0</v>
          </cell>
        </row>
        <row r="28">
          <cell r="J28">
            <v>0</v>
          </cell>
          <cell r="V28">
            <v>0</v>
          </cell>
        </row>
        <row r="29">
          <cell r="J29">
            <v>0</v>
          </cell>
          <cell r="V29">
            <v>0</v>
          </cell>
        </row>
        <row r="30">
          <cell r="J30">
            <v>0</v>
          </cell>
          <cell r="V30">
            <v>0</v>
          </cell>
        </row>
        <row r="31">
          <cell r="J31">
            <v>0</v>
          </cell>
          <cell r="V31">
            <v>0</v>
          </cell>
        </row>
        <row r="32">
          <cell r="J32">
            <v>0</v>
          </cell>
          <cell r="V32">
            <v>0</v>
          </cell>
        </row>
        <row r="33">
          <cell r="J33">
            <v>4023000</v>
          </cell>
          <cell r="V33">
            <v>0</v>
          </cell>
        </row>
        <row r="34">
          <cell r="J34">
            <v>0</v>
          </cell>
          <cell r="V34">
            <v>0</v>
          </cell>
        </row>
        <row r="35">
          <cell r="J35">
            <v>0</v>
          </cell>
          <cell r="V35">
            <v>0</v>
          </cell>
        </row>
        <row r="36">
          <cell r="J36">
            <v>0</v>
          </cell>
          <cell r="V36">
            <v>0</v>
          </cell>
        </row>
        <row r="37">
          <cell r="J37">
            <v>0</v>
          </cell>
          <cell r="V37">
            <v>0</v>
          </cell>
        </row>
        <row r="38">
          <cell r="J38">
            <v>0</v>
          </cell>
          <cell r="V38">
            <v>0</v>
          </cell>
        </row>
        <row r="39">
          <cell r="J39">
            <v>0</v>
          </cell>
          <cell r="V39">
            <v>0</v>
          </cell>
        </row>
        <row r="40">
          <cell r="J40">
            <v>0</v>
          </cell>
          <cell r="V40">
            <v>0</v>
          </cell>
        </row>
        <row r="41">
          <cell r="J41">
            <v>0</v>
          </cell>
          <cell r="V41">
            <v>0</v>
          </cell>
        </row>
        <row r="42">
          <cell r="J42">
            <v>46740000</v>
          </cell>
          <cell r="V42">
            <v>0</v>
          </cell>
        </row>
        <row r="43">
          <cell r="J43">
            <v>46740000</v>
          </cell>
          <cell r="V43">
            <v>0</v>
          </cell>
        </row>
        <row r="44">
          <cell r="J44">
            <v>0</v>
          </cell>
          <cell r="V44">
            <v>0</v>
          </cell>
        </row>
        <row r="45">
          <cell r="J45">
            <v>0</v>
          </cell>
          <cell r="V45">
            <v>0</v>
          </cell>
        </row>
        <row r="46">
          <cell r="J46">
            <v>0</v>
          </cell>
          <cell r="V46">
            <v>0</v>
          </cell>
        </row>
        <row r="47">
          <cell r="J47">
            <v>0</v>
          </cell>
          <cell r="V47">
            <v>0</v>
          </cell>
        </row>
        <row r="48">
          <cell r="J48">
            <v>0</v>
          </cell>
          <cell r="V48">
            <v>0</v>
          </cell>
        </row>
        <row r="49">
          <cell r="J49">
            <v>0</v>
          </cell>
          <cell r="V49">
            <v>0</v>
          </cell>
        </row>
        <row r="50">
          <cell r="J50">
            <v>0</v>
          </cell>
          <cell r="V50">
            <v>0</v>
          </cell>
        </row>
        <row r="51">
          <cell r="J51">
            <v>0</v>
          </cell>
          <cell r="V51">
            <v>0</v>
          </cell>
        </row>
        <row r="52">
          <cell r="J52">
            <v>0</v>
          </cell>
          <cell r="V52">
            <v>0</v>
          </cell>
        </row>
        <row r="53">
          <cell r="J53">
            <v>0</v>
          </cell>
          <cell r="V53">
            <v>0</v>
          </cell>
        </row>
        <row r="54">
          <cell r="J54">
            <v>0</v>
          </cell>
          <cell r="V54">
            <v>0</v>
          </cell>
        </row>
        <row r="55">
          <cell r="J55">
            <v>0</v>
          </cell>
          <cell r="V55">
            <v>0</v>
          </cell>
        </row>
        <row r="56">
          <cell r="J56">
            <v>0</v>
          </cell>
          <cell r="V56">
            <v>0</v>
          </cell>
        </row>
        <row r="57">
          <cell r="J57">
            <v>0</v>
          </cell>
          <cell r="V57">
            <v>0</v>
          </cell>
        </row>
        <row r="58">
          <cell r="J58">
            <v>0</v>
          </cell>
          <cell r="V58">
            <v>0</v>
          </cell>
        </row>
        <row r="59">
          <cell r="J59">
            <v>0</v>
          </cell>
          <cell r="V59">
            <v>0</v>
          </cell>
        </row>
        <row r="60">
          <cell r="J60">
            <v>0</v>
          </cell>
          <cell r="V60">
            <v>0</v>
          </cell>
        </row>
        <row r="61">
          <cell r="J61">
            <v>0</v>
          </cell>
          <cell r="V61">
            <v>0</v>
          </cell>
        </row>
        <row r="62">
          <cell r="J62">
            <v>0</v>
          </cell>
          <cell r="V62">
            <v>0</v>
          </cell>
        </row>
        <row r="63">
          <cell r="J63">
            <v>0</v>
          </cell>
          <cell r="V63">
            <v>0</v>
          </cell>
        </row>
        <row r="64">
          <cell r="J64">
            <v>0</v>
          </cell>
          <cell r="V64">
            <v>0</v>
          </cell>
        </row>
        <row r="65">
          <cell r="J65">
            <v>0</v>
          </cell>
          <cell r="V65">
            <v>0</v>
          </cell>
        </row>
        <row r="66">
          <cell r="J66">
            <v>0</v>
          </cell>
          <cell r="V66">
            <v>0</v>
          </cell>
        </row>
        <row r="67">
          <cell r="J67">
            <v>908829418</v>
          </cell>
          <cell r="V67">
            <v>0</v>
          </cell>
        </row>
        <row r="68">
          <cell r="J68">
            <v>413394500</v>
          </cell>
          <cell r="V68">
            <v>0</v>
          </cell>
        </row>
        <row r="69">
          <cell r="J69">
            <v>288157700</v>
          </cell>
          <cell r="V69">
            <v>0</v>
          </cell>
        </row>
        <row r="70">
          <cell r="J70">
            <v>92404700</v>
          </cell>
          <cell r="V70">
            <v>0</v>
          </cell>
        </row>
        <row r="71">
          <cell r="J71">
            <v>2638100</v>
          </cell>
          <cell r="V71">
            <v>0</v>
          </cell>
        </row>
        <row r="72">
          <cell r="J72">
            <v>30194000</v>
          </cell>
          <cell r="V72">
            <v>0</v>
          </cell>
        </row>
        <row r="73">
          <cell r="J73">
            <v>0</v>
          </cell>
          <cell r="V73">
            <v>0</v>
          </cell>
        </row>
        <row r="74">
          <cell r="J74">
            <v>0</v>
          </cell>
          <cell r="V74">
            <v>0</v>
          </cell>
        </row>
        <row r="75">
          <cell r="J75">
            <v>119667478</v>
          </cell>
          <cell r="V75">
            <v>0</v>
          </cell>
        </row>
        <row r="76">
          <cell r="J76">
            <v>72110600</v>
          </cell>
          <cell r="V76">
            <v>0</v>
          </cell>
        </row>
        <row r="77">
          <cell r="J77">
            <v>6354800</v>
          </cell>
          <cell r="V77">
            <v>0</v>
          </cell>
        </row>
        <row r="78">
          <cell r="J78">
            <v>0</v>
          </cell>
          <cell r="V78">
            <v>0</v>
          </cell>
        </row>
        <row r="79">
          <cell r="J79">
            <v>41202078</v>
          </cell>
          <cell r="V79">
            <v>0</v>
          </cell>
        </row>
        <row r="80">
          <cell r="J80">
            <v>37470600</v>
          </cell>
          <cell r="V80">
            <v>0</v>
          </cell>
        </row>
        <row r="81">
          <cell r="J81">
            <v>4940800</v>
          </cell>
          <cell r="V81">
            <v>0</v>
          </cell>
        </row>
        <row r="82">
          <cell r="J82">
            <v>24360000</v>
          </cell>
          <cell r="V82">
            <v>0</v>
          </cell>
        </row>
        <row r="83">
          <cell r="J83">
            <v>7334000</v>
          </cell>
          <cell r="V83">
            <v>0</v>
          </cell>
        </row>
        <row r="84">
          <cell r="J84">
            <v>0</v>
          </cell>
          <cell r="V84">
            <v>0</v>
          </cell>
        </row>
        <row r="85">
          <cell r="J85">
            <v>835800</v>
          </cell>
          <cell r="V85">
            <v>0</v>
          </cell>
        </row>
        <row r="86">
          <cell r="J86">
            <v>0</v>
          </cell>
          <cell r="V86">
            <v>0</v>
          </cell>
        </row>
        <row r="87">
          <cell r="J87">
            <v>0</v>
          </cell>
          <cell r="V87">
            <v>0</v>
          </cell>
        </row>
        <row r="88">
          <cell r="J88">
            <v>0</v>
          </cell>
          <cell r="V88">
            <v>0</v>
          </cell>
        </row>
        <row r="89">
          <cell r="J89">
            <v>0</v>
          </cell>
          <cell r="V89">
            <v>0</v>
          </cell>
        </row>
        <row r="90">
          <cell r="J90">
            <v>0</v>
          </cell>
          <cell r="V90">
            <v>0</v>
          </cell>
        </row>
        <row r="91">
          <cell r="J91">
            <v>0</v>
          </cell>
          <cell r="V91">
            <v>0</v>
          </cell>
        </row>
        <row r="92">
          <cell r="J92">
            <v>0</v>
          </cell>
          <cell r="V92">
            <v>0</v>
          </cell>
        </row>
        <row r="93">
          <cell r="J93">
            <v>0</v>
          </cell>
          <cell r="V93">
            <v>0</v>
          </cell>
        </row>
        <row r="94">
          <cell r="J94">
            <v>0</v>
          </cell>
          <cell r="V94">
            <v>0</v>
          </cell>
        </row>
        <row r="95">
          <cell r="J95">
            <v>0</v>
          </cell>
          <cell r="V95">
            <v>0</v>
          </cell>
        </row>
        <row r="96">
          <cell r="J96">
            <v>0</v>
          </cell>
          <cell r="V96">
            <v>0</v>
          </cell>
        </row>
        <row r="97">
          <cell r="J97">
            <v>0</v>
          </cell>
          <cell r="V97">
            <v>0</v>
          </cell>
        </row>
        <row r="98">
          <cell r="J98">
            <v>20200000</v>
          </cell>
          <cell r="V98">
            <v>0</v>
          </cell>
        </row>
        <row r="99">
          <cell r="J99">
            <v>0</v>
          </cell>
          <cell r="V99">
            <v>0</v>
          </cell>
        </row>
        <row r="100">
          <cell r="J100">
            <v>2400000</v>
          </cell>
          <cell r="V100">
            <v>0</v>
          </cell>
        </row>
        <row r="101">
          <cell r="J101">
            <v>2800000</v>
          </cell>
          <cell r="V101">
            <v>0</v>
          </cell>
        </row>
        <row r="102">
          <cell r="J102">
            <v>15000000</v>
          </cell>
          <cell r="V102">
            <v>0</v>
          </cell>
        </row>
        <row r="103">
          <cell r="J103">
            <v>0</v>
          </cell>
          <cell r="V103">
            <v>0</v>
          </cell>
        </row>
        <row r="104">
          <cell r="J104">
            <v>0</v>
          </cell>
          <cell r="V104">
            <v>0</v>
          </cell>
        </row>
        <row r="105">
          <cell r="J105">
            <v>41492800</v>
          </cell>
          <cell r="V105">
            <v>0</v>
          </cell>
        </row>
        <row r="106">
          <cell r="J106">
            <v>0</v>
          </cell>
          <cell r="V106">
            <v>0</v>
          </cell>
        </row>
        <row r="107">
          <cell r="J107">
            <v>0</v>
          </cell>
          <cell r="V107">
            <v>0</v>
          </cell>
        </row>
        <row r="108">
          <cell r="J108">
            <v>0</v>
          </cell>
          <cell r="V108">
            <v>0</v>
          </cell>
        </row>
        <row r="109">
          <cell r="J109">
            <v>0</v>
          </cell>
          <cell r="V109">
            <v>0</v>
          </cell>
        </row>
        <row r="110">
          <cell r="J110">
            <v>0</v>
          </cell>
          <cell r="V110">
            <v>0</v>
          </cell>
        </row>
        <row r="111">
          <cell r="J111">
            <v>0</v>
          </cell>
          <cell r="V111">
            <v>0</v>
          </cell>
        </row>
        <row r="112">
          <cell r="J112">
            <v>0</v>
          </cell>
          <cell r="V112">
            <v>0</v>
          </cell>
        </row>
        <row r="113">
          <cell r="J113">
            <v>0</v>
          </cell>
          <cell r="V113">
            <v>0</v>
          </cell>
        </row>
        <row r="114">
          <cell r="J114">
            <v>41492800</v>
          </cell>
          <cell r="V114">
            <v>0</v>
          </cell>
        </row>
        <row r="115">
          <cell r="J115">
            <v>0</v>
          </cell>
          <cell r="V115">
            <v>0</v>
          </cell>
        </row>
        <row r="116">
          <cell r="J116">
            <v>0</v>
          </cell>
          <cell r="V116">
            <v>0</v>
          </cell>
        </row>
        <row r="117">
          <cell r="J117">
            <v>0</v>
          </cell>
          <cell r="V117">
            <v>0</v>
          </cell>
        </row>
        <row r="118">
          <cell r="J118">
            <v>0</v>
          </cell>
          <cell r="V118">
            <v>0</v>
          </cell>
        </row>
        <row r="119">
          <cell r="J119">
            <v>0</v>
          </cell>
          <cell r="V119">
            <v>0</v>
          </cell>
        </row>
        <row r="120">
          <cell r="J120">
            <v>0</v>
          </cell>
          <cell r="V120">
            <v>0</v>
          </cell>
        </row>
        <row r="121">
          <cell r="J121">
            <v>0</v>
          </cell>
          <cell r="V121">
            <v>0</v>
          </cell>
        </row>
        <row r="122">
          <cell r="J122">
            <v>0</v>
          </cell>
          <cell r="V122">
            <v>0</v>
          </cell>
        </row>
        <row r="123">
          <cell r="J123">
            <v>0</v>
          </cell>
          <cell r="V123">
            <v>0</v>
          </cell>
        </row>
        <row r="124">
          <cell r="J124">
            <v>0</v>
          </cell>
          <cell r="V124">
            <v>0</v>
          </cell>
        </row>
        <row r="125">
          <cell r="J125">
            <v>0</v>
          </cell>
          <cell r="V125">
            <v>0</v>
          </cell>
        </row>
        <row r="126">
          <cell r="J126">
            <v>0</v>
          </cell>
          <cell r="V126">
            <v>0</v>
          </cell>
        </row>
        <row r="127">
          <cell r="J127">
            <v>0</v>
          </cell>
          <cell r="V127">
            <v>0</v>
          </cell>
        </row>
        <row r="128">
          <cell r="J128">
            <v>82317400</v>
          </cell>
          <cell r="V128">
            <v>0</v>
          </cell>
        </row>
        <row r="129">
          <cell r="J129">
            <v>0</v>
          </cell>
          <cell r="V129">
            <v>0</v>
          </cell>
        </row>
        <row r="130">
          <cell r="J130">
            <v>0</v>
          </cell>
          <cell r="V130">
            <v>0</v>
          </cell>
        </row>
        <row r="131">
          <cell r="J131">
            <v>0</v>
          </cell>
          <cell r="V131">
            <v>0</v>
          </cell>
        </row>
        <row r="132">
          <cell r="J132">
            <v>2000000</v>
          </cell>
          <cell r="V132">
            <v>0</v>
          </cell>
        </row>
        <row r="133">
          <cell r="J133">
            <v>0</v>
          </cell>
          <cell r="V133">
            <v>0</v>
          </cell>
        </row>
        <row r="134">
          <cell r="J134">
            <v>26120000</v>
          </cell>
          <cell r="V134">
            <v>0</v>
          </cell>
        </row>
        <row r="135">
          <cell r="J135">
            <v>12870700</v>
          </cell>
          <cell r="V135">
            <v>0</v>
          </cell>
        </row>
        <row r="136">
          <cell r="J136">
            <v>0</v>
          </cell>
          <cell r="V136">
            <v>0</v>
          </cell>
        </row>
        <row r="137">
          <cell r="J137">
            <v>36976200</v>
          </cell>
          <cell r="V137">
            <v>0</v>
          </cell>
        </row>
        <row r="138">
          <cell r="J138">
            <v>0</v>
          </cell>
          <cell r="V138">
            <v>0</v>
          </cell>
        </row>
        <row r="139">
          <cell r="J139">
            <v>0</v>
          </cell>
          <cell r="V139">
            <v>0</v>
          </cell>
        </row>
        <row r="140">
          <cell r="J140">
            <v>4350500</v>
          </cell>
          <cell r="V140">
            <v>0</v>
          </cell>
        </row>
        <row r="141">
          <cell r="J141">
            <v>0</v>
          </cell>
          <cell r="V141">
            <v>0</v>
          </cell>
        </row>
        <row r="142">
          <cell r="J142">
            <v>0</v>
          </cell>
          <cell r="V142">
            <v>0</v>
          </cell>
        </row>
        <row r="143">
          <cell r="J143">
            <v>0</v>
          </cell>
          <cell r="V143">
            <v>0</v>
          </cell>
        </row>
        <row r="144">
          <cell r="J144">
            <v>0</v>
          </cell>
          <cell r="V144">
            <v>0</v>
          </cell>
        </row>
        <row r="145">
          <cell r="J145">
            <v>0</v>
          </cell>
          <cell r="V145">
            <v>0</v>
          </cell>
        </row>
        <row r="146">
          <cell r="J146">
            <v>0</v>
          </cell>
          <cell r="V146">
            <v>0</v>
          </cell>
        </row>
        <row r="147">
          <cell r="J147">
            <v>0</v>
          </cell>
          <cell r="V147">
            <v>0</v>
          </cell>
        </row>
        <row r="148">
          <cell r="J148">
            <v>0</v>
          </cell>
          <cell r="V148">
            <v>0</v>
          </cell>
        </row>
        <row r="149">
          <cell r="J149">
            <v>66286640</v>
          </cell>
          <cell r="V149">
            <v>0</v>
          </cell>
        </row>
        <row r="150">
          <cell r="J150">
            <v>0</v>
          </cell>
          <cell r="V150">
            <v>0</v>
          </cell>
        </row>
        <row r="151">
          <cell r="J151">
            <v>0</v>
          </cell>
          <cell r="V151">
            <v>0</v>
          </cell>
        </row>
        <row r="152">
          <cell r="J152">
            <v>0</v>
          </cell>
          <cell r="V152">
            <v>0</v>
          </cell>
        </row>
        <row r="153">
          <cell r="J153">
            <v>0</v>
          </cell>
          <cell r="V153">
            <v>0</v>
          </cell>
        </row>
        <row r="154">
          <cell r="J154">
            <v>64486640</v>
          </cell>
          <cell r="V154">
            <v>0</v>
          </cell>
        </row>
        <row r="155">
          <cell r="J155">
            <v>0</v>
          </cell>
          <cell r="V155">
            <v>0</v>
          </cell>
        </row>
        <row r="156">
          <cell r="J156">
            <v>0</v>
          </cell>
          <cell r="V156">
            <v>0</v>
          </cell>
        </row>
        <row r="157">
          <cell r="J157">
            <v>1800000</v>
          </cell>
          <cell r="V157">
            <v>0</v>
          </cell>
        </row>
        <row r="158">
          <cell r="J158">
            <v>128000000</v>
          </cell>
          <cell r="V158">
            <v>0</v>
          </cell>
        </row>
        <row r="159">
          <cell r="J159">
            <v>0</v>
          </cell>
          <cell r="V159">
            <v>0</v>
          </cell>
        </row>
        <row r="160">
          <cell r="J160">
            <v>0</v>
          </cell>
          <cell r="V160">
            <v>0</v>
          </cell>
        </row>
        <row r="161">
          <cell r="J161">
            <v>128000000</v>
          </cell>
          <cell r="V161">
            <v>0</v>
          </cell>
        </row>
        <row r="162">
          <cell r="J162">
            <v>0</v>
          </cell>
          <cell r="V162">
            <v>0</v>
          </cell>
        </row>
        <row r="163">
          <cell r="J163">
            <v>0</v>
          </cell>
          <cell r="V163">
            <v>0</v>
          </cell>
        </row>
        <row r="164">
          <cell r="J164">
            <v>120407582</v>
          </cell>
          <cell r="V164">
            <v>0</v>
          </cell>
        </row>
        <row r="165">
          <cell r="J165">
            <v>120407582</v>
          </cell>
          <cell r="V165">
            <v>0</v>
          </cell>
        </row>
        <row r="166">
          <cell r="J166">
            <v>0</v>
          </cell>
          <cell r="V166">
            <v>0</v>
          </cell>
        </row>
        <row r="167">
          <cell r="J167">
            <v>0</v>
          </cell>
          <cell r="V167">
            <v>0</v>
          </cell>
        </row>
        <row r="168">
          <cell r="J168">
            <v>0</v>
          </cell>
          <cell r="V168">
            <v>0</v>
          </cell>
        </row>
        <row r="169">
          <cell r="J169">
            <v>114571600</v>
          </cell>
          <cell r="V169">
            <v>0</v>
          </cell>
        </row>
        <row r="170">
          <cell r="J170">
            <v>0</v>
          </cell>
          <cell r="V170">
            <v>0</v>
          </cell>
        </row>
        <row r="171">
          <cell r="J171">
            <v>3531682</v>
          </cell>
          <cell r="V171">
            <v>0</v>
          </cell>
        </row>
        <row r="172">
          <cell r="J172">
            <v>0</v>
          </cell>
          <cell r="V172">
            <v>0</v>
          </cell>
        </row>
        <row r="173">
          <cell r="J173">
            <v>0</v>
          </cell>
          <cell r="V173">
            <v>0</v>
          </cell>
        </row>
        <row r="174">
          <cell r="J174">
            <v>0</v>
          </cell>
          <cell r="V174">
            <v>0</v>
          </cell>
        </row>
        <row r="175">
          <cell r="J175">
            <v>0</v>
          </cell>
          <cell r="V175">
            <v>0</v>
          </cell>
        </row>
        <row r="176">
          <cell r="J176">
            <v>0</v>
          </cell>
          <cell r="V176">
            <v>0</v>
          </cell>
        </row>
        <row r="177">
          <cell r="J177">
            <v>0</v>
          </cell>
          <cell r="V177">
            <v>0</v>
          </cell>
        </row>
        <row r="178">
          <cell r="J178">
            <v>2304300</v>
          </cell>
          <cell r="V178">
            <v>0</v>
          </cell>
        </row>
        <row r="179">
          <cell r="J179">
            <v>0</v>
          </cell>
          <cell r="V179">
            <v>0</v>
          </cell>
        </row>
        <row r="180">
          <cell r="J180">
            <v>0</v>
          </cell>
          <cell r="V180">
            <v>0</v>
          </cell>
        </row>
        <row r="181">
          <cell r="J181">
            <v>0</v>
          </cell>
          <cell r="V181">
            <v>0</v>
          </cell>
        </row>
        <row r="182">
          <cell r="J182">
            <v>0</v>
          </cell>
          <cell r="V182">
            <v>0</v>
          </cell>
        </row>
        <row r="183">
          <cell r="J183">
            <v>0</v>
          </cell>
          <cell r="V183">
            <v>0</v>
          </cell>
        </row>
        <row r="184">
          <cell r="J184">
            <v>0</v>
          </cell>
          <cell r="V184">
            <v>0</v>
          </cell>
        </row>
        <row r="185">
          <cell r="J185">
            <v>0</v>
          </cell>
          <cell r="V185">
            <v>0</v>
          </cell>
        </row>
        <row r="186">
          <cell r="J186">
            <v>0</v>
          </cell>
          <cell r="V186">
            <v>0</v>
          </cell>
        </row>
        <row r="187">
          <cell r="J187">
            <v>0</v>
          </cell>
          <cell r="V187">
            <v>0</v>
          </cell>
        </row>
        <row r="188">
          <cell r="J188">
            <v>0</v>
          </cell>
          <cell r="V188">
            <v>0</v>
          </cell>
        </row>
        <row r="189">
          <cell r="J189">
            <v>0</v>
          </cell>
          <cell r="V189">
            <v>0</v>
          </cell>
        </row>
        <row r="190">
          <cell r="J190">
            <v>0</v>
          </cell>
          <cell r="V190">
            <v>0</v>
          </cell>
        </row>
        <row r="191">
          <cell r="J191">
            <v>0</v>
          </cell>
          <cell r="V191">
            <v>0</v>
          </cell>
        </row>
        <row r="192">
          <cell r="J192">
            <v>0</v>
          </cell>
          <cell r="V192">
            <v>0</v>
          </cell>
        </row>
        <row r="193">
          <cell r="J193">
            <v>0</v>
          </cell>
          <cell r="V193">
            <v>0</v>
          </cell>
        </row>
        <row r="194">
          <cell r="J194">
            <v>0</v>
          </cell>
          <cell r="V194">
            <v>0</v>
          </cell>
        </row>
        <row r="195">
          <cell r="J195">
            <v>0</v>
          </cell>
          <cell r="V195">
            <v>0</v>
          </cell>
        </row>
        <row r="196">
          <cell r="J196">
            <v>0</v>
          </cell>
          <cell r="V196">
            <v>0</v>
          </cell>
        </row>
        <row r="197">
          <cell r="J197">
            <v>7680400</v>
          </cell>
          <cell r="V197">
            <v>50000000</v>
          </cell>
        </row>
        <row r="198">
          <cell r="J198">
            <v>0</v>
          </cell>
          <cell r="V198">
            <v>0</v>
          </cell>
        </row>
        <row r="199">
          <cell r="J199">
            <v>0</v>
          </cell>
          <cell r="V199">
            <v>0</v>
          </cell>
        </row>
        <row r="200">
          <cell r="J200">
            <v>0</v>
          </cell>
          <cell r="V200">
            <v>0</v>
          </cell>
        </row>
        <row r="201">
          <cell r="J201">
            <v>0</v>
          </cell>
          <cell r="V201">
            <v>0</v>
          </cell>
        </row>
        <row r="202">
          <cell r="J202">
            <v>0</v>
          </cell>
          <cell r="V202">
            <v>0</v>
          </cell>
        </row>
        <row r="203">
          <cell r="J203">
            <v>0</v>
          </cell>
          <cell r="V203">
            <v>0</v>
          </cell>
        </row>
        <row r="204">
          <cell r="J204">
            <v>0</v>
          </cell>
          <cell r="V204">
            <v>0</v>
          </cell>
        </row>
        <row r="205">
          <cell r="J205">
            <v>0</v>
          </cell>
          <cell r="V205">
            <v>0</v>
          </cell>
        </row>
        <row r="206">
          <cell r="J206">
            <v>0</v>
          </cell>
          <cell r="V206">
            <v>0</v>
          </cell>
        </row>
        <row r="207">
          <cell r="J207">
            <v>0</v>
          </cell>
          <cell r="V207">
            <v>0</v>
          </cell>
        </row>
        <row r="208">
          <cell r="J208">
            <v>0</v>
          </cell>
          <cell r="V208">
            <v>0</v>
          </cell>
        </row>
        <row r="209">
          <cell r="J209">
            <v>0</v>
          </cell>
          <cell r="V209">
            <v>0</v>
          </cell>
        </row>
        <row r="210">
          <cell r="J210">
            <v>0</v>
          </cell>
          <cell r="V210">
            <v>0</v>
          </cell>
        </row>
        <row r="211">
          <cell r="J211">
            <v>0</v>
          </cell>
          <cell r="V211">
            <v>0</v>
          </cell>
        </row>
        <row r="212">
          <cell r="J212">
            <v>0</v>
          </cell>
          <cell r="V212">
            <v>0</v>
          </cell>
        </row>
        <row r="213">
          <cell r="J213">
            <v>0</v>
          </cell>
          <cell r="V213">
            <v>0</v>
          </cell>
        </row>
        <row r="214">
          <cell r="J214">
            <v>0</v>
          </cell>
          <cell r="V214">
            <v>0</v>
          </cell>
        </row>
        <row r="215">
          <cell r="J215">
            <v>0</v>
          </cell>
          <cell r="V215">
            <v>0</v>
          </cell>
        </row>
        <row r="216">
          <cell r="J216">
            <v>0</v>
          </cell>
          <cell r="V216">
            <v>0</v>
          </cell>
        </row>
        <row r="217">
          <cell r="J217">
            <v>0</v>
          </cell>
          <cell r="V217">
            <v>0</v>
          </cell>
        </row>
        <row r="218">
          <cell r="J218">
            <v>0</v>
          </cell>
          <cell r="V218">
            <v>0</v>
          </cell>
        </row>
        <row r="219">
          <cell r="J219">
            <v>0</v>
          </cell>
          <cell r="V219">
            <v>0</v>
          </cell>
        </row>
        <row r="220">
          <cell r="J220">
            <v>0</v>
          </cell>
          <cell r="V220">
            <v>0</v>
          </cell>
        </row>
        <row r="221">
          <cell r="J221">
            <v>0</v>
          </cell>
          <cell r="V221">
            <v>0</v>
          </cell>
        </row>
        <row r="222">
          <cell r="J222">
            <v>0</v>
          </cell>
          <cell r="V222">
            <v>0</v>
          </cell>
        </row>
        <row r="223">
          <cell r="J223">
            <v>0</v>
          </cell>
          <cell r="V223">
            <v>0</v>
          </cell>
        </row>
        <row r="224">
          <cell r="J224">
            <v>0</v>
          </cell>
          <cell r="V224">
            <v>0</v>
          </cell>
        </row>
        <row r="225">
          <cell r="J225">
            <v>0</v>
          </cell>
          <cell r="V225">
            <v>0</v>
          </cell>
        </row>
        <row r="226">
          <cell r="J226">
            <v>0</v>
          </cell>
          <cell r="V226">
            <v>0</v>
          </cell>
        </row>
        <row r="227">
          <cell r="J227">
            <v>0</v>
          </cell>
          <cell r="V227">
            <v>0</v>
          </cell>
        </row>
        <row r="228">
          <cell r="J228">
            <v>0</v>
          </cell>
          <cell r="V228">
            <v>0</v>
          </cell>
        </row>
        <row r="229">
          <cell r="J229">
            <v>0</v>
          </cell>
          <cell r="V229">
            <v>0</v>
          </cell>
        </row>
        <row r="230">
          <cell r="J230">
            <v>0</v>
          </cell>
          <cell r="V230">
            <v>0</v>
          </cell>
        </row>
        <row r="231">
          <cell r="J231">
            <v>0</v>
          </cell>
          <cell r="V231">
            <v>0</v>
          </cell>
        </row>
        <row r="232">
          <cell r="J232">
            <v>0</v>
          </cell>
          <cell r="V232">
            <v>0</v>
          </cell>
        </row>
        <row r="233">
          <cell r="J233">
            <v>0</v>
          </cell>
          <cell r="V233">
            <v>0</v>
          </cell>
        </row>
        <row r="234">
          <cell r="J234">
            <v>0</v>
          </cell>
          <cell r="V234">
            <v>0</v>
          </cell>
        </row>
        <row r="235">
          <cell r="J235">
            <v>0</v>
          </cell>
          <cell r="V235">
            <v>0</v>
          </cell>
        </row>
        <row r="236">
          <cell r="J236">
            <v>0</v>
          </cell>
          <cell r="V236">
            <v>0</v>
          </cell>
        </row>
        <row r="237">
          <cell r="J237">
            <v>0</v>
          </cell>
          <cell r="V237">
            <v>0</v>
          </cell>
        </row>
        <row r="238">
          <cell r="J238">
            <v>0</v>
          </cell>
          <cell r="V238">
            <v>0</v>
          </cell>
        </row>
        <row r="239">
          <cell r="J239">
            <v>0</v>
          </cell>
          <cell r="V239">
            <v>0</v>
          </cell>
        </row>
        <row r="240">
          <cell r="J240">
            <v>0</v>
          </cell>
          <cell r="V240">
            <v>0</v>
          </cell>
        </row>
        <row r="241">
          <cell r="J241">
            <v>0</v>
          </cell>
          <cell r="V241">
            <v>0</v>
          </cell>
        </row>
        <row r="242">
          <cell r="J242">
            <v>0</v>
          </cell>
          <cell r="V242">
            <v>0</v>
          </cell>
        </row>
        <row r="243">
          <cell r="J243">
            <v>0</v>
          </cell>
          <cell r="V243">
            <v>0</v>
          </cell>
        </row>
        <row r="244">
          <cell r="J244">
            <v>0</v>
          </cell>
          <cell r="V244">
            <v>0</v>
          </cell>
        </row>
        <row r="245">
          <cell r="J245">
            <v>0</v>
          </cell>
          <cell r="V245">
            <v>0</v>
          </cell>
        </row>
        <row r="246">
          <cell r="J246">
            <v>0</v>
          </cell>
          <cell r="V246">
            <v>0</v>
          </cell>
        </row>
        <row r="247">
          <cell r="J247">
            <v>0</v>
          </cell>
          <cell r="V247">
            <v>0</v>
          </cell>
        </row>
        <row r="248">
          <cell r="J248">
            <v>0</v>
          </cell>
          <cell r="V248">
            <v>0</v>
          </cell>
        </row>
        <row r="249">
          <cell r="J249">
            <v>0</v>
          </cell>
          <cell r="V249">
            <v>0</v>
          </cell>
        </row>
        <row r="250">
          <cell r="J250">
            <v>0</v>
          </cell>
          <cell r="V250">
            <v>0</v>
          </cell>
        </row>
        <row r="251">
          <cell r="J251">
            <v>0</v>
          </cell>
          <cell r="V251">
            <v>0</v>
          </cell>
        </row>
        <row r="252">
          <cell r="J252">
            <v>0</v>
          </cell>
          <cell r="V252">
            <v>0</v>
          </cell>
        </row>
        <row r="253">
          <cell r="J253">
            <v>0</v>
          </cell>
          <cell r="V253">
            <v>0</v>
          </cell>
        </row>
        <row r="254">
          <cell r="J254">
            <v>0</v>
          </cell>
          <cell r="V254">
            <v>0</v>
          </cell>
        </row>
        <row r="255">
          <cell r="J255">
            <v>0</v>
          </cell>
          <cell r="V255">
            <v>0</v>
          </cell>
        </row>
        <row r="256">
          <cell r="J256">
            <v>7680400</v>
          </cell>
          <cell r="V256">
            <v>50000000</v>
          </cell>
        </row>
        <row r="257">
          <cell r="J257">
            <v>0</v>
          </cell>
          <cell r="V257">
            <v>0</v>
          </cell>
        </row>
        <row r="258">
          <cell r="J258">
            <v>0</v>
          </cell>
          <cell r="V258">
            <v>0</v>
          </cell>
        </row>
        <row r="259">
          <cell r="J259">
            <v>0</v>
          </cell>
          <cell r="V259">
            <v>0</v>
          </cell>
        </row>
        <row r="260">
          <cell r="J260">
            <v>0</v>
          </cell>
          <cell r="V260">
            <v>0</v>
          </cell>
        </row>
        <row r="261">
          <cell r="J261">
            <v>0</v>
          </cell>
          <cell r="V261">
            <v>0</v>
          </cell>
        </row>
        <row r="262">
          <cell r="J262">
            <v>0</v>
          </cell>
          <cell r="V262">
            <v>0</v>
          </cell>
        </row>
        <row r="263">
          <cell r="J263">
            <v>0</v>
          </cell>
          <cell r="V263">
            <v>0</v>
          </cell>
        </row>
        <row r="264">
          <cell r="J264">
            <v>0</v>
          </cell>
          <cell r="V264">
            <v>0</v>
          </cell>
        </row>
        <row r="265">
          <cell r="J265">
            <v>0</v>
          </cell>
          <cell r="V265">
            <v>0</v>
          </cell>
        </row>
        <row r="266">
          <cell r="J266">
            <v>0</v>
          </cell>
          <cell r="V266">
            <v>0</v>
          </cell>
        </row>
        <row r="267">
          <cell r="J267">
            <v>0</v>
          </cell>
          <cell r="V267">
            <v>0</v>
          </cell>
        </row>
        <row r="268">
          <cell r="J268">
            <v>0</v>
          </cell>
          <cell r="V268">
            <v>0</v>
          </cell>
        </row>
        <row r="269">
          <cell r="J269">
            <v>0</v>
          </cell>
          <cell r="V269">
            <v>0</v>
          </cell>
        </row>
        <row r="270">
          <cell r="J270">
            <v>0</v>
          </cell>
          <cell r="V270">
            <v>0</v>
          </cell>
        </row>
        <row r="271">
          <cell r="J271">
            <v>0</v>
          </cell>
          <cell r="V271">
            <v>0</v>
          </cell>
        </row>
        <row r="272">
          <cell r="J272">
            <v>0</v>
          </cell>
          <cell r="V272">
            <v>0</v>
          </cell>
        </row>
        <row r="273">
          <cell r="J273">
            <v>0</v>
          </cell>
          <cell r="V273">
            <v>0</v>
          </cell>
        </row>
        <row r="274">
          <cell r="J274">
            <v>0</v>
          </cell>
          <cell r="V274">
            <v>0</v>
          </cell>
        </row>
        <row r="275">
          <cell r="J275">
            <v>0</v>
          </cell>
          <cell r="V275">
            <v>0</v>
          </cell>
        </row>
        <row r="276">
          <cell r="J276">
            <v>0</v>
          </cell>
          <cell r="V276">
            <v>0</v>
          </cell>
        </row>
        <row r="277">
          <cell r="J277">
            <v>0</v>
          </cell>
          <cell r="V277">
            <v>0</v>
          </cell>
        </row>
        <row r="278">
          <cell r="J278">
            <v>0</v>
          </cell>
          <cell r="V278">
            <v>0</v>
          </cell>
        </row>
        <row r="279">
          <cell r="J279">
            <v>0</v>
          </cell>
          <cell r="V279">
            <v>0</v>
          </cell>
        </row>
        <row r="280">
          <cell r="J280">
            <v>0</v>
          </cell>
          <cell r="V280">
            <v>0</v>
          </cell>
        </row>
        <row r="281">
          <cell r="J281">
            <v>0</v>
          </cell>
          <cell r="V281">
            <v>0</v>
          </cell>
        </row>
        <row r="282">
          <cell r="J282">
            <v>0</v>
          </cell>
          <cell r="V282">
            <v>0</v>
          </cell>
        </row>
        <row r="283">
          <cell r="J283">
            <v>0</v>
          </cell>
          <cell r="V283">
            <v>0</v>
          </cell>
        </row>
        <row r="284">
          <cell r="J284">
            <v>0</v>
          </cell>
          <cell r="V284">
            <v>0</v>
          </cell>
        </row>
        <row r="285">
          <cell r="J285">
            <v>0</v>
          </cell>
          <cell r="V285">
            <v>0</v>
          </cell>
        </row>
        <row r="286">
          <cell r="J286">
            <v>0</v>
          </cell>
          <cell r="V286">
            <v>0</v>
          </cell>
        </row>
        <row r="287">
          <cell r="J287">
            <v>0</v>
          </cell>
          <cell r="V287">
            <v>0</v>
          </cell>
        </row>
        <row r="288">
          <cell r="J288">
            <v>0</v>
          </cell>
          <cell r="V288">
            <v>0</v>
          </cell>
        </row>
        <row r="289">
          <cell r="J289">
            <v>0</v>
          </cell>
          <cell r="V289">
            <v>0</v>
          </cell>
        </row>
        <row r="290">
          <cell r="J290">
            <v>0</v>
          </cell>
          <cell r="V290">
            <v>0</v>
          </cell>
        </row>
        <row r="291">
          <cell r="J291">
            <v>0</v>
          </cell>
          <cell r="V291">
            <v>0</v>
          </cell>
        </row>
        <row r="292">
          <cell r="J292">
            <v>0</v>
          </cell>
          <cell r="V292">
            <v>0</v>
          </cell>
        </row>
        <row r="293">
          <cell r="J293">
            <v>0</v>
          </cell>
          <cell r="V293">
            <v>0</v>
          </cell>
        </row>
        <row r="294">
          <cell r="J294">
            <v>0</v>
          </cell>
          <cell r="V294">
            <v>0</v>
          </cell>
        </row>
        <row r="295">
          <cell r="J295">
            <v>0</v>
          </cell>
          <cell r="V295">
            <v>0</v>
          </cell>
        </row>
        <row r="296">
          <cell r="J296">
            <v>0</v>
          </cell>
          <cell r="V296">
            <v>0</v>
          </cell>
        </row>
        <row r="297">
          <cell r="J297">
            <v>0</v>
          </cell>
          <cell r="V297">
            <v>0</v>
          </cell>
        </row>
        <row r="298">
          <cell r="J298">
            <v>0</v>
          </cell>
          <cell r="V298">
            <v>0</v>
          </cell>
        </row>
        <row r="299">
          <cell r="J299">
            <v>0</v>
          </cell>
          <cell r="V299">
            <v>0</v>
          </cell>
        </row>
        <row r="300">
          <cell r="J300">
            <v>0</v>
          </cell>
          <cell r="V300">
            <v>0</v>
          </cell>
        </row>
        <row r="301">
          <cell r="J301">
            <v>0</v>
          </cell>
          <cell r="V301">
            <v>0</v>
          </cell>
        </row>
        <row r="302">
          <cell r="J302">
            <v>0</v>
          </cell>
          <cell r="V302">
            <v>0</v>
          </cell>
        </row>
        <row r="303">
          <cell r="J303">
            <v>0</v>
          </cell>
          <cell r="V303">
            <v>0</v>
          </cell>
        </row>
        <row r="304">
          <cell r="J304">
            <v>0</v>
          </cell>
          <cell r="V304">
            <v>0</v>
          </cell>
        </row>
        <row r="305">
          <cell r="J305">
            <v>0</v>
          </cell>
          <cell r="V305">
            <v>0</v>
          </cell>
        </row>
        <row r="306">
          <cell r="J306">
            <v>0</v>
          </cell>
          <cell r="V306">
            <v>0</v>
          </cell>
        </row>
        <row r="307">
          <cell r="J307">
            <v>0</v>
          </cell>
          <cell r="V307">
            <v>0</v>
          </cell>
        </row>
        <row r="308">
          <cell r="J308">
            <v>0</v>
          </cell>
          <cell r="V308">
            <v>0</v>
          </cell>
        </row>
        <row r="309">
          <cell r="J309">
            <v>0</v>
          </cell>
          <cell r="V309">
            <v>0</v>
          </cell>
        </row>
        <row r="310">
          <cell r="J310">
            <v>0</v>
          </cell>
          <cell r="V310">
            <v>0</v>
          </cell>
        </row>
        <row r="311">
          <cell r="J311">
            <v>0</v>
          </cell>
          <cell r="V311">
            <v>0</v>
          </cell>
        </row>
        <row r="312">
          <cell r="J312">
            <v>0</v>
          </cell>
          <cell r="V312">
            <v>0</v>
          </cell>
        </row>
        <row r="313">
          <cell r="J313">
            <v>0</v>
          </cell>
          <cell r="V313">
            <v>0</v>
          </cell>
        </row>
        <row r="314">
          <cell r="J314">
            <v>0</v>
          </cell>
          <cell r="V314">
            <v>0</v>
          </cell>
        </row>
        <row r="315">
          <cell r="J315">
            <v>0</v>
          </cell>
          <cell r="V315">
            <v>0</v>
          </cell>
        </row>
        <row r="316">
          <cell r="J316">
            <v>0</v>
          </cell>
          <cell r="V316">
            <v>0</v>
          </cell>
        </row>
        <row r="317">
          <cell r="J317">
            <v>0</v>
          </cell>
          <cell r="V317">
            <v>0</v>
          </cell>
        </row>
        <row r="318">
          <cell r="J318">
            <v>0</v>
          </cell>
          <cell r="V318">
            <v>0</v>
          </cell>
        </row>
        <row r="319">
          <cell r="J319">
            <v>0</v>
          </cell>
          <cell r="V319">
            <v>0</v>
          </cell>
        </row>
        <row r="320">
          <cell r="J320">
            <v>0</v>
          </cell>
          <cell r="V320">
            <v>0</v>
          </cell>
        </row>
        <row r="321">
          <cell r="J321">
            <v>0</v>
          </cell>
          <cell r="V321">
            <v>0</v>
          </cell>
        </row>
        <row r="322">
          <cell r="J322">
            <v>0</v>
          </cell>
          <cell r="V322">
            <v>0</v>
          </cell>
        </row>
        <row r="323">
          <cell r="J323">
            <v>0</v>
          </cell>
          <cell r="V323">
            <v>0</v>
          </cell>
        </row>
        <row r="324">
          <cell r="J324">
            <v>0</v>
          </cell>
          <cell r="V324">
            <v>0</v>
          </cell>
        </row>
        <row r="325">
          <cell r="J325">
            <v>0</v>
          </cell>
          <cell r="V325">
            <v>0</v>
          </cell>
        </row>
        <row r="326">
          <cell r="J326">
            <v>0</v>
          </cell>
          <cell r="V326">
            <v>0</v>
          </cell>
        </row>
        <row r="327">
          <cell r="J327">
            <v>0</v>
          </cell>
          <cell r="V327">
            <v>0</v>
          </cell>
        </row>
        <row r="328">
          <cell r="J328">
            <v>0</v>
          </cell>
          <cell r="V328">
            <v>0</v>
          </cell>
        </row>
        <row r="329">
          <cell r="J329">
            <v>0</v>
          </cell>
          <cell r="V329">
            <v>0</v>
          </cell>
        </row>
        <row r="330">
          <cell r="J330">
            <v>7680400</v>
          </cell>
          <cell r="V330">
            <v>0</v>
          </cell>
        </row>
        <row r="331">
          <cell r="J331">
            <v>0</v>
          </cell>
          <cell r="V331">
            <v>0</v>
          </cell>
        </row>
        <row r="332">
          <cell r="J332">
            <v>0</v>
          </cell>
          <cell r="V332">
            <v>0</v>
          </cell>
        </row>
        <row r="333">
          <cell r="J333">
            <v>0</v>
          </cell>
          <cell r="V333">
            <v>0</v>
          </cell>
        </row>
        <row r="334">
          <cell r="J334">
            <v>7680400</v>
          </cell>
          <cell r="V334">
            <v>0</v>
          </cell>
        </row>
        <row r="335">
          <cell r="J335">
            <v>0</v>
          </cell>
          <cell r="V335">
            <v>0</v>
          </cell>
        </row>
        <row r="336">
          <cell r="J336">
            <v>0</v>
          </cell>
          <cell r="V336">
            <v>0</v>
          </cell>
        </row>
        <row r="337">
          <cell r="J337">
            <v>0</v>
          </cell>
          <cell r="V337">
            <v>0</v>
          </cell>
        </row>
        <row r="338">
          <cell r="J338">
            <v>0</v>
          </cell>
          <cell r="V338">
            <v>50000000</v>
          </cell>
        </row>
        <row r="339">
          <cell r="J339">
            <v>0</v>
          </cell>
          <cell r="V339">
            <v>0</v>
          </cell>
        </row>
        <row r="340">
          <cell r="J340">
            <v>0</v>
          </cell>
          <cell r="V340">
            <v>0</v>
          </cell>
        </row>
        <row r="341">
          <cell r="J341">
            <v>0</v>
          </cell>
          <cell r="V341">
            <v>0</v>
          </cell>
        </row>
        <row r="342">
          <cell r="J342">
            <v>0</v>
          </cell>
          <cell r="V342">
            <v>0</v>
          </cell>
        </row>
        <row r="343">
          <cell r="J343">
            <v>0</v>
          </cell>
          <cell r="V343">
            <v>50000000</v>
          </cell>
        </row>
        <row r="344">
          <cell r="J344">
            <v>0</v>
          </cell>
          <cell r="V344">
            <v>0</v>
          </cell>
        </row>
        <row r="345">
          <cell r="J345">
            <v>0</v>
          </cell>
          <cell r="V345">
            <v>0</v>
          </cell>
        </row>
        <row r="346">
          <cell r="J346">
            <v>0</v>
          </cell>
          <cell r="V346">
            <v>0</v>
          </cell>
        </row>
        <row r="347">
          <cell r="J347">
            <v>0</v>
          </cell>
          <cell r="V347">
            <v>0</v>
          </cell>
        </row>
        <row r="348">
          <cell r="J348">
            <v>0</v>
          </cell>
          <cell r="V348">
            <v>0</v>
          </cell>
        </row>
        <row r="349">
          <cell r="J349">
            <v>0</v>
          </cell>
          <cell r="V349">
            <v>0</v>
          </cell>
        </row>
        <row r="350">
          <cell r="J350">
            <v>0</v>
          </cell>
          <cell r="V350">
            <v>0</v>
          </cell>
        </row>
        <row r="351">
          <cell r="J351">
            <v>0</v>
          </cell>
          <cell r="V351">
            <v>0</v>
          </cell>
        </row>
        <row r="352">
          <cell r="J352">
            <v>0</v>
          </cell>
          <cell r="V352">
            <v>0</v>
          </cell>
        </row>
        <row r="353">
          <cell r="J353">
            <v>0</v>
          </cell>
          <cell r="V353">
            <v>0</v>
          </cell>
        </row>
        <row r="354">
          <cell r="J354">
            <v>0</v>
          </cell>
          <cell r="V354">
            <v>0</v>
          </cell>
        </row>
        <row r="355">
          <cell r="J355">
            <v>0</v>
          </cell>
          <cell r="V355">
            <v>0</v>
          </cell>
        </row>
        <row r="356">
          <cell r="J356">
            <v>0</v>
          </cell>
          <cell r="V356">
            <v>0</v>
          </cell>
        </row>
        <row r="357">
          <cell r="J357">
            <v>0</v>
          </cell>
          <cell r="V357">
            <v>0</v>
          </cell>
        </row>
        <row r="358">
          <cell r="J358">
            <v>0</v>
          </cell>
          <cell r="V358">
            <v>0</v>
          </cell>
        </row>
        <row r="359">
          <cell r="J359">
            <v>0</v>
          </cell>
          <cell r="V359">
            <v>0</v>
          </cell>
        </row>
        <row r="360">
          <cell r="J360">
            <v>0</v>
          </cell>
          <cell r="V360">
            <v>0</v>
          </cell>
        </row>
        <row r="361">
          <cell r="J361">
            <v>0</v>
          </cell>
          <cell r="V361">
            <v>0</v>
          </cell>
        </row>
        <row r="362">
          <cell r="J362">
            <v>0</v>
          </cell>
          <cell r="V362">
            <v>0</v>
          </cell>
        </row>
        <row r="363">
          <cell r="J363">
            <v>0</v>
          </cell>
          <cell r="V363">
            <v>0</v>
          </cell>
        </row>
        <row r="364">
          <cell r="J364">
            <v>0</v>
          </cell>
          <cell r="V364">
            <v>0</v>
          </cell>
        </row>
        <row r="365">
          <cell r="J365">
            <v>0</v>
          </cell>
          <cell r="V365">
            <v>0</v>
          </cell>
        </row>
        <row r="366">
          <cell r="J366">
            <v>0</v>
          </cell>
          <cell r="V366">
            <v>0</v>
          </cell>
        </row>
        <row r="367">
          <cell r="J367">
            <v>0</v>
          </cell>
          <cell r="V367">
            <v>0</v>
          </cell>
        </row>
        <row r="368">
          <cell r="J368">
            <v>0</v>
          </cell>
          <cell r="V368">
            <v>0</v>
          </cell>
        </row>
        <row r="369">
          <cell r="J369">
            <v>0</v>
          </cell>
          <cell r="V369">
            <v>0</v>
          </cell>
        </row>
        <row r="370">
          <cell r="J370">
            <v>0</v>
          </cell>
          <cell r="V370">
            <v>0</v>
          </cell>
        </row>
        <row r="371">
          <cell r="J371">
            <v>0</v>
          </cell>
          <cell r="V371">
            <v>0</v>
          </cell>
        </row>
        <row r="372">
          <cell r="J372">
            <v>0</v>
          </cell>
          <cell r="V372">
            <v>0</v>
          </cell>
        </row>
        <row r="373">
          <cell r="J373">
            <v>0</v>
          </cell>
          <cell r="V373">
            <v>0</v>
          </cell>
        </row>
        <row r="374">
          <cell r="J374">
            <v>0</v>
          </cell>
          <cell r="V374">
            <v>0</v>
          </cell>
        </row>
        <row r="375">
          <cell r="J375">
            <v>0</v>
          </cell>
          <cell r="V375">
            <v>0</v>
          </cell>
        </row>
        <row r="376">
          <cell r="J376">
            <v>0</v>
          </cell>
          <cell r="V376">
            <v>0</v>
          </cell>
        </row>
        <row r="377">
          <cell r="J377">
            <v>0</v>
          </cell>
          <cell r="V377">
            <v>0</v>
          </cell>
        </row>
        <row r="378">
          <cell r="J378">
            <v>0</v>
          </cell>
          <cell r="V378">
            <v>0</v>
          </cell>
        </row>
        <row r="379">
          <cell r="J379">
            <v>0</v>
          </cell>
          <cell r="V379">
            <v>0</v>
          </cell>
        </row>
        <row r="380">
          <cell r="J380">
            <v>0</v>
          </cell>
          <cell r="V380">
            <v>0</v>
          </cell>
        </row>
        <row r="381">
          <cell r="J381">
            <v>0</v>
          </cell>
          <cell r="V381">
            <v>0</v>
          </cell>
        </row>
        <row r="382">
          <cell r="J382">
            <v>0</v>
          </cell>
          <cell r="V382">
            <v>0</v>
          </cell>
        </row>
        <row r="383">
          <cell r="J383">
            <v>0</v>
          </cell>
          <cell r="V383">
            <v>0</v>
          </cell>
        </row>
        <row r="384">
          <cell r="J384">
            <v>0</v>
          </cell>
          <cell r="V384">
            <v>0</v>
          </cell>
        </row>
        <row r="385">
          <cell r="J385">
            <v>0</v>
          </cell>
          <cell r="V385">
            <v>0</v>
          </cell>
        </row>
      </sheetData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64133317086</v>
          </cell>
        </row>
        <row r="8">
          <cell r="D8">
            <v>64133317086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63946215389</v>
          </cell>
        </row>
        <row r="12">
          <cell r="D12">
            <v>63946215389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187101697</v>
          </cell>
        </row>
        <row r="16">
          <cell r="D16">
            <v>0</v>
          </cell>
        </row>
        <row r="17">
          <cell r="D17">
            <v>30682008364</v>
          </cell>
        </row>
        <row r="18">
          <cell r="D18">
            <v>29715188931</v>
          </cell>
        </row>
        <row r="19">
          <cell r="D19">
            <v>966819433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1153921130</v>
          </cell>
        </row>
        <row r="30">
          <cell r="D30">
            <v>451965022</v>
          </cell>
        </row>
        <row r="31">
          <cell r="D31">
            <v>509397433</v>
          </cell>
        </row>
        <row r="32">
          <cell r="D32">
            <v>457422000</v>
          </cell>
        </row>
      </sheetData>
      <sheetData sheetId="4">
        <row r="11">
          <cell r="G11">
            <v>2648000000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2648000000</v>
          </cell>
        </row>
        <row r="16">
          <cell r="G16">
            <v>0</v>
          </cell>
        </row>
        <row r="17">
          <cell r="G17">
            <v>2648000000</v>
          </cell>
        </row>
        <row r="18">
          <cell r="G18">
            <v>16110380007</v>
          </cell>
          <cell r="J18">
            <v>16233440100</v>
          </cell>
          <cell r="M18">
            <v>18398540000</v>
          </cell>
          <cell r="S18">
            <v>50000000</v>
          </cell>
          <cell r="Y18">
            <v>539600000</v>
          </cell>
        </row>
        <row r="19">
          <cell r="G19">
            <v>11116585000</v>
          </cell>
          <cell r="J19">
            <v>10072400000</v>
          </cell>
          <cell r="M19">
            <v>18398540000</v>
          </cell>
          <cell r="S19">
            <v>0</v>
          </cell>
          <cell r="Y19">
            <v>0</v>
          </cell>
        </row>
        <row r="20">
          <cell r="G20">
            <v>4993795007</v>
          </cell>
          <cell r="J20">
            <v>6161040100</v>
          </cell>
          <cell r="M20">
            <v>0</v>
          </cell>
          <cell r="S20">
            <v>50000000</v>
          </cell>
          <cell r="Y20">
            <v>539600000</v>
          </cell>
        </row>
        <row r="21">
          <cell r="G21">
            <v>18758380007</v>
          </cell>
          <cell r="J21">
            <v>16233440100</v>
          </cell>
          <cell r="M21">
            <v>18398540000</v>
          </cell>
          <cell r="S21">
            <v>50000000</v>
          </cell>
          <cell r="Y21">
            <v>539600000</v>
          </cell>
        </row>
        <row r="22">
          <cell r="G22">
            <v>11116585000</v>
          </cell>
          <cell r="J22">
            <v>10072400000</v>
          </cell>
          <cell r="M22">
            <v>18398540000</v>
          </cell>
          <cell r="S22">
            <v>0</v>
          </cell>
          <cell r="Y22">
            <v>0</v>
          </cell>
        </row>
        <row r="23">
          <cell r="G23">
            <v>7641795007</v>
          </cell>
          <cell r="J23">
            <v>6161040100</v>
          </cell>
          <cell r="M23">
            <v>0</v>
          </cell>
          <cell r="S23">
            <v>50000000</v>
          </cell>
          <cell r="Y23">
            <v>539600000</v>
          </cell>
        </row>
        <row r="24">
          <cell r="G24">
            <v>17229541007</v>
          </cell>
          <cell r="J24">
            <v>16233440100</v>
          </cell>
          <cell r="M24">
            <v>18398540000</v>
          </cell>
          <cell r="S24">
            <v>50000000</v>
          </cell>
          <cell r="Y24">
            <v>533594300</v>
          </cell>
        </row>
        <row r="25">
          <cell r="G25">
            <v>11116585000</v>
          </cell>
          <cell r="J25">
            <v>10072400000</v>
          </cell>
          <cell r="M25">
            <v>18398540000</v>
          </cell>
          <cell r="S25">
            <v>0</v>
          </cell>
          <cell r="Y25">
            <v>0</v>
          </cell>
        </row>
        <row r="26">
          <cell r="G26">
            <v>6112956007</v>
          </cell>
          <cell r="J26">
            <v>6161040100</v>
          </cell>
          <cell r="M26">
            <v>0</v>
          </cell>
          <cell r="S26">
            <v>50000000</v>
          </cell>
          <cell r="Y26">
            <v>533594300</v>
          </cell>
        </row>
        <row r="27">
          <cell r="G27">
            <v>17229541007</v>
          </cell>
          <cell r="J27">
            <v>16233440100</v>
          </cell>
          <cell r="M27">
            <v>18398540000</v>
          </cell>
          <cell r="S27">
            <v>50000000</v>
          </cell>
          <cell r="Y27">
            <v>533594300</v>
          </cell>
        </row>
        <row r="28">
          <cell r="G28">
            <v>11116585000</v>
          </cell>
          <cell r="J28">
            <v>10072400000</v>
          </cell>
          <cell r="M28">
            <v>18398540000</v>
          </cell>
          <cell r="S28">
            <v>0</v>
          </cell>
          <cell r="Y28">
            <v>0</v>
          </cell>
        </row>
        <row r="29">
          <cell r="G29">
            <v>6112956007</v>
          </cell>
          <cell r="J29">
            <v>6161040100</v>
          </cell>
          <cell r="M29">
            <v>0</v>
          </cell>
          <cell r="S29">
            <v>50000000</v>
          </cell>
          <cell r="Y29">
            <v>533594300</v>
          </cell>
        </row>
        <row r="30">
          <cell r="G30">
            <v>1528839000</v>
          </cell>
          <cell r="J30">
            <v>0</v>
          </cell>
          <cell r="M30">
            <v>0</v>
          </cell>
          <cell r="S30">
            <v>0</v>
          </cell>
          <cell r="Y30">
            <v>6005700</v>
          </cell>
        </row>
        <row r="31">
          <cell r="G31">
            <v>0</v>
          </cell>
          <cell r="J31">
            <v>0</v>
          </cell>
          <cell r="M31">
            <v>0</v>
          </cell>
          <cell r="S31">
            <v>0</v>
          </cell>
          <cell r="Y31">
            <v>0</v>
          </cell>
        </row>
        <row r="32">
          <cell r="G32">
            <v>0</v>
          </cell>
          <cell r="J32">
            <v>0</v>
          </cell>
          <cell r="Y32">
            <v>0</v>
          </cell>
        </row>
        <row r="33">
          <cell r="G33">
            <v>0</v>
          </cell>
          <cell r="J33">
            <v>0</v>
          </cell>
          <cell r="Y33">
            <v>0</v>
          </cell>
        </row>
        <row r="34">
          <cell r="G34">
            <v>0</v>
          </cell>
          <cell r="J34">
            <v>0</v>
          </cell>
          <cell r="Y34">
            <v>0</v>
          </cell>
        </row>
        <row r="35">
          <cell r="G35">
            <v>1528839000</v>
          </cell>
          <cell r="J35">
            <v>0</v>
          </cell>
          <cell r="Y35">
            <v>6005700</v>
          </cell>
        </row>
        <row r="36">
          <cell r="G36">
            <v>0</v>
          </cell>
          <cell r="J36">
            <v>0</v>
          </cell>
          <cell r="Y36">
            <v>0</v>
          </cell>
        </row>
        <row r="37">
          <cell r="G37">
            <v>0</v>
          </cell>
          <cell r="J37">
            <v>0</v>
          </cell>
          <cell r="Y37">
            <v>0</v>
          </cell>
        </row>
        <row r="38">
          <cell r="G38">
            <v>1528839000</v>
          </cell>
          <cell r="J38">
            <v>0</v>
          </cell>
          <cell r="Y38">
            <v>6005700</v>
          </cell>
        </row>
        <row r="39">
          <cell r="G39">
            <v>0</v>
          </cell>
          <cell r="Y39">
            <v>0</v>
          </cell>
        </row>
        <row r="40">
          <cell r="G40">
            <v>0</v>
          </cell>
          <cell r="Y40">
            <v>0</v>
          </cell>
        </row>
        <row r="41">
          <cell r="G41">
            <v>0</v>
          </cell>
          <cell r="Y41">
            <v>0</v>
          </cell>
        </row>
        <row r="42">
          <cell r="G42">
            <v>0</v>
          </cell>
          <cell r="Y42">
            <v>0</v>
          </cell>
        </row>
        <row r="43">
          <cell r="G43">
            <v>0</v>
          </cell>
          <cell r="Y43">
            <v>0</v>
          </cell>
        </row>
        <row r="44">
          <cell r="G44">
            <v>0</v>
          </cell>
          <cell r="Y44">
            <v>0</v>
          </cell>
        </row>
        <row r="45">
          <cell r="G45">
            <v>0</v>
          </cell>
          <cell r="Y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264863325</v>
          </cell>
        </row>
        <row r="64">
          <cell r="G64">
            <v>264863325</v>
          </cell>
        </row>
        <row r="66">
          <cell r="G66">
            <v>30682008364</v>
          </cell>
        </row>
        <row r="67">
          <cell r="G67">
            <v>30682008364</v>
          </cell>
        </row>
        <row r="68">
          <cell r="G68">
            <v>29375087760</v>
          </cell>
        </row>
        <row r="69">
          <cell r="G69">
            <v>1306920604</v>
          </cell>
        </row>
        <row r="70">
          <cell r="G70">
            <v>457422000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30946871689</v>
          </cell>
        </row>
        <row r="77">
          <cell r="G77">
            <v>29980052256</v>
          </cell>
        </row>
        <row r="78">
          <cell r="G78">
            <v>264863325</v>
          </cell>
        </row>
        <row r="79">
          <cell r="G79">
            <v>966819433</v>
          </cell>
        </row>
        <row r="80">
          <cell r="G80">
            <v>457422000</v>
          </cell>
        </row>
        <row r="81">
          <cell r="G81">
            <v>509397433</v>
          </cell>
        </row>
      </sheetData>
      <sheetData sheetId="5">
        <row r="7">
          <cell r="J7">
            <v>17229541007</v>
          </cell>
          <cell r="M7">
            <v>16233440100</v>
          </cell>
          <cell r="P7">
            <v>18398540000</v>
          </cell>
          <cell r="V7">
            <v>50000000</v>
          </cell>
          <cell r="AB7">
            <v>533594300</v>
          </cell>
          <cell r="AE7">
            <v>55382800</v>
          </cell>
          <cell r="AH7">
            <v>7000000</v>
          </cell>
        </row>
        <row r="8">
          <cell r="J8">
            <v>11116585000</v>
          </cell>
          <cell r="M8">
            <v>10072400000</v>
          </cell>
          <cell r="P8">
            <v>18398540000</v>
          </cell>
          <cell r="V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J9">
            <v>10275842875</v>
          </cell>
          <cell r="M9">
            <v>7885418194</v>
          </cell>
          <cell r="P9">
            <v>17085783164</v>
          </cell>
          <cell r="V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J10">
            <v>5411786228</v>
          </cell>
          <cell r="M10">
            <v>4002509850</v>
          </cell>
          <cell r="P10">
            <v>9369345713</v>
          </cell>
          <cell r="V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J11">
            <v>5411786228</v>
          </cell>
          <cell r="M11">
            <v>4002509850</v>
          </cell>
          <cell r="P11">
            <v>9369345713</v>
          </cell>
          <cell r="V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V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V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J14">
            <v>284875458</v>
          </cell>
          <cell r="M14">
            <v>117263009</v>
          </cell>
          <cell r="P14">
            <v>0</v>
          </cell>
          <cell r="V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J15">
            <v>284875458</v>
          </cell>
          <cell r="M15">
            <v>117263009</v>
          </cell>
          <cell r="P15">
            <v>0</v>
          </cell>
          <cell r="V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V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J17">
            <v>4579181189</v>
          </cell>
          <cell r="M17">
            <v>2289588906</v>
          </cell>
          <cell r="P17">
            <v>5027460126</v>
          </cell>
          <cell r="V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J18">
            <v>142814413</v>
          </cell>
          <cell r="M18">
            <v>116667000</v>
          </cell>
          <cell r="P18">
            <v>122776006</v>
          </cell>
          <cell r="V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J19">
            <v>149842198</v>
          </cell>
          <cell r="M19">
            <v>122681180</v>
          </cell>
          <cell r="P19">
            <v>325714000</v>
          </cell>
          <cell r="V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J20">
            <v>0</v>
          </cell>
          <cell r="M20">
            <v>0</v>
          </cell>
          <cell r="P20">
            <v>58554020</v>
          </cell>
          <cell r="V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J21">
            <v>17174400</v>
          </cell>
          <cell r="M21">
            <v>38990700</v>
          </cell>
          <cell r="P21">
            <v>0</v>
          </cell>
          <cell r="V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J22">
            <v>115923057</v>
          </cell>
          <cell r="M22">
            <v>149795628</v>
          </cell>
          <cell r="P22">
            <v>0</v>
          </cell>
          <cell r="V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V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J24">
            <v>2117687640</v>
          </cell>
          <cell r="M24">
            <v>1798919408</v>
          </cell>
          <cell r="P24">
            <v>3885080993</v>
          </cell>
          <cell r="V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J25">
            <v>1673702276</v>
          </cell>
          <cell r="M25">
            <v>7599000</v>
          </cell>
          <cell r="P25">
            <v>0</v>
          </cell>
          <cell r="V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J26">
            <v>334416768</v>
          </cell>
          <cell r="M26">
            <v>0</v>
          </cell>
          <cell r="P26">
            <v>242265000</v>
          </cell>
          <cell r="V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J27">
            <v>27620437</v>
          </cell>
          <cell r="M27">
            <v>54935990</v>
          </cell>
          <cell r="P27">
            <v>261715107</v>
          </cell>
          <cell r="V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J28">
            <v>0</v>
          </cell>
          <cell r="M28">
            <v>0</v>
          </cell>
          <cell r="P28">
            <v>0</v>
          </cell>
          <cell r="V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J29">
            <v>0</v>
          </cell>
          <cell r="M29">
            <v>0</v>
          </cell>
          <cell r="P29">
            <v>0</v>
          </cell>
          <cell r="V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V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J31">
            <v>0</v>
          </cell>
          <cell r="M31">
            <v>0</v>
          </cell>
          <cell r="P31">
            <v>0</v>
          </cell>
          <cell r="V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V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J33">
            <v>0</v>
          </cell>
          <cell r="M33">
            <v>0</v>
          </cell>
          <cell r="P33">
            <v>131355000</v>
          </cell>
          <cell r="V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V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V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V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V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V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V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V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V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J42">
            <v>0</v>
          </cell>
          <cell r="M42">
            <v>47860000</v>
          </cell>
          <cell r="P42">
            <v>89240000</v>
          </cell>
          <cell r="V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J43">
            <v>0</v>
          </cell>
          <cell r="M43">
            <v>47860000</v>
          </cell>
          <cell r="P43">
            <v>89240000</v>
          </cell>
          <cell r="V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V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V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J46">
            <v>0</v>
          </cell>
          <cell r="M46">
            <v>0</v>
          </cell>
          <cell r="P46">
            <v>0</v>
          </cell>
          <cell r="V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V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V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V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V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J51">
            <v>0</v>
          </cell>
          <cell r="M51">
            <v>0</v>
          </cell>
          <cell r="P51">
            <v>0</v>
          </cell>
          <cell r="V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J52">
            <v>0</v>
          </cell>
          <cell r="M52">
            <v>976231407</v>
          </cell>
          <cell r="P52">
            <v>2233197325</v>
          </cell>
          <cell r="V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J53">
            <v>0</v>
          </cell>
          <cell r="M53">
            <v>751333961</v>
          </cell>
          <cell r="P53">
            <v>1709213641</v>
          </cell>
          <cell r="V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J54">
            <v>0</v>
          </cell>
          <cell r="M54">
            <v>128800110</v>
          </cell>
          <cell r="P54">
            <v>293008053</v>
          </cell>
          <cell r="V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J55">
            <v>0</v>
          </cell>
          <cell r="M55">
            <v>84785007</v>
          </cell>
          <cell r="P55">
            <v>206193828</v>
          </cell>
          <cell r="V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J56">
            <v>0</v>
          </cell>
          <cell r="M56">
            <v>11312329</v>
          </cell>
          <cell r="P56">
            <v>24781803</v>
          </cell>
          <cell r="V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V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J58">
            <v>0</v>
          </cell>
          <cell r="M58">
            <v>0</v>
          </cell>
          <cell r="P58">
            <v>366540000</v>
          </cell>
          <cell r="V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J59">
            <v>0</v>
          </cell>
          <cell r="M59">
            <v>0</v>
          </cell>
          <cell r="P59">
            <v>366540000</v>
          </cell>
          <cell r="V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V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J61">
            <v>0</v>
          </cell>
          <cell r="M61">
            <v>451965022</v>
          </cell>
          <cell r="P61">
            <v>0</v>
          </cell>
          <cell r="V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V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V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V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J65">
            <v>0</v>
          </cell>
          <cell r="M65">
            <v>451965022</v>
          </cell>
          <cell r="P65">
            <v>0</v>
          </cell>
          <cell r="V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J66">
            <v>0</v>
          </cell>
          <cell r="M66">
            <v>0</v>
          </cell>
          <cell r="P66">
            <v>0</v>
          </cell>
          <cell r="V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J67">
            <v>793147559</v>
          </cell>
          <cell r="M67">
            <v>1963339106</v>
          </cell>
          <cell r="P67">
            <v>999345342</v>
          </cell>
          <cell r="V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J68">
            <v>297392612</v>
          </cell>
          <cell r="M68">
            <v>928248992</v>
          </cell>
          <cell r="P68">
            <v>166982925</v>
          </cell>
          <cell r="V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J69">
            <v>149343967</v>
          </cell>
          <cell r="M69">
            <v>577833881</v>
          </cell>
          <cell r="P69">
            <v>150137237</v>
          </cell>
          <cell r="V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J70">
            <v>125368645</v>
          </cell>
          <cell r="M70">
            <v>203851421</v>
          </cell>
          <cell r="P70">
            <v>16845688</v>
          </cell>
          <cell r="V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J71">
            <v>0</v>
          </cell>
          <cell r="M71">
            <v>101203690</v>
          </cell>
          <cell r="P71">
            <v>0</v>
          </cell>
          <cell r="V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J72">
            <v>22680000</v>
          </cell>
          <cell r="M72">
            <v>45360000</v>
          </cell>
          <cell r="P72">
            <v>0</v>
          </cell>
          <cell r="V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V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J74">
            <v>0</v>
          </cell>
          <cell r="M74">
            <v>0</v>
          </cell>
          <cell r="P74">
            <v>0</v>
          </cell>
          <cell r="V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J75">
            <v>0</v>
          </cell>
          <cell r="M75">
            <v>193773722</v>
          </cell>
          <cell r="P75">
            <v>171245339</v>
          </cell>
          <cell r="V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J76">
            <v>0</v>
          </cell>
          <cell r="M76">
            <v>164061014</v>
          </cell>
          <cell r="P76">
            <v>118205339</v>
          </cell>
          <cell r="V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J77">
            <v>0</v>
          </cell>
          <cell r="M77">
            <v>0</v>
          </cell>
          <cell r="P77">
            <v>0</v>
          </cell>
          <cell r="V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J78">
            <v>0</v>
          </cell>
          <cell r="M78">
            <v>0</v>
          </cell>
          <cell r="P78">
            <v>37050000</v>
          </cell>
          <cell r="V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J79">
            <v>0</v>
          </cell>
          <cell r="M79">
            <v>29712708</v>
          </cell>
          <cell r="P79">
            <v>15990000</v>
          </cell>
          <cell r="V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J80">
            <v>1050000</v>
          </cell>
          <cell r="M80">
            <v>82195584</v>
          </cell>
          <cell r="P80">
            <v>70834096</v>
          </cell>
          <cell r="V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J81">
            <v>0</v>
          </cell>
          <cell r="M81">
            <v>12496640</v>
          </cell>
          <cell r="P81">
            <v>4480119</v>
          </cell>
          <cell r="V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J82">
            <v>0</v>
          </cell>
          <cell r="M82">
            <v>0</v>
          </cell>
          <cell r="P82">
            <v>0</v>
          </cell>
          <cell r="V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J83">
            <v>1050000</v>
          </cell>
          <cell r="M83">
            <v>20198944</v>
          </cell>
          <cell r="P83">
            <v>51353977</v>
          </cell>
          <cell r="V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J84">
            <v>0</v>
          </cell>
          <cell r="M84">
            <v>0</v>
          </cell>
          <cell r="P84">
            <v>0</v>
          </cell>
          <cell r="V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J85">
            <v>0</v>
          </cell>
          <cell r="M85">
            <v>0</v>
          </cell>
          <cell r="P85">
            <v>0</v>
          </cell>
          <cell r="V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J86">
            <v>0</v>
          </cell>
          <cell r="M86">
            <v>0</v>
          </cell>
          <cell r="P86">
            <v>15000000</v>
          </cell>
          <cell r="V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J87">
            <v>0</v>
          </cell>
          <cell r="M87">
            <v>49500000</v>
          </cell>
          <cell r="P87">
            <v>0</v>
          </cell>
          <cell r="V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J88">
            <v>0</v>
          </cell>
          <cell r="M88">
            <v>27397578</v>
          </cell>
          <cell r="P88">
            <v>0</v>
          </cell>
          <cell r="V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J89">
            <v>0</v>
          </cell>
          <cell r="M89">
            <v>8694630</v>
          </cell>
          <cell r="P89">
            <v>0</v>
          </cell>
          <cell r="V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J90">
            <v>0</v>
          </cell>
          <cell r="M90">
            <v>2550000</v>
          </cell>
          <cell r="P90">
            <v>0</v>
          </cell>
          <cell r="V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V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V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V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V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V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V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J97">
            <v>0</v>
          </cell>
          <cell r="M97">
            <v>16152948</v>
          </cell>
          <cell r="P97">
            <v>0</v>
          </cell>
          <cell r="V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J98">
            <v>4000000</v>
          </cell>
          <cell r="M98">
            <v>153845000</v>
          </cell>
          <cell r="P98">
            <v>39900000</v>
          </cell>
          <cell r="V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J99">
            <v>0</v>
          </cell>
          <cell r="M99">
            <v>16195000</v>
          </cell>
          <cell r="P99">
            <v>0</v>
          </cell>
          <cell r="V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J100">
            <v>0</v>
          </cell>
          <cell r="M100">
            <v>123550000</v>
          </cell>
          <cell r="P100">
            <v>0</v>
          </cell>
          <cell r="V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J101">
            <v>0</v>
          </cell>
          <cell r="M101">
            <v>2100000</v>
          </cell>
          <cell r="P101">
            <v>0</v>
          </cell>
          <cell r="V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J102">
            <v>4000000</v>
          </cell>
          <cell r="M102">
            <v>12000000</v>
          </cell>
          <cell r="P102">
            <v>39900000</v>
          </cell>
          <cell r="V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V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V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J105">
            <v>0</v>
          </cell>
          <cell r="M105">
            <v>212488500</v>
          </cell>
          <cell r="P105">
            <v>0</v>
          </cell>
          <cell r="V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J106">
            <v>0</v>
          </cell>
          <cell r="M106">
            <v>14400000</v>
          </cell>
          <cell r="P106">
            <v>0</v>
          </cell>
          <cell r="V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V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V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V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V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V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V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V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J114">
            <v>0</v>
          </cell>
          <cell r="M114">
            <v>198088500</v>
          </cell>
          <cell r="P114">
            <v>0</v>
          </cell>
          <cell r="V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V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V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V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V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V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V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V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V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V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V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V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V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V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J128">
            <v>0</v>
          </cell>
          <cell r="M128">
            <v>220218130</v>
          </cell>
          <cell r="P128">
            <v>159520402</v>
          </cell>
          <cell r="V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V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V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J131">
            <v>0</v>
          </cell>
          <cell r="M131">
            <v>68150000</v>
          </cell>
          <cell r="P131">
            <v>0</v>
          </cell>
          <cell r="V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J132">
            <v>0</v>
          </cell>
          <cell r="M132">
            <v>0</v>
          </cell>
          <cell r="P132">
            <v>0</v>
          </cell>
          <cell r="V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J133">
            <v>0</v>
          </cell>
          <cell r="M133">
            <v>19976200</v>
          </cell>
          <cell r="P133">
            <v>0</v>
          </cell>
          <cell r="V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J134">
            <v>0</v>
          </cell>
          <cell r="M134">
            <v>51810000</v>
          </cell>
          <cell r="P134">
            <v>43160000</v>
          </cell>
          <cell r="V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J135">
            <v>0</v>
          </cell>
          <cell r="M135">
            <v>37348930</v>
          </cell>
          <cell r="P135">
            <v>2500000</v>
          </cell>
          <cell r="V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V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J137">
            <v>0</v>
          </cell>
          <cell r="M137">
            <v>3515000</v>
          </cell>
          <cell r="P137">
            <v>12917002</v>
          </cell>
          <cell r="V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V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V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J140">
            <v>0</v>
          </cell>
          <cell r="M140">
            <v>39418000</v>
          </cell>
          <cell r="P140">
            <v>100943400</v>
          </cell>
          <cell r="V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J141">
            <v>0</v>
          </cell>
          <cell r="M141">
            <v>106834000</v>
          </cell>
          <cell r="P141">
            <v>190140000</v>
          </cell>
          <cell r="V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V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V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V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V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J146">
            <v>0</v>
          </cell>
          <cell r="M146">
            <v>71050000</v>
          </cell>
          <cell r="P146">
            <v>190140000</v>
          </cell>
          <cell r="V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V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J148">
            <v>0</v>
          </cell>
          <cell r="M148">
            <v>35784000</v>
          </cell>
          <cell r="P148">
            <v>0</v>
          </cell>
          <cell r="V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J149">
            <v>490704947</v>
          </cell>
          <cell r="M149">
            <v>38337600</v>
          </cell>
          <cell r="P149">
            <v>200722580</v>
          </cell>
          <cell r="V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J150">
            <v>0</v>
          </cell>
          <cell r="M150">
            <v>38337600</v>
          </cell>
          <cell r="P150">
            <v>10739180</v>
          </cell>
          <cell r="V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J151">
            <v>0</v>
          </cell>
          <cell r="M151">
            <v>0</v>
          </cell>
          <cell r="P151">
            <v>72480000</v>
          </cell>
          <cell r="V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V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V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V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V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V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J157">
            <v>490704947</v>
          </cell>
          <cell r="M157">
            <v>0</v>
          </cell>
          <cell r="P157">
            <v>117503400</v>
          </cell>
          <cell r="V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V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V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V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V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V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V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J164">
            <v>47594566</v>
          </cell>
          <cell r="M164">
            <v>223642700</v>
          </cell>
          <cell r="P164">
            <v>313411494</v>
          </cell>
          <cell r="V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J165">
            <v>38650000</v>
          </cell>
          <cell r="M165">
            <v>212914700</v>
          </cell>
          <cell r="P165">
            <v>313411494</v>
          </cell>
          <cell r="V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V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V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V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J169">
            <v>0</v>
          </cell>
          <cell r="M169">
            <v>6119200</v>
          </cell>
          <cell r="P169">
            <v>0</v>
          </cell>
          <cell r="V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J170">
            <v>11250000</v>
          </cell>
          <cell r="M170">
            <v>11332460</v>
          </cell>
          <cell r="P170">
            <v>0</v>
          </cell>
          <cell r="V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J171">
            <v>0</v>
          </cell>
          <cell r="M171">
            <v>3876600</v>
          </cell>
          <cell r="P171">
            <v>0</v>
          </cell>
          <cell r="V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V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V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V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V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V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V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J178">
            <v>27400000</v>
          </cell>
          <cell r="M178">
            <v>191586440</v>
          </cell>
          <cell r="P178">
            <v>313411494</v>
          </cell>
          <cell r="V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J179">
            <v>8944566</v>
          </cell>
          <cell r="M179">
            <v>10728000</v>
          </cell>
          <cell r="P179">
            <v>0</v>
          </cell>
          <cell r="V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V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V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V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J183">
            <v>8944566</v>
          </cell>
          <cell r="M183">
            <v>10728000</v>
          </cell>
          <cell r="P183">
            <v>0</v>
          </cell>
          <cell r="V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V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J185">
            <v>0</v>
          </cell>
          <cell r="M185">
            <v>0</v>
          </cell>
          <cell r="P185">
            <v>0</v>
          </cell>
          <cell r="V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V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J187">
            <v>0</v>
          </cell>
          <cell r="M187">
            <v>0</v>
          </cell>
          <cell r="P187">
            <v>0</v>
          </cell>
          <cell r="V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V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V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V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V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V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V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V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V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V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J197">
            <v>6112956007</v>
          </cell>
          <cell r="M197">
            <v>6161040100</v>
          </cell>
          <cell r="P197">
            <v>0</v>
          </cell>
          <cell r="V197">
            <v>50000000</v>
          </cell>
          <cell r="AB197">
            <v>533594300</v>
          </cell>
          <cell r="AE197">
            <v>55382800</v>
          </cell>
          <cell r="AH197">
            <v>7000000</v>
          </cell>
        </row>
        <row r="198">
          <cell r="J198">
            <v>0</v>
          </cell>
          <cell r="M198">
            <v>4143550000</v>
          </cell>
          <cell r="P198">
            <v>0</v>
          </cell>
          <cell r="V198">
            <v>0</v>
          </cell>
          <cell r="AB198">
            <v>516600000</v>
          </cell>
          <cell r="AE198">
            <v>0</v>
          </cell>
          <cell r="AH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V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V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V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V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V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V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V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J206">
            <v>0</v>
          </cell>
          <cell r="M206">
            <v>4143550000</v>
          </cell>
          <cell r="P206">
            <v>0</v>
          </cell>
          <cell r="V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V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V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V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V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V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V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V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V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V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V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V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V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V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V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V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J222">
            <v>0</v>
          </cell>
          <cell r="M222">
            <v>4143550000</v>
          </cell>
          <cell r="P222">
            <v>0</v>
          </cell>
          <cell r="V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V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V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V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V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V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V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V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V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V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V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V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V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V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V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V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V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V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V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V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V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V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V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V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V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V247">
            <v>0</v>
          </cell>
          <cell r="AB247">
            <v>516600000</v>
          </cell>
          <cell r="AE247">
            <v>0</v>
          </cell>
          <cell r="AH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V248">
            <v>0</v>
          </cell>
          <cell r="AB248">
            <v>516600000</v>
          </cell>
          <cell r="AE248">
            <v>0</v>
          </cell>
          <cell r="AH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V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V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V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V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V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V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V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J256">
            <v>6111594007</v>
          </cell>
          <cell r="M256">
            <v>243890100</v>
          </cell>
          <cell r="P256">
            <v>0</v>
          </cell>
          <cell r="V256">
            <v>50000000</v>
          </cell>
          <cell r="AB256">
            <v>12994300</v>
          </cell>
          <cell r="AE256">
            <v>29032800</v>
          </cell>
          <cell r="AH256">
            <v>5800000</v>
          </cell>
        </row>
        <row r="257">
          <cell r="J257">
            <v>0</v>
          </cell>
          <cell r="M257">
            <v>224810100</v>
          </cell>
          <cell r="P257">
            <v>0</v>
          </cell>
          <cell r="V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V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V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J260">
            <v>0</v>
          </cell>
          <cell r="M260">
            <v>82535100</v>
          </cell>
          <cell r="P260">
            <v>0</v>
          </cell>
          <cell r="V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J261">
            <v>0</v>
          </cell>
          <cell r="M261">
            <v>142275000</v>
          </cell>
          <cell r="P261">
            <v>0</v>
          </cell>
          <cell r="V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V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V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J264">
            <v>49000000</v>
          </cell>
          <cell r="M264">
            <v>0</v>
          </cell>
          <cell r="P264">
            <v>0</v>
          </cell>
          <cell r="V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V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V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V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J268">
            <v>49000000</v>
          </cell>
          <cell r="M268">
            <v>0</v>
          </cell>
          <cell r="P268">
            <v>0</v>
          </cell>
          <cell r="V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V269">
            <v>0</v>
          </cell>
          <cell r="AB269">
            <v>0</v>
          </cell>
          <cell r="AE269">
            <v>4651000</v>
          </cell>
          <cell r="AH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V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V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V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V273">
            <v>0</v>
          </cell>
          <cell r="AB273">
            <v>0</v>
          </cell>
          <cell r="AE273">
            <v>4651000</v>
          </cell>
          <cell r="AH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V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V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V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V277">
            <v>0</v>
          </cell>
          <cell r="AB277">
            <v>12994300</v>
          </cell>
          <cell r="AE277">
            <v>19381800</v>
          </cell>
          <cell r="AH277">
            <v>5800000</v>
          </cell>
        </row>
        <row r="278">
          <cell r="J278">
            <v>0</v>
          </cell>
          <cell r="M278">
            <v>0</v>
          </cell>
          <cell r="P278">
            <v>0</v>
          </cell>
          <cell r="V278">
            <v>0</v>
          </cell>
          <cell r="AB278">
            <v>600000</v>
          </cell>
          <cell r="AE278">
            <v>788400</v>
          </cell>
          <cell r="AH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V279">
            <v>0</v>
          </cell>
          <cell r="AB279">
            <v>900000</v>
          </cell>
          <cell r="AE279">
            <v>1000000</v>
          </cell>
          <cell r="AH279">
            <v>1600000</v>
          </cell>
        </row>
        <row r="280">
          <cell r="J280">
            <v>0</v>
          </cell>
          <cell r="M280">
            <v>0</v>
          </cell>
          <cell r="P280">
            <v>0</v>
          </cell>
          <cell r="V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V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V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V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V284">
            <v>0</v>
          </cell>
          <cell r="AB284">
            <v>6096400</v>
          </cell>
          <cell r="AE284">
            <v>0</v>
          </cell>
          <cell r="AH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V285">
            <v>0</v>
          </cell>
          <cell r="AB285">
            <v>1000000</v>
          </cell>
          <cell r="AE285">
            <v>1000000</v>
          </cell>
          <cell r="AH285">
            <v>0</v>
          </cell>
        </row>
        <row r="286">
          <cell r="J286">
            <v>0</v>
          </cell>
          <cell r="M286">
            <v>0</v>
          </cell>
          <cell r="P286">
            <v>0</v>
          </cell>
          <cell r="V286">
            <v>0</v>
          </cell>
          <cell r="AB286">
            <v>4397900</v>
          </cell>
          <cell r="AE286">
            <v>16593400</v>
          </cell>
          <cell r="AH286">
            <v>4200000</v>
          </cell>
        </row>
        <row r="287">
          <cell r="J287">
            <v>0</v>
          </cell>
          <cell r="M287">
            <v>0</v>
          </cell>
          <cell r="P287">
            <v>0</v>
          </cell>
          <cell r="V287">
            <v>0</v>
          </cell>
          <cell r="AB287">
            <v>0</v>
          </cell>
          <cell r="AE287">
            <v>5000000</v>
          </cell>
          <cell r="AH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V288">
            <v>0</v>
          </cell>
          <cell r="AB288">
            <v>0</v>
          </cell>
          <cell r="AE288">
            <v>2500000</v>
          </cell>
          <cell r="AH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V289">
            <v>0</v>
          </cell>
          <cell r="AB289">
            <v>0</v>
          </cell>
          <cell r="AE289">
            <v>2500000</v>
          </cell>
          <cell r="AH289">
            <v>0</v>
          </cell>
        </row>
        <row r="290">
          <cell r="J290">
            <v>0</v>
          </cell>
          <cell r="M290">
            <v>0</v>
          </cell>
          <cell r="P290">
            <v>0</v>
          </cell>
          <cell r="V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V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V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V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V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V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V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V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V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V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V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V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V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V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V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V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V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V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V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V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V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V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V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V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V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V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V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J317">
            <v>1983799000</v>
          </cell>
          <cell r="M317">
            <v>0</v>
          </cell>
          <cell r="P317">
            <v>0</v>
          </cell>
          <cell r="V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V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V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V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V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J322">
            <v>1983799000</v>
          </cell>
          <cell r="M322">
            <v>0</v>
          </cell>
          <cell r="P322">
            <v>0</v>
          </cell>
          <cell r="V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V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V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V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V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V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V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V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J330">
            <v>772000000</v>
          </cell>
          <cell r="M330">
            <v>0</v>
          </cell>
          <cell r="P330">
            <v>0</v>
          </cell>
          <cell r="V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V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V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V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J334">
            <v>772000000</v>
          </cell>
          <cell r="M334">
            <v>0</v>
          </cell>
          <cell r="P334">
            <v>0</v>
          </cell>
          <cell r="V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V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V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V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J338">
            <v>3306795007</v>
          </cell>
          <cell r="M338">
            <v>19080000</v>
          </cell>
          <cell r="P338">
            <v>0</v>
          </cell>
          <cell r="V338">
            <v>50000000</v>
          </cell>
          <cell r="AB338">
            <v>0</v>
          </cell>
          <cell r="AE338">
            <v>0</v>
          </cell>
          <cell r="AH338">
            <v>0</v>
          </cell>
        </row>
        <row r="339">
          <cell r="J339">
            <v>319880000</v>
          </cell>
          <cell r="M339">
            <v>19080000</v>
          </cell>
          <cell r="P339">
            <v>0</v>
          </cell>
          <cell r="V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V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V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V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V343">
            <v>0</v>
          </cell>
          <cell r="AB343">
            <v>0</v>
          </cell>
          <cell r="AE343">
            <v>0</v>
          </cell>
          <cell r="AH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V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V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J346">
            <v>2986915007</v>
          </cell>
          <cell r="M346">
            <v>0</v>
          </cell>
          <cell r="P346">
            <v>0</v>
          </cell>
          <cell r="V346">
            <v>50000000</v>
          </cell>
          <cell r="AB346">
            <v>0</v>
          </cell>
          <cell r="AE346">
            <v>0</v>
          </cell>
          <cell r="AH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V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V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V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V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V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V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J353">
            <v>1362000</v>
          </cell>
          <cell r="M353">
            <v>1773600000</v>
          </cell>
          <cell r="P353">
            <v>0</v>
          </cell>
          <cell r="V353">
            <v>0</v>
          </cell>
          <cell r="AB353">
            <v>4000000</v>
          </cell>
          <cell r="AE353">
            <v>26350000</v>
          </cell>
          <cell r="AH353">
            <v>1200000</v>
          </cell>
        </row>
        <row r="354">
          <cell r="J354">
            <v>1362000</v>
          </cell>
          <cell r="M354">
            <v>1773600000</v>
          </cell>
          <cell r="P354">
            <v>0</v>
          </cell>
          <cell r="V354">
            <v>0</v>
          </cell>
          <cell r="AB354">
            <v>4000000</v>
          </cell>
          <cell r="AE354">
            <v>26350000</v>
          </cell>
          <cell r="AH354">
            <v>1200000</v>
          </cell>
        </row>
        <row r="355">
          <cell r="J355">
            <v>0</v>
          </cell>
          <cell r="M355">
            <v>0</v>
          </cell>
          <cell r="P355">
            <v>0</v>
          </cell>
          <cell r="V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J356">
            <v>0</v>
          </cell>
          <cell r="M356">
            <v>0</v>
          </cell>
          <cell r="P356">
            <v>0</v>
          </cell>
          <cell r="V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V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V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V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V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V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V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V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V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V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V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J367">
            <v>1362000</v>
          </cell>
          <cell r="M367">
            <v>1773600000</v>
          </cell>
          <cell r="P367">
            <v>0</v>
          </cell>
          <cell r="V367">
            <v>0</v>
          </cell>
          <cell r="AB367">
            <v>4000000</v>
          </cell>
          <cell r="AE367">
            <v>26350000</v>
          </cell>
          <cell r="AH367">
            <v>1200000</v>
          </cell>
        </row>
        <row r="368">
          <cell r="J368">
            <v>0</v>
          </cell>
          <cell r="M368">
            <v>0</v>
          </cell>
          <cell r="P368">
            <v>0</v>
          </cell>
          <cell r="V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V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V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V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V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V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V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V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V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V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V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V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J380">
            <v>0</v>
          </cell>
          <cell r="M380">
            <v>0</v>
          </cell>
          <cell r="P380">
            <v>0</v>
          </cell>
          <cell r="V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V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V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J383">
            <v>0</v>
          </cell>
          <cell r="M383">
            <v>0</v>
          </cell>
          <cell r="P383">
            <v>0</v>
          </cell>
          <cell r="V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V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V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B386">
            <v>0</v>
          </cell>
          <cell r="AE386">
            <v>0</v>
          </cell>
          <cell r="AH386">
            <v>0</v>
          </cell>
        </row>
      </sheetData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7">
          <cell r="D7">
            <v>35966055367</v>
          </cell>
        </row>
        <row r="8">
          <cell r="D8">
            <v>35966055367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36301407767</v>
          </cell>
        </row>
        <row r="12">
          <cell r="D12">
            <v>36301407767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-335352400</v>
          </cell>
        </row>
        <row r="16">
          <cell r="D16">
            <v>0</v>
          </cell>
        </row>
        <row r="17">
          <cell r="D17">
            <v>39565468462</v>
          </cell>
        </row>
        <row r="18">
          <cell r="D18">
            <v>32039097757</v>
          </cell>
        </row>
        <row r="19">
          <cell r="D19">
            <v>7526370705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15500000</v>
          </cell>
        </row>
        <row r="26">
          <cell r="D26">
            <v>0</v>
          </cell>
        </row>
        <row r="27">
          <cell r="D27">
            <v>15500000</v>
          </cell>
        </row>
        <row r="28">
          <cell r="D28">
            <v>0</v>
          </cell>
        </row>
        <row r="29">
          <cell r="D29">
            <v>7206518305</v>
          </cell>
        </row>
        <row r="32">
          <cell r="D32">
            <v>4735447705</v>
          </cell>
        </row>
        <row r="34">
          <cell r="D34">
            <v>2806423000</v>
          </cell>
        </row>
      </sheetData>
      <sheetData sheetId="5">
        <row r="18">
          <cell r="G18">
            <v>4936897024</v>
          </cell>
          <cell r="J18">
            <v>6699798500</v>
          </cell>
          <cell r="M18">
            <v>16803231000</v>
          </cell>
          <cell r="P18">
            <v>50000000</v>
          </cell>
          <cell r="S18">
            <v>74000000</v>
          </cell>
          <cell r="V18">
            <v>311400000</v>
          </cell>
          <cell r="Y18">
            <v>24000000</v>
          </cell>
        </row>
        <row r="19">
          <cell r="G19">
            <v>1755000000</v>
          </cell>
          <cell r="J19">
            <v>4667000000</v>
          </cell>
          <cell r="M19">
            <v>16362900000</v>
          </cell>
          <cell r="P19">
            <v>0</v>
          </cell>
          <cell r="S19">
            <v>0</v>
          </cell>
          <cell r="V19">
            <v>0</v>
          </cell>
          <cell r="Y19">
            <v>0</v>
          </cell>
        </row>
        <row r="20">
          <cell r="G20">
            <v>3181897024</v>
          </cell>
          <cell r="J20">
            <v>2032798500</v>
          </cell>
          <cell r="M20">
            <v>440331000</v>
          </cell>
          <cell r="P20">
            <v>50000000</v>
          </cell>
          <cell r="S20">
            <v>74000000</v>
          </cell>
          <cell r="V20">
            <v>311400000</v>
          </cell>
          <cell r="Y20">
            <v>24000000</v>
          </cell>
        </row>
        <row r="21">
          <cell r="G21">
            <v>4936897024</v>
          </cell>
          <cell r="J21">
            <v>6699798500</v>
          </cell>
          <cell r="M21">
            <v>16803231000</v>
          </cell>
          <cell r="P21">
            <v>50000000</v>
          </cell>
          <cell r="S21">
            <v>74000000</v>
          </cell>
          <cell r="V21">
            <v>311400000</v>
          </cell>
          <cell r="Y21">
            <v>24000000</v>
          </cell>
        </row>
        <row r="22">
          <cell r="G22">
            <v>1755000000</v>
          </cell>
          <cell r="J22">
            <v>4667000000</v>
          </cell>
          <cell r="M22">
            <v>16362900000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</row>
        <row r="23">
          <cell r="G23">
            <v>3181897024</v>
          </cell>
          <cell r="J23">
            <v>2032798500</v>
          </cell>
          <cell r="M23">
            <v>440331000</v>
          </cell>
          <cell r="P23">
            <v>50000000</v>
          </cell>
          <cell r="S23">
            <v>74000000</v>
          </cell>
          <cell r="V23">
            <v>311400000</v>
          </cell>
          <cell r="Y23">
            <v>24000000</v>
          </cell>
        </row>
        <row r="24">
          <cell r="G24">
            <v>4882598024</v>
          </cell>
          <cell r="J24">
            <v>6699798500</v>
          </cell>
          <cell r="M24">
            <v>16619265234</v>
          </cell>
          <cell r="P24">
            <v>49500000</v>
          </cell>
          <cell r="S24">
            <v>74000000</v>
          </cell>
          <cell r="V24">
            <v>311400000</v>
          </cell>
          <cell r="Y24">
            <v>20095800</v>
          </cell>
        </row>
        <row r="25">
          <cell r="G25">
            <v>1755000000</v>
          </cell>
          <cell r="J25">
            <v>4667000000</v>
          </cell>
          <cell r="M25">
            <v>16178934234</v>
          </cell>
          <cell r="P25">
            <v>0</v>
          </cell>
          <cell r="S25">
            <v>0</v>
          </cell>
          <cell r="V25">
            <v>0</v>
          </cell>
          <cell r="Y25">
            <v>0</v>
          </cell>
        </row>
        <row r="26">
          <cell r="G26">
            <v>3127598024</v>
          </cell>
          <cell r="J26">
            <v>2032798500</v>
          </cell>
          <cell r="M26">
            <v>440331000</v>
          </cell>
          <cell r="P26">
            <v>49500000</v>
          </cell>
          <cell r="S26">
            <v>74000000</v>
          </cell>
          <cell r="V26">
            <v>311400000</v>
          </cell>
          <cell r="Y26">
            <v>20095800</v>
          </cell>
        </row>
        <row r="27">
          <cell r="G27">
            <v>4882598024</v>
          </cell>
          <cell r="J27">
            <v>6699798500</v>
          </cell>
          <cell r="M27">
            <v>16619265234</v>
          </cell>
          <cell r="P27">
            <v>49500000</v>
          </cell>
          <cell r="S27">
            <v>74000000</v>
          </cell>
          <cell r="V27">
            <v>311400000</v>
          </cell>
          <cell r="Y27">
            <v>20095800</v>
          </cell>
        </row>
        <row r="28">
          <cell r="G28">
            <v>1755000000</v>
          </cell>
          <cell r="J28">
            <v>4667000000</v>
          </cell>
          <cell r="M28">
            <v>16178934234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</row>
        <row r="29">
          <cell r="G29">
            <v>3127598024</v>
          </cell>
          <cell r="J29">
            <v>2032798500</v>
          </cell>
          <cell r="M29">
            <v>440331000</v>
          </cell>
          <cell r="P29">
            <v>49500000</v>
          </cell>
          <cell r="S29">
            <v>74000000</v>
          </cell>
          <cell r="V29">
            <v>311400000</v>
          </cell>
          <cell r="Y29">
            <v>20095800</v>
          </cell>
        </row>
        <row r="30">
          <cell r="G30">
            <v>54299000</v>
          </cell>
          <cell r="J30">
            <v>0</v>
          </cell>
          <cell r="M30">
            <v>0</v>
          </cell>
          <cell r="P30">
            <v>500000</v>
          </cell>
          <cell r="S30">
            <v>0</v>
          </cell>
          <cell r="V30">
            <v>0</v>
          </cell>
          <cell r="Y30">
            <v>3904200</v>
          </cell>
        </row>
        <row r="31">
          <cell r="G31">
            <v>0</v>
          </cell>
          <cell r="J31">
            <v>0</v>
          </cell>
          <cell r="M31">
            <v>0</v>
          </cell>
          <cell r="P31">
            <v>0</v>
          </cell>
          <cell r="S31">
            <v>0</v>
          </cell>
          <cell r="V31">
            <v>0</v>
          </cell>
          <cell r="Y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  <cell r="Y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P33">
            <v>0</v>
          </cell>
          <cell r="S33">
            <v>0</v>
          </cell>
          <cell r="V33">
            <v>0</v>
          </cell>
          <cell r="Y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P34">
            <v>0</v>
          </cell>
          <cell r="S34">
            <v>0</v>
          </cell>
          <cell r="V34">
            <v>0</v>
          </cell>
          <cell r="Y34">
            <v>0</v>
          </cell>
        </row>
        <row r="35">
          <cell r="G35">
            <v>54299000</v>
          </cell>
          <cell r="J35">
            <v>0</v>
          </cell>
          <cell r="M35">
            <v>0</v>
          </cell>
          <cell r="P35">
            <v>500000</v>
          </cell>
          <cell r="S35">
            <v>0</v>
          </cell>
          <cell r="V35">
            <v>0</v>
          </cell>
          <cell r="Y35">
            <v>3904200</v>
          </cell>
        </row>
        <row r="36">
          <cell r="G36">
            <v>0</v>
          </cell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  <cell r="Y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  <cell r="Y37">
            <v>0</v>
          </cell>
        </row>
        <row r="38">
          <cell r="G38">
            <v>54299000</v>
          </cell>
          <cell r="J38">
            <v>0</v>
          </cell>
          <cell r="M38">
            <v>0</v>
          </cell>
          <cell r="P38">
            <v>500000</v>
          </cell>
          <cell r="S38">
            <v>0</v>
          </cell>
          <cell r="V38">
            <v>0</v>
          </cell>
          <cell r="Y38">
            <v>3904200</v>
          </cell>
        </row>
        <row r="39">
          <cell r="G39">
            <v>0</v>
          </cell>
          <cell r="J39">
            <v>0</v>
          </cell>
          <cell r="M39">
            <v>183965766</v>
          </cell>
          <cell r="P39">
            <v>0</v>
          </cell>
          <cell r="S39">
            <v>0</v>
          </cell>
          <cell r="V39">
            <v>0</v>
          </cell>
          <cell r="Y39">
            <v>0</v>
          </cell>
        </row>
        <row r="40">
          <cell r="G40">
            <v>0</v>
          </cell>
          <cell r="J40">
            <v>0</v>
          </cell>
          <cell r="M40">
            <v>183965766</v>
          </cell>
          <cell r="P40">
            <v>0</v>
          </cell>
          <cell r="S40">
            <v>0</v>
          </cell>
          <cell r="V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P41">
            <v>0</v>
          </cell>
          <cell r="S41">
            <v>0</v>
          </cell>
          <cell r="V41">
            <v>0</v>
          </cell>
        </row>
        <row r="42">
          <cell r="G42">
            <v>0</v>
          </cell>
          <cell r="J42">
            <v>0</v>
          </cell>
          <cell r="M42">
            <v>183965766</v>
          </cell>
          <cell r="P42">
            <v>0</v>
          </cell>
          <cell r="S42">
            <v>0</v>
          </cell>
          <cell r="V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  <cell r="P43">
            <v>0</v>
          </cell>
          <cell r="S43">
            <v>0</v>
          </cell>
          <cell r="V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P44">
            <v>0</v>
          </cell>
          <cell r="S44">
            <v>0</v>
          </cell>
          <cell r="V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</row>
        <row r="46">
          <cell r="G46">
            <v>0</v>
          </cell>
          <cell r="J46">
            <v>0</v>
          </cell>
          <cell r="S46">
            <v>0</v>
          </cell>
          <cell r="V46">
            <v>0</v>
          </cell>
        </row>
        <row r="47">
          <cell r="G47">
            <v>0</v>
          </cell>
          <cell r="J47">
            <v>0</v>
          </cell>
          <cell r="S47">
            <v>0</v>
          </cell>
          <cell r="V47">
            <v>0</v>
          </cell>
        </row>
        <row r="48">
          <cell r="G48">
            <v>0</v>
          </cell>
          <cell r="J48">
            <v>0</v>
          </cell>
          <cell r="S48">
            <v>0</v>
          </cell>
          <cell r="V48">
            <v>0</v>
          </cell>
        </row>
        <row r="49">
          <cell r="G49">
            <v>0</v>
          </cell>
          <cell r="J49">
            <v>0</v>
          </cell>
          <cell r="S49">
            <v>0</v>
          </cell>
          <cell r="V49">
            <v>0</v>
          </cell>
        </row>
        <row r="50">
          <cell r="G50">
            <v>0</v>
          </cell>
          <cell r="J50">
            <v>0</v>
          </cell>
          <cell r="S50">
            <v>0</v>
          </cell>
          <cell r="V50">
            <v>0</v>
          </cell>
        </row>
        <row r="51">
          <cell r="G51">
            <v>0</v>
          </cell>
          <cell r="J51">
            <v>0</v>
          </cell>
          <cell r="S51">
            <v>0</v>
          </cell>
          <cell r="V51">
            <v>0</v>
          </cell>
        </row>
        <row r="52">
          <cell r="G52">
            <v>0</v>
          </cell>
          <cell r="J52">
            <v>0</v>
          </cell>
          <cell r="S52">
            <v>0</v>
          </cell>
          <cell r="V52">
            <v>0</v>
          </cell>
        </row>
        <row r="53">
          <cell r="G53">
            <v>0</v>
          </cell>
          <cell r="J53">
            <v>0</v>
          </cell>
          <cell r="S53">
            <v>0</v>
          </cell>
          <cell r="V53">
            <v>0</v>
          </cell>
        </row>
        <row r="54">
          <cell r="G54">
            <v>0</v>
          </cell>
          <cell r="J54">
            <v>0</v>
          </cell>
          <cell r="S54">
            <v>0</v>
          </cell>
          <cell r="V54">
            <v>0</v>
          </cell>
        </row>
        <row r="55">
          <cell r="G55">
            <v>0</v>
          </cell>
          <cell r="J55">
            <v>0</v>
          </cell>
          <cell r="S55">
            <v>0</v>
          </cell>
          <cell r="V55">
            <v>0</v>
          </cell>
        </row>
        <row r="56">
          <cell r="G56">
            <v>0</v>
          </cell>
          <cell r="J56">
            <v>0</v>
          </cell>
          <cell r="S56">
            <v>0</v>
          </cell>
          <cell r="V56">
            <v>0</v>
          </cell>
        </row>
        <row r="57">
          <cell r="G57">
            <v>0</v>
          </cell>
          <cell r="J57">
            <v>0</v>
          </cell>
          <cell r="S57">
            <v>0</v>
          </cell>
          <cell r="V57">
            <v>0</v>
          </cell>
        </row>
        <row r="58">
          <cell r="G58">
            <v>0</v>
          </cell>
          <cell r="J58">
            <v>0</v>
          </cell>
          <cell r="S58">
            <v>0</v>
          </cell>
          <cell r="V58">
            <v>0</v>
          </cell>
        </row>
        <row r="59">
          <cell r="G59">
            <v>0</v>
          </cell>
          <cell r="J59">
            <v>0</v>
          </cell>
          <cell r="S59">
            <v>0</v>
          </cell>
          <cell r="V59">
            <v>0</v>
          </cell>
        </row>
        <row r="60">
          <cell r="G60">
            <v>0</v>
          </cell>
          <cell r="J60">
            <v>0</v>
          </cell>
          <cell r="S60">
            <v>0</v>
          </cell>
          <cell r="V60">
            <v>0</v>
          </cell>
        </row>
        <row r="61">
          <cell r="G61">
            <v>0</v>
          </cell>
          <cell r="J61">
            <v>0</v>
          </cell>
          <cell r="S61">
            <v>0</v>
          </cell>
          <cell r="V61">
            <v>0</v>
          </cell>
        </row>
        <row r="62">
          <cell r="G62">
            <v>0</v>
          </cell>
          <cell r="V62">
            <v>0</v>
          </cell>
        </row>
        <row r="63">
          <cell r="G63">
            <v>5836111734</v>
          </cell>
          <cell r="V63">
            <v>0</v>
          </cell>
        </row>
        <row r="64">
          <cell r="G64">
            <v>5836111734</v>
          </cell>
          <cell r="V64">
            <v>0</v>
          </cell>
        </row>
        <row r="65">
          <cell r="V65">
            <v>0</v>
          </cell>
        </row>
        <row r="66">
          <cell r="G66">
            <v>39580968462</v>
          </cell>
          <cell r="V66">
            <v>0</v>
          </cell>
        </row>
        <row r="67">
          <cell r="G67">
            <v>39246582612</v>
          </cell>
        </row>
        <row r="68">
          <cell r="G68">
            <v>31283869851</v>
          </cell>
        </row>
        <row r="69">
          <cell r="G69">
            <v>7962712761</v>
          </cell>
        </row>
        <row r="70">
          <cell r="G70">
            <v>2786949000</v>
          </cell>
        </row>
        <row r="71">
          <cell r="G71">
            <v>318885850</v>
          </cell>
        </row>
        <row r="72">
          <cell r="G72">
            <v>0</v>
          </cell>
        </row>
        <row r="73">
          <cell r="G73">
            <v>270201864</v>
          </cell>
        </row>
        <row r="74">
          <cell r="G74">
            <v>48683986</v>
          </cell>
        </row>
        <row r="75">
          <cell r="G75">
            <v>19474000</v>
          </cell>
        </row>
        <row r="76">
          <cell r="G76">
            <v>15500000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15500000</v>
          </cell>
        </row>
        <row r="80">
          <cell r="G80">
            <v>0</v>
          </cell>
        </row>
        <row r="81">
          <cell r="G81">
            <v>45417080196</v>
          </cell>
        </row>
        <row r="82">
          <cell r="G82">
            <v>32374450157</v>
          </cell>
        </row>
        <row r="83">
          <cell r="G83">
            <v>335352400</v>
          </cell>
        </row>
        <row r="84">
          <cell r="G84">
            <v>13042630039</v>
          </cell>
        </row>
        <row r="85">
          <cell r="G85">
            <v>8307182334</v>
          </cell>
        </row>
        <row r="86">
          <cell r="G86">
            <v>4735447705</v>
          </cell>
        </row>
      </sheetData>
      <sheetData sheetId="6">
        <row r="7">
          <cell r="J7">
            <v>4882598024</v>
          </cell>
          <cell r="M7">
            <v>6699798500</v>
          </cell>
          <cell r="P7">
            <v>16619265234</v>
          </cell>
          <cell r="S7">
            <v>49500000</v>
          </cell>
          <cell r="V7">
            <v>74000000</v>
          </cell>
          <cell r="Y7">
            <v>311400000</v>
          </cell>
          <cell r="AB7">
            <v>20095800</v>
          </cell>
          <cell r="AE7">
            <v>74246000</v>
          </cell>
          <cell r="AH7">
            <v>54011300</v>
          </cell>
        </row>
        <row r="8">
          <cell r="J8">
            <v>1755000000</v>
          </cell>
          <cell r="M8">
            <v>4667000000</v>
          </cell>
          <cell r="P8">
            <v>16178934234</v>
          </cell>
          <cell r="S8">
            <v>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J9">
            <v>0</v>
          </cell>
          <cell r="M9">
            <v>3013411200</v>
          </cell>
          <cell r="P9">
            <v>14847699739</v>
          </cell>
          <cell r="S9">
            <v>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J10">
            <v>0</v>
          </cell>
          <cell r="M10">
            <v>1470785100</v>
          </cell>
          <cell r="P10">
            <v>6240465700</v>
          </cell>
          <cell r="S10">
            <v>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J11">
            <v>0</v>
          </cell>
          <cell r="M11">
            <v>1470785100</v>
          </cell>
          <cell r="P11">
            <v>6240465700</v>
          </cell>
          <cell r="S11">
            <v>0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S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J14">
            <v>0</v>
          </cell>
          <cell r="M14">
            <v>139715200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J15">
            <v>0</v>
          </cell>
          <cell r="M15">
            <v>139715200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J17">
            <v>0</v>
          </cell>
          <cell r="M17">
            <v>1038583200</v>
          </cell>
          <cell r="P17">
            <v>6340257300</v>
          </cell>
          <cell r="S17">
            <v>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J18">
            <v>0</v>
          </cell>
          <cell r="M18">
            <v>30396000</v>
          </cell>
          <cell r="P18">
            <v>10579000</v>
          </cell>
          <cell r="S18">
            <v>0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J19">
            <v>0</v>
          </cell>
          <cell r="M19">
            <v>205620000</v>
          </cell>
          <cell r="P19">
            <v>886816200</v>
          </cell>
          <cell r="S19">
            <v>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J20">
            <v>0</v>
          </cell>
          <cell r="M20">
            <v>0</v>
          </cell>
          <cell r="P20">
            <v>853341200</v>
          </cell>
          <cell r="S20">
            <v>0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J22">
            <v>0</v>
          </cell>
          <cell r="M22">
            <v>26224000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J24">
            <v>0</v>
          </cell>
          <cell r="M24">
            <v>738030800</v>
          </cell>
          <cell r="P24">
            <v>3648977800</v>
          </cell>
          <cell r="S24">
            <v>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J25">
            <v>0</v>
          </cell>
          <cell r="M25">
            <v>447000</v>
          </cell>
          <cell r="P25">
            <v>57141500</v>
          </cell>
          <cell r="S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J26">
            <v>0</v>
          </cell>
          <cell r="M26">
            <v>0</v>
          </cell>
          <cell r="P26">
            <v>227222500</v>
          </cell>
          <cell r="S26">
            <v>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J27">
            <v>0</v>
          </cell>
          <cell r="M27">
            <v>5383600</v>
          </cell>
          <cell r="P27">
            <v>60367100</v>
          </cell>
          <cell r="S27">
            <v>0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J28">
            <v>0</v>
          </cell>
          <cell r="M28">
            <v>0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J29">
            <v>0</v>
          </cell>
          <cell r="M29">
            <v>0</v>
          </cell>
          <cell r="P29">
            <v>472032000</v>
          </cell>
          <cell r="S29">
            <v>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S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J31">
            <v>0</v>
          </cell>
          <cell r="M31">
            <v>8046000</v>
          </cell>
          <cell r="P31">
            <v>0</v>
          </cell>
          <cell r="S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J33">
            <v>0</v>
          </cell>
          <cell r="M33">
            <v>24435800</v>
          </cell>
          <cell r="P33">
            <v>123780000</v>
          </cell>
          <cell r="S33">
            <v>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S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S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S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S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J42">
            <v>0</v>
          </cell>
          <cell r="M42">
            <v>26760000</v>
          </cell>
          <cell r="P42">
            <v>68250000</v>
          </cell>
          <cell r="S42">
            <v>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J43">
            <v>0</v>
          </cell>
          <cell r="M43">
            <v>26760000</v>
          </cell>
          <cell r="P43">
            <v>68250000</v>
          </cell>
          <cell r="S43">
            <v>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S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J46">
            <v>0</v>
          </cell>
          <cell r="M46">
            <v>0</v>
          </cell>
          <cell r="P46">
            <v>0</v>
          </cell>
          <cell r="S46">
            <v>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S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S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S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S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J51">
            <v>0</v>
          </cell>
          <cell r="M51">
            <v>0</v>
          </cell>
          <cell r="P51">
            <v>0</v>
          </cell>
          <cell r="S51">
            <v>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J52">
            <v>0</v>
          </cell>
          <cell r="M52">
            <v>337567700</v>
          </cell>
          <cell r="P52">
            <v>1422826739</v>
          </cell>
          <cell r="S52">
            <v>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J53">
            <v>0</v>
          </cell>
          <cell r="M53">
            <v>263950700</v>
          </cell>
          <cell r="P53">
            <v>1118514000</v>
          </cell>
          <cell r="S53">
            <v>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J54">
            <v>0</v>
          </cell>
          <cell r="M54">
            <v>45037700</v>
          </cell>
          <cell r="P54">
            <v>174618600</v>
          </cell>
          <cell r="S54">
            <v>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J55">
            <v>0</v>
          </cell>
          <cell r="M55">
            <v>28548100</v>
          </cell>
          <cell r="P55">
            <v>124028839</v>
          </cell>
          <cell r="S55">
            <v>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J56">
            <v>0</v>
          </cell>
          <cell r="M56">
            <v>31200</v>
          </cell>
          <cell r="P56">
            <v>5665300</v>
          </cell>
          <cell r="S56">
            <v>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S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J58">
            <v>0</v>
          </cell>
          <cell r="M58">
            <v>0</v>
          </cell>
          <cell r="P58">
            <v>775900000</v>
          </cell>
          <cell r="S58">
            <v>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J59">
            <v>0</v>
          </cell>
          <cell r="M59">
            <v>0</v>
          </cell>
          <cell r="P59">
            <v>775900000</v>
          </cell>
          <cell r="S59">
            <v>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S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J61">
            <v>0</v>
          </cell>
          <cell r="M61">
            <v>0</v>
          </cell>
          <cell r="P61">
            <v>0</v>
          </cell>
          <cell r="S61">
            <v>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  <cell r="S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J66">
            <v>0</v>
          </cell>
          <cell r="M66">
            <v>0</v>
          </cell>
          <cell r="P66">
            <v>0</v>
          </cell>
          <cell r="S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J67">
            <v>1282283162</v>
          </cell>
          <cell r="M67">
            <v>512648956</v>
          </cell>
          <cell r="P67">
            <v>1257787495</v>
          </cell>
          <cell r="S67">
            <v>0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J68">
            <v>662664140</v>
          </cell>
          <cell r="M68">
            <v>128105800</v>
          </cell>
          <cell r="P68">
            <v>138834535</v>
          </cell>
          <cell r="S68">
            <v>0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J69">
            <v>528164800</v>
          </cell>
          <cell r="M69">
            <v>39083800</v>
          </cell>
          <cell r="P69">
            <v>135131474</v>
          </cell>
          <cell r="S69">
            <v>0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J70">
            <v>0</v>
          </cell>
          <cell r="M70">
            <v>0</v>
          </cell>
          <cell r="P70">
            <v>3703061</v>
          </cell>
          <cell r="S70">
            <v>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J71">
            <v>107499340</v>
          </cell>
          <cell r="M71">
            <v>89022000</v>
          </cell>
          <cell r="P71">
            <v>0</v>
          </cell>
          <cell r="S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J72">
            <v>27000000</v>
          </cell>
          <cell r="M72">
            <v>0</v>
          </cell>
          <cell r="P72">
            <v>0</v>
          </cell>
          <cell r="S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J74">
            <v>0</v>
          </cell>
          <cell r="M74">
            <v>0</v>
          </cell>
          <cell r="P74">
            <v>0</v>
          </cell>
          <cell r="S74">
            <v>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J75">
            <v>259565370</v>
          </cell>
          <cell r="M75">
            <v>107788156</v>
          </cell>
          <cell r="P75">
            <v>896272060</v>
          </cell>
          <cell r="S75">
            <v>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J76">
            <v>78146470</v>
          </cell>
          <cell r="M76">
            <v>37556736</v>
          </cell>
          <cell r="P76">
            <v>0</v>
          </cell>
          <cell r="S76">
            <v>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J77">
            <v>181418900</v>
          </cell>
          <cell r="M77">
            <v>67531420</v>
          </cell>
          <cell r="P77">
            <v>344272060</v>
          </cell>
          <cell r="S77">
            <v>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J78">
            <v>0</v>
          </cell>
          <cell r="M78">
            <v>0</v>
          </cell>
          <cell r="P78">
            <v>552000000</v>
          </cell>
          <cell r="S78">
            <v>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J79">
            <v>0</v>
          </cell>
          <cell r="M79">
            <v>2700000</v>
          </cell>
          <cell r="P79">
            <v>0</v>
          </cell>
          <cell r="S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J80">
            <v>13834000</v>
          </cell>
          <cell r="M80">
            <v>8104000</v>
          </cell>
          <cell r="P80">
            <v>42070900</v>
          </cell>
          <cell r="S80">
            <v>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J81">
            <v>1492000</v>
          </cell>
          <cell r="M81">
            <v>1583700</v>
          </cell>
          <cell r="P81">
            <v>7486200</v>
          </cell>
          <cell r="S81">
            <v>0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J82">
            <v>0</v>
          </cell>
          <cell r="M82">
            <v>2227000</v>
          </cell>
          <cell r="P82">
            <v>0</v>
          </cell>
          <cell r="S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J83">
            <v>12342000</v>
          </cell>
          <cell r="M83">
            <v>4293300</v>
          </cell>
          <cell r="P83">
            <v>34584700</v>
          </cell>
          <cell r="S83">
            <v>0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J84">
            <v>0</v>
          </cell>
          <cell r="M84">
            <v>0</v>
          </cell>
          <cell r="P84">
            <v>0</v>
          </cell>
          <cell r="S84">
            <v>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J85">
            <v>0</v>
          </cell>
          <cell r="M85">
            <v>0</v>
          </cell>
          <cell r="P85">
            <v>0</v>
          </cell>
          <cell r="S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J87">
            <v>0</v>
          </cell>
          <cell r="M87">
            <v>0</v>
          </cell>
          <cell r="P87">
            <v>0</v>
          </cell>
          <cell r="S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J89">
            <v>0</v>
          </cell>
          <cell r="M89">
            <v>0</v>
          </cell>
          <cell r="P89">
            <v>0</v>
          </cell>
          <cell r="S89">
            <v>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S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S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J98">
            <v>0</v>
          </cell>
          <cell r="M98">
            <v>62816000</v>
          </cell>
          <cell r="P98">
            <v>25060000</v>
          </cell>
          <cell r="S98">
            <v>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J99">
            <v>0</v>
          </cell>
          <cell r="M99">
            <v>8070000</v>
          </cell>
          <cell r="P99">
            <v>2980000</v>
          </cell>
          <cell r="S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J100">
            <v>0</v>
          </cell>
          <cell r="M100">
            <v>14850000</v>
          </cell>
          <cell r="P100">
            <v>9600000</v>
          </cell>
          <cell r="S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J101">
            <v>0</v>
          </cell>
          <cell r="M101">
            <v>6396000</v>
          </cell>
          <cell r="P101">
            <v>12480000</v>
          </cell>
          <cell r="S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J102">
            <v>0</v>
          </cell>
          <cell r="M102">
            <v>33500000</v>
          </cell>
          <cell r="P102">
            <v>0</v>
          </cell>
          <cell r="S102">
            <v>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S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J105">
            <v>14769807</v>
          </cell>
          <cell r="M105">
            <v>9396000</v>
          </cell>
          <cell r="P105">
            <v>0</v>
          </cell>
          <cell r="S105">
            <v>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J106">
            <v>0</v>
          </cell>
          <cell r="M106">
            <v>0</v>
          </cell>
          <cell r="P106">
            <v>0</v>
          </cell>
          <cell r="S106">
            <v>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S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S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S111">
            <v>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J114">
            <v>14769807</v>
          </cell>
          <cell r="M114">
            <v>9396000</v>
          </cell>
          <cell r="P114">
            <v>0</v>
          </cell>
          <cell r="S114">
            <v>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J128">
            <v>200927500</v>
          </cell>
          <cell r="M128">
            <v>51280800</v>
          </cell>
          <cell r="P128">
            <v>19500000</v>
          </cell>
          <cell r="S128">
            <v>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J131">
            <v>0</v>
          </cell>
          <cell r="M131">
            <v>2203200</v>
          </cell>
          <cell r="P131">
            <v>0</v>
          </cell>
          <cell r="S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J133">
            <v>0</v>
          </cell>
          <cell r="M133">
            <v>0</v>
          </cell>
          <cell r="P133">
            <v>19500000</v>
          </cell>
          <cell r="S133">
            <v>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J134">
            <v>21780000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J135">
            <v>8250000</v>
          </cell>
          <cell r="M135">
            <v>44677600</v>
          </cell>
          <cell r="P135">
            <v>0</v>
          </cell>
          <cell r="S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J137">
            <v>17597500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J140">
            <v>153300000</v>
          </cell>
          <cell r="M140">
            <v>4400000</v>
          </cell>
          <cell r="P140">
            <v>0</v>
          </cell>
          <cell r="S140">
            <v>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J141">
            <v>0</v>
          </cell>
          <cell r="M141">
            <v>117000000</v>
          </cell>
          <cell r="P141">
            <v>38000000</v>
          </cell>
          <cell r="S141">
            <v>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J146">
            <v>0</v>
          </cell>
          <cell r="M146">
            <v>117000000</v>
          </cell>
          <cell r="P146">
            <v>38000000</v>
          </cell>
          <cell r="S146">
            <v>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J149">
            <v>130522345</v>
          </cell>
          <cell r="M149">
            <v>28158200</v>
          </cell>
          <cell r="P149">
            <v>98050000</v>
          </cell>
          <cell r="S149">
            <v>0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J150">
            <v>0</v>
          </cell>
          <cell r="M150">
            <v>17391000</v>
          </cell>
          <cell r="P150">
            <v>0</v>
          </cell>
          <cell r="S150">
            <v>0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J151">
            <v>0</v>
          </cell>
          <cell r="M151">
            <v>0</v>
          </cell>
          <cell r="P151">
            <v>98050000</v>
          </cell>
          <cell r="S151">
            <v>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J154">
            <v>130522345</v>
          </cell>
          <cell r="M154">
            <v>10767200</v>
          </cell>
          <cell r="P154">
            <v>0</v>
          </cell>
          <cell r="S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J164">
            <v>472716838</v>
          </cell>
          <cell r="M164">
            <v>1140939844</v>
          </cell>
          <cell r="P164">
            <v>73447000</v>
          </cell>
          <cell r="S164">
            <v>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J165">
            <v>12134200</v>
          </cell>
          <cell r="M165">
            <v>207531800</v>
          </cell>
          <cell r="P165">
            <v>73447000</v>
          </cell>
          <cell r="S165">
            <v>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J169">
            <v>0</v>
          </cell>
          <cell r="M169">
            <v>285500</v>
          </cell>
          <cell r="P169">
            <v>0</v>
          </cell>
          <cell r="S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J170">
            <v>12134200</v>
          </cell>
          <cell r="M170">
            <v>20683100</v>
          </cell>
          <cell r="P170">
            <v>0</v>
          </cell>
          <cell r="S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J171">
            <v>0</v>
          </cell>
          <cell r="M171">
            <v>59203200</v>
          </cell>
          <cell r="P171">
            <v>0</v>
          </cell>
          <cell r="S171">
            <v>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S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S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S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S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J178">
            <v>0</v>
          </cell>
          <cell r="M178">
            <v>127360000</v>
          </cell>
          <cell r="P178">
            <v>73447000</v>
          </cell>
          <cell r="S178">
            <v>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S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S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S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J185">
            <v>460582638</v>
          </cell>
          <cell r="M185">
            <v>933408044</v>
          </cell>
          <cell r="P185">
            <v>0</v>
          </cell>
          <cell r="S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J186">
            <v>184233000</v>
          </cell>
          <cell r="M186">
            <v>373363200</v>
          </cell>
          <cell r="P186">
            <v>0</v>
          </cell>
          <cell r="S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J187">
            <v>92116500</v>
          </cell>
          <cell r="M187">
            <v>186681600</v>
          </cell>
          <cell r="P187">
            <v>0</v>
          </cell>
          <cell r="S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J188">
            <v>46058300</v>
          </cell>
          <cell r="M188">
            <v>93340800</v>
          </cell>
          <cell r="P188">
            <v>0</v>
          </cell>
          <cell r="S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J189">
            <v>138174838</v>
          </cell>
          <cell r="M189">
            <v>280022444</v>
          </cell>
          <cell r="P189">
            <v>0</v>
          </cell>
          <cell r="S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S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S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J197">
            <v>3127598024</v>
          </cell>
          <cell r="M197">
            <v>2032798500</v>
          </cell>
          <cell r="P197">
            <v>440331000</v>
          </cell>
          <cell r="S197">
            <v>49500000</v>
          </cell>
          <cell r="V197">
            <v>74000000</v>
          </cell>
          <cell r="Y197">
            <v>311400000</v>
          </cell>
          <cell r="AB197">
            <v>20095800</v>
          </cell>
          <cell r="AE197">
            <v>74246000</v>
          </cell>
          <cell r="AH197">
            <v>54011300</v>
          </cell>
        </row>
        <row r="198">
          <cell r="J198">
            <v>0</v>
          </cell>
          <cell r="M198">
            <v>1892100500</v>
          </cell>
          <cell r="P198">
            <v>29800000</v>
          </cell>
          <cell r="S198">
            <v>0</v>
          </cell>
          <cell r="V198">
            <v>0</v>
          </cell>
          <cell r="Y198">
            <v>311400000</v>
          </cell>
          <cell r="AB198">
            <v>0</v>
          </cell>
          <cell r="AE198">
            <v>0</v>
          </cell>
          <cell r="AH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J206">
            <v>0</v>
          </cell>
          <cell r="M206">
            <v>1892100500</v>
          </cell>
          <cell r="P206">
            <v>0</v>
          </cell>
          <cell r="S206">
            <v>0</v>
          </cell>
          <cell r="V206">
            <v>0</v>
          </cell>
          <cell r="Y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J215">
            <v>0</v>
          </cell>
          <cell r="M215">
            <v>551880000</v>
          </cell>
          <cell r="P215">
            <v>0</v>
          </cell>
          <cell r="S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J217">
            <v>0</v>
          </cell>
          <cell r="M217">
            <v>1282780500</v>
          </cell>
          <cell r="P217">
            <v>0</v>
          </cell>
          <cell r="S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J222">
            <v>0</v>
          </cell>
          <cell r="M222">
            <v>57440000</v>
          </cell>
          <cell r="P222">
            <v>0</v>
          </cell>
          <cell r="S222">
            <v>0</v>
          </cell>
          <cell r="V222">
            <v>0</v>
          </cell>
          <cell r="Y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  <cell r="Y247">
            <v>311400000</v>
          </cell>
          <cell r="AB247">
            <v>0</v>
          </cell>
          <cell r="AE247">
            <v>0</v>
          </cell>
          <cell r="AH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  <cell r="Y248">
            <v>311400000</v>
          </cell>
          <cell r="AB248">
            <v>0</v>
          </cell>
          <cell r="AE248">
            <v>0</v>
          </cell>
          <cell r="AH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J250">
            <v>0</v>
          </cell>
          <cell r="M250">
            <v>0</v>
          </cell>
          <cell r="P250">
            <v>29800000</v>
          </cell>
          <cell r="S250">
            <v>0</v>
          </cell>
          <cell r="V250">
            <v>0</v>
          </cell>
          <cell r="Y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J255">
            <v>0</v>
          </cell>
          <cell r="M255">
            <v>0</v>
          </cell>
          <cell r="P255">
            <v>29800000</v>
          </cell>
          <cell r="S255">
            <v>0</v>
          </cell>
          <cell r="V255">
            <v>0</v>
          </cell>
          <cell r="Y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J256">
            <v>3127598024</v>
          </cell>
          <cell r="M256">
            <v>0</v>
          </cell>
          <cell r="P256">
            <v>0</v>
          </cell>
          <cell r="S256">
            <v>49500000</v>
          </cell>
          <cell r="V256">
            <v>0</v>
          </cell>
          <cell r="Y256">
            <v>0</v>
          </cell>
          <cell r="AB256">
            <v>20095800</v>
          </cell>
          <cell r="AE256">
            <v>74246000</v>
          </cell>
          <cell r="AH256">
            <v>54011300</v>
          </cell>
        </row>
        <row r="257"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26946000</v>
          </cell>
          <cell r="AH257">
            <v>12200000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26946000</v>
          </cell>
          <cell r="AH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  <cell r="AH260">
            <v>12200000</v>
          </cell>
        </row>
        <row r="261"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  <cell r="Y269">
            <v>0</v>
          </cell>
          <cell r="AB269">
            <v>0</v>
          </cell>
          <cell r="AE269">
            <v>0</v>
          </cell>
          <cell r="AH269">
            <v>3750000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  <cell r="Y273">
            <v>0</v>
          </cell>
          <cell r="AB273">
            <v>0</v>
          </cell>
          <cell r="AE273">
            <v>0</v>
          </cell>
          <cell r="AH273">
            <v>3750000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  <cell r="Y277">
            <v>0</v>
          </cell>
          <cell r="AB277">
            <v>11245800</v>
          </cell>
          <cell r="AE277">
            <v>13500000</v>
          </cell>
          <cell r="AH277">
            <v>17931300</v>
          </cell>
        </row>
        <row r="278">
          <cell r="J278">
            <v>0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  <cell r="Y278">
            <v>0</v>
          </cell>
          <cell r="AB278">
            <v>600000</v>
          </cell>
          <cell r="AE278">
            <v>0</v>
          </cell>
          <cell r="AH278">
            <v>792000</v>
          </cell>
        </row>
        <row r="279"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  <cell r="Y279">
            <v>0</v>
          </cell>
          <cell r="AB279">
            <v>900000</v>
          </cell>
          <cell r="AE279">
            <v>0</v>
          </cell>
          <cell r="AH279">
            <v>1100000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  <cell r="Y285">
            <v>0</v>
          </cell>
          <cell r="AB285">
            <v>1000000</v>
          </cell>
          <cell r="AE285">
            <v>0</v>
          </cell>
          <cell r="AH285">
            <v>1000000</v>
          </cell>
        </row>
        <row r="286">
          <cell r="J286">
            <v>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  <cell r="Y286">
            <v>0</v>
          </cell>
          <cell r="AB286">
            <v>8745800</v>
          </cell>
          <cell r="AE286">
            <v>13500000</v>
          </cell>
          <cell r="AH286">
            <v>15039300</v>
          </cell>
        </row>
        <row r="287"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0</v>
          </cell>
          <cell r="AH287">
            <v>2200000</v>
          </cell>
        </row>
        <row r="288"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0</v>
          </cell>
          <cell r="AH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0</v>
          </cell>
          <cell r="AH289">
            <v>2200000</v>
          </cell>
        </row>
        <row r="290">
          <cell r="J290">
            <v>0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J317">
            <v>1445701000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J322">
            <v>1445701000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J338">
            <v>1681897024</v>
          </cell>
          <cell r="M338">
            <v>0</v>
          </cell>
          <cell r="P338">
            <v>0</v>
          </cell>
          <cell r="S338">
            <v>49500000</v>
          </cell>
          <cell r="V338">
            <v>0</v>
          </cell>
          <cell r="Y338">
            <v>0</v>
          </cell>
          <cell r="AB338">
            <v>8850000</v>
          </cell>
          <cell r="AE338">
            <v>33800000</v>
          </cell>
          <cell r="AH338">
            <v>17930000</v>
          </cell>
        </row>
        <row r="339"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J343">
            <v>1681897024</v>
          </cell>
          <cell r="M343">
            <v>0</v>
          </cell>
          <cell r="P343">
            <v>0</v>
          </cell>
          <cell r="S343">
            <v>49500000</v>
          </cell>
          <cell r="V343">
            <v>0</v>
          </cell>
          <cell r="Y343">
            <v>0</v>
          </cell>
          <cell r="AB343">
            <v>0</v>
          </cell>
          <cell r="AE343">
            <v>0</v>
          </cell>
          <cell r="AH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  <cell r="Y346">
            <v>0</v>
          </cell>
          <cell r="AB346">
            <v>8850000</v>
          </cell>
          <cell r="AE346">
            <v>33800000</v>
          </cell>
          <cell r="AH346">
            <v>17930000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J353">
            <v>0</v>
          </cell>
          <cell r="M353">
            <v>140698000</v>
          </cell>
          <cell r="P353">
            <v>410531000</v>
          </cell>
          <cell r="S353">
            <v>0</v>
          </cell>
          <cell r="V353">
            <v>74000000</v>
          </cell>
          <cell r="Y353">
            <v>0</v>
          </cell>
          <cell r="AB353">
            <v>0</v>
          </cell>
          <cell r="AE353">
            <v>0</v>
          </cell>
          <cell r="AH353">
            <v>0</v>
          </cell>
        </row>
        <row r="354"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74000000</v>
          </cell>
          <cell r="Y354">
            <v>0</v>
          </cell>
          <cell r="AB354">
            <v>0</v>
          </cell>
          <cell r="AE354">
            <v>0</v>
          </cell>
          <cell r="AH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74000000</v>
          </cell>
          <cell r="Y367">
            <v>0</v>
          </cell>
          <cell r="AB367">
            <v>0</v>
          </cell>
          <cell r="AE367">
            <v>0</v>
          </cell>
          <cell r="AH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S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J380">
            <v>0</v>
          </cell>
          <cell r="M380">
            <v>140698000</v>
          </cell>
          <cell r="P380">
            <v>410531000</v>
          </cell>
          <cell r="S380">
            <v>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J383">
            <v>0</v>
          </cell>
          <cell r="M383">
            <v>140698000</v>
          </cell>
          <cell r="P383">
            <v>410531000</v>
          </cell>
          <cell r="S383">
            <v>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S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  <cell r="AH385">
            <v>0</v>
          </cell>
        </row>
      </sheetData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chi tiet "/>
      <sheetName val="chi tiet huong"/>
      <sheetName val="TH"/>
      <sheetName val="TH (2)"/>
      <sheetName val="Sheet3"/>
      <sheetName val="XL4Poppy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Sheet1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Sheet5"/>
      <sheetName val="Sheet2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Sheet4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CPV"/>
      <sheetName val="DGCM"/>
      <sheetName val="TL-I"/>
      <sheetName val="chitiet"/>
      <sheetName val="THG"/>
      <sheetName val="k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1605"/>
      <sheetName val="DcnamTV"/>
      <sheetName val="ppnamdaibieu"/>
      <sheetName val="TyleAdreyanop"/>
      <sheetName val="ppAdreyanop"/>
      <sheetName val="ketqua"/>
      <sheetName val="maxminth"/>
      <sheetName val="Congty"/>
      <sheetName val="VPPN"/>
      <sheetName val="XN74"/>
      <sheetName val="XN54"/>
      <sheetName val="XN33"/>
      <sheetName val="NK96"/>
      <sheetName val="XL4Test5"/>
      <sheetName val="5 nam (tach)"/>
      <sheetName val="5 nam (tach) (2)"/>
      <sheetName val="KH 2003"/>
      <sheetName val="10000000"/>
      <sheetName val="20000000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ᄀ_x0000__x0000_䅀ᄀ_x0000__x0000_䅀ᄀ_x0000__x0000_䅀ᄀ_x0000__x0000_䅀ᄀ_x0000__x0000_䅀_x0000_䅀ᘀŀ_x0000_䅀ᘀŀ_x0000_䅀ᘀ"/>
      <sheetName val="tong hop"/>
      <sheetName val="phan tich DG"/>
      <sheetName val="gia vat lieu"/>
      <sheetName val="gia xe may"/>
      <sheetName val="gia nhan cong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..............nRE)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။H 12-1"/>
      <sheetName val="MTO REV_2_ARMOR_"/>
      <sheetName val="WEATHER P_x0003__x0000_OF LTG. &amp; ROD LTG.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gia nhan cong_x0000__x0000__x0000__x0000__x0000__x0000__x0000__x0000__x0000__x0000__x0000__x0000_傰_x0000__x0004__x0000__x0000_"/>
      <sheetName val="Duong cong vu hci (9;) (2)"/>
      <sheetName val="DTCT"/>
      <sheetName val="PTVT"/>
      <sheetName val="THDT"/>
      <sheetName val="THVT"/>
      <sheetName val="THGT"/>
      <sheetName val="RUILDING ELE."/>
      <sheetName val="Sheet!4"/>
      <sheetName val="20000000_x0000__x0000__x0000__x0000__x0000__x0000__x0000__x0000__x0000__x0000__x0000_♸Ģ_x0000__x0004__x0000__x0000__x0000__x0000__x0000__x0000_怨Ģ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"/>
      <sheetName val="Hoan ã,anh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uong cong vၵ hcm (7)"/>
      <sheetName val="[99Q3299(REV.1).xls"/>
      <sheetName val="DT"/>
      <sheetName val="CP"/>
      <sheetName val="BCT6"/>
      <sheetName val="04000002"/>
      <sheetName val="MTO REV.0(ARMO_x0012_ ON SHORE)"/>
      <sheetName val="NEW-PANEL"/>
      <sheetName val="GDMN.1"/>
      <sheetName val="GDMN.2"/>
      <sheetName val="GDMN.3"/>
      <sheetName val="GDMN.4"/>
      <sheetName val="GDMN.5"/>
      <sheetName val="GDTH.1"/>
      <sheetName val="T9"/>
      <sheetName val="T6"/>
      <sheetName val="T3"/>
      <sheetName val="T2"/>
      <sheetName val="T1"/>
      <sheetName val="T5"/>
      <sheetName val="Chart1"/>
      <sheetName val="chiet tinhçan cuon"/>
      <sheetName val="ᄀ"/>
      <sheetName val="ᄀ_x0000_䅀ᄀ_x0000_䅀ᄀ_x0000_䅀ᄀ_x0000_䅀ᄀ_x0000_䅀_x0000_䅀ᘀŀ_x0000_䅀ᘀŀ_x0000_䅀ᘀŀ_x0000_䅀ᘀŀ"/>
      <sheetName val="_x0013_heet20"/>
      <sheetName val="Sh_x0005_et27"/>
      <sheetName val="D.toan chi_x0000_tiet"/>
      <sheetName val="c_x0008_itiet"/>
      <sheetName val="chi tiet huïng"/>
      <sheetName val="DcfamTV"/>
      <sheetName val="SUM=BQ-REV.2"/>
      <sheetName val="kl28-10"/>
      <sheetName val="Du toan"/>
      <sheetName val="Phan tich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 refreshError="1"/>
      <sheetData sheetId="576" refreshError="1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 refreshError="1"/>
      <sheetData sheetId="600"/>
      <sheetData sheetId="601"/>
      <sheetData sheetId="60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 - TTYT DA BAC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7">
          <cell r="D7">
            <v>40344998998</v>
          </cell>
        </row>
        <row r="8">
          <cell r="D8">
            <v>40344998998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40344998998</v>
          </cell>
        </row>
        <row r="12">
          <cell r="D12">
            <v>40344998998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28822606406</v>
          </cell>
        </row>
        <row r="18">
          <cell r="D18">
            <v>28816929706</v>
          </cell>
        </row>
        <row r="19">
          <cell r="D19">
            <v>5676700</v>
          </cell>
        </row>
        <row r="20">
          <cell r="D20">
            <v>0</v>
          </cell>
        </row>
        <row r="21">
          <cell r="D21">
            <v>2869178</v>
          </cell>
        </row>
        <row r="22">
          <cell r="D22">
            <v>2052283</v>
          </cell>
        </row>
        <row r="23">
          <cell r="D23">
            <v>816895</v>
          </cell>
        </row>
        <row r="25">
          <cell r="D25">
            <v>85500000</v>
          </cell>
        </row>
        <row r="26">
          <cell r="D26">
            <v>0</v>
          </cell>
        </row>
        <row r="27">
          <cell r="D27">
            <v>85500000</v>
          </cell>
        </row>
        <row r="28">
          <cell r="D28">
            <v>0</v>
          </cell>
        </row>
        <row r="29">
          <cell r="D29">
            <v>91993595</v>
          </cell>
        </row>
        <row r="30">
          <cell r="D30">
            <v>0</v>
          </cell>
        </row>
        <row r="31">
          <cell r="D31">
            <v>36846545</v>
          </cell>
        </row>
        <row r="32">
          <cell r="D32">
            <v>55147050</v>
          </cell>
        </row>
      </sheetData>
      <sheetData sheetId="5">
        <row r="11">
          <cell r="G11">
            <v>2847938000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2847938000</v>
          </cell>
        </row>
        <row r="16">
          <cell r="G16">
            <v>0</v>
          </cell>
        </row>
        <row r="17">
          <cell r="G17">
            <v>2847938000</v>
          </cell>
        </row>
        <row r="18">
          <cell r="G18">
            <v>11117845703</v>
          </cell>
          <cell r="J18">
            <v>7655706400</v>
          </cell>
          <cell r="M18">
            <v>17326856000</v>
          </cell>
          <cell r="S18">
            <v>50000000</v>
          </cell>
          <cell r="V18">
            <v>52000000</v>
          </cell>
          <cell r="Y18">
            <v>412800000</v>
          </cell>
        </row>
        <row r="19">
          <cell r="G19">
            <v>1687500000</v>
          </cell>
          <cell r="J19">
            <v>5661800000</v>
          </cell>
          <cell r="M19">
            <v>17216124000</v>
          </cell>
          <cell r="S19">
            <v>0</v>
          </cell>
          <cell r="V19">
            <v>0</v>
          </cell>
          <cell r="Y19">
            <v>0</v>
          </cell>
        </row>
        <row r="20">
          <cell r="G20">
            <v>9430345703</v>
          </cell>
          <cell r="J20">
            <v>1993906400</v>
          </cell>
          <cell r="M20">
            <v>110732000</v>
          </cell>
          <cell r="S20">
            <v>50000000</v>
          </cell>
          <cell r="V20">
            <v>52000000</v>
          </cell>
          <cell r="Y20">
            <v>412800000</v>
          </cell>
        </row>
        <row r="21">
          <cell r="G21">
            <v>13965783703</v>
          </cell>
          <cell r="J21">
            <v>7655706400</v>
          </cell>
          <cell r="M21">
            <v>17326856000</v>
          </cell>
          <cell r="S21">
            <v>50000000</v>
          </cell>
          <cell r="V21">
            <v>52000000</v>
          </cell>
          <cell r="Y21">
            <v>412800000</v>
          </cell>
        </row>
        <row r="22">
          <cell r="G22">
            <v>1687500000</v>
          </cell>
          <cell r="J22">
            <v>5661800000</v>
          </cell>
          <cell r="M22">
            <v>17216124000</v>
          </cell>
          <cell r="S22">
            <v>0</v>
          </cell>
          <cell r="V22">
            <v>0</v>
          </cell>
          <cell r="Y22">
            <v>0</v>
          </cell>
        </row>
        <row r="23">
          <cell r="G23">
            <v>12278283703</v>
          </cell>
          <cell r="J23">
            <v>1993906400</v>
          </cell>
          <cell r="M23">
            <v>110732000</v>
          </cell>
          <cell r="S23">
            <v>50000000</v>
          </cell>
          <cell r="V23">
            <v>52000000</v>
          </cell>
          <cell r="Y23">
            <v>412800000</v>
          </cell>
        </row>
        <row r="24">
          <cell r="G24">
            <v>13798857743</v>
          </cell>
          <cell r="J24">
            <v>7175627500</v>
          </cell>
          <cell r="M24">
            <v>17027153351</v>
          </cell>
          <cell r="S24">
            <v>50000000</v>
          </cell>
          <cell r="V24">
            <v>52000000</v>
          </cell>
          <cell r="Y24">
            <v>364195200</v>
          </cell>
        </row>
        <row r="25">
          <cell r="G25">
            <v>1615387400</v>
          </cell>
          <cell r="J25">
            <v>5187887200</v>
          </cell>
          <cell r="M25">
            <v>16916421351</v>
          </cell>
          <cell r="S25">
            <v>0</v>
          </cell>
          <cell r="V25">
            <v>0</v>
          </cell>
          <cell r="Y25">
            <v>0</v>
          </cell>
        </row>
        <row r="26">
          <cell r="G26">
            <v>12183470343</v>
          </cell>
          <cell r="J26">
            <v>1987740300</v>
          </cell>
          <cell r="M26">
            <v>110732000</v>
          </cell>
          <cell r="S26">
            <v>50000000</v>
          </cell>
          <cell r="V26">
            <v>52000000</v>
          </cell>
          <cell r="Y26">
            <v>364195200</v>
          </cell>
        </row>
        <row r="27">
          <cell r="G27">
            <v>13798857743</v>
          </cell>
          <cell r="J27">
            <v>7175627500</v>
          </cell>
          <cell r="M27">
            <v>17027153351</v>
          </cell>
          <cell r="S27">
            <v>50000000</v>
          </cell>
          <cell r="V27">
            <v>52000000</v>
          </cell>
          <cell r="Y27">
            <v>364195200</v>
          </cell>
        </row>
        <row r="28">
          <cell r="G28">
            <v>1615387400</v>
          </cell>
          <cell r="J28">
            <v>5187887200</v>
          </cell>
          <cell r="M28">
            <v>16916421351</v>
          </cell>
          <cell r="S28">
            <v>0</v>
          </cell>
          <cell r="V28">
            <v>0</v>
          </cell>
          <cell r="Y28">
            <v>0</v>
          </cell>
        </row>
        <row r="29">
          <cell r="G29">
            <v>12183470343</v>
          </cell>
          <cell r="J29">
            <v>1987740300</v>
          </cell>
          <cell r="M29">
            <v>110732000</v>
          </cell>
          <cell r="S29">
            <v>50000000</v>
          </cell>
          <cell r="V29">
            <v>52000000</v>
          </cell>
          <cell r="Y29">
            <v>364195200</v>
          </cell>
        </row>
        <row r="30">
          <cell r="G30">
            <v>94813360</v>
          </cell>
          <cell r="J30">
            <v>6166100</v>
          </cell>
          <cell r="M30">
            <v>0</v>
          </cell>
          <cell r="S30">
            <v>0</v>
          </cell>
          <cell r="V30">
            <v>0</v>
          </cell>
          <cell r="Y30">
            <v>48604800</v>
          </cell>
        </row>
        <row r="31">
          <cell r="G31">
            <v>0</v>
          </cell>
          <cell r="J31">
            <v>0</v>
          </cell>
          <cell r="M31">
            <v>0</v>
          </cell>
          <cell r="V31">
            <v>0</v>
          </cell>
          <cell r="Y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V32">
            <v>0</v>
          </cell>
          <cell r="Y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V33">
            <v>0</v>
          </cell>
          <cell r="Y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V34">
            <v>0</v>
          </cell>
          <cell r="Y34">
            <v>0</v>
          </cell>
        </row>
        <row r="35">
          <cell r="G35">
            <v>94813360</v>
          </cell>
          <cell r="J35">
            <v>6166100</v>
          </cell>
          <cell r="M35">
            <v>0</v>
          </cell>
          <cell r="V35">
            <v>0</v>
          </cell>
          <cell r="Y35">
            <v>48604800</v>
          </cell>
        </row>
        <row r="36">
          <cell r="G36">
            <v>0</v>
          </cell>
          <cell r="J36">
            <v>0</v>
          </cell>
          <cell r="M36">
            <v>0</v>
          </cell>
          <cell r="V36">
            <v>0</v>
          </cell>
          <cell r="Y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V37">
            <v>0</v>
          </cell>
          <cell r="Y37">
            <v>0</v>
          </cell>
        </row>
        <row r="38">
          <cell r="G38">
            <v>94813360</v>
          </cell>
          <cell r="J38">
            <v>6166100</v>
          </cell>
          <cell r="M38">
            <v>0</v>
          </cell>
          <cell r="V38">
            <v>0</v>
          </cell>
          <cell r="Y38">
            <v>48604800</v>
          </cell>
        </row>
        <row r="39">
          <cell r="G39">
            <v>72112600</v>
          </cell>
          <cell r="J39">
            <v>473912800</v>
          </cell>
          <cell r="M39">
            <v>299702649</v>
          </cell>
          <cell r="V39">
            <v>0</v>
          </cell>
          <cell r="Y39">
            <v>0</v>
          </cell>
        </row>
        <row r="40">
          <cell r="G40">
            <v>72112600</v>
          </cell>
          <cell r="J40">
            <v>473912800</v>
          </cell>
          <cell r="M40">
            <v>299702649</v>
          </cell>
          <cell r="V40">
            <v>0</v>
          </cell>
          <cell r="Y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V41">
            <v>0</v>
          </cell>
          <cell r="Y41">
            <v>0</v>
          </cell>
        </row>
        <row r="42">
          <cell r="G42">
            <v>72112600</v>
          </cell>
          <cell r="J42">
            <v>473912800</v>
          </cell>
          <cell r="M42">
            <v>299702649</v>
          </cell>
          <cell r="V42">
            <v>0</v>
          </cell>
          <cell r="Y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  <cell r="V43">
            <v>0</v>
          </cell>
          <cell r="Y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V44">
            <v>0</v>
          </cell>
          <cell r="Y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V45">
            <v>0</v>
          </cell>
          <cell r="Y45">
            <v>0</v>
          </cell>
        </row>
        <row r="46">
          <cell r="G46">
            <v>0</v>
          </cell>
          <cell r="V46">
            <v>0</v>
          </cell>
          <cell r="Y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66">
          <cell r="G66">
            <v>28908923301</v>
          </cell>
        </row>
        <row r="67">
          <cell r="G67">
            <v>28822606406</v>
          </cell>
        </row>
        <row r="68">
          <cell r="G68">
            <v>28665043406</v>
          </cell>
        </row>
        <row r="69">
          <cell r="G69">
            <v>157563000</v>
          </cell>
        </row>
        <row r="70">
          <cell r="G70">
            <v>55147050</v>
          </cell>
        </row>
        <row r="71">
          <cell r="C71">
            <v>85500000</v>
          </cell>
        </row>
        <row r="72">
          <cell r="G72">
            <v>0</v>
          </cell>
        </row>
        <row r="73">
          <cell r="G73">
            <v>0</v>
          </cell>
        </row>
        <row r="74">
          <cell r="C74">
            <v>85500000</v>
          </cell>
        </row>
        <row r="75">
          <cell r="G75">
            <v>0</v>
          </cell>
        </row>
        <row r="76">
          <cell r="G76">
            <v>816895</v>
          </cell>
        </row>
        <row r="77">
          <cell r="G77">
            <v>28908923301</v>
          </cell>
        </row>
        <row r="78">
          <cell r="G78">
            <v>28816929706</v>
          </cell>
        </row>
        <row r="79">
          <cell r="G79">
            <v>0</v>
          </cell>
        </row>
        <row r="80">
          <cell r="G80">
            <v>91993595</v>
          </cell>
        </row>
        <row r="81">
          <cell r="G81">
            <v>55147050</v>
          </cell>
        </row>
        <row r="82">
          <cell r="G82">
            <v>36846545</v>
          </cell>
        </row>
      </sheetData>
      <sheetData sheetId="6">
        <row r="7">
          <cell r="J7">
            <v>13798857743</v>
          </cell>
          <cell r="M7">
            <v>7175627500</v>
          </cell>
          <cell r="P7">
            <v>17027153351</v>
          </cell>
          <cell r="V7">
            <v>50000000</v>
          </cell>
          <cell r="Y7">
            <v>52000000</v>
          </cell>
          <cell r="AB7">
            <v>364195200</v>
          </cell>
          <cell r="AE7">
            <v>57230000</v>
          </cell>
          <cell r="AH7">
            <v>107800000</v>
          </cell>
        </row>
        <row r="8">
          <cell r="J8">
            <v>1615387400</v>
          </cell>
          <cell r="M8">
            <v>5187887200</v>
          </cell>
          <cell r="P8">
            <v>16916421351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J9">
            <v>227398600</v>
          </cell>
          <cell r="M9">
            <v>4369463400</v>
          </cell>
          <cell r="P9">
            <v>15419473500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J10">
            <v>2824800</v>
          </cell>
          <cell r="M10">
            <v>1901409100</v>
          </cell>
          <cell r="P10">
            <v>6417260291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J11">
            <v>2824800</v>
          </cell>
          <cell r="M11">
            <v>1901409100</v>
          </cell>
          <cell r="P11">
            <v>6417260291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J14">
            <v>95906400</v>
          </cell>
          <cell r="M14">
            <v>167815500</v>
          </cell>
          <cell r="P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J15">
            <v>0</v>
          </cell>
          <cell r="M15">
            <v>143255500</v>
          </cell>
          <cell r="P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J16">
            <v>95906400</v>
          </cell>
          <cell r="M16">
            <v>24560000</v>
          </cell>
          <cell r="P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J17">
            <v>105579400</v>
          </cell>
          <cell r="M17">
            <v>1708660700</v>
          </cell>
          <cell r="P17">
            <v>7592154209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J18">
            <v>0</v>
          </cell>
          <cell r="M18">
            <v>61152800</v>
          </cell>
          <cell r="P18">
            <v>91573123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J19">
            <v>0</v>
          </cell>
          <cell r="M19">
            <v>258664000</v>
          </cell>
          <cell r="P19">
            <v>918287000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J20">
            <v>0</v>
          </cell>
          <cell r="M20">
            <v>0</v>
          </cell>
          <cell r="P20">
            <v>639889284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J21">
            <v>52059400</v>
          </cell>
          <cell r="M21">
            <v>24884000</v>
          </cell>
          <cell r="P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J22">
            <v>0</v>
          </cell>
          <cell r="M22">
            <v>88059000</v>
          </cell>
          <cell r="P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J24">
            <v>0</v>
          </cell>
          <cell r="M24">
            <v>1061250400</v>
          </cell>
          <cell r="P24">
            <v>4075517203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J25">
            <v>0</v>
          </cell>
          <cell r="M25">
            <v>0</v>
          </cell>
          <cell r="P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J26">
            <v>53520000</v>
          </cell>
          <cell r="M26">
            <v>30731700</v>
          </cell>
          <cell r="P26">
            <v>295210000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J27">
            <v>0</v>
          </cell>
          <cell r="M27">
            <v>18026800</v>
          </cell>
          <cell r="P27">
            <v>50509799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J28">
            <v>0</v>
          </cell>
          <cell r="M28">
            <v>11230000</v>
          </cell>
          <cell r="P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J29">
            <v>0</v>
          </cell>
          <cell r="M29">
            <v>0</v>
          </cell>
          <cell r="P29">
            <v>742791800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J31">
            <v>0</v>
          </cell>
          <cell r="M31">
            <v>0</v>
          </cell>
          <cell r="P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J33">
            <v>0</v>
          </cell>
          <cell r="M33">
            <v>154662000</v>
          </cell>
          <cell r="P33">
            <v>778376000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J42">
            <v>0</v>
          </cell>
          <cell r="M42">
            <v>88060000</v>
          </cell>
          <cell r="P42">
            <v>71700000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J43">
            <v>0</v>
          </cell>
          <cell r="M43">
            <v>88060000</v>
          </cell>
          <cell r="P43">
            <v>71700000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J46">
            <v>0</v>
          </cell>
          <cell r="M46">
            <v>0</v>
          </cell>
          <cell r="P46">
            <v>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J51">
            <v>0</v>
          </cell>
          <cell r="M51">
            <v>0</v>
          </cell>
          <cell r="P51">
            <v>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J52">
            <v>23088000</v>
          </cell>
          <cell r="M52">
            <v>503518100</v>
          </cell>
          <cell r="P52">
            <v>1338359000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J53">
            <v>17193600</v>
          </cell>
          <cell r="M53">
            <v>376080300</v>
          </cell>
          <cell r="P53">
            <v>951197700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J54">
            <v>2947200</v>
          </cell>
          <cell r="M54">
            <v>64466700</v>
          </cell>
          <cell r="P54">
            <v>193568800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J55">
            <v>1964800</v>
          </cell>
          <cell r="M55">
            <v>43050900</v>
          </cell>
          <cell r="P55">
            <v>129063800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J56">
            <v>982400</v>
          </cell>
          <cell r="M56">
            <v>19920200</v>
          </cell>
          <cell r="P56">
            <v>64528700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J58">
            <v>0</v>
          </cell>
          <cell r="M58">
            <v>0</v>
          </cell>
          <cell r="P58">
            <v>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J59">
            <v>0</v>
          </cell>
          <cell r="M59">
            <v>0</v>
          </cell>
          <cell r="P59">
            <v>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J61">
            <v>0</v>
          </cell>
          <cell r="M61">
            <v>0</v>
          </cell>
          <cell r="P61">
            <v>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J66">
            <v>0</v>
          </cell>
          <cell r="M66">
            <v>0</v>
          </cell>
          <cell r="P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J67">
            <v>1359418600</v>
          </cell>
          <cell r="M67">
            <v>750877500</v>
          </cell>
          <cell r="P67">
            <v>1449558951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J68">
            <v>489452100</v>
          </cell>
          <cell r="M68">
            <v>130837600</v>
          </cell>
          <cell r="P68">
            <v>516842100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J69">
            <v>414239900</v>
          </cell>
          <cell r="M69">
            <v>45484400</v>
          </cell>
          <cell r="P69">
            <v>116842100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J70">
            <v>0</v>
          </cell>
          <cell r="M70">
            <v>0</v>
          </cell>
          <cell r="P70">
            <v>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J71">
            <v>35900200</v>
          </cell>
          <cell r="M71">
            <v>23753200</v>
          </cell>
          <cell r="P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J72">
            <v>0</v>
          </cell>
          <cell r="M72">
            <v>0</v>
          </cell>
          <cell r="P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J74">
            <v>39312000</v>
          </cell>
          <cell r="M74">
            <v>61600000</v>
          </cell>
          <cell r="P74">
            <v>400000000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J75">
            <v>303845000</v>
          </cell>
          <cell r="M75">
            <v>114876500</v>
          </cell>
          <cell r="P75">
            <v>108618790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J76">
            <v>110839000</v>
          </cell>
          <cell r="M76">
            <v>106776500</v>
          </cell>
          <cell r="P76">
            <v>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J77">
            <v>193006000</v>
          </cell>
          <cell r="M77">
            <v>8100000</v>
          </cell>
          <cell r="P77">
            <v>108618790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J78">
            <v>0</v>
          </cell>
          <cell r="M78">
            <v>0</v>
          </cell>
          <cell r="P78">
            <v>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J79">
            <v>0</v>
          </cell>
          <cell r="M79">
            <v>0</v>
          </cell>
          <cell r="P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J80">
            <v>27310500</v>
          </cell>
          <cell r="M80">
            <v>6320000</v>
          </cell>
          <cell r="P80">
            <v>45952700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J81">
            <v>13321400</v>
          </cell>
          <cell r="M81">
            <v>2775500</v>
          </cell>
          <cell r="P81">
            <v>27223200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J82">
            <v>0</v>
          </cell>
          <cell r="M82">
            <v>0</v>
          </cell>
          <cell r="P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J83">
            <v>13989100</v>
          </cell>
          <cell r="M83">
            <v>3544500</v>
          </cell>
          <cell r="P83">
            <v>18729500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J84">
            <v>0</v>
          </cell>
          <cell r="M84">
            <v>0</v>
          </cell>
          <cell r="P84">
            <v>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J85">
            <v>0</v>
          </cell>
          <cell r="M85">
            <v>0</v>
          </cell>
          <cell r="P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J86">
            <v>0</v>
          </cell>
          <cell r="M86">
            <v>0</v>
          </cell>
          <cell r="P86">
            <v>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J87">
            <v>0</v>
          </cell>
          <cell r="M87">
            <v>0</v>
          </cell>
          <cell r="P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J88">
            <v>0</v>
          </cell>
          <cell r="M88">
            <v>0</v>
          </cell>
          <cell r="P88">
            <v>2095000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J89">
            <v>0</v>
          </cell>
          <cell r="M89">
            <v>0</v>
          </cell>
          <cell r="P89">
            <v>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J90">
            <v>0</v>
          </cell>
          <cell r="M90">
            <v>0</v>
          </cell>
          <cell r="P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J97">
            <v>0</v>
          </cell>
          <cell r="M97">
            <v>0</v>
          </cell>
          <cell r="P97">
            <v>2095000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J98">
            <v>24000000</v>
          </cell>
          <cell r="M98">
            <v>170569000</v>
          </cell>
          <cell r="P98">
            <v>200500000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J99">
            <v>0</v>
          </cell>
          <cell r="M99">
            <v>21174000</v>
          </cell>
          <cell r="P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J100">
            <v>0</v>
          </cell>
          <cell r="M100">
            <v>6000000</v>
          </cell>
          <cell r="P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J101">
            <v>0</v>
          </cell>
          <cell r="M101">
            <v>4195000</v>
          </cell>
          <cell r="P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J102">
            <v>24000000</v>
          </cell>
          <cell r="M102">
            <v>139200000</v>
          </cell>
          <cell r="P102">
            <v>200500000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J105">
            <v>0</v>
          </cell>
          <cell r="M105">
            <v>7952000</v>
          </cell>
          <cell r="P105">
            <v>39840000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J106">
            <v>0</v>
          </cell>
          <cell r="M106">
            <v>7952000</v>
          </cell>
          <cell r="P106">
            <v>5750000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J114">
            <v>0</v>
          </cell>
          <cell r="M114">
            <v>0</v>
          </cell>
          <cell r="P114">
            <v>34090000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J128">
            <v>358366000</v>
          </cell>
          <cell r="M128">
            <v>70070900</v>
          </cell>
          <cell r="P128">
            <v>156558000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J131">
            <v>34350000</v>
          </cell>
          <cell r="M131">
            <v>0</v>
          </cell>
          <cell r="P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J132">
            <v>25500000</v>
          </cell>
          <cell r="M132">
            <v>0</v>
          </cell>
          <cell r="P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J133">
            <v>0</v>
          </cell>
          <cell r="M133">
            <v>0</v>
          </cell>
          <cell r="P133">
            <v>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J134">
            <v>148995000</v>
          </cell>
          <cell r="M134">
            <v>22055000</v>
          </cell>
          <cell r="P134">
            <v>130590000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J135">
            <v>0</v>
          </cell>
          <cell r="M135">
            <v>43515900</v>
          </cell>
          <cell r="P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J137">
            <v>51621000</v>
          </cell>
          <cell r="M137">
            <v>0</v>
          </cell>
          <cell r="P137">
            <v>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J140">
            <v>97900000</v>
          </cell>
          <cell r="M140">
            <v>4500000</v>
          </cell>
          <cell r="P140">
            <v>25968000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J141">
            <v>0</v>
          </cell>
          <cell r="M141">
            <v>117891800</v>
          </cell>
          <cell r="P141">
            <v>126519760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J146">
            <v>0</v>
          </cell>
          <cell r="M146">
            <v>57951800</v>
          </cell>
          <cell r="P146">
            <v>126519760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J148">
            <v>0</v>
          </cell>
          <cell r="M148">
            <v>59940000</v>
          </cell>
          <cell r="P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J149">
            <v>156445000</v>
          </cell>
          <cell r="M149">
            <v>132359700</v>
          </cell>
          <cell r="P149">
            <v>252632601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J150">
            <v>156445000</v>
          </cell>
          <cell r="M150">
            <v>97359700</v>
          </cell>
          <cell r="P150">
            <v>95681301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J151">
            <v>0</v>
          </cell>
          <cell r="M151">
            <v>0</v>
          </cell>
          <cell r="P151">
            <v>95400000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J157">
            <v>0</v>
          </cell>
          <cell r="M157">
            <v>35000000</v>
          </cell>
          <cell r="P157">
            <v>61551300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J164">
            <v>28570200</v>
          </cell>
          <cell r="M164">
            <v>67546300</v>
          </cell>
          <cell r="P164">
            <v>47388900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J165">
            <v>28570200</v>
          </cell>
          <cell r="M165">
            <v>51450300</v>
          </cell>
          <cell r="P165">
            <v>47388900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J169">
            <v>0</v>
          </cell>
          <cell r="M169">
            <v>0</v>
          </cell>
          <cell r="P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J170">
            <v>0</v>
          </cell>
          <cell r="M170">
            <v>25743100</v>
          </cell>
          <cell r="P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J171">
            <v>28570200</v>
          </cell>
          <cell r="M171">
            <v>21187200</v>
          </cell>
          <cell r="P171">
            <v>33923900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J178">
            <v>0</v>
          </cell>
          <cell r="M178">
            <v>4520000</v>
          </cell>
          <cell r="P178">
            <v>13465000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J179">
            <v>0</v>
          </cell>
          <cell r="M179">
            <v>16096000</v>
          </cell>
          <cell r="P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J183">
            <v>0</v>
          </cell>
          <cell r="M183">
            <v>16096000</v>
          </cell>
          <cell r="P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J185">
            <v>0</v>
          </cell>
          <cell r="M185">
            <v>0</v>
          </cell>
          <cell r="P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J187">
            <v>0</v>
          </cell>
          <cell r="M187">
            <v>0</v>
          </cell>
          <cell r="P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J197">
            <v>12183470343</v>
          </cell>
          <cell r="M197">
            <v>1987740300</v>
          </cell>
          <cell r="P197">
            <v>110732000</v>
          </cell>
          <cell r="V197">
            <v>50000000</v>
          </cell>
          <cell r="Y197">
            <v>52000000</v>
          </cell>
          <cell r="AB197">
            <v>364195200</v>
          </cell>
          <cell r="AE197">
            <v>57230000</v>
          </cell>
          <cell r="AH197">
            <v>107800000</v>
          </cell>
        </row>
        <row r="198">
          <cell r="J198">
            <v>811145000</v>
          </cell>
          <cell r="M198">
            <v>230140000</v>
          </cell>
          <cell r="P198">
            <v>0</v>
          </cell>
          <cell r="V198">
            <v>0</v>
          </cell>
          <cell r="Y198">
            <v>0</v>
          </cell>
          <cell r="AB198">
            <v>0</v>
          </cell>
          <cell r="AE198">
            <v>0</v>
          </cell>
          <cell r="AH198">
            <v>0</v>
          </cell>
        </row>
        <row r="199">
          <cell r="J199">
            <v>369046586</v>
          </cell>
          <cell r="M199">
            <v>0</v>
          </cell>
          <cell r="P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J200">
            <v>369046586</v>
          </cell>
          <cell r="M200">
            <v>0</v>
          </cell>
          <cell r="P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J203">
            <v>24655500</v>
          </cell>
          <cell r="M203">
            <v>0</v>
          </cell>
          <cell r="P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J204">
            <v>24655500</v>
          </cell>
          <cell r="M204">
            <v>0</v>
          </cell>
          <cell r="P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J206">
            <v>246505414</v>
          </cell>
          <cell r="M206">
            <v>230140000</v>
          </cell>
          <cell r="P206">
            <v>0</v>
          </cell>
          <cell r="V206">
            <v>0</v>
          </cell>
          <cell r="Y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J207">
            <v>14287500</v>
          </cell>
          <cell r="M207">
            <v>0</v>
          </cell>
          <cell r="P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J208">
            <v>44783400</v>
          </cell>
          <cell r="M208">
            <v>0</v>
          </cell>
          <cell r="P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J211">
            <v>18476000</v>
          </cell>
          <cell r="M211">
            <v>0</v>
          </cell>
          <cell r="P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J213">
            <v>168383414</v>
          </cell>
          <cell r="M213">
            <v>0</v>
          </cell>
          <cell r="P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J214">
            <v>447000</v>
          </cell>
          <cell r="M214">
            <v>0</v>
          </cell>
          <cell r="P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J215">
            <v>0</v>
          </cell>
          <cell r="M215">
            <v>230140000</v>
          </cell>
          <cell r="P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J216">
            <v>128100</v>
          </cell>
          <cell r="M216">
            <v>0</v>
          </cell>
          <cell r="P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V222">
            <v>0</v>
          </cell>
          <cell r="Y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J241">
            <v>170937500</v>
          </cell>
          <cell r="M241">
            <v>0</v>
          </cell>
          <cell r="P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J242">
            <v>122024200</v>
          </cell>
          <cell r="M242">
            <v>0</v>
          </cell>
          <cell r="P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J243">
            <v>20917900</v>
          </cell>
          <cell r="M243">
            <v>0</v>
          </cell>
          <cell r="P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J244">
            <v>21021200</v>
          </cell>
          <cell r="M244">
            <v>0</v>
          </cell>
          <cell r="P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J245">
            <v>6974200</v>
          </cell>
          <cell r="M245">
            <v>0</v>
          </cell>
          <cell r="P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V247">
            <v>0</v>
          </cell>
          <cell r="Y247">
            <v>0</v>
          </cell>
          <cell r="AB247">
            <v>0</v>
          </cell>
          <cell r="AE247">
            <v>0</v>
          </cell>
          <cell r="AH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V248">
            <v>0</v>
          </cell>
          <cell r="Y248">
            <v>0</v>
          </cell>
          <cell r="AB248">
            <v>0</v>
          </cell>
          <cell r="AE248">
            <v>0</v>
          </cell>
          <cell r="AH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V250">
            <v>0</v>
          </cell>
          <cell r="Y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V255">
            <v>0</v>
          </cell>
          <cell r="Y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J256">
            <v>9116124640</v>
          </cell>
          <cell r="M256">
            <v>434898900</v>
          </cell>
          <cell r="P256">
            <v>0</v>
          </cell>
          <cell r="V256">
            <v>50000000</v>
          </cell>
          <cell r="Y256">
            <v>52000000</v>
          </cell>
          <cell r="AB256">
            <v>364195200</v>
          </cell>
          <cell r="AE256">
            <v>57230000</v>
          </cell>
          <cell r="AH256">
            <v>71500000</v>
          </cell>
        </row>
        <row r="257">
          <cell r="J257">
            <v>0</v>
          </cell>
          <cell r="M257">
            <v>47584100</v>
          </cell>
          <cell r="P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J260">
            <v>0</v>
          </cell>
          <cell r="M260">
            <v>47584100</v>
          </cell>
          <cell r="P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V269">
            <v>0</v>
          </cell>
          <cell r="Y269">
            <v>0</v>
          </cell>
          <cell r="AB269">
            <v>0</v>
          </cell>
          <cell r="AE269">
            <v>0</v>
          </cell>
          <cell r="AH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V273">
            <v>0</v>
          </cell>
          <cell r="Y273">
            <v>0</v>
          </cell>
          <cell r="AB273">
            <v>0</v>
          </cell>
          <cell r="AE273">
            <v>0</v>
          </cell>
          <cell r="AH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V277">
            <v>0</v>
          </cell>
          <cell r="Y277">
            <v>0</v>
          </cell>
          <cell r="AB277">
            <v>17995200</v>
          </cell>
          <cell r="AE277">
            <v>21880000</v>
          </cell>
          <cell r="AH277">
            <v>71500000</v>
          </cell>
        </row>
        <row r="278">
          <cell r="J278">
            <v>0</v>
          </cell>
          <cell r="M278">
            <v>0</v>
          </cell>
          <cell r="P278">
            <v>0</v>
          </cell>
          <cell r="V278">
            <v>0</v>
          </cell>
          <cell r="Y278">
            <v>0</v>
          </cell>
          <cell r="AB278">
            <v>600000</v>
          </cell>
          <cell r="AE278">
            <v>1200000</v>
          </cell>
          <cell r="AH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V279">
            <v>0</v>
          </cell>
          <cell r="Y279">
            <v>0</v>
          </cell>
          <cell r="AB279">
            <v>900000</v>
          </cell>
          <cell r="AE279">
            <v>1000000</v>
          </cell>
          <cell r="AH279">
            <v>0</v>
          </cell>
        </row>
        <row r="280">
          <cell r="J280">
            <v>0</v>
          </cell>
          <cell r="M280">
            <v>0</v>
          </cell>
          <cell r="P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V285">
            <v>0</v>
          </cell>
          <cell r="Y285">
            <v>0</v>
          </cell>
          <cell r="AB285">
            <v>500000</v>
          </cell>
          <cell r="AE285">
            <v>500000</v>
          </cell>
          <cell r="AH285">
            <v>0</v>
          </cell>
        </row>
        <row r="286">
          <cell r="J286">
            <v>0</v>
          </cell>
          <cell r="M286">
            <v>0</v>
          </cell>
          <cell r="P286">
            <v>0</v>
          </cell>
          <cell r="V286">
            <v>0</v>
          </cell>
          <cell r="Y286">
            <v>0</v>
          </cell>
          <cell r="AB286">
            <v>15995200</v>
          </cell>
          <cell r="AE286">
            <v>19180000</v>
          </cell>
          <cell r="AH286">
            <v>71500000</v>
          </cell>
        </row>
        <row r="287">
          <cell r="J287">
            <v>0</v>
          </cell>
          <cell r="M287">
            <v>0</v>
          </cell>
          <cell r="P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2300000</v>
          </cell>
          <cell r="AH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0</v>
          </cell>
          <cell r="AH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2300000</v>
          </cell>
          <cell r="AH289">
            <v>0</v>
          </cell>
        </row>
        <row r="290">
          <cell r="J290">
            <v>0</v>
          </cell>
          <cell r="M290">
            <v>0</v>
          </cell>
          <cell r="P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J317">
            <v>2906362000</v>
          </cell>
          <cell r="M317">
            <v>0</v>
          </cell>
          <cell r="P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J322">
            <v>2906362000</v>
          </cell>
          <cell r="M322">
            <v>0</v>
          </cell>
          <cell r="P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J330">
            <v>6209762640</v>
          </cell>
          <cell r="M330">
            <v>0</v>
          </cell>
          <cell r="P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J334">
            <v>6209762640</v>
          </cell>
          <cell r="M334">
            <v>0</v>
          </cell>
          <cell r="P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J338">
            <v>0</v>
          </cell>
          <cell r="M338">
            <v>387314800</v>
          </cell>
          <cell r="P338">
            <v>0</v>
          </cell>
          <cell r="V338">
            <v>50000000</v>
          </cell>
          <cell r="Y338">
            <v>52000000</v>
          </cell>
          <cell r="AB338">
            <v>346200000</v>
          </cell>
          <cell r="AE338">
            <v>33050000</v>
          </cell>
          <cell r="AH338">
            <v>0</v>
          </cell>
        </row>
        <row r="339">
          <cell r="J339">
            <v>0</v>
          </cell>
          <cell r="M339">
            <v>19735000</v>
          </cell>
          <cell r="P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J343">
            <v>0</v>
          </cell>
          <cell r="M343">
            <v>95239800</v>
          </cell>
          <cell r="P343">
            <v>0</v>
          </cell>
          <cell r="V343">
            <v>50000000</v>
          </cell>
          <cell r="Y343">
            <v>0</v>
          </cell>
          <cell r="AB343">
            <v>68700000</v>
          </cell>
          <cell r="AE343">
            <v>0</v>
          </cell>
          <cell r="AH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J346">
            <v>0</v>
          </cell>
          <cell r="M346">
            <v>272340000</v>
          </cell>
          <cell r="P346">
            <v>0</v>
          </cell>
          <cell r="V346">
            <v>0</v>
          </cell>
          <cell r="Y346">
            <v>52000000</v>
          </cell>
          <cell r="AB346">
            <v>277500000</v>
          </cell>
          <cell r="AE346">
            <v>33050000</v>
          </cell>
          <cell r="AH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J353">
            <v>2256200703</v>
          </cell>
          <cell r="M353">
            <v>1322701400</v>
          </cell>
          <cell r="P353">
            <v>110732000</v>
          </cell>
          <cell r="V353">
            <v>0</v>
          </cell>
          <cell r="Y353">
            <v>0</v>
          </cell>
          <cell r="AB353">
            <v>0</v>
          </cell>
          <cell r="AE353">
            <v>0</v>
          </cell>
          <cell r="AH353">
            <v>36300000</v>
          </cell>
        </row>
        <row r="354">
          <cell r="J354">
            <v>2252624703</v>
          </cell>
          <cell r="M354">
            <v>1322701400</v>
          </cell>
          <cell r="P354">
            <v>0</v>
          </cell>
          <cell r="V354">
            <v>0</v>
          </cell>
          <cell r="Y354">
            <v>0</v>
          </cell>
          <cell r="AB354">
            <v>0</v>
          </cell>
          <cell r="AE354">
            <v>0</v>
          </cell>
          <cell r="AH354">
            <v>36300000</v>
          </cell>
        </row>
        <row r="355">
          <cell r="J355">
            <v>0</v>
          </cell>
          <cell r="M355">
            <v>0</v>
          </cell>
          <cell r="P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J356">
            <v>2252624703</v>
          </cell>
          <cell r="M356">
            <v>823076900</v>
          </cell>
          <cell r="P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J367">
            <v>0</v>
          </cell>
          <cell r="M367">
            <v>499624500</v>
          </cell>
          <cell r="P367">
            <v>0</v>
          </cell>
          <cell r="V367">
            <v>0</v>
          </cell>
          <cell r="Y367">
            <v>0</v>
          </cell>
          <cell r="AB367">
            <v>0</v>
          </cell>
          <cell r="AE367">
            <v>0</v>
          </cell>
          <cell r="AH367">
            <v>36300000</v>
          </cell>
        </row>
        <row r="368">
          <cell r="J368">
            <v>3576000</v>
          </cell>
          <cell r="M368">
            <v>0</v>
          </cell>
          <cell r="P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J372">
            <v>3576000</v>
          </cell>
          <cell r="M372">
            <v>0</v>
          </cell>
          <cell r="P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J380">
            <v>0</v>
          </cell>
          <cell r="M380">
            <v>0</v>
          </cell>
          <cell r="P380">
            <v>110732000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J383">
            <v>0</v>
          </cell>
          <cell r="M383">
            <v>0</v>
          </cell>
          <cell r="P383">
            <v>110732000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E386">
            <v>0</v>
          </cell>
          <cell r="AH386">
            <v>0</v>
          </cell>
        </row>
      </sheetData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46430624509</v>
          </cell>
        </row>
        <row r="8">
          <cell r="D8">
            <v>46430624509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46430624509</v>
          </cell>
        </row>
        <row r="12">
          <cell r="D12">
            <v>46430624509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36598448946</v>
          </cell>
        </row>
        <row r="18">
          <cell r="D18">
            <v>34396719152</v>
          </cell>
        </row>
        <row r="19">
          <cell r="D19">
            <v>2201729794</v>
          </cell>
        </row>
        <row r="20">
          <cell r="D20">
            <v>0</v>
          </cell>
        </row>
        <row r="21">
          <cell r="D21">
            <v>4238154</v>
          </cell>
        </row>
        <row r="22">
          <cell r="D22">
            <v>0</v>
          </cell>
        </row>
        <row r="23">
          <cell r="D23">
            <v>4238154</v>
          </cell>
        </row>
        <row r="25">
          <cell r="D25">
            <v>5000000</v>
          </cell>
        </row>
        <row r="26">
          <cell r="D26">
            <v>0</v>
          </cell>
        </row>
        <row r="27">
          <cell r="D27">
            <v>5000000</v>
          </cell>
        </row>
        <row r="28">
          <cell r="D28">
            <v>35058586</v>
          </cell>
        </row>
        <row r="29">
          <cell r="D29">
            <v>2175909362</v>
          </cell>
        </row>
        <row r="30">
          <cell r="D30">
            <v>0</v>
          </cell>
        </row>
        <row r="31">
          <cell r="D31">
            <v>1194494362</v>
          </cell>
        </row>
        <row r="32">
          <cell r="D32">
            <v>981415000</v>
          </cell>
        </row>
      </sheetData>
      <sheetData sheetId="4">
        <row r="11">
          <cell r="G11">
            <v>2999393500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2999393500</v>
          </cell>
        </row>
        <row r="16">
          <cell r="G16">
            <v>0</v>
          </cell>
        </row>
        <row r="17">
          <cell r="G17">
            <v>2999393500</v>
          </cell>
        </row>
        <row r="18">
          <cell r="G18">
            <v>10536784990</v>
          </cell>
          <cell r="J18">
            <v>8216448700</v>
          </cell>
          <cell r="M18">
            <v>20219180000</v>
          </cell>
          <cell r="S18">
            <v>50000000</v>
          </cell>
          <cell r="V18">
            <v>95000000</v>
          </cell>
          <cell r="Y18">
            <v>423600000</v>
          </cell>
        </row>
        <row r="19">
          <cell r="G19">
            <v>3641755000</v>
          </cell>
          <cell r="J19">
            <v>5132400000</v>
          </cell>
          <cell r="M19">
            <v>19559064000</v>
          </cell>
          <cell r="S19">
            <v>0</v>
          </cell>
          <cell r="V19">
            <v>0</v>
          </cell>
          <cell r="Y19">
            <v>0</v>
          </cell>
        </row>
        <row r="20">
          <cell r="G20">
            <v>6895029990</v>
          </cell>
          <cell r="J20">
            <v>3084048700</v>
          </cell>
          <cell r="M20">
            <v>660116000</v>
          </cell>
          <cell r="S20">
            <v>50000000</v>
          </cell>
          <cell r="V20">
            <v>95000000</v>
          </cell>
          <cell r="Y20">
            <v>423600000</v>
          </cell>
        </row>
        <row r="21">
          <cell r="G21">
            <v>13536178490</v>
          </cell>
          <cell r="J21">
            <v>8216448700</v>
          </cell>
          <cell r="M21">
            <v>20219180000</v>
          </cell>
          <cell r="S21">
            <v>50000000</v>
          </cell>
          <cell r="V21">
            <v>95000000</v>
          </cell>
          <cell r="Y21">
            <v>423600000</v>
          </cell>
        </row>
        <row r="22">
          <cell r="G22">
            <v>3641755000</v>
          </cell>
          <cell r="J22">
            <v>5132400000</v>
          </cell>
          <cell r="M22">
            <v>19559064000</v>
          </cell>
          <cell r="S22">
            <v>0</v>
          </cell>
          <cell r="V22">
            <v>0</v>
          </cell>
          <cell r="Y22">
            <v>0</v>
          </cell>
        </row>
        <row r="23">
          <cell r="G23">
            <v>9894423490</v>
          </cell>
          <cell r="J23">
            <v>3084048700</v>
          </cell>
          <cell r="M23">
            <v>660116000</v>
          </cell>
          <cell r="S23">
            <v>50000000</v>
          </cell>
          <cell r="V23">
            <v>95000000</v>
          </cell>
          <cell r="Y23">
            <v>423600000</v>
          </cell>
        </row>
        <row r="24">
          <cell r="G24">
            <v>13527606290</v>
          </cell>
          <cell r="J24">
            <v>8186321200</v>
          </cell>
          <cell r="M24">
            <v>20219108237</v>
          </cell>
          <cell r="S24">
            <v>50000000</v>
          </cell>
          <cell r="V24">
            <v>51000000</v>
          </cell>
          <cell r="Y24">
            <v>423600000</v>
          </cell>
        </row>
        <row r="25">
          <cell r="G25">
            <v>3641755000</v>
          </cell>
          <cell r="J25">
            <v>5132400000</v>
          </cell>
          <cell r="M25">
            <v>19558992237</v>
          </cell>
          <cell r="S25">
            <v>0</v>
          </cell>
          <cell r="V25">
            <v>0</v>
          </cell>
          <cell r="Y25">
            <v>0</v>
          </cell>
        </row>
        <row r="26">
          <cell r="G26">
            <v>9885851290</v>
          </cell>
          <cell r="J26">
            <v>3053921200</v>
          </cell>
          <cell r="M26">
            <v>660116000</v>
          </cell>
          <cell r="S26">
            <v>50000000</v>
          </cell>
          <cell r="V26">
            <v>51000000</v>
          </cell>
          <cell r="Y26">
            <v>423600000</v>
          </cell>
        </row>
        <row r="27">
          <cell r="G27">
            <v>13527606290</v>
          </cell>
          <cell r="J27">
            <v>8186321200</v>
          </cell>
          <cell r="M27">
            <v>20219108237</v>
          </cell>
          <cell r="S27">
            <v>50000000</v>
          </cell>
          <cell r="V27">
            <v>51000000</v>
          </cell>
          <cell r="Y27">
            <v>423600000</v>
          </cell>
        </row>
        <row r="28">
          <cell r="G28">
            <v>3641755000</v>
          </cell>
          <cell r="J28">
            <v>5132400000</v>
          </cell>
          <cell r="M28">
            <v>19558992237</v>
          </cell>
          <cell r="S28">
            <v>0</v>
          </cell>
          <cell r="V28">
            <v>0</v>
          </cell>
          <cell r="Y28">
            <v>0</v>
          </cell>
        </row>
        <row r="29">
          <cell r="G29">
            <v>9885851290</v>
          </cell>
          <cell r="J29">
            <v>3053921200</v>
          </cell>
          <cell r="M29">
            <v>660116000</v>
          </cell>
          <cell r="S29">
            <v>50000000</v>
          </cell>
          <cell r="V29">
            <v>51000000</v>
          </cell>
          <cell r="Y29">
            <v>423600000</v>
          </cell>
        </row>
        <row r="30">
          <cell r="G30">
            <v>8572200</v>
          </cell>
          <cell r="J30">
            <v>30127500</v>
          </cell>
          <cell r="M30">
            <v>71763</v>
          </cell>
          <cell r="S30">
            <v>0</v>
          </cell>
          <cell r="V30">
            <v>44000000</v>
          </cell>
          <cell r="Y30">
            <v>0</v>
          </cell>
        </row>
        <row r="31">
          <cell r="G31">
            <v>0</v>
          </cell>
          <cell r="J31">
            <v>0</v>
          </cell>
          <cell r="M31">
            <v>71763</v>
          </cell>
          <cell r="V31">
            <v>0</v>
          </cell>
          <cell r="Y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V32">
            <v>0</v>
          </cell>
          <cell r="Y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V33">
            <v>0</v>
          </cell>
          <cell r="Y33">
            <v>0</v>
          </cell>
        </row>
        <row r="34">
          <cell r="G34">
            <v>0</v>
          </cell>
          <cell r="J34">
            <v>0</v>
          </cell>
          <cell r="M34">
            <v>71763</v>
          </cell>
          <cell r="V34">
            <v>0</v>
          </cell>
          <cell r="Y34">
            <v>0</v>
          </cell>
        </row>
        <row r="35">
          <cell r="G35">
            <v>8572200</v>
          </cell>
          <cell r="J35">
            <v>30127500</v>
          </cell>
          <cell r="M35">
            <v>0</v>
          </cell>
          <cell r="V35">
            <v>44000000</v>
          </cell>
          <cell r="Y35">
            <v>0</v>
          </cell>
        </row>
        <row r="36">
          <cell r="G36">
            <v>0</v>
          </cell>
          <cell r="J36">
            <v>0</v>
          </cell>
          <cell r="M36">
            <v>0</v>
          </cell>
          <cell r="V36">
            <v>0</v>
          </cell>
          <cell r="Y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V37">
            <v>0</v>
          </cell>
          <cell r="Y37">
            <v>0</v>
          </cell>
        </row>
        <row r="38">
          <cell r="G38">
            <v>8572200</v>
          </cell>
          <cell r="J38">
            <v>30127500</v>
          </cell>
          <cell r="M38">
            <v>0</v>
          </cell>
          <cell r="V38">
            <v>44000000</v>
          </cell>
          <cell r="Y38">
            <v>0</v>
          </cell>
        </row>
        <row r="39">
          <cell r="G39">
            <v>0</v>
          </cell>
          <cell r="J39">
            <v>0</v>
          </cell>
          <cell r="M39">
            <v>0</v>
          </cell>
          <cell r="V39">
            <v>0</v>
          </cell>
          <cell r="Y39">
            <v>0</v>
          </cell>
        </row>
        <row r="40">
          <cell r="G40">
            <v>0</v>
          </cell>
          <cell r="J40">
            <v>0</v>
          </cell>
          <cell r="M40">
            <v>0</v>
          </cell>
          <cell r="V40">
            <v>0</v>
          </cell>
          <cell r="Y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V41">
            <v>0</v>
          </cell>
          <cell r="Y41">
            <v>0</v>
          </cell>
        </row>
        <row r="42">
          <cell r="G42">
            <v>0</v>
          </cell>
          <cell r="J42">
            <v>0</v>
          </cell>
          <cell r="M42">
            <v>0</v>
          </cell>
          <cell r="V42">
            <v>0</v>
          </cell>
          <cell r="Y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  <cell r="V43">
            <v>0</v>
          </cell>
          <cell r="Y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V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V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863805000</v>
          </cell>
        </row>
        <row r="64">
          <cell r="G64">
            <v>863805000</v>
          </cell>
        </row>
        <row r="66">
          <cell r="G66">
            <v>36607687100</v>
          </cell>
        </row>
        <row r="67">
          <cell r="G67">
            <v>35545774390</v>
          </cell>
        </row>
        <row r="68">
          <cell r="G68">
            <v>33904719803</v>
          </cell>
        </row>
        <row r="69">
          <cell r="G69">
            <v>1641054587</v>
          </cell>
        </row>
        <row r="70">
          <cell r="G70">
            <v>574369000</v>
          </cell>
        </row>
        <row r="71">
          <cell r="G71">
            <v>1052674556</v>
          </cell>
        </row>
        <row r="72">
          <cell r="G72">
            <v>35058586</v>
          </cell>
        </row>
        <row r="73">
          <cell r="G73">
            <v>0</v>
          </cell>
        </row>
        <row r="74">
          <cell r="G74">
            <v>1017615970</v>
          </cell>
        </row>
        <row r="75">
          <cell r="G75">
            <v>407046000</v>
          </cell>
        </row>
        <row r="76">
          <cell r="G76">
            <v>5000000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5000000</v>
          </cell>
        </row>
        <row r="80">
          <cell r="G80">
            <v>0</v>
          </cell>
        </row>
        <row r="81">
          <cell r="C81">
            <v>4238154</v>
          </cell>
        </row>
        <row r="82">
          <cell r="G82">
            <v>37436433514</v>
          </cell>
        </row>
        <row r="83">
          <cell r="G83">
            <v>34396719152</v>
          </cell>
        </row>
        <row r="84">
          <cell r="G84">
            <v>0</v>
          </cell>
        </row>
        <row r="85">
          <cell r="G85">
            <v>3035476208</v>
          </cell>
        </row>
        <row r="86">
          <cell r="G86">
            <v>1845220000</v>
          </cell>
        </row>
        <row r="87">
          <cell r="G87">
            <v>1194494362</v>
          </cell>
        </row>
      </sheetData>
      <sheetData sheetId="5">
        <row r="7">
          <cell r="I7">
            <v>13527606290</v>
          </cell>
          <cell r="M7">
            <v>8186321200</v>
          </cell>
          <cell r="P7">
            <v>20219108237</v>
          </cell>
          <cell r="V7">
            <v>50000000</v>
          </cell>
          <cell r="Y7">
            <v>51000000</v>
          </cell>
          <cell r="AB7">
            <v>423600000</v>
          </cell>
          <cell r="AE7">
            <v>62580000</v>
          </cell>
          <cell r="AH7">
            <v>92100000</v>
          </cell>
        </row>
        <row r="8">
          <cell r="I8">
            <v>3641755000</v>
          </cell>
          <cell r="M8">
            <v>5132400000</v>
          </cell>
          <cell r="P8">
            <v>19558992237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I9">
            <v>1481755000</v>
          </cell>
          <cell r="M9">
            <v>4329022200</v>
          </cell>
          <cell r="P9">
            <v>17838157500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I10">
            <v>1098371423</v>
          </cell>
          <cell r="M10">
            <v>2148695500</v>
          </cell>
          <cell r="P10">
            <v>7566159600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I11">
            <v>1098371423</v>
          </cell>
          <cell r="M11">
            <v>2148695500</v>
          </cell>
          <cell r="P11">
            <v>7566159600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I12">
            <v>0</v>
          </cell>
          <cell r="M12">
            <v>0</v>
          </cell>
          <cell r="P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I13">
            <v>0</v>
          </cell>
          <cell r="M13">
            <v>0</v>
          </cell>
          <cell r="P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I14">
            <v>0</v>
          </cell>
          <cell r="M14">
            <v>192040900</v>
          </cell>
          <cell r="P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I15">
            <v>0</v>
          </cell>
          <cell r="M15">
            <v>59120000</v>
          </cell>
          <cell r="P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I16">
            <v>0</v>
          </cell>
          <cell r="M16">
            <v>132920900</v>
          </cell>
          <cell r="P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I17">
            <v>383383577</v>
          </cell>
          <cell r="M17">
            <v>1231365800</v>
          </cell>
          <cell r="P17">
            <v>7008115000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I18">
            <v>14900000</v>
          </cell>
          <cell r="M18">
            <v>51852000</v>
          </cell>
          <cell r="P18">
            <v>62878000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I19">
            <v>15049000</v>
          </cell>
          <cell r="M19">
            <v>64144500</v>
          </cell>
          <cell r="P19">
            <v>622722800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I20">
            <v>0</v>
          </cell>
          <cell r="M20">
            <v>0</v>
          </cell>
          <cell r="P20">
            <v>1108434700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I21">
            <v>0</v>
          </cell>
          <cell r="M21">
            <v>0</v>
          </cell>
          <cell r="P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I22">
            <v>16837000</v>
          </cell>
          <cell r="M22">
            <v>27416000</v>
          </cell>
          <cell r="P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I23">
            <v>0</v>
          </cell>
          <cell r="M23">
            <v>0</v>
          </cell>
          <cell r="P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I24">
            <v>324528577</v>
          </cell>
          <cell r="M24">
            <v>1020255800</v>
          </cell>
          <cell r="P24">
            <v>4236684600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I25">
            <v>9834000</v>
          </cell>
          <cell r="M25">
            <v>0</v>
          </cell>
          <cell r="P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I26">
            <v>0</v>
          </cell>
          <cell r="M26">
            <v>0</v>
          </cell>
          <cell r="P26">
            <v>214397500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I27">
            <v>0</v>
          </cell>
          <cell r="M27">
            <v>46241500</v>
          </cell>
          <cell r="P27">
            <v>106228100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I28">
            <v>0</v>
          </cell>
          <cell r="M28">
            <v>0</v>
          </cell>
          <cell r="P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I29">
            <v>0</v>
          </cell>
          <cell r="M29">
            <v>0</v>
          </cell>
          <cell r="P29">
            <v>656769300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I30">
            <v>0</v>
          </cell>
          <cell r="M30">
            <v>0</v>
          </cell>
          <cell r="P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I31">
            <v>2235000</v>
          </cell>
          <cell r="M31">
            <v>21456000</v>
          </cell>
          <cell r="P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I32">
            <v>0</v>
          </cell>
          <cell r="M32">
            <v>0</v>
          </cell>
          <cell r="P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I33">
            <v>0</v>
          </cell>
          <cell r="M33">
            <v>0</v>
          </cell>
          <cell r="P33">
            <v>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I34">
            <v>0</v>
          </cell>
          <cell r="M34">
            <v>0</v>
          </cell>
          <cell r="P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I35">
            <v>0</v>
          </cell>
          <cell r="M35">
            <v>0</v>
          </cell>
          <cell r="P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I36">
            <v>0</v>
          </cell>
          <cell r="M36">
            <v>0</v>
          </cell>
          <cell r="P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I37">
            <v>0</v>
          </cell>
          <cell r="M37">
            <v>0</v>
          </cell>
          <cell r="P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I38">
            <v>0</v>
          </cell>
          <cell r="M38">
            <v>0</v>
          </cell>
          <cell r="P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I39">
            <v>0</v>
          </cell>
          <cell r="M39">
            <v>0</v>
          </cell>
          <cell r="P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I40">
            <v>0</v>
          </cell>
          <cell r="M40">
            <v>0</v>
          </cell>
          <cell r="P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I41">
            <v>0</v>
          </cell>
          <cell r="M41">
            <v>0</v>
          </cell>
          <cell r="P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I42">
            <v>0</v>
          </cell>
          <cell r="M42">
            <v>26360000</v>
          </cell>
          <cell r="P42">
            <v>73950000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I43">
            <v>0</v>
          </cell>
          <cell r="M43">
            <v>26360000</v>
          </cell>
          <cell r="P43">
            <v>73950000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I44">
            <v>0</v>
          </cell>
          <cell r="M44">
            <v>0</v>
          </cell>
          <cell r="P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I45">
            <v>0</v>
          </cell>
          <cell r="M45">
            <v>0</v>
          </cell>
          <cell r="P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I46">
            <v>0</v>
          </cell>
          <cell r="M46">
            <v>204600000</v>
          </cell>
          <cell r="P46">
            <v>286500000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I47">
            <v>0</v>
          </cell>
          <cell r="M47">
            <v>0</v>
          </cell>
          <cell r="P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I48">
            <v>0</v>
          </cell>
          <cell r="M48">
            <v>0</v>
          </cell>
          <cell r="P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I49">
            <v>0</v>
          </cell>
          <cell r="M49">
            <v>0</v>
          </cell>
          <cell r="P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I50">
            <v>0</v>
          </cell>
          <cell r="M50">
            <v>0</v>
          </cell>
          <cell r="P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I51">
            <v>0</v>
          </cell>
          <cell r="M51">
            <v>204600000</v>
          </cell>
          <cell r="P51">
            <v>286500000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I52">
            <v>0</v>
          </cell>
          <cell r="M52">
            <v>525960000</v>
          </cell>
          <cell r="P52">
            <v>1784726900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I53">
            <v>0</v>
          </cell>
          <cell r="M53">
            <v>397647500</v>
          </cell>
          <cell r="P53">
            <v>1348978300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I54">
            <v>0</v>
          </cell>
          <cell r="M54">
            <v>68170300</v>
          </cell>
          <cell r="P54">
            <v>230626200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I55">
            <v>0</v>
          </cell>
          <cell r="M55">
            <v>45323700</v>
          </cell>
          <cell r="P55">
            <v>154284400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I56">
            <v>0</v>
          </cell>
          <cell r="M56">
            <v>14818500</v>
          </cell>
          <cell r="P56">
            <v>50838000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I57">
            <v>0</v>
          </cell>
          <cell r="M57">
            <v>0</v>
          </cell>
          <cell r="P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I58">
            <v>0</v>
          </cell>
          <cell r="M58">
            <v>0</v>
          </cell>
          <cell r="P58">
            <v>1002621000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I59">
            <v>0</v>
          </cell>
          <cell r="M59">
            <v>0</v>
          </cell>
          <cell r="P59">
            <v>1002621000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I60">
            <v>0</v>
          </cell>
          <cell r="M60">
            <v>0</v>
          </cell>
          <cell r="P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I61">
            <v>0</v>
          </cell>
          <cell r="M61">
            <v>0</v>
          </cell>
          <cell r="P61">
            <v>116085000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I62">
            <v>0</v>
          </cell>
          <cell r="M62">
            <v>0</v>
          </cell>
          <cell r="P62">
            <v>116085000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I63">
            <v>0</v>
          </cell>
          <cell r="M63">
            <v>0</v>
          </cell>
          <cell r="P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I64">
            <v>0</v>
          </cell>
          <cell r="M64">
            <v>0</v>
          </cell>
          <cell r="P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I65">
            <v>0</v>
          </cell>
          <cell r="M65">
            <v>0</v>
          </cell>
          <cell r="P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I66">
            <v>0</v>
          </cell>
          <cell r="M66">
            <v>0</v>
          </cell>
          <cell r="P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I67">
            <v>2057166505</v>
          </cell>
          <cell r="M67">
            <v>754727300</v>
          </cell>
          <cell r="P67">
            <v>1568730637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I68">
            <v>1006325605</v>
          </cell>
          <cell r="M68">
            <v>316487085</v>
          </cell>
          <cell r="P68">
            <v>173020987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I69">
            <v>585450884</v>
          </cell>
          <cell r="M69">
            <v>67062307</v>
          </cell>
          <cell r="P69">
            <v>170653137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I70">
            <v>68961481</v>
          </cell>
          <cell r="M70">
            <v>134655748</v>
          </cell>
          <cell r="P70">
            <v>1367850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I71">
            <v>121986040</v>
          </cell>
          <cell r="M71">
            <v>97273030</v>
          </cell>
          <cell r="P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I72">
            <v>204900000</v>
          </cell>
          <cell r="M72">
            <v>17496000</v>
          </cell>
          <cell r="P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I73">
            <v>0</v>
          </cell>
          <cell r="M73">
            <v>0</v>
          </cell>
          <cell r="P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I74">
            <v>25027200</v>
          </cell>
          <cell r="M74">
            <v>0</v>
          </cell>
          <cell r="P74">
            <v>1000000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I75">
            <v>424434800</v>
          </cell>
          <cell r="M75">
            <v>132624500</v>
          </cell>
          <cell r="P75">
            <v>855669150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I76">
            <v>45375000</v>
          </cell>
          <cell r="M76">
            <v>39387800</v>
          </cell>
          <cell r="P76">
            <v>323071810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I77">
            <v>262212300</v>
          </cell>
          <cell r="M77">
            <v>22700000</v>
          </cell>
          <cell r="P77">
            <v>449802600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I78">
            <v>0</v>
          </cell>
          <cell r="M78">
            <v>7215000</v>
          </cell>
          <cell r="P78">
            <v>11535000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I79">
            <v>116847500</v>
          </cell>
          <cell r="M79">
            <v>63321700</v>
          </cell>
          <cell r="P79">
            <v>71259740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I80">
            <v>0</v>
          </cell>
          <cell r="M80">
            <v>42773500</v>
          </cell>
          <cell r="P80">
            <v>140401500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I81">
            <v>0</v>
          </cell>
          <cell r="M81">
            <v>6397300</v>
          </cell>
          <cell r="P81">
            <v>0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I82">
            <v>0</v>
          </cell>
          <cell r="M82">
            <v>0</v>
          </cell>
          <cell r="P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I83">
            <v>0</v>
          </cell>
          <cell r="M83">
            <v>24376200</v>
          </cell>
          <cell r="P83">
            <v>53401500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I84">
            <v>0</v>
          </cell>
          <cell r="M84">
            <v>5400000</v>
          </cell>
          <cell r="P84">
            <v>77400000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I85">
            <v>0</v>
          </cell>
          <cell r="M85">
            <v>0</v>
          </cell>
          <cell r="P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I86">
            <v>0</v>
          </cell>
          <cell r="M86">
            <v>6600000</v>
          </cell>
          <cell r="P86">
            <v>9600000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I87">
            <v>0</v>
          </cell>
          <cell r="M87">
            <v>0</v>
          </cell>
          <cell r="P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I88">
            <v>0</v>
          </cell>
          <cell r="M88">
            <v>0</v>
          </cell>
          <cell r="P88">
            <v>22477300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I89">
            <v>0</v>
          </cell>
          <cell r="M89">
            <v>0</v>
          </cell>
          <cell r="P89">
            <v>9890300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I90">
            <v>0</v>
          </cell>
          <cell r="M90">
            <v>0</v>
          </cell>
          <cell r="P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I91">
            <v>0</v>
          </cell>
          <cell r="M91">
            <v>0</v>
          </cell>
          <cell r="P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I92">
            <v>0</v>
          </cell>
          <cell r="M92">
            <v>0</v>
          </cell>
          <cell r="P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I93">
            <v>0</v>
          </cell>
          <cell r="M93">
            <v>0</v>
          </cell>
          <cell r="P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I94">
            <v>0</v>
          </cell>
          <cell r="M94">
            <v>0</v>
          </cell>
          <cell r="P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I95">
            <v>0</v>
          </cell>
          <cell r="M95">
            <v>0</v>
          </cell>
          <cell r="P95">
            <v>12587000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I96">
            <v>0</v>
          </cell>
          <cell r="M96">
            <v>0</v>
          </cell>
          <cell r="P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I97">
            <v>0</v>
          </cell>
          <cell r="M97">
            <v>0</v>
          </cell>
          <cell r="P97">
            <v>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I98">
            <v>0</v>
          </cell>
          <cell r="M98">
            <v>38164000</v>
          </cell>
          <cell r="P98">
            <v>43200000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I99">
            <v>0</v>
          </cell>
          <cell r="M99">
            <v>350000</v>
          </cell>
          <cell r="P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I100">
            <v>0</v>
          </cell>
          <cell r="M100">
            <v>4850000</v>
          </cell>
          <cell r="P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I101">
            <v>0</v>
          </cell>
          <cell r="M101">
            <v>32964000</v>
          </cell>
          <cell r="P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I102">
            <v>0</v>
          </cell>
          <cell r="M102">
            <v>0</v>
          </cell>
          <cell r="P102">
            <v>43200000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I103">
            <v>0</v>
          </cell>
          <cell r="M103">
            <v>0</v>
          </cell>
          <cell r="P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I104">
            <v>0</v>
          </cell>
          <cell r="M104">
            <v>0</v>
          </cell>
          <cell r="P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I105">
            <v>0</v>
          </cell>
          <cell r="M105">
            <v>0</v>
          </cell>
          <cell r="P105">
            <v>1400000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I106">
            <v>0</v>
          </cell>
          <cell r="M106">
            <v>0</v>
          </cell>
          <cell r="P106">
            <v>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I107">
            <v>0</v>
          </cell>
          <cell r="M107">
            <v>0</v>
          </cell>
          <cell r="P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I108">
            <v>0</v>
          </cell>
          <cell r="M108">
            <v>0</v>
          </cell>
          <cell r="P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I109">
            <v>0</v>
          </cell>
          <cell r="M109">
            <v>0</v>
          </cell>
          <cell r="P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I110">
            <v>0</v>
          </cell>
          <cell r="M110">
            <v>0</v>
          </cell>
          <cell r="P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I111">
            <v>0</v>
          </cell>
          <cell r="M111">
            <v>0</v>
          </cell>
          <cell r="P111">
            <v>1400000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I112">
            <v>0</v>
          </cell>
          <cell r="M112">
            <v>0</v>
          </cell>
          <cell r="P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I113">
            <v>0</v>
          </cell>
          <cell r="M113">
            <v>0</v>
          </cell>
          <cell r="P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I114">
            <v>0</v>
          </cell>
          <cell r="M114">
            <v>0</v>
          </cell>
          <cell r="P114">
            <v>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I115">
            <v>0</v>
          </cell>
          <cell r="M115">
            <v>0</v>
          </cell>
          <cell r="P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I116">
            <v>0</v>
          </cell>
          <cell r="M116">
            <v>0</v>
          </cell>
          <cell r="P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I117">
            <v>0</v>
          </cell>
          <cell r="M117">
            <v>0</v>
          </cell>
          <cell r="P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I118">
            <v>0</v>
          </cell>
          <cell r="M118">
            <v>0</v>
          </cell>
          <cell r="P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I119">
            <v>0</v>
          </cell>
          <cell r="M119">
            <v>0</v>
          </cell>
          <cell r="P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I120">
            <v>0</v>
          </cell>
          <cell r="M120">
            <v>0</v>
          </cell>
          <cell r="P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I121">
            <v>0</v>
          </cell>
          <cell r="M121">
            <v>0</v>
          </cell>
          <cell r="P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I122">
            <v>0</v>
          </cell>
          <cell r="M122">
            <v>0</v>
          </cell>
          <cell r="P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I123">
            <v>0</v>
          </cell>
          <cell r="M123">
            <v>0</v>
          </cell>
          <cell r="P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I124">
            <v>0</v>
          </cell>
          <cell r="M124">
            <v>0</v>
          </cell>
          <cell r="P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I125">
            <v>0</v>
          </cell>
          <cell r="M125">
            <v>0</v>
          </cell>
          <cell r="P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I126">
            <v>0</v>
          </cell>
          <cell r="M126">
            <v>0</v>
          </cell>
          <cell r="P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I127">
            <v>0</v>
          </cell>
          <cell r="M127">
            <v>0</v>
          </cell>
          <cell r="P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I128">
            <v>424112200</v>
          </cell>
          <cell r="M128">
            <v>79678215</v>
          </cell>
          <cell r="P128">
            <v>180805300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I129">
            <v>20700000</v>
          </cell>
          <cell r="M129">
            <v>0</v>
          </cell>
          <cell r="P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I130">
            <v>0</v>
          </cell>
          <cell r="M130">
            <v>0</v>
          </cell>
          <cell r="P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I131">
            <v>125597000</v>
          </cell>
          <cell r="M131">
            <v>0</v>
          </cell>
          <cell r="P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I132">
            <v>124032000</v>
          </cell>
          <cell r="M132">
            <v>0</v>
          </cell>
          <cell r="P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I133">
            <v>54887000</v>
          </cell>
          <cell r="M133">
            <v>16745000</v>
          </cell>
          <cell r="P133">
            <v>8455000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I134">
            <v>77733800</v>
          </cell>
          <cell r="M134">
            <v>28098215</v>
          </cell>
          <cell r="P134">
            <v>157618000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I135">
            <v>11297400</v>
          </cell>
          <cell r="M135">
            <v>0</v>
          </cell>
          <cell r="P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I136">
            <v>0</v>
          </cell>
          <cell r="M136">
            <v>0</v>
          </cell>
          <cell r="P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I137">
            <v>0</v>
          </cell>
          <cell r="M137">
            <v>26435000</v>
          </cell>
          <cell r="P137">
            <v>14732300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I138">
            <v>9865000</v>
          </cell>
          <cell r="M138">
            <v>8400000</v>
          </cell>
          <cell r="P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I139">
            <v>0</v>
          </cell>
          <cell r="M139">
            <v>0</v>
          </cell>
          <cell r="P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I140">
            <v>0</v>
          </cell>
          <cell r="M140">
            <v>0</v>
          </cell>
          <cell r="P140">
            <v>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I141">
            <v>64730000</v>
          </cell>
          <cell r="M141">
            <v>69000000</v>
          </cell>
          <cell r="P141">
            <v>95870000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I142">
            <v>0</v>
          </cell>
          <cell r="M142">
            <v>0</v>
          </cell>
          <cell r="P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I143">
            <v>0</v>
          </cell>
          <cell r="M143">
            <v>0</v>
          </cell>
          <cell r="P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I144">
            <v>0</v>
          </cell>
          <cell r="M144">
            <v>0</v>
          </cell>
          <cell r="P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I145">
            <v>0</v>
          </cell>
          <cell r="M145">
            <v>0</v>
          </cell>
          <cell r="P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I146">
            <v>39050000</v>
          </cell>
          <cell r="M146">
            <v>69000000</v>
          </cell>
          <cell r="P146">
            <v>95870000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I147">
            <v>0</v>
          </cell>
          <cell r="M147">
            <v>0</v>
          </cell>
          <cell r="P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I148">
            <v>25680000</v>
          </cell>
          <cell r="M148">
            <v>0</v>
          </cell>
          <cell r="P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I149">
            <v>94123900</v>
          </cell>
          <cell r="M149">
            <v>52800000</v>
          </cell>
          <cell r="P149">
            <v>22226400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I150">
            <v>81523900</v>
          </cell>
          <cell r="M150">
            <v>0</v>
          </cell>
          <cell r="P150">
            <v>0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I151">
            <v>0</v>
          </cell>
          <cell r="M151">
            <v>52800000</v>
          </cell>
          <cell r="P151">
            <v>22226400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I152">
            <v>0</v>
          </cell>
          <cell r="M152">
            <v>0</v>
          </cell>
          <cell r="P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I153">
            <v>0</v>
          </cell>
          <cell r="M153">
            <v>0</v>
          </cell>
          <cell r="P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I154">
            <v>0</v>
          </cell>
          <cell r="M154">
            <v>0</v>
          </cell>
          <cell r="P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I155">
            <v>0</v>
          </cell>
          <cell r="M155">
            <v>0</v>
          </cell>
          <cell r="P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I156">
            <v>0</v>
          </cell>
          <cell r="M156">
            <v>0</v>
          </cell>
          <cell r="P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I157">
            <v>12600000</v>
          </cell>
          <cell r="M157">
            <v>0</v>
          </cell>
          <cell r="P157">
            <v>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I158">
            <v>43440000</v>
          </cell>
          <cell r="M158">
            <v>23200000</v>
          </cell>
          <cell r="P158">
            <v>33660000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I159">
            <v>0</v>
          </cell>
          <cell r="M159">
            <v>0</v>
          </cell>
          <cell r="P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I160">
            <v>0</v>
          </cell>
          <cell r="M160">
            <v>0</v>
          </cell>
          <cell r="P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I161">
            <v>43440000</v>
          </cell>
          <cell r="M161">
            <v>23200000</v>
          </cell>
          <cell r="P161">
            <v>33660000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I162">
            <v>0</v>
          </cell>
          <cell r="M162">
            <v>0</v>
          </cell>
          <cell r="P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I163">
            <v>0</v>
          </cell>
          <cell r="M163">
            <v>0</v>
          </cell>
          <cell r="P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I164">
            <v>102833495</v>
          </cell>
          <cell r="M164">
            <v>48650500</v>
          </cell>
          <cell r="P164">
            <v>152104100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I165">
            <v>102833495</v>
          </cell>
          <cell r="M165">
            <v>48650500</v>
          </cell>
          <cell r="P165">
            <v>152104100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I166">
            <v>0</v>
          </cell>
          <cell r="M166">
            <v>0</v>
          </cell>
          <cell r="P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I167">
            <v>0</v>
          </cell>
          <cell r="M167">
            <v>0</v>
          </cell>
          <cell r="P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I168">
            <v>0</v>
          </cell>
          <cell r="M168">
            <v>0</v>
          </cell>
          <cell r="P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I169">
            <v>75000000</v>
          </cell>
          <cell r="M169">
            <v>0</v>
          </cell>
          <cell r="P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I170">
            <v>12525895</v>
          </cell>
          <cell r="M170">
            <v>0</v>
          </cell>
          <cell r="P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I171">
            <v>15307600</v>
          </cell>
          <cell r="M171">
            <v>48650500</v>
          </cell>
          <cell r="P171">
            <v>82754100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I172">
            <v>0</v>
          </cell>
          <cell r="M172">
            <v>0</v>
          </cell>
          <cell r="P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I173">
            <v>0</v>
          </cell>
          <cell r="M173">
            <v>0</v>
          </cell>
          <cell r="P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I174">
            <v>0</v>
          </cell>
          <cell r="M174">
            <v>0</v>
          </cell>
          <cell r="P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I175">
            <v>0</v>
          </cell>
          <cell r="M175">
            <v>0</v>
          </cell>
          <cell r="P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I176">
            <v>0</v>
          </cell>
          <cell r="M176">
            <v>0</v>
          </cell>
          <cell r="P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I177">
            <v>0</v>
          </cell>
          <cell r="M177">
            <v>0</v>
          </cell>
          <cell r="P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I178">
            <v>0</v>
          </cell>
          <cell r="M178">
            <v>0</v>
          </cell>
          <cell r="P178">
            <v>69350000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I179">
            <v>0</v>
          </cell>
          <cell r="M179">
            <v>0</v>
          </cell>
          <cell r="P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I180">
            <v>0</v>
          </cell>
          <cell r="M180">
            <v>0</v>
          </cell>
          <cell r="P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I181">
            <v>0</v>
          </cell>
          <cell r="M181">
            <v>0</v>
          </cell>
          <cell r="P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I182">
            <v>0</v>
          </cell>
          <cell r="M182">
            <v>0</v>
          </cell>
          <cell r="P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I183">
            <v>0</v>
          </cell>
          <cell r="M183">
            <v>0</v>
          </cell>
          <cell r="P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I184">
            <v>0</v>
          </cell>
          <cell r="M184">
            <v>0</v>
          </cell>
          <cell r="P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I185">
            <v>0</v>
          </cell>
          <cell r="M185">
            <v>0</v>
          </cell>
          <cell r="P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I186">
            <v>0</v>
          </cell>
          <cell r="M186">
            <v>0</v>
          </cell>
          <cell r="P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I187">
            <v>0</v>
          </cell>
          <cell r="M187">
            <v>0</v>
          </cell>
          <cell r="P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I188">
            <v>0</v>
          </cell>
          <cell r="M188">
            <v>0</v>
          </cell>
          <cell r="P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I189">
            <v>0</v>
          </cell>
          <cell r="M189">
            <v>0</v>
          </cell>
          <cell r="P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I190">
            <v>0</v>
          </cell>
          <cell r="M190">
            <v>0</v>
          </cell>
          <cell r="P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I191">
            <v>0</v>
          </cell>
          <cell r="M191">
            <v>0</v>
          </cell>
          <cell r="P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I192">
            <v>0</v>
          </cell>
          <cell r="M192">
            <v>0</v>
          </cell>
          <cell r="P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I193">
            <v>0</v>
          </cell>
          <cell r="M193">
            <v>0</v>
          </cell>
          <cell r="P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I194">
            <v>0</v>
          </cell>
          <cell r="M194">
            <v>0</v>
          </cell>
          <cell r="P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I195">
            <v>0</v>
          </cell>
          <cell r="M195">
            <v>0</v>
          </cell>
          <cell r="P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I196">
            <v>0</v>
          </cell>
          <cell r="M196">
            <v>0</v>
          </cell>
          <cell r="P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I197">
            <v>9885851290</v>
          </cell>
          <cell r="M197">
            <v>3053921200</v>
          </cell>
          <cell r="P197">
            <v>660116000</v>
          </cell>
          <cell r="V197">
            <v>50000000</v>
          </cell>
          <cell r="Y197">
            <v>51000000</v>
          </cell>
          <cell r="AB197">
            <v>423600000</v>
          </cell>
          <cell r="AE197">
            <v>62580000</v>
          </cell>
          <cell r="AH197">
            <v>92100000</v>
          </cell>
        </row>
        <row r="198">
          <cell r="I198">
            <v>0</v>
          </cell>
          <cell r="M198">
            <v>0</v>
          </cell>
          <cell r="P198">
            <v>168200000</v>
          </cell>
          <cell r="V198">
            <v>0</v>
          </cell>
          <cell r="Y198">
            <v>36000000</v>
          </cell>
          <cell r="AB198">
            <v>423600000</v>
          </cell>
          <cell r="AE198">
            <v>0</v>
          </cell>
          <cell r="AH198">
            <v>0</v>
          </cell>
        </row>
        <row r="199">
          <cell r="I199">
            <v>0</v>
          </cell>
          <cell r="M199">
            <v>0</v>
          </cell>
          <cell r="P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I200">
            <v>0</v>
          </cell>
          <cell r="M200">
            <v>0</v>
          </cell>
          <cell r="P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I201">
            <v>0</v>
          </cell>
          <cell r="M201">
            <v>0</v>
          </cell>
          <cell r="P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I202">
            <v>0</v>
          </cell>
          <cell r="M202">
            <v>0</v>
          </cell>
          <cell r="P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I203">
            <v>0</v>
          </cell>
          <cell r="M203">
            <v>0</v>
          </cell>
          <cell r="P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I204">
            <v>0</v>
          </cell>
          <cell r="M204">
            <v>0</v>
          </cell>
          <cell r="P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I205">
            <v>0</v>
          </cell>
          <cell r="M205">
            <v>0</v>
          </cell>
          <cell r="P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I206">
            <v>0</v>
          </cell>
          <cell r="M206">
            <v>0</v>
          </cell>
          <cell r="P206">
            <v>0</v>
          </cell>
          <cell r="V206">
            <v>0</v>
          </cell>
          <cell r="Y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I207">
            <v>0</v>
          </cell>
          <cell r="M207">
            <v>0</v>
          </cell>
          <cell r="P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I208">
            <v>0</v>
          </cell>
          <cell r="M208">
            <v>0</v>
          </cell>
          <cell r="P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I209">
            <v>0</v>
          </cell>
          <cell r="M209">
            <v>0</v>
          </cell>
          <cell r="P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I210">
            <v>0</v>
          </cell>
          <cell r="M210">
            <v>0</v>
          </cell>
          <cell r="P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I211">
            <v>0</v>
          </cell>
          <cell r="M211">
            <v>0</v>
          </cell>
          <cell r="P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I212">
            <v>0</v>
          </cell>
          <cell r="M212">
            <v>0</v>
          </cell>
          <cell r="P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I213">
            <v>0</v>
          </cell>
          <cell r="M213">
            <v>0</v>
          </cell>
          <cell r="P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I214">
            <v>0</v>
          </cell>
          <cell r="M214">
            <v>0</v>
          </cell>
          <cell r="P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I215">
            <v>0</v>
          </cell>
          <cell r="M215">
            <v>0</v>
          </cell>
          <cell r="P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I216">
            <v>0</v>
          </cell>
          <cell r="M216">
            <v>0</v>
          </cell>
          <cell r="P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I217">
            <v>0</v>
          </cell>
          <cell r="M217">
            <v>0</v>
          </cell>
          <cell r="P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I218">
            <v>0</v>
          </cell>
          <cell r="M218">
            <v>0</v>
          </cell>
          <cell r="P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I219">
            <v>0</v>
          </cell>
          <cell r="M219">
            <v>0</v>
          </cell>
          <cell r="P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I220">
            <v>0</v>
          </cell>
          <cell r="M220">
            <v>0</v>
          </cell>
          <cell r="P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I221">
            <v>0</v>
          </cell>
          <cell r="M221">
            <v>0</v>
          </cell>
          <cell r="P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I222">
            <v>0</v>
          </cell>
          <cell r="M222">
            <v>0</v>
          </cell>
          <cell r="P222">
            <v>0</v>
          </cell>
          <cell r="V222">
            <v>0</v>
          </cell>
          <cell r="Y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I223">
            <v>0</v>
          </cell>
          <cell r="M223">
            <v>0</v>
          </cell>
          <cell r="P223">
            <v>168200000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I224">
            <v>0</v>
          </cell>
          <cell r="M224">
            <v>0</v>
          </cell>
          <cell r="P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I225">
            <v>0</v>
          </cell>
          <cell r="M225">
            <v>0</v>
          </cell>
          <cell r="P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I226">
            <v>0</v>
          </cell>
          <cell r="M226">
            <v>0</v>
          </cell>
          <cell r="P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I227">
            <v>0</v>
          </cell>
          <cell r="M227">
            <v>0</v>
          </cell>
          <cell r="P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I228">
            <v>0</v>
          </cell>
          <cell r="M228">
            <v>0</v>
          </cell>
          <cell r="P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I229">
            <v>0</v>
          </cell>
          <cell r="M229">
            <v>0</v>
          </cell>
          <cell r="P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I230">
            <v>0</v>
          </cell>
          <cell r="M230">
            <v>0</v>
          </cell>
          <cell r="P230">
            <v>168200000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I231">
            <v>0</v>
          </cell>
          <cell r="M231">
            <v>0</v>
          </cell>
          <cell r="P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I232">
            <v>0</v>
          </cell>
          <cell r="M232">
            <v>0</v>
          </cell>
          <cell r="P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I233">
            <v>0</v>
          </cell>
          <cell r="M233">
            <v>0</v>
          </cell>
          <cell r="P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I234">
            <v>0</v>
          </cell>
          <cell r="M234">
            <v>0</v>
          </cell>
          <cell r="P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I235">
            <v>0</v>
          </cell>
          <cell r="M235">
            <v>0</v>
          </cell>
          <cell r="P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I236">
            <v>0</v>
          </cell>
          <cell r="M236">
            <v>0</v>
          </cell>
          <cell r="P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I237">
            <v>0</v>
          </cell>
          <cell r="M237">
            <v>0</v>
          </cell>
          <cell r="P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I238">
            <v>0</v>
          </cell>
          <cell r="M238">
            <v>0</v>
          </cell>
          <cell r="P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I239">
            <v>0</v>
          </cell>
          <cell r="M239">
            <v>0</v>
          </cell>
          <cell r="P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I240">
            <v>0</v>
          </cell>
          <cell r="M240">
            <v>0</v>
          </cell>
          <cell r="P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I241">
            <v>0</v>
          </cell>
          <cell r="M241">
            <v>0</v>
          </cell>
          <cell r="P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I242">
            <v>0</v>
          </cell>
          <cell r="M242">
            <v>0</v>
          </cell>
          <cell r="P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I243">
            <v>0</v>
          </cell>
          <cell r="M243">
            <v>0</v>
          </cell>
          <cell r="P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I244">
            <v>0</v>
          </cell>
          <cell r="M244">
            <v>0</v>
          </cell>
          <cell r="P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I245">
            <v>0</v>
          </cell>
          <cell r="M245">
            <v>0</v>
          </cell>
          <cell r="P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I246">
            <v>0</v>
          </cell>
          <cell r="M246">
            <v>0</v>
          </cell>
          <cell r="P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I247">
            <v>0</v>
          </cell>
          <cell r="M247">
            <v>0</v>
          </cell>
          <cell r="P247">
            <v>0</v>
          </cell>
          <cell r="V247">
            <v>0</v>
          </cell>
          <cell r="Y247">
            <v>0</v>
          </cell>
          <cell r="AB247">
            <v>423600000</v>
          </cell>
          <cell r="AE247">
            <v>0</v>
          </cell>
          <cell r="AH247">
            <v>0</v>
          </cell>
        </row>
        <row r="248">
          <cell r="I248">
            <v>0</v>
          </cell>
          <cell r="M248">
            <v>0</v>
          </cell>
          <cell r="P248">
            <v>0</v>
          </cell>
          <cell r="V248">
            <v>0</v>
          </cell>
          <cell r="Y248">
            <v>0</v>
          </cell>
          <cell r="AB248">
            <v>423600000</v>
          </cell>
          <cell r="AE248">
            <v>0</v>
          </cell>
          <cell r="AH248">
            <v>0</v>
          </cell>
        </row>
        <row r="249">
          <cell r="I249">
            <v>0</v>
          </cell>
          <cell r="M249">
            <v>0</v>
          </cell>
          <cell r="P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I250">
            <v>0</v>
          </cell>
          <cell r="M250">
            <v>0</v>
          </cell>
          <cell r="P250">
            <v>0</v>
          </cell>
          <cell r="V250">
            <v>0</v>
          </cell>
          <cell r="Y250">
            <v>36000000</v>
          </cell>
          <cell r="AB250">
            <v>0</v>
          </cell>
          <cell r="AE250">
            <v>0</v>
          </cell>
          <cell r="AH250">
            <v>0</v>
          </cell>
        </row>
        <row r="251">
          <cell r="I251">
            <v>0</v>
          </cell>
          <cell r="M251">
            <v>0</v>
          </cell>
          <cell r="P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I252">
            <v>0</v>
          </cell>
          <cell r="M252">
            <v>0</v>
          </cell>
          <cell r="P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I253">
            <v>0</v>
          </cell>
          <cell r="M253">
            <v>0</v>
          </cell>
          <cell r="P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I254">
            <v>0</v>
          </cell>
          <cell r="M254">
            <v>0</v>
          </cell>
          <cell r="P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I255">
            <v>0</v>
          </cell>
          <cell r="M255">
            <v>0</v>
          </cell>
          <cell r="P255">
            <v>0</v>
          </cell>
          <cell r="V255">
            <v>0</v>
          </cell>
          <cell r="Y255">
            <v>36000000</v>
          </cell>
          <cell r="AB255">
            <v>0</v>
          </cell>
          <cell r="AE255">
            <v>0</v>
          </cell>
          <cell r="AH255">
            <v>0</v>
          </cell>
        </row>
        <row r="256">
          <cell r="I256">
            <v>7201821300</v>
          </cell>
          <cell r="M256">
            <v>65390700</v>
          </cell>
          <cell r="P256">
            <v>0</v>
          </cell>
          <cell r="V256">
            <v>50000000</v>
          </cell>
          <cell r="Y256">
            <v>15000000</v>
          </cell>
          <cell r="AB256">
            <v>0</v>
          </cell>
          <cell r="AE256">
            <v>62580000</v>
          </cell>
          <cell r="AH256">
            <v>92100000</v>
          </cell>
        </row>
        <row r="257">
          <cell r="I257">
            <v>0</v>
          </cell>
          <cell r="M257">
            <v>65390700</v>
          </cell>
          <cell r="P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I258">
            <v>0</v>
          </cell>
          <cell r="M258">
            <v>0</v>
          </cell>
          <cell r="P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I259">
            <v>0</v>
          </cell>
          <cell r="M259">
            <v>0</v>
          </cell>
          <cell r="P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I260">
            <v>0</v>
          </cell>
          <cell r="M260">
            <v>65390700</v>
          </cell>
          <cell r="P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I261">
            <v>0</v>
          </cell>
          <cell r="M261">
            <v>0</v>
          </cell>
          <cell r="P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I262">
            <v>0</v>
          </cell>
          <cell r="M262">
            <v>0</v>
          </cell>
          <cell r="P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I263">
            <v>0</v>
          </cell>
          <cell r="M263">
            <v>0</v>
          </cell>
          <cell r="P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I264">
            <v>0</v>
          </cell>
          <cell r="M264">
            <v>0</v>
          </cell>
          <cell r="P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I265">
            <v>0</v>
          </cell>
          <cell r="M265">
            <v>0</v>
          </cell>
          <cell r="P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I266">
            <v>0</v>
          </cell>
          <cell r="M266">
            <v>0</v>
          </cell>
          <cell r="P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I267">
            <v>0</v>
          </cell>
          <cell r="M267">
            <v>0</v>
          </cell>
          <cell r="P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I268">
            <v>0</v>
          </cell>
          <cell r="M268">
            <v>0</v>
          </cell>
          <cell r="P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I269">
            <v>0</v>
          </cell>
          <cell r="M269">
            <v>0</v>
          </cell>
          <cell r="P269">
            <v>0</v>
          </cell>
          <cell r="V269">
            <v>0</v>
          </cell>
          <cell r="Y269">
            <v>15000000</v>
          </cell>
          <cell r="AB269">
            <v>0</v>
          </cell>
          <cell r="AE269">
            <v>34330000</v>
          </cell>
          <cell r="AH269">
            <v>58500000</v>
          </cell>
        </row>
        <row r="270">
          <cell r="I270">
            <v>0</v>
          </cell>
          <cell r="M270">
            <v>0</v>
          </cell>
          <cell r="P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I271">
            <v>0</v>
          </cell>
          <cell r="M271">
            <v>0</v>
          </cell>
          <cell r="P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I272">
            <v>0</v>
          </cell>
          <cell r="M272">
            <v>0</v>
          </cell>
          <cell r="P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I273">
            <v>0</v>
          </cell>
          <cell r="M273">
            <v>0</v>
          </cell>
          <cell r="P273">
            <v>0</v>
          </cell>
          <cell r="V273">
            <v>0</v>
          </cell>
          <cell r="Y273">
            <v>15000000</v>
          </cell>
          <cell r="AB273">
            <v>0</v>
          </cell>
          <cell r="AE273">
            <v>34330000</v>
          </cell>
          <cell r="AH273">
            <v>58500000</v>
          </cell>
        </row>
        <row r="274">
          <cell r="I274">
            <v>0</v>
          </cell>
          <cell r="M274">
            <v>0</v>
          </cell>
          <cell r="P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I275">
            <v>0</v>
          </cell>
          <cell r="M275">
            <v>0</v>
          </cell>
          <cell r="P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I276">
            <v>0</v>
          </cell>
          <cell r="M276">
            <v>0</v>
          </cell>
          <cell r="P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I277">
            <v>0</v>
          </cell>
          <cell r="M277">
            <v>0</v>
          </cell>
          <cell r="P277">
            <v>0</v>
          </cell>
          <cell r="V277">
            <v>0</v>
          </cell>
          <cell r="Y277">
            <v>0</v>
          </cell>
          <cell r="AB277">
            <v>0</v>
          </cell>
          <cell r="AE277">
            <v>0</v>
          </cell>
          <cell r="AH277">
            <v>0</v>
          </cell>
        </row>
        <row r="278">
          <cell r="I278">
            <v>0</v>
          </cell>
          <cell r="M278">
            <v>0</v>
          </cell>
          <cell r="P278">
            <v>0</v>
          </cell>
          <cell r="V278">
            <v>0</v>
          </cell>
          <cell r="Y278">
            <v>0</v>
          </cell>
          <cell r="AB278">
            <v>0</v>
          </cell>
          <cell r="AE278">
            <v>0</v>
          </cell>
          <cell r="AH278">
            <v>0</v>
          </cell>
        </row>
        <row r="279">
          <cell r="I279">
            <v>0</v>
          </cell>
          <cell r="M279">
            <v>0</v>
          </cell>
          <cell r="P279">
            <v>0</v>
          </cell>
          <cell r="V279">
            <v>0</v>
          </cell>
          <cell r="Y279">
            <v>0</v>
          </cell>
          <cell r="AB279">
            <v>0</v>
          </cell>
          <cell r="AE279">
            <v>0</v>
          </cell>
          <cell r="AH279">
            <v>0</v>
          </cell>
        </row>
        <row r="280">
          <cell r="I280">
            <v>0</v>
          </cell>
          <cell r="M280">
            <v>0</v>
          </cell>
          <cell r="P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I281">
            <v>0</v>
          </cell>
          <cell r="M281">
            <v>0</v>
          </cell>
          <cell r="P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I282">
            <v>0</v>
          </cell>
          <cell r="M282">
            <v>0</v>
          </cell>
          <cell r="P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I283">
            <v>0</v>
          </cell>
          <cell r="M283">
            <v>0</v>
          </cell>
          <cell r="P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I284">
            <v>0</v>
          </cell>
          <cell r="M284">
            <v>0</v>
          </cell>
          <cell r="P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I285">
            <v>0</v>
          </cell>
          <cell r="M285">
            <v>0</v>
          </cell>
          <cell r="P285">
            <v>0</v>
          </cell>
          <cell r="V285">
            <v>0</v>
          </cell>
          <cell r="Y285">
            <v>0</v>
          </cell>
          <cell r="AB285">
            <v>0</v>
          </cell>
          <cell r="AE285">
            <v>0</v>
          </cell>
          <cell r="AH285">
            <v>0</v>
          </cell>
        </row>
        <row r="286">
          <cell r="I286">
            <v>0</v>
          </cell>
          <cell r="M286">
            <v>0</v>
          </cell>
          <cell r="P286">
            <v>0</v>
          </cell>
          <cell r="V286">
            <v>0</v>
          </cell>
          <cell r="Y286">
            <v>0</v>
          </cell>
          <cell r="AB286">
            <v>0</v>
          </cell>
          <cell r="AE286">
            <v>0</v>
          </cell>
          <cell r="AH286">
            <v>0</v>
          </cell>
        </row>
        <row r="287">
          <cell r="I287">
            <v>0</v>
          </cell>
          <cell r="M287">
            <v>0</v>
          </cell>
          <cell r="P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28250000</v>
          </cell>
          <cell r="AH287">
            <v>33600000</v>
          </cell>
        </row>
        <row r="288">
          <cell r="I288">
            <v>0</v>
          </cell>
          <cell r="M288">
            <v>0</v>
          </cell>
          <cell r="P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0</v>
          </cell>
          <cell r="AH288">
            <v>0</v>
          </cell>
        </row>
        <row r="289">
          <cell r="I289">
            <v>0</v>
          </cell>
          <cell r="M289">
            <v>0</v>
          </cell>
          <cell r="P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28250000</v>
          </cell>
          <cell r="AH289">
            <v>33600000</v>
          </cell>
        </row>
        <row r="290">
          <cell r="I290">
            <v>0</v>
          </cell>
          <cell r="M290">
            <v>0</v>
          </cell>
          <cell r="P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I291">
            <v>0</v>
          </cell>
          <cell r="M291">
            <v>0</v>
          </cell>
          <cell r="P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I292">
            <v>0</v>
          </cell>
          <cell r="M292">
            <v>0</v>
          </cell>
          <cell r="P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I293">
            <v>0</v>
          </cell>
          <cell r="M293">
            <v>0</v>
          </cell>
          <cell r="P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I294">
            <v>0</v>
          </cell>
          <cell r="M294">
            <v>0</v>
          </cell>
          <cell r="P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I295">
            <v>0</v>
          </cell>
          <cell r="M295">
            <v>0</v>
          </cell>
          <cell r="P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I296">
            <v>0</v>
          </cell>
          <cell r="M296">
            <v>0</v>
          </cell>
          <cell r="P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I297">
            <v>0</v>
          </cell>
          <cell r="M297">
            <v>0</v>
          </cell>
          <cell r="P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I298">
            <v>0</v>
          </cell>
          <cell r="M298">
            <v>0</v>
          </cell>
          <cell r="P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I299">
            <v>0</v>
          </cell>
          <cell r="M299">
            <v>0</v>
          </cell>
          <cell r="P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I300">
            <v>0</v>
          </cell>
          <cell r="M300">
            <v>0</v>
          </cell>
          <cell r="P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I301">
            <v>0</v>
          </cell>
          <cell r="M301">
            <v>0</v>
          </cell>
          <cell r="P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I302">
            <v>0</v>
          </cell>
          <cell r="M302">
            <v>0</v>
          </cell>
          <cell r="P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I303">
            <v>0</v>
          </cell>
          <cell r="M303">
            <v>0</v>
          </cell>
          <cell r="P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I304">
            <v>0</v>
          </cell>
          <cell r="M304">
            <v>0</v>
          </cell>
          <cell r="P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I305">
            <v>0</v>
          </cell>
          <cell r="M305">
            <v>0</v>
          </cell>
          <cell r="P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I306">
            <v>0</v>
          </cell>
          <cell r="M306">
            <v>0</v>
          </cell>
          <cell r="P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I307">
            <v>0</v>
          </cell>
          <cell r="M307">
            <v>0</v>
          </cell>
          <cell r="P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I308">
            <v>0</v>
          </cell>
          <cell r="M308">
            <v>0</v>
          </cell>
          <cell r="P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I309">
            <v>0</v>
          </cell>
          <cell r="M309">
            <v>0</v>
          </cell>
          <cell r="P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I310">
            <v>0</v>
          </cell>
          <cell r="M310">
            <v>0</v>
          </cell>
          <cell r="P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I311">
            <v>0</v>
          </cell>
          <cell r="M311">
            <v>0</v>
          </cell>
          <cell r="P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I312">
            <v>0</v>
          </cell>
          <cell r="M312">
            <v>0</v>
          </cell>
          <cell r="P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I313">
            <v>0</v>
          </cell>
          <cell r="M313">
            <v>0</v>
          </cell>
          <cell r="P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I314">
            <v>0</v>
          </cell>
          <cell r="M314">
            <v>0</v>
          </cell>
          <cell r="P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I315">
            <v>0</v>
          </cell>
          <cell r="M315">
            <v>0</v>
          </cell>
          <cell r="P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I316">
            <v>0</v>
          </cell>
          <cell r="M316">
            <v>0</v>
          </cell>
          <cell r="P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I317">
            <v>992300000</v>
          </cell>
          <cell r="M317">
            <v>0</v>
          </cell>
          <cell r="P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I318">
            <v>0</v>
          </cell>
          <cell r="M318">
            <v>0</v>
          </cell>
          <cell r="P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I319">
            <v>0</v>
          </cell>
          <cell r="M319">
            <v>0</v>
          </cell>
          <cell r="P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I320">
            <v>0</v>
          </cell>
          <cell r="M320">
            <v>0</v>
          </cell>
          <cell r="P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I321">
            <v>0</v>
          </cell>
          <cell r="M321">
            <v>0</v>
          </cell>
          <cell r="P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I322">
            <v>992300000</v>
          </cell>
          <cell r="M322">
            <v>0</v>
          </cell>
          <cell r="P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I323">
            <v>0</v>
          </cell>
          <cell r="M323">
            <v>0</v>
          </cell>
          <cell r="P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I324">
            <v>0</v>
          </cell>
          <cell r="M324">
            <v>0</v>
          </cell>
          <cell r="P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I325">
            <v>0</v>
          </cell>
          <cell r="M325">
            <v>0</v>
          </cell>
          <cell r="P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I326">
            <v>0</v>
          </cell>
          <cell r="M326">
            <v>0</v>
          </cell>
          <cell r="P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I327">
            <v>0</v>
          </cell>
          <cell r="M327">
            <v>0</v>
          </cell>
          <cell r="P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I328">
            <v>0</v>
          </cell>
          <cell r="M328">
            <v>0</v>
          </cell>
          <cell r="P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I329">
            <v>0</v>
          </cell>
          <cell r="M329">
            <v>0</v>
          </cell>
          <cell r="P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I330">
            <v>6209521300</v>
          </cell>
          <cell r="M330">
            <v>0</v>
          </cell>
          <cell r="P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I331">
            <v>0</v>
          </cell>
          <cell r="M331">
            <v>0</v>
          </cell>
          <cell r="P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I332">
            <v>0</v>
          </cell>
          <cell r="M332">
            <v>0</v>
          </cell>
          <cell r="P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I333">
            <v>0</v>
          </cell>
          <cell r="M333">
            <v>0</v>
          </cell>
          <cell r="P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I334">
            <v>6209521300</v>
          </cell>
          <cell r="M334">
            <v>0</v>
          </cell>
          <cell r="P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I335">
            <v>0</v>
          </cell>
          <cell r="M335">
            <v>0</v>
          </cell>
          <cell r="P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I336">
            <v>0</v>
          </cell>
          <cell r="M336">
            <v>0</v>
          </cell>
          <cell r="P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I337">
            <v>0</v>
          </cell>
          <cell r="M337">
            <v>0</v>
          </cell>
          <cell r="P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I338">
            <v>0</v>
          </cell>
          <cell r="M338">
            <v>0</v>
          </cell>
          <cell r="P338">
            <v>0</v>
          </cell>
          <cell r="V338">
            <v>50000000</v>
          </cell>
          <cell r="Y338">
            <v>0</v>
          </cell>
          <cell r="AB338">
            <v>0</v>
          </cell>
          <cell r="AE338">
            <v>0</v>
          </cell>
          <cell r="AH338">
            <v>0</v>
          </cell>
        </row>
        <row r="339">
          <cell r="I339">
            <v>0</v>
          </cell>
          <cell r="M339">
            <v>0</v>
          </cell>
          <cell r="P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I340">
            <v>0</v>
          </cell>
          <cell r="M340">
            <v>0</v>
          </cell>
          <cell r="P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I341">
            <v>0</v>
          </cell>
          <cell r="M341">
            <v>0</v>
          </cell>
          <cell r="P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I342">
            <v>0</v>
          </cell>
          <cell r="M342">
            <v>0</v>
          </cell>
          <cell r="P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I343">
            <v>0</v>
          </cell>
          <cell r="M343">
            <v>0</v>
          </cell>
          <cell r="P343">
            <v>0</v>
          </cell>
          <cell r="V343">
            <v>50000000</v>
          </cell>
          <cell r="Y343">
            <v>0</v>
          </cell>
          <cell r="AB343">
            <v>0</v>
          </cell>
          <cell r="AE343">
            <v>0</v>
          </cell>
          <cell r="AH343">
            <v>0</v>
          </cell>
        </row>
        <row r="344">
          <cell r="I344">
            <v>0</v>
          </cell>
          <cell r="M344">
            <v>0</v>
          </cell>
          <cell r="P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I345">
            <v>0</v>
          </cell>
          <cell r="M345">
            <v>0</v>
          </cell>
          <cell r="P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I346">
            <v>0</v>
          </cell>
          <cell r="M346">
            <v>0</v>
          </cell>
          <cell r="P346">
            <v>0</v>
          </cell>
          <cell r="V346">
            <v>0</v>
          </cell>
          <cell r="Y346">
            <v>0</v>
          </cell>
          <cell r="AB346">
            <v>0</v>
          </cell>
          <cell r="AE346">
            <v>0</v>
          </cell>
          <cell r="AH346">
            <v>0</v>
          </cell>
        </row>
        <row r="347">
          <cell r="I347">
            <v>0</v>
          </cell>
          <cell r="M347">
            <v>0</v>
          </cell>
          <cell r="P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I348">
            <v>0</v>
          </cell>
          <cell r="M348">
            <v>0</v>
          </cell>
          <cell r="P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I349">
            <v>0</v>
          </cell>
          <cell r="M349">
            <v>0</v>
          </cell>
          <cell r="P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I350">
            <v>0</v>
          </cell>
          <cell r="M350">
            <v>0</v>
          </cell>
          <cell r="P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I351">
            <v>0</v>
          </cell>
          <cell r="M351">
            <v>0</v>
          </cell>
          <cell r="P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I352">
            <v>0</v>
          </cell>
          <cell r="M352">
            <v>0</v>
          </cell>
          <cell r="P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I353">
            <v>2684029990</v>
          </cell>
          <cell r="M353">
            <v>2988530500</v>
          </cell>
          <cell r="P353">
            <v>491916000</v>
          </cell>
          <cell r="V353">
            <v>0</v>
          </cell>
          <cell r="Y353">
            <v>0</v>
          </cell>
          <cell r="AB353">
            <v>0</v>
          </cell>
          <cell r="AE353">
            <v>0</v>
          </cell>
          <cell r="AH353">
            <v>0</v>
          </cell>
        </row>
        <row r="354">
          <cell r="I354">
            <v>2527275990</v>
          </cell>
          <cell r="M354">
            <v>2988530500</v>
          </cell>
          <cell r="P354">
            <v>0</v>
          </cell>
          <cell r="V354">
            <v>0</v>
          </cell>
          <cell r="Y354">
            <v>0</v>
          </cell>
          <cell r="AB354">
            <v>0</v>
          </cell>
          <cell r="AE354">
            <v>0</v>
          </cell>
          <cell r="AH354">
            <v>0</v>
          </cell>
        </row>
        <row r="355">
          <cell r="I355">
            <v>0</v>
          </cell>
          <cell r="M355">
            <v>0</v>
          </cell>
          <cell r="P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I356">
            <v>2527275990</v>
          </cell>
          <cell r="M356">
            <v>2988530500</v>
          </cell>
          <cell r="P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I357">
            <v>0</v>
          </cell>
          <cell r="M357">
            <v>0</v>
          </cell>
          <cell r="P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I358">
            <v>0</v>
          </cell>
          <cell r="M358">
            <v>0</v>
          </cell>
          <cell r="P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I359">
            <v>0</v>
          </cell>
          <cell r="M359">
            <v>0</v>
          </cell>
          <cell r="P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I360">
            <v>0</v>
          </cell>
          <cell r="M360">
            <v>0</v>
          </cell>
          <cell r="P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I361">
            <v>0</v>
          </cell>
          <cell r="M361">
            <v>0</v>
          </cell>
          <cell r="P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I362">
            <v>0</v>
          </cell>
          <cell r="M362">
            <v>0</v>
          </cell>
          <cell r="P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I363">
            <v>0</v>
          </cell>
          <cell r="M363">
            <v>0</v>
          </cell>
          <cell r="P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I364">
            <v>0</v>
          </cell>
          <cell r="M364">
            <v>0</v>
          </cell>
          <cell r="P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I365">
            <v>0</v>
          </cell>
          <cell r="M365">
            <v>0</v>
          </cell>
          <cell r="P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I366">
            <v>0</v>
          </cell>
          <cell r="M366">
            <v>0</v>
          </cell>
          <cell r="P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I367">
            <v>0</v>
          </cell>
          <cell r="M367">
            <v>0</v>
          </cell>
          <cell r="P367">
            <v>0</v>
          </cell>
          <cell r="V367">
            <v>0</v>
          </cell>
          <cell r="Y367">
            <v>0</v>
          </cell>
          <cell r="AB367">
            <v>0</v>
          </cell>
          <cell r="AE367">
            <v>0</v>
          </cell>
          <cell r="AH367">
            <v>0</v>
          </cell>
        </row>
        <row r="368">
          <cell r="I368">
            <v>0</v>
          </cell>
          <cell r="M368">
            <v>0</v>
          </cell>
          <cell r="P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I369">
            <v>0</v>
          </cell>
          <cell r="M369">
            <v>0</v>
          </cell>
          <cell r="P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I370">
            <v>0</v>
          </cell>
          <cell r="M370">
            <v>0</v>
          </cell>
          <cell r="P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I371">
            <v>0</v>
          </cell>
          <cell r="M371">
            <v>0</v>
          </cell>
          <cell r="P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I372">
            <v>0</v>
          </cell>
          <cell r="M372">
            <v>0</v>
          </cell>
          <cell r="P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I373">
            <v>0</v>
          </cell>
          <cell r="M373">
            <v>0</v>
          </cell>
          <cell r="P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I374">
            <v>0</v>
          </cell>
          <cell r="M374">
            <v>0</v>
          </cell>
          <cell r="P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I375">
            <v>0</v>
          </cell>
          <cell r="M375">
            <v>0</v>
          </cell>
          <cell r="P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I376">
            <v>0</v>
          </cell>
          <cell r="M376">
            <v>0</v>
          </cell>
          <cell r="P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I377">
            <v>0</v>
          </cell>
          <cell r="M377">
            <v>0</v>
          </cell>
          <cell r="P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I378">
            <v>0</v>
          </cell>
          <cell r="M378">
            <v>0</v>
          </cell>
          <cell r="P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I379">
            <v>0</v>
          </cell>
          <cell r="M379">
            <v>0</v>
          </cell>
          <cell r="P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I380">
            <v>156754000</v>
          </cell>
          <cell r="M380">
            <v>0</v>
          </cell>
          <cell r="P380">
            <v>491916000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I381">
            <v>0</v>
          </cell>
          <cell r="M381">
            <v>0</v>
          </cell>
          <cell r="P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I382">
            <v>0</v>
          </cell>
          <cell r="M382">
            <v>0</v>
          </cell>
          <cell r="P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I383">
            <v>156754000</v>
          </cell>
          <cell r="M383">
            <v>0</v>
          </cell>
          <cell r="P383">
            <v>491916000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I384">
            <v>0</v>
          </cell>
          <cell r="M384">
            <v>0</v>
          </cell>
          <cell r="P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I385">
            <v>0</v>
          </cell>
          <cell r="M385">
            <v>0</v>
          </cell>
          <cell r="P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E386">
            <v>0</v>
          </cell>
          <cell r="AH386">
            <v>0</v>
          </cell>
        </row>
      </sheetData>
      <sheetData sheetId="6"/>
      <sheetData sheetId="7"/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47697875177</v>
          </cell>
        </row>
        <row r="8">
          <cell r="D8">
            <v>47697875177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47159934218</v>
          </cell>
        </row>
        <row r="12">
          <cell r="D12">
            <v>47159934218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537940959</v>
          </cell>
        </row>
        <row r="16">
          <cell r="D16">
            <v>0</v>
          </cell>
        </row>
        <row r="17">
          <cell r="D17">
            <v>40893826620</v>
          </cell>
        </row>
        <row r="18">
          <cell r="D18">
            <v>34606559527</v>
          </cell>
        </row>
        <row r="19">
          <cell r="D19">
            <v>6287267093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9000000</v>
          </cell>
        </row>
        <row r="29">
          <cell r="D29">
            <v>6816208052</v>
          </cell>
        </row>
        <row r="30">
          <cell r="D30">
            <v>537940959</v>
          </cell>
        </row>
        <row r="31">
          <cell r="D31">
            <v>3916790093</v>
          </cell>
        </row>
        <row r="32">
          <cell r="C32">
            <v>0</v>
          </cell>
        </row>
        <row r="33">
          <cell r="C33">
            <v>3916790093</v>
          </cell>
        </row>
        <row r="34">
          <cell r="D34">
            <v>2361477000</v>
          </cell>
        </row>
      </sheetData>
      <sheetData sheetId="4">
        <row r="18">
          <cell r="G18">
            <v>9347970875</v>
          </cell>
          <cell r="J18">
            <v>9096881500</v>
          </cell>
          <cell r="M18">
            <v>27146456000</v>
          </cell>
          <cell r="S18">
            <v>50000000</v>
          </cell>
          <cell r="V18">
            <v>68000000</v>
          </cell>
          <cell r="Y18">
            <v>789600000</v>
          </cell>
        </row>
        <row r="19">
          <cell r="G19">
            <v>3172500000</v>
          </cell>
          <cell r="J19">
            <v>5888700000</v>
          </cell>
          <cell r="M19">
            <v>26930900000</v>
          </cell>
          <cell r="S19">
            <v>0</v>
          </cell>
          <cell r="V19">
            <v>0</v>
          </cell>
          <cell r="Y19">
            <v>0</v>
          </cell>
        </row>
        <row r="20">
          <cell r="G20">
            <v>6175470875</v>
          </cell>
          <cell r="J20">
            <v>3208181500</v>
          </cell>
          <cell r="M20">
            <v>215556000</v>
          </cell>
          <cell r="S20">
            <v>50000000</v>
          </cell>
          <cell r="V20">
            <v>68000000</v>
          </cell>
          <cell r="Y20">
            <v>789600000</v>
          </cell>
        </row>
        <row r="21">
          <cell r="G21">
            <v>9347970875</v>
          </cell>
          <cell r="J21">
            <v>9096881500</v>
          </cell>
          <cell r="M21">
            <v>27146456000</v>
          </cell>
          <cell r="S21">
            <v>50000000</v>
          </cell>
          <cell r="V21">
            <v>68000000</v>
          </cell>
          <cell r="Y21">
            <v>789600000</v>
          </cell>
        </row>
        <row r="22">
          <cell r="G22">
            <v>3172500000</v>
          </cell>
          <cell r="J22">
            <v>5888700000</v>
          </cell>
          <cell r="M22">
            <v>26930900000</v>
          </cell>
          <cell r="S22">
            <v>0</v>
          </cell>
          <cell r="V22">
            <v>0</v>
          </cell>
          <cell r="Y22">
            <v>0</v>
          </cell>
        </row>
        <row r="23">
          <cell r="G23">
            <v>6175470875</v>
          </cell>
          <cell r="J23">
            <v>3208181500</v>
          </cell>
          <cell r="M23">
            <v>215556000</v>
          </cell>
          <cell r="S23">
            <v>50000000</v>
          </cell>
          <cell r="V23">
            <v>68000000</v>
          </cell>
          <cell r="Y23">
            <v>789600000</v>
          </cell>
        </row>
        <row r="24">
          <cell r="G24">
            <v>6315490875</v>
          </cell>
          <cell r="J24">
            <v>8984856500</v>
          </cell>
          <cell r="M24">
            <v>27146456000</v>
          </cell>
          <cell r="S24">
            <v>50000000</v>
          </cell>
          <cell r="V24">
            <v>68000000</v>
          </cell>
          <cell r="Y24">
            <v>685700000</v>
          </cell>
        </row>
        <row r="25">
          <cell r="G25">
            <v>3172500000</v>
          </cell>
          <cell r="J25">
            <v>5888700000</v>
          </cell>
          <cell r="M25">
            <v>26930900000</v>
          </cell>
          <cell r="S25">
            <v>0</v>
          </cell>
          <cell r="V25">
            <v>0</v>
          </cell>
          <cell r="Y25">
            <v>0</v>
          </cell>
        </row>
        <row r="26">
          <cell r="G26">
            <v>3142990875</v>
          </cell>
          <cell r="J26">
            <v>3096156500</v>
          </cell>
          <cell r="M26">
            <v>215556000</v>
          </cell>
          <cell r="S26">
            <v>50000000</v>
          </cell>
          <cell r="V26">
            <v>68000000</v>
          </cell>
          <cell r="Y26">
            <v>685700000</v>
          </cell>
        </row>
        <row r="27">
          <cell r="G27">
            <v>6315490875</v>
          </cell>
          <cell r="J27">
            <v>8984856500</v>
          </cell>
          <cell r="M27">
            <v>27146456000</v>
          </cell>
          <cell r="S27">
            <v>50000000</v>
          </cell>
          <cell r="V27">
            <v>68000000</v>
          </cell>
          <cell r="Y27">
            <v>685700000</v>
          </cell>
        </row>
        <row r="28">
          <cell r="G28">
            <v>3172500000</v>
          </cell>
          <cell r="J28">
            <v>5888700000</v>
          </cell>
          <cell r="M28">
            <v>26930900000</v>
          </cell>
          <cell r="S28">
            <v>0</v>
          </cell>
          <cell r="V28">
            <v>0</v>
          </cell>
          <cell r="Y28">
            <v>0</v>
          </cell>
        </row>
        <row r="29">
          <cell r="G29">
            <v>3142990875</v>
          </cell>
          <cell r="J29">
            <v>3096156500</v>
          </cell>
          <cell r="M29">
            <v>215556000</v>
          </cell>
          <cell r="S29">
            <v>50000000</v>
          </cell>
          <cell r="V29">
            <v>68000000</v>
          </cell>
          <cell r="Y29">
            <v>685700000</v>
          </cell>
        </row>
        <row r="30">
          <cell r="G30">
            <v>32480000</v>
          </cell>
          <cell r="J30">
            <v>94889000</v>
          </cell>
          <cell r="M30">
            <v>0</v>
          </cell>
          <cell r="S30">
            <v>0</v>
          </cell>
          <cell r="V30">
            <v>0</v>
          </cell>
          <cell r="Y30">
            <v>103900000</v>
          </cell>
        </row>
        <row r="31">
          <cell r="G31">
            <v>0</v>
          </cell>
          <cell r="J31">
            <v>0</v>
          </cell>
          <cell r="M31">
            <v>0</v>
          </cell>
          <cell r="S31">
            <v>0</v>
          </cell>
          <cell r="V31">
            <v>0</v>
          </cell>
          <cell r="Y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S32">
            <v>0</v>
          </cell>
          <cell r="V32">
            <v>0</v>
          </cell>
          <cell r="Y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S33">
            <v>0</v>
          </cell>
          <cell r="V33">
            <v>0</v>
          </cell>
          <cell r="Y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S34">
            <v>0</v>
          </cell>
          <cell r="V34">
            <v>0</v>
          </cell>
          <cell r="Y34">
            <v>0</v>
          </cell>
        </row>
        <row r="35">
          <cell r="G35">
            <v>32480000</v>
          </cell>
          <cell r="J35">
            <v>94889000</v>
          </cell>
          <cell r="M35">
            <v>0</v>
          </cell>
          <cell r="S35">
            <v>0</v>
          </cell>
          <cell r="V35">
            <v>0</v>
          </cell>
          <cell r="Y35">
            <v>103900000</v>
          </cell>
        </row>
        <row r="36">
          <cell r="G36">
            <v>0</v>
          </cell>
          <cell r="J36">
            <v>0</v>
          </cell>
          <cell r="M36">
            <v>0</v>
          </cell>
          <cell r="S36">
            <v>0</v>
          </cell>
          <cell r="V36">
            <v>0</v>
          </cell>
          <cell r="Y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S37">
            <v>0</v>
          </cell>
          <cell r="V37">
            <v>0</v>
          </cell>
          <cell r="Y37">
            <v>0</v>
          </cell>
        </row>
        <row r="38">
          <cell r="G38">
            <v>32480000</v>
          </cell>
          <cell r="J38">
            <v>94889000</v>
          </cell>
          <cell r="M38">
            <v>0</v>
          </cell>
          <cell r="S38">
            <v>0</v>
          </cell>
          <cell r="V38">
            <v>0</v>
          </cell>
          <cell r="Y38">
            <v>103900000</v>
          </cell>
        </row>
        <row r="39">
          <cell r="G39">
            <v>3000000000</v>
          </cell>
          <cell r="J39">
            <v>17136000</v>
          </cell>
          <cell r="M39">
            <v>0</v>
          </cell>
          <cell r="S39">
            <v>0</v>
          </cell>
          <cell r="V39">
            <v>0</v>
          </cell>
          <cell r="Y39">
            <v>0</v>
          </cell>
        </row>
        <row r="40">
          <cell r="G40">
            <v>0</v>
          </cell>
          <cell r="J40">
            <v>0</v>
          </cell>
          <cell r="M40">
            <v>0</v>
          </cell>
          <cell r="S40">
            <v>0</v>
          </cell>
          <cell r="V40">
            <v>0</v>
          </cell>
          <cell r="Y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S41">
            <v>0</v>
          </cell>
          <cell r="V41">
            <v>0</v>
          </cell>
          <cell r="Y41">
            <v>0</v>
          </cell>
        </row>
        <row r="42">
          <cell r="G42">
            <v>0</v>
          </cell>
          <cell r="J42">
            <v>0</v>
          </cell>
          <cell r="M42">
            <v>0</v>
          </cell>
          <cell r="S42">
            <v>0</v>
          </cell>
          <cell r="V42">
            <v>0</v>
          </cell>
          <cell r="Y42">
            <v>0</v>
          </cell>
        </row>
        <row r="43">
          <cell r="G43">
            <v>3000000000</v>
          </cell>
          <cell r="J43">
            <v>17136000</v>
          </cell>
          <cell r="M43">
            <v>0</v>
          </cell>
          <cell r="S43">
            <v>0</v>
          </cell>
          <cell r="V43">
            <v>0</v>
          </cell>
          <cell r="Y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S44">
            <v>0</v>
          </cell>
          <cell r="V44">
            <v>0</v>
          </cell>
          <cell r="Y44">
            <v>0</v>
          </cell>
        </row>
        <row r="45">
          <cell r="G45">
            <v>3000000000</v>
          </cell>
          <cell r="J45">
            <v>17136000</v>
          </cell>
          <cell r="M45">
            <v>0</v>
          </cell>
          <cell r="S45">
            <v>0</v>
          </cell>
          <cell r="V45">
            <v>0</v>
          </cell>
          <cell r="Y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3400543125</v>
          </cell>
        </row>
        <row r="64">
          <cell r="G64">
            <v>3400543125</v>
          </cell>
        </row>
        <row r="66">
          <cell r="G66">
            <v>40893826620</v>
          </cell>
        </row>
        <row r="67">
          <cell r="G67">
            <v>40723826620</v>
          </cell>
        </row>
        <row r="68">
          <cell r="G68">
            <v>34327574727</v>
          </cell>
        </row>
        <row r="69">
          <cell r="G69">
            <v>6396251893</v>
          </cell>
        </row>
        <row r="70">
          <cell r="G70">
            <v>2314373000</v>
          </cell>
        </row>
        <row r="71">
          <cell r="G71">
            <v>170000000</v>
          </cell>
        </row>
        <row r="72">
          <cell r="G72">
            <v>9000000</v>
          </cell>
        </row>
        <row r="73">
          <cell r="G73">
            <v>43239000</v>
          </cell>
        </row>
        <row r="74">
          <cell r="G74">
            <v>117761000</v>
          </cell>
        </row>
        <row r="75">
          <cell r="G75">
            <v>47104000</v>
          </cell>
        </row>
        <row r="76">
          <cell r="G76">
            <v>44285369745</v>
          </cell>
        </row>
        <row r="77">
          <cell r="G77">
            <v>34606559527</v>
          </cell>
        </row>
        <row r="78">
          <cell r="G78">
            <v>0</v>
          </cell>
        </row>
        <row r="79">
          <cell r="G79">
            <v>9678810218</v>
          </cell>
        </row>
        <row r="80">
          <cell r="G80">
            <v>5762020125</v>
          </cell>
        </row>
        <row r="81">
          <cell r="G81">
            <v>3916790093</v>
          </cell>
        </row>
      </sheetData>
      <sheetData sheetId="5">
        <row r="7">
          <cell r="J7">
            <v>6315490875</v>
          </cell>
          <cell r="M7">
            <v>8984856500</v>
          </cell>
          <cell r="P7">
            <v>27146456000</v>
          </cell>
          <cell r="V7">
            <v>50000000</v>
          </cell>
          <cell r="Y7">
            <v>68000000</v>
          </cell>
          <cell r="AB7">
            <v>685700000</v>
          </cell>
          <cell r="AE7">
            <v>153404000</v>
          </cell>
          <cell r="AH7">
            <v>78094100</v>
          </cell>
        </row>
        <row r="8">
          <cell r="J8">
            <v>3172500000</v>
          </cell>
          <cell r="M8">
            <v>5888700000</v>
          </cell>
          <cell r="P8">
            <v>26930900000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J9">
            <v>1360957060</v>
          </cell>
          <cell r="M9">
            <v>4800204880</v>
          </cell>
          <cell r="P9">
            <v>25297934061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J10">
            <v>832781860</v>
          </cell>
          <cell r="M10">
            <v>2491622701</v>
          </cell>
          <cell r="P10">
            <v>10651706561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J11">
            <v>832781860</v>
          </cell>
          <cell r="M11">
            <v>2491622701</v>
          </cell>
          <cell r="P11">
            <v>10651706561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J14">
            <v>64165360</v>
          </cell>
          <cell r="M14">
            <v>126661920</v>
          </cell>
          <cell r="P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J15">
            <v>64165360</v>
          </cell>
          <cell r="M15">
            <v>126661920</v>
          </cell>
          <cell r="P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J17">
            <v>464009840</v>
          </cell>
          <cell r="M17">
            <v>1432000259</v>
          </cell>
          <cell r="P17">
            <v>9723542500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J18">
            <v>26522000</v>
          </cell>
          <cell r="M18">
            <v>46339000</v>
          </cell>
          <cell r="P18">
            <v>128289000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J19">
            <v>26969000</v>
          </cell>
          <cell r="M19">
            <v>78672000</v>
          </cell>
          <cell r="P19">
            <v>698661000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J20">
            <v>0</v>
          </cell>
          <cell r="M20">
            <v>0</v>
          </cell>
          <cell r="P20">
            <v>1375654420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J21">
            <v>0</v>
          </cell>
          <cell r="M21">
            <v>0</v>
          </cell>
          <cell r="P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J22">
            <v>14900000</v>
          </cell>
          <cell r="M22">
            <v>68838000</v>
          </cell>
          <cell r="P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J24">
            <v>377196480</v>
          </cell>
          <cell r="M24">
            <v>1172114460</v>
          </cell>
          <cell r="P24">
            <v>6085405850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J25">
            <v>5811000</v>
          </cell>
          <cell r="M25">
            <v>447000</v>
          </cell>
          <cell r="P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J26">
            <v>0</v>
          </cell>
          <cell r="M26">
            <v>0</v>
          </cell>
          <cell r="P26">
            <v>560042500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J27">
            <v>5816960</v>
          </cell>
          <cell r="M27">
            <v>39574399</v>
          </cell>
          <cell r="P27">
            <v>196794730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J28">
            <v>0</v>
          </cell>
          <cell r="M28">
            <v>0</v>
          </cell>
          <cell r="P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J29">
            <v>0</v>
          </cell>
          <cell r="M29">
            <v>0</v>
          </cell>
          <cell r="P29">
            <v>678695000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J31">
            <v>5364000</v>
          </cell>
          <cell r="M31">
            <v>15198000</v>
          </cell>
          <cell r="P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J33">
            <v>1430400</v>
          </cell>
          <cell r="M33">
            <v>10817400</v>
          </cell>
          <cell r="P33">
            <v>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J42">
            <v>0</v>
          </cell>
          <cell r="M42">
            <v>0</v>
          </cell>
          <cell r="P42">
            <v>79119000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J43">
            <v>0</v>
          </cell>
          <cell r="M43">
            <v>0</v>
          </cell>
          <cell r="P43">
            <v>79119000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J46">
            <v>0</v>
          </cell>
          <cell r="M46">
            <v>0</v>
          </cell>
          <cell r="P46">
            <v>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J51">
            <v>0</v>
          </cell>
          <cell r="M51">
            <v>0</v>
          </cell>
          <cell r="P51">
            <v>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J52">
            <v>0</v>
          </cell>
          <cell r="M52">
            <v>749920000</v>
          </cell>
          <cell r="P52">
            <v>2689020000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J53">
            <v>0</v>
          </cell>
          <cell r="M53">
            <v>594660000</v>
          </cell>
          <cell r="P53">
            <v>2014020000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J54">
            <v>0</v>
          </cell>
          <cell r="M54">
            <v>78660000</v>
          </cell>
          <cell r="P54">
            <v>338500000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J55">
            <v>0</v>
          </cell>
          <cell r="M55">
            <v>52400000</v>
          </cell>
          <cell r="P55">
            <v>224500000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J56">
            <v>0</v>
          </cell>
          <cell r="M56">
            <v>24200000</v>
          </cell>
          <cell r="P56">
            <v>112000000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J58">
            <v>0</v>
          </cell>
          <cell r="M58">
            <v>0</v>
          </cell>
          <cell r="P58">
            <v>1863096000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J59">
            <v>0</v>
          </cell>
          <cell r="M59">
            <v>0</v>
          </cell>
          <cell r="P59">
            <v>1863096000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J61">
            <v>0</v>
          </cell>
          <cell r="M61">
            <v>0</v>
          </cell>
          <cell r="P61">
            <v>291450000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J62">
            <v>0</v>
          </cell>
          <cell r="M62">
            <v>0</v>
          </cell>
          <cell r="P62">
            <v>291450000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J66">
            <v>0</v>
          </cell>
          <cell r="M66">
            <v>0</v>
          </cell>
          <cell r="P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J67">
            <v>1811542940</v>
          </cell>
          <cell r="M67">
            <v>515385441</v>
          </cell>
          <cell r="P67">
            <v>1632965939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J68">
            <v>732052570</v>
          </cell>
          <cell r="M68">
            <v>341979003</v>
          </cell>
          <cell r="P68">
            <v>417618739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J69">
            <v>424157830</v>
          </cell>
          <cell r="M69">
            <v>218167526</v>
          </cell>
          <cell r="P69">
            <v>214235123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J70">
            <v>50354380</v>
          </cell>
          <cell r="M70">
            <v>19013477</v>
          </cell>
          <cell r="P70">
            <v>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J71">
            <v>117419230</v>
          </cell>
          <cell r="M71">
            <v>15598000</v>
          </cell>
          <cell r="P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J72">
            <v>140121130</v>
          </cell>
          <cell r="M72">
            <v>89200000</v>
          </cell>
          <cell r="P72">
            <v>203383616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J74">
            <v>0</v>
          </cell>
          <cell r="M74">
            <v>0</v>
          </cell>
          <cell r="P74">
            <v>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J75">
            <v>106013962</v>
          </cell>
          <cell r="M75">
            <v>83071524</v>
          </cell>
          <cell r="P75">
            <v>615402300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J76">
            <v>106013962</v>
          </cell>
          <cell r="M76">
            <v>83071524</v>
          </cell>
          <cell r="P76">
            <v>23802300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J77">
            <v>0</v>
          </cell>
          <cell r="M77">
            <v>0</v>
          </cell>
          <cell r="P77">
            <v>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J78">
            <v>0</v>
          </cell>
          <cell r="M78">
            <v>0</v>
          </cell>
          <cell r="P78">
            <v>591600000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J79">
            <v>0</v>
          </cell>
          <cell r="M79">
            <v>0</v>
          </cell>
          <cell r="P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J80">
            <v>144413020</v>
          </cell>
          <cell r="M80">
            <v>0</v>
          </cell>
          <cell r="P80">
            <v>211217120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J81">
            <v>7557052</v>
          </cell>
          <cell r="M81">
            <v>0</v>
          </cell>
          <cell r="P81">
            <v>6268139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J82">
            <v>0</v>
          </cell>
          <cell r="M82">
            <v>0</v>
          </cell>
          <cell r="P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J83">
            <v>127729968</v>
          </cell>
          <cell r="M83">
            <v>0</v>
          </cell>
          <cell r="P83">
            <v>204948981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J84">
            <v>9126000</v>
          </cell>
          <cell r="M84">
            <v>0</v>
          </cell>
          <cell r="P84">
            <v>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J85">
            <v>0</v>
          </cell>
          <cell r="M85">
            <v>0</v>
          </cell>
          <cell r="P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J86">
            <v>0</v>
          </cell>
          <cell r="M86">
            <v>0</v>
          </cell>
          <cell r="P86">
            <v>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J87">
            <v>0</v>
          </cell>
          <cell r="M87">
            <v>0</v>
          </cell>
          <cell r="P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J88">
            <v>0</v>
          </cell>
          <cell r="M88">
            <v>0</v>
          </cell>
          <cell r="P88">
            <v>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J89">
            <v>0</v>
          </cell>
          <cell r="M89">
            <v>0</v>
          </cell>
          <cell r="P89">
            <v>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J90">
            <v>0</v>
          </cell>
          <cell r="M90">
            <v>0</v>
          </cell>
          <cell r="P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J97">
            <v>0</v>
          </cell>
          <cell r="M97">
            <v>0</v>
          </cell>
          <cell r="P97">
            <v>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J98">
            <v>0</v>
          </cell>
          <cell r="M98">
            <v>0</v>
          </cell>
          <cell r="P98">
            <v>348000000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J99">
            <v>0</v>
          </cell>
          <cell r="M99">
            <v>0</v>
          </cell>
          <cell r="P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J100">
            <v>0</v>
          </cell>
          <cell r="M100">
            <v>0</v>
          </cell>
          <cell r="P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J101">
            <v>0</v>
          </cell>
          <cell r="M101">
            <v>0</v>
          </cell>
          <cell r="P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J102">
            <v>0</v>
          </cell>
          <cell r="M102">
            <v>0</v>
          </cell>
          <cell r="P102">
            <v>348000000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J105">
            <v>0</v>
          </cell>
          <cell r="M105">
            <v>0</v>
          </cell>
          <cell r="P105">
            <v>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J106">
            <v>0</v>
          </cell>
          <cell r="M106">
            <v>0</v>
          </cell>
          <cell r="P106">
            <v>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J114">
            <v>0</v>
          </cell>
          <cell r="M114">
            <v>0</v>
          </cell>
          <cell r="P114">
            <v>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J128">
            <v>476923560</v>
          </cell>
          <cell r="M128">
            <v>90334914</v>
          </cell>
          <cell r="P128">
            <v>40727780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J131">
            <v>0</v>
          </cell>
          <cell r="M131">
            <v>0</v>
          </cell>
          <cell r="P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J132">
            <v>194770000</v>
          </cell>
          <cell r="M132">
            <v>0</v>
          </cell>
          <cell r="P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J133">
            <v>0</v>
          </cell>
          <cell r="M133">
            <v>0</v>
          </cell>
          <cell r="P133">
            <v>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J134">
            <v>114843030</v>
          </cell>
          <cell r="M134">
            <v>10678600</v>
          </cell>
          <cell r="P134">
            <v>24021860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J135">
            <v>11976000</v>
          </cell>
          <cell r="M135">
            <v>52394100</v>
          </cell>
          <cell r="P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J137">
            <v>109334530</v>
          </cell>
          <cell r="M137">
            <v>27262214</v>
          </cell>
          <cell r="P137">
            <v>16705920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J140">
            <v>46000000</v>
          </cell>
          <cell r="M140">
            <v>0</v>
          </cell>
          <cell r="P140">
            <v>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J141">
            <v>0</v>
          </cell>
          <cell r="M141">
            <v>0</v>
          </cell>
          <cell r="P141">
            <v>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J146">
            <v>0</v>
          </cell>
          <cell r="M146">
            <v>0</v>
          </cell>
          <cell r="P146">
            <v>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J149">
            <v>352139828</v>
          </cell>
          <cell r="M149">
            <v>0</v>
          </cell>
          <cell r="P149">
            <v>0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J150">
            <v>248886628</v>
          </cell>
          <cell r="M150">
            <v>0</v>
          </cell>
          <cell r="P150">
            <v>0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J151">
            <v>56550000</v>
          </cell>
          <cell r="M151">
            <v>0</v>
          </cell>
          <cell r="P151">
            <v>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J157">
            <v>46703200</v>
          </cell>
          <cell r="M157">
            <v>0</v>
          </cell>
          <cell r="P157">
            <v>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J164">
            <v>0</v>
          </cell>
          <cell r="M164">
            <v>573109679</v>
          </cell>
          <cell r="P164">
            <v>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J165">
            <v>0</v>
          </cell>
          <cell r="M165">
            <v>35168720</v>
          </cell>
          <cell r="P165">
            <v>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J169">
            <v>0</v>
          </cell>
          <cell r="M169">
            <v>0</v>
          </cell>
          <cell r="P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J170">
            <v>0</v>
          </cell>
          <cell r="M170">
            <v>2963120</v>
          </cell>
          <cell r="P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J171">
            <v>0</v>
          </cell>
          <cell r="M171">
            <v>32205600</v>
          </cell>
          <cell r="P171">
            <v>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J178">
            <v>0</v>
          </cell>
          <cell r="M178">
            <v>0</v>
          </cell>
          <cell r="P178">
            <v>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J179">
            <v>0</v>
          </cell>
          <cell r="M179">
            <v>0</v>
          </cell>
          <cell r="P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J185">
            <v>0</v>
          </cell>
          <cell r="M185">
            <v>537940959</v>
          </cell>
          <cell r="P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J186">
            <v>0</v>
          </cell>
          <cell r="M186">
            <v>403455719</v>
          </cell>
          <cell r="P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J187">
            <v>0</v>
          </cell>
          <cell r="M187">
            <v>0</v>
          </cell>
          <cell r="P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J189">
            <v>0</v>
          </cell>
          <cell r="M189">
            <v>134485240</v>
          </cell>
          <cell r="P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J197">
            <v>3142990875</v>
          </cell>
          <cell r="M197">
            <v>3096156500</v>
          </cell>
          <cell r="P197">
            <v>215556000</v>
          </cell>
          <cell r="V197">
            <v>50000000</v>
          </cell>
          <cell r="Y197">
            <v>68000000</v>
          </cell>
          <cell r="AB197">
            <v>685700000</v>
          </cell>
          <cell r="AE197">
            <v>153404000</v>
          </cell>
          <cell r="AH197">
            <v>78094100</v>
          </cell>
        </row>
        <row r="198">
          <cell r="J198">
            <v>0</v>
          </cell>
          <cell r="M198">
            <v>359568000</v>
          </cell>
          <cell r="P198">
            <v>0</v>
          </cell>
          <cell r="V198">
            <v>0</v>
          </cell>
          <cell r="Y198">
            <v>0</v>
          </cell>
          <cell r="AB198">
            <v>685700000</v>
          </cell>
          <cell r="AE198">
            <v>0</v>
          </cell>
          <cell r="AH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J206">
            <v>0</v>
          </cell>
          <cell r="M206">
            <v>359568000</v>
          </cell>
          <cell r="P206">
            <v>0</v>
          </cell>
          <cell r="V206">
            <v>0</v>
          </cell>
          <cell r="Y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J215">
            <v>0</v>
          </cell>
          <cell r="M215">
            <v>359568000</v>
          </cell>
          <cell r="P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V222">
            <v>0</v>
          </cell>
          <cell r="Y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V247">
            <v>0</v>
          </cell>
          <cell r="Y247">
            <v>0</v>
          </cell>
          <cell r="AB247">
            <v>685700000</v>
          </cell>
          <cell r="AE247">
            <v>0</v>
          </cell>
          <cell r="AH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V248">
            <v>0</v>
          </cell>
          <cell r="Y248">
            <v>0</v>
          </cell>
          <cell r="AB248">
            <v>685700000</v>
          </cell>
          <cell r="AE248">
            <v>0</v>
          </cell>
          <cell r="AH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V250">
            <v>0</v>
          </cell>
          <cell r="Y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V255">
            <v>0</v>
          </cell>
          <cell r="Y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J256">
            <v>0</v>
          </cell>
          <cell r="M256">
            <v>0</v>
          </cell>
          <cell r="P256">
            <v>0</v>
          </cell>
          <cell r="V256">
            <v>50000000</v>
          </cell>
          <cell r="Y256">
            <v>0</v>
          </cell>
          <cell r="AB256">
            <v>0</v>
          </cell>
          <cell r="AE256">
            <v>153404000</v>
          </cell>
          <cell r="AH256">
            <v>78094100</v>
          </cell>
        </row>
        <row r="257">
          <cell r="J257">
            <v>0</v>
          </cell>
          <cell r="M257">
            <v>0</v>
          </cell>
          <cell r="P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V269">
            <v>0</v>
          </cell>
          <cell r="Y269">
            <v>0</v>
          </cell>
          <cell r="AB269">
            <v>0</v>
          </cell>
          <cell r="AE269">
            <v>0</v>
          </cell>
          <cell r="AH269">
            <v>19957500</v>
          </cell>
        </row>
        <row r="270">
          <cell r="J270">
            <v>0</v>
          </cell>
          <cell r="M270">
            <v>0</v>
          </cell>
          <cell r="P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V273">
            <v>0</v>
          </cell>
          <cell r="Y273">
            <v>0</v>
          </cell>
          <cell r="AB273">
            <v>0</v>
          </cell>
          <cell r="AE273">
            <v>0</v>
          </cell>
          <cell r="AH273">
            <v>19957500</v>
          </cell>
        </row>
        <row r="274">
          <cell r="J274">
            <v>0</v>
          </cell>
          <cell r="M274">
            <v>0</v>
          </cell>
          <cell r="P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V277">
            <v>0</v>
          </cell>
          <cell r="Y277">
            <v>0</v>
          </cell>
          <cell r="AB277">
            <v>0</v>
          </cell>
          <cell r="AE277">
            <v>103904000</v>
          </cell>
          <cell r="AH277">
            <v>7586600</v>
          </cell>
        </row>
        <row r="278">
          <cell r="J278">
            <v>0</v>
          </cell>
          <cell r="M278">
            <v>0</v>
          </cell>
          <cell r="P278">
            <v>0</v>
          </cell>
          <cell r="V278">
            <v>0</v>
          </cell>
          <cell r="Y278">
            <v>0</v>
          </cell>
          <cell r="AB278">
            <v>0</v>
          </cell>
          <cell r="AE278">
            <v>0</v>
          </cell>
          <cell r="AH278">
            <v>1800000</v>
          </cell>
        </row>
        <row r="279">
          <cell r="J279">
            <v>0</v>
          </cell>
          <cell r="M279">
            <v>0</v>
          </cell>
          <cell r="P279">
            <v>0</v>
          </cell>
          <cell r="V279">
            <v>0</v>
          </cell>
          <cell r="Y279">
            <v>0</v>
          </cell>
          <cell r="AB279">
            <v>0</v>
          </cell>
          <cell r="AE279">
            <v>32000000</v>
          </cell>
          <cell r="AH279">
            <v>1000000</v>
          </cell>
        </row>
        <row r="280">
          <cell r="J280">
            <v>0</v>
          </cell>
          <cell r="M280">
            <v>0</v>
          </cell>
          <cell r="P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  <cell r="AH280">
            <v>1000000</v>
          </cell>
        </row>
        <row r="281">
          <cell r="J281">
            <v>0</v>
          </cell>
          <cell r="M281">
            <v>0</v>
          </cell>
          <cell r="P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V285">
            <v>0</v>
          </cell>
          <cell r="Y285">
            <v>0</v>
          </cell>
          <cell r="AB285">
            <v>0</v>
          </cell>
          <cell r="AE285">
            <v>0</v>
          </cell>
          <cell r="AH285">
            <v>1000000</v>
          </cell>
        </row>
        <row r="286">
          <cell r="J286">
            <v>0</v>
          </cell>
          <cell r="M286">
            <v>0</v>
          </cell>
          <cell r="P286">
            <v>0</v>
          </cell>
          <cell r="V286">
            <v>0</v>
          </cell>
          <cell r="Y286">
            <v>0</v>
          </cell>
          <cell r="AB286">
            <v>0</v>
          </cell>
          <cell r="AE286">
            <v>71904000</v>
          </cell>
          <cell r="AH286">
            <v>2786600</v>
          </cell>
        </row>
        <row r="287">
          <cell r="J287">
            <v>0</v>
          </cell>
          <cell r="M287">
            <v>0</v>
          </cell>
          <cell r="P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0</v>
          </cell>
          <cell r="AH287">
            <v>50550000</v>
          </cell>
        </row>
        <row r="288">
          <cell r="J288">
            <v>0</v>
          </cell>
          <cell r="M288">
            <v>0</v>
          </cell>
          <cell r="P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0</v>
          </cell>
          <cell r="AH288">
            <v>28200000</v>
          </cell>
        </row>
        <row r="289">
          <cell r="J289">
            <v>0</v>
          </cell>
          <cell r="M289">
            <v>0</v>
          </cell>
          <cell r="P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0</v>
          </cell>
          <cell r="AH289">
            <v>3000000</v>
          </cell>
        </row>
        <row r="290">
          <cell r="J290">
            <v>0</v>
          </cell>
          <cell r="M290">
            <v>0</v>
          </cell>
          <cell r="P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  <cell r="AH290">
            <v>19350000</v>
          </cell>
        </row>
        <row r="291">
          <cell r="J291">
            <v>0</v>
          </cell>
          <cell r="M291">
            <v>0</v>
          </cell>
          <cell r="P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J317">
            <v>0</v>
          </cell>
          <cell r="M317">
            <v>0</v>
          </cell>
          <cell r="P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V338">
            <v>50000000</v>
          </cell>
          <cell r="Y338">
            <v>0</v>
          </cell>
          <cell r="AB338">
            <v>0</v>
          </cell>
          <cell r="AE338">
            <v>49500000</v>
          </cell>
          <cell r="AH338">
            <v>0</v>
          </cell>
        </row>
        <row r="339">
          <cell r="J339">
            <v>0</v>
          </cell>
          <cell r="M339">
            <v>0</v>
          </cell>
          <cell r="P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V343">
            <v>0</v>
          </cell>
          <cell r="Y343">
            <v>0</v>
          </cell>
          <cell r="AB343">
            <v>0</v>
          </cell>
          <cell r="AE343">
            <v>0</v>
          </cell>
          <cell r="AH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V346">
            <v>50000000</v>
          </cell>
          <cell r="Y346">
            <v>0</v>
          </cell>
          <cell r="AB346">
            <v>0</v>
          </cell>
          <cell r="AE346">
            <v>49500000</v>
          </cell>
          <cell r="AH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J353">
            <v>3142990875</v>
          </cell>
          <cell r="M353">
            <v>2736588500</v>
          </cell>
          <cell r="P353">
            <v>215556000</v>
          </cell>
          <cell r="V353">
            <v>0</v>
          </cell>
          <cell r="Y353">
            <v>68000000</v>
          </cell>
          <cell r="AB353">
            <v>0</v>
          </cell>
          <cell r="AE353">
            <v>0</v>
          </cell>
          <cell r="AH353">
            <v>0</v>
          </cell>
        </row>
        <row r="354">
          <cell r="J354">
            <v>3142990875</v>
          </cell>
          <cell r="M354">
            <v>2571743500</v>
          </cell>
          <cell r="P354">
            <v>0</v>
          </cell>
          <cell r="V354">
            <v>0</v>
          </cell>
          <cell r="Y354">
            <v>68000000</v>
          </cell>
          <cell r="AB354">
            <v>0</v>
          </cell>
          <cell r="AE354">
            <v>0</v>
          </cell>
          <cell r="AH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J356">
            <v>3142990875</v>
          </cell>
          <cell r="M356">
            <v>2571743500</v>
          </cell>
          <cell r="P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V367">
            <v>0</v>
          </cell>
          <cell r="Y367">
            <v>68000000</v>
          </cell>
          <cell r="AB367">
            <v>0</v>
          </cell>
          <cell r="AE367">
            <v>0</v>
          </cell>
          <cell r="AH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J380">
            <v>0</v>
          </cell>
          <cell r="M380">
            <v>164845000</v>
          </cell>
          <cell r="P380">
            <v>215556000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J383">
            <v>0</v>
          </cell>
          <cell r="M383">
            <v>164845000</v>
          </cell>
          <cell r="P383">
            <v>215556000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E386">
            <v>0</v>
          </cell>
          <cell r="AH386">
            <v>0</v>
          </cell>
        </row>
      </sheetData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35839757585</v>
          </cell>
        </row>
        <row r="8">
          <cell r="D8">
            <v>35839757585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35664056085</v>
          </cell>
        </row>
        <row r="12">
          <cell r="D12">
            <v>35664056085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175701500</v>
          </cell>
        </row>
        <row r="16">
          <cell r="D16">
            <v>0</v>
          </cell>
        </row>
        <row r="17">
          <cell r="D17">
            <v>21457622220</v>
          </cell>
        </row>
        <row r="18">
          <cell r="D18">
            <v>21343406265</v>
          </cell>
        </row>
        <row r="19">
          <cell r="D19">
            <v>114215955</v>
          </cell>
        </row>
        <row r="20">
          <cell r="D20">
            <v>0</v>
          </cell>
        </row>
        <row r="21">
          <cell r="D21">
            <v>2506658</v>
          </cell>
        </row>
        <row r="22">
          <cell r="D22">
            <v>0</v>
          </cell>
        </row>
        <row r="23">
          <cell r="D23">
            <v>2506658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10590000</v>
          </cell>
        </row>
        <row r="29">
          <cell r="D29">
            <v>281834113</v>
          </cell>
        </row>
        <row r="30">
          <cell r="D30">
            <v>282000000</v>
          </cell>
        </row>
        <row r="31">
          <cell r="D31">
            <v>2506658.0500000119</v>
          </cell>
        </row>
        <row r="32">
          <cell r="C32">
            <v>0</v>
          </cell>
        </row>
        <row r="33">
          <cell r="C33">
            <v>2506658.0500000119</v>
          </cell>
        </row>
        <row r="34">
          <cell r="D34">
            <v>103625954.94999999</v>
          </cell>
        </row>
      </sheetData>
      <sheetData sheetId="4">
        <row r="18">
          <cell r="F18">
            <v>9434967851</v>
          </cell>
          <cell r="J18">
            <v>7267907500</v>
          </cell>
          <cell r="M18">
            <v>13403055700</v>
          </cell>
          <cell r="S18">
            <v>50000000</v>
          </cell>
          <cell r="Y18">
            <v>374800000</v>
          </cell>
        </row>
        <row r="19">
          <cell r="F19">
            <v>6109331600</v>
          </cell>
          <cell r="J19">
            <v>5203000000</v>
          </cell>
          <cell r="M19">
            <v>13343560000</v>
          </cell>
          <cell r="S19">
            <v>0</v>
          </cell>
          <cell r="Y19">
            <v>0</v>
          </cell>
        </row>
        <row r="20">
          <cell r="F20">
            <v>3325636251</v>
          </cell>
          <cell r="J20">
            <v>2064907500</v>
          </cell>
          <cell r="M20">
            <v>59495700</v>
          </cell>
          <cell r="S20">
            <v>50000000</v>
          </cell>
          <cell r="Y20">
            <v>374800000</v>
          </cell>
        </row>
        <row r="21">
          <cell r="F21">
            <v>9434967851</v>
          </cell>
          <cell r="J21">
            <v>7267907500</v>
          </cell>
          <cell r="M21">
            <v>13403055700</v>
          </cell>
          <cell r="S21">
            <v>50000000</v>
          </cell>
          <cell r="Y21">
            <v>374800000</v>
          </cell>
        </row>
        <row r="22">
          <cell r="F22">
            <v>6109331600</v>
          </cell>
          <cell r="J22">
            <v>5203000000</v>
          </cell>
          <cell r="M22">
            <v>13343560000</v>
          </cell>
          <cell r="S22">
            <v>0</v>
          </cell>
          <cell r="Y22">
            <v>0</v>
          </cell>
        </row>
        <row r="23">
          <cell r="F23">
            <v>3325636251</v>
          </cell>
          <cell r="J23">
            <v>2064907500</v>
          </cell>
          <cell r="M23">
            <v>59495700</v>
          </cell>
          <cell r="S23">
            <v>50000000</v>
          </cell>
          <cell r="Y23">
            <v>374800000</v>
          </cell>
        </row>
        <row r="24">
          <cell r="F24">
            <v>9418951851</v>
          </cell>
          <cell r="J24">
            <v>7158796000</v>
          </cell>
          <cell r="M24">
            <v>13403055700</v>
          </cell>
          <cell r="S24">
            <v>50000000</v>
          </cell>
          <cell r="Y24">
            <v>336728600</v>
          </cell>
        </row>
        <row r="25">
          <cell r="F25">
            <v>6109331600</v>
          </cell>
          <cell r="J25">
            <v>5203000000</v>
          </cell>
          <cell r="M25">
            <v>13343560000</v>
          </cell>
          <cell r="S25">
            <v>0</v>
          </cell>
          <cell r="Y25">
            <v>0</v>
          </cell>
        </row>
        <row r="26">
          <cell r="F26">
            <v>3309620251</v>
          </cell>
          <cell r="J26">
            <v>1955796000</v>
          </cell>
          <cell r="M26">
            <v>59495700</v>
          </cell>
          <cell r="S26">
            <v>50000000</v>
          </cell>
          <cell r="Y26">
            <v>336728600</v>
          </cell>
        </row>
        <row r="27">
          <cell r="F27">
            <v>9418951851</v>
          </cell>
          <cell r="J27">
            <v>7158796000</v>
          </cell>
          <cell r="M27">
            <v>13403055700</v>
          </cell>
          <cell r="S27">
            <v>50000000</v>
          </cell>
          <cell r="Y27">
            <v>336728600</v>
          </cell>
        </row>
        <row r="28">
          <cell r="F28">
            <v>6109331600</v>
          </cell>
          <cell r="J28">
            <v>5203000000</v>
          </cell>
          <cell r="M28">
            <v>13343560000</v>
          </cell>
          <cell r="S28">
            <v>0</v>
          </cell>
          <cell r="Y28">
            <v>0</v>
          </cell>
        </row>
        <row r="29">
          <cell r="F29">
            <v>3309620251</v>
          </cell>
          <cell r="J29">
            <v>1955796000</v>
          </cell>
          <cell r="M29">
            <v>59495700</v>
          </cell>
          <cell r="S29">
            <v>50000000</v>
          </cell>
          <cell r="Y29">
            <v>336728600</v>
          </cell>
        </row>
        <row r="30">
          <cell r="F30">
            <v>16016000</v>
          </cell>
          <cell r="J30">
            <v>0</v>
          </cell>
          <cell r="M30">
            <v>0</v>
          </cell>
          <cell r="S30">
            <v>0</v>
          </cell>
          <cell r="Y30">
            <v>38071400</v>
          </cell>
        </row>
        <row r="31">
          <cell r="F31">
            <v>0</v>
          </cell>
          <cell r="J31">
            <v>0</v>
          </cell>
          <cell r="M31">
            <v>0</v>
          </cell>
          <cell r="S31">
            <v>0</v>
          </cell>
          <cell r="Y31">
            <v>0</v>
          </cell>
        </row>
        <row r="32">
          <cell r="F32">
            <v>0</v>
          </cell>
          <cell r="J32">
            <v>0</v>
          </cell>
          <cell r="M32">
            <v>0</v>
          </cell>
          <cell r="S32">
            <v>0</v>
          </cell>
          <cell r="Y32">
            <v>0</v>
          </cell>
        </row>
        <row r="33">
          <cell r="F33">
            <v>0</v>
          </cell>
          <cell r="J33">
            <v>0</v>
          </cell>
          <cell r="M33">
            <v>0</v>
          </cell>
          <cell r="S33">
            <v>0</v>
          </cell>
          <cell r="Y33">
            <v>0</v>
          </cell>
        </row>
        <row r="34">
          <cell r="F34">
            <v>0</v>
          </cell>
          <cell r="J34">
            <v>0</v>
          </cell>
          <cell r="M34">
            <v>0</v>
          </cell>
          <cell r="S34">
            <v>0</v>
          </cell>
          <cell r="Y34">
            <v>0</v>
          </cell>
        </row>
        <row r="35">
          <cell r="F35">
            <v>16016000</v>
          </cell>
          <cell r="J35">
            <v>0</v>
          </cell>
          <cell r="M35">
            <v>0</v>
          </cell>
          <cell r="S35">
            <v>0</v>
          </cell>
          <cell r="Y35">
            <v>38071400</v>
          </cell>
        </row>
        <row r="36">
          <cell r="F36">
            <v>0</v>
          </cell>
          <cell r="J36">
            <v>0</v>
          </cell>
          <cell r="M36">
            <v>0</v>
          </cell>
          <cell r="S36">
            <v>0</v>
          </cell>
          <cell r="Y36">
            <v>0</v>
          </cell>
        </row>
        <row r="37">
          <cell r="F37">
            <v>0</v>
          </cell>
          <cell r="J37">
            <v>0</v>
          </cell>
          <cell r="M37">
            <v>0</v>
          </cell>
          <cell r="S37">
            <v>0</v>
          </cell>
          <cell r="Y37">
            <v>0</v>
          </cell>
        </row>
        <row r="38">
          <cell r="F38">
            <v>16016000</v>
          </cell>
          <cell r="J38">
            <v>0</v>
          </cell>
          <cell r="M38">
            <v>0</v>
          </cell>
          <cell r="S38">
            <v>0</v>
          </cell>
          <cell r="Y38">
            <v>38071400</v>
          </cell>
        </row>
        <row r="39">
          <cell r="F39">
            <v>0</v>
          </cell>
          <cell r="J39">
            <v>109111500</v>
          </cell>
          <cell r="M39">
            <v>0</v>
          </cell>
          <cell r="S39">
            <v>0</v>
          </cell>
          <cell r="Y39">
            <v>0</v>
          </cell>
        </row>
        <row r="40">
          <cell r="F40">
            <v>0</v>
          </cell>
          <cell r="J40">
            <v>0</v>
          </cell>
          <cell r="M40">
            <v>0</v>
          </cell>
          <cell r="Y40">
            <v>0</v>
          </cell>
        </row>
        <row r="41">
          <cell r="F41">
            <v>0</v>
          </cell>
          <cell r="J41">
            <v>0</v>
          </cell>
          <cell r="M41">
            <v>0</v>
          </cell>
          <cell r="Y41">
            <v>0</v>
          </cell>
        </row>
        <row r="42">
          <cell r="F42">
            <v>0</v>
          </cell>
          <cell r="J42">
            <v>0</v>
          </cell>
          <cell r="M42">
            <v>0</v>
          </cell>
          <cell r="Y42">
            <v>0</v>
          </cell>
        </row>
        <row r="43">
          <cell r="F43">
            <v>0</v>
          </cell>
          <cell r="J43">
            <v>109111500</v>
          </cell>
          <cell r="M43">
            <v>0</v>
          </cell>
          <cell r="Y43">
            <v>0</v>
          </cell>
        </row>
        <row r="44">
          <cell r="F44">
            <v>0</v>
          </cell>
          <cell r="J44">
            <v>0</v>
          </cell>
          <cell r="M44">
            <v>0</v>
          </cell>
          <cell r="Y44">
            <v>0</v>
          </cell>
        </row>
        <row r="45">
          <cell r="F45">
            <v>0</v>
          </cell>
          <cell r="J45">
            <v>109111500</v>
          </cell>
          <cell r="M45">
            <v>0</v>
          </cell>
          <cell r="Y45">
            <v>0</v>
          </cell>
        </row>
        <row r="46">
          <cell r="F46">
            <v>0</v>
          </cell>
          <cell r="M46">
            <v>0</v>
          </cell>
          <cell r="Y46">
            <v>0</v>
          </cell>
        </row>
        <row r="47">
          <cell r="F47">
            <v>0</v>
          </cell>
          <cell r="Y47">
            <v>0</v>
          </cell>
        </row>
        <row r="48">
          <cell r="F48">
            <v>0</v>
          </cell>
          <cell r="Y48">
            <v>0</v>
          </cell>
        </row>
        <row r="49">
          <cell r="F49">
            <v>0</v>
          </cell>
          <cell r="Y49">
            <v>0</v>
          </cell>
        </row>
        <row r="50">
          <cell r="F50">
            <v>0</v>
          </cell>
          <cell r="Y50">
            <v>0</v>
          </cell>
        </row>
        <row r="51">
          <cell r="F51">
            <v>0</v>
          </cell>
          <cell r="Y51">
            <v>0</v>
          </cell>
        </row>
        <row r="52">
          <cell r="F52">
            <v>0</v>
          </cell>
          <cell r="Y52">
            <v>0</v>
          </cell>
        </row>
        <row r="53">
          <cell r="F53">
            <v>0</v>
          </cell>
          <cell r="Y53">
            <v>0</v>
          </cell>
        </row>
        <row r="54">
          <cell r="F54">
            <v>0</v>
          </cell>
          <cell r="Y54">
            <v>0</v>
          </cell>
        </row>
        <row r="55">
          <cell r="F55">
            <v>0</v>
          </cell>
          <cell r="Y55">
            <v>0</v>
          </cell>
        </row>
        <row r="56">
          <cell r="F56">
            <v>0</v>
          </cell>
          <cell r="Y56">
            <v>0</v>
          </cell>
        </row>
        <row r="57">
          <cell r="F57">
            <v>0</v>
          </cell>
          <cell r="Y57">
            <v>0</v>
          </cell>
        </row>
        <row r="58">
          <cell r="F58">
            <v>0</v>
          </cell>
          <cell r="Y58">
            <v>0</v>
          </cell>
        </row>
        <row r="59">
          <cell r="F59">
            <v>0</v>
          </cell>
          <cell r="Y59">
            <v>0</v>
          </cell>
        </row>
        <row r="60">
          <cell r="F60">
            <v>0</v>
          </cell>
          <cell r="Y60">
            <v>0</v>
          </cell>
        </row>
        <row r="61">
          <cell r="F61">
            <v>0</v>
          </cell>
          <cell r="Y61">
            <v>0</v>
          </cell>
        </row>
        <row r="62">
          <cell r="F62">
            <v>0</v>
          </cell>
        </row>
        <row r="63">
          <cell r="F63">
            <v>16049233</v>
          </cell>
        </row>
        <row r="64">
          <cell r="F64">
            <v>16049233</v>
          </cell>
        </row>
        <row r="65">
          <cell r="F65">
            <v>0</v>
          </cell>
        </row>
        <row r="66">
          <cell r="F66">
            <v>21460128878</v>
          </cell>
        </row>
        <row r="67">
          <cell r="F67">
            <v>21457622220</v>
          </cell>
        </row>
        <row r="68">
          <cell r="F68">
            <v>21150958063</v>
          </cell>
        </row>
        <row r="69">
          <cell r="F69">
            <v>306664157</v>
          </cell>
        </row>
        <row r="70">
          <cell r="F70">
            <v>103625954.94999999</v>
          </cell>
        </row>
        <row r="71">
          <cell r="F71">
            <v>0</v>
          </cell>
        </row>
        <row r="72">
          <cell r="F72">
            <v>10590000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G76">
            <v>2506658</v>
          </cell>
        </row>
        <row r="77">
          <cell r="G77">
            <v>21465588111</v>
          </cell>
        </row>
        <row r="78">
          <cell r="G78">
            <v>21449704765</v>
          </cell>
        </row>
        <row r="79">
          <cell r="G79">
            <v>106298500</v>
          </cell>
        </row>
        <row r="80">
          <cell r="G80">
            <v>15883346</v>
          </cell>
        </row>
        <row r="81">
          <cell r="G81">
            <v>13376687.949999988</v>
          </cell>
        </row>
        <row r="82">
          <cell r="G82">
            <v>2506658.0500000119</v>
          </cell>
        </row>
      </sheetData>
      <sheetData sheetId="5">
        <row r="7">
          <cell r="J7">
            <v>9418951851</v>
          </cell>
          <cell r="M7">
            <v>7158796000</v>
          </cell>
          <cell r="P7">
            <v>13403055700</v>
          </cell>
          <cell r="V7">
            <v>50000000</v>
          </cell>
          <cell r="Y7">
            <v>0</v>
          </cell>
          <cell r="AB7">
            <v>336728600</v>
          </cell>
          <cell r="AE7">
            <v>52651500</v>
          </cell>
          <cell r="AH7">
            <v>66600000</v>
          </cell>
        </row>
        <row r="8">
          <cell r="J8">
            <v>6109331600</v>
          </cell>
          <cell r="M8">
            <v>5203000000</v>
          </cell>
          <cell r="P8">
            <v>13343560000</v>
          </cell>
          <cell r="V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J9">
            <v>4501004100</v>
          </cell>
          <cell r="M9">
            <v>4375825678</v>
          </cell>
          <cell r="P9">
            <v>12629263062</v>
          </cell>
          <cell r="V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J10">
            <v>2407802005</v>
          </cell>
          <cell r="M10">
            <v>2232720300</v>
          </cell>
          <cell r="P10">
            <v>5640171500</v>
          </cell>
          <cell r="V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J11">
            <v>2407802005</v>
          </cell>
          <cell r="M11">
            <v>2232720300</v>
          </cell>
          <cell r="P11">
            <v>5640171500</v>
          </cell>
          <cell r="V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V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V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J14">
            <v>197375965</v>
          </cell>
          <cell r="M14">
            <v>133170240</v>
          </cell>
          <cell r="P14">
            <v>0</v>
          </cell>
          <cell r="V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J15">
            <v>197375965</v>
          </cell>
          <cell r="M15">
            <v>133170240</v>
          </cell>
          <cell r="P15">
            <v>0</v>
          </cell>
          <cell r="V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V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J17">
            <v>1160092916</v>
          </cell>
          <cell r="M17">
            <v>1312190980</v>
          </cell>
          <cell r="P17">
            <v>5094316563</v>
          </cell>
          <cell r="V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J18">
            <v>75543000</v>
          </cell>
          <cell r="M18">
            <v>73010000</v>
          </cell>
          <cell r="P18">
            <v>60196000</v>
          </cell>
          <cell r="V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J19">
            <v>73450581</v>
          </cell>
          <cell r="M19">
            <v>68330045</v>
          </cell>
          <cell r="P19">
            <v>318115000</v>
          </cell>
          <cell r="V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J20">
            <v>0</v>
          </cell>
          <cell r="M20">
            <v>0</v>
          </cell>
          <cell r="P20">
            <v>697812898</v>
          </cell>
          <cell r="V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J21">
            <v>17764500</v>
          </cell>
          <cell r="M21">
            <v>0</v>
          </cell>
          <cell r="P21">
            <v>0</v>
          </cell>
          <cell r="V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J22">
            <v>59004000</v>
          </cell>
          <cell r="M22">
            <v>24226046</v>
          </cell>
          <cell r="P22">
            <v>0</v>
          </cell>
          <cell r="V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V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J24">
            <v>828627746</v>
          </cell>
          <cell r="M24">
            <v>1085795586</v>
          </cell>
          <cell r="P24">
            <v>3212295025</v>
          </cell>
          <cell r="V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J25">
            <v>6705000</v>
          </cell>
          <cell r="M25">
            <v>3576000</v>
          </cell>
          <cell r="P25">
            <v>0</v>
          </cell>
          <cell r="V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J26">
            <v>32528500</v>
          </cell>
          <cell r="M26">
            <v>0</v>
          </cell>
          <cell r="P26">
            <v>327032500</v>
          </cell>
          <cell r="V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J27">
            <v>27625519</v>
          </cell>
          <cell r="M27">
            <v>28071302</v>
          </cell>
          <cell r="P27">
            <v>79247140</v>
          </cell>
          <cell r="V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J28">
            <v>15759500</v>
          </cell>
          <cell r="M28">
            <v>0</v>
          </cell>
          <cell r="P28">
            <v>0</v>
          </cell>
          <cell r="V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J29">
            <v>0</v>
          </cell>
          <cell r="M29">
            <v>0</v>
          </cell>
          <cell r="P29">
            <v>399618000</v>
          </cell>
          <cell r="V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V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J31">
            <v>16092000</v>
          </cell>
          <cell r="M31">
            <v>16092000</v>
          </cell>
          <cell r="P31">
            <v>0</v>
          </cell>
          <cell r="V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V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J33">
            <v>6992570</v>
          </cell>
          <cell r="M33">
            <v>13090001</v>
          </cell>
          <cell r="P33">
            <v>0</v>
          </cell>
          <cell r="V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V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V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V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V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V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V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V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V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J42">
            <v>0</v>
          </cell>
          <cell r="M42">
            <v>108790000</v>
          </cell>
          <cell r="P42">
            <v>0</v>
          </cell>
          <cell r="V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J43">
            <v>0</v>
          </cell>
          <cell r="M43">
            <v>108790000</v>
          </cell>
          <cell r="P43">
            <v>0</v>
          </cell>
          <cell r="V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V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V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J46">
            <v>13120000</v>
          </cell>
          <cell r="M46">
            <v>31247900</v>
          </cell>
          <cell r="P46">
            <v>0</v>
          </cell>
          <cell r="V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V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V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V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V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J51">
            <v>13120000</v>
          </cell>
          <cell r="M51">
            <v>31247900</v>
          </cell>
          <cell r="P51">
            <v>0</v>
          </cell>
          <cell r="V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J52">
            <v>722613214</v>
          </cell>
          <cell r="M52">
            <v>557706258</v>
          </cell>
          <cell r="P52">
            <v>1218910999</v>
          </cell>
          <cell r="V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J53">
            <v>583900876</v>
          </cell>
          <cell r="M53">
            <v>427619518</v>
          </cell>
          <cell r="P53">
            <v>929590019</v>
          </cell>
          <cell r="V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J54">
            <v>80291530</v>
          </cell>
          <cell r="M54">
            <v>73306203</v>
          </cell>
          <cell r="P54">
            <v>159358297</v>
          </cell>
          <cell r="V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J55">
            <v>45339753</v>
          </cell>
          <cell r="M55">
            <v>48870801</v>
          </cell>
          <cell r="P55">
            <v>115592293</v>
          </cell>
          <cell r="V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J56">
            <v>13081055</v>
          </cell>
          <cell r="M56">
            <v>7909736</v>
          </cell>
          <cell r="P56">
            <v>14370390</v>
          </cell>
          <cell r="V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V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J58">
            <v>0</v>
          </cell>
          <cell r="M58">
            <v>0</v>
          </cell>
          <cell r="P58">
            <v>675864000</v>
          </cell>
          <cell r="V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J59">
            <v>0</v>
          </cell>
          <cell r="M59">
            <v>0</v>
          </cell>
          <cell r="P59">
            <v>0</v>
          </cell>
          <cell r="V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J60">
            <v>0</v>
          </cell>
          <cell r="M60">
            <v>0</v>
          </cell>
          <cell r="P60">
            <v>675864000</v>
          </cell>
          <cell r="V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J61">
            <v>0</v>
          </cell>
          <cell r="M61">
            <v>0</v>
          </cell>
          <cell r="P61">
            <v>0</v>
          </cell>
          <cell r="V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V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V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V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  <cell r="V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J66">
            <v>0</v>
          </cell>
          <cell r="M66">
            <v>0</v>
          </cell>
          <cell r="P66">
            <v>0</v>
          </cell>
          <cell r="V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J67">
            <v>1258647100</v>
          </cell>
          <cell r="M67">
            <v>693416762</v>
          </cell>
          <cell r="P67">
            <v>671694618</v>
          </cell>
          <cell r="V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J68">
            <v>480102575</v>
          </cell>
          <cell r="M68">
            <v>93413013</v>
          </cell>
          <cell r="P68">
            <v>268900935</v>
          </cell>
          <cell r="V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J69">
            <v>241577499</v>
          </cell>
          <cell r="M69">
            <v>33131735</v>
          </cell>
          <cell r="P69">
            <v>96950935</v>
          </cell>
          <cell r="V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J70">
            <v>0</v>
          </cell>
          <cell r="M70">
            <v>0</v>
          </cell>
          <cell r="P70">
            <v>0</v>
          </cell>
          <cell r="V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J71">
            <v>121026596</v>
          </cell>
          <cell r="M71">
            <v>11081278</v>
          </cell>
          <cell r="P71">
            <v>0</v>
          </cell>
          <cell r="V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J72">
            <v>117498480</v>
          </cell>
          <cell r="M72">
            <v>49200000</v>
          </cell>
          <cell r="P72">
            <v>171950000</v>
          </cell>
          <cell r="V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V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J74">
            <v>0</v>
          </cell>
          <cell r="M74">
            <v>0</v>
          </cell>
          <cell r="P74">
            <v>0</v>
          </cell>
          <cell r="V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J75">
            <v>458094775</v>
          </cell>
          <cell r="M75">
            <v>381347742</v>
          </cell>
          <cell r="P75">
            <v>329474343</v>
          </cell>
          <cell r="V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J76">
            <v>68585000</v>
          </cell>
          <cell r="M76">
            <v>155192700</v>
          </cell>
          <cell r="P76">
            <v>306380434</v>
          </cell>
          <cell r="V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J77">
            <v>47817200</v>
          </cell>
          <cell r="M77">
            <v>115904400</v>
          </cell>
          <cell r="P77">
            <v>0</v>
          </cell>
          <cell r="V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J78">
            <v>33016668</v>
          </cell>
          <cell r="M78">
            <v>14450000</v>
          </cell>
          <cell r="P78">
            <v>0</v>
          </cell>
          <cell r="V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J79">
            <v>308675907</v>
          </cell>
          <cell r="M79">
            <v>95800642</v>
          </cell>
          <cell r="P79">
            <v>23093909</v>
          </cell>
          <cell r="V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J80">
            <v>166990</v>
          </cell>
          <cell r="M80">
            <v>8270247</v>
          </cell>
          <cell r="P80">
            <v>30252300</v>
          </cell>
          <cell r="V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J81">
            <v>166990</v>
          </cell>
          <cell r="M81">
            <v>2428131</v>
          </cell>
          <cell r="P81">
            <v>852300</v>
          </cell>
          <cell r="V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J82">
            <v>0</v>
          </cell>
          <cell r="M82">
            <v>0</v>
          </cell>
          <cell r="P82">
            <v>0</v>
          </cell>
          <cell r="V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J83">
            <v>0</v>
          </cell>
          <cell r="M83">
            <v>4042116</v>
          </cell>
          <cell r="P83">
            <v>29400000</v>
          </cell>
          <cell r="V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J84">
            <v>0</v>
          </cell>
          <cell r="M84">
            <v>0</v>
          </cell>
          <cell r="P84">
            <v>0</v>
          </cell>
          <cell r="V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J85">
            <v>0</v>
          </cell>
          <cell r="M85">
            <v>0</v>
          </cell>
          <cell r="P85">
            <v>0</v>
          </cell>
          <cell r="V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J86">
            <v>0</v>
          </cell>
          <cell r="M86">
            <v>1800000</v>
          </cell>
          <cell r="P86">
            <v>0</v>
          </cell>
          <cell r="V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J87">
            <v>0</v>
          </cell>
          <cell r="M87">
            <v>0</v>
          </cell>
          <cell r="P87">
            <v>0</v>
          </cell>
          <cell r="V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J88">
            <v>0</v>
          </cell>
          <cell r="M88">
            <v>0</v>
          </cell>
          <cell r="P88">
            <v>0</v>
          </cell>
          <cell r="V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J89">
            <v>0</v>
          </cell>
          <cell r="M89">
            <v>0</v>
          </cell>
          <cell r="P89">
            <v>0</v>
          </cell>
          <cell r="V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J90">
            <v>0</v>
          </cell>
          <cell r="M90">
            <v>0</v>
          </cell>
          <cell r="P90">
            <v>0</v>
          </cell>
          <cell r="V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V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V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V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V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V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V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J97">
            <v>0</v>
          </cell>
          <cell r="M97">
            <v>0</v>
          </cell>
          <cell r="P97">
            <v>0</v>
          </cell>
          <cell r="V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J98">
            <v>69278000</v>
          </cell>
          <cell r="M98">
            <v>59697000</v>
          </cell>
          <cell r="P98">
            <v>0</v>
          </cell>
          <cell r="V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J99">
            <v>1740000</v>
          </cell>
          <cell r="M99">
            <v>2050000</v>
          </cell>
          <cell r="P99">
            <v>0</v>
          </cell>
          <cell r="V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J100">
            <v>60950000</v>
          </cell>
          <cell r="M100">
            <v>32450000</v>
          </cell>
          <cell r="P100">
            <v>0</v>
          </cell>
          <cell r="V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J101">
            <v>6588000</v>
          </cell>
          <cell r="M101">
            <v>2697000</v>
          </cell>
          <cell r="P101">
            <v>0</v>
          </cell>
          <cell r="V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J102">
            <v>0</v>
          </cell>
          <cell r="M102">
            <v>22500000</v>
          </cell>
          <cell r="P102">
            <v>0</v>
          </cell>
          <cell r="V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V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V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J105">
            <v>14910000</v>
          </cell>
          <cell r="M105">
            <v>17880000</v>
          </cell>
          <cell r="P105">
            <v>0</v>
          </cell>
          <cell r="V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J106">
            <v>14910000</v>
          </cell>
          <cell r="M106">
            <v>0</v>
          </cell>
          <cell r="P106">
            <v>0</v>
          </cell>
          <cell r="V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V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V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V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V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J111">
            <v>0</v>
          </cell>
          <cell r="M111">
            <v>17880000</v>
          </cell>
          <cell r="P111">
            <v>0</v>
          </cell>
          <cell r="V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V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V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J114">
            <v>0</v>
          </cell>
          <cell r="M114">
            <v>0</v>
          </cell>
          <cell r="P114">
            <v>0</v>
          </cell>
          <cell r="V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V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V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V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V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V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V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V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V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V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V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V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V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V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J128">
            <v>116967400</v>
          </cell>
          <cell r="M128">
            <v>53988200</v>
          </cell>
          <cell r="P128">
            <v>0</v>
          </cell>
          <cell r="V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V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V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J131">
            <v>21967400</v>
          </cell>
          <cell r="M131">
            <v>13888200</v>
          </cell>
          <cell r="P131">
            <v>0</v>
          </cell>
          <cell r="V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J132">
            <v>95000000</v>
          </cell>
          <cell r="M132">
            <v>0</v>
          </cell>
          <cell r="P132">
            <v>0</v>
          </cell>
          <cell r="V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J133">
            <v>0</v>
          </cell>
          <cell r="M133">
            <v>0</v>
          </cell>
          <cell r="P133">
            <v>0</v>
          </cell>
          <cell r="V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J134">
            <v>0</v>
          </cell>
          <cell r="M134">
            <v>0</v>
          </cell>
          <cell r="P134">
            <v>0</v>
          </cell>
          <cell r="V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J135">
            <v>0</v>
          </cell>
          <cell r="M135">
            <v>40100000</v>
          </cell>
          <cell r="P135">
            <v>0</v>
          </cell>
          <cell r="V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V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J137">
            <v>0</v>
          </cell>
          <cell r="M137">
            <v>0</v>
          </cell>
          <cell r="P137">
            <v>0</v>
          </cell>
          <cell r="V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V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V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J140">
            <v>0</v>
          </cell>
          <cell r="M140">
            <v>0</v>
          </cell>
          <cell r="P140">
            <v>0</v>
          </cell>
          <cell r="V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J141">
            <v>0</v>
          </cell>
          <cell r="M141">
            <v>0</v>
          </cell>
          <cell r="P141">
            <v>0</v>
          </cell>
          <cell r="V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V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V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V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V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J146">
            <v>0</v>
          </cell>
          <cell r="M146">
            <v>0</v>
          </cell>
          <cell r="P146">
            <v>0</v>
          </cell>
          <cell r="V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V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V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J149">
            <v>119127360</v>
          </cell>
          <cell r="M149">
            <v>75220560</v>
          </cell>
          <cell r="P149">
            <v>43067040</v>
          </cell>
          <cell r="V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J150">
            <v>0</v>
          </cell>
          <cell r="M150">
            <v>0</v>
          </cell>
          <cell r="P150">
            <v>0</v>
          </cell>
          <cell r="V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J151">
            <v>92468640</v>
          </cell>
          <cell r="M151">
            <v>70576560</v>
          </cell>
          <cell r="P151">
            <v>43067040</v>
          </cell>
          <cell r="V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V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V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V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V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V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J157">
            <v>26658720</v>
          </cell>
          <cell r="M157">
            <v>4644000</v>
          </cell>
          <cell r="P157">
            <v>0</v>
          </cell>
          <cell r="V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J158">
            <v>0</v>
          </cell>
          <cell r="M158">
            <v>3600000</v>
          </cell>
          <cell r="P158">
            <v>0</v>
          </cell>
          <cell r="V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V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V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J161">
            <v>0</v>
          </cell>
          <cell r="M161">
            <v>3600000</v>
          </cell>
          <cell r="P161">
            <v>0</v>
          </cell>
          <cell r="V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V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V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J164">
            <v>349680400</v>
          </cell>
          <cell r="M164">
            <v>133757560</v>
          </cell>
          <cell r="P164">
            <v>42602320</v>
          </cell>
          <cell r="V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J165">
            <v>67680400</v>
          </cell>
          <cell r="M165">
            <v>133757560</v>
          </cell>
          <cell r="P165">
            <v>42602320</v>
          </cell>
          <cell r="V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V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V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V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J169">
            <v>0</v>
          </cell>
          <cell r="M169">
            <v>0</v>
          </cell>
          <cell r="P169">
            <v>0</v>
          </cell>
          <cell r="V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J170">
            <v>0</v>
          </cell>
          <cell r="M170">
            <v>8559560</v>
          </cell>
          <cell r="P170">
            <v>0</v>
          </cell>
          <cell r="V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J171">
            <v>31280400</v>
          </cell>
          <cell r="M171">
            <v>10673000</v>
          </cell>
          <cell r="P171">
            <v>21152320</v>
          </cell>
          <cell r="V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V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V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V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V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V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V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J178">
            <v>36400000</v>
          </cell>
          <cell r="M178">
            <v>114525000</v>
          </cell>
          <cell r="P178">
            <v>21450000</v>
          </cell>
          <cell r="V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J179">
            <v>0</v>
          </cell>
          <cell r="M179">
            <v>0</v>
          </cell>
          <cell r="P179">
            <v>0</v>
          </cell>
          <cell r="V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V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V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V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V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V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J185">
            <v>282000000</v>
          </cell>
          <cell r="M185">
            <v>0</v>
          </cell>
          <cell r="P185">
            <v>0</v>
          </cell>
          <cell r="V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V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J187">
            <v>282000000</v>
          </cell>
          <cell r="M187">
            <v>0</v>
          </cell>
          <cell r="P187">
            <v>0</v>
          </cell>
          <cell r="V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V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V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V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V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V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V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V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V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V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J197">
            <v>3309620251</v>
          </cell>
          <cell r="M197">
            <v>1955796000</v>
          </cell>
          <cell r="P197">
            <v>59495700</v>
          </cell>
          <cell r="V197">
            <v>50000000</v>
          </cell>
          <cell r="AB197">
            <v>336728600</v>
          </cell>
          <cell r="AE197">
            <v>52651500</v>
          </cell>
          <cell r="AH197">
            <v>66600000</v>
          </cell>
        </row>
        <row r="198">
          <cell r="J198">
            <v>1130824800</v>
          </cell>
          <cell r="M198">
            <v>0</v>
          </cell>
          <cell r="P198">
            <v>59495700</v>
          </cell>
          <cell r="V198">
            <v>0</v>
          </cell>
          <cell r="AB198">
            <v>229800000</v>
          </cell>
          <cell r="AE198">
            <v>0</v>
          </cell>
          <cell r="AH198">
            <v>0</v>
          </cell>
        </row>
        <row r="199">
          <cell r="J199">
            <v>804840500</v>
          </cell>
          <cell r="M199">
            <v>0</v>
          </cell>
          <cell r="P199">
            <v>0</v>
          </cell>
          <cell r="V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J200">
            <v>804840500</v>
          </cell>
          <cell r="M200">
            <v>0</v>
          </cell>
          <cell r="P200">
            <v>0</v>
          </cell>
          <cell r="V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V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V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J203">
            <v>33259780</v>
          </cell>
          <cell r="M203">
            <v>0</v>
          </cell>
          <cell r="P203">
            <v>0</v>
          </cell>
          <cell r="V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J204">
            <v>33259780</v>
          </cell>
          <cell r="M204">
            <v>0</v>
          </cell>
          <cell r="P204">
            <v>0</v>
          </cell>
          <cell r="V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V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J206">
            <v>218755872</v>
          </cell>
          <cell r="M206">
            <v>0</v>
          </cell>
          <cell r="P206">
            <v>0</v>
          </cell>
          <cell r="V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J207">
            <v>13112000</v>
          </cell>
          <cell r="M207">
            <v>0</v>
          </cell>
          <cell r="P207">
            <v>0</v>
          </cell>
          <cell r="V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J208">
            <v>12069000</v>
          </cell>
          <cell r="M208">
            <v>0</v>
          </cell>
          <cell r="P208">
            <v>0</v>
          </cell>
          <cell r="V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V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V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J211">
            <v>9834000</v>
          </cell>
          <cell r="M211">
            <v>0</v>
          </cell>
          <cell r="P211">
            <v>0</v>
          </cell>
          <cell r="V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V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J213">
            <v>173850401</v>
          </cell>
          <cell r="M213">
            <v>0</v>
          </cell>
          <cell r="P213">
            <v>0</v>
          </cell>
          <cell r="V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J214">
            <v>1192000</v>
          </cell>
          <cell r="M214">
            <v>0</v>
          </cell>
          <cell r="P214">
            <v>0</v>
          </cell>
          <cell r="V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V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J216">
            <v>5003271</v>
          </cell>
          <cell r="M216">
            <v>0</v>
          </cell>
          <cell r="P216">
            <v>0</v>
          </cell>
          <cell r="V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V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V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J219">
            <v>2682000</v>
          </cell>
          <cell r="M219">
            <v>0</v>
          </cell>
          <cell r="P219">
            <v>0</v>
          </cell>
          <cell r="V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V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V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J222">
            <v>1013200</v>
          </cell>
          <cell r="M222">
            <v>0</v>
          </cell>
          <cell r="P222">
            <v>0</v>
          </cell>
          <cell r="V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V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V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V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V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V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V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V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V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V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V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V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V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J235">
            <v>0</v>
          </cell>
          <cell r="M235">
            <v>0</v>
          </cell>
          <cell r="P235">
            <v>59495700</v>
          </cell>
          <cell r="V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V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V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V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V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J240">
            <v>0</v>
          </cell>
          <cell r="M240">
            <v>0</v>
          </cell>
          <cell r="P240">
            <v>59495700</v>
          </cell>
          <cell r="V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J241">
            <v>73968648</v>
          </cell>
          <cell r="M241">
            <v>0</v>
          </cell>
          <cell r="P241">
            <v>0</v>
          </cell>
          <cell r="V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J242">
            <v>73968648</v>
          </cell>
          <cell r="M242">
            <v>0</v>
          </cell>
          <cell r="P242">
            <v>0</v>
          </cell>
          <cell r="V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V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V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V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V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V247">
            <v>0</v>
          </cell>
          <cell r="AB247">
            <v>229800000</v>
          </cell>
          <cell r="AE247">
            <v>0</v>
          </cell>
          <cell r="AH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V248">
            <v>0</v>
          </cell>
          <cell r="AB248">
            <v>0</v>
          </cell>
          <cell r="AE248">
            <v>0</v>
          </cell>
          <cell r="AH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V249">
            <v>0</v>
          </cell>
          <cell r="AB249">
            <v>229800000</v>
          </cell>
          <cell r="AE249">
            <v>0</v>
          </cell>
          <cell r="AH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V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V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V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V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V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V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J256">
            <v>2178795451</v>
          </cell>
          <cell r="M256">
            <v>0</v>
          </cell>
          <cell r="P256">
            <v>0</v>
          </cell>
          <cell r="V256">
            <v>50000000</v>
          </cell>
          <cell r="AB256">
            <v>15928600</v>
          </cell>
          <cell r="AE256">
            <v>52651500</v>
          </cell>
          <cell r="AH256">
            <v>66600000</v>
          </cell>
        </row>
        <row r="257">
          <cell r="J257">
            <v>0</v>
          </cell>
          <cell r="M257">
            <v>0</v>
          </cell>
          <cell r="P257">
            <v>0</v>
          </cell>
          <cell r="V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V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V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V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V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V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V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V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V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V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V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V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V269">
            <v>0</v>
          </cell>
          <cell r="AB269">
            <v>0</v>
          </cell>
          <cell r="AE269">
            <v>0</v>
          </cell>
          <cell r="AH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V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V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V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V273">
            <v>0</v>
          </cell>
          <cell r="AB273">
            <v>0</v>
          </cell>
          <cell r="AE273">
            <v>0</v>
          </cell>
          <cell r="AH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V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V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V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V277">
            <v>0</v>
          </cell>
          <cell r="AB277">
            <v>6960400</v>
          </cell>
          <cell r="AE277">
            <v>5300000</v>
          </cell>
          <cell r="AH277">
            <v>0</v>
          </cell>
        </row>
        <row r="278">
          <cell r="J278">
            <v>0</v>
          </cell>
          <cell r="M278">
            <v>0</v>
          </cell>
          <cell r="P278">
            <v>0</v>
          </cell>
          <cell r="V278">
            <v>0</v>
          </cell>
          <cell r="AB278">
            <v>570000</v>
          </cell>
          <cell r="AE278">
            <v>0</v>
          </cell>
          <cell r="AH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V279">
            <v>0</v>
          </cell>
          <cell r="AB279">
            <v>900000</v>
          </cell>
          <cell r="AE279">
            <v>1100000</v>
          </cell>
          <cell r="AH279">
            <v>0</v>
          </cell>
        </row>
        <row r="280">
          <cell r="J280">
            <v>0</v>
          </cell>
          <cell r="M280">
            <v>0</v>
          </cell>
          <cell r="P280">
            <v>0</v>
          </cell>
          <cell r="V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V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V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V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V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V285">
            <v>0</v>
          </cell>
          <cell r="AB285">
            <v>1000000</v>
          </cell>
          <cell r="AE285">
            <v>1000000</v>
          </cell>
          <cell r="AH285">
            <v>0</v>
          </cell>
        </row>
        <row r="286">
          <cell r="J286">
            <v>0</v>
          </cell>
          <cell r="M286">
            <v>0</v>
          </cell>
          <cell r="P286">
            <v>0</v>
          </cell>
          <cell r="V286">
            <v>0</v>
          </cell>
          <cell r="AB286">
            <v>4490400</v>
          </cell>
          <cell r="AE286">
            <v>3200000</v>
          </cell>
          <cell r="AH286">
            <v>0</v>
          </cell>
        </row>
        <row r="287">
          <cell r="J287">
            <v>0</v>
          </cell>
          <cell r="M287">
            <v>0</v>
          </cell>
          <cell r="P287">
            <v>0</v>
          </cell>
          <cell r="V287">
            <v>0</v>
          </cell>
          <cell r="AB287">
            <v>0</v>
          </cell>
          <cell r="AE287">
            <v>0</v>
          </cell>
          <cell r="AH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V288">
            <v>0</v>
          </cell>
          <cell r="AB288">
            <v>0</v>
          </cell>
          <cell r="AE288">
            <v>0</v>
          </cell>
          <cell r="AH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V289">
            <v>0</v>
          </cell>
          <cell r="AB289">
            <v>0</v>
          </cell>
          <cell r="AE289">
            <v>0</v>
          </cell>
          <cell r="AH289">
            <v>0</v>
          </cell>
        </row>
        <row r="290">
          <cell r="J290">
            <v>0</v>
          </cell>
          <cell r="M290">
            <v>0</v>
          </cell>
          <cell r="P290">
            <v>0</v>
          </cell>
          <cell r="V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V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V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V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V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V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V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V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V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V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V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V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V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V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V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V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V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V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V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V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V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V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V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V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V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V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V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J317">
            <v>1483984000</v>
          </cell>
          <cell r="M317">
            <v>0</v>
          </cell>
          <cell r="P317">
            <v>0</v>
          </cell>
          <cell r="V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V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V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V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V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J322">
            <v>1483984000</v>
          </cell>
          <cell r="M322">
            <v>0</v>
          </cell>
          <cell r="P322">
            <v>0</v>
          </cell>
          <cell r="V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V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V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V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V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V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V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V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V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V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V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V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V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V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V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V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J338">
            <v>694811451</v>
          </cell>
          <cell r="M338">
            <v>0</v>
          </cell>
          <cell r="P338">
            <v>0</v>
          </cell>
          <cell r="V338">
            <v>50000000</v>
          </cell>
          <cell r="AB338">
            <v>8968200</v>
          </cell>
          <cell r="AE338">
            <v>47351500</v>
          </cell>
          <cell r="AH338">
            <v>66600000</v>
          </cell>
        </row>
        <row r="339">
          <cell r="J339">
            <v>694811451</v>
          </cell>
          <cell r="M339">
            <v>0</v>
          </cell>
          <cell r="P339">
            <v>0</v>
          </cell>
          <cell r="V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V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V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V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V343">
            <v>50000000</v>
          </cell>
          <cell r="AB343">
            <v>0</v>
          </cell>
          <cell r="AE343">
            <v>0</v>
          </cell>
          <cell r="AH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V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V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V346">
            <v>0</v>
          </cell>
          <cell r="AB346">
            <v>8968200</v>
          </cell>
          <cell r="AE346">
            <v>47351500</v>
          </cell>
          <cell r="AH346">
            <v>66600000</v>
          </cell>
        </row>
        <row r="347">
          <cell r="J347">
            <v>0</v>
          </cell>
          <cell r="M347">
            <v>0</v>
          </cell>
          <cell r="P347">
            <v>0</v>
          </cell>
          <cell r="V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V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V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V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V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V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J353">
            <v>0</v>
          </cell>
          <cell r="M353">
            <v>1955796000</v>
          </cell>
          <cell r="P353">
            <v>0</v>
          </cell>
          <cell r="V353">
            <v>0</v>
          </cell>
          <cell r="AB353">
            <v>91000000</v>
          </cell>
          <cell r="AE353">
            <v>0</v>
          </cell>
          <cell r="AH353">
            <v>0</v>
          </cell>
        </row>
        <row r="354">
          <cell r="J354">
            <v>0</v>
          </cell>
          <cell r="M354">
            <v>1955796000</v>
          </cell>
          <cell r="P354">
            <v>0</v>
          </cell>
          <cell r="V354">
            <v>0</v>
          </cell>
          <cell r="AB354">
            <v>91000000</v>
          </cell>
          <cell r="AE354">
            <v>0</v>
          </cell>
          <cell r="AH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V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J356">
            <v>0</v>
          </cell>
          <cell r="M356">
            <v>1955796000</v>
          </cell>
          <cell r="P356">
            <v>0</v>
          </cell>
          <cell r="V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V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V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V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V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V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V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V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V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V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V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V367">
            <v>0</v>
          </cell>
          <cell r="AB367">
            <v>91000000</v>
          </cell>
          <cell r="AE367">
            <v>0</v>
          </cell>
          <cell r="AH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V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V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V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V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V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V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V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V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V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V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V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V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J380">
            <v>0</v>
          </cell>
          <cell r="M380">
            <v>0</v>
          </cell>
          <cell r="P380">
            <v>0</v>
          </cell>
          <cell r="V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V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V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J383">
            <v>0</v>
          </cell>
          <cell r="M383">
            <v>0</v>
          </cell>
          <cell r="P383">
            <v>0</v>
          </cell>
          <cell r="V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V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V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E386">
            <v>0</v>
          </cell>
          <cell r="AH38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30229758010</v>
          </cell>
        </row>
        <row r="8">
          <cell r="D8">
            <v>30229758010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30090517091</v>
          </cell>
        </row>
        <row r="12">
          <cell r="D12">
            <v>30090517091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139240919</v>
          </cell>
        </row>
        <row r="16">
          <cell r="D16">
            <v>0</v>
          </cell>
        </row>
        <row r="17">
          <cell r="D17">
            <v>30994837732</v>
          </cell>
        </row>
        <row r="18">
          <cell r="D18">
            <v>26612515816</v>
          </cell>
        </row>
        <row r="19">
          <cell r="D19">
            <v>4382321916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72816564</v>
          </cell>
        </row>
        <row r="29">
          <cell r="D29">
            <v>4448746271</v>
          </cell>
        </row>
        <row r="31">
          <cell r="D31">
            <v>2627513190.9000001</v>
          </cell>
        </row>
        <row r="32">
          <cell r="D32">
            <v>0</v>
          </cell>
        </row>
        <row r="33">
          <cell r="D33">
            <v>2627513190.9000001</v>
          </cell>
        </row>
        <row r="34">
          <cell r="D34">
            <v>1681992161.0999999</v>
          </cell>
        </row>
      </sheetData>
      <sheetData sheetId="4">
        <row r="11">
          <cell r="G11">
            <v>3000000000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3000000000</v>
          </cell>
        </row>
        <row r="16">
          <cell r="G16">
            <v>0</v>
          </cell>
        </row>
        <row r="17">
          <cell r="G17">
            <v>3000000000</v>
          </cell>
        </row>
        <row r="18">
          <cell r="G18">
            <v>10934193019</v>
          </cell>
          <cell r="J18">
            <v>7551622900</v>
          </cell>
          <cell r="M18">
            <v>10619297000</v>
          </cell>
          <cell r="S18">
            <v>50000000</v>
          </cell>
          <cell r="V18">
            <v>20000000</v>
          </cell>
          <cell r="Y18">
            <v>277800000</v>
          </cell>
          <cell r="AE18">
            <v>17000000</v>
          </cell>
        </row>
        <row r="19">
          <cell r="G19">
            <v>1890000000</v>
          </cell>
          <cell r="J19">
            <v>4906800000</v>
          </cell>
          <cell r="M19">
            <v>10372516000</v>
          </cell>
          <cell r="S19">
            <v>0</v>
          </cell>
          <cell r="V19">
            <v>0</v>
          </cell>
          <cell r="Y19">
            <v>0</v>
          </cell>
          <cell r="AE19">
            <v>0</v>
          </cell>
        </row>
        <row r="20">
          <cell r="G20">
            <v>9044193019</v>
          </cell>
          <cell r="J20">
            <v>2644822900</v>
          </cell>
          <cell r="M20">
            <v>246781000</v>
          </cell>
          <cell r="S20">
            <v>50000000</v>
          </cell>
          <cell r="V20">
            <v>20000000</v>
          </cell>
          <cell r="Y20">
            <v>277800000</v>
          </cell>
          <cell r="AE20">
            <v>17000000</v>
          </cell>
        </row>
        <row r="21">
          <cell r="G21">
            <v>13934193019</v>
          </cell>
          <cell r="J21">
            <v>7551622900</v>
          </cell>
          <cell r="M21">
            <v>10619297000</v>
          </cell>
          <cell r="S21">
            <v>50000000</v>
          </cell>
          <cell r="V21">
            <v>20000000</v>
          </cell>
          <cell r="Y21">
            <v>277800000</v>
          </cell>
          <cell r="AE21">
            <v>17000000</v>
          </cell>
        </row>
        <row r="22">
          <cell r="G22">
            <v>1890000000</v>
          </cell>
          <cell r="J22">
            <v>4906800000</v>
          </cell>
          <cell r="M22">
            <v>10372516000</v>
          </cell>
          <cell r="S22">
            <v>0</v>
          </cell>
          <cell r="V22">
            <v>0</v>
          </cell>
          <cell r="Y22">
            <v>0</v>
          </cell>
          <cell r="AE22">
            <v>0</v>
          </cell>
        </row>
        <row r="23">
          <cell r="G23">
            <v>12044193019</v>
          </cell>
          <cell r="J23">
            <v>2644822900</v>
          </cell>
          <cell r="M23">
            <v>246781000</v>
          </cell>
          <cell r="S23">
            <v>50000000</v>
          </cell>
          <cell r="V23">
            <v>20000000</v>
          </cell>
          <cell r="Y23">
            <v>277800000</v>
          </cell>
          <cell r="AE23">
            <v>17000000</v>
          </cell>
        </row>
        <row r="24">
          <cell r="G24">
            <v>13682959583</v>
          </cell>
          <cell r="J24">
            <v>7551622900</v>
          </cell>
          <cell r="M24">
            <v>10619297000</v>
          </cell>
          <cell r="S24">
            <v>48351600</v>
          </cell>
          <cell r="V24">
            <v>0</v>
          </cell>
          <cell r="Y24">
            <v>273000000</v>
          </cell>
          <cell r="AE24">
            <v>17000000</v>
          </cell>
        </row>
        <row r="25">
          <cell r="G25">
            <v>1890000000</v>
          </cell>
          <cell r="J25">
            <v>4906800000</v>
          </cell>
          <cell r="M25">
            <v>10372516000</v>
          </cell>
          <cell r="S25">
            <v>0</v>
          </cell>
          <cell r="V25">
            <v>0</v>
          </cell>
          <cell r="Y25">
            <v>0</v>
          </cell>
          <cell r="AE25">
            <v>0</v>
          </cell>
        </row>
        <row r="26">
          <cell r="G26">
            <v>11792959583</v>
          </cell>
          <cell r="J26">
            <v>2644822900</v>
          </cell>
          <cell r="M26">
            <v>246781000</v>
          </cell>
          <cell r="S26">
            <v>48351600</v>
          </cell>
          <cell r="V26">
            <v>0</v>
          </cell>
          <cell r="Y26">
            <v>273000000</v>
          </cell>
          <cell r="AE26">
            <v>17000000</v>
          </cell>
        </row>
        <row r="27">
          <cell r="G27">
            <v>13682959583</v>
          </cell>
          <cell r="J27">
            <v>7551622900</v>
          </cell>
          <cell r="M27">
            <v>10619297000</v>
          </cell>
          <cell r="S27">
            <v>48351600</v>
          </cell>
          <cell r="V27">
            <v>0</v>
          </cell>
          <cell r="Y27">
            <v>273000000</v>
          </cell>
          <cell r="AE27">
            <v>17000000</v>
          </cell>
        </row>
        <row r="28">
          <cell r="G28">
            <v>1890000000</v>
          </cell>
          <cell r="J28">
            <v>4906800000</v>
          </cell>
          <cell r="M28">
            <v>10372516000</v>
          </cell>
          <cell r="S28">
            <v>0</v>
          </cell>
          <cell r="V28">
            <v>0</v>
          </cell>
          <cell r="Y28">
            <v>0</v>
          </cell>
          <cell r="AE28">
            <v>0</v>
          </cell>
        </row>
        <row r="29">
          <cell r="G29">
            <v>11792959583</v>
          </cell>
          <cell r="J29">
            <v>2644822900</v>
          </cell>
          <cell r="M29">
            <v>246781000</v>
          </cell>
          <cell r="S29">
            <v>48351600</v>
          </cell>
          <cell r="V29">
            <v>0</v>
          </cell>
          <cell r="Y29">
            <v>273000000</v>
          </cell>
          <cell r="AE29">
            <v>17000000</v>
          </cell>
        </row>
        <row r="30">
          <cell r="G30">
            <v>251233436</v>
          </cell>
          <cell r="J30">
            <v>0</v>
          </cell>
          <cell r="M30">
            <v>0</v>
          </cell>
          <cell r="S30">
            <v>1648400</v>
          </cell>
          <cell r="V30">
            <v>20000000</v>
          </cell>
          <cell r="Y30">
            <v>4800000</v>
          </cell>
          <cell r="AE30">
            <v>0</v>
          </cell>
        </row>
        <row r="31">
          <cell r="G31">
            <v>0</v>
          </cell>
          <cell r="J31">
            <v>0</v>
          </cell>
          <cell r="M31">
            <v>0</v>
          </cell>
          <cell r="S31">
            <v>0</v>
          </cell>
          <cell r="V31">
            <v>0</v>
          </cell>
          <cell r="Y31">
            <v>0</v>
          </cell>
          <cell r="AE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S32">
            <v>0</v>
          </cell>
          <cell r="V32">
            <v>0</v>
          </cell>
          <cell r="Y32">
            <v>0</v>
          </cell>
          <cell r="AE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S33">
            <v>0</v>
          </cell>
          <cell r="V33">
            <v>0</v>
          </cell>
          <cell r="Y33">
            <v>0</v>
          </cell>
          <cell r="AE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S34">
            <v>0</v>
          </cell>
          <cell r="V34">
            <v>0</v>
          </cell>
          <cell r="Y34">
            <v>0</v>
          </cell>
          <cell r="AE34">
            <v>0</v>
          </cell>
        </row>
        <row r="35">
          <cell r="G35">
            <v>251233436</v>
          </cell>
          <cell r="J35">
            <v>0</v>
          </cell>
          <cell r="M35">
            <v>0</v>
          </cell>
          <cell r="S35">
            <v>1648400</v>
          </cell>
          <cell r="V35">
            <v>20000000</v>
          </cell>
          <cell r="Y35">
            <v>4800000</v>
          </cell>
          <cell r="AE35">
            <v>0</v>
          </cell>
        </row>
        <row r="36">
          <cell r="G36">
            <v>0</v>
          </cell>
          <cell r="J36">
            <v>0</v>
          </cell>
          <cell r="M36">
            <v>0</v>
          </cell>
          <cell r="S36">
            <v>0</v>
          </cell>
          <cell r="V36">
            <v>0</v>
          </cell>
          <cell r="Y36">
            <v>0</v>
          </cell>
          <cell r="AE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S37">
            <v>0</v>
          </cell>
          <cell r="V37">
            <v>0</v>
          </cell>
          <cell r="Y37">
            <v>0</v>
          </cell>
          <cell r="AE37">
            <v>0</v>
          </cell>
        </row>
        <row r="38">
          <cell r="G38">
            <v>251233436</v>
          </cell>
          <cell r="J38">
            <v>0</v>
          </cell>
          <cell r="M38">
            <v>0</v>
          </cell>
          <cell r="S38">
            <v>1648400</v>
          </cell>
          <cell r="V38">
            <v>20000000</v>
          </cell>
          <cell r="Y38">
            <v>4800000</v>
          </cell>
          <cell r="AE38">
            <v>0</v>
          </cell>
        </row>
        <row r="39">
          <cell r="J39">
            <v>0</v>
          </cell>
          <cell r="M39">
            <v>0</v>
          </cell>
          <cell r="S39">
            <v>0</v>
          </cell>
          <cell r="V39">
            <v>0</v>
          </cell>
          <cell r="Y39">
            <v>0</v>
          </cell>
          <cell r="AE39">
            <v>0</v>
          </cell>
        </row>
        <row r="40">
          <cell r="G40">
            <v>0</v>
          </cell>
          <cell r="J40">
            <v>0</v>
          </cell>
          <cell r="M40">
            <v>0</v>
          </cell>
          <cell r="S40">
            <v>0</v>
          </cell>
          <cell r="V40">
            <v>0</v>
          </cell>
          <cell r="Y40">
            <v>0</v>
          </cell>
          <cell r="AE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S41">
            <v>0</v>
          </cell>
          <cell r="V41">
            <v>0</v>
          </cell>
          <cell r="Y41">
            <v>0</v>
          </cell>
          <cell r="AE41">
            <v>0</v>
          </cell>
        </row>
        <row r="42">
          <cell r="G42">
            <v>0</v>
          </cell>
          <cell r="J42">
            <v>0</v>
          </cell>
          <cell r="M42">
            <v>0</v>
          </cell>
          <cell r="S42">
            <v>0</v>
          </cell>
          <cell r="V42">
            <v>0</v>
          </cell>
          <cell r="Y42">
            <v>0</v>
          </cell>
          <cell r="AE42">
            <v>0</v>
          </cell>
        </row>
        <row r="43">
          <cell r="J43">
            <v>0</v>
          </cell>
          <cell r="M43">
            <v>0</v>
          </cell>
          <cell r="S43">
            <v>0</v>
          </cell>
          <cell r="V43">
            <v>0</v>
          </cell>
          <cell r="Y43">
            <v>0</v>
          </cell>
          <cell r="AE43">
            <v>0</v>
          </cell>
        </row>
        <row r="44">
          <cell r="J44">
            <v>0</v>
          </cell>
          <cell r="M44">
            <v>0</v>
          </cell>
          <cell r="S44">
            <v>0</v>
          </cell>
          <cell r="V44">
            <v>0</v>
          </cell>
          <cell r="Y44">
            <v>0</v>
          </cell>
          <cell r="AE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S45">
            <v>0</v>
          </cell>
          <cell r="V45">
            <v>0</v>
          </cell>
          <cell r="Y45">
            <v>0</v>
          </cell>
          <cell r="AE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665230166</v>
          </cell>
        </row>
        <row r="64">
          <cell r="G64">
            <v>665230166</v>
          </cell>
        </row>
        <row r="65">
          <cell r="G65">
            <v>0</v>
          </cell>
        </row>
        <row r="66">
          <cell r="G66">
            <v>30994837732</v>
          </cell>
        </row>
        <row r="67">
          <cell r="G67">
            <v>27114021054</v>
          </cell>
        </row>
        <row r="68">
          <cell r="G68">
            <v>22948113956</v>
          </cell>
        </row>
        <row r="69">
          <cell r="G69">
            <v>4165907098</v>
          </cell>
        </row>
        <row r="70">
          <cell r="G70">
            <v>1458067484.3</v>
          </cell>
        </row>
        <row r="71">
          <cell r="G71">
            <v>3880816678</v>
          </cell>
        </row>
        <row r="72">
          <cell r="G72">
            <v>72816564</v>
          </cell>
        </row>
        <row r="73">
          <cell r="G73">
            <v>3248188422</v>
          </cell>
        </row>
        <row r="74">
          <cell r="G74">
            <v>559811692</v>
          </cell>
        </row>
        <row r="75">
          <cell r="G75">
            <v>223924676.80000001</v>
          </cell>
        </row>
        <row r="76">
          <cell r="G76">
            <v>31587251334</v>
          </cell>
        </row>
        <row r="77">
          <cell r="G77">
            <v>27046898816</v>
          </cell>
        </row>
        <row r="78">
          <cell r="G78">
            <v>434383000</v>
          </cell>
        </row>
        <row r="79">
          <cell r="G79">
            <v>4540352518</v>
          </cell>
        </row>
        <row r="80">
          <cell r="G80">
            <v>1912839327.0999999</v>
          </cell>
        </row>
        <row r="81">
          <cell r="G81">
            <v>2627513190.9000001</v>
          </cell>
        </row>
      </sheetData>
      <sheetData sheetId="5">
        <row r="7">
          <cell r="J7">
            <v>13682959583</v>
          </cell>
          <cell r="M7">
            <v>7551622900</v>
          </cell>
          <cell r="P7">
            <v>10619297000</v>
          </cell>
          <cell r="V7">
            <v>48351600</v>
          </cell>
          <cell r="AB7">
            <v>273000000</v>
          </cell>
          <cell r="AE7">
            <v>54330000</v>
          </cell>
          <cell r="AH7">
            <v>17000000</v>
          </cell>
        </row>
        <row r="8">
          <cell r="M8">
            <v>4906800000</v>
          </cell>
          <cell r="P8">
            <v>10372516000</v>
          </cell>
          <cell r="V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M9">
            <v>4410486424</v>
          </cell>
          <cell r="P9">
            <v>9470426000</v>
          </cell>
          <cell r="V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M10">
            <v>2289693600</v>
          </cell>
          <cell r="P10">
            <v>4755303400</v>
          </cell>
          <cell r="V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M11">
            <v>2289693600</v>
          </cell>
          <cell r="P11">
            <v>4755303400</v>
          </cell>
          <cell r="V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M12">
            <v>0</v>
          </cell>
          <cell r="P12">
            <v>0</v>
          </cell>
          <cell r="V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M13">
            <v>0</v>
          </cell>
          <cell r="P13">
            <v>0</v>
          </cell>
          <cell r="V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M14">
            <v>0</v>
          </cell>
          <cell r="P14">
            <v>0</v>
          </cell>
          <cell r="V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M15">
            <v>0</v>
          </cell>
          <cell r="P15">
            <v>0</v>
          </cell>
          <cell r="V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M16">
            <v>0</v>
          </cell>
          <cell r="P16">
            <v>0</v>
          </cell>
          <cell r="V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M17">
            <v>1400060300</v>
          </cell>
          <cell r="P17">
            <v>2694115300</v>
          </cell>
          <cell r="V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M18">
            <v>85526000</v>
          </cell>
          <cell r="P18">
            <v>37548000</v>
          </cell>
          <cell r="V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M19">
            <v>73904000</v>
          </cell>
          <cell r="P19">
            <v>243466000</v>
          </cell>
          <cell r="V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M20">
            <v>0</v>
          </cell>
          <cell r="P20">
            <v>84108000</v>
          </cell>
          <cell r="V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M21">
            <v>0</v>
          </cell>
          <cell r="P21">
            <v>0</v>
          </cell>
          <cell r="V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M22">
            <v>64666000</v>
          </cell>
          <cell r="P22">
            <v>596000</v>
          </cell>
          <cell r="V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M23">
            <v>0</v>
          </cell>
          <cell r="P23">
            <v>0</v>
          </cell>
          <cell r="V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M24">
            <v>1118683100</v>
          </cell>
          <cell r="P24">
            <v>2107680100</v>
          </cell>
          <cell r="V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M25">
            <v>3576000</v>
          </cell>
          <cell r="P25">
            <v>0</v>
          </cell>
          <cell r="V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M26">
            <v>0</v>
          </cell>
          <cell r="P26">
            <v>108975000</v>
          </cell>
          <cell r="V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M27">
            <v>42440800</v>
          </cell>
          <cell r="P27">
            <v>27706200</v>
          </cell>
          <cell r="V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M28">
            <v>0</v>
          </cell>
          <cell r="P28">
            <v>0</v>
          </cell>
          <cell r="V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M29">
            <v>0</v>
          </cell>
          <cell r="P29">
            <v>84036000</v>
          </cell>
          <cell r="V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M30">
            <v>0</v>
          </cell>
          <cell r="P30">
            <v>0</v>
          </cell>
          <cell r="V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M31">
            <v>6258000</v>
          </cell>
          <cell r="P31">
            <v>0</v>
          </cell>
          <cell r="V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M32">
            <v>0</v>
          </cell>
          <cell r="P32">
            <v>0</v>
          </cell>
          <cell r="V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M33">
            <v>5006400</v>
          </cell>
          <cell r="P33">
            <v>0</v>
          </cell>
          <cell r="V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M34">
            <v>0</v>
          </cell>
          <cell r="P34">
            <v>0</v>
          </cell>
          <cell r="V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M35">
            <v>0</v>
          </cell>
          <cell r="P35">
            <v>0</v>
          </cell>
          <cell r="V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M36">
            <v>0</v>
          </cell>
          <cell r="P36">
            <v>0</v>
          </cell>
          <cell r="V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M37">
            <v>0</v>
          </cell>
          <cell r="P37">
            <v>0</v>
          </cell>
          <cell r="V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M38">
            <v>0</v>
          </cell>
          <cell r="P38">
            <v>0</v>
          </cell>
          <cell r="V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M39">
            <v>0</v>
          </cell>
          <cell r="P39">
            <v>0</v>
          </cell>
          <cell r="V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M40">
            <v>0</v>
          </cell>
          <cell r="P40">
            <v>0</v>
          </cell>
          <cell r="V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M41">
            <v>0</v>
          </cell>
          <cell r="P41">
            <v>0</v>
          </cell>
          <cell r="V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M42">
            <v>36520000</v>
          </cell>
          <cell r="P42">
            <v>44400000</v>
          </cell>
          <cell r="V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M43">
            <v>36520000</v>
          </cell>
          <cell r="P43">
            <v>44400000</v>
          </cell>
          <cell r="V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M44">
            <v>0</v>
          </cell>
          <cell r="P44">
            <v>0</v>
          </cell>
          <cell r="V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M45">
            <v>0</v>
          </cell>
          <cell r="P45">
            <v>0</v>
          </cell>
          <cell r="V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M46">
            <v>0</v>
          </cell>
          <cell r="P46">
            <v>0</v>
          </cell>
          <cell r="V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M47">
            <v>0</v>
          </cell>
          <cell r="P47">
            <v>0</v>
          </cell>
          <cell r="V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M48">
            <v>0</v>
          </cell>
          <cell r="P48">
            <v>0</v>
          </cell>
          <cell r="V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M49">
            <v>0</v>
          </cell>
          <cell r="P49">
            <v>0</v>
          </cell>
          <cell r="V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M50">
            <v>0</v>
          </cell>
          <cell r="P50">
            <v>0</v>
          </cell>
          <cell r="V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M51">
            <v>0</v>
          </cell>
          <cell r="P51">
            <v>0</v>
          </cell>
          <cell r="V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M52">
            <v>603470163</v>
          </cell>
          <cell r="P52">
            <v>1199403300</v>
          </cell>
          <cell r="V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M53">
            <v>431111863</v>
          </cell>
          <cell r="P53">
            <v>856811600</v>
          </cell>
          <cell r="V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M54">
            <v>73904900</v>
          </cell>
          <cell r="P54">
            <v>146882000</v>
          </cell>
          <cell r="V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M55">
            <v>73904800</v>
          </cell>
          <cell r="P55">
            <v>146749100</v>
          </cell>
          <cell r="V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M56">
            <v>24548600</v>
          </cell>
          <cell r="P56">
            <v>48960600</v>
          </cell>
          <cell r="V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M57">
            <v>0</v>
          </cell>
          <cell r="P57">
            <v>0</v>
          </cell>
          <cell r="V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M58">
            <v>0</v>
          </cell>
          <cell r="P58">
            <v>459516000</v>
          </cell>
          <cell r="V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M59">
            <v>0</v>
          </cell>
          <cell r="P59">
            <v>459516000</v>
          </cell>
          <cell r="V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M60">
            <v>0</v>
          </cell>
          <cell r="P60">
            <v>0</v>
          </cell>
          <cell r="V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M61">
            <v>80742361</v>
          </cell>
          <cell r="P61">
            <v>317688000</v>
          </cell>
          <cell r="V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M62">
            <v>0</v>
          </cell>
          <cell r="P62">
            <v>58890000</v>
          </cell>
          <cell r="V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M63">
            <v>0</v>
          </cell>
          <cell r="P63">
            <v>0</v>
          </cell>
          <cell r="V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M64">
            <v>0</v>
          </cell>
          <cell r="P64">
            <v>0</v>
          </cell>
          <cell r="V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M65">
            <v>80742361</v>
          </cell>
          <cell r="P65">
            <v>258798000</v>
          </cell>
          <cell r="V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M66">
            <v>0</v>
          </cell>
          <cell r="P66">
            <v>0</v>
          </cell>
          <cell r="V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M67">
            <v>179432276</v>
          </cell>
          <cell r="P67">
            <v>525090000</v>
          </cell>
          <cell r="V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M68">
            <v>0</v>
          </cell>
          <cell r="P68">
            <v>167200000</v>
          </cell>
          <cell r="V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M69">
            <v>0</v>
          </cell>
          <cell r="P69">
            <v>116400000</v>
          </cell>
          <cell r="V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M70">
            <v>0</v>
          </cell>
          <cell r="P70">
            <v>50800000</v>
          </cell>
          <cell r="V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M71">
            <v>0</v>
          </cell>
          <cell r="P71">
            <v>0</v>
          </cell>
          <cell r="V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M72">
            <v>0</v>
          </cell>
          <cell r="P72">
            <v>0</v>
          </cell>
          <cell r="V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M73">
            <v>0</v>
          </cell>
          <cell r="P73">
            <v>0</v>
          </cell>
          <cell r="V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M74">
            <v>0</v>
          </cell>
          <cell r="P74">
            <v>0</v>
          </cell>
          <cell r="V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M75">
            <v>101684100</v>
          </cell>
          <cell r="P75">
            <v>232690000</v>
          </cell>
          <cell r="V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M76">
            <v>0</v>
          </cell>
          <cell r="P76">
            <v>139600000</v>
          </cell>
          <cell r="V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M77">
            <v>101684100</v>
          </cell>
          <cell r="P77">
            <v>93090000</v>
          </cell>
          <cell r="V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M78">
            <v>0</v>
          </cell>
          <cell r="P78">
            <v>0</v>
          </cell>
          <cell r="V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M79">
            <v>0</v>
          </cell>
          <cell r="P79">
            <v>0</v>
          </cell>
          <cell r="V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M80">
            <v>0</v>
          </cell>
          <cell r="P80">
            <v>55000000</v>
          </cell>
          <cell r="V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M81">
            <v>0</v>
          </cell>
          <cell r="P81">
            <v>0</v>
          </cell>
          <cell r="V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M82">
            <v>0</v>
          </cell>
          <cell r="P82">
            <v>0</v>
          </cell>
          <cell r="V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M83">
            <v>0</v>
          </cell>
          <cell r="P83">
            <v>55000000</v>
          </cell>
          <cell r="V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M84">
            <v>0</v>
          </cell>
          <cell r="P84">
            <v>0</v>
          </cell>
          <cell r="V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M85">
            <v>0</v>
          </cell>
          <cell r="P85">
            <v>0</v>
          </cell>
          <cell r="V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M86">
            <v>0</v>
          </cell>
          <cell r="P86">
            <v>0</v>
          </cell>
          <cell r="V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M87">
            <v>0</v>
          </cell>
          <cell r="P87">
            <v>0</v>
          </cell>
          <cell r="V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M88">
            <v>0</v>
          </cell>
          <cell r="P88">
            <v>30000000</v>
          </cell>
          <cell r="V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M89">
            <v>0</v>
          </cell>
          <cell r="P89">
            <v>10000000</v>
          </cell>
          <cell r="V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M90">
            <v>0</v>
          </cell>
          <cell r="P90">
            <v>5000000</v>
          </cell>
          <cell r="V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M91">
            <v>0</v>
          </cell>
          <cell r="P91">
            <v>0</v>
          </cell>
          <cell r="V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M92">
            <v>0</v>
          </cell>
          <cell r="P92">
            <v>0</v>
          </cell>
          <cell r="V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M93">
            <v>0</v>
          </cell>
          <cell r="P93">
            <v>5000000</v>
          </cell>
          <cell r="V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M94">
            <v>0</v>
          </cell>
          <cell r="P94">
            <v>0</v>
          </cell>
          <cell r="V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M95">
            <v>0</v>
          </cell>
          <cell r="P95">
            <v>0</v>
          </cell>
          <cell r="V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M96">
            <v>0</v>
          </cell>
          <cell r="P96">
            <v>0</v>
          </cell>
          <cell r="V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M97">
            <v>0</v>
          </cell>
          <cell r="P97">
            <v>10000000</v>
          </cell>
          <cell r="V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M98">
            <v>43838176</v>
          </cell>
          <cell r="P98">
            <v>40200000</v>
          </cell>
          <cell r="V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M99">
            <v>12747176</v>
          </cell>
          <cell r="P99">
            <v>0</v>
          </cell>
          <cell r="V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M100">
            <v>10980000</v>
          </cell>
          <cell r="P100">
            <v>0</v>
          </cell>
          <cell r="V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M101">
            <v>10111000</v>
          </cell>
          <cell r="P101">
            <v>0</v>
          </cell>
          <cell r="V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M102">
            <v>10000000</v>
          </cell>
          <cell r="P102">
            <v>40200000</v>
          </cell>
          <cell r="V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M103">
            <v>0</v>
          </cell>
          <cell r="P103">
            <v>0</v>
          </cell>
          <cell r="V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M104">
            <v>0</v>
          </cell>
          <cell r="P104">
            <v>0</v>
          </cell>
          <cell r="V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M105">
            <v>1800000</v>
          </cell>
          <cell r="P105">
            <v>0</v>
          </cell>
          <cell r="V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M106">
            <v>0</v>
          </cell>
          <cell r="P106">
            <v>0</v>
          </cell>
          <cell r="V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M107">
            <v>0</v>
          </cell>
          <cell r="P107">
            <v>0</v>
          </cell>
          <cell r="V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M108">
            <v>0</v>
          </cell>
          <cell r="P108">
            <v>0</v>
          </cell>
          <cell r="V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M109">
            <v>0</v>
          </cell>
          <cell r="P109">
            <v>0</v>
          </cell>
          <cell r="V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M110">
            <v>0</v>
          </cell>
          <cell r="P110">
            <v>0</v>
          </cell>
          <cell r="V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M111">
            <v>1800000</v>
          </cell>
          <cell r="P111">
            <v>0</v>
          </cell>
          <cell r="V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M112">
            <v>0</v>
          </cell>
          <cell r="P112">
            <v>0</v>
          </cell>
          <cell r="V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M113">
            <v>0</v>
          </cell>
          <cell r="P113">
            <v>0</v>
          </cell>
          <cell r="V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M114">
            <v>0</v>
          </cell>
          <cell r="P114">
            <v>0</v>
          </cell>
          <cell r="V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M115">
            <v>0</v>
          </cell>
          <cell r="P115">
            <v>0</v>
          </cell>
          <cell r="V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M116">
            <v>0</v>
          </cell>
          <cell r="P116">
            <v>0</v>
          </cell>
          <cell r="V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M117">
            <v>0</v>
          </cell>
          <cell r="P117">
            <v>0</v>
          </cell>
          <cell r="V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M118">
            <v>0</v>
          </cell>
          <cell r="P118">
            <v>0</v>
          </cell>
          <cell r="V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M119">
            <v>0</v>
          </cell>
          <cell r="P119">
            <v>0</v>
          </cell>
          <cell r="V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M120">
            <v>0</v>
          </cell>
          <cell r="P120">
            <v>0</v>
          </cell>
          <cell r="V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M121">
            <v>0</v>
          </cell>
          <cell r="P121">
            <v>0</v>
          </cell>
          <cell r="V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M122">
            <v>0</v>
          </cell>
          <cell r="P122">
            <v>0</v>
          </cell>
          <cell r="V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M123">
            <v>0</v>
          </cell>
          <cell r="P123">
            <v>0</v>
          </cell>
          <cell r="V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M124">
            <v>0</v>
          </cell>
          <cell r="P124">
            <v>0</v>
          </cell>
          <cell r="V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M125">
            <v>0</v>
          </cell>
          <cell r="P125">
            <v>0</v>
          </cell>
          <cell r="V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M126">
            <v>0</v>
          </cell>
          <cell r="P126">
            <v>0</v>
          </cell>
          <cell r="V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M127">
            <v>0</v>
          </cell>
          <cell r="P127">
            <v>0</v>
          </cell>
          <cell r="V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M128">
            <v>32110000</v>
          </cell>
          <cell r="P128">
            <v>0</v>
          </cell>
          <cell r="V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M129">
            <v>0</v>
          </cell>
          <cell r="P129">
            <v>0</v>
          </cell>
          <cell r="V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M130">
            <v>0</v>
          </cell>
          <cell r="P130">
            <v>0</v>
          </cell>
          <cell r="V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M131">
            <v>0</v>
          </cell>
          <cell r="P131">
            <v>0</v>
          </cell>
          <cell r="V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M132">
            <v>0</v>
          </cell>
          <cell r="P132">
            <v>0</v>
          </cell>
          <cell r="V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M133">
            <v>0</v>
          </cell>
          <cell r="P133">
            <v>0</v>
          </cell>
          <cell r="V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M134">
            <v>32110000</v>
          </cell>
          <cell r="P134">
            <v>0</v>
          </cell>
          <cell r="V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M135">
            <v>0</v>
          </cell>
          <cell r="P135">
            <v>0</v>
          </cell>
          <cell r="V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M136">
            <v>0</v>
          </cell>
          <cell r="P136">
            <v>0</v>
          </cell>
          <cell r="V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M137">
            <v>0</v>
          </cell>
          <cell r="P137">
            <v>0</v>
          </cell>
          <cell r="V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M138">
            <v>0</v>
          </cell>
          <cell r="P138">
            <v>0</v>
          </cell>
          <cell r="V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M139">
            <v>0</v>
          </cell>
          <cell r="P139">
            <v>0</v>
          </cell>
          <cell r="V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M140">
            <v>0</v>
          </cell>
          <cell r="P140">
            <v>0</v>
          </cell>
          <cell r="V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M141">
            <v>0</v>
          </cell>
          <cell r="P141">
            <v>0</v>
          </cell>
          <cell r="V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M142">
            <v>0</v>
          </cell>
          <cell r="P142">
            <v>0</v>
          </cell>
          <cell r="V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M143">
            <v>0</v>
          </cell>
          <cell r="P143">
            <v>0</v>
          </cell>
          <cell r="V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M144">
            <v>0</v>
          </cell>
          <cell r="P144">
            <v>0</v>
          </cell>
          <cell r="V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M145">
            <v>0</v>
          </cell>
          <cell r="P145">
            <v>0</v>
          </cell>
          <cell r="V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M146">
            <v>0</v>
          </cell>
          <cell r="P146">
            <v>0</v>
          </cell>
          <cell r="V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M147">
            <v>0</v>
          </cell>
          <cell r="P147">
            <v>0</v>
          </cell>
          <cell r="V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M148">
            <v>0</v>
          </cell>
          <cell r="P148">
            <v>0</v>
          </cell>
          <cell r="V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M149">
            <v>0</v>
          </cell>
          <cell r="P149">
            <v>0</v>
          </cell>
          <cell r="V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M150">
            <v>0</v>
          </cell>
          <cell r="P150">
            <v>0</v>
          </cell>
          <cell r="V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M151">
            <v>0</v>
          </cell>
          <cell r="P151">
            <v>0</v>
          </cell>
          <cell r="V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M152">
            <v>0</v>
          </cell>
          <cell r="P152">
            <v>0</v>
          </cell>
          <cell r="V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M153">
            <v>0</v>
          </cell>
          <cell r="P153">
            <v>0</v>
          </cell>
          <cell r="V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M154">
            <v>0</v>
          </cell>
          <cell r="P154">
            <v>0</v>
          </cell>
          <cell r="V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M155">
            <v>0</v>
          </cell>
          <cell r="P155">
            <v>0</v>
          </cell>
          <cell r="V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M156">
            <v>0</v>
          </cell>
          <cell r="P156">
            <v>0</v>
          </cell>
          <cell r="V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M157">
            <v>0</v>
          </cell>
          <cell r="P157">
            <v>0</v>
          </cell>
          <cell r="V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M158">
            <v>0</v>
          </cell>
          <cell r="P158">
            <v>0</v>
          </cell>
          <cell r="V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M159">
            <v>0</v>
          </cell>
          <cell r="P159">
            <v>0</v>
          </cell>
          <cell r="V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M160">
            <v>0</v>
          </cell>
          <cell r="P160">
            <v>0</v>
          </cell>
          <cell r="V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M161">
            <v>0</v>
          </cell>
          <cell r="P161">
            <v>0</v>
          </cell>
          <cell r="V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M162">
            <v>0</v>
          </cell>
          <cell r="P162">
            <v>0</v>
          </cell>
          <cell r="V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M163">
            <v>0</v>
          </cell>
          <cell r="P163">
            <v>0</v>
          </cell>
          <cell r="V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M164">
            <v>316881300</v>
          </cell>
          <cell r="P164">
            <v>377000000</v>
          </cell>
          <cell r="V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M165">
            <v>262881300</v>
          </cell>
          <cell r="P165">
            <v>268500000</v>
          </cell>
          <cell r="V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M166">
            <v>0</v>
          </cell>
          <cell r="P166">
            <v>0</v>
          </cell>
          <cell r="V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M167">
            <v>0</v>
          </cell>
          <cell r="P167">
            <v>0</v>
          </cell>
          <cell r="V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M168">
            <v>0</v>
          </cell>
          <cell r="P168">
            <v>0</v>
          </cell>
          <cell r="V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M169">
            <v>0</v>
          </cell>
          <cell r="P169">
            <v>0</v>
          </cell>
          <cell r="V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M170">
            <v>0</v>
          </cell>
          <cell r="P170">
            <v>0</v>
          </cell>
          <cell r="V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M171">
            <v>18881300</v>
          </cell>
          <cell r="P171">
            <v>0</v>
          </cell>
          <cell r="V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M172">
            <v>0</v>
          </cell>
          <cell r="P172">
            <v>0</v>
          </cell>
          <cell r="V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M173">
            <v>0</v>
          </cell>
          <cell r="P173">
            <v>0</v>
          </cell>
          <cell r="V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M174">
            <v>0</v>
          </cell>
          <cell r="P174">
            <v>0</v>
          </cell>
          <cell r="V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M175">
            <v>0</v>
          </cell>
          <cell r="P175">
            <v>0</v>
          </cell>
          <cell r="V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M176">
            <v>0</v>
          </cell>
          <cell r="P176">
            <v>0</v>
          </cell>
          <cell r="V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M177">
            <v>0</v>
          </cell>
          <cell r="P177">
            <v>0</v>
          </cell>
          <cell r="V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M178">
            <v>244000000</v>
          </cell>
          <cell r="P178">
            <v>268500000</v>
          </cell>
          <cell r="V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M179">
            <v>0</v>
          </cell>
          <cell r="P179">
            <v>0</v>
          </cell>
          <cell r="V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M180">
            <v>0</v>
          </cell>
          <cell r="P180">
            <v>0</v>
          </cell>
          <cell r="V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M181">
            <v>0</v>
          </cell>
          <cell r="P181">
            <v>0</v>
          </cell>
          <cell r="V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M182">
            <v>0</v>
          </cell>
          <cell r="P182">
            <v>0</v>
          </cell>
          <cell r="V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M183">
            <v>0</v>
          </cell>
          <cell r="P183">
            <v>0</v>
          </cell>
          <cell r="V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M184">
            <v>0</v>
          </cell>
          <cell r="P184">
            <v>0</v>
          </cell>
          <cell r="V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M185">
            <v>54000000</v>
          </cell>
          <cell r="P185">
            <v>108500000</v>
          </cell>
          <cell r="V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M186">
            <v>0</v>
          </cell>
          <cell r="P186">
            <v>0</v>
          </cell>
          <cell r="V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M187">
            <v>52000000</v>
          </cell>
          <cell r="P187">
            <v>103000000</v>
          </cell>
          <cell r="V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M188">
            <v>2000000</v>
          </cell>
          <cell r="P188">
            <v>5500000</v>
          </cell>
          <cell r="V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M189">
            <v>0</v>
          </cell>
          <cell r="P189">
            <v>0</v>
          </cell>
          <cell r="V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M190">
            <v>0</v>
          </cell>
          <cell r="P190">
            <v>0</v>
          </cell>
          <cell r="V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M191">
            <v>0</v>
          </cell>
          <cell r="P191">
            <v>0</v>
          </cell>
          <cell r="V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M192">
            <v>0</v>
          </cell>
          <cell r="P192">
            <v>0</v>
          </cell>
          <cell r="V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M193">
            <v>0</v>
          </cell>
          <cell r="P193">
            <v>0</v>
          </cell>
          <cell r="V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M194">
            <v>0</v>
          </cell>
          <cell r="P194">
            <v>0</v>
          </cell>
          <cell r="V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M195">
            <v>0</v>
          </cell>
          <cell r="P195">
            <v>0</v>
          </cell>
          <cell r="V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M196">
            <v>0</v>
          </cell>
          <cell r="P196">
            <v>0</v>
          </cell>
          <cell r="V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M197">
            <v>2644822900</v>
          </cell>
          <cell r="P197">
            <v>246781000</v>
          </cell>
          <cell r="V197">
            <v>48351600</v>
          </cell>
          <cell r="AB197">
            <v>273000000</v>
          </cell>
          <cell r="AE197">
            <v>54330000</v>
          </cell>
          <cell r="AH197">
            <v>17000000</v>
          </cell>
        </row>
        <row r="198">
          <cell r="M198">
            <v>0</v>
          </cell>
          <cell r="P198">
            <v>0</v>
          </cell>
          <cell r="V198">
            <v>0</v>
          </cell>
          <cell r="AB198">
            <v>273000000</v>
          </cell>
          <cell r="AE198">
            <v>0</v>
          </cell>
          <cell r="AH198">
            <v>0</v>
          </cell>
        </row>
        <row r="199">
          <cell r="M199">
            <v>0</v>
          </cell>
          <cell r="P199">
            <v>0</v>
          </cell>
          <cell r="V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M200">
            <v>0</v>
          </cell>
          <cell r="P200">
            <v>0</v>
          </cell>
          <cell r="V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M201">
            <v>0</v>
          </cell>
          <cell r="P201">
            <v>0</v>
          </cell>
          <cell r="V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M202">
            <v>0</v>
          </cell>
          <cell r="P202">
            <v>0</v>
          </cell>
          <cell r="V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M203">
            <v>0</v>
          </cell>
          <cell r="P203">
            <v>0</v>
          </cell>
          <cell r="V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M204">
            <v>0</v>
          </cell>
          <cell r="P204">
            <v>0</v>
          </cell>
          <cell r="V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M205">
            <v>0</v>
          </cell>
          <cell r="P205">
            <v>0</v>
          </cell>
          <cell r="V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M206">
            <v>0</v>
          </cell>
          <cell r="P206">
            <v>0</v>
          </cell>
          <cell r="V206">
            <v>0</v>
          </cell>
          <cell r="AB206">
            <v>0</v>
          </cell>
          <cell r="AE206">
            <v>0</v>
          </cell>
          <cell r="AH206">
            <v>0</v>
          </cell>
        </row>
        <row r="207">
          <cell r="M207">
            <v>0</v>
          </cell>
          <cell r="P207">
            <v>0</v>
          </cell>
          <cell r="V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M208">
            <v>0</v>
          </cell>
          <cell r="P208">
            <v>0</v>
          </cell>
          <cell r="V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M209">
            <v>0</v>
          </cell>
          <cell r="P209">
            <v>0</v>
          </cell>
          <cell r="V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M210">
            <v>0</v>
          </cell>
          <cell r="P210">
            <v>0</v>
          </cell>
          <cell r="V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M211">
            <v>0</v>
          </cell>
          <cell r="P211">
            <v>0</v>
          </cell>
          <cell r="V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M212">
            <v>0</v>
          </cell>
          <cell r="P212">
            <v>0</v>
          </cell>
          <cell r="V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M213">
            <v>0</v>
          </cell>
          <cell r="P213">
            <v>0</v>
          </cell>
          <cell r="V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M214">
            <v>0</v>
          </cell>
          <cell r="P214">
            <v>0</v>
          </cell>
          <cell r="V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M215">
            <v>0</v>
          </cell>
          <cell r="P215">
            <v>0</v>
          </cell>
          <cell r="V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M216">
            <v>0</v>
          </cell>
          <cell r="P216">
            <v>0</v>
          </cell>
          <cell r="V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M217">
            <v>0</v>
          </cell>
          <cell r="P217">
            <v>0</v>
          </cell>
          <cell r="V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M218">
            <v>0</v>
          </cell>
          <cell r="P218">
            <v>0</v>
          </cell>
          <cell r="V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M219">
            <v>0</v>
          </cell>
          <cell r="P219">
            <v>0</v>
          </cell>
          <cell r="V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M220">
            <v>0</v>
          </cell>
          <cell r="P220">
            <v>0</v>
          </cell>
          <cell r="V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M221">
            <v>0</v>
          </cell>
          <cell r="P221">
            <v>0</v>
          </cell>
          <cell r="V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M222">
            <v>0</v>
          </cell>
          <cell r="P222">
            <v>0</v>
          </cell>
          <cell r="V222">
            <v>0</v>
          </cell>
          <cell r="AB222">
            <v>0</v>
          </cell>
          <cell r="AE222">
            <v>0</v>
          </cell>
          <cell r="AH222">
            <v>0</v>
          </cell>
        </row>
        <row r="223">
          <cell r="M223">
            <v>0</v>
          </cell>
          <cell r="P223">
            <v>0</v>
          </cell>
          <cell r="V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M224">
            <v>0</v>
          </cell>
          <cell r="P224">
            <v>0</v>
          </cell>
          <cell r="V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M225">
            <v>0</v>
          </cell>
          <cell r="P225">
            <v>0</v>
          </cell>
          <cell r="V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M226">
            <v>0</v>
          </cell>
          <cell r="P226">
            <v>0</v>
          </cell>
          <cell r="V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M227">
            <v>0</v>
          </cell>
          <cell r="P227">
            <v>0</v>
          </cell>
          <cell r="V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M228">
            <v>0</v>
          </cell>
          <cell r="P228">
            <v>0</v>
          </cell>
          <cell r="V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M229">
            <v>0</v>
          </cell>
          <cell r="P229">
            <v>0</v>
          </cell>
          <cell r="V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M230">
            <v>0</v>
          </cell>
          <cell r="P230">
            <v>0</v>
          </cell>
          <cell r="V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M231">
            <v>0</v>
          </cell>
          <cell r="P231">
            <v>0</v>
          </cell>
          <cell r="V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M232">
            <v>0</v>
          </cell>
          <cell r="P232">
            <v>0</v>
          </cell>
          <cell r="V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M233">
            <v>0</v>
          </cell>
          <cell r="P233">
            <v>0</v>
          </cell>
          <cell r="V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M234">
            <v>0</v>
          </cell>
          <cell r="P234">
            <v>0</v>
          </cell>
          <cell r="V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M235">
            <v>0</v>
          </cell>
          <cell r="P235">
            <v>0</v>
          </cell>
          <cell r="V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M236">
            <v>0</v>
          </cell>
          <cell r="P236">
            <v>0</v>
          </cell>
          <cell r="V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M237">
            <v>0</v>
          </cell>
          <cell r="P237">
            <v>0</v>
          </cell>
          <cell r="V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M238">
            <v>0</v>
          </cell>
          <cell r="P238">
            <v>0</v>
          </cell>
          <cell r="V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M239">
            <v>0</v>
          </cell>
          <cell r="P239">
            <v>0</v>
          </cell>
          <cell r="V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M240">
            <v>0</v>
          </cell>
          <cell r="P240">
            <v>0</v>
          </cell>
          <cell r="V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M241">
            <v>0</v>
          </cell>
          <cell r="P241">
            <v>0</v>
          </cell>
          <cell r="V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M242">
            <v>0</v>
          </cell>
          <cell r="P242">
            <v>0</v>
          </cell>
          <cell r="V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M243">
            <v>0</v>
          </cell>
          <cell r="P243">
            <v>0</v>
          </cell>
          <cell r="V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M244">
            <v>0</v>
          </cell>
          <cell r="P244">
            <v>0</v>
          </cell>
          <cell r="V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M245">
            <v>0</v>
          </cell>
          <cell r="P245">
            <v>0</v>
          </cell>
          <cell r="V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M246">
            <v>0</v>
          </cell>
          <cell r="P246">
            <v>0</v>
          </cell>
          <cell r="V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M247">
            <v>0</v>
          </cell>
          <cell r="P247">
            <v>0</v>
          </cell>
          <cell r="V247">
            <v>0</v>
          </cell>
          <cell r="AB247">
            <v>273000000</v>
          </cell>
          <cell r="AE247">
            <v>0</v>
          </cell>
          <cell r="AH247">
            <v>0</v>
          </cell>
        </row>
        <row r="248">
          <cell r="M248">
            <v>0</v>
          </cell>
          <cell r="P248">
            <v>0</v>
          </cell>
          <cell r="V248">
            <v>0</v>
          </cell>
          <cell r="AB248">
            <v>273000000</v>
          </cell>
          <cell r="AE248">
            <v>0</v>
          </cell>
          <cell r="AH248">
            <v>0</v>
          </cell>
        </row>
        <row r="249">
          <cell r="M249">
            <v>0</v>
          </cell>
          <cell r="P249">
            <v>0</v>
          </cell>
          <cell r="V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M250">
            <v>0</v>
          </cell>
          <cell r="P250">
            <v>0</v>
          </cell>
          <cell r="V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M251">
            <v>0</v>
          </cell>
          <cell r="P251">
            <v>0</v>
          </cell>
          <cell r="V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M252">
            <v>0</v>
          </cell>
          <cell r="P252">
            <v>0</v>
          </cell>
          <cell r="V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M253">
            <v>0</v>
          </cell>
          <cell r="P253">
            <v>0</v>
          </cell>
          <cell r="V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M254">
            <v>0</v>
          </cell>
          <cell r="P254">
            <v>0</v>
          </cell>
          <cell r="V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M255">
            <v>0</v>
          </cell>
          <cell r="P255">
            <v>0</v>
          </cell>
          <cell r="V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M256">
            <v>0</v>
          </cell>
          <cell r="P256">
            <v>0</v>
          </cell>
          <cell r="V256">
            <v>48351600</v>
          </cell>
          <cell r="AB256">
            <v>0</v>
          </cell>
          <cell r="AE256">
            <v>54330000</v>
          </cell>
          <cell r="AH256">
            <v>17000000</v>
          </cell>
        </row>
        <row r="257">
          <cell r="M257">
            <v>0</v>
          </cell>
          <cell r="P257">
            <v>0</v>
          </cell>
          <cell r="V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M258">
            <v>0</v>
          </cell>
          <cell r="P258">
            <v>0</v>
          </cell>
          <cell r="V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M259">
            <v>0</v>
          </cell>
          <cell r="P259">
            <v>0</v>
          </cell>
          <cell r="V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M260">
            <v>0</v>
          </cell>
          <cell r="P260">
            <v>0</v>
          </cell>
          <cell r="V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M261">
            <v>0</v>
          </cell>
          <cell r="P261">
            <v>0</v>
          </cell>
          <cell r="V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M262">
            <v>0</v>
          </cell>
          <cell r="P262">
            <v>0</v>
          </cell>
          <cell r="V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M263">
            <v>0</v>
          </cell>
          <cell r="P263">
            <v>0</v>
          </cell>
          <cell r="V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M264">
            <v>0</v>
          </cell>
          <cell r="P264">
            <v>0</v>
          </cell>
          <cell r="V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M265">
            <v>0</v>
          </cell>
          <cell r="P265">
            <v>0</v>
          </cell>
          <cell r="V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M266">
            <v>0</v>
          </cell>
          <cell r="P266">
            <v>0</v>
          </cell>
          <cell r="V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M267">
            <v>0</v>
          </cell>
          <cell r="P267">
            <v>0</v>
          </cell>
          <cell r="V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M268">
            <v>0</v>
          </cell>
          <cell r="P268">
            <v>0</v>
          </cell>
          <cell r="V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M269">
            <v>0</v>
          </cell>
          <cell r="P269">
            <v>0</v>
          </cell>
          <cell r="V269">
            <v>0</v>
          </cell>
          <cell r="AB269">
            <v>0</v>
          </cell>
          <cell r="AE269">
            <v>0</v>
          </cell>
          <cell r="AH269">
            <v>0</v>
          </cell>
        </row>
        <row r="270">
          <cell r="M270">
            <v>0</v>
          </cell>
          <cell r="P270">
            <v>0</v>
          </cell>
          <cell r="V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M271">
            <v>0</v>
          </cell>
          <cell r="P271">
            <v>0</v>
          </cell>
          <cell r="V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M272">
            <v>0</v>
          </cell>
          <cell r="P272">
            <v>0</v>
          </cell>
          <cell r="V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M273">
            <v>0</v>
          </cell>
          <cell r="P273">
            <v>0</v>
          </cell>
          <cell r="V273">
            <v>0</v>
          </cell>
          <cell r="AB273">
            <v>0</v>
          </cell>
          <cell r="AE273">
            <v>0</v>
          </cell>
          <cell r="AH273">
            <v>0</v>
          </cell>
        </row>
        <row r="274">
          <cell r="M274">
            <v>0</v>
          </cell>
          <cell r="P274">
            <v>0</v>
          </cell>
          <cell r="V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M275">
            <v>0</v>
          </cell>
          <cell r="P275">
            <v>0</v>
          </cell>
          <cell r="V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M276">
            <v>0</v>
          </cell>
          <cell r="P276">
            <v>0</v>
          </cell>
          <cell r="V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M277">
            <v>0</v>
          </cell>
          <cell r="P277">
            <v>0</v>
          </cell>
          <cell r="V277">
            <v>0</v>
          </cell>
          <cell r="AB277">
            <v>0</v>
          </cell>
          <cell r="AE277">
            <v>54330000</v>
          </cell>
          <cell r="AH277">
            <v>17000000</v>
          </cell>
        </row>
        <row r="278">
          <cell r="M278">
            <v>0</v>
          </cell>
          <cell r="P278">
            <v>0</v>
          </cell>
          <cell r="V278">
            <v>0</v>
          </cell>
          <cell r="AB278">
            <v>0</v>
          </cell>
          <cell r="AE278">
            <v>800000</v>
          </cell>
          <cell r="AH278">
            <v>600000</v>
          </cell>
        </row>
        <row r="279">
          <cell r="M279">
            <v>0</v>
          </cell>
          <cell r="P279">
            <v>0</v>
          </cell>
          <cell r="V279">
            <v>0</v>
          </cell>
          <cell r="AB279">
            <v>0</v>
          </cell>
          <cell r="AE279">
            <v>3980000</v>
          </cell>
          <cell r="AH279">
            <v>1400000</v>
          </cell>
        </row>
        <row r="280">
          <cell r="M280">
            <v>0</v>
          </cell>
          <cell r="P280">
            <v>0</v>
          </cell>
          <cell r="V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M281">
            <v>0</v>
          </cell>
          <cell r="P281">
            <v>0</v>
          </cell>
          <cell r="V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M282">
            <v>0</v>
          </cell>
          <cell r="P282">
            <v>0</v>
          </cell>
          <cell r="V282">
            <v>0</v>
          </cell>
          <cell r="AB282">
            <v>0</v>
          </cell>
          <cell r="AE282">
            <v>500000</v>
          </cell>
          <cell r="AH282">
            <v>2400000</v>
          </cell>
        </row>
        <row r="283">
          <cell r="M283">
            <v>0</v>
          </cell>
          <cell r="P283">
            <v>0</v>
          </cell>
          <cell r="V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M284">
            <v>0</v>
          </cell>
          <cell r="P284">
            <v>0</v>
          </cell>
          <cell r="V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M285">
            <v>0</v>
          </cell>
          <cell r="P285">
            <v>0</v>
          </cell>
          <cell r="V285">
            <v>0</v>
          </cell>
          <cell r="AB285">
            <v>0</v>
          </cell>
          <cell r="AE285">
            <v>28050000</v>
          </cell>
          <cell r="AH285">
            <v>1000000</v>
          </cell>
        </row>
        <row r="286">
          <cell r="M286">
            <v>0</v>
          </cell>
          <cell r="P286">
            <v>0</v>
          </cell>
          <cell r="V286">
            <v>0</v>
          </cell>
          <cell r="AB286">
            <v>0</v>
          </cell>
          <cell r="AE286">
            <v>21000000</v>
          </cell>
          <cell r="AH286">
            <v>11600000</v>
          </cell>
        </row>
        <row r="287">
          <cell r="M287">
            <v>0</v>
          </cell>
          <cell r="P287">
            <v>0</v>
          </cell>
          <cell r="V287">
            <v>0</v>
          </cell>
          <cell r="AB287">
            <v>0</v>
          </cell>
          <cell r="AE287">
            <v>0</v>
          </cell>
          <cell r="AH287">
            <v>0</v>
          </cell>
        </row>
        <row r="288">
          <cell r="M288">
            <v>0</v>
          </cell>
          <cell r="P288">
            <v>0</v>
          </cell>
          <cell r="V288">
            <v>0</v>
          </cell>
          <cell r="AB288">
            <v>0</v>
          </cell>
          <cell r="AE288">
            <v>0</v>
          </cell>
          <cell r="AH288">
            <v>0</v>
          </cell>
        </row>
        <row r="289">
          <cell r="M289">
            <v>0</v>
          </cell>
          <cell r="P289">
            <v>0</v>
          </cell>
          <cell r="V289">
            <v>0</v>
          </cell>
          <cell r="AB289">
            <v>0</v>
          </cell>
          <cell r="AE289">
            <v>0</v>
          </cell>
          <cell r="AH289">
            <v>0</v>
          </cell>
        </row>
        <row r="290">
          <cell r="M290">
            <v>0</v>
          </cell>
          <cell r="P290">
            <v>0</v>
          </cell>
          <cell r="V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M291">
            <v>0</v>
          </cell>
          <cell r="P291">
            <v>0</v>
          </cell>
          <cell r="V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M292">
            <v>0</v>
          </cell>
          <cell r="P292">
            <v>0</v>
          </cell>
          <cell r="V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M293">
            <v>0</v>
          </cell>
          <cell r="P293">
            <v>0</v>
          </cell>
          <cell r="V293">
            <v>0</v>
          </cell>
          <cell r="AB293">
            <v>0</v>
          </cell>
          <cell r="AE293">
            <v>0</v>
          </cell>
          <cell r="AH293">
            <v>0</v>
          </cell>
        </row>
        <row r="294">
          <cell r="M294">
            <v>0</v>
          </cell>
          <cell r="P294">
            <v>0</v>
          </cell>
          <cell r="V294">
            <v>0</v>
          </cell>
          <cell r="AB294">
            <v>0</v>
          </cell>
          <cell r="AE294">
            <v>0</v>
          </cell>
          <cell r="AH294">
            <v>0</v>
          </cell>
        </row>
        <row r="295">
          <cell r="M295">
            <v>0</v>
          </cell>
          <cell r="P295">
            <v>0</v>
          </cell>
          <cell r="V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M296">
            <v>0</v>
          </cell>
          <cell r="P296">
            <v>0</v>
          </cell>
          <cell r="V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M297">
            <v>0</v>
          </cell>
          <cell r="P297">
            <v>0</v>
          </cell>
          <cell r="V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M298">
            <v>0</v>
          </cell>
          <cell r="P298">
            <v>0</v>
          </cell>
          <cell r="V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M299">
            <v>0</v>
          </cell>
          <cell r="P299">
            <v>0</v>
          </cell>
          <cell r="V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M300">
            <v>0</v>
          </cell>
          <cell r="P300">
            <v>0</v>
          </cell>
          <cell r="V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M301">
            <v>0</v>
          </cell>
          <cell r="P301">
            <v>0</v>
          </cell>
          <cell r="V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M302">
            <v>0</v>
          </cell>
          <cell r="P302">
            <v>0</v>
          </cell>
          <cell r="V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M303">
            <v>0</v>
          </cell>
          <cell r="P303">
            <v>0</v>
          </cell>
          <cell r="V303">
            <v>0</v>
          </cell>
          <cell r="AB303">
            <v>0</v>
          </cell>
          <cell r="AE303">
            <v>0</v>
          </cell>
          <cell r="AH303">
            <v>0</v>
          </cell>
        </row>
        <row r="304">
          <cell r="M304">
            <v>0</v>
          </cell>
          <cell r="P304">
            <v>0</v>
          </cell>
          <cell r="V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M305">
            <v>0</v>
          </cell>
          <cell r="P305">
            <v>0</v>
          </cell>
          <cell r="V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M306">
            <v>0</v>
          </cell>
          <cell r="P306">
            <v>0</v>
          </cell>
          <cell r="V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M307">
            <v>0</v>
          </cell>
          <cell r="P307">
            <v>0</v>
          </cell>
          <cell r="V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M308">
            <v>0</v>
          </cell>
          <cell r="P308">
            <v>0</v>
          </cell>
          <cell r="V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M309">
            <v>0</v>
          </cell>
          <cell r="P309">
            <v>0</v>
          </cell>
          <cell r="V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M310">
            <v>0</v>
          </cell>
          <cell r="P310">
            <v>0</v>
          </cell>
          <cell r="V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M311">
            <v>0</v>
          </cell>
          <cell r="P311">
            <v>0</v>
          </cell>
          <cell r="V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M312">
            <v>0</v>
          </cell>
          <cell r="P312">
            <v>0</v>
          </cell>
          <cell r="V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M313">
            <v>0</v>
          </cell>
          <cell r="P313">
            <v>0</v>
          </cell>
          <cell r="V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M314">
            <v>0</v>
          </cell>
          <cell r="P314">
            <v>0</v>
          </cell>
          <cell r="V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M315">
            <v>0</v>
          </cell>
          <cell r="P315">
            <v>0</v>
          </cell>
          <cell r="V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M316">
            <v>0</v>
          </cell>
          <cell r="P316">
            <v>0</v>
          </cell>
          <cell r="V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M317">
            <v>0</v>
          </cell>
          <cell r="P317">
            <v>0</v>
          </cell>
          <cell r="V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M318">
            <v>0</v>
          </cell>
          <cell r="P318">
            <v>0</v>
          </cell>
          <cell r="V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M319">
            <v>0</v>
          </cell>
          <cell r="P319">
            <v>0</v>
          </cell>
          <cell r="V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M320">
            <v>0</v>
          </cell>
          <cell r="P320">
            <v>0</v>
          </cell>
          <cell r="V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M321">
            <v>0</v>
          </cell>
          <cell r="P321">
            <v>0</v>
          </cell>
          <cell r="V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M322">
            <v>0</v>
          </cell>
          <cell r="P322">
            <v>0</v>
          </cell>
          <cell r="V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M323">
            <v>0</v>
          </cell>
          <cell r="P323">
            <v>0</v>
          </cell>
          <cell r="V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M324">
            <v>0</v>
          </cell>
          <cell r="P324">
            <v>0</v>
          </cell>
          <cell r="V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M325">
            <v>0</v>
          </cell>
          <cell r="P325">
            <v>0</v>
          </cell>
          <cell r="V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M326">
            <v>0</v>
          </cell>
          <cell r="P326">
            <v>0</v>
          </cell>
          <cell r="V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M327">
            <v>0</v>
          </cell>
          <cell r="P327">
            <v>0</v>
          </cell>
          <cell r="V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M328">
            <v>0</v>
          </cell>
          <cell r="P328">
            <v>0</v>
          </cell>
          <cell r="V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M329">
            <v>0</v>
          </cell>
          <cell r="P329">
            <v>0</v>
          </cell>
          <cell r="V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M330">
            <v>0</v>
          </cell>
          <cell r="P330">
            <v>0</v>
          </cell>
          <cell r="V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M331">
            <v>0</v>
          </cell>
          <cell r="P331">
            <v>0</v>
          </cell>
          <cell r="V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M332">
            <v>0</v>
          </cell>
          <cell r="P332">
            <v>0</v>
          </cell>
          <cell r="V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M333">
            <v>0</v>
          </cell>
          <cell r="P333">
            <v>0</v>
          </cell>
          <cell r="V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M334">
            <v>0</v>
          </cell>
          <cell r="P334">
            <v>0</v>
          </cell>
          <cell r="V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M335">
            <v>0</v>
          </cell>
          <cell r="P335">
            <v>0</v>
          </cell>
          <cell r="V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M336">
            <v>0</v>
          </cell>
          <cell r="P336">
            <v>0</v>
          </cell>
          <cell r="V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M337">
            <v>0</v>
          </cell>
          <cell r="P337">
            <v>0</v>
          </cell>
          <cell r="V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M338">
            <v>0</v>
          </cell>
          <cell r="P338">
            <v>0</v>
          </cell>
          <cell r="V338">
            <v>48351600</v>
          </cell>
          <cell r="AB338">
            <v>0</v>
          </cell>
          <cell r="AE338">
            <v>0</v>
          </cell>
          <cell r="AH338">
            <v>0</v>
          </cell>
        </row>
        <row r="339">
          <cell r="M339">
            <v>0</v>
          </cell>
          <cell r="P339">
            <v>0</v>
          </cell>
          <cell r="V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M340">
            <v>0</v>
          </cell>
          <cell r="P340">
            <v>0</v>
          </cell>
          <cell r="V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M341">
            <v>0</v>
          </cell>
          <cell r="P341">
            <v>0</v>
          </cell>
          <cell r="V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M342">
            <v>0</v>
          </cell>
          <cell r="P342">
            <v>0</v>
          </cell>
          <cell r="V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M343">
            <v>0</v>
          </cell>
          <cell r="P343">
            <v>0</v>
          </cell>
          <cell r="V343">
            <v>48351600</v>
          </cell>
          <cell r="AB343">
            <v>0</v>
          </cell>
          <cell r="AE343">
            <v>0</v>
          </cell>
          <cell r="AH343">
            <v>0</v>
          </cell>
        </row>
        <row r="344">
          <cell r="M344">
            <v>0</v>
          </cell>
          <cell r="P344">
            <v>0</v>
          </cell>
          <cell r="V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M345">
            <v>0</v>
          </cell>
          <cell r="P345">
            <v>0</v>
          </cell>
          <cell r="V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M346">
            <v>0</v>
          </cell>
          <cell r="P346">
            <v>0</v>
          </cell>
          <cell r="V346">
            <v>0</v>
          </cell>
          <cell r="AB346">
            <v>0</v>
          </cell>
          <cell r="AE346">
            <v>0</v>
          </cell>
          <cell r="AH346">
            <v>0</v>
          </cell>
        </row>
        <row r="347">
          <cell r="M347">
            <v>0</v>
          </cell>
          <cell r="P347">
            <v>0</v>
          </cell>
          <cell r="V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M348">
            <v>0</v>
          </cell>
          <cell r="P348">
            <v>0</v>
          </cell>
          <cell r="V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M349">
            <v>0</v>
          </cell>
          <cell r="P349">
            <v>0</v>
          </cell>
          <cell r="V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M350">
            <v>0</v>
          </cell>
          <cell r="P350">
            <v>0</v>
          </cell>
          <cell r="V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M351">
            <v>0</v>
          </cell>
          <cell r="P351">
            <v>0</v>
          </cell>
          <cell r="V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M352">
            <v>0</v>
          </cell>
          <cell r="P352">
            <v>0</v>
          </cell>
          <cell r="V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M353">
            <v>2644822900</v>
          </cell>
          <cell r="P353">
            <v>246781000</v>
          </cell>
          <cell r="V353">
            <v>0</v>
          </cell>
          <cell r="AB353">
            <v>0</v>
          </cell>
          <cell r="AE353">
            <v>0</v>
          </cell>
          <cell r="AH353">
            <v>0</v>
          </cell>
        </row>
        <row r="354">
          <cell r="M354">
            <v>2644822900</v>
          </cell>
          <cell r="P354">
            <v>0</v>
          </cell>
          <cell r="V354">
            <v>0</v>
          </cell>
          <cell r="AB354">
            <v>0</v>
          </cell>
          <cell r="AE354">
            <v>0</v>
          </cell>
          <cell r="AH354">
            <v>0</v>
          </cell>
        </row>
        <row r="355">
          <cell r="M355">
            <v>0</v>
          </cell>
          <cell r="P355">
            <v>0</v>
          </cell>
          <cell r="V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M356">
            <v>2644822900</v>
          </cell>
          <cell r="P356">
            <v>0</v>
          </cell>
          <cell r="V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M357">
            <v>0</v>
          </cell>
          <cell r="P357">
            <v>0</v>
          </cell>
          <cell r="V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M358">
            <v>0</v>
          </cell>
          <cell r="P358">
            <v>0</v>
          </cell>
          <cell r="V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M359">
            <v>0</v>
          </cell>
          <cell r="P359">
            <v>0</v>
          </cell>
          <cell r="V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M360">
            <v>0</v>
          </cell>
          <cell r="P360">
            <v>0</v>
          </cell>
          <cell r="V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M361">
            <v>0</v>
          </cell>
          <cell r="P361">
            <v>0</v>
          </cell>
          <cell r="V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M362">
            <v>0</v>
          </cell>
          <cell r="P362">
            <v>0</v>
          </cell>
          <cell r="V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M363">
            <v>0</v>
          </cell>
          <cell r="P363">
            <v>0</v>
          </cell>
          <cell r="V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M364">
            <v>0</v>
          </cell>
          <cell r="P364">
            <v>0</v>
          </cell>
          <cell r="V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M365">
            <v>0</v>
          </cell>
          <cell r="P365">
            <v>0</v>
          </cell>
          <cell r="V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M366">
            <v>0</v>
          </cell>
          <cell r="P366">
            <v>0</v>
          </cell>
          <cell r="V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M367">
            <v>0</v>
          </cell>
          <cell r="P367">
            <v>0</v>
          </cell>
          <cell r="V367">
            <v>0</v>
          </cell>
          <cell r="AB367">
            <v>0</v>
          </cell>
          <cell r="AE367">
            <v>0</v>
          </cell>
          <cell r="AH367">
            <v>0</v>
          </cell>
        </row>
        <row r="368">
          <cell r="M368">
            <v>0</v>
          </cell>
          <cell r="P368">
            <v>0</v>
          </cell>
          <cell r="V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M369">
            <v>0</v>
          </cell>
          <cell r="P369">
            <v>0</v>
          </cell>
          <cell r="V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M370">
            <v>0</v>
          </cell>
          <cell r="P370">
            <v>0</v>
          </cell>
          <cell r="V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M371">
            <v>0</v>
          </cell>
          <cell r="P371">
            <v>0</v>
          </cell>
          <cell r="V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M372">
            <v>0</v>
          </cell>
          <cell r="P372">
            <v>0</v>
          </cell>
          <cell r="V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M373">
            <v>0</v>
          </cell>
          <cell r="P373">
            <v>0</v>
          </cell>
          <cell r="V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M374">
            <v>0</v>
          </cell>
          <cell r="P374">
            <v>0</v>
          </cell>
          <cell r="V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M375">
            <v>0</v>
          </cell>
          <cell r="P375">
            <v>0</v>
          </cell>
          <cell r="V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M376">
            <v>0</v>
          </cell>
          <cell r="P376">
            <v>0</v>
          </cell>
          <cell r="V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M377">
            <v>0</v>
          </cell>
          <cell r="P377">
            <v>0</v>
          </cell>
          <cell r="V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M378">
            <v>0</v>
          </cell>
          <cell r="P378">
            <v>0</v>
          </cell>
          <cell r="V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M379">
            <v>0</v>
          </cell>
          <cell r="P379">
            <v>0</v>
          </cell>
          <cell r="V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M380">
            <v>0</v>
          </cell>
          <cell r="P380">
            <v>246781000</v>
          </cell>
          <cell r="V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M381">
            <v>0</v>
          </cell>
          <cell r="P381">
            <v>0</v>
          </cell>
          <cell r="V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M382">
            <v>0</v>
          </cell>
          <cell r="P382">
            <v>0</v>
          </cell>
          <cell r="V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M383">
            <v>0</v>
          </cell>
          <cell r="P383">
            <v>0</v>
          </cell>
          <cell r="V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M384">
            <v>0</v>
          </cell>
          <cell r="P384">
            <v>0</v>
          </cell>
          <cell r="V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M385">
            <v>0</v>
          </cell>
          <cell r="P385">
            <v>246781000</v>
          </cell>
          <cell r="V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E386">
            <v>0</v>
          </cell>
          <cell r="AH38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56169236189</v>
          </cell>
        </row>
        <row r="8">
          <cell r="D8">
            <v>56169236189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56169236189</v>
          </cell>
        </row>
        <row r="12">
          <cell r="D12">
            <v>56169236189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39165845802</v>
          </cell>
        </row>
        <row r="18">
          <cell r="D18">
            <v>36194354345</v>
          </cell>
        </row>
        <row r="19">
          <cell r="D19">
            <v>2971491457</v>
          </cell>
        </row>
        <row r="20">
          <cell r="D20">
            <v>0</v>
          </cell>
        </row>
        <row r="21">
          <cell r="D21">
            <v>8463111</v>
          </cell>
        </row>
        <row r="22">
          <cell r="D22">
            <v>822441</v>
          </cell>
        </row>
        <row r="23">
          <cell r="D23">
            <v>7640670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7765000</v>
          </cell>
        </row>
        <row r="29">
          <cell r="D29">
            <v>2971367127</v>
          </cell>
        </row>
        <row r="30">
          <cell r="D30">
            <v>0</v>
          </cell>
        </row>
        <row r="31">
          <cell r="D31">
            <v>1645234900.8500004</v>
          </cell>
        </row>
        <row r="32">
          <cell r="D32">
            <v>1326132226.1499999</v>
          </cell>
        </row>
      </sheetData>
      <sheetData sheetId="4">
        <row r="18">
          <cell r="F18">
            <v>11049364812</v>
          </cell>
          <cell r="J18">
            <v>8209706500</v>
          </cell>
          <cell r="M18">
            <v>24326857000</v>
          </cell>
          <cell r="S18">
            <v>50000000</v>
          </cell>
          <cell r="V18">
            <v>170000000</v>
          </cell>
          <cell r="Y18">
            <v>422400000</v>
          </cell>
          <cell r="AE18">
            <v>18000000</v>
          </cell>
        </row>
        <row r="19">
          <cell r="G19">
            <v>5935000000</v>
          </cell>
          <cell r="J19">
            <v>5275900000</v>
          </cell>
          <cell r="M19">
            <v>24266856000</v>
          </cell>
          <cell r="S19">
            <v>0</v>
          </cell>
          <cell r="V19">
            <v>0</v>
          </cell>
          <cell r="Y19">
            <v>0</v>
          </cell>
          <cell r="AE19">
            <v>0</v>
          </cell>
        </row>
        <row r="20">
          <cell r="G20">
            <v>5114364812</v>
          </cell>
          <cell r="J20">
            <v>2933806500</v>
          </cell>
          <cell r="M20">
            <v>60001000</v>
          </cell>
          <cell r="S20">
            <v>50000000</v>
          </cell>
          <cell r="V20">
            <v>170000000</v>
          </cell>
          <cell r="Y20">
            <v>422400000</v>
          </cell>
          <cell r="AE20">
            <v>18000000</v>
          </cell>
        </row>
        <row r="21">
          <cell r="G21">
            <v>11049364812</v>
          </cell>
          <cell r="J21">
            <v>8209706500</v>
          </cell>
          <cell r="M21">
            <v>24326857000</v>
          </cell>
          <cell r="S21">
            <v>50000000</v>
          </cell>
          <cell r="V21">
            <v>170000000</v>
          </cell>
          <cell r="Y21">
            <v>422400000</v>
          </cell>
          <cell r="AE21">
            <v>18000000</v>
          </cell>
        </row>
        <row r="22">
          <cell r="G22">
            <v>5935000000</v>
          </cell>
          <cell r="J22">
            <v>5275900000</v>
          </cell>
          <cell r="M22">
            <v>24266856000</v>
          </cell>
          <cell r="S22">
            <v>0</v>
          </cell>
          <cell r="V22">
            <v>0</v>
          </cell>
          <cell r="Y22">
            <v>0</v>
          </cell>
          <cell r="AE22">
            <v>0</v>
          </cell>
        </row>
        <row r="23">
          <cell r="G23">
            <v>5114364812</v>
          </cell>
          <cell r="J23">
            <v>2933806500</v>
          </cell>
          <cell r="M23">
            <v>60001000</v>
          </cell>
          <cell r="S23">
            <v>50000000</v>
          </cell>
          <cell r="V23">
            <v>170000000</v>
          </cell>
          <cell r="Y23">
            <v>422400000</v>
          </cell>
          <cell r="AE23">
            <v>18000000</v>
          </cell>
        </row>
        <row r="24">
          <cell r="G24">
            <v>11021902158</v>
          </cell>
          <cell r="J24">
            <v>8126157114</v>
          </cell>
          <cell r="M24">
            <v>24326821894</v>
          </cell>
          <cell r="S24">
            <v>49750000</v>
          </cell>
          <cell r="V24">
            <v>14000000</v>
          </cell>
          <cell r="Y24">
            <v>422400000</v>
          </cell>
          <cell r="AE24">
            <v>17911000</v>
          </cell>
        </row>
        <row r="25">
          <cell r="G25">
            <v>5933452785</v>
          </cell>
          <cell r="J25">
            <v>5275740614</v>
          </cell>
          <cell r="M25">
            <v>24266820894</v>
          </cell>
          <cell r="S25">
            <v>0</v>
          </cell>
          <cell r="V25">
            <v>0</v>
          </cell>
          <cell r="Y25">
            <v>0</v>
          </cell>
          <cell r="AE25">
            <v>0</v>
          </cell>
        </row>
        <row r="26">
          <cell r="G26">
            <v>5088449373</v>
          </cell>
          <cell r="J26">
            <v>2850416500</v>
          </cell>
          <cell r="M26">
            <v>60001000</v>
          </cell>
          <cell r="S26">
            <v>49750000</v>
          </cell>
          <cell r="V26">
            <v>14000000</v>
          </cell>
          <cell r="Y26">
            <v>422400000</v>
          </cell>
          <cell r="AE26">
            <v>17911000</v>
          </cell>
        </row>
        <row r="27">
          <cell r="G27">
            <v>11021902158</v>
          </cell>
          <cell r="J27">
            <v>8126157114</v>
          </cell>
          <cell r="M27">
            <v>24326821894</v>
          </cell>
          <cell r="S27">
            <v>49750000</v>
          </cell>
          <cell r="V27">
            <v>14000000</v>
          </cell>
          <cell r="Y27">
            <v>422400000</v>
          </cell>
          <cell r="AE27">
            <v>17911000</v>
          </cell>
        </row>
        <row r="28">
          <cell r="G28">
            <v>5933452785</v>
          </cell>
          <cell r="J28">
            <v>5275740614</v>
          </cell>
          <cell r="M28">
            <v>24266820894</v>
          </cell>
          <cell r="S28">
            <v>0</v>
          </cell>
          <cell r="V28">
            <v>0</v>
          </cell>
          <cell r="Y28">
            <v>0</v>
          </cell>
          <cell r="AE28">
            <v>0</v>
          </cell>
        </row>
        <row r="29">
          <cell r="G29">
            <v>5088449373</v>
          </cell>
          <cell r="J29">
            <v>2850416500</v>
          </cell>
          <cell r="M29">
            <v>60001000</v>
          </cell>
          <cell r="S29">
            <v>49750000</v>
          </cell>
          <cell r="V29">
            <v>14000000</v>
          </cell>
          <cell r="Y29">
            <v>422400000</v>
          </cell>
          <cell r="AE29">
            <v>17911000</v>
          </cell>
        </row>
        <row r="30">
          <cell r="G30">
            <v>25915439</v>
          </cell>
          <cell r="J30">
            <v>83390000</v>
          </cell>
          <cell r="M30">
            <v>0</v>
          </cell>
          <cell r="S30">
            <v>250000</v>
          </cell>
          <cell r="V30">
            <v>156000000</v>
          </cell>
          <cell r="Y30">
            <v>0</v>
          </cell>
          <cell r="AE30">
            <v>89000</v>
          </cell>
        </row>
        <row r="31">
          <cell r="G31">
            <v>0</v>
          </cell>
          <cell r="J31">
            <v>0</v>
          </cell>
          <cell r="M31">
            <v>0</v>
          </cell>
          <cell r="S31">
            <v>0</v>
          </cell>
          <cell r="V31">
            <v>0</v>
          </cell>
          <cell r="Y31">
            <v>0</v>
          </cell>
          <cell r="AE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S32">
            <v>0</v>
          </cell>
          <cell r="V32">
            <v>0</v>
          </cell>
          <cell r="Y32">
            <v>0</v>
          </cell>
          <cell r="AE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S33">
            <v>0</v>
          </cell>
          <cell r="V33">
            <v>0</v>
          </cell>
          <cell r="Y33">
            <v>0</v>
          </cell>
          <cell r="AE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S34">
            <v>0</v>
          </cell>
          <cell r="V34">
            <v>0</v>
          </cell>
          <cell r="Y34">
            <v>0</v>
          </cell>
          <cell r="AE34">
            <v>0</v>
          </cell>
        </row>
        <row r="35">
          <cell r="G35">
            <v>25915439</v>
          </cell>
          <cell r="J35">
            <v>83390000</v>
          </cell>
          <cell r="M35">
            <v>0</v>
          </cell>
          <cell r="S35">
            <v>250000</v>
          </cell>
          <cell r="V35">
            <v>156000000</v>
          </cell>
          <cell r="Y35">
            <v>0</v>
          </cell>
          <cell r="AE35">
            <v>89000</v>
          </cell>
        </row>
        <row r="36">
          <cell r="G36">
            <v>0</v>
          </cell>
          <cell r="J36">
            <v>0</v>
          </cell>
          <cell r="M36">
            <v>0</v>
          </cell>
          <cell r="S36">
            <v>0</v>
          </cell>
          <cell r="V36">
            <v>0</v>
          </cell>
          <cell r="Y36">
            <v>0</v>
          </cell>
          <cell r="AE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S37">
            <v>0</v>
          </cell>
          <cell r="V37">
            <v>0</v>
          </cell>
          <cell r="Y37">
            <v>0</v>
          </cell>
          <cell r="AE37">
            <v>0</v>
          </cell>
        </row>
        <row r="38">
          <cell r="G38">
            <v>25915439</v>
          </cell>
          <cell r="J38">
            <v>83390000</v>
          </cell>
          <cell r="M38">
            <v>0</v>
          </cell>
          <cell r="S38">
            <v>250000</v>
          </cell>
          <cell r="V38">
            <v>156000000</v>
          </cell>
          <cell r="Y38">
            <v>0</v>
          </cell>
          <cell r="AE38">
            <v>89000</v>
          </cell>
        </row>
        <row r="39">
          <cell r="G39">
            <v>1547215</v>
          </cell>
          <cell r="J39">
            <v>159386</v>
          </cell>
          <cell r="M39">
            <v>35106</v>
          </cell>
          <cell r="S39">
            <v>0</v>
          </cell>
          <cell r="V39">
            <v>0</v>
          </cell>
          <cell r="Y39">
            <v>0</v>
          </cell>
          <cell r="AE39">
            <v>0</v>
          </cell>
        </row>
        <row r="40">
          <cell r="G40">
            <v>1547215</v>
          </cell>
          <cell r="J40">
            <v>159386</v>
          </cell>
          <cell r="M40">
            <v>35106</v>
          </cell>
          <cell r="S40">
            <v>0</v>
          </cell>
          <cell r="V40">
            <v>0</v>
          </cell>
          <cell r="Y40">
            <v>0</v>
          </cell>
          <cell r="AE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S41">
            <v>0</v>
          </cell>
          <cell r="V41">
            <v>0</v>
          </cell>
          <cell r="Y41">
            <v>0</v>
          </cell>
          <cell r="AE41">
            <v>0</v>
          </cell>
        </row>
        <row r="42">
          <cell r="G42">
            <v>1547215</v>
          </cell>
          <cell r="J42">
            <v>159386</v>
          </cell>
          <cell r="M42">
            <v>35106</v>
          </cell>
          <cell r="V42">
            <v>0</v>
          </cell>
          <cell r="Y42">
            <v>0</v>
          </cell>
          <cell r="AE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  <cell r="V43">
            <v>0</v>
          </cell>
          <cell r="Y43">
            <v>0</v>
          </cell>
          <cell r="AE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V44">
            <v>0</v>
          </cell>
          <cell r="Y44">
            <v>0</v>
          </cell>
          <cell r="AE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V45">
            <v>0</v>
          </cell>
          <cell r="Y45">
            <v>0</v>
          </cell>
          <cell r="AE45">
            <v>0</v>
          </cell>
        </row>
        <row r="46">
          <cell r="G46">
            <v>0</v>
          </cell>
          <cell r="Y46">
            <v>0</v>
          </cell>
          <cell r="AE46">
            <v>0</v>
          </cell>
        </row>
        <row r="47">
          <cell r="G47">
            <v>0</v>
          </cell>
          <cell r="Y47">
            <v>0</v>
          </cell>
          <cell r="AE47">
            <v>0</v>
          </cell>
        </row>
        <row r="48">
          <cell r="G48">
            <v>0</v>
          </cell>
          <cell r="Y48">
            <v>0</v>
          </cell>
          <cell r="AE48">
            <v>0</v>
          </cell>
        </row>
        <row r="49">
          <cell r="G49">
            <v>0</v>
          </cell>
          <cell r="Y49">
            <v>0</v>
          </cell>
          <cell r="AE49">
            <v>0</v>
          </cell>
        </row>
        <row r="50">
          <cell r="G50">
            <v>0</v>
          </cell>
          <cell r="Y50">
            <v>0</v>
          </cell>
          <cell r="AE50">
            <v>0</v>
          </cell>
        </row>
        <row r="51">
          <cell r="G51">
            <v>0</v>
          </cell>
          <cell r="Y51">
            <v>0</v>
          </cell>
          <cell r="AE51">
            <v>0</v>
          </cell>
        </row>
        <row r="52">
          <cell r="G52">
            <v>0</v>
          </cell>
          <cell r="Y52">
            <v>0</v>
          </cell>
          <cell r="AE52">
            <v>0</v>
          </cell>
        </row>
        <row r="53">
          <cell r="G53">
            <v>0</v>
          </cell>
          <cell r="Y53">
            <v>0</v>
          </cell>
          <cell r="AE53">
            <v>0</v>
          </cell>
        </row>
        <row r="54">
          <cell r="G54">
            <v>0</v>
          </cell>
          <cell r="Y54">
            <v>0</v>
          </cell>
          <cell r="AE54">
            <v>0</v>
          </cell>
        </row>
        <row r="55">
          <cell r="G55">
            <v>0</v>
          </cell>
          <cell r="Y55">
            <v>0</v>
          </cell>
          <cell r="AE55">
            <v>0</v>
          </cell>
        </row>
        <row r="56">
          <cell r="G56">
            <v>0</v>
          </cell>
          <cell r="Y56">
            <v>0</v>
          </cell>
          <cell r="AE56">
            <v>0</v>
          </cell>
        </row>
        <row r="57">
          <cell r="G57">
            <v>0</v>
          </cell>
          <cell r="Y57">
            <v>0</v>
          </cell>
          <cell r="AE57">
            <v>0</v>
          </cell>
        </row>
        <row r="58">
          <cell r="G58">
            <v>0</v>
          </cell>
          <cell r="Y58">
            <v>0</v>
          </cell>
          <cell r="AE58">
            <v>0</v>
          </cell>
        </row>
        <row r="59">
          <cell r="G59">
            <v>0</v>
          </cell>
          <cell r="Y59">
            <v>0</v>
          </cell>
          <cell r="AE59">
            <v>0</v>
          </cell>
        </row>
        <row r="60">
          <cell r="G60">
            <v>0</v>
          </cell>
          <cell r="Y60">
            <v>0</v>
          </cell>
          <cell r="AE60">
            <v>0</v>
          </cell>
        </row>
        <row r="61">
          <cell r="G61">
            <v>0</v>
          </cell>
          <cell r="Y61">
            <v>0</v>
          </cell>
          <cell r="AE61">
            <v>0</v>
          </cell>
        </row>
        <row r="62">
          <cell r="G62">
            <v>0</v>
          </cell>
          <cell r="Y62">
            <v>0</v>
          </cell>
          <cell r="AE62">
            <v>0</v>
          </cell>
        </row>
        <row r="63">
          <cell r="G63">
            <v>3144178917</v>
          </cell>
          <cell r="Y63">
            <v>0</v>
          </cell>
          <cell r="AE63">
            <v>0</v>
          </cell>
        </row>
        <row r="64">
          <cell r="G64">
            <v>3144178917</v>
          </cell>
          <cell r="Y64">
            <v>0</v>
          </cell>
          <cell r="AE64">
            <v>0</v>
          </cell>
        </row>
        <row r="65">
          <cell r="Y65">
            <v>0</v>
          </cell>
          <cell r="AE65">
            <v>0</v>
          </cell>
        </row>
        <row r="66">
          <cell r="G66">
            <v>39173486472</v>
          </cell>
          <cell r="Y66">
            <v>0</v>
          </cell>
          <cell r="AE66">
            <v>0</v>
          </cell>
        </row>
        <row r="67">
          <cell r="G67">
            <v>38950534802</v>
          </cell>
          <cell r="Y67">
            <v>0</v>
          </cell>
          <cell r="AE67">
            <v>0</v>
          </cell>
        </row>
        <row r="68">
          <cell r="G68">
            <v>35356327613</v>
          </cell>
          <cell r="Y68">
            <v>0</v>
          </cell>
          <cell r="AE68">
            <v>0</v>
          </cell>
        </row>
        <row r="69">
          <cell r="G69">
            <v>3551753789</v>
          </cell>
          <cell r="Y69">
            <v>0</v>
          </cell>
          <cell r="AE69">
            <v>0</v>
          </cell>
        </row>
        <row r="70">
          <cell r="G70">
            <v>1243113826.1499999</v>
          </cell>
          <cell r="Y70">
            <v>0</v>
          </cell>
          <cell r="AE70">
            <v>0</v>
          </cell>
        </row>
        <row r="71">
          <cell r="G71">
            <v>215311000</v>
          </cell>
          <cell r="Y71">
            <v>0</v>
          </cell>
          <cell r="AE71">
            <v>0</v>
          </cell>
        </row>
        <row r="72">
          <cell r="G72">
            <v>7765000</v>
          </cell>
          <cell r="Y72">
            <v>0</v>
          </cell>
          <cell r="AE72">
            <v>0</v>
          </cell>
        </row>
        <row r="73">
          <cell r="G73">
            <v>0</v>
          </cell>
          <cell r="Y73">
            <v>0</v>
          </cell>
          <cell r="AE73">
            <v>0</v>
          </cell>
        </row>
        <row r="74">
          <cell r="G74">
            <v>207546000</v>
          </cell>
          <cell r="Y74">
            <v>0</v>
          </cell>
          <cell r="AE74">
            <v>0</v>
          </cell>
        </row>
        <row r="75">
          <cell r="G75">
            <v>83018400</v>
          </cell>
          <cell r="Y75">
            <v>0</v>
          </cell>
          <cell r="AE75">
            <v>0</v>
          </cell>
        </row>
        <row r="76">
          <cell r="D76">
            <v>7640670</v>
          </cell>
          <cell r="AE76">
            <v>0</v>
          </cell>
        </row>
        <row r="77">
          <cell r="D77">
            <v>42309900389</v>
          </cell>
          <cell r="AE77">
            <v>0</v>
          </cell>
        </row>
        <row r="78">
          <cell r="D78">
            <v>36194354345</v>
          </cell>
          <cell r="AE78">
            <v>0</v>
          </cell>
        </row>
        <row r="79">
          <cell r="D79">
            <v>0</v>
          </cell>
          <cell r="AE79">
            <v>0</v>
          </cell>
        </row>
        <row r="80">
          <cell r="D80">
            <v>6115546044</v>
          </cell>
          <cell r="AE80">
            <v>0</v>
          </cell>
        </row>
        <row r="81">
          <cell r="D81">
            <v>4470311143.1499996</v>
          </cell>
          <cell r="AE81">
            <v>0</v>
          </cell>
        </row>
        <row r="82">
          <cell r="D82">
            <v>1645234900.8500004</v>
          </cell>
          <cell r="AE82">
            <v>0</v>
          </cell>
        </row>
      </sheetData>
      <sheetData sheetId="5">
        <row r="7">
          <cell r="J7">
            <v>11021902158</v>
          </cell>
          <cell r="M7">
            <v>8126157114</v>
          </cell>
          <cell r="P7">
            <v>24326821894</v>
          </cell>
          <cell r="S7">
            <v>0</v>
          </cell>
          <cell r="V7">
            <v>49750000</v>
          </cell>
          <cell r="Y7">
            <v>14000000</v>
          </cell>
          <cell r="AB7">
            <v>422400000</v>
          </cell>
          <cell r="AE7">
            <v>17911000</v>
          </cell>
          <cell r="AH7">
            <v>62554600</v>
          </cell>
          <cell r="AK7">
            <v>111060400</v>
          </cell>
        </row>
        <row r="8">
          <cell r="J8">
            <v>5933452785</v>
          </cell>
          <cell r="M8">
            <v>5275740614</v>
          </cell>
          <cell r="P8">
            <v>24266820894</v>
          </cell>
          <cell r="S8">
            <v>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  <cell r="AK8">
            <v>0</v>
          </cell>
        </row>
        <row r="9">
          <cell r="J9">
            <v>3235000000</v>
          </cell>
          <cell r="M9">
            <v>4041702190</v>
          </cell>
          <cell r="P9">
            <v>22613675400</v>
          </cell>
          <cell r="S9">
            <v>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  <cell r="AK9">
            <v>0</v>
          </cell>
        </row>
        <row r="10">
          <cell r="J10">
            <v>1927230400</v>
          </cell>
          <cell r="M10">
            <v>2142604300</v>
          </cell>
          <cell r="P10">
            <v>10499383700</v>
          </cell>
          <cell r="S10">
            <v>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  <cell r="AK10">
            <v>0</v>
          </cell>
        </row>
        <row r="11">
          <cell r="J11">
            <v>1927230400</v>
          </cell>
          <cell r="M11">
            <v>2142604300</v>
          </cell>
          <cell r="P11">
            <v>10499383700</v>
          </cell>
          <cell r="S11">
            <v>0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  <cell r="AH11">
            <v>0</v>
          </cell>
          <cell r="AK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  <cell r="AH12">
            <v>0</v>
          </cell>
          <cell r="AK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S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  <cell r="AH13">
            <v>0</v>
          </cell>
          <cell r="AK13">
            <v>0</v>
          </cell>
        </row>
        <row r="14">
          <cell r="J14">
            <v>74050400</v>
          </cell>
          <cell r="M14">
            <v>32527000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  <cell r="AK14">
            <v>0</v>
          </cell>
        </row>
        <row r="15">
          <cell r="J15">
            <v>74050400</v>
          </cell>
          <cell r="M15">
            <v>32527000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  <cell r="AK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  <cell r="AK16">
            <v>0</v>
          </cell>
        </row>
        <row r="17">
          <cell r="J17">
            <v>1233719200</v>
          </cell>
          <cell r="M17">
            <v>1346331400</v>
          </cell>
          <cell r="P17">
            <v>8277049400</v>
          </cell>
          <cell r="S17">
            <v>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  <cell r="AK17">
            <v>0</v>
          </cell>
        </row>
        <row r="18">
          <cell r="J18">
            <v>51732500</v>
          </cell>
          <cell r="M18">
            <v>54279100</v>
          </cell>
          <cell r="P18">
            <v>72565900</v>
          </cell>
          <cell r="S18">
            <v>0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  <cell r="AH18">
            <v>0</v>
          </cell>
          <cell r="AK18">
            <v>0</v>
          </cell>
        </row>
        <row r="19">
          <cell r="J19">
            <v>57365000</v>
          </cell>
          <cell r="M19">
            <v>70206100</v>
          </cell>
          <cell r="P19">
            <v>611347000</v>
          </cell>
          <cell r="S19">
            <v>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  <cell r="AH19">
            <v>0</v>
          </cell>
          <cell r="AK19">
            <v>0</v>
          </cell>
        </row>
        <row r="20">
          <cell r="J20">
            <v>0</v>
          </cell>
          <cell r="M20">
            <v>0</v>
          </cell>
          <cell r="P20">
            <v>495219300</v>
          </cell>
          <cell r="S20">
            <v>0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  <cell r="AH20">
            <v>0</v>
          </cell>
          <cell r="AK20">
            <v>0</v>
          </cell>
        </row>
        <row r="21">
          <cell r="J21">
            <v>0</v>
          </cell>
          <cell r="M21">
            <v>1529500</v>
          </cell>
          <cell r="P21">
            <v>0</v>
          </cell>
          <cell r="S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  <cell r="AK21">
            <v>0</v>
          </cell>
        </row>
        <row r="22">
          <cell r="J22">
            <v>98638000</v>
          </cell>
          <cell r="M22">
            <v>81557100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  <cell r="AK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  <cell r="AK23">
            <v>0</v>
          </cell>
        </row>
        <row r="24">
          <cell r="J24">
            <v>1009110500</v>
          </cell>
          <cell r="M24">
            <v>1054810100</v>
          </cell>
          <cell r="P24">
            <v>5545557700</v>
          </cell>
          <cell r="S24">
            <v>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  <cell r="AK24">
            <v>0</v>
          </cell>
        </row>
        <row r="25">
          <cell r="J25">
            <v>4768000</v>
          </cell>
          <cell r="M25">
            <v>0</v>
          </cell>
          <cell r="P25">
            <v>45113300</v>
          </cell>
          <cell r="S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  <cell r="AH25">
            <v>0</v>
          </cell>
          <cell r="AK25">
            <v>0</v>
          </cell>
        </row>
        <row r="26">
          <cell r="J26">
            <v>0</v>
          </cell>
          <cell r="M26">
            <v>8408700</v>
          </cell>
          <cell r="P26">
            <v>614360000</v>
          </cell>
          <cell r="S26">
            <v>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  <cell r="AH26">
            <v>0</v>
          </cell>
          <cell r="AK26">
            <v>0</v>
          </cell>
        </row>
        <row r="27">
          <cell r="J27">
            <v>2569200</v>
          </cell>
          <cell r="M27">
            <v>13538800</v>
          </cell>
          <cell r="P27">
            <v>118092800</v>
          </cell>
          <cell r="S27">
            <v>0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  <cell r="AH27">
            <v>0</v>
          </cell>
          <cell r="AK27">
            <v>0</v>
          </cell>
        </row>
        <row r="28">
          <cell r="J28">
            <v>0</v>
          </cell>
          <cell r="M28">
            <v>0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  <cell r="AK28">
            <v>0</v>
          </cell>
        </row>
        <row r="29">
          <cell r="J29">
            <v>0</v>
          </cell>
          <cell r="M29">
            <v>0</v>
          </cell>
          <cell r="P29">
            <v>774793400</v>
          </cell>
          <cell r="S29">
            <v>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  <cell r="AH29">
            <v>0</v>
          </cell>
          <cell r="AK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S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  <cell r="AH30">
            <v>0</v>
          </cell>
          <cell r="AK30">
            <v>0</v>
          </cell>
        </row>
        <row r="31">
          <cell r="J31">
            <v>7152000</v>
          </cell>
          <cell r="M31">
            <v>10606100</v>
          </cell>
          <cell r="P31">
            <v>0</v>
          </cell>
          <cell r="S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  <cell r="AH31">
            <v>0</v>
          </cell>
          <cell r="AK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  <cell r="AH32">
            <v>0</v>
          </cell>
          <cell r="AK32">
            <v>0</v>
          </cell>
        </row>
        <row r="33">
          <cell r="J33">
            <v>2384000</v>
          </cell>
          <cell r="M33">
            <v>51395900</v>
          </cell>
          <cell r="P33">
            <v>0</v>
          </cell>
          <cell r="S33">
            <v>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  <cell r="AH33">
            <v>0</v>
          </cell>
          <cell r="AK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S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  <cell r="AH34">
            <v>0</v>
          </cell>
          <cell r="AK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  <cell r="AK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  <cell r="AH36">
            <v>0</v>
          </cell>
          <cell r="AK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  <cell r="AH37">
            <v>0</v>
          </cell>
          <cell r="AK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  <cell r="AH38">
            <v>0</v>
          </cell>
          <cell r="AK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S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  <cell r="AH39">
            <v>0</v>
          </cell>
          <cell r="AK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S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  <cell r="AK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S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  <cell r="AH41">
            <v>0</v>
          </cell>
          <cell r="AK41">
            <v>0</v>
          </cell>
        </row>
        <row r="42">
          <cell r="J42">
            <v>0</v>
          </cell>
          <cell r="M42">
            <v>35257000</v>
          </cell>
          <cell r="P42">
            <v>107697000</v>
          </cell>
          <cell r="S42">
            <v>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  <cell r="AH42">
            <v>0</v>
          </cell>
          <cell r="AK42">
            <v>0</v>
          </cell>
        </row>
        <row r="43">
          <cell r="J43">
            <v>0</v>
          </cell>
          <cell r="M43">
            <v>35257000</v>
          </cell>
          <cell r="P43">
            <v>107250000</v>
          </cell>
          <cell r="S43">
            <v>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  <cell r="AH43">
            <v>0</v>
          </cell>
          <cell r="AK43">
            <v>0</v>
          </cell>
        </row>
        <row r="44">
          <cell r="J44">
            <v>0</v>
          </cell>
          <cell r="M44">
            <v>0</v>
          </cell>
          <cell r="P44">
            <v>447000</v>
          </cell>
          <cell r="S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  <cell r="AH44">
            <v>0</v>
          </cell>
          <cell r="AK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  <cell r="AH45">
            <v>0</v>
          </cell>
          <cell r="AK45">
            <v>0</v>
          </cell>
        </row>
        <row r="46">
          <cell r="J46">
            <v>0</v>
          </cell>
          <cell r="M46">
            <v>9267900</v>
          </cell>
          <cell r="P46">
            <v>0</v>
          </cell>
          <cell r="S46">
            <v>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  <cell r="AK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S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  <cell r="AH47">
            <v>0</v>
          </cell>
          <cell r="AK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S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0</v>
          </cell>
          <cell r="AK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S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  <cell r="AH49">
            <v>0</v>
          </cell>
          <cell r="AK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S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  <cell r="AH50">
            <v>0</v>
          </cell>
          <cell r="AK50">
            <v>0</v>
          </cell>
        </row>
        <row r="51">
          <cell r="J51">
            <v>0</v>
          </cell>
          <cell r="M51">
            <v>9267900</v>
          </cell>
          <cell r="P51">
            <v>0</v>
          </cell>
          <cell r="S51">
            <v>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  <cell r="AH51">
            <v>0</v>
          </cell>
          <cell r="AK51">
            <v>0</v>
          </cell>
        </row>
        <row r="52">
          <cell r="J52">
            <v>0</v>
          </cell>
          <cell r="M52">
            <v>445714590</v>
          </cell>
          <cell r="P52">
            <v>2696081300</v>
          </cell>
          <cell r="S52">
            <v>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  <cell r="AH52">
            <v>0</v>
          </cell>
          <cell r="AK52">
            <v>0</v>
          </cell>
        </row>
        <row r="53">
          <cell r="J53">
            <v>0</v>
          </cell>
          <cell r="M53">
            <v>332233190</v>
          </cell>
          <cell r="P53">
            <v>2066672600</v>
          </cell>
          <cell r="S53">
            <v>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  <cell r="AH53">
            <v>0</v>
          </cell>
          <cell r="AK53">
            <v>0</v>
          </cell>
        </row>
        <row r="54">
          <cell r="J54">
            <v>0</v>
          </cell>
          <cell r="M54">
            <v>56981400</v>
          </cell>
          <cell r="P54">
            <v>354286200</v>
          </cell>
          <cell r="S54">
            <v>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0</v>
          </cell>
          <cell r="AK54">
            <v>0</v>
          </cell>
        </row>
        <row r="55">
          <cell r="J55">
            <v>0</v>
          </cell>
          <cell r="M55">
            <v>45125000</v>
          </cell>
          <cell r="P55">
            <v>236190700</v>
          </cell>
          <cell r="S55">
            <v>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  <cell r="AH55">
            <v>0</v>
          </cell>
          <cell r="AK55">
            <v>0</v>
          </cell>
        </row>
        <row r="56">
          <cell r="J56">
            <v>0</v>
          </cell>
          <cell r="M56">
            <v>11375000</v>
          </cell>
          <cell r="P56">
            <v>38931800</v>
          </cell>
          <cell r="S56">
            <v>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  <cell r="AH56">
            <v>0</v>
          </cell>
          <cell r="AK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S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  <cell r="AH57">
            <v>0</v>
          </cell>
          <cell r="AK57">
            <v>0</v>
          </cell>
        </row>
        <row r="58">
          <cell r="J58">
            <v>0</v>
          </cell>
          <cell r="M58">
            <v>0</v>
          </cell>
          <cell r="P58">
            <v>1033464000</v>
          </cell>
          <cell r="S58">
            <v>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  <cell r="AH58">
            <v>0</v>
          </cell>
          <cell r="AK58">
            <v>0</v>
          </cell>
        </row>
        <row r="59">
          <cell r="J59">
            <v>0</v>
          </cell>
          <cell r="M59">
            <v>0</v>
          </cell>
          <cell r="P59">
            <v>1033464000</v>
          </cell>
          <cell r="S59">
            <v>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  <cell r="AH59">
            <v>0</v>
          </cell>
          <cell r="AK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S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  <cell r="AH60">
            <v>0</v>
          </cell>
          <cell r="AK60">
            <v>0</v>
          </cell>
        </row>
        <row r="61">
          <cell r="J61">
            <v>0</v>
          </cell>
          <cell r="M61">
            <v>30000000</v>
          </cell>
          <cell r="P61">
            <v>0</v>
          </cell>
          <cell r="S61">
            <v>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  <cell r="AH63">
            <v>0</v>
          </cell>
          <cell r="AK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  <cell r="AH64">
            <v>0</v>
          </cell>
          <cell r="AK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  <cell r="S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  <cell r="AH65">
            <v>0</v>
          </cell>
          <cell r="AK65">
            <v>0</v>
          </cell>
        </row>
        <row r="66">
          <cell r="J66">
            <v>0</v>
          </cell>
          <cell r="M66">
            <v>30000000</v>
          </cell>
          <cell r="P66">
            <v>0</v>
          </cell>
          <cell r="S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  <cell r="AH66">
            <v>0</v>
          </cell>
          <cell r="AK66">
            <v>0</v>
          </cell>
        </row>
        <row r="67">
          <cell r="J67">
            <v>2698452785</v>
          </cell>
          <cell r="M67">
            <v>1072825492</v>
          </cell>
          <cell r="P67">
            <v>1576145494</v>
          </cell>
          <cell r="S67">
            <v>0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  <cell r="AH67">
            <v>0</v>
          </cell>
          <cell r="AK67">
            <v>0</v>
          </cell>
        </row>
        <row r="68">
          <cell r="J68">
            <v>580695820</v>
          </cell>
          <cell r="M68">
            <v>61766304</v>
          </cell>
          <cell r="P68">
            <v>134400000</v>
          </cell>
          <cell r="S68">
            <v>0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  <cell r="AH68">
            <v>0</v>
          </cell>
          <cell r="AK68">
            <v>0</v>
          </cell>
        </row>
        <row r="69">
          <cell r="J69">
            <v>373879276</v>
          </cell>
          <cell r="M69">
            <v>42037453</v>
          </cell>
          <cell r="P69">
            <v>134400000</v>
          </cell>
          <cell r="S69">
            <v>0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  <cell r="AH69">
            <v>0</v>
          </cell>
          <cell r="AK69">
            <v>0</v>
          </cell>
        </row>
        <row r="70">
          <cell r="J70">
            <v>0</v>
          </cell>
          <cell r="M70">
            <v>2664737</v>
          </cell>
          <cell r="P70">
            <v>0</v>
          </cell>
          <cell r="S70">
            <v>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  <cell r="AH70">
            <v>0</v>
          </cell>
          <cell r="AK70">
            <v>0</v>
          </cell>
        </row>
        <row r="71"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  <cell r="AH71">
            <v>0</v>
          </cell>
          <cell r="AK71">
            <v>0</v>
          </cell>
        </row>
        <row r="72">
          <cell r="J72">
            <v>29000000</v>
          </cell>
          <cell r="M72">
            <v>0</v>
          </cell>
          <cell r="P72">
            <v>0</v>
          </cell>
          <cell r="S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0</v>
          </cell>
          <cell r="AK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  <cell r="AH73">
            <v>0</v>
          </cell>
          <cell r="AK73">
            <v>0</v>
          </cell>
        </row>
        <row r="74">
          <cell r="J74">
            <v>177816544</v>
          </cell>
          <cell r="M74">
            <v>17064114</v>
          </cell>
          <cell r="P74">
            <v>0</v>
          </cell>
          <cell r="S74">
            <v>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  <cell r="AH74">
            <v>0</v>
          </cell>
          <cell r="AK74">
            <v>0</v>
          </cell>
        </row>
        <row r="75">
          <cell r="J75">
            <v>353036604</v>
          </cell>
          <cell r="M75">
            <v>294642766</v>
          </cell>
          <cell r="P75">
            <v>642390720</v>
          </cell>
          <cell r="S75">
            <v>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  <cell r="AH75">
            <v>0</v>
          </cell>
          <cell r="AK75">
            <v>0</v>
          </cell>
        </row>
        <row r="76">
          <cell r="J76">
            <v>149255964</v>
          </cell>
          <cell r="M76">
            <v>67574000</v>
          </cell>
          <cell r="P76">
            <v>0</v>
          </cell>
          <cell r="S76">
            <v>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  <cell r="AH76">
            <v>0</v>
          </cell>
          <cell r="AK76">
            <v>0</v>
          </cell>
        </row>
        <row r="77">
          <cell r="J77">
            <v>93312000</v>
          </cell>
          <cell r="M77">
            <v>128143514</v>
          </cell>
          <cell r="P77">
            <v>196186720</v>
          </cell>
          <cell r="S77">
            <v>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  <cell r="AH77">
            <v>0</v>
          </cell>
          <cell r="AK77">
            <v>0</v>
          </cell>
        </row>
        <row r="78">
          <cell r="J78">
            <v>0</v>
          </cell>
          <cell r="M78">
            <v>0</v>
          </cell>
          <cell r="P78">
            <v>420000000</v>
          </cell>
          <cell r="S78">
            <v>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0</v>
          </cell>
          <cell r="AK78">
            <v>0</v>
          </cell>
        </row>
        <row r="79">
          <cell r="J79">
            <v>110468640</v>
          </cell>
          <cell r="M79">
            <v>98925252</v>
          </cell>
          <cell r="P79">
            <v>26204000</v>
          </cell>
          <cell r="S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  <cell r="AK79">
            <v>0</v>
          </cell>
        </row>
        <row r="80">
          <cell r="J80">
            <v>44906961</v>
          </cell>
          <cell r="M80">
            <v>9766365</v>
          </cell>
          <cell r="P80">
            <v>117600000</v>
          </cell>
          <cell r="S80">
            <v>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  <cell r="AK80">
            <v>0</v>
          </cell>
        </row>
        <row r="81">
          <cell r="J81">
            <v>5275149</v>
          </cell>
          <cell r="M81">
            <v>1960200</v>
          </cell>
          <cell r="P81">
            <v>117600000</v>
          </cell>
          <cell r="S81">
            <v>0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  <cell r="AH81">
            <v>0</v>
          </cell>
          <cell r="AK81">
            <v>0</v>
          </cell>
        </row>
        <row r="82">
          <cell r="J82">
            <v>3458012</v>
          </cell>
          <cell r="M82">
            <v>0</v>
          </cell>
          <cell r="P82">
            <v>0</v>
          </cell>
          <cell r="S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  <cell r="AH82">
            <v>0</v>
          </cell>
          <cell r="AK82">
            <v>0</v>
          </cell>
        </row>
        <row r="83">
          <cell r="J83">
            <v>36173800</v>
          </cell>
          <cell r="M83">
            <v>4656165</v>
          </cell>
          <cell r="P83">
            <v>0</v>
          </cell>
          <cell r="S83">
            <v>0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  <cell r="AH83">
            <v>0</v>
          </cell>
          <cell r="AK83">
            <v>0</v>
          </cell>
        </row>
        <row r="84">
          <cell r="J84">
            <v>0</v>
          </cell>
          <cell r="M84">
            <v>0</v>
          </cell>
          <cell r="P84">
            <v>0</v>
          </cell>
          <cell r="S84">
            <v>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  <cell r="AH84">
            <v>0</v>
          </cell>
          <cell r="AK84">
            <v>0</v>
          </cell>
        </row>
        <row r="85">
          <cell r="J85">
            <v>0</v>
          </cell>
          <cell r="M85">
            <v>0</v>
          </cell>
          <cell r="P85">
            <v>0</v>
          </cell>
          <cell r="S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  <cell r="AH85">
            <v>0</v>
          </cell>
          <cell r="AK85">
            <v>0</v>
          </cell>
        </row>
        <row r="86">
          <cell r="J86">
            <v>0</v>
          </cell>
          <cell r="M86">
            <v>3150000</v>
          </cell>
          <cell r="P86">
            <v>0</v>
          </cell>
          <cell r="S86">
            <v>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  <cell r="AH86">
            <v>0</v>
          </cell>
          <cell r="AK86">
            <v>0</v>
          </cell>
        </row>
        <row r="87">
          <cell r="J87">
            <v>0</v>
          </cell>
          <cell r="M87">
            <v>0</v>
          </cell>
          <cell r="P87">
            <v>0</v>
          </cell>
          <cell r="S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  <cell r="AH87">
            <v>0</v>
          </cell>
          <cell r="AK87">
            <v>0</v>
          </cell>
        </row>
        <row r="88">
          <cell r="J88">
            <v>0</v>
          </cell>
          <cell r="M88">
            <v>11376000</v>
          </cell>
          <cell r="P88">
            <v>0</v>
          </cell>
          <cell r="S88">
            <v>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  <cell r="AH88">
            <v>0</v>
          </cell>
          <cell r="AK88">
            <v>0</v>
          </cell>
        </row>
        <row r="89">
          <cell r="J89">
            <v>0</v>
          </cell>
          <cell r="M89">
            <v>562500</v>
          </cell>
          <cell r="P89">
            <v>0</v>
          </cell>
          <cell r="S89">
            <v>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  <cell r="AH89">
            <v>0</v>
          </cell>
          <cell r="AK89">
            <v>0</v>
          </cell>
        </row>
        <row r="90">
          <cell r="J90">
            <v>0</v>
          </cell>
          <cell r="M90">
            <v>10100000</v>
          </cell>
          <cell r="P90">
            <v>0</v>
          </cell>
          <cell r="S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  <cell r="AH90">
            <v>0</v>
          </cell>
          <cell r="AK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  <cell r="AH91">
            <v>0</v>
          </cell>
          <cell r="AK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  <cell r="AH92">
            <v>0</v>
          </cell>
          <cell r="AK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  <cell r="AH93">
            <v>0</v>
          </cell>
          <cell r="AK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S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  <cell r="AH94">
            <v>0</v>
          </cell>
          <cell r="AK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  <cell r="AH95">
            <v>0</v>
          </cell>
          <cell r="AK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S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  <cell r="AH96">
            <v>0</v>
          </cell>
          <cell r="AK96">
            <v>0</v>
          </cell>
        </row>
        <row r="97">
          <cell r="J97">
            <v>0</v>
          </cell>
          <cell r="M97">
            <v>713500</v>
          </cell>
          <cell r="P97">
            <v>0</v>
          </cell>
          <cell r="S97">
            <v>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  <cell r="AH97">
            <v>0</v>
          </cell>
          <cell r="AK97">
            <v>0</v>
          </cell>
        </row>
        <row r="98">
          <cell r="J98">
            <v>0</v>
          </cell>
          <cell r="M98">
            <v>78418000</v>
          </cell>
          <cell r="P98">
            <v>35296000</v>
          </cell>
          <cell r="S98">
            <v>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  <cell r="AH98">
            <v>0</v>
          </cell>
          <cell r="AK98">
            <v>0</v>
          </cell>
        </row>
        <row r="99">
          <cell r="J99">
            <v>0</v>
          </cell>
          <cell r="M99">
            <v>450000</v>
          </cell>
          <cell r="P99">
            <v>0</v>
          </cell>
          <cell r="S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  <cell r="AH99">
            <v>0</v>
          </cell>
          <cell r="AK99">
            <v>0</v>
          </cell>
        </row>
        <row r="100">
          <cell r="J100">
            <v>0</v>
          </cell>
          <cell r="M100">
            <v>53860000</v>
          </cell>
          <cell r="P100">
            <v>32020000</v>
          </cell>
          <cell r="S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  <cell r="AH100">
            <v>0</v>
          </cell>
          <cell r="AK100">
            <v>0</v>
          </cell>
        </row>
        <row r="101">
          <cell r="J101">
            <v>0</v>
          </cell>
          <cell r="M101">
            <v>9708000</v>
          </cell>
          <cell r="P101">
            <v>3276000</v>
          </cell>
          <cell r="S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  <cell r="AH101">
            <v>0</v>
          </cell>
          <cell r="AK101">
            <v>0</v>
          </cell>
        </row>
        <row r="102">
          <cell r="J102">
            <v>0</v>
          </cell>
          <cell r="M102">
            <v>14400000</v>
          </cell>
          <cell r="P102">
            <v>0</v>
          </cell>
          <cell r="S102">
            <v>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  <cell r="AH102">
            <v>0</v>
          </cell>
          <cell r="AK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S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  <cell r="AH103">
            <v>0</v>
          </cell>
          <cell r="AK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  <cell r="AH104">
            <v>0</v>
          </cell>
          <cell r="AK104">
            <v>0</v>
          </cell>
        </row>
        <row r="105">
          <cell r="J105">
            <v>235924000</v>
          </cell>
          <cell r="M105">
            <v>151720710</v>
          </cell>
          <cell r="P105">
            <v>37860000</v>
          </cell>
          <cell r="S105">
            <v>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  <cell r="AH105">
            <v>0</v>
          </cell>
          <cell r="AK105">
            <v>0</v>
          </cell>
        </row>
        <row r="106">
          <cell r="J106">
            <v>0</v>
          </cell>
          <cell r="M106">
            <v>68760710</v>
          </cell>
          <cell r="P106">
            <v>0</v>
          </cell>
          <cell r="S106">
            <v>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  <cell r="AH106">
            <v>0</v>
          </cell>
          <cell r="AK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S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  <cell r="AH107">
            <v>0</v>
          </cell>
          <cell r="AK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S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  <cell r="AH108">
            <v>0</v>
          </cell>
          <cell r="AK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  <cell r="AH109">
            <v>0</v>
          </cell>
          <cell r="AK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  <cell r="AH110">
            <v>0</v>
          </cell>
          <cell r="AK110">
            <v>0</v>
          </cell>
        </row>
        <row r="111">
          <cell r="J111">
            <v>235924000</v>
          </cell>
          <cell r="M111">
            <v>67200000</v>
          </cell>
          <cell r="P111">
            <v>31200000</v>
          </cell>
          <cell r="S111">
            <v>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  <cell r="AH111">
            <v>0</v>
          </cell>
          <cell r="AK111">
            <v>0</v>
          </cell>
        </row>
        <row r="112">
          <cell r="J112">
            <v>0</v>
          </cell>
          <cell r="M112">
            <v>11800000</v>
          </cell>
          <cell r="P112">
            <v>0</v>
          </cell>
          <cell r="S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  <cell r="AH112">
            <v>0</v>
          </cell>
          <cell r="AK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  <cell r="AH113">
            <v>0</v>
          </cell>
          <cell r="AK113">
            <v>0</v>
          </cell>
        </row>
        <row r="114">
          <cell r="J114">
            <v>0</v>
          </cell>
          <cell r="M114">
            <v>3960000</v>
          </cell>
          <cell r="P114">
            <v>6660000</v>
          </cell>
          <cell r="S114">
            <v>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  <cell r="AH114">
            <v>0</v>
          </cell>
          <cell r="AK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  <cell r="AH115">
            <v>0</v>
          </cell>
          <cell r="AK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  <cell r="AH116">
            <v>0</v>
          </cell>
          <cell r="AK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  <cell r="AH117">
            <v>0</v>
          </cell>
          <cell r="AK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  <cell r="AH118">
            <v>0</v>
          </cell>
          <cell r="AK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  <cell r="AH119">
            <v>0</v>
          </cell>
          <cell r="AK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  <cell r="AH120">
            <v>0</v>
          </cell>
          <cell r="AK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  <cell r="AH121">
            <v>0</v>
          </cell>
          <cell r="AK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  <cell r="AH122">
            <v>0</v>
          </cell>
          <cell r="AK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  <cell r="AH123">
            <v>0</v>
          </cell>
          <cell r="AK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  <cell r="AH124">
            <v>0</v>
          </cell>
          <cell r="AK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  <cell r="AH125">
            <v>0</v>
          </cell>
          <cell r="AK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  <cell r="AH126">
            <v>0</v>
          </cell>
          <cell r="AK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  <cell r="AH127">
            <v>0</v>
          </cell>
          <cell r="AK127">
            <v>0</v>
          </cell>
        </row>
        <row r="128">
          <cell r="J128">
            <v>443245000</v>
          </cell>
          <cell r="M128">
            <v>279248977</v>
          </cell>
          <cell r="P128">
            <v>77294102</v>
          </cell>
          <cell r="S128">
            <v>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  <cell r="AH128">
            <v>0</v>
          </cell>
          <cell r="AK128">
            <v>0</v>
          </cell>
        </row>
        <row r="129">
          <cell r="J129">
            <v>0</v>
          </cell>
          <cell r="M129">
            <v>96627000</v>
          </cell>
          <cell r="P129">
            <v>0</v>
          </cell>
          <cell r="S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  <cell r="AH129">
            <v>0</v>
          </cell>
          <cell r="AK129">
            <v>0</v>
          </cell>
        </row>
        <row r="130">
          <cell r="J130">
            <v>0</v>
          </cell>
          <cell r="M130">
            <v>27342100</v>
          </cell>
          <cell r="P130">
            <v>0</v>
          </cell>
          <cell r="S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  <cell r="AH130">
            <v>0</v>
          </cell>
          <cell r="AK130">
            <v>0</v>
          </cell>
        </row>
        <row r="131">
          <cell r="J131">
            <v>13205000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  <cell r="AH131">
            <v>0</v>
          </cell>
          <cell r="AK131">
            <v>0</v>
          </cell>
        </row>
        <row r="132">
          <cell r="J132">
            <v>331160000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  <cell r="AH132">
            <v>0</v>
          </cell>
          <cell r="AK132">
            <v>0</v>
          </cell>
        </row>
        <row r="133">
          <cell r="J133">
            <v>98880000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  <cell r="AH133">
            <v>0</v>
          </cell>
          <cell r="AK133">
            <v>0</v>
          </cell>
        </row>
        <row r="134">
          <cell r="J134">
            <v>0</v>
          </cell>
          <cell r="M134">
            <v>0</v>
          </cell>
          <cell r="P134">
            <v>77294102</v>
          </cell>
          <cell r="S134">
            <v>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  <cell r="AH134">
            <v>0</v>
          </cell>
          <cell r="AK134">
            <v>0</v>
          </cell>
        </row>
        <row r="135"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  <cell r="AH135">
            <v>0</v>
          </cell>
          <cell r="AK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  <cell r="AH136">
            <v>0</v>
          </cell>
          <cell r="AK136">
            <v>0</v>
          </cell>
        </row>
        <row r="137">
          <cell r="J137">
            <v>0</v>
          </cell>
          <cell r="M137">
            <v>36012557</v>
          </cell>
          <cell r="P137">
            <v>0</v>
          </cell>
          <cell r="S137">
            <v>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  <cell r="AH137">
            <v>0</v>
          </cell>
          <cell r="AK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  <cell r="AH138">
            <v>0</v>
          </cell>
          <cell r="AK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  <cell r="AH139">
            <v>0</v>
          </cell>
          <cell r="AK139">
            <v>0</v>
          </cell>
        </row>
        <row r="140">
          <cell r="J140">
            <v>0</v>
          </cell>
          <cell r="M140">
            <v>119267320</v>
          </cell>
          <cell r="P140">
            <v>0</v>
          </cell>
          <cell r="S140">
            <v>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  <cell r="AH140">
            <v>0</v>
          </cell>
          <cell r="AK140">
            <v>0</v>
          </cell>
        </row>
        <row r="141">
          <cell r="J141">
            <v>157493500</v>
          </cell>
          <cell r="M141">
            <v>61282800</v>
          </cell>
          <cell r="P141">
            <v>79940860</v>
          </cell>
          <cell r="S141">
            <v>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  <cell r="AH141">
            <v>0</v>
          </cell>
          <cell r="AK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  <cell r="AH142">
            <v>0</v>
          </cell>
          <cell r="AK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  <cell r="AH143">
            <v>0</v>
          </cell>
          <cell r="AK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  <cell r="AH144">
            <v>0</v>
          </cell>
          <cell r="AK144">
            <v>0</v>
          </cell>
        </row>
        <row r="145">
          <cell r="J145">
            <v>142480000</v>
          </cell>
          <cell r="M145">
            <v>0</v>
          </cell>
          <cell r="P145">
            <v>5639760</v>
          </cell>
          <cell r="S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  <cell r="AH145">
            <v>0</v>
          </cell>
          <cell r="AK145">
            <v>0</v>
          </cell>
        </row>
        <row r="146">
          <cell r="J146">
            <v>15013500</v>
          </cell>
          <cell r="M146">
            <v>23945800</v>
          </cell>
          <cell r="P146">
            <v>74301100</v>
          </cell>
          <cell r="S146">
            <v>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  <cell r="AH146">
            <v>0</v>
          </cell>
          <cell r="AK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  <cell r="AH147">
            <v>0</v>
          </cell>
          <cell r="AK147">
            <v>0</v>
          </cell>
        </row>
        <row r="148">
          <cell r="J148">
            <v>0</v>
          </cell>
          <cell r="M148">
            <v>37337000</v>
          </cell>
          <cell r="P148">
            <v>0</v>
          </cell>
          <cell r="S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  <cell r="AH148">
            <v>0</v>
          </cell>
          <cell r="AK148">
            <v>0</v>
          </cell>
        </row>
        <row r="149">
          <cell r="J149">
            <v>883150900</v>
          </cell>
          <cell r="M149">
            <v>124603570</v>
          </cell>
          <cell r="P149">
            <v>451363812</v>
          </cell>
          <cell r="S149">
            <v>0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  <cell r="AH149">
            <v>0</v>
          </cell>
          <cell r="AK149">
            <v>0</v>
          </cell>
        </row>
        <row r="150">
          <cell r="J150">
            <v>525610160</v>
          </cell>
          <cell r="M150">
            <v>87888570</v>
          </cell>
          <cell r="P150">
            <v>41100240</v>
          </cell>
          <cell r="S150">
            <v>0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  <cell r="AH150">
            <v>0</v>
          </cell>
          <cell r="AK150">
            <v>0</v>
          </cell>
        </row>
        <row r="151">
          <cell r="J151">
            <v>134610000</v>
          </cell>
          <cell r="M151">
            <v>36000000</v>
          </cell>
          <cell r="P151">
            <v>92933760</v>
          </cell>
          <cell r="S151">
            <v>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  <cell r="AH151">
            <v>0</v>
          </cell>
          <cell r="AK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  <cell r="AH152">
            <v>0</v>
          </cell>
          <cell r="AK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  <cell r="AH153">
            <v>0</v>
          </cell>
          <cell r="AK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  <cell r="AH154">
            <v>0</v>
          </cell>
          <cell r="AK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  <cell r="AH155">
            <v>0</v>
          </cell>
          <cell r="AK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  <cell r="AH156">
            <v>0</v>
          </cell>
          <cell r="AK156">
            <v>0</v>
          </cell>
        </row>
        <row r="157">
          <cell r="J157">
            <v>222930740</v>
          </cell>
          <cell r="M157">
            <v>715000</v>
          </cell>
          <cell r="P157">
            <v>317329812</v>
          </cell>
          <cell r="S157">
            <v>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  <cell r="AH157">
            <v>0</v>
          </cell>
          <cell r="AK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  <cell r="AH158">
            <v>0</v>
          </cell>
          <cell r="AK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  <cell r="AH159">
            <v>0</v>
          </cell>
          <cell r="AK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  <cell r="AH160">
            <v>0</v>
          </cell>
          <cell r="AK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  <cell r="AH161">
            <v>0</v>
          </cell>
          <cell r="AK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  <cell r="AH162">
            <v>0</v>
          </cell>
          <cell r="AK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  <cell r="AH163">
            <v>0</v>
          </cell>
          <cell r="AK163">
            <v>0</v>
          </cell>
        </row>
        <row r="164">
          <cell r="J164">
            <v>0</v>
          </cell>
          <cell r="M164">
            <v>161212932</v>
          </cell>
          <cell r="P164">
            <v>77000000</v>
          </cell>
          <cell r="S164">
            <v>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  <cell r="AH164">
            <v>0</v>
          </cell>
          <cell r="AK164">
            <v>0</v>
          </cell>
        </row>
        <row r="165">
          <cell r="J165">
            <v>0</v>
          </cell>
          <cell r="M165">
            <v>157331710</v>
          </cell>
          <cell r="P165">
            <v>77000000</v>
          </cell>
          <cell r="S165">
            <v>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  <cell r="AH165">
            <v>0</v>
          </cell>
          <cell r="AK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  <cell r="AH166">
            <v>0</v>
          </cell>
          <cell r="AK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  <cell r="AH167">
            <v>0</v>
          </cell>
          <cell r="AK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  <cell r="AH168">
            <v>0</v>
          </cell>
          <cell r="AK168">
            <v>0</v>
          </cell>
        </row>
        <row r="169"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  <cell r="AH169">
            <v>0</v>
          </cell>
          <cell r="AK169">
            <v>0</v>
          </cell>
        </row>
        <row r="170">
          <cell r="J170">
            <v>0</v>
          </cell>
          <cell r="M170">
            <v>0</v>
          </cell>
          <cell r="P170">
            <v>0</v>
          </cell>
          <cell r="S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  <cell r="AH170">
            <v>0</v>
          </cell>
          <cell r="AK170">
            <v>0</v>
          </cell>
        </row>
        <row r="171">
          <cell r="J171">
            <v>0</v>
          </cell>
          <cell r="M171">
            <v>125231710</v>
          </cell>
          <cell r="P171">
            <v>0</v>
          </cell>
          <cell r="S171">
            <v>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  <cell r="AH171">
            <v>0</v>
          </cell>
          <cell r="AK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S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  <cell r="AH172">
            <v>0</v>
          </cell>
          <cell r="AK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S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  <cell r="AH173">
            <v>0</v>
          </cell>
          <cell r="AK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  <cell r="AH174">
            <v>0</v>
          </cell>
          <cell r="AK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  <cell r="AH175">
            <v>0</v>
          </cell>
          <cell r="AK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S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  <cell r="AH176">
            <v>0</v>
          </cell>
          <cell r="AK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S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  <cell r="AH177">
            <v>0</v>
          </cell>
          <cell r="AK177">
            <v>0</v>
          </cell>
        </row>
        <row r="178">
          <cell r="J178">
            <v>0</v>
          </cell>
          <cell r="M178">
            <v>32100000</v>
          </cell>
          <cell r="P178">
            <v>77000000</v>
          </cell>
          <cell r="S178">
            <v>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  <cell r="AH178">
            <v>0</v>
          </cell>
          <cell r="AK178">
            <v>0</v>
          </cell>
        </row>
        <row r="179">
          <cell r="J179">
            <v>0</v>
          </cell>
          <cell r="M179">
            <v>3881222</v>
          </cell>
          <cell r="P179">
            <v>0</v>
          </cell>
          <cell r="S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  <cell r="AH179">
            <v>0</v>
          </cell>
          <cell r="AK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  <cell r="AH180">
            <v>0</v>
          </cell>
          <cell r="AK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  <cell r="AH181">
            <v>0</v>
          </cell>
          <cell r="AK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S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  <cell r="AH182">
            <v>0</v>
          </cell>
          <cell r="AK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S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  <cell r="AH183">
            <v>0</v>
          </cell>
          <cell r="AK183">
            <v>0</v>
          </cell>
        </row>
        <row r="184">
          <cell r="J184">
            <v>0</v>
          </cell>
          <cell r="M184">
            <v>3881222</v>
          </cell>
          <cell r="P184">
            <v>0</v>
          </cell>
          <cell r="S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  <cell r="AH184">
            <v>0</v>
          </cell>
          <cell r="AK184">
            <v>0</v>
          </cell>
        </row>
        <row r="185"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  <cell r="AH185">
            <v>0</v>
          </cell>
          <cell r="AK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  <cell r="AH186">
            <v>0</v>
          </cell>
          <cell r="AK186">
            <v>0</v>
          </cell>
        </row>
        <row r="187">
          <cell r="J187">
            <v>0</v>
          </cell>
          <cell r="M187">
            <v>0</v>
          </cell>
          <cell r="P187">
            <v>0</v>
          </cell>
          <cell r="S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  <cell r="AH187">
            <v>0</v>
          </cell>
          <cell r="AK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S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  <cell r="AH188">
            <v>0</v>
          </cell>
          <cell r="AK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  <cell r="AH189">
            <v>0</v>
          </cell>
          <cell r="AK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S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  <cell r="AH190">
            <v>0</v>
          </cell>
          <cell r="AK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  <cell r="AH191">
            <v>0</v>
          </cell>
          <cell r="AK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S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  <cell r="AH192">
            <v>0</v>
          </cell>
          <cell r="AK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  <cell r="AH193">
            <v>0</v>
          </cell>
          <cell r="AK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  <cell r="AH194">
            <v>0</v>
          </cell>
          <cell r="AK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  <cell r="AH195">
            <v>0</v>
          </cell>
          <cell r="AK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  <cell r="AH196">
            <v>0</v>
          </cell>
          <cell r="AK196">
            <v>0</v>
          </cell>
        </row>
        <row r="197">
          <cell r="J197">
            <v>5088449373</v>
          </cell>
          <cell r="M197">
            <v>2850416500</v>
          </cell>
          <cell r="P197">
            <v>60001000</v>
          </cell>
          <cell r="S197">
            <v>0</v>
          </cell>
          <cell r="V197">
            <v>49750000</v>
          </cell>
          <cell r="Y197">
            <v>14000000</v>
          </cell>
          <cell r="AB197">
            <v>422400000</v>
          </cell>
          <cell r="AE197">
            <v>17911000</v>
          </cell>
          <cell r="AH197">
            <v>62554600</v>
          </cell>
          <cell r="AK197">
            <v>111060400</v>
          </cell>
        </row>
        <row r="198">
          <cell r="J198">
            <v>370053000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  <cell r="Y198">
            <v>0</v>
          </cell>
          <cell r="AB198">
            <v>422400000</v>
          </cell>
          <cell r="AE198">
            <v>0</v>
          </cell>
          <cell r="AH198">
            <v>0</v>
          </cell>
          <cell r="AK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  <cell r="AH199">
            <v>0</v>
          </cell>
          <cell r="AK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  <cell r="AH200">
            <v>0</v>
          </cell>
          <cell r="AK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  <cell r="AH201">
            <v>0</v>
          </cell>
          <cell r="AK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  <cell r="AH202">
            <v>0</v>
          </cell>
          <cell r="AK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  <cell r="AH203">
            <v>0</v>
          </cell>
          <cell r="AK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  <cell r="AH204">
            <v>0</v>
          </cell>
          <cell r="AK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  <cell r="AH205">
            <v>0</v>
          </cell>
          <cell r="AK205">
            <v>0</v>
          </cell>
        </row>
        <row r="206">
          <cell r="J206">
            <v>370053000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  <cell r="Y206">
            <v>0</v>
          </cell>
          <cell r="AB206">
            <v>0</v>
          </cell>
          <cell r="AE206">
            <v>0</v>
          </cell>
          <cell r="AH206">
            <v>0</v>
          </cell>
          <cell r="AK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  <cell r="AH207">
            <v>0</v>
          </cell>
          <cell r="AK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  <cell r="AH208">
            <v>0</v>
          </cell>
          <cell r="AK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  <cell r="AH209">
            <v>0</v>
          </cell>
          <cell r="AK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  <cell r="AH210">
            <v>0</v>
          </cell>
          <cell r="AK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  <cell r="AH211">
            <v>0</v>
          </cell>
          <cell r="AK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  <cell r="AH212">
            <v>0</v>
          </cell>
          <cell r="AK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  <cell r="AH213">
            <v>0</v>
          </cell>
          <cell r="AK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  <cell r="AH214">
            <v>0</v>
          </cell>
          <cell r="AK214">
            <v>0</v>
          </cell>
        </row>
        <row r="215">
          <cell r="J215">
            <v>370053000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  <cell r="AH215">
            <v>0</v>
          </cell>
          <cell r="AK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  <cell r="AH216">
            <v>0</v>
          </cell>
          <cell r="AK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  <cell r="AH217">
            <v>0</v>
          </cell>
          <cell r="AK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  <cell r="AH218">
            <v>0</v>
          </cell>
          <cell r="AK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  <cell r="AH219">
            <v>0</v>
          </cell>
          <cell r="AK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  <cell r="AH220">
            <v>0</v>
          </cell>
          <cell r="AK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  <cell r="AH221">
            <v>0</v>
          </cell>
          <cell r="AK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  <cell r="Y222">
            <v>0</v>
          </cell>
          <cell r="AB222">
            <v>0</v>
          </cell>
          <cell r="AE222">
            <v>0</v>
          </cell>
          <cell r="AH222">
            <v>0</v>
          </cell>
          <cell r="AK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  <cell r="AH223">
            <v>0</v>
          </cell>
          <cell r="AK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  <cell r="AH224">
            <v>0</v>
          </cell>
          <cell r="AK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  <cell r="AH225">
            <v>0</v>
          </cell>
          <cell r="AK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  <cell r="AH226">
            <v>0</v>
          </cell>
          <cell r="AK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  <cell r="AH227">
            <v>0</v>
          </cell>
          <cell r="AK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  <cell r="AH228">
            <v>0</v>
          </cell>
          <cell r="AK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  <cell r="AH229">
            <v>0</v>
          </cell>
          <cell r="AK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  <cell r="AH230">
            <v>0</v>
          </cell>
          <cell r="AK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  <cell r="AH231">
            <v>0</v>
          </cell>
          <cell r="AK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  <cell r="AH232">
            <v>0</v>
          </cell>
          <cell r="AK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  <cell r="AH233">
            <v>0</v>
          </cell>
          <cell r="AK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  <cell r="AH234">
            <v>0</v>
          </cell>
          <cell r="AK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  <cell r="AH235">
            <v>0</v>
          </cell>
          <cell r="AK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  <cell r="AH236">
            <v>0</v>
          </cell>
          <cell r="AK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  <cell r="AH237">
            <v>0</v>
          </cell>
          <cell r="AK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  <cell r="AH238">
            <v>0</v>
          </cell>
          <cell r="AK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  <cell r="AH239">
            <v>0</v>
          </cell>
          <cell r="AK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  <cell r="AH240">
            <v>0</v>
          </cell>
          <cell r="AK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  <cell r="AH241">
            <v>0</v>
          </cell>
          <cell r="AK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  <cell r="AH242">
            <v>0</v>
          </cell>
          <cell r="AK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  <cell r="AH243">
            <v>0</v>
          </cell>
          <cell r="AK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  <cell r="AH244">
            <v>0</v>
          </cell>
          <cell r="AK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  <cell r="AH245">
            <v>0</v>
          </cell>
          <cell r="AK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  <cell r="AH246">
            <v>0</v>
          </cell>
          <cell r="AK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  <cell r="Y247">
            <v>0</v>
          </cell>
          <cell r="AB247">
            <v>0</v>
          </cell>
          <cell r="AE247">
            <v>0</v>
          </cell>
          <cell r="AH247">
            <v>0</v>
          </cell>
          <cell r="AK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  <cell r="Y248">
            <v>0</v>
          </cell>
          <cell r="AB248">
            <v>0</v>
          </cell>
          <cell r="AE248">
            <v>0</v>
          </cell>
          <cell r="AH248">
            <v>0</v>
          </cell>
          <cell r="AK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  <cell r="AH249">
            <v>0</v>
          </cell>
          <cell r="AK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  <cell r="Y250">
            <v>0</v>
          </cell>
          <cell r="AB250">
            <v>422400000</v>
          </cell>
          <cell r="AE250">
            <v>0</v>
          </cell>
          <cell r="AH250">
            <v>0</v>
          </cell>
          <cell r="AK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  <cell r="AH251">
            <v>0</v>
          </cell>
          <cell r="AK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  <cell r="AH252">
            <v>0</v>
          </cell>
          <cell r="AK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  <cell r="AH253">
            <v>0</v>
          </cell>
          <cell r="AK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  <cell r="AH254">
            <v>0</v>
          </cell>
          <cell r="AK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  <cell r="Y255">
            <v>0</v>
          </cell>
          <cell r="AB255">
            <v>422400000</v>
          </cell>
          <cell r="AE255">
            <v>0</v>
          </cell>
          <cell r="AH255">
            <v>0</v>
          </cell>
          <cell r="AK255">
            <v>0</v>
          </cell>
        </row>
        <row r="256">
          <cell r="J256">
            <v>1981489000</v>
          </cell>
          <cell r="M256">
            <v>0</v>
          </cell>
          <cell r="P256">
            <v>0</v>
          </cell>
          <cell r="S256">
            <v>0</v>
          </cell>
          <cell r="V256">
            <v>49750000</v>
          </cell>
          <cell r="Y256">
            <v>0</v>
          </cell>
          <cell r="AB256">
            <v>0</v>
          </cell>
          <cell r="AE256">
            <v>17911000</v>
          </cell>
          <cell r="AH256">
            <v>29704600</v>
          </cell>
          <cell r="AK256">
            <v>71460400</v>
          </cell>
        </row>
        <row r="257"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0</v>
          </cell>
          <cell r="AH257">
            <v>0</v>
          </cell>
          <cell r="AK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  <cell r="AH258">
            <v>0</v>
          </cell>
          <cell r="AK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0</v>
          </cell>
          <cell r="AH259">
            <v>0</v>
          </cell>
          <cell r="AK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  <cell r="AH260">
            <v>0</v>
          </cell>
          <cell r="AK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  <cell r="AH261">
            <v>0</v>
          </cell>
          <cell r="AK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  <cell r="AH262">
            <v>0</v>
          </cell>
          <cell r="AK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  <cell r="AH263">
            <v>0</v>
          </cell>
          <cell r="AK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  <cell r="AH264">
            <v>0</v>
          </cell>
          <cell r="AK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  <cell r="AH265">
            <v>0</v>
          </cell>
          <cell r="AK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  <cell r="AH266">
            <v>0</v>
          </cell>
          <cell r="AK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  <cell r="AH267">
            <v>0</v>
          </cell>
          <cell r="AK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  <cell r="AH268">
            <v>0</v>
          </cell>
          <cell r="AK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  <cell r="Y269">
            <v>0</v>
          </cell>
          <cell r="AB269">
            <v>0</v>
          </cell>
          <cell r="AE269">
            <v>5544000</v>
          </cell>
          <cell r="AH269">
            <v>9982500</v>
          </cell>
          <cell r="AK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  <cell r="AH270">
            <v>0</v>
          </cell>
          <cell r="AK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  <cell r="AH271">
            <v>0</v>
          </cell>
          <cell r="AK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  <cell r="AH272">
            <v>0</v>
          </cell>
          <cell r="AK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  <cell r="Y273">
            <v>0</v>
          </cell>
          <cell r="AB273">
            <v>0</v>
          </cell>
          <cell r="AE273">
            <v>5544000</v>
          </cell>
          <cell r="AH273">
            <v>9982500</v>
          </cell>
          <cell r="AK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  <cell r="AH274">
            <v>0</v>
          </cell>
          <cell r="AK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  <cell r="AH275">
            <v>0</v>
          </cell>
          <cell r="AK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  <cell r="AH276">
            <v>0</v>
          </cell>
          <cell r="AK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  <cell r="Y277">
            <v>0</v>
          </cell>
          <cell r="AB277">
            <v>0</v>
          </cell>
          <cell r="AE277">
            <v>12367000</v>
          </cell>
          <cell r="AH277">
            <v>11822100</v>
          </cell>
          <cell r="AK277">
            <v>54960400</v>
          </cell>
        </row>
        <row r="278">
          <cell r="J278">
            <v>0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  <cell r="Y278">
            <v>0</v>
          </cell>
          <cell r="AB278">
            <v>0</v>
          </cell>
          <cell r="AE278">
            <v>594000</v>
          </cell>
          <cell r="AH278">
            <v>792000</v>
          </cell>
          <cell r="AK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  <cell r="Y279">
            <v>0</v>
          </cell>
          <cell r="AB279">
            <v>0</v>
          </cell>
          <cell r="AE279">
            <v>900000</v>
          </cell>
          <cell r="AH279">
            <v>1000000</v>
          </cell>
          <cell r="AK279">
            <v>22000000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  <cell r="AH280">
            <v>0</v>
          </cell>
          <cell r="AK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  <cell r="AH281">
            <v>0</v>
          </cell>
          <cell r="AK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  <cell r="AH282">
            <v>0</v>
          </cell>
          <cell r="AK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  <cell r="AH283">
            <v>0</v>
          </cell>
          <cell r="AK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495000</v>
          </cell>
          <cell r="AH284">
            <v>0</v>
          </cell>
          <cell r="AK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  <cell r="Y285">
            <v>0</v>
          </cell>
          <cell r="AB285">
            <v>0</v>
          </cell>
          <cell r="AE285">
            <v>0</v>
          </cell>
          <cell r="AH285">
            <v>0</v>
          </cell>
          <cell r="AK285">
            <v>0</v>
          </cell>
        </row>
        <row r="286">
          <cell r="J286">
            <v>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  <cell r="Y286">
            <v>0</v>
          </cell>
          <cell r="AB286">
            <v>0</v>
          </cell>
          <cell r="AE286">
            <v>10378000</v>
          </cell>
          <cell r="AH286">
            <v>10030100</v>
          </cell>
          <cell r="AK286">
            <v>32960400</v>
          </cell>
        </row>
        <row r="287"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0</v>
          </cell>
          <cell r="AH287">
            <v>0</v>
          </cell>
          <cell r="AK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0</v>
          </cell>
          <cell r="AH288">
            <v>0</v>
          </cell>
          <cell r="AK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0</v>
          </cell>
          <cell r="AH289">
            <v>0</v>
          </cell>
          <cell r="AK289">
            <v>0</v>
          </cell>
        </row>
        <row r="290">
          <cell r="J290">
            <v>0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  <cell r="AH290">
            <v>0</v>
          </cell>
          <cell r="AK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  <cell r="AH291">
            <v>0</v>
          </cell>
          <cell r="AK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  <cell r="AH292">
            <v>0</v>
          </cell>
          <cell r="AK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0</v>
          </cell>
          <cell r="AH293">
            <v>0</v>
          </cell>
          <cell r="AK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  <cell r="AH294">
            <v>0</v>
          </cell>
          <cell r="AK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  <cell r="AH295">
            <v>0</v>
          </cell>
          <cell r="AK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  <cell r="AH296">
            <v>0</v>
          </cell>
          <cell r="AK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  <cell r="AH297">
            <v>0</v>
          </cell>
          <cell r="AK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  <cell r="AH298">
            <v>0</v>
          </cell>
          <cell r="AK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  <cell r="AH299">
            <v>0</v>
          </cell>
          <cell r="AK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  <cell r="AH300">
            <v>0</v>
          </cell>
          <cell r="AK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  <cell r="AH301">
            <v>0</v>
          </cell>
          <cell r="AK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  <cell r="AH302">
            <v>0</v>
          </cell>
          <cell r="AK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  <cell r="AH303">
            <v>0</v>
          </cell>
          <cell r="AK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  <cell r="AH304">
            <v>0</v>
          </cell>
          <cell r="AK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  <cell r="AH305">
            <v>0</v>
          </cell>
          <cell r="AK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  <cell r="AH306">
            <v>0</v>
          </cell>
          <cell r="AK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  <cell r="AH307">
            <v>0</v>
          </cell>
          <cell r="AK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  <cell r="AH308">
            <v>0</v>
          </cell>
          <cell r="AK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  <cell r="AH309">
            <v>0</v>
          </cell>
          <cell r="AK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  <cell r="AH310">
            <v>0</v>
          </cell>
          <cell r="AK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  <cell r="AH311">
            <v>0</v>
          </cell>
          <cell r="AK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  <cell r="AH312">
            <v>0</v>
          </cell>
          <cell r="AK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  <cell r="AH313">
            <v>0</v>
          </cell>
          <cell r="AK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  <cell r="AH314">
            <v>0</v>
          </cell>
          <cell r="AK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  <cell r="AH315">
            <v>0</v>
          </cell>
          <cell r="AK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  <cell r="AH316">
            <v>0</v>
          </cell>
          <cell r="AK316">
            <v>0</v>
          </cell>
        </row>
        <row r="317">
          <cell r="J317">
            <v>1981489000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  <cell r="AH317">
            <v>0</v>
          </cell>
          <cell r="AK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  <cell r="AH318">
            <v>0</v>
          </cell>
          <cell r="AK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  <cell r="AH319">
            <v>0</v>
          </cell>
          <cell r="AK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  <cell r="AH320">
            <v>0</v>
          </cell>
          <cell r="AK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  <cell r="AH321">
            <v>0</v>
          </cell>
          <cell r="AK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  <cell r="AH322">
            <v>0</v>
          </cell>
          <cell r="AK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  <cell r="AH323">
            <v>0</v>
          </cell>
          <cell r="AK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  <cell r="AH324">
            <v>0</v>
          </cell>
          <cell r="AK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  <cell r="AH325">
            <v>0</v>
          </cell>
          <cell r="AK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  <cell r="AH326">
            <v>0</v>
          </cell>
          <cell r="AK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  <cell r="AH327">
            <v>0</v>
          </cell>
          <cell r="AK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  <cell r="AH328">
            <v>0</v>
          </cell>
          <cell r="AK328">
            <v>0</v>
          </cell>
        </row>
        <row r="329">
          <cell r="J329">
            <v>1981489000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  <cell r="AH329">
            <v>0</v>
          </cell>
          <cell r="AK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  <cell r="AH330">
            <v>0</v>
          </cell>
          <cell r="AK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  <cell r="AH331">
            <v>0</v>
          </cell>
          <cell r="AK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  <cell r="AH332">
            <v>0</v>
          </cell>
          <cell r="AK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  <cell r="AH333">
            <v>0</v>
          </cell>
          <cell r="AK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  <cell r="AH334">
            <v>0</v>
          </cell>
          <cell r="AK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  <cell r="AH335">
            <v>0</v>
          </cell>
          <cell r="AK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  <cell r="AH336">
            <v>0</v>
          </cell>
          <cell r="AK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  <cell r="AH337">
            <v>0</v>
          </cell>
          <cell r="AK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49750000</v>
          </cell>
          <cell r="Y338">
            <v>0</v>
          </cell>
          <cell r="AB338">
            <v>0</v>
          </cell>
          <cell r="AE338">
            <v>0</v>
          </cell>
          <cell r="AH338">
            <v>7900000</v>
          </cell>
          <cell r="AK338">
            <v>16500000</v>
          </cell>
        </row>
        <row r="339"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  <cell r="AH339">
            <v>0</v>
          </cell>
          <cell r="AK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  <cell r="AH340">
            <v>0</v>
          </cell>
          <cell r="AK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  <cell r="AH341">
            <v>0</v>
          </cell>
          <cell r="AK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  <cell r="AH342">
            <v>0</v>
          </cell>
          <cell r="AK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49750000</v>
          </cell>
          <cell r="Y343">
            <v>0</v>
          </cell>
          <cell r="AB343">
            <v>0</v>
          </cell>
          <cell r="AE343">
            <v>0</v>
          </cell>
          <cell r="AH343">
            <v>0</v>
          </cell>
          <cell r="AK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  <cell r="AH344">
            <v>0</v>
          </cell>
          <cell r="AK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  <cell r="AH345">
            <v>0</v>
          </cell>
          <cell r="AK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  <cell r="Y346">
            <v>0</v>
          </cell>
          <cell r="AB346">
            <v>0</v>
          </cell>
          <cell r="AE346">
            <v>0</v>
          </cell>
          <cell r="AH346">
            <v>7900000</v>
          </cell>
          <cell r="AK346">
            <v>16500000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  <cell r="AH347">
            <v>0</v>
          </cell>
          <cell r="AK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  <cell r="AH348">
            <v>0</v>
          </cell>
          <cell r="AK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  <cell r="AH349">
            <v>0</v>
          </cell>
          <cell r="AK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  <cell r="AH350">
            <v>0</v>
          </cell>
          <cell r="AK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  <cell r="AH351">
            <v>0</v>
          </cell>
          <cell r="AK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  <cell r="AH352">
            <v>0</v>
          </cell>
          <cell r="AK352">
            <v>0</v>
          </cell>
        </row>
        <row r="353">
          <cell r="J353">
            <v>2736907373</v>
          </cell>
          <cell r="M353">
            <v>2850416500</v>
          </cell>
          <cell r="P353">
            <v>60001000</v>
          </cell>
          <cell r="S353">
            <v>0</v>
          </cell>
          <cell r="V353">
            <v>0</v>
          </cell>
          <cell r="Y353">
            <v>14000000</v>
          </cell>
          <cell r="AB353">
            <v>0</v>
          </cell>
          <cell r="AE353">
            <v>0</v>
          </cell>
          <cell r="AH353">
            <v>32850000</v>
          </cell>
          <cell r="AK353">
            <v>39600000</v>
          </cell>
        </row>
        <row r="354">
          <cell r="J354">
            <v>2736907373</v>
          </cell>
          <cell r="M354">
            <v>2850416500</v>
          </cell>
          <cell r="P354">
            <v>0</v>
          </cell>
          <cell r="S354">
            <v>0</v>
          </cell>
          <cell r="V354">
            <v>0</v>
          </cell>
          <cell r="Y354">
            <v>14000000</v>
          </cell>
          <cell r="AB354">
            <v>0</v>
          </cell>
          <cell r="AE354">
            <v>0</v>
          </cell>
          <cell r="AH354">
            <v>32850000</v>
          </cell>
          <cell r="AK354">
            <v>39600000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  <cell r="AH355">
            <v>0</v>
          </cell>
          <cell r="AK355">
            <v>0</v>
          </cell>
        </row>
        <row r="356">
          <cell r="J356">
            <v>2736907373</v>
          </cell>
          <cell r="M356">
            <v>2850416500</v>
          </cell>
          <cell r="P356">
            <v>0</v>
          </cell>
          <cell r="S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  <cell r="AH356">
            <v>0</v>
          </cell>
          <cell r="AK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  <cell r="AH357">
            <v>0</v>
          </cell>
          <cell r="AK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  <cell r="AH358">
            <v>0</v>
          </cell>
          <cell r="AK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  <cell r="AH359">
            <v>0</v>
          </cell>
          <cell r="AK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  <cell r="AH360">
            <v>0</v>
          </cell>
          <cell r="AK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  <cell r="AH361">
            <v>0</v>
          </cell>
          <cell r="AK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  <cell r="AH362">
            <v>0</v>
          </cell>
          <cell r="AK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  <cell r="AH363">
            <v>0</v>
          </cell>
          <cell r="AK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  <cell r="AH364">
            <v>0</v>
          </cell>
          <cell r="AK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  <cell r="AH365">
            <v>0</v>
          </cell>
          <cell r="AK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  <cell r="AH366">
            <v>0</v>
          </cell>
          <cell r="AK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Y367">
            <v>14000000</v>
          </cell>
          <cell r="AB367">
            <v>0</v>
          </cell>
          <cell r="AE367">
            <v>0</v>
          </cell>
          <cell r="AH367">
            <v>32850000</v>
          </cell>
          <cell r="AK367">
            <v>39600000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  <cell r="AH368">
            <v>0</v>
          </cell>
          <cell r="AK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  <cell r="AH369">
            <v>0</v>
          </cell>
          <cell r="AK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  <cell r="AH370">
            <v>0</v>
          </cell>
          <cell r="AK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  <cell r="AH371">
            <v>0</v>
          </cell>
          <cell r="AK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  <cell r="AH372">
            <v>0</v>
          </cell>
          <cell r="AK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  <cell r="AH373">
            <v>0</v>
          </cell>
          <cell r="AK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  <cell r="AH374">
            <v>0</v>
          </cell>
          <cell r="AK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S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  <cell r="AH375">
            <v>0</v>
          </cell>
          <cell r="AK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  <cell r="AH376">
            <v>0</v>
          </cell>
          <cell r="AK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  <cell r="AH377">
            <v>0</v>
          </cell>
          <cell r="AK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  <cell r="AH378">
            <v>0</v>
          </cell>
          <cell r="AK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  <cell r="AH379">
            <v>0</v>
          </cell>
          <cell r="AK379">
            <v>0</v>
          </cell>
        </row>
        <row r="380">
          <cell r="J380">
            <v>0</v>
          </cell>
          <cell r="M380">
            <v>0</v>
          </cell>
          <cell r="P380">
            <v>60001000</v>
          </cell>
          <cell r="S380">
            <v>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  <cell r="AH380">
            <v>0</v>
          </cell>
          <cell r="AK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  <cell r="AH381">
            <v>0</v>
          </cell>
          <cell r="AK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  <cell r="AH382">
            <v>0</v>
          </cell>
          <cell r="AK382">
            <v>0</v>
          </cell>
        </row>
        <row r="383">
          <cell r="J383">
            <v>0</v>
          </cell>
          <cell r="M383">
            <v>0</v>
          </cell>
          <cell r="P383">
            <v>60001000</v>
          </cell>
          <cell r="S383">
            <v>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  <cell r="AH383">
            <v>0</v>
          </cell>
          <cell r="AK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  <cell r="AH384">
            <v>0</v>
          </cell>
          <cell r="AK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S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  <cell r="AH385">
            <v>0</v>
          </cell>
          <cell r="AK385">
            <v>0</v>
          </cell>
        </row>
        <row r="386">
          <cell r="AE386">
            <v>0</v>
          </cell>
          <cell r="AH386">
            <v>0</v>
          </cell>
          <cell r="AK386">
            <v>0</v>
          </cell>
        </row>
      </sheetData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33252545655</v>
          </cell>
        </row>
        <row r="8">
          <cell r="D8">
            <v>33252545655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32678102409</v>
          </cell>
        </row>
        <row r="12">
          <cell r="D12">
            <v>32678102409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574443246</v>
          </cell>
        </row>
        <row r="16">
          <cell r="D16">
            <v>0</v>
          </cell>
        </row>
        <row r="17">
          <cell r="D17">
            <v>21320733428</v>
          </cell>
        </row>
        <row r="18">
          <cell r="D18">
            <v>21290808428</v>
          </cell>
        </row>
        <row r="19">
          <cell r="D19">
            <v>29925000</v>
          </cell>
        </row>
        <row r="20">
          <cell r="D20">
            <v>0</v>
          </cell>
        </row>
        <row r="21">
          <cell r="C21">
            <v>5583725</v>
          </cell>
        </row>
        <row r="22">
          <cell r="D22">
            <v>1302207</v>
          </cell>
        </row>
        <row r="23">
          <cell r="D23">
            <v>4281518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170000</v>
          </cell>
        </row>
        <row r="29">
          <cell r="D29">
            <v>608479764</v>
          </cell>
        </row>
        <row r="30">
          <cell r="D30">
            <v>574443246</v>
          </cell>
        </row>
        <row r="31">
          <cell r="D31">
            <v>4281518</v>
          </cell>
        </row>
        <row r="32">
          <cell r="D32">
            <v>29755000</v>
          </cell>
        </row>
      </sheetData>
      <sheetData sheetId="4">
        <row r="18">
          <cell r="G18">
            <v>9999695570</v>
          </cell>
          <cell r="J18">
            <v>7433159400</v>
          </cell>
          <cell r="M18">
            <v>10634318000</v>
          </cell>
          <cell r="S18">
            <v>50000000</v>
          </cell>
          <cell r="V18">
            <v>60000000</v>
          </cell>
          <cell r="Y18">
            <v>244600000</v>
          </cell>
        </row>
        <row r="19">
          <cell r="G19">
            <v>1215000000</v>
          </cell>
          <cell r="J19">
            <v>5207600000</v>
          </cell>
          <cell r="M19">
            <v>10342492000</v>
          </cell>
          <cell r="S19">
            <v>0</v>
          </cell>
          <cell r="V19">
            <v>0</v>
          </cell>
          <cell r="Y19">
            <v>0</v>
          </cell>
        </row>
        <row r="20">
          <cell r="G20">
            <v>8784695570</v>
          </cell>
          <cell r="J20">
            <v>2225559400</v>
          </cell>
          <cell r="M20">
            <v>291826000</v>
          </cell>
          <cell r="S20">
            <v>50000000</v>
          </cell>
          <cell r="V20">
            <v>60000000</v>
          </cell>
          <cell r="Y20">
            <v>244600000</v>
          </cell>
        </row>
        <row r="21">
          <cell r="G21">
            <v>9999695570</v>
          </cell>
          <cell r="J21">
            <v>7433159400</v>
          </cell>
          <cell r="M21">
            <v>10634318000</v>
          </cell>
          <cell r="S21">
            <v>50000000</v>
          </cell>
          <cell r="V21">
            <v>60000000</v>
          </cell>
          <cell r="Y21">
            <v>244600000</v>
          </cell>
        </row>
        <row r="22">
          <cell r="G22">
            <v>1215000000</v>
          </cell>
          <cell r="J22">
            <v>5207600000</v>
          </cell>
          <cell r="M22">
            <v>10342492000</v>
          </cell>
          <cell r="S22">
            <v>0</v>
          </cell>
          <cell r="V22">
            <v>0</v>
          </cell>
          <cell r="Y22">
            <v>0</v>
          </cell>
        </row>
        <row r="23">
          <cell r="G23">
            <v>8784695570</v>
          </cell>
          <cell r="J23">
            <v>2225559400</v>
          </cell>
          <cell r="M23">
            <v>291826000</v>
          </cell>
          <cell r="S23">
            <v>50000000</v>
          </cell>
          <cell r="V23">
            <v>60000000</v>
          </cell>
          <cell r="Y23">
            <v>244600000</v>
          </cell>
        </row>
        <row r="24">
          <cell r="G24">
            <v>9857505570</v>
          </cell>
          <cell r="J24">
            <v>7433159400</v>
          </cell>
          <cell r="M24">
            <v>10634318000</v>
          </cell>
          <cell r="S24">
            <v>50000000</v>
          </cell>
          <cell r="V24">
            <v>0</v>
          </cell>
          <cell r="Y24">
            <v>244600000</v>
          </cell>
        </row>
        <row r="25">
          <cell r="G25">
            <v>1215000000</v>
          </cell>
          <cell r="J25">
            <v>5207600000</v>
          </cell>
          <cell r="M25">
            <v>10342492000</v>
          </cell>
          <cell r="S25">
            <v>0</v>
          </cell>
          <cell r="V25">
            <v>0</v>
          </cell>
          <cell r="Y25">
            <v>0</v>
          </cell>
        </row>
        <row r="26">
          <cell r="G26">
            <v>8642505570</v>
          </cell>
          <cell r="J26">
            <v>2225559400</v>
          </cell>
          <cell r="M26">
            <v>291826000</v>
          </cell>
          <cell r="S26">
            <v>50000000</v>
          </cell>
          <cell r="V26">
            <v>0</v>
          </cell>
          <cell r="Y26">
            <v>244600000</v>
          </cell>
        </row>
        <row r="27">
          <cell r="G27">
            <v>9857505570</v>
          </cell>
          <cell r="J27">
            <v>7433159400</v>
          </cell>
          <cell r="M27">
            <v>10634318000</v>
          </cell>
          <cell r="S27">
            <v>50000000</v>
          </cell>
          <cell r="V27">
            <v>0</v>
          </cell>
          <cell r="Y27">
            <v>244600000</v>
          </cell>
        </row>
        <row r="28">
          <cell r="G28">
            <v>1215000000</v>
          </cell>
          <cell r="J28">
            <v>5207600000</v>
          </cell>
          <cell r="M28">
            <v>10342492000</v>
          </cell>
          <cell r="S28">
            <v>0</v>
          </cell>
          <cell r="V28">
            <v>0</v>
          </cell>
          <cell r="Y28">
            <v>0</v>
          </cell>
        </row>
        <row r="29">
          <cell r="G29">
            <v>8642505570</v>
          </cell>
          <cell r="J29">
            <v>2225559400</v>
          </cell>
          <cell r="M29">
            <v>291826000</v>
          </cell>
          <cell r="S29">
            <v>50000000</v>
          </cell>
          <cell r="V29">
            <v>0</v>
          </cell>
          <cell r="Y29">
            <v>244600000</v>
          </cell>
        </row>
        <row r="30">
          <cell r="G30">
            <v>142190000</v>
          </cell>
          <cell r="J30">
            <v>0</v>
          </cell>
          <cell r="M30">
            <v>0</v>
          </cell>
          <cell r="S30">
            <v>0</v>
          </cell>
          <cell r="V30">
            <v>60000000</v>
          </cell>
          <cell r="Y30">
            <v>0</v>
          </cell>
        </row>
        <row r="31">
          <cell r="G31">
            <v>0</v>
          </cell>
          <cell r="J31">
            <v>0</v>
          </cell>
          <cell r="M31">
            <v>0</v>
          </cell>
          <cell r="S31">
            <v>0</v>
          </cell>
          <cell r="V31">
            <v>0</v>
          </cell>
          <cell r="Y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S32">
            <v>0</v>
          </cell>
          <cell r="V32">
            <v>0</v>
          </cell>
          <cell r="Y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S33">
            <v>0</v>
          </cell>
          <cell r="V33">
            <v>0</v>
          </cell>
          <cell r="Y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S34">
            <v>0</v>
          </cell>
          <cell r="V34">
            <v>0</v>
          </cell>
          <cell r="Y34">
            <v>0</v>
          </cell>
        </row>
        <row r="35">
          <cell r="G35">
            <v>142190000</v>
          </cell>
          <cell r="J35">
            <v>0</v>
          </cell>
          <cell r="M35">
            <v>0</v>
          </cell>
          <cell r="S35">
            <v>0</v>
          </cell>
          <cell r="V35">
            <v>60000000</v>
          </cell>
          <cell r="Y35">
            <v>0</v>
          </cell>
        </row>
        <row r="36">
          <cell r="G36">
            <v>0</v>
          </cell>
          <cell r="J36">
            <v>0</v>
          </cell>
          <cell r="M36">
            <v>0</v>
          </cell>
          <cell r="S36">
            <v>0</v>
          </cell>
          <cell r="V36">
            <v>0</v>
          </cell>
          <cell r="Y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S37">
            <v>0</v>
          </cell>
          <cell r="V37">
            <v>0</v>
          </cell>
          <cell r="Y37">
            <v>0</v>
          </cell>
        </row>
        <row r="38">
          <cell r="G38">
            <v>142190000</v>
          </cell>
          <cell r="J38">
            <v>0</v>
          </cell>
          <cell r="M38">
            <v>0</v>
          </cell>
          <cell r="S38">
            <v>0</v>
          </cell>
          <cell r="V38">
            <v>60000000</v>
          </cell>
          <cell r="Y38">
            <v>0</v>
          </cell>
        </row>
        <row r="39">
          <cell r="G39">
            <v>0</v>
          </cell>
          <cell r="J39">
            <v>0</v>
          </cell>
          <cell r="M39">
            <v>0</v>
          </cell>
          <cell r="S39">
            <v>0</v>
          </cell>
          <cell r="Y39">
            <v>0</v>
          </cell>
        </row>
        <row r="40">
          <cell r="G40">
            <v>0</v>
          </cell>
          <cell r="J40">
            <v>0</v>
          </cell>
          <cell r="M40">
            <v>0</v>
          </cell>
          <cell r="S40">
            <v>0</v>
          </cell>
          <cell r="Y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  <cell r="S41">
            <v>0</v>
          </cell>
          <cell r="Y41">
            <v>0</v>
          </cell>
        </row>
        <row r="42">
          <cell r="G42">
            <v>0</v>
          </cell>
          <cell r="J42">
            <v>0</v>
          </cell>
          <cell r="M42">
            <v>0</v>
          </cell>
          <cell r="S42">
            <v>0</v>
          </cell>
          <cell r="Y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  <cell r="S43">
            <v>0</v>
          </cell>
          <cell r="Y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  <cell r="S44">
            <v>0</v>
          </cell>
          <cell r="Y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S45">
            <v>0</v>
          </cell>
          <cell r="Y45">
            <v>0</v>
          </cell>
        </row>
        <row r="46">
          <cell r="G46">
            <v>0</v>
          </cell>
          <cell r="J46">
            <v>0</v>
          </cell>
          <cell r="S46">
            <v>0</v>
          </cell>
          <cell r="Y46">
            <v>0</v>
          </cell>
        </row>
        <row r="47">
          <cell r="G47">
            <v>0</v>
          </cell>
          <cell r="J47">
            <v>0</v>
          </cell>
          <cell r="S47">
            <v>0</v>
          </cell>
          <cell r="Y47">
            <v>0</v>
          </cell>
        </row>
        <row r="48">
          <cell r="G48">
            <v>0</v>
          </cell>
          <cell r="J48">
            <v>0</v>
          </cell>
          <cell r="S48">
            <v>0</v>
          </cell>
          <cell r="Y48">
            <v>0</v>
          </cell>
        </row>
        <row r="49">
          <cell r="G49">
            <v>0</v>
          </cell>
          <cell r="J49">
            <v>0</v>
          </cell>
          <cell r="S49">
            <v>0</v>
          </cell>
        </row>
        <row r="50">
          <cell r="G50">
            <v>0</v>
          </cell>
          <cell r="J50">
            <v>0</v>
          </cell>
          <cell r="S50">
            <v>0</v>
          </cell>
        </row>
        <row r="51">
          <cell r="G51">
            <v>0</v>
          </cell>
          <cell r="J51">
            <v>0</v>
          </cell>
          <cell r="S51">
            <v>0</v>
          </cell>
        </row>
        <row r="52">
          <cell r="G52">
            <v>0</v>
          </cell>
          <cell r="J52">
            <v>0</v>
          </cell>
        </row>
        <row r="53">
          <cell r="G53">
            <v>0</v>
          </cell>
          <cell r="J53">
            <v>0</v>
          </cell>
        </row>
        <row r="54">
          <cell r="G54">
            <v>0</v>
          </cell>
          <cell r="J54">
            <v>0</v>
          </cell>
        </row>
        <row r="55">
          <cell r="G55">
            <v>0</v>
          </cell>
          <cell r="J55">
            <v>0</v>
          </cell>
        </row>
        <row r="56">
          <cell r="G56">
            <v>0</v>
          </cell>
          <cell r="J56">
            <v>0</v>
          </cell>
        </row>
        <row r="57">
          <cell r="G57">
            <v>0</v>
          </cell>
          <cell r="J57">
            <v>0</v>
          </cell>
        </row>
        <row r="58">
          <cell r="G58">
            <v>0</v>
          </cell>
          <cell r="J58">
            <v>0</v>
          </cell>
        </row>
        <row r="59">
          <cell r="G59">
            <v>0</v>
          </cell>
          <cell r="J59">
            <v>0</v>
          </cell>
        </row>
        <row r="60">
          <cell r="G60">
            <v>0</v>
          </cell>
          <cell r="J60">
            <v>0</v>
          </cell>
        </row>
        <row r="61">
          <cell r="G61">
            <v>0</v>
          </cell>
          <cell r="J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21325014946</v>
          </cell>
        </row>
        <row r="67">
          <cell r="G67">
            <v>21310402728</v>
          </cell>
        </row>
        <row r="68">
          <cell r="G68">
            <v>21237000929</v>
          </cell>
        </row>
        <row r="69">
          <cell r="G69">
            <v>73401799</v>
          </cell>
        </row>
        <row r="70">
          <cell r="G70">
            <v>25691000</v>
          </cell>
        </row>
        <row r="71">
          <cell r="G71">
            <v>10330700</v>
          </cell>
        </row>
        <row r="72">
          <cell r="G72">
            <v>170000</v>
          </cell>
        </row>
        <row r="73">
          <cell r="G73">
            <v>0</v>
          </cell>
        </row>
        <row r="74">
          <cell r="G74">
            <v>10160700</v>
          </cell>
        </row>
        <row r="75">
          <cell r="G75">
            <v>4064000</v>
          </cell>
        </row>
        <row r="76">
          <cell r="C76">
            <v>4281518</v>
          </cell>
        </row>
        <row r="77">
          <cell r="G77">
            <v>21324844946</v>
          </cell>
        </row>
        <row r="78">
          <cell r="G78">
            <v>21290808428</v>
          </cell>
        </row>
        <row r="79">
          <cell r="G79">
            <v>0</v>
          </cell>
        </row>
        <row r="80">
          <cell r="G80">
            <v>34036518</v>
          </cell>
        </row>
        <row r="81">
          <cell r="G81">
            <v>29755000</v>
          </cell>
        </row>
        <row r="82">
          <cell r="G82">
            <v>4281518</v>
          </cell>
        </row>
      </sheetData>
      <sheetData sheetId="5">
        <row r="7">
          <cell r="J7">
            <v>9857505570</v>
          </cell>
          <cell r="M7">
            <v>7433159400</v>
          </cell>
          <cell r="P7">
            <v>10634318000</v>
          </cell>
          <cell r="S7">
            <v>0</v>
          </cell>
          <cell r="V7">
            <v>50000000</v>
          </cell>
          <cell r="Y7">
            <v>0</v>
          </cell>
          <cell r="AB7">
            <v>244600000</v>
          </cell>
          <cell r="AE7">
            <v>50730000</v>
          </cell>
          <cell r="AH7">
            <v>31500000</v>
          </cell>
        </row>
        <row r="8">
          <cell r="J8">
            <v>1215000000</v>
          </cell>
          <cell r="M8">
            <v>5207600000</v>
          </cell>
          <cell r="P8">
            <v>10342492000</v>
          </cell>
          <cell r="S8">
            <v>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</row>
        <row r="9">
          <cell r="J9">
            <v>107586700</v>
          </cell>
          <cell r="M9">
            <v>3854743943</v>
          </cell>
          <cell r="P9">
            <v>9280534701</v>
          </cell>
          <cell r="S9">
            <v>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</row>
        <row r="10">
          <cell r="J10">
            <v>0</v>
          </cell>
          <cell r="M10">
            <v>2076227782</v>
          </cell>
          <cell r="P10">
            <v>4102662130</v>
          </cell>
          <cell r="S10">
            <v>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</row>
        <row r="11">
          <cell r="J11">
            <v>0</v>
          </cell>
          <cell r="M11">
            <v>2076227782</v>
          </cell>
          <cell r="P11">
            <v>4102662130</v>
          </cell>
          <cell r="S11">
            <v>0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  <cell r="AH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  <cell r="AH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S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  <cell r="AH13">
            <v>0</v>
          </cell>
        </row>
        <row r="14">
          <cell r="J14">
            <v>0</v>
          </cell>
          <cell r="M14">
            <v>87860846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</row>
        <row r="15">
          <cell r="J15">
            <v>0</v>
          </cell>
          <cell r="M15">
            <v>87860846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</row>
        <row r="17">
          <cell r="J17">
            <v>98286700</v>
          </cell>
          <cell r="M17">
            <v>1130960185</v>
          </cell>
          <cell r="P17">
            <v>3622360516</v>
          </cell>
          <cell r="S17">
            <v>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</row>
        <row r="18">
          <cell r="J18">
            <v>0</v>
          </cell>
          <cell r="M18">
            <v>62843730</v>
          </cell>
          <cell r="P18">
            <v>42390508</v>
          </cell>
          <cell r="S18">
            <v>0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  <cell r="AH18">
            <v>0</v>
          </cell>
        </row>
        <row r="19">
          <cell r="J19">
            <v>0</v>
          </cell>
          <cell r="M19">
            <v>61835000</v>
          </cell>
          <cell r="P19">
            <v>269690000</v>
          </cell>
          <cell r="S19">
            <v>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  <cell r="AH19">
            <v>0</v>
          </cell>
        </row>
        <row r="20">
          <cell r="J20">
            <v>0</v>
          </cell>
          <cell r="M20">
            <v>0</v>
          </cell>
          <cell r="P20">
            <v>568378366</v>
          </cell>
          <cell r="S20">
            <v>0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  <cell r="AH20">
            <v>0</v>
          </cell>
        </row>
        <row r="21"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</row>
        <row r="22">
          <cell r="J22">
            <v>0</v>
          </cell>
          <cell r="M22">
            <v>50362000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</row>
        <row r="24">
          <cell r="J24">
            <v>0</v>
          </cell>
          <cell r="M24">
            <v>925637887</v>
          </cell>
          <cell r="P24">
            <v>2245118052</v>
          </cell>
          <cell r="S24">
            <v>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</row>
        <row r="25">
          <cell r="J25">
            <v>0</v>
          </cell>
          <cell r="M25">
            <v>25926000</v>
          </cell>
          <cell r="P25">
            <v>0</v>
          </cell>
          <cell r="S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  <cell r="AH25">
            <v>0</v>
          </cell>
        </row>
        <row r="26">
          <cell r="J26">
            <v>76192200</v>
          </cell>
          <cell r="M26">
            <v>0</v>
          </cell>
          <cell r="P26">
            <v>118090000</v>
          </cell>
          <cell r="S26">
            <v>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  <cell r="AH26">
            <v>0</v>
          </cell>
        </row>
        <row r="27">
          <cell r="J27">
            <v>0</v>
          </cell>
          <cell r="M27">
            <v>4355568</v>
          </cell>
          <cell r="P27">
            <v>94944590</v>
          </cell>
          <cell r="S27">
            <v>0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  <cell r="AH27">
            <v>0</v>
          </cell>
        </row>
        <row r="28">
          <cell r="J28">
            <v>11069500</v>
          </cell>
          <cell r="M28">
            <v>0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</row>
        <row r="29">
          <cell r="J29">
            <v>0</v>
          </cell>
          <cell r="M29">
            <v>0</v>
          </cell>
          <cell r="P29">
            <v>219924000</v>
          </cell>
          <cell r="S29">
            <v>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  <cell r="AH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S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  <cell r="AH30">
            <v>0</v>
          </cell>
        </row>
        <row r="31">
          <cell r="J31">
            <v>0</v>
          </cell>
          <cell r="M31">
            <v>0</v>
          </cell>
          <cell r="P31">
            <v>0</v>
          </cell>
          <cell r="S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  <cell r="AH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  <cell r="AH32">
            <v>0</v>
          </cell>
        </row>
        <row r="33">
          <cell r="J33">
            <v>11025000</v>
          </cell>
          <cell r="M33">
            <v>0</v>
          </cell>
          <cell r="P33">
            <v>63825000</v>
          </cell>
          <cell r="S33">
            <v>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  <cell r="AH33">
            <v>0</v>
          </cell>
        </row>
        <row r="34">
          <cell r="J34">
            <v>0</v>
          </cell>
          <cell r="M34">
            <v>32000000</v>
          </cell>
          <cell r="P34">
            <v>0</v>
          </cell>
          <cell r="S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  <cell r="AH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  <cell r="AH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  <cell r="AH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  <cell r="AH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S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  <cell r="AH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S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</row>
        <row r="41">
          <cell r="J41">
            <v>0</v>
          </cell>
          <cell r="M41">
            <v>32000000</v>
          </cell>
          <cell r="P41">
            <v>0</v>
          </cell>
          <cell r="S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  <cell r="AH41">
            <v>0</v>
          </cell>
        </row>
        <row r="42">
          <cell r="J42">
            <v>0</v>
          </cell>
          <cell r="M42">
            <v>27364000</v>
          </cell>
          <cell r="P42">
            <v>38550000</v>
          </cell>
          <cell r="S42">
            <v>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  <cell r="AH42">
            <v>0</v>
          </cell>
        </row>
        <row r="43">
          <cell r="J43">
            <v>0</v>
          </cell>
          <cell r="M43">
            <v>27364000</v>
          </cell>
          <cell r="P43">
            <v>38550000</v>
          </cell>
          <cell r="S43">
            <v>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  <cell r="AH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S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  <cell r="AH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  <cell r="AH45">
            <v>0</v>
          </cell>
        </row>
        <row r="46">
          <cell r="J46">
            <v>9300000</v>
          </cell>
          <cell r="M46">
            <v>13236194</v>
          </cell>
          <cell r="P46">
            <v>10000000</v>
          </cell>
          <cell r="S46">
            <v>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S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  <cell r="AH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S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S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  <cell r="AH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S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  <cell r="AH50">
            <v>0</v>
          </cell>
        </row>
        <row r="51">
          <cell r="J51">
            <v>9300000</v>
          </cell>
          <cell r="M51">
            <v>13236194</v>
          </cell>
          <cell r="P51">
            <v>10000000</v>
          </cell>
          <cell r="S51">
            <v>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  <cell r="AH51">
            <v>0</v>
          </cell>
        </row>
        <row r="52">
          <cell r="J52">
            <v>0</v>
          </cell>
          <cell r="M52">
            <v>487094936</v>
          </cell>
          <cell r="P52">
            <v>950894055</v>
          </cell>
          <cell r="S52">
            <v>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  <cell r="AH52">
            <v>0</v>
          </cell>
        </row>
        <row r="53">
          <cell r="J53">
            <v>0</v>
          </cell>
          <cell r="M53">
            <v>366477372</v>
          </cell>
          <cell r="P53">
            <v>718278048</v>
          </cell>
          <cell r="S53">
            <v>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  <cell r="AH53">
            <v>0</v>
          </cell>
        </row>
        <row r="54">
          <cell r="J54">
            <v>0</v>
          </cell>
          <cell r="M54">
            <v>64672489</v>
          </cell>
          <cell r="P54">
            <v>126754950</v>
          </cell>
          <cell r="S54">
            <v>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0</v>
          </cell>
        </row>
        <row r="55">
          <cell r="J55">
            <v>0</v>
          </cell>
          <cell r="M55">
            <v>43076102</v>
          </cell>
          <cell r="P55">
            <v>84503297</v>
          </cell>
          <cell r="S55">
            <v>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  <cell r="AH55">
            <v>0</v>
          </cell>
        </row>
        <row r="56">
          <cell r="J56">
            <v>0</v>
          </cell>
          <cell r="M56">
            <v>2090226</v>
          </cell>
          <cell r="P56">
            <v>231936</v>
          </cell>
          <cell r="S56">
            <v>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  <cell r="AH56">
            <v>0</v>
          </cell>
        </row>
        <row r="57">
          <cell r="J57">
            <v>0</v>
          </cell>
          <cell r="M57">
            <v>10778747</v>
          </cell>
          <cell r="P57">
            <v>21125824</v>
          </cell>
          <cell r="S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  <cell r="AH57">
            <v>0</v>
          </cell>
        </row>
        <row r="58">
          <cell r="J58">
            <v>0</v>
          </cell>
          <cell r="M58">
            <v>0</v>
          </cell>
          <cell r="P58">
            <v>556068000</v>
          </cell>
          <cell r="S58">
            <v>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  <cell r="AH58">
            <v>0</v>
          </cell>
        </row>
        <row r="59">
          <cell r="J59">
            <v>0</v>
          </cell>
          <cell r="M59">
            <v>0</v>
          </cell>
          <cell r="P59">
            <v>556068000</v>
          </cell>
          <cell r="S59">
            <v>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  <cell r="AH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S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  <cell r="AH60">
            <v>0</v>
          </cell>
        </row>
        <row r="61">
          <cell r="J61">
            <v>0</v>
          </cell>
          <cell r="M61">
            <v>0</v>
          </cell>
          <cell r="P61">
            <v>0</v>
          </cell>
          <cell r="S61">
            <v>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  <cell r="AH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  <cell r="AH64">
            <v>0</v>
          </cell>
        </row>
        <row r="65">
          <cell r="J65">
            <v>0</v>
          </cell>
          <cell r="M65">
            <v>0</v>
          </cell>
          <cell r="P65">
            <v>0</v>
          </cell>
          <cell r="S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  <cell r="AH65">
            <v>0</v>
          </cell>
        </row>
        <row r="66">
          <cell r="J66">
            <v>0</v>
          </cell>
          <cell r="M66">
            <v>0</v>
          </cell>
          <cell r="P66">
            <v>0</v>
          </cell>
          <cell r="S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  <cell r="AH66">
            <v>0</v>
          </cell>
        </row>
        <row r="67">
          <cell r="J67">
            <v>1084373930</v>
          </cell>
          <cell r="M67">
            <v>835909524</v>
          </cell>
          <cell r="P67">
            <v>796024628</v>
          </cell>
          <cell r="S67">
            <v>0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  <cell r="AH67">
            <v>0</v>
          </cell>
        </row>
        <row r="68">
          <cell r="J68">
            <v>278484438</v>
          </cell>
          <cell r="M68">
            <v>120066251</v>
          </cell>
          <cell r="P68">
            <v>97488644</v>
          </cell>
          <cell r="S68">
            <v>0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  <cell r="AH68">
            <v>0</v>
          </cell>
        </row>
        <row r="69">
          <cell r="J69">
            <v>109579350</v>
          </cell>
          <cell r="M69">
            <v>45512428</v>
          </cell>
          <cell r="P69">
            <v>86478563</v>
          </cell>
          <cell r="S69">
            <v>0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  <cell r="AH69">
            <v>0</v>
          </cell>
        </row>
        <row r="70">
          <cell r="J70">
            <v>32178288</v>
          </cell>
          <cell r="M70">
            <v>16963523</v>
          </cell>
          <cell r="P70">
            <v>4410081</v>
          </cell>
          <cell r="S70">
            <v>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  <cell r="AH70">
            <v>0</v>
          </cell>
        </row>
        <row r="71">
          <cell r="J71">
            <v>15439800</v>
          </cell>
          <cell r="M71">
            <v>25940300</v>
          </cell>
          <cell r="P71">
            <v>0</v>
          </cell>
          <cell r="S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  <cell r="AH71">
            <v>0</v>
          </cell>
        </row>
        <row r="72">
          <cell r="J72">
            <v>121287000</v>
          </cell>
          <cell r="M72">
            <v>31650000</v>
          </cell>
          <cell r="P72">
            <v>6600000</v>
          </cell>
          <cell r="S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  <cell r="AH73">
            <v>0</v>
          </cell>
        </row>
        <row r="74">
          <cell r="J74">
            <v>0</v>
          </cell>
          <cell r="M74">
            <v>0</v>
          </cell>
          <cell r="P74">
            <v>0</v>
          </cell>
          <cell r="S74">
            <v>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  <cell r="AH74">
            <v>0</v>
          </cell>
        </row>
        <row r="75">
          <cell r="J75">
            <v>83667000</v>
          </cell>
          <cell r="M75">
            <v>201272737</v>
          </cell>
          <cell r="P75">
            <v>123494892</v>
          </cell>
          <cell r="S75">
            <v>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  <cell r="AH75">
            <v>0</v>
          </cell>
        </row>
        <row r="76">
          <cell r="J76">
            <v>21235000</v>
          </cell>
          <cell r="M76">
            <v>58829162</v>
          </cell>
          <cell r="P76">
            <v>82675692</v>
          </cell>
          <cell r="S76">
            <v>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  <cell r="AH76">
            <v>0</v>
          </cell>
        </row>
        <row r="77">
          <cell r="J77">
            <v>33390000</v>
          </cell>
          <cell r="M77">
            <v>91377500</v>
          </cell>
          <cell r="P77">
            <v>34324800</v>
          </cell>
          <cell r="S77">
            <v>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  <cell r="AH77">
            <v>0</v>
          </cell>
        </row>
        <row r="78">
          <cell r="J78">
            <v>0</v>
          </cell>
          <cell r="M78">
            <v>0</v>
          </cell>
          <cell r="P78">
            <v>0</v>
          </cell>
          <cell r="S78">
            <v>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0</v>
          </cell>
        </row>
        <row r="79">
          <cell r="J79">
            <v>29042000</v>
          </cell>
          <cell r="M79">
            <v>51066075</v>
          </cell>
          <cell r="P79">
            <v>6494400</v>
          </cell>
          <cell r="S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</row>
        <row r="80">
          <cell r="J80">
            <v>98755199</v>
          </cell>
          <cell r="M80">
            <v>66728300</v>
          </cell>
          <cell r="P80">
            <v>73118300</v>
          </cell>
          <cell r="S80">
            <v>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</row>
        <row r="81">
          <cell r="J81">
            <v>0</v>
          </cell>
          <cell r="M81">
            <v>3324675</v>
          </cell>
          <cell r="P81">
            <v>3114600</v>
          </cell>
          <cell r="S81">
            <v>0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  <cell r="AH81">
            <v>0</v>
          </cell>
        </row>
        <row r="82">
          <cell r="J82">
            <v>388000</v>
          </cell>
          <cell r="M82">
            <v>1307400</v>
          </cell>
          <cell r="P82">
            <v>0</v>
          </cell>
          <cell r="S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  <cell r="AH82">
            <v>0</v>
          </cell>
        </row>
        <row r="83">
          <cell r="J83">
            <v>159899</v>
          </cell>
          <cell r="M83">
            <v>46101225</v>
          </cell>
          <cell r="P83">
            <v>24463700</v>
          </cell>
          <cell r="S83">
            <v>0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  <cell r="AH83">
            <v>0</v>
          </cell>
        </row>
        <row r="84">
          <cell r="J84">
            <v>0</v>
          </cell>
          <cell r="M84">
            <v>14400000</v>
          </cell>
          <cell r="P84">
            <v>0</v>
          </cell>
          <cell r="S84">
            <v>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  <cell r="AH84">
            <v>0</v>
          </cell>
        </row>
        <row r="85">
          <cell r="J85">
            <v>507300</v>
          </cell>
          <cell r="M85">
            <v>0</v>
          </cell>
          <cell r="P85">
            <v>0</v>
          </cell>
          <cell r="S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  <cell r="AH85">
            <v>0</v>
          </cell>
        </row>
        <row r="86"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  <cell r="AH86">
            <v>0</v>
          </cell>
        </row>
        <row r="87">
          <cell r="J87">
            <v>97700000</v>
          </cell>
          <cell r="M87">
            <v>1595000</v>
          </cell>
          <cell r="P87">
            <v>45540000</v>
          </cell>
          <cell r="S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  <cell r="AH87">
            <v>0</v>
          </cell>
        </row>
        <row r="88">
          <cell r="J88">
            <v>0</v>
          </cell>
          <cell r="M88">
            <v>22456511</v>
          </cell>
          <cell r="P88">
            <v>2840000</v>
          </cell>
          <cell r="S88">
            <v>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  <cell r="AH88">
            <v>0</v>
          </cell>
        </row>
        <row r="89">
          <cell r="J89">
            <v>0</v>
          </cell>
          <cell r="M89">
            <v>5769840</v>
          </cell>
          <cell r="P89">
            <v>1400000</v>
          </cell>
          <cell r="S89">
            <v>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  <cell r="AH89">
            <v>0</v>
          </cell>
        </row>
        <row r="90">
          <cell r="J90">
            <v>0</v>
          </cell>
          <cell r="M90">
            <v>1950000</v>
          </cell>
          <cell r="P90">
            <v>0</v>
          </cell>
          <cell r="S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  <cell r="AH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  <cell r="AH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  <cell r="AH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  <cell r="AH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S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  <cell r="AH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  <cell r="AH95">
            <v>0</v>
          </cell>
        </row>
        <row r="96">
          <cell r="J96">
            <v>0</v>
          </cell>
          <cell r="M96">
            <v>3550000</v>
          </cell>
          <cell r="P96">
            <v>0</v>
          </cell>
          <cell r="S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  <cell r="AH96">
            <v>0</v>
          </cell>
        </row>
        <row r="97">
          <cell r="J97">
            <v>0</v>
          </cell>
          <cell r="M97">
            <v>11186671</v>
          </cell>
          <cell r="P97">
            <v>1440000</v>
          </cell>
          <cell r="S97">
            <v>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  <cell r="AH97">
            <v>0</v>
          </cell>
        </row>
        <row r="98">
          <cell r="J98">
            <v>0</v>
          </cell>
          <cell r="M98">
            <v>134535800</v>
          </cell>
          <cell r="P98">
            <v>93000000</v>
          </cell>
          <cell r="S98">
            <v>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  <cell r="AH98">
            <v>0</v>
          </cell>
        </row>
        <row r="99">
          <cell r="J99">
            <v>0</v>
          </cell>
          <cell r="M99">
            <v>37851800</v>
          </cell>
          <cell r="P99">
            <v>0</v>
          </cell>
          <cell r="S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  <cell r="AH99">
            <v>0</v>
          </cell>
        </row>
        <row r="100">
          <cell r="J100">
            <v>0</v>
          </cell>
          <cell r="M100">
            <v>34820000</v>
          </cell>
          <cell r="P100">
            <v>0</v>
          </cell>
          <cell r="S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  <cell r="AH100">
            <v>0</v>
          </cell>
        </row>
        <row r="101">
          <cell r="J101">
            <v>0</v>
          </cell>
          <cell r="M101">
            <v>12864000</v>
          </cell>
          <cell r="P101">
            <v>0</v>
          </cell>
          <cell r="S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  <cell r="AH101">
            <v>0</v>
          </cell>
        </row>
        <row r="102">
          <cell r="J102">
            <v>0</v>
          </cell>
          <cell r="M102">
            <v>49000000</v>
          </cell>
          <cell r="P102">
            <v>93000000</v>
          </cell>
          <cell r="S102">
            <v>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  <cell r="AH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S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  <cell r="AH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  <cell r="AH104">
            <v>0</v>
          </cell>
        </row>
        <row r="105">
          <cell r="J105">
            <v>26389000</v>
          </cell>
          <cell r="M105">
            <v>122254516</v>
          </cell>
          <cell r="P105">
            <v>0</v>
          </cell>
          <cell r="S105">
            <v>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  <cell r="AH105">
            <v>0</v>
          </cell>
        </row>
        <row r="106">
          <cell r="J106">
            <v>0</v>
          </cell>
          <cell r="M106">
            <v>500000</v>
          </cell>
          <cell r="P106">
            <v>0</v>
          </cell>
          <cell r="S106">
            <v>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  <cell r="AH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S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  <cell r="AH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S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  <cell r="AH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  <cell r="AH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  <cell r="AH110">
            <v>0</v>
          </cell>
        </row>
        <row r="111">
          <cell r="J111">
            <v>0</v>
          </cell>
          <cell r="M111">
            <v>121754516</v>
          </cell>
          <cell r="P111">
            <v>0</v>
          </cell>
          <cell r="S111">
            <v>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  <cell r="AH111">
            <v>0</v>
          </cell>
        </row>
        <row r="112">
          <cell r="J112">
            <v>26389000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  <cell r="AH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  <cell r="AH113">
            <v>0</v>
          </cell>
        </row>
        <row r="114"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  <cell r="AH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  <cell r="AH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  <cell r="AH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  <cell r="AH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  <cell r="AH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  <cell r="AH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  <cell r="AH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  <cell r="AH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  <cell r="AH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  <cell r="AH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  <cell r="AH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  <cell r="AH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  <cell r="AH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  <cell r="AH127">
            <v>0</v>
          </cell>
        </row>
        <row r="128">
          <cell r="J128">
            <v>190595600</v>
          </cell>
          <cell r="M128">
            <v>44433179</v>
          </cell>
          <cell r="P128">
            <v>201187302</v>
          </cell>
          <cell r="S128">
            <v>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  <cell r="AH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  <cell r="AH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  <cell r="AH130">
            <v>0</v>
          </cell>
        </row>
        <row r="131">
          <cell r="J131">
            <v>0</v>
          </cell>
          <cell r="M131">
            <v>18525000</v>
          </cell>
          <cell r="P131">
            <v>0</v>
          </cell>
          <cell r="S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  <cell r="AH131">
            <v>0</v>
          </cell>
        </row>
        <row r="132">
          <cell r="J132">
            <v>24200000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  <cell r="AH132">
            <v>0</v>
          </cell>
        </row>
        <row r="133">
          <cell r="J133">
            <v>89637600</v>
          </cell>
          <cell r="M133">
            <v>14850179</v>
          </cell>
          <cell r="P133">
            <v>0</v>
          </cell>
          <cell r="S133">
            <v>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  <cell r="AH133">
            <v>0</v>
          </cell>
        </row>
        <row r="134">
          <cell r="J134">
            <v>63570000</v>
          </cell>
          <cell r="M134">
            <v>0</v>
          </cell>
          <cell r="P134">
            <v>95089000</v>
          </cell>
          <cell r="S134">
            <v>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  <cell r="AH134">
            <v>0</v>
          </cell>
        </row>
        <row r="135">
          <cell r="J135">
            <v>760000</v>
          </cell>
          <cell r="M135">
            <v>3500000</v>
          </cell>
          <cell r="P135">
            <v>0</v>
          </cell>
          <cell r="S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  <cell r="AH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  <cell r="AH136">
            <v>0</v>
          </cell>
        </row>
        <row r="137">
          <cell r="J137">
            <v>12428000</v>
          </cell>
          <cell r="M137">
            <v>6058000</v>
          </cell>
          <cell r="P137">
            <v>7894302</v>
          </cell>
          <cell r="S137">
            <v>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  <cell r="AH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  <cell r="AH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  <cell r="AH139">
            <v>0</v>
          </cell>
        </row>
        <row r="140">
          <cell r="J140">
            <v>0</v>
          </cell>
          <cell r="M140">
            <v>1500000</v>
          </cell>
          <cell r="P140">
            <v>98204000</v>
          </cell>
          <cell r="S140">
            <v>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  <cell r="AH140">
            <v>0</v>
          </cell>
        </row>
        <row r="141">
          <cell r="J141">
            <v>168075000</v>
          </cell>
          <cell r="M141">
            <v>39670000</v>
          </cell>
          <cell r="P141">
            <v>59920000</v>
          </cell>
          <cell r="S141">
            <v>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  <cell r="AH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  <cell r="AH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  <cell r="AH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  <cell r="AH144">
            <v>0</v>
          </cell>
        </row>
        <row r="145">
          <cell r="J145">
            <v>33075000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  <cell r="AH145">
            <v>0</v>
          </cell>
        </row>
        <row r="146">
          <cell r="J146">
            <v>10000000</v>
          </cell>
          <cell r="M146">
            <v>39670000</v>
          </cell>
          <cell r="P146">
            <v>59920000</v>
          </cell>
          <cell r="S146">
            <v>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  <cell r="AH146">
            <v>0</v>
          </cell>
        </row>
        <row r="147">
          <cell r="J147">
            <v>125000000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  <cell r="AH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  <cell r="AH148">
            <v>0</v>
          </cell>
        </row>
        <row r="149">
          <cell r="J149">
            <v>238407693</v>
          </cell>
          <cell r="M149">
            <v>84492230</v>
          </cell>
          <cell r="P149">
            <v>144975490</v>
          </cell>
          <cell r="S149">
            <v>0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  <cell r="AH149">
            <v>0</v>
          </cell>
        </row>
        <row r="150">
          <cell r="J150">
            <v>209755443</v>
          </cell>
          <cell r="M150">
            <v>43387230</v>
          </cell>
          <cell r="P150">
            <v>11888240</v>
          </cell>
          <cell r="S150">
            <v>0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  <cell r="AH150">
            <v>0</v>
          </cell>
        </row>
        <row r="151">
          <cell r="J151">
            <v>0</v>
          </cell>
          <cell r="M151">
            <v>39220000</v>
          </cell>
          <cell r="P151">
            <v>75260000</v>
          </cell>
          <cell r="S151">
            <v>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  <cell r="AH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  <cell r="AH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  <cell r="AH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  <cell r="AH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  <cell r="AH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  <cell r="AH156">
            <v>0</v>
          </cell>
        </row>
        <row r="157">
          <cell r="J157">
            <v>28652250</v>
          </cell>
          <cell r="M157">
            <v>1885000</v>
          </cell>
          <cell r="P157">
            <v>57827250</v>
          </cell>
          <cell r="S157">
            <v>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  <cell r="AH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  <cell r="AH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  <cell r="AH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  <cell r="AH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  <cell r="AH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  <cell r="AH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  <cell r="AH163">
            <v>0</v>
          </cell>
        </row>
        <row r="164">
          <cell r="J164">
            <v>23039370</v>
          </cell>
          <cell r="M164">
            <v>516946533</v>
          </cell>
          <cell r="P164">
            <v>265932671</v>
          </cell>
          <cell r="S164">
            <v>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  <cell r="AH164">
            <v>0</v>
          </cell>
        </row>
        <row r="165">
          <cell r="J165">
            <v>23039370</v>
          </cell>
          <cell r="M165">
            <v>141681958</v>
          </cell>
          <cell r="P165">
            <v>45298000</v>
          </cell>
          <cell r="S165">
            <v>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  <cell r="AH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  <cell r="AH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  <cell r="AH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  <cell r="AH168">
            <v>0</v>
          </cell>
        </row>
        <row r="169">
          <cell r="J169">
            <v>285000</v>
          </cell>
          <cell r="M169">
            <v>830600</v>
          </cell>
          <cell r="P169">
            <v>0</v>
          </cell>
          <cell r="S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  <cell r="AH169">
            <v>0</v>
          </cell>
        </row>
        <row r="170">
          <cell r="J170">
            <v>13211970</v>
          </cell>
          <cell r="M170">
            <v>1381560</v>
          </cell>
          <cell r="P170">
            <v>0</v>
          </cell>
          <cell r="S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  <cell r="AH170">
            <v>0</v>
          </cell>
        </row>
        <row r="171">
          <cell r="J171">
            <v>9542400</v>
          </cell>
          <cell r="M171">
            <v>71436600</v>
          </cell>
          <cell r="P171">
            <v>0</v>
          </cell>
          <cell r="S171">
            <v>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  <cell r="AH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S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  <cell r="AH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S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  <cell r="AH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  <cell r="AH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  <cell r="AH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S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  <cell r="AH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S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  <cell r="AH177">
            <v>0</v>
          </cell>
        </row>
        <row r="178">
          <cell r="J178">
            <v>0</v>
          </cell>
          <cell r="M178">
            <v>68033198</v>
          </cell>
          <cell r="P178">
            <v>45298000</v>
          </cell>
          <cell r="S178">
            <v>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  <cell r="AH178">
            <v>0</v>
          </cell>
        </row>
        <row r="179">
          <cell r="J179">
            <v>0</v>
          </cell>
          <cell r="M179">
            <v>21456000</v>
          </cell>
          <cell r="P179">
            <v>0</v>
          </cell>
          <cell r="S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  <cell r="AH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  <cell r="AH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  <cell r="AH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S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  <cell r="AH182">
            <v>0</v>
          </cell>
        </row>
        <row r="183">
          <cell r="J183">
            <v>0</v>
          </cell>
          <cell r="M183">
            <v>21456000</v>
          </cell>
          <cell r="P183">
            <v>0</v>
          </cell>
          <cell r="S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  <cell r="AH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S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  <cell r="AH184">
            <v>0</v>
          </cell>
        </row>
        <row r="185">
          <cell r="J185">
            <v>0</v>
          </cell>
          <cell r="M185">
            <v>353808575</v>
          </cell>
          <cell r="P185">
            <v>220634671</v>
          </cell>
          <cell r="S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  <cell r="AH185">
            <v>0</v>
          </cell>
        </row>
        <row r="186">
          <cell r="J186">
            <v>0</v>
          </cell>
          <cell r="M186">
            <v>304858575</v>
          </cell>
          <cell r="P186">
            <v>184134671</v>
          </cell>
          <cell r="S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  <cell r="AH186">
            <v>0</v>
          </cell>
        </row>
        <row r="187">
          <cell r="J187">
            <v>0</v>
          </cell>
          <cell r="M187">
            <v>34100000</v>
          </cell>
          <cell r="P187">
            <v>36500000</v>
          </cell>
          <cell r="S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  <cell r="AH187">
            <v>0</v>
          </cell>
        </row>
        <row r="188">
          <cell r="J188">
            <v>0</v>
          </cell>
          <cell r="M188">
            <v>14850000</v>
          </cell>
          <cell r="P188">
            <v>0</v>
          </cell>
          <cell r="S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  <cell r="AH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  <cell r="AH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S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  <cell r="AH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  <cell r="AH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S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  <cell r="AH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  <cell r="AH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  <cell r="AH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  <cell r="AH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  <cell r="AH196">
            <v>0</v>
          </cell>
        </row>
        <row r="197">
          <cell r="J197">
            <v>8642505570</v>
          </cell>
          <cell r="M197">
            <v>2225559400</v>
          </cell>
          <cell r="P197">
            <v>291826000</v>
          </cell>
          <cell r="S197">
            <v>0</v>
          </cell>
          <cell r="V197">
            <v>50000000</v>
          </cell>
          <cell r="Y197">
            <v>0</v>
          </cell>
          <cell r="AB197">
            <v>244600000</v>
          </cell>
          <cell r="AE197">
            <v>50730000</v>
          </cell>
          <cell r="AH197">
            <v>31500000</v>
          </cell>
        </row>
        <row r="198">
          <cell r="J198">
            <v>0</v>
          </cell>
          <cell r="M198">
            <v>0</v>
          </cell>
          <cell r="P198">
            <v>291826000</v>
          </cell>
          <cell r="S198">
            <v>0</v>
          </cell>
          <cell r="V198">
            <v>0</v>
          </cell>
          <cell r="Y198">
            <v>0</v>
          </cell>
          <cell r="AB198">
            <v>231600000</v>
          </cell>
          <cell r="AE198">
            <v>0</v>
          </cell>
          <cell r="AH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  <cell r="AH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  <cell r="AH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  <cell r="AH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  <cell r="AH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  <cell r="AH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  <cell r="AH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  <cell r="AH205">
            <v>0</v>
          </cell>
        </row>
        <row r="206"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  <cell r="Y206">
            <v>0</v>
          </cell>
          <cell r="AB206">
            <v>231600000</v>
          </cell>
          <cell r="AE206">
            <v>0</v>
          </cell>
          <cell r="AH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  <cell r="AH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  <cell r="AH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  <cell r="AH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  <cell r="AH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  <cell r="AH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  <cell r="AH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  <cell r="AH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  <cell r="AH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  <cell r="AH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  <cell r="AH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  <cell r="AH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  <cell r="AH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  <cell r="AH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  <cell r="AH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  <cell r="AH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  <cell r="Y222">
            <v>0</v>
          </cell>
          <cell r="AB222">
            <v>231600000</v>
          </cell>
          <cell r="AE222">
            <v>0</v>
          </cell>
          <cell r="AH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  <cell r="AH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  <cell r="AH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  <cell r="AH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  <cell r="AH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  <cell r="AH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  <cell r="AH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  <cell r="AH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  <cell r="AH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  <cell r="AH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  <cell r="AH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  <cell r="AH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  <cell r="AH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  <cell r="AH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  <cell r="AH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  <cell r="AH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  <cell r="AH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  <cell r="AH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  <cell r="AH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  <cell r="AH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  <cell r="AH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  <cell r="AH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  <cell r="AH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  <cell r="AH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  <cell r="AH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  <cell r="Y247">
            <v>0</v>
          </cell>
          <cell r="AB247">
            <v>0</v>
          </cell>
          <cell r="AE247">
            <v>0</v>
          </cell>
          <cell r="AH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  <cell r="Y248">
            <v>0</v>
          </cell>
          <cell r="AB248">
            <v>0</v>
          </cell>
          <cell r="AE248">
            <v>0</v>
          </cell>
          <cell r="AH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  <cell r="AH249">
            <v>0</v>
          </cell>
        </row>
        <row r="250">
          <cell r="J250">
            <v>0</v>
          </cell>
          <cell r="M250">
            <v>0</v>
          </cell>
          <cell r="P250">
            <v>291826000</v>
          </cell>
          <cell r="S250">
            <v>0</v>
          </cell>
          <cell r="V250">
            <v>0</v>
          </cell>
          <cell r="Y250">
            <v>0</v>
          </cell>
          <cell r="AB250">
            <v>0</v>
          </cell>
          <cell r="AE250">
            <v>0</v>
          </cell>
          <cell r="AH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  <cell r="AH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  <cell r="AH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  <cell r="AH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  <cell r="AH254">
            <v>0</v>
          </cell>
        </row>
        <row r="255">
          <cell r="J255">
            <v>0</v>
          </cell>
          <cell r="M255">
            <v>0</v>
          </cell>
          <cell r="P255">
            <v>291826000</v>
          </cell>
          <cell r="S255">
            <v>0</v>
          </cell>
          <cell r="V255">
            <v>0</v>
          </cell>
          <cell r="Y255">
            <v>0</v>
          </cell>
          <cell r="AB255">
            <v>0</v>
          </cell>
          <cell r="AE255">
            <v>0</v>
          </cell>
          <cell r="AH255">
            <v>0</v>
          </cell>
        </row>
        <row r="256">
          <cell r="J256">
            <v>3967810000</v>
          </cell>
          <cell r="M256">
            <v>0</v>
          </cell>
          <cell r="P256">
            <v>0</v>
          </cell>
          <cell r="S256">
            <v>0</v>
          </cell>
          <cell r="V256">
            <v>50000000</v>
          </cell>
          <cell r="Y256">
            <v>0</v>
          </cell>
          <cell r="AB256">
            <v>13000000</v>
          </cell>
          <cell r="AE256">
            <v>33880000</v>
          </cell>
          <cell r="AH256">
            <v>31500000</v>
          </cell>
        </row>
        <row r="257"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0</v>
          </cell>
          <cell r="AH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  <cell r="AH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0</v>
          </cell>
          <cell r="AH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  <cell r="AH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  <cell r="AH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  <cell r="AH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  <cell r="AH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  <cell r="AH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  <cell r="AH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  <cell r="AH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  <cell r="AH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  <cell r="AH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  <cell r="Y269">
            <v>0</v>
          </cell>
          <cell r="AB269">
            <v>6600000</v>
          </cell>
          <cell r="AE269">
            <v>9030000</v>
          </cell>
          <cell r="AH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  <cell r="AH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  <cell r="AH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  <cell r="AH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  <cell r="Y273">
            <v>0</v>
          </cell>
          <cell r="AB273">
            <v>6600000</v>
          </cell>
          <cell r="AE273">
            <v>9030000</v>
          </cell>
          <cell r="AH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  <cell r="AH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  <cell r="AH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  <cell r="AH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  <cell r="Y277">
            <v>0</v>
          </cell>
          <cell r="AB277">
            <v>6400000</v>
          </cell>
          <cell r="AE277">
            <v>11850000</v>
          </cell>
          <cell r="AH277">
            <v>19500000</v>
          </cell>
        </row>
        <row r="278">
          <cell r="J278">
            <v>0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  <cell r="Y278">
            <v>0</v>
          </cell>
          <cell r="AB278">
            <v>600000</v>
          </cell>
          <cell r="AE278">
            <v>800000</v>
          </cell>
          <cell r="AH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  <cell r="Y279">
            <v>0</v>
          </cell>
          <cell r="AB279">
            <v>900000</v>
          </cell>
          <cell r="AE279">
            <v>1000000</v>
          </cell>
          <cell r="AH279">
            <v>6000000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  <cell r="AH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  <cell r="AH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  <cell r="AH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  <cell r="AH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0</v>
          </cell>
          <cell r="AH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  <cell r="Y285">
            <v>0</v>
          </cell>
          <cell r="AB285">
            <v>1000000</v>
          </cell>
          <cell r="AE285">
            <v>1000000</v>
          </cell>
          <cell r="AH285">
            <v>0</v>
          </cell>
        </row>
        <row r="286">
          <cell r="J286">
            <v>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  <cell r="Y286">
            <v>0</v>
          </cell>
          <cell r="AB286">
            <v>3900000</v>
          </cell>
          <cell r="AE286">
            <v>9050000</v>
          </cell>
          <cell r="AH286">
            <v>13500000</v>
          </cell>
        </row>
        <row r="287"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13000000</v>
          </cell>
          <cell r="AH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10400000</v>
          </cell>
          <cell r="AH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0</v>
          </cell>
          <cell r="AH289">
            <v>0</v>
          </cell>
        </row>
        <row r="290">
          <cell r="J290">
            <v>0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  <cell r="AH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  <cell r="AH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  <cell r="AH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2600000</v>
          </cell>
          <cell r="AH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  <cell r="AH294">
            <v>12000000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  <cell r="AH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  <cell r="AH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  <cell r="AH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  <cell r="AH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  <cell r="AH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  <cell r="AH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  <cell r="AH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  <cell r="AH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  <cell r="AH303">
            <v>12000000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  <cell r="AH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  <cell r="AH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  <cell r="AH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  <cell r="AH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  <cell r="AH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  <cell r="AH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  <cell r="AH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  <cell r="AH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  <cell r="AH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  <cell r="AH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  <cell r="AH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  <cell r="AH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  <cell r="AH316">
            <v>0</v>
          </cell>
        </row>
        <row r="317">
          <cell r="J317">
            <v>3967810000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  <cell r="AH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  <cell r="AH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  <cell r="AH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  <cell r="AH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  <cell r="AH321">
            <v>0</v>
          </cell>
        </row>
        <row r="322">
          <cell r="J322">
            <v>3967810000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  <cell r="AH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  <cell r="AH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  <cell r="AH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  <cell r="AH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  <cell r="AH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  <cell r="AH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  <cell r="AH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  <cell r="AH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  <cell r="AH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  <cell r="AH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  <cell r="AH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  <cell r="AH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  <cell r="AH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  <cell r="AH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  <cell r="AH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  <cell r="AH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50000000</v>
          </cell>
          <cell r="Y338">
            <v>0</v>
          </cell>
          <cell r="AB338">
            <v>0</v>
          </cell>
          <cell r="AE338">
            <v>0</v>
          </cell>
          <cell r="AH338">
            <v>0</v>
          </cell>
        </row>
        <row r="339"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  <cell r="AH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  <cell r="AH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  <cell r="AH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  <cell r="AH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50000000</v>
          </cell>
          <cell r="Y343">
            <v>0</v>
          </cell>
          <cell r="AB343">
            <v>0</v>
          </cell>
          <cell r="AE343">
            <v>0</v>
          </cell>
          <cell r="AH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  <cell r="AH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  <cell r="AH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  <cell r="Y346">
            <v>0</v>
          </cell>
          <cell r="AB346">
            <v>0</v>
          </cell>
          <cell r="AE346">
            <v>0</v>
          </cell>
          <cell r="AH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  <cell r="AH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  <cell r="AH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  <cell r="AH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  <cell r="AH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  <cell r="AH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  <cell r="AH352">
            <v>0</v>
          </cell>
        </row>
        <row r="353">
          <cell r="J353">
            <v>4674695570</v>
          </cell>
          <cell r="M353">
            <v>2225559400</v>
          </cell>
          <cell r="P353">
            <v>0</v>
          </cell>
          <cell r="S353">
            <v>0</v>
          </cell>
          <cell r="V353">
            <v>0</v>
          </cell>
          <cell r="Y353">
            <v>0</v>
          </cell>
          <cell r="AB353">
            <v>0</v>
          </cell>
          <cell r="AE353">
            <v>16850000</v>
          </cell>
          <cell r="AH353">
            <v>0</v>
          </cell>
        </row>
        <row r="354">
          <cell r="J354">
            <v>4674695570</v>
          </cell>
          <cell r="M354">
            <v>2225559400</v>
          </cell>
          <cell r="P354">
            <v>0</v>
          </cell>
          <cell r="S354">
            <v>0</v>
          </cell>
          <cell r="V354">
            <v>0</v>
          </cell>
          <cell r="Y354">
            <v>0</v>
          </cell>
          <cell r="AB354">
            <v>0</v>
          </cell>
          <cell r="AE354">
            <v>16850000</v>
          </cell>
          <cell r="AH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  <cell r="AH355">
            <v>0</v>
          </cell>
        </row>
        <row r="356">
          <cell r="J356">
            <v>4674695570</v>
          </cell>
          <cell r="M356">
            <v>2225559400</v>
          </cell>
          <cell r="P356">
            <v>0</v>
          </cell>
          <cell r="S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  <cell r="AH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  <cell r="AH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  <cell r="AH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  <cell r="AH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  <cell r="AH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  <cell r="AH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  <cell r="AH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  <cell r="AH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  <cell r="AH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  <cell r="AH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  <cell r="AH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Y367">
            <v>0</v>
          </cell>
          <cell r="AB367">
            <v>0</v>
          </cell>
          <cell r="AE367">
            <v>16850000</v>
          </cell>
          <cell r="AH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  <cell r="AH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  <cell r="AH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  <cell r="AH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  <cell r="AH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  <cell r="AH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  <cell r="AH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  <cell r="AH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S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  <cell r="AH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  <cell r="AH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  <cell r="AH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  <cell r="AH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  <cell r="AH379">
            <v>0</v>
          </cell>
        </row>
        <row r="380"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  <cell r="AH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  <cell r="AH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  <cell r="AH382">
            <v>0</v>
          </cell>
        </row>
        <row r="383">
          <cell r="J383">
            <v>0</v>
          </cell>
          <cell r="M383">
            <v>0</v>
          </cell>
          <cell r="P383">
            <v>0</v>
          </cell>
          <cell r="S383">
            <v>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  <cell r="AH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  <cell r="AH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S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  <cell r="AH385">
            <v>0</v>
          </cell>
        </row>
        <row r="386">
          <cell r="AE386">
            <v>0</v>
          </cell>
          <cell r="AH386">
            <v>0</v>
          </cell>
        </row>
      </sheetData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38210512214</v>
          </cell>
        </row>
        <row r="8">
          <cell r="D8">
            <v>38210512214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37968510513</v>
          </cell>
        </row>
        <row r="12">
          <cell r="D12">
            <v>37968510513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242001701</v>
          </cell>
        </row>
        <row r="16">
          <cell r="D16">
            <v>0</v>
          </cell>
        </row>
        <row r="17">
          <cell r="D17">
            <v>23248082074</v>
          </cell>
        </row>
        <row r="18">
          <cell r="D18">
            <v>23128223829</v>
          </cell>
        </row>
        <row r="19">
          <cell r="D19">
            <v>119858245</v>
          </cell>
        </row>
        <row r="20">
          <cell r="D20">
            <v>0</v>
          </cell>
        </row>
        <row r="21">
          <cell r="D21">
            <v>14889526</v>
          </cell>
        </row>
        <row r="22">
          <cell r="D22">
            <v>0</v>
          </cell>
        </row>
        <row r="23">
          <cell r="D23">
            <v>14889526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4240000</v>
          </cell>
        </row>
        <row r="29">
          <cell r="D29">
            <v>372509472</v>
          </cell>
        </row>
        <row r="30">
          <cell r="D30">
            <v>256618701</v>
          </cell>
        </row>
        <row r="31">
          <cell r="D31">
            <v>90041770.999999285</v>
          </cell>
        </row>
        <row r="32">
          <cell r="D32">
            <v>40466000</v>
          </cell>
        </row>
      </sheetData>
      <sheetData sheetId="4">
        <row r="18">
          <cell r="F18">
            <v>8702975717</v>
          </cell>
          <cell r="J18">
            <v>9592695900</v>
          </cell>
          <cell r="M18">
            <v>14785644000</v>
          </cell>
          <cell r="S18">
            <v>50000000</v>
          </cell>
          <cell r="Y18">
            <v>363400000</v>
          </cell>
        </row>
        <row r="19">
          <cell r="F19">
            <v>6769845000</v>
          </cell>
          <cell r="J19">
            <v>5572900000</v>
          </cell>
          <cell r="M19">
            <v>14436048000</v>
          </cell>
          <cell r="S19">
            <v>0</v>
          </cell>
          <cell r="Y19">
            <v>0</v>
          </cell>
        </row>
        <row r="20">
          <cell r="F20">
            <v>1933130717</v>
          </cell>
          <cell r="J20">
            <v>4019795900</v>
          </cell>
          <cell r="M20">
            <v>349596000</v>
          </cell>
          <cell r="S20">
            <v>50000000</v>
          </cell>
          <cell r="Y20">
            <v>363400000</v>
          </cell>
        </row>
        <row r="21">
          <cell r="F21">
            <v>8702975717</v>
          </cell>
          <cell r="J21">
            <v>9592695900</v>
          </cell>
          <cell r="M21">
            <v>14785644000</v>
          </cell>
          <cell r="S21">
            <v>50000000</v>
          </cell>
          <cell r="Y21">
            <v>363400000</v>
          </cell>
        </row>
        <row r="22">
          <cell r="F22">
            <v>6769845000</v>
          </cell>
          <cell r="J22">
            <v>5572900000</v>
          </cell>
          <cell r="M22">
            <v>14436048000</v>
          </cell>
          <cell r="S22">
            <v>0</v>
          </cell>
          <cell r="Y22">
            <v>0</v>
          </cell>
        </row>
        <row r="23">
          <cell r="F23">
            <v>1933130717</v>
          </cell>
          <cell r="J23">
            <v>4019795900</v>
          </cell>
          <cell r="M23">
            <v>349596000</v>
          </cell>
          <cell r="S23">
            <v>50000000</v>
          </cell>
          <cell r="Y23">
            <v>363400000</v>
          </cell>
        </row>
        <row r="24">
          <cell r="F24">
            <v>8702975717</v>
          </cell>
          <cell r="J24">
            <v>9523985950</v>
          </cell>
          <cell r="M24">
            <v>14785644000</v>
          </cell>
          <cell r="S24">
            <v>48510000</v>
          </cell>
          <cell r="Y24">
            <v>363396400</v>
          </cell>
        </row>
        <row r="25">
          <cell r="F25">
            <v>6769845000</v>
          </cell>
          <cell r="J25">
            <v>5572900000</v>
          </cell>
          <cell r="M25">
            <v>14436048000</v>
          </cell>
          <cell r="S25">
            <v>0</v>
          </cell>
          <cell r="Y25">
            <v>0</v>
          </cell>
        </row>
        <row r="26">
          <cell r="F26">
            <v>1933130717</v>
          </cell>
          <cell r="J26">
            <v>3951085950</v>
          </cell>
          <cell r="M26">
            <v>349596000</v>
          </cell>
          <cell r="S26">
            <v>48510000</v>
          </cell>
          <cell r="Y26">
            <v>363396400</v>
          </cell>
        </row>
        <row r="27">
          <cell r="F27">
            <v>8702975717</v>
          </cell>
          <cell r="J27">
            <v>9523985950</v>
          </cell>
          <cell r="M27">
            <v>14785644000</v>
          </cell>
          <cell r="S27">
            <v>48510000</v>
          </cell>
          <cell r="Y27">
            <v>363396400</v>
          </cell>
        </row>
        <row r="28">
          <cell r="F28">
            <v>6769845000</v>
          </cell>
          <cell r="J28">
            <v>5572900000</v>
          </cell>
          <cell r="M28">
            <v>14436048000</v>
          </cell>
          <cell r="S28">
            <v>0</v>
          </cell>
          <cell r="Y28">
            <v>0</v>
          </cell>
        </row>
        <row r="29">
          <cell r="F29">
            <v>1933130717</v>
          </cell>
          <cell r="J29">
            <v>3951085950</v>
          </cell>
          <cell r="M29">
            <v>349596000</v>
          </cell>
          <cell r="S29">
            <v>48510000</v>
          </cell>
          <cell r="Y29">
            <v>363396400</v>
          </cell>
        </row>
        <row r="30">
          <cell r="F30">
            <v>0</v>
          </cell>
          <cell r="J30">
            <v>68709950</v>
          </cell>
          <cell r="M30">
            <v>0</v>
          </cell>
          <cell r="S30">
            <v>1490000</v>
          </cell>
          <cell r="Y30">
            <v>3600</v>
          </cell>
        </row>
        <row r="31">
          <cell r="F31">
            <v>0</v>
          </cell>
          <cell r="J31">
            <v>0</v>
          </cell>
          <cell r="M31">
            <v>0</v>
          </cell>
          <cell r="S31">
            <v>0</v>
          </cell>
          <cell r="Y31">
            <v>0</v>
          </cell>
        </row>
        <row r="32">
          <cell r="F32">
            <v>0</v>
          </cell>
          <cell r="J32">
            <v>0</v>
          </cell>
          <cell r="M32">
            <v>0</v>
          </cell>
          <cell r="S32">
            <v>0</v>
          </cell>
          <cell r="Y32">
            <v>0</v>
          </cell>
        </row>
        <row r="33">
          <cell r="F33">
            <v>0</v>
          </cell>
          <cell r="J33">
            <v>0</v>
          </cell>
          <cell r="M33">
            <v>0</v>
          </cell>
          <cell r="S33">
            <v>0</v>
          </cell>
          <cell r="Y33">
            <v>0</v>
          </cell>
        </row>
        <row r="34">
          <cell r="F34">
            <v>0</v>
          </cell>
          <cell r="J34">
            <v>0</v>
          </cell>
          <cell r="M34">
            <v>0</v>
          </cell>
          <cell r="S34">
            <v>0</v>
          </cell>
          <cell r="Y34">
            <v>0</v>
          </cell>
        </row>
        <row r="35">
          <cell r="F35">
            <v>0</v>
          </cell>
          <cell r="J35">
            <v>68709950</v>
          </cell>
          <cell r="M35">
            <v>0</v>
          </cell>
          <cell r="S35">
            <v>1490000</v>
          </cell>
          <cell r="Y35">
            <v>3600</v>
          </cell>
        </row>
        <row r="36">
          <cell r="F36">
            <v>0</v>
          </cell>
          <cell r="J36">
            <v>0</v>
          </cell>
          <cell r="M36">
            <v>0</v>
          </cell>
          <cell r="S36">
            <v>0</v>
          </cell>
          <cell r="Y36">
            <v>0</v>
          </cell>
        </row>
        <row r="37">
          <cell r="F37">
            <v>0</v>
          </cell>
          <cell r="J37">
            <v>0</v>
          </cell>
          <cell r="M37">
            <v>0</v>
          </cell>
          <cell r="S37">
            <v>0</v>
          </cell>
          <cell r="Y37">
            <v>0</v>
          </cell>
        </row>
        <row r="38">
          <cell r="F38">
            <v>0</v>
          </cell>
          <cell r="J38">
            <v>68709950</v>
          </cell>
          <cell r="M38">
            <v>0</v>
          </cell>
          <cell r="S38">
            <v>1490000</v>
          </cell>
          <cell r="Y38">
            <v>3600</v>
          </cell>
        </row>
        <row r="39">
          <cell r="F39">
            <v>0</v>
          </cell>
          <cell r="J39">
            <v>0</v>
          </cell>
          <cell r="M39">
            <v>0</v>
          </cell>
          <cell r="Y39">
            <v>0</v>
          </cell>
        </row>
        <row r="40">
          <cell r="F40">
            <v>0</v>
          </cell>
          <cell r="J40">
            <v>0</v>
          </cell>
          <cell r="M40">
            <v>0</v>
          </cell>
          <cell r="Y40">
            <v>0</v>
          </cell>
        </row>
        <row r="41">
          <cell r="F41">
            <v>0</v>
          </cell>
          <cell r="J41">
            <v>0</v>
          </cell>
          <cell r="M41">
            <v>0</v>
          </cell>
          <cell r="Y41">
            <v>0</v>
          </cell>
        </row>
        <row r="42">
          <cell r="F42">
            <v>0</v>
          </cell>
          <cell r="J42">
            <v>0</v>
          </cell>
          <cell r="M42">
            <v>0</v>
          </cell>
          <cell r="Y42">
            <v>0</v>
          </cell>
        </row>
        <row r="43">
          <cell r="F43">
            <v>0</v>
          </cell>
          <cell r="J43">
            <v>0</v>
          </cell>
          <cell r="M43">
            <v>0</v>
          </cell>
          <cell r="Y43">
            <v>0</v>
          </cell>
        </row>
        <row r="44">
          <cell r="F44">
            <v>0</v>
          </cell>
          <cell r="J44">
            <v>0</v>
          </cell>
          <cell r="M44">
            <v>0</v>
          </cell>
          <cell r="Y44">
            <v>0</v>
          </cell>
        </row>
        <row r="45">
          <cell r="F45">
            <v>0</v>
          </cell>
          <cell r="J45">
            <v>0</v>
          </cell>
          <cell r="M45">
            <v>0</v>
          </cell>
          <cell r="Y45">
            <v>0</v>
          </cell>
        </row>
        <row r="46">
          <cell r="F46">
            <v>0</v>
          </cell>
          <cell r="Y46">
            <v>0</v>
          </cell>
        </row>
        <row r="47">
          <cell r="F47">
            <v>0</v>
          </cell>
          <cell r="Y47">
            <v>0</v>
          </cell>
        </row>
        <row r="48">
          <cell r="F48">
            <v>0</v>
          </cell>
          <cell r="Y48">
            <v>0</v>
          </cell>
        </row>
        <row r="49">
          <cell r="F49">
            <v>0</v>
          </cell>
          <cell r="Y49">
            <v>0</v>
          </cell>
        </row>
        <row r="50">
          <cell r="F50">
            <v>0</v>
          </cell>
          <cell r="Y50">
            <v>0</v>
          </cell>
        </row>
        <row r="51">
          <cell r="F51">
            <v>0</v>
          </cell>
          <cell r="Y51">
            <v>0</v>
          </cell>
        </row>
        <row r="52">
          <cell r="F52">
            <v>0</v>
          </cell>
          <cell r="Y52">
            <v>0</v>
          </cell>
        </row>
        <row r="53">
          <cell r="F53">
            <v>0</v>
          </cell>
          <cell r="Y53">
            <v>0</v>
          </cell>
        </row>
        <row r="54">
          <cell r="F54">
            <v>0</v>
          </cell>
          <cell r="Y54">
            <v>0</v>
          </cell>
        </row>
        <row r="55">
          <cell r="F55">
            <v>0</v>
          </cell>
          <cell r="Y55">
            <v>0</v>
          </cell>
        </row>
        <row r="56">
          <cell r="F56">
            <v>0</v>
          </cell>
          <cell r="Y56">
            <v>0</v>
          </cell>
        </row>
        <row r="57">
          <cell r="F57">
            <v>0</v>
          </cell>
          <cell r="Y57">
            <v>0</v>
          </cell>
        </row>
        <row r="58">
          <cell r="F58">
            <v>0</v>
          </cell>
          <cell r="Y58">
            <v>0</v>
          </cell>
        </row>
        <row r="59">
          <cell r="F59">
            <v>0</v>
          </cell>
          <cell r="Y59">
            <v>0</v>
          </cell>
        </row>
        <row r="60">
          <cell r="F60">
            <v>0</v>
          </cell>
          <cell r="Y60">
            <v>0</v>
          </cell>
        </row>
        <row r="61">
          <cell r="F61">
            <v>0</v>
          </cell>
          <cell r="Y61">
            <v>0</v>
          </cell>
        </row>
        <row r="62">
          <cell r="F62">
            <v>0</v>
          </cell>
        </row>
        <row r="63">
          <cell r="F63">
            <v>546531793.04999995</v>
          </cell>
        </row>
        <row r="64">
          <cell r="F64">
            <v>546531793.04999995</v>
          </cell>
        </row>
        <row r="66">
          <cell r="F66">
            <v>23262971600</v>
          </cell>
        </row>
        <row r="67">
          <cell r="F67">
            <v>23248082074</v>
          </cell>
        </row>
        <row r="68">
          <cell r="F68">
            <v>23128223829</v>
          </cell>
        </row>
        <row r="69">
          <cell r="F69">
            <v>119858245</v>
          </cell>
        </row>
        <row r="70">
          <cell r="F70">
            <v>40466000</v>
          </cell>
        </row>
        <row r="71">
          <cell r="F71">
            <v>4240000</v>
          </cell>
        </row>
        <row r="72">
          <cell r="F72">
            <v>4240000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G76">
            <v>14889526</v>
          </cell>
        </row>
        <row r="77">
          <cell r="G77">
            <v>23805263393.049999</v>
          </cell>
        </row>
        <row r="78">
          <cell r="G78">
            <v>23142840829</v>
          </cell>
        </row>
        <row r="79">
          <cell r="G79">
            <v>14617000</v>
          </cell>
        </row>
        <row r="80">
          <cell r="G80">
            <v>662422564.04999924</v>
          </cell>
        </row>
        <row r="81">
          <cell r="G81">
            <v>572380793.04999995</v>
          </cell>
        </row>
        <row r="82">
          <cell r="G82">
            <v>90041770.999999285</v>
          </cell>
        </row>
      </sheetData>
      <sheetData sheetId="5">
        <row r="7">
          <cell r="J7">
            <v>8702975717</v>
          </cell>
          <cell r="M7">
            <v>9523985950</v>
          </cell>
          <cell r="P7">
            <v>14785644000</v>
          </cell>
          <cell r="S7">
            <v>0</v>
          </cell>
          <cell r="V7">
            <v>48510000</v>
          </cell>
          <cell r="Y7">
            <v>0</v>
          </cell>
          <cell r="AB7">
            <v>363396400</v>
          </cell>
          <cell r="AE7">
            <v>59617100</v>
          </cell>
        </row>
        <row r="8">
          <cell r="J8">
            <v>6769845000</v>
          </cell>
          <cell r="M8">
            <v>5572900000</v>
          </cell>
          <cell r="P8">
            <v>14436048000</v>
          </cell>
          <cell r="S8">
            <v>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</row>
        <row r="9">
          <cell r="J9">
            <v>4894290778</v>
          </cell>
          <cell r="M9">
            <v>4633839071</v>
          </cell>
          <cell r="P9">
            <v>13453501267</v>
          </cell>
          <cell r="S9">
            <v>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</row>
        <row r="10">
          <cell r="J10">
            <v>3767604864</v>
          </cell>
          <cell r="M10">
            <v>2351341702</v>
          </cell>
          <cell r="P10">
            <v>7145280134</v>
          </cell>
          <cell r="S10">
            <v>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</row>
        <row r="11">
          <cell r="J11">
            <v>3708777206</v>
          </cell>
          <cell r="M11">
            <v>2351341702</v>
          </cell>
          <cell r="P11">
            <v>7145280134</v>
          </cell>
          <cell r="S11">
            <v>0</v>
          </cell>
          <cell r="V11">
            <v>0</v>
          </cell>
          <cell r="Y11">
            <v>0</v>
          </cell>
          <cell r="AB11">
            <v>0</v>
          </cell>
          <cell r="AE11">
            <v>0</v>
          </cell>
        </row>
        <row r="12">
          <cell r="J12">
            <v>58827658</v>
          </cell>
          <cell r="M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  <cell r="AB12">
            <v>0</v>
          </cell>
          <cell r="AE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S13">
            <v>0</v>
          </cell>
          <cell r="V13">
            <v>0</v>
          </cell>
          <cell r="Y13">
            <v>0</v>
          </cell>
          <cell r="AB13">
            <v>0</v>
          </cell>
          <cell r="AE13">
            <v>0</v>
          </cell>
        </row>
        <row r="14">
          <cell r="J14">
            <v>34944225</v>
          </cell>
          <cell r="M14">
            <v>106859159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</row>
        <row r="15">
          <cell r="J15">
            <v>34944225</v>
          </cell>
          <cell r="M15">
            <v>106859159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</row>
        <row r="17">
          <cell r="J17">
            <v>1075341689</v>
          </cell>
          <cell r="M17">
            <v>1274746203</v>
          </cell>
          <cell r="P17">
            <v>3780260526</v>
          </cell>
          <cell r="S17">
            <v>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</row>
        <row r="18">
          <cell r="J18">
            <v>82966180</v>
          </cell>
          <cell r="M18">
            <v>66544145</v>
          </cell>
          <cell r="P18">
            <v>80524820</v>
          </cell>
          <cell r="S18">
            <v>0</v>
          </cell>
          <cell r="V18">
            <v>0</v>
          </cell>
          <cell r="Y18">
            <v>0</v>
          </cell>
          <cell r="AB18">
            <v>0</v>
          </cell>
          <cell r="AE18">
            <v>0</v>
          </cell>
        </row>
        <row r="19">
          <cell r="J19">
            <v>88208000</v>
          </cell>
          <cell r="M19">
            <v>75333045</v>
          </cell>
          <cell r="P19">
            <v>293083000</v>
          </cell>
          <cell r="S19">
            <v>0</v>
          </cell>
          <cell r="V19">
            <v>0</v>
          </cell>
          <cell r="Y19">
            <v>0</v>
          </cell>
          <cell r="AB19">
            <v>0</v>
          </cell>
          <cell r="AE19">
            <v>0</v>
          </cell>
        </row>
        <row r="20">
          <cell r="J20">
            <v>0</v>
          </cell>
          <cell r="M20">
            <v>0</v>
          </cell>
          <cell r="P20">
            <v>0</v>
          </cell>
          <cell r="S20">
            <v>0</v>
          </cell>
          <cell r="V20">
            <v>0</v>
          </cell>
          <cell r="Y20">
            <v>0</v>
          </cell>
          <cell r="AB20">
            <v>0</v>
          </cell>
          <cell r="AE20">
            <v>0</v>
          </cell>
        </row>
        <row r="21">
          <cell r="J21">
            <v>2813778</v>
          </cell>
          <cell r="M21">
            <v>17249882</v>
          </cell>
          <cell r="P21">
            <v>32928245</v>
          </cell>
          <cell r="S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</row>
        <row r="22">
          <cell r="J22">
            <v>42360779</v>
          </cell>
          <cell r="M22">
            <v>60074091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</row>
        <row r="24">
          <cell r="J24">
            <v>854502540</v>
          </cell>
          <cell r="M24">
            <v>528311326</v>
          </cell>
          <cell r="P24">
            <v>2845984631</v>
          </cell>
          <cell r="S24">
            <v>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</row>
        <row r="25">
          <cell r="J25">
            <v>2384000</v>
          </cell>
          <cell r="M25">
            <v>518139956</v>
          </cell>
          <cell r="P25">
            <v>0</v>
          </cell>
          <cell r="S25">
            <v>0</v>
          </cell>
          <cell r="V25">
            <v>0</v>
          </cell>
          <cell r="Y25">
            <v>0</v>
          </cell>
          <cell r="AB25">
            <v>0</v>
          </cell>
          <cell r="AE25">
            <v>0</v>
          </cell>
        </row>
        <row r="26">
          <cell r="J26">
            <v>0</v>
          </cell>
          <cell r="M26">
            <v>0</v>
          </cell>
          <cell r="P26">
            <v>431950000</v>
          </cell>
          <cell r="S26">
            <v>0</v>
          </cell>
          <cell r="V26">
            <v>0</v>
          </cell>
          <cell r="Y26">
            <v>0</v>
          </cell>
          <cell r="AB26">
            <v>0</v>
          </cell>
          <cell r="AE26">
            <v>0</v>
          </cell>
        </row>
        <row r="27">
          <cell r="J27">
            <v>2106412</v>
          </cell>
          <cell r="M27">
            <v>9093758</v>
          </cell>
          <cell r="P27">
            <v>95789830</v>
          </cell>
          <cell r="S27">
            <v>0</v>
          </cell>
          <cell r="V27">
            <v>0</v>
          </cell>
          <cell r="Y27">
            <v>0</v>
          </cell>
          <cell r="AB27">
            <v>0</v>
          </cell>
          <cell r="AE27">
            <v>0</v>
          </cell>
        </row>
        <row r="28">
          <cell r="J28">
            <v>0</v>
          </cell>
          <cell r="M28">
            <v>0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</row>
        <row r="29">
          <cell r="J29">
            <v>0</v>
          </cell>
          <cell r="M29">
            <v>0</v>
          </cell>
          <cell r="P29">
            <v>0</v>
          </cell>
          <cell r="S29">
            <v>0</v>
          </cell>
          <cell r="V29">
            <v>0</v>
          </cell>
          <cell r="Y29">
            <v>0</v>
          </cell>
          <cell r="AB29">
            <v>0</v>
          </cell>
          <cell r="AE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S30">
            <v>0</v>
          </cell>
          <cell r="V30">
            <v>0</v>
          </cell>
          <cell r="Y30">
            <v>0</v>
          </cell>
          <cell r="AB30">
            <v>0</v>
          </cell>
          <cell r="AE30">
            <v>0</v>
          </cell>
        </row>
        <row r="31">
          <cell r="J31">
            <v>0</v>
          </cell>
          <cell r="M31">
            <v>0</v>
          </cell>
          <cell r="P31">
            <v>0</v>
          </cell>
          <cell r="S31">
            <v>0</v>
          </cell>
          <cell r="V31">
            <v>0</v>
          </cell>
          <cell r="Y31">
            <v>0</v>
          </cell>
          <cell r="AB31">
            <v>0</v>
          </cell>
          <cell r="AE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  <cell r="Y32">
            <v>0</v>
          </cell>
          <cell r="AB32">
            <v>0</v>
          </cell>
          <cell r="AE32">
            <v>0</v>
          </cell>
        </row>
        <row r="33">
          <cell r="J33">
            <v>0</v>
          </cell>
          <cell r="M33">
            <v>0</v>
          </cell>
          <cell r="P33">
            <v>0</v>
          </cell>
          <cell r="S33">
            <v>0</v>
          </cell>
          <cell r="V33">
            <v>0</v>
          </cell>
          <cell r="Y33">
            <v>0</v>
          </cell>
          <cell r="AB33">
            <v>0</v>
          </cell>
          <cell r="AE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S34">
            <v>0</v>
          </cell>
          <cell r="V34">
            <v>0</v>
          </cell>
          <cell r="Y34">
            <v>0</v>
          </cell>
          <cell r="AB34">
            <v>0</v>
          </cell>
          <cell r="AE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  <cell r="Y36">
            <v>0</v>
          </cell>
          <cell r="AB36">
            <v>0</v>
          </cell>
          <cell r="AE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  <cell r="Y37">
            <v>0</v>
          </cell>
          <cell r="AB37">
            <v>0</v>
          </cell>
          <cell r="AE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  <cell r="Y38">
            <v>0</v>
          </cell>
          <cell r="AB38">
            <v>0</v>
          </cell>
          <cell r="AE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S39">
            <v>0</v>
          </cell>
          <cell r="V39">
            <v>0</v>
          </cell>
          <cell r="Y39">
            <v>0</v>
          </cell>
          <cell r="AB39">
            <v>0</v>
          </cell>
          <cell r="AE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S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S41">
            <v>0</v>
          </cell>
          <cell r="V41">
            <v>0</v>
          </cell>
          <cell r="Y41">
            <v>0</v>
          </cell>
          <cell r="AB41">
            <v>0</v>
          </cell>
          <cell r="AE41">
            <v>0</v>
          </cell>
        </row>
        <row r="42">
          <cell r="J42">
            <v>0</v>
          </cell>
          <cell r="M42">
            <v>25190000</v>
          </cell>
          <cell r="P42">
            <v>65550000</v>
          </cell>
          <cell r="S42">
            <v>0</v>
          </cell>
          <cell r="V42">
            <v>0</v>
          </cell>
          <cell r="Y42">
            <v>0</v>
          </cell>
          <cell r="AB42">
            <v>0</v>
          </cell>
          <cell r="AE42">
            <v>0</v>
          </cell>
        </row>
        <row r="43">
          <cell r="J43">
            <v>0</v>
          </cell>
          <cell r="M43">
            <v>25190000</v>
          </cell>
          <cell r="P43">
            <v>65550000</v>
          </cell>
          <cell r="S43">
            <v>0</v>
          </cell>
          <cell r="V43">
            <v>0</v>
          </cell>
          <cell r="Y43">
            <v>0</v>
          </cell>
          <cell r="AB43">
            <v>0</v>
          </cell>
          <cell r="AE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S44">
            <v>0</v>
          </cell>
          <cell r="V44">
            <v>0</v>
          </cell>
          <cell r="Y44">
            <v>0</v>
          </cell>
          <cell r="AB44">
            <v>0</v>
          </cell>
          <cell r="AE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  <cell r="Y45">
            <v>0</v>
          </cell>
          <cell r="AB45">
            <v>0</v>
          </cell>
          <cell r="AE45">
            <v>0</v>
          </cell>
        </row>
        <row r="46">
          <cell r="J46">
            <v>16400000</v>
          </cell>
          <cell r="M46">
            <v>36925000</v>
          </cell>
          <cell r="P46">
            <v>87400000</v>
          </cell>
          <cell r="S46">
            <v>0</v>
          </cell>
          <cell r="V46">
            <v>0</v>
          </cell>
          <cell r="Y46">
            <v>0</v>
          </cell>
          <cell r="AB46">
            <v>0</v>
          </cell>
          <cell r="AE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S47">
            <v>0</v>
          </cell>
          <cell r="V47">
            <v>0</v>
          </cell>
          <cell r="Y47">
            <v>0</v>
          </cell>
          <cell r="AB47">
            <v>0</v>
          </cell>
          <cell r="AE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S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</row>
        <row r="49">
          <cell r="J49">
            <v>0</v>
          </cell>
          <cell r="M49">
            <v>0</v>
          </cell>
          <cell r="P49">
            <v>0</v>
          </cell>
          <cell r="S49">
            <v>0</v>
          </cell>
          <cell r="V49">
            <v>0</v>
          </cell>
          <cell r="Y49">
            <v>0</v>
          </cell>
          <cell r="AB49">
            <v>0</v>
          </cell>
          <cell r="AE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S50">
            <v>0</v>
          </cell>
          <cell r="V50">
            <v>0</v>
          </cell>
          <cell r="Y50">
            <v>0</v>
          </cell>
          <cell r="AB50">
            <v>0</v>
          </cell>
          <cell r="AE50">
            <v>0</v>
          </cell>
        </row>
        <row r="51">
          <cell r="J51">
            <v>16400000</v>
          </cell>
          <cell r="M51">
            <v>36925000</v>
          </cell>
          <cell r="P51">
            <v>87400000</v>
          </cell>
          <cell r="S51">
            <v>0</v>
          </cell>
          <cell r="V51">
            <v>0</v>
          </cell>
          <cell r="Y51">
            <v>0</v>
          </cell>
          <cell r="AB51">
            <v>0</v>
          </cell>
          <cell r="AE51">
            <v>0</v>
          </cell>
        </row>
        <row r="52">
          <cell r="J52">
            <v>0</v>
          </cell>
          <cell r="M52">
            <v>570858306</v>
          </cell>
          <cell r="P52">
            <v>1647162607</v>
          </cell>
          <cell r="S52">
            <v>0</v>
          </cell>
          <cell r="V52">
            <v>0</v>
          </cell>
          <cell r="Y52">
            <v>0</v>
          </cell>
          <cell r="AB52">
            <v>0</v>
          </cell>
          <cell r="AE52">
            <v>0</v>
          </cell>
        </row>
        <row r="53">
          <cell r="J53">
            <v>0</v>
          </cell>
          <cell r="M53">
            <v>443671389</v>
          </cell>
          <cell r="P53">
            <v>1281279088</v>
          </cell>
          <cell r="S53">
            <v>0</v>
          </cell>
          <cell r="V53">
            <v>0</v>
          </cell>
          <cell r="Y53">
            <v>0</v>
          </cell>
          <cell r="AB53">
            <v>0</v>
          </cell>
          <cell r="AE53">
            <v>0</v>
          </cell>
        </row>
        <row r="54">
          <cell r="J54">
            <v>0</v>
          </cell>
          <cell r="M54">
            <v>70040592</v>
          </cell>
          <cell r="P54">
            <v>201626224</v>
          </cell>
          <cell r="S54">
            <v>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</row>
        <row r="55">
          <cell r="J55">
            <v>0</v>
          </cell>
          <cell r="M55">
            <v>50705303</v>
          </cell>
          <cell r="P55">
            <v>146431892</v>
          </cell>
          <cell r="S55">
            <v>0</v>
          </cell>
          <cell r="V55">
            <v>0</v>
          </cell>
          <cell r="Y55">
            <v>0</v>
          </cell>
          <cell r="AB55">
            <v>0</v>
          </cell>
          <cell r="AE55">
            <v>0</v>
          </cell>
        </row>
        <row r="56">
          <cell r="J56">
            <v>0</v>
          </cell>
          <cell r="M56">
            <v>6441022</v>
          </cell>
          <cell r="P56">
            <v>17825403</v>
          </cell>
          <cell r="S56">
            <v>0</v>
          </cell>
          <cell r="V56">
            <v>0</v>
          </cell>
          <cell r="Y56">
            <v>0</v>
          </cell>
          <cell r="AB56">
            <v>0</v>
          </cell>
          <cell r="AE56">
            <v>0</v>
          </cell>
        </row>
        <row r="57">
          <cell r="J57">
            <v>0</v>
          </cell>
          <cell r="M57">
            <v>0</v>
          </cell>
          <cell r="P57">
            <v>0</v>
          </cell>
          <cell r="S57">
            <v>0</v>
          </cell>
          <cell r="V57">
            <v>0</v>
          </cell>
          <cell r="Y57">
            <v>0</v>
          </cell>
          <cell r="AB57">
            <v>0</v>
          </cell>
          <cell r="AE57">
            <v>0</v>
          </cell>
        </row>
        <row r="58">
          <cell r="J58">
            <v>0</v>
          </cell>
          <cell r="M58">
            <v>0</v>
          </cell>
          <cell r="P58">
            <v>708048000</v>
          </cell>
          <cell r="S58">
            <v>0</v>
          </cell>
          <cell r="V58">
            <v>0</v>
          </cell>
          <cell r="Y58">
            <v>0</v>
          </cell>
          <cell r="AB58">
            <v>0</v>
          </cell>
          <cell r="AE58">
            <v>0</v>
          </cell>
        </row>
        <row r="59">
          <cell r="J59">
            <v>0</v>
          </cell>
          <cell r="M59">
            <v>0</v>
          </cell>
          <cell r="P59">
            <v>708048000</v>
          </cell>
          <cell r="S59">
            <v>0</v>
          </cell>
          <cell r="V59">
            <v>0</v>
          </cell>
          <cell r="Y59">
            <v>0</v>
          </cell>
          <cell r="AB59">
            <v>0</v>
          </cell>
          <cell r="AE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S60">
            <v>0</v>
          </cell>
          <cell r="V60">
            <v>0</v>
          </cell>
          <cell r="Y60">
            <v>0</v>
          </cell>
          <cell r="AB60">
            <v>0</v>
          </cell>
          <cell r="AE60">
            <v>0</v>
          </cell>
        </row>
        <row r="61">
          <cell r="J61">
            <v>0</v>
          </cell>
          <cell r="M61">
            <v>267918701</v>
          </cell>
          <cell r="P61">
            <v>19800000</v>
          </cell>
          <cell r="S61">
            <v>0</v>
          </cell>
          <cell r="V61">
            <v>0</v>
          </cell>
          <cell r="Y61">
            <v>0</v>
          </cell>
          <cell r="AB61">
            <v>0</v>
          </cell>
          <cell r="AE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B62">
            <v>0</v>
          </cell>
          <cell r="AE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  <cell r="Y63">
            <v>0</v>
          </cell>
          <cell r="AB63">
            <v>0</v>
          </cell>
          <cell r="AE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  <cell r="Y64">
            <v>0</v>
          </cell>
          <cell r="AB64">
            <v>0</v>
          </cell>
          <cell r="AE64">
            <v>0</v>
          </cell>
        </row>
        <row r="65">
          <cell r="J65">
            <v>0</v>
          </cell>
          <cell r="M65">
            <v>256618701</v>
          </cell>
          <cell r="P65">
            <v>0</v>
          </cell>
          <cell r="S65">
            <v>0</v>
          </cell>
          <cell r="V65">
            <v>0</v>
          </cell>
          <cell r="Y65">
            <v>0</v>
          </cell>
          <cell r="AB65">
            <v>0</v>
          </cell>
          <cell r="AE65">
            <v>0</v>
          </cell>
        </row>
        <row r="66">
          <cell r="J66">
            <v>0</v>
          </cell>
          <cell r="M66">
            <v>11300000</v>
          </cell>
          <cell r="P66">
            <v>19800000</v>
          </cell>
          <cell r="S66">
            <v>0</v>
          </cell>
          <cell r="V66">
            <v>0</v>
          </cell>
          <cell r="Y66">
            <v>0</v>
          </cell>
          <cell r="AB66">
            <v>0</v>
          </cell>
          <cell r="AE66">
            <v>0</v>
          </cell>
        </row>
        <row r="67">
          <cell r="J67">
            <v>1552608914</v>
          </cell>
          <cell r="M67">
            <v>686710398</v>
          </cell>
          <cell r="P67">
            <v>674186733</v>
          </cell>
          <cell r="S67">
            <v>0</v>
          </cell>
          <cell r="V67">
            <v>0</v>
          </cell>
          <cell r="Y67">
            <v>0</v>
          </cell>
          <cell r="AB67">
            <v>0</v>
          </cell>
          <cell r="AE67">
            <v>0</v>
          </cell>
        </row>
        <row r="68">
          <cell r="J68">
            <v>289154540</v>
          </cell>
          <cell r="M68">
            <v>152010004</v>
          </cell>
          <cell r="P68">
            <v>175774295</v>
          </cell>
          <cell r="S68">
            <v>0</v>
          </cell>
          <cell r="V68">
            <v>0</v>
          </cell>
          <cell r="Y68">
            <v>0</v>
          </cell>
          <cell r="AB68">
            <v>0</v>
          </cell>
          <cell r="AE68">
            <v>0</v>
          </cell>
        </row>
        <row r="69">
          <cell r="J69">
            <v>109265865</v>
          </cell>
          <cell r="M69">
            <v>41981630</v>
          </cell>
          <cell r="P69">
            <v>171495636</v>
          </cell>
          <cell r="S69">
            <v>0</v>
          </cell>
          <cell r="V69">
            <v>0</v>
          </cell>
          <cell r="Y69">
            <v>0</v>
          </cell>
          <cell r="AB69">
            <v>0</v>
          </cell>
          <cell r="AE69">
            <v>0</v>
          </cell>
        </row>
        <row r="70">
          <cell r="J70">
            <v>11399235</v>
          </cell>
          <cell r="M70">
            <v>2314628</v>
          </cell>
          <cell r="P70">
            <v>448659</v>
          </cell>
          <cell r="S70">
            <v>0</v>
          </cell>
          <cell r="V70">
            <v>0</v>
          </cell>
          <cell r="Y70">
            <v>0</v>
          </cell>
          <cell r="AB70">
            <v>0</v>
          </cell>
          <cell r="AE70">
            <v>0</v>
          </cell>
        </row>
        <row r="71">
          <cell r="J71">
            <v>13937960</v>
          </cell>
          <cell r="M71">
            <v>98930322</v>
          </cell>
          <cell r="P71">
            <v>0</v>
          </cell>
          <cell r="S71">
            <v>0</v>
          </cell>
          <cell r="V71">
            <v>0</v>
          </cell>
          <cell r="Y71">
            <v>0</v>
          </cell>
          <cell r="AB71">
            <v>0</v>
          </cell>
          <cell r="AE71">
            <v>0</v>
          </cell>
        </row>
        <row r="72">
          <cell r="J72">
            <v>124389402</v>
          </cell>
          <cell r="M72">
            <v>0</v>
          </cell>
          <cell r="P72">
            <v>0</v>
          </cell>
          <cell r="S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</row>
        <row r="73"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  <cell r="Y73">
            <v>0</v>
          </cell>
          <cell r="AB73">
            <v>0</v>
          </cell>
          <cell r="AE73">
            <v>0</v>
          </cell>
        </row>
        <row r="74">
          <cell r="J74">
            <v>30162078</v>
          </cell>
          <cell r="M74">
            <v>8783424</v>
          </cell>
          <cell r="P74">
            <v>3830000</v>
          </cell>
          <cell r="S74">
            <v>0</v>
          </cell>
          <cell r="V74">
            <v>0</v>
          </cell>
          <cell r="Y74">
            <v>0</v>
          </cell>
          <cell r="AB74">
            <v>0</v>
          </cell>
          <cell r="AE74">
            <v>0</v>
          </cell>
        </row>
        <row r="75">
          <cell r="J75">
            <v>113948360</v>
          </cell>
          <cell r="M75">
            <v>91347322</v>
          </cell>
          <cell r="P75">
            <v>220307078</v>
          </cell>
          <cell r="S75">
            <v>0</v>
          </cell>
          <cell r="V75">
            <v>0</v>
          </cell>
          <cell r="Y75">
            <v>0</v>
          </cell>
          <cell r="AB75">
            <v>0</v>
          </cell>
          <cell r="AE75">
            <v>0</v>
          </cell>
        </row>
        <row r="76">
          <cell r="J76">
            <v>47506340</v>
          </cell>
          <cell r="M76">
            <v>42989762</v>
          </cell>
          <cell r="P76">
            <v>152595378</v>
          </cell>
          <cell r="S76">
            <v>0</v>
          </cell>
          <cell r="V76">
            <v>0</v>
          </cell>
          <cell r="Y76">
            <v>0</v>
          </cell>
          <cell r="AB76">
            <v>0</v>
          </cell>
          <cell r="AE76">
            <v>0</v>
          </cell>
        </row>
        <row r="77">
          <cell r="J77">
            <v>35803000</v>
          </cell>
          <cell r="M77">
            <v>27147400</v>
          </cell>
          <cell r="P77">
            <v>53839600</v>
          </cell>
          <cell r="S77">
            <v>0</v>
          </cell>
          <cell r="V77">
            <v>0</v>
          </cell>
          <cell r="Y77">
            <v>0</v>
          </cell>
          <cell r="AB77">
            <v>0</v>
          </cell>
          <cell r="AE77">
            <v>0</v>
          </cell>
        </row>
        <row r="78">
          <cell r="J78">
            <v>0</v>
          </cell>
          <cell r="M78">
            <v>0</v>
          </cell>
          <cell r="P78">
            <v>0</v>
          </cell>
          <cell r="S78">
            <v>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</row>
        <row r="79">
          <cell r="J79">
            <v>30639020</v>
          </cell>
          <cell r="M79">
            <v>21210160</v>
          </cell>
          <cell r="P79">
            <v>13872100</v>
          </cell>
          <cell r="S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</row>
        <row r="80">
          <cell r="J80">
            <v>31964560</v>
          </cell>
          <cell r="M80">
            <v>8004172</v>
          </cell>
          <cell r="P80">
            <v>46340760</v>
          </cell>
          <cell r="S80">
            <v>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</row>
        <row r="81">
          <cell r="J81">
            <v>0</v>
          </cell>
          <cell r="M81">
            <v>0</v>
          </cell>
          <cell r="P81">
            <v>5072930</v>
          </cell>
          <cell r="S81">
            <v>0</v>
          </cell>
          <cell r="V81">
            <v>0</v>
          </cell>
          <cell r="Y81">
            <v>0</v>
          </cell>
          <cell r="AB81">
            <v>0</v>
          </cell>
          <cell r="AE81">
            <v>0</v>
          </cell>
        </row>
        <row r="82">
          <cell r="J82">
            <v>0</v>
          </cell>
          <cell r="M82">
            <v>0</v>
          </cell>
          <cell r="P82">
            <v>0</v>
          </cell>
          <cell r="S82">
            <v>0</v>
          </cell>
          <cell r="V82">
            <v>0</v>
          </cell>
          <cell r="Y82">
            <v>0</v>
          </cell>
          <cell r="AB82">
            <v>0</v>
          </cell>
          <cell r="AE82">
            <v>0</v>
          </cell>
        </row>
        <row r="83">
          <cell r="J83">
            <v>8964560</v>
          </cell>
          <cell r="M83">
            <v>7504172</v>
          </cell>
          <cell r="P83">
            <v>36225830</v>
          </cell>
          <cell r="S83">
            <v>0</v>
          </cell>
          <cell r="V83">
            <v>0</v>
          </cell>
          <cell r="Y83">
            <v>0</v>
          </cell>
          <cell r="AB83">
            <v>0</v>
          </cell>
          <cell r="AE83">
            <v>0</v>
          </cell>
        </row>
        <row r="84">
          <cell r="J84">
            <v>10400000</v>
          </cell>
          <cell r="M84">
            <v>500000</v>
          </cell>
          <cell r="P84">
            <v>5042000</v>
          </cell>
          <cell r="S84">
            <v>0</v>
          </cell>
          <cell r="V84">
            <v>0</v>
          </cell>
          <cell r="Y84">
            <v>0</v>
          </cell>
          <cell r="AB84">
            <v>0</v>
          </cell>
          <cell r="AE84">
            <v>0</v>
          </cell>
        </row>
        <row r="85">
          <cell r="J85">
            <v>6000000</v>
          </cell>
          <cell r="M85">
            <v>0</v>
          </cell>
          <cell r="P85">
            <v>0</v>
          </cell>
          <cell r="S85">
            <v>0</v>
          </cell>
          <cell r="V85">
            <v>0</v>
          </cell>
          <cell r="Y85">
            <v>0</v>
          </cell>
          <cell r="AB85">
            <v>0</v>
          </cell>
          <cell r="AE85">
            <v>0</v>
          </cell>
        </row>
        <row r="86"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Y86">
            <v>0</v>
          </cell>
          <cell r="AB86">
            <v>0</v>
          </cell>
          <cell r="AE86">
            <v>0</v>
          </cell>
        </row>
        <row r="87">
          <cell r="J87">
            <v>6600000</v>
          </cell>
          <cell r="M87">
            <v>0</v>
          </cell>
          <cell r="P87">
            <v>0</v>
          </cell>
          <cell r="S87">
            <v>0</v>
          </cell>
          <cell r="V87">
            <v>0</v>
          </cell>
          <cell r="Y87">
            <v>0</v>
          </cell>
          <cell r="AB87">
            <v>0</v>
          </cell>
          <cell r="AE87">
            <v>0</v>
          </cell>
        </row>
        <row r="88">
          <cell r="J88">
            <v>0</v>
          </cell>
          <cell r="M88">
            <v>5790400</v>
          </cell>
          <cell r="P88">
            <v>32811600</v>
          </cell>
          <cell r="S88">
            <v>0</v>
          </cell>
          <cell r="V88">
            <v>0</v>
          </cell>
          <cell r="Y88">
            <v>0</v>
          </cell>
          <cell r="AB88">
            <v>0</v>
          </cell>
          <cell r="AE88">
            <v>0</v>
          </cell>
        </row>
        <row r="89">
          <cell r="J89">
            <v>0</v>
          </cell>
          <cell r="M89">
            <v>1200000</v>
          </cell>
          <cell r="P89">
            <v>0</v>
          </cell>
          <cell r="S89">
            <v>0</v>
          </cell>
          <cell r="V89">
            <v>0</v>
          </cell>
          <cell r="Y89">
            <v>0</v>
          </cell>
          <cell r="AB89">
            <v>0</v>
          </cell>
          <cell r="AE89">
            <v>0</v>
          </cell>
        </row>
        <row r="90">
          <cell r="J90">
            <v>0</v>
          </cell>
          <cell r="M90">
            <v>1000000</v>
          </cell>
          <cell r="P90">
            <v>0</v>
          </cell>
          <cell r="S90">
            <v>0</v>
          </cell>
          <cell r="V90">
            <v>0</v>
          </cell>
          <cell r="Y90">
            <v>0</v>
          </cell>
          <cell r="AB90">
            <v>0</v>
          </cell>
          <cell r="AE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  <cell r="Y91">
            <v>0</v>
          </cell>
          <cell r="AB91">
            <v>0</v>
          </cell>
          <cell r="AE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Y92">
            <v>0</v>
          </cell>
          <cell r="AB92">
            <v>0</v>
          </cell>
          <cell r="AE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  <cell r="Y93">
            <v>0</v>
          </cell>
          <cell r="AB93">
            <v>0</v>
          </cell>
          <cell r="AE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S94">
            <v>0</v>
          </cell>
          <cell r="V94">
            <v>0</v>
          </cell>
          <cell r="Y94">
            <v>0</v>
          </cell>
          <cell r="AB94">
            <v>0</v>
          </cell>
          <cell r="AE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  <cell r="Y95">
            <v>0</v>
          </cell>
          <cell r="AB95">
            <v>0</v>
          </cell>
          <cell r="AE95">
            <v>0</v>
          </cell>
        </row>
        <row r="96">
          <cell r="J96">
            <v>0</v>
          </cell>
          <cell r="M96">
            <v>0</v>
          </cell>
          <cell r="P96">
            <v>32211600</v>
          </cell>
          <cell r="S96">
            <v>0</v>
          </cell>
          <cell r="V96">
            <v>0</v>
          </cell>
          <cell r="Y96">
            <v>0</v>
          </cell>
          <cell r="AB96">
            <v>0</v>
          </cell>
          <cell r="AE96">
            <v>0</v>
          </cell>
        </row>
        <row r="97">
          <cell r="J97">
            <v>0</v>
          </cell>
          <cell r="M97">
            <v>3590400</v>
          </cell>
          <cell r="P97">
            <v>600000</v>
          </cell>
          <cell r="S97">
            <v>0</v>
          </cell>
          <cell r="V97">
            <v>0</v>
          </cell>
          <cell r="Y97">
            <v>0</v>
          </cell>
          <cell r="AB97">
            <v>0</v>
          </cell>
          <cell r="AE97">
            <v>0</v>
          </cell>
        </row>
        <row r="98">
          <cell r="J98">
            <v>10590000</v>
          </cell>
          <cell r="M98">
            <v>212457000</v>
          </cell>
          <cell r="P98">
            <v>12058500</v>
          </cell>
          <cell r="S98">
            <v>0</v>
          </cell>
          <cell r="V98">
            <v>0</v>
          </cell>
          <cell r="Y98">
            <v>0</v>
          </cell>
          <cell r="AB98">
            <v>0</v>
          </cell>
          <cell r="AE98">
            <v>0</v>
          </cell>
        </row>
        <row r="99"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  <cell r="Y99">
            <v>0</v>
          </cell>
          <cell r="AB99">
            <v>0</v>
          </cell>
          <cell r="AE99">
            <v>0</v>
          </cell>
        </row>
        <row r="100">
          <cell r="J100">
            <v>1620000</v>
          </cell>
          <cell r="M100">
            <v>7480000</v>
          </cell>
          <cell r="P100">
            <v>8940000</v>
          </cell>
          <cell r="S100">
            <v>0</v>
          </cell>
          <cell r="V100">
            <v>0</v>
          </cell>
          <cell r="Y100">
            <v>0</v>
          </cell>
          <cell r="AB100">
            <v>0</v>
          </cell>
          <cell r="AE100">
            <v>0</v>
          </cell>
        </row>
        <row r="101">
          <cell r="J101">
            <v>2970000</v>
          </cell>
          <cell r="M101">
            <v>12477000</v>
          </cell>
          <cell r="P101">
            <v>3118500</v>
          </cell>
          <cell r="S101">
            <v>0</v>
          </cell>
          <cell r="V101">
            <v>0</v>
          </cell>
          <cell r="Y101">
            <v>0</v>
          </cell>
          <cell r="AB101">
            <v>0</v>
          </cell>
          <cell r="AE101">
            <v>0</v>
          </cell>
        </row>
        <row r="102">
          <cell r="J102">
            <v>6000000</v>
          </cell>
          <cell r="M102">
            <v>192500000</v>
          </cell>
          <cell r="P102">
            <v>0</v>
          </cell>
          <cell r="S102">
            <v>0</v>
          </cell>
          <cell r="V102">
            <v>0</v>
          </cell>
          <cell r="Y102">
            <v>0</v>
          </cell>
          <cell r="AB102">
            <v>0</v>
          </cell>
          <cell r="AE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S103">
            <v>0</v>
          </cell>
          <cell r="V103">
            <v>0</v>
          </cell>
          <cell r="Y103">
            <v>0</v>
          </cell>
          <cell r="AB103">
            <v>0</v>
          </cell>
          <cell r="AE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  <cell r="Y104">
            <v>0</v>
          </cell>
          <cell r="AB104">
            <v>0</v>
          </cell>
          <cell r="AE104">
            <v>0</v>
          </cell>
        </row>
        <row r="105">
          <cell r="J105">
            <v>440452800</v>
          </cell>
          <cell r="M105">
            <v>70440800</v>
          </cell>
          <cell r="P105">
            <v>0</v>
          </cell>
          <cell r="S105">
            <v>0</v>
          </cell>
          <cell r="V105">
            <v>0</v>
          </cell>
          <cell r="Y105">
            <v>0</v>
          </cell>
          <cell r="AB105">
            <v>0</v>
          </cell>
          <cell r="AE105">
            <v>0</v>
          </cell>
        </row>
        <row r="106">
          <cell r="J106">
            <v>7668800</v>
          </cell>
          <cell r="M106">
            <v>3180800</v>
          </cell>
          <cell r="P106">
            <v>0</v>
          </cell>
          <cell r="S106">
            <v>0</v>
          </cell>
          <cell r="V106">
            <v>0</v>
          </cell>
          <cell r="Y106">
            <v>0</v>
          </cell>
          <cell r="AB106">
            <v>0</v>
          </cell>
          <cell r="AE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S107">
            <v>0</v>
          </cell>
          <cell r="V107">
            <v>0</v>
          </cell>
          <cell r="Y107">
            <v>0</v>
          </cell>
          <cell r="AB107">
            <v>0</v>
          </cell>
          <cell r="AE107">
            <v>0</v>
          </cell>
        </row>
        <row r="108">
          <cell r="J108">
            <v>24502500</v>
          </cell>
          <cell r="M108">
            <v>3960000</v>
          </cell>
          <cell r="P108">
            <v>0</v>
          </cell>
          <cell r="S108">
            <v>0</v>
          </cell>
          <cell r="V108">
            <v>0</v>
          </cell>
          <cell r="Y108">
            <v>0</v>
          </cell>
          <cell r="AB108">
            <v>0</v>
          </cell>
          <cell r="AE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0</v>
          </cell>
          <cell r="V109">
            <v>0</v>
          </cell>
          <cell r="Y109">
            <v>0</v>
          </cell>
          <cell r="AB109">
            <v>0</v>
          </cell>
          <cell r="AE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  <cell r="Y110">
            <v>0</v>
          </cell>
          <cell r="AB110">
            <v>0</v>
          </cell>
          <cell r="AE110">
            <v>0</v>
          </cell>
        </row>
        <row r="111">
          <cell r="J111">
            <v>292200000</v>
          </cell>
          <cell r="M111">
            <v>60000000</v>
          </cell>
          <cell r="P111">
            <v>0</v>
          </cell>
          <cell r="S111">
            <v>0</v>
          </cell>
          <cell r="V111">
            <v>0</v>
          </cell>
          <cell r="Y111">
            <v>0</v>
          </cell>
          <cell r="AB111">
            <v>0</v>
          </cell>
          <cell r="AE111">
            <v>0</v>
          </cell>
        </row>
        <row r="112">
          <cell r="J112">
            <v>0</v>
          </cell>
          <cell r="M112">
            <v>3300000</v>
          </cell>
          <cell r="P112">
            <v>0</v>
          </cell>
          <cell r="S112">
            <v>0</v>
          </cell>
          <cell r="V112">
            <v>0</v>
          </cell>
          <cell r="Y112">
            <v>0</v>
          </cell>
          <cell r="AB112">
            <v>0</v>
          </cell>
          <cell r="AE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  <cell r="V113">
            <v>0</v>
          </cell>
          <cell r="Y113">
            <v>0</v>
          </cell>
          <cell r="AB113">
            <v>0</v>
          </cell>
          <cell r="AE113">
            <v>0</v>
          </cell>
        </row>
        <row r="114">
          <cell r="J114">
            <v>116081500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  <cell r="Y114">
            <v>0</v>
          </cell>
          <cell r="AB114">
            <v>0</v>
          </cell>
          <cell r="AE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  <cell r="Y115">
            <v>0</v>
          </cell>
          <cell r="AB115">
            <v>0</v>
          </cell>
          <cell r="AE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  <cell r="Y116">
            <v>0</v>
          </cell>
          <cell r="AB116">
            <v>0</v>
          </cell>
          <cell r="AE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  <cell r="Y117">
            <v>0</v>
          </cell>
          <cell r="AB117">
            <v>0</v>
          </cell>
          <cell r="AE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  <cell r="Y118">
            <v>0</v>
          </cell>
          <cell r="AB118">
            <v>0</v>
          </cell>
          <cell r="AE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  <cell r="Y119">
            <v>0</v>
          </cell>
          <cell r="AB119">
            <v>0</v>
          </cell>
          <cell r="AE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  <cell r="Y120">
            <v>0</v>
          </cell>
          <cell r="AB120">
            <v>0</v>
          </cell>
          <cell r="AE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  <cell r="Y121">
            <v>0</v>
          </cell>
          <cell r="AB121">
            <v>0</v>
          </cell>
          <cell r="AE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  <cell r="Y122">
            <v>0</v>
          </cell>
          <cell r="AB122">
            <v>0</v>
          </cell>
          <cell r="AE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  <cell r="Y123">
            <v>0</v>
          </cell>
          <cell r="AB123">
            <v>0</v>
          </cell>
          <cell r="AE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  <cell r="Y124">
            <v>0</v>
          </cell>
          <cell r="AB124">
            <v>0</v>
          </cell>
          <cell r="AE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  <cell r="Y125">
            <v>0</v>
          </cell>
          <cell r="AB125">
            <v>0</v>
          </cell>
          <cell r="AE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  <cell r="Y126">
            <v>0</v>
          </cell>
          <cell r="AB126">
            <v>0</v>
          </cell>
          <cell r="AE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  <cell r="Y127">
            <v>0</v>
          </cell>
          <cell r="AB127">
            <v>0</v>
          </cell>
          <cell r="AE127">
            <v>0</v>
          </cell>
        </row>
        <row r="128">
          <cell r="J128">
            <v>322436864</v>
          </cell>
          <cell r="M128">
            <v>86610700</v>
          </cell>
          <cell r="P128">
            <v>100444500</v>
          </cell>
          <cell r="S128">
            <v>0</v>
          </cell>
          <cell r="V128">
            <v>0</v>
          </cell>
          <cell r="Y128">
            <v>0</v>
          </cell>
          <cell r="AB128">
            <v>0</v>
          </cell>
          <cell r="AE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  <cell r="Y129">
            <v>0</v>
          </cell>
          <cell r="AB129">
            <v>0</v>
          </cell>
          <cell r="AE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  <cell r="Y130">
            <v>0</v>
          </cell>
          <cell r="AB130">
            <v>0</v>
          </cell>
          <cell r="AE130">
            <v>0</v>
          </cell>
        </row>
        <row r="131">
          <cell r="J131">
            <v>4660000</v>
          </cell>
          <cell r="M131">
            <v>4900000</v>
          </cell>
          <cell r="P131">
            <v>0</v>
          </cell>
          <cell r="S131">
            <v>0</v>
          </cell>
          <cell r="V131">
            <v>0</v>
          </cell>
          <cell r="Y131">
            <v>0</v>
          </cell>
          <cell r="AB131">
            <v>0</v>
          </cell>
          <cell r="AE131">
            <v>0</v>
          </cell>
        </row>
        <row r="132">
          <cell r="J132">
            <v>114834000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  <cell r="AE132">
            <v>0</v>
          </cell>
        </row>
        <row r="133">
          <cell r="J133">
            <v>86894700</v>
          </cell>
          <cell r="M133">
            <v>3500000</v>
          </cell>
          <cell r="P133">
            <v>0</v>
          </cell>
          <cell r="S133">
            <v>0</v>
          </cell>
          <cell r="V133">
            <v>0</v>
          </cell>
          <cell r="Y133">
            <v>0</v>
          </cell>
          <cell r="AB133">
            <v>0</v>
          </cell>
          <cell r="AE133">
            <v>0</v>
          </cell>
        </row>
        <row r="134">
          <cell r="J134">
            <v>72965000</v>
          </cell>
          <cell r="M134">
            <v>66310000</v>
          </cell>
          <cell r="P134">
            <v>95494500</v>
          </cell>
          <cell r="S134">
            <v>0</v>
          </cell>
          <cell r="V134">
            <v>0</v>
          </cell>
          <cell r="Y134">
            <v>0</v>
          </cell>
          <cell r="AB134">
            <v>0</v>
          </cell>
          <cell r="AE134">
            <v>0</v>
          </cell>
        </row>
        <row r="135">
          <cell r="J135">
            <v>35680000</v>
          </cell>
          <cell r="M135">
            <v>6880000</v>
          </cell>
          <cell r="P135">
            <v>0</v>
          </cell>
          <cell r="S135">
            <v>0</v>
          </cell>
          <cell r="V135">
            <v>0</v>
          </cell>
          <cell r="Y135">
            <v>0</v>
          </cell>
          <cell r="AB135">
            <v>0</v>
          </cell>
          <cell r="AE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  <cell r="Y136">
            <v>0</v>
          </cell>
          <cell r="AB136">
            <v>0</v>
          </cell>
          <cell r="AE136">
            <v>0</v>
          </cell>
        </row>
        <row r="137">
          <cell r="J137">
            <v>7403164</v>
          </cell>
          <cell r="M137">
            <v>5020700</v>
          </cell>
          <cell r="P137">
            <v>4950000</v>
          </cell>
          <cell r="S137">
            <v>0</v>
          </cell>
          <cell r="V137">
            <v>0</v>
          </cell>
          <cell r="Y137">
            <v>0</v>
          </cell>
          <cell r="AB137">
            <v>0</v>
          </cell>
          <cell r="AE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  <cell r="Y138">
            <v>0</v>
          </cell>
          <cell r="AB138">
            <v>0</v>
          </cell>
          <cell r="AE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  <cell r="Y139">
            <v>0</v>
          </cell>
          <cell r="AB139">
            <v>0</v>
          </cell>
          <cell r="AE139">
            <v>0</v>
          </cell>
        </row>
        <row r="140"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  <cell r="Y140">
            <v>0</v>
          </cell>
          <cell r="AB140">
            <v>0</v>
          </cell>
          <cell r="AE140">
            <v>0</v>
          </cell>
        </row>
        <row r="141">
          <cell r="J141">
            <v>78389500</v>
          </cell>
          <cell r="M141">
            <v>50300000</v>
          </cell>
          <cell r="P141">
            <v>0</v>
          </cell>
          <cell r="S141">
            <v>0</v>
          </cell>
          <cell r="V141">
            <v>0</v>
          </cell>
          <cell r="Y141">
            <v>0</v>
          </cell>
          <cell r="AB141">
            <v>0</v>
          </cell>
          <cell r="AE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  <cell r="Y142">
            <v>0</v>
          </cell>
          <cell r="AB142">
            <v>0</v>
          </cell>
          <cell r="AE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  <cell r="Y143">
            <v>0</v>
          </cell>
          <cell r="AB143">
            <v>0</v>
          </cell>
          <cell r="AE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  <cell r="Y144">
            <v>0</v>
          </cell>
          <cell r="AB144">
            <v>0</v>
          </cell>
          <cell r="AE144">
            <v>0</v>
          </cell>
        </row>
        <row r="145">
          <cell r="J145">
            <v>19900000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  <cell r="Y145">
            <v>0</v>
          </cell>
          <cell r="AB145">
            <v>0</v>
          </cell>
          <cell r="AE145">
            <v>0</v>
          </cell>
        </row>
        <row r="146">
          <cell r="J146">
            <v>50006500</v>
          </cell>
          <cell r="M146">
            <v>24300000</v>
          </cell>
          <cell r="P146">
            <v>0</v>
          </cell>
          <cell r="S146">
            <v>0</v>
          </cell>
          <cell r="V146">
            <v>0</v>
          </cell>
          <cell r="Y146">
            <v>0</v>
          </cell>
          <cell r="AB146">
            <v>0</v>
          </cell>
          <cell r="AE146">
            <v>0</v>
          </cell>
        </row>
        <row r="147">
          <cell r="J147">
            <v>0</v>
          </cell>
          <cell r="M147">
            <v>26000000</v>
          </cell>
          <cell r="P147">
            <v>0</v>
          </cell>
          <cell r="S147">
            <v>0</v>
          </cell>
          <cell r="V147">
            <v>0</v>
          </cell>
          <cell r="Y147">
            <v>0</v>
          </cell>
          <cell r="AB147">
            <v>0</v>
          </cell>
          <cell r="AE147">
            <v>0</v>
          </cell>
        </row>
        <row r="148">
          <cell r="J148">
            <v>8483000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  <cell r="Y148">
            <v>0</v>
          </cell>
          <cell r="AB148">
            <v>0</v>
          </cell>
          <cell r="AE148">
            <v>0</v>
          </cell>
        </row>
        <row r="149">
          <cell r="J149">
            <v>227672290</v>
          </cell>
          <cell r="M149">
            <v>9750000</v>
          </cell>
          <cell r="P149">
            <v>86450000</v>
          </cell>
          <cell r="S149">
            <v>0</v>
          </cell>
          <cell r="V149">
            <v>0</v>
          </cell>
          <cell r="Y149">
            <v>0</v>
          </cell>
          <cell r="AB149">
            <v>0</v>
          </cell>
          <cell r="AE149">
            <v>0</v>
          </cell>
        </row>
        <row r="150">
          <cell r="J150">
            <v>74300000</v>
          </cell>
          <cell r="M150">
            <v>7200000</v>
          </cell>
          <cell r="P150">
            <v>86450000</v>
          </cell>
          <cell r="S150">
            <v>0</v>
          </cell>
          <cell r="V150">
            <v>0</v>
          </cell>
          <cell r="Y150">
            <v>0</v>
          </cell>
          <cell r="AB150">
            <v>0</v>
          </cell>
          <cell r="AE150">
            <v>0</v>
          </cell>
        </row>
        <row r="151"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  <cell r="Y151">
            <v>0</v>
          </cell>
          <cell r="AB151">
            <v>0</v>
          </cell>
          <cell r="AE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  <cell r="Y152">
            <v>0</v>
          </cell>
          <cell r="AB152">
            <v>0</v>
          </cell>
          <cell r="AE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  <cell r="Y153">
            <v>0</v>
          </cell>
          <cell r="AB153">
            <v>0</v>
          </cell>
          <cell r="AE153">
            <v>0</v>
          </cell>
        </row>
        <row r="154">
          <cell r="J154">
            <v>48351600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  <cell r="Y154">
            <v>0</v>
          </cell>
          <cell r="AB154">
            <v>0</v>
          </cell>
          <cell r="AE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  <cell r="Y155">
            <v>0</v>
          </cell>
          <cell r="AB155">
            <v>0</v>
          </cell>
          <cell r="AE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  <cell r="Y156">
            <v>0</v>
          </cell>
          <cell r="AB156">
            <v>0</v>
          </cell>
          <cell r="AE156">
            <v>0</v>
          </cell>
        </row>
        <row r="157">
          <cell r="J157">
            <v>105020690</v>
          </cell>
          <cell r="M157">
            <v>2550000</v>
          </cell>
          <cell r="P157">
            <v>0</v>
          </cell>
          <cell r="S157">
            <v>0</v>
          </cell>
          <cell r="V157">
            <v>0</v>
          </cell>
          <cell r="Y157">
            <v>0</v>
          </cell>
          <cell r="AB157">
            <v>0</v>
          </cell>
          <cell r="AE157">
            <v>0</v>
          </cell>
        </row>
        <row r="158">
          <cell r="J158">
            <v>38000000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  <cell r="Y158">
            <v>0</v>
          </cell>
          <cell r="AB158">
            <v>0</v>
          </cell>
          <cell r="AE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  <cell r="Y159">
            <v>0</v>
          </cell>
          <cell r="AB159">
            <v>0</v>
          </cell>
          <cell r="AE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  <cell r="Y160">
            <v>0</v>
          </cell>
          <cell r="AB160">
            <v>0</v>
          </cell>
          <cell r="AE160">
            <v>0</v>
          </cell>
        </row>
        <row r="161">
          <cell r="J161">
            <v>38000000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  <cell r="Y161">
            <v>0</v>
          </cell>
          <cell r="AB161">
            <v>0</v>
          </cell>
          <cell r="AE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  <cell r="Y162">
            <v>0</v>
          </cell>
          <cell r="AB162">
            <v>0</v>
          </cell>
          <cell r="AE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  <cell r="V163">
            <v>0</v>
          </cell>
          <cell r="Y163">
            <v>0</v>
          </cell>
          <cell r="AB163">
            <v>0</v>
          </cell>
          <cell r="AE163">
            <v>0</v>
          </cell>
        </row>
        <row r="164">
          <cell r="J164">
            <v>322945308</v>
          </cell>
          <cell r="M164">
            <v>252350531</v>
          </cell>
          <cell r="P164">
            <v>308360000</v>
          </cell>
          <cell r="S164">
            <v>0</v>
          </cell>
          <cell r="V164">
            <v>0</v>
          </cell>
          <cell r="Y164">
            <v>0</v>
          </cell>
          <cell r="AB164">
            <v>0</v>
          </cell>
          <cell r="AE164">
            <v>0</v>
          </cell>
        </row>
        <row r="165">
          <cell r="J165">
            <v>318177308</v>
          </cell>
          <cell r="M165">
            <v>241622531</v>
          </cell>
          <cell r="P165">
            <v>308360000</v>
          </cell>
          <cell r="S165">
            <v>0</v>
          </cell>
          <cell r="V165">
            <v>0</v>
          </cell>
          <cell r="Y165">
            <v>0</v>
          </cell>
          <cell r="AB165">
            <v>0</v>
          </cell>
          <cell r="AE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  <cell r="Y166">
            <v>0</v>
          </cell>
          <cell r="AB166">
            <v>0</v>
          </cell>
          <cell r="AE166">
            <v>0</v>
          </cell>
        </row>
        <row r="167">
          <cell r="J167">
            <v>0</v>
          </cell>
          <cell r="M167">
            <v>40768450</v>
          </cell>
          <cell r="P167">
            <v>0</v>
          </cell>
          <cell r="S167">
            <v>0</v>
          </cell>
          <cell r="V167">
            <v>0</v>
          </cell>
          <cell r="Y167">
            <v>0</v>
          </cell>
          <cell r="AB167">
            <v>0</v>
          </cell>
          <cell r="AE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  <cell r="Y168">
            <v>0</v>
          </cell>
          <cell r="AB168">
            <v>0</v>
          </cell>
          <cell r="AE168">
            <v>0</v>
          </cell>
        </row>
        <row r="169">
          <cell r="J169">
            <v>0</v>
          </cell>
          <cell r="M169">
            <v>546091</v>
          </cell>
          <cell r="P169">
            <v>0</v>
          </cell>
          <cell r="S169">
            <v>0</v>
          </cell>
          <cell r="V169">
            <v>0</v>
          </cell>
          <cell r="Y169">
            <v>0</v>
          </cell>
          <cell r="AB169">
            <v>0</v>
          </cell>
          <cell r="AE169">
            <v>0</v>
          </cell>
        </row>
        <row r="170">
          <cell r="J170">
            <v>4070000</v>
          </cell>
          <cell r="M170">
            <v>16494560</v>
          </cell>
          <cell r="P170">
            <v>0</v>
          </cell>
          <cell r="S170">
            <v>0</v>
          </cell>
          <cell r="V170">
            <v>0</v>
          </cell>
          <cell r="Y170">
            <v>0</v>
          </cell>
          <cell r="AB170">
            <v>0</v>
          </cell>
          <cell r="AE170">
            <v>0</v>
          </cell>
        </row>
        <row r="171">
          <cell r="J171">
            <v>40781832</v>
          </cell>
          <cell r="M171">
            <v>42533260</v>
          </cell>
          <cell r="P171">
            <v>0</v>
          </cell>
          <cell r="S171">
            <v>0</v>
          </cell>
          <cell r="V171">
            <v>0</v>
          </cell>
          <cell r="Y171">
            <v>0</v>
          </cell>
          <cell r="AB171">
            <v>0</v>
          </cell>
          <cell r="AE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S172">
            <v>0</v>
          </cell>
          <cell r="V172">
            <v>0</v>
          </cell>
          <cell r="Y172">
            <v>0</v>
          </cell>
          <cell r="AB172">
            <v>0</v>
          </cell>
          <cell r="AE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S173">
            <v>0</v>
          </cell>
          <cell r="V173">
            <v>0</v>
          </cell>
          <cell r="Y173">
            <v>0</v>
          </cell>
          <cell r="AB173">
            <v>0</v>
          </cell>
          <cell r="AE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  <cell r="Y174">
            <v>0</v>
          </cell>
          <cell r="AB174">
            <v>0</v>
          </cell>
          <cell r="AE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  <cell r="Y175">
            <v>0</v>
          </cell>
          <cell r="AB175">
            <v>0</v>
          </cell>
          <cell r="AE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S176">
            <v>0</v>
          </cell>
          <cell r="V176">
            <v>0</v>
          </cell>
          <cell r="Y176">
            <v>0</v>
          </cell>
          <cell r="AB176">
            <v>0</v>
          </cell>
          <cell r="AE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S177">
            <v>0</v>
          </cell>
          <cell r="V177">
            <v>0</v>
          </cell>
          <cell r="Y177">
            <v>0</v>
          </cell>
          <cell r="AB177">
            <v>0</v>
          </cell>
          <cell r="AE177">
            <v>0</v>
          </cell>
        </row>
        <row r="178">
          <cell r="J178">
            <v>273325476</v>
          </cell>
          <cell r="M178">
            <v>141280170</v>
          </cell>
          <cell r="P178">
            <v>308360000</v>
          </cell>
          <cell r="S178">
            <v>0</v>
          </cell>
          <cell r="V178">
            <v>0</v>
          </cell>
          <cell r="Y178">
            <v>0</v>
          </cell>
          <cell r="AB178">
            <v>0</v>
          </cell>
          <cell r="AE178">
            <v>0</v>
          </cell>
        </row>
        <row r="179">
          <cell r="J179">
            <v>4768000</v>
          </cell>
          <cell r="M179">
            <v>10728000</v>
          </cell>
          <cell r="P179">
            <v>0</v>
          </cell>
          <cell r="S179">
            <v>0</v>
          </cell>
          <cell r="V179">
            <v>0</v>
          </cell>
          <cell r="Y179">
            <v>0</v>
          </cell>
          <cell r="AB179">
            <v>0</v>
          </cell>
          <cell r="AE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  <cell r="Y180">
            <v>0</v>
          </cell>
          <cell r="AB180">
            <v>0</v>
          </cell>
          <cell r="AE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  <cell r="Y181">
            <v>0</v>
          </cell>
          <cell r="AB181">
            <v>0</v>
          </cell>
          <cell r="AE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S182">
            <v>0</v>
          </cell>
          <cell r="V182">
            <v>0</v>
          </cell>
          <cell r="Y182">
            <v>0</v>
          </cell>
          <cell r="AB182">
            <v>0</v>
          </cell>
          <cell r="AE182">
            <v>0</v>
          </cell>
        </row>
        <row r="183">
          <cell r="J183">
            <v>4768000</v>
          </cell>
          <cell r="M183">
            <v>10728000</v>
          </cell>
          <cell r="P183">
            <v>0</v>
          </cell>
          <cell r="S183">
            <v>0</v>
          </cell>
          <cell r="V183">
            <v>0</v>
          </cell>
          <cell r="Y183">
            <v>0</v>
          </cell>
          <cell r="AB183">
            <v>0</v>
          </cell>
          <cell r="AE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S184">
            <v>0</v>
          </cell>
          <cell r="V184">
            <v>0</v>
          </cell>
          <cell r="Y184">
            <v>0</v>
          </cell>
          <cell r="AB184">
            <v>0</v>
          </cell>
          <cell r="AE184">
            <v>0</v>
          </cell>
        </row>
        <row r="185"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  <cell r="Y185">
            <v>0</v>
          </cell>
          <cell r="AB185">
            <v>0</v>
          </cell>
          <cell r="AE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  <cell r="Y186">
            <v>0</v>
          </cell>
          <cell r="AB186">
            <v>0</v>
          </cell>
          <cell r="AE186">
            <v>0</v>
          </cell>
        </row>
        <row r="187">
          <cell r="J187">
            <v>0</v>
          </cell>
          <cell r="M187">
            <v>0</v>
          </cell>
          <cell r="P187">
            <v>0</v>
          </cell>
          <cell r="S187">
            <v>0</v>
          </cell>
          <cell r="V187">
            <v>0</v>
          </cell>
          <cell r="Y187">
            <v>0</v>
          </cell>
          <cell r="AB187">
            <v>0</v>
          </cell>
          <cell r="AE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S188">
            <v>0</v>
          </cell>
          <cell r="V188">
            <v>0</v>
          </cell>
          <cell r="Y188">
            <v>0</v>
          </cell>
          <cell r="AB188">
            <v>0</v>
          </cell>
          <cell r="AE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  <cell r="Y189">
            <v>0</v>
          </cell>
          <cell r="AB189">
            <v>0</v>
          </cell>
          <cell r="AE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S190">
            <v>0</v>
          </cell>
          <cell r="V190">
            <v>0</v>
          </cell>
          <cell r="Y190">
            <v>0</v>
          </cell>
          <cell r="AB190">
            <v>0</v>
          </cell>
          <cell r="AE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  <cell r="Y191">
            <v>0</v>
          </cell>
          <cell r="AB191">
            <v>0</v>
          </cell>
          <cell r="AE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S192">
            <v>0</v>
          </cell>
          <cell r="V192">
            <v>0</v>
          </cell>
          <cell r="Y192">
            <v>0</v>
          </cell>
          <cell r="AB192">
            <v>0</v>
          </cell>
          <cell r="AE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  <cell r="Y193">
            <v>0</v>
          </cell>
          <cell r="AB193">
            <v>0</v>
          </cell>
          <cell r="AE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  <cell r="Y194">
            <v>0</v>
          </cell>
          <cell r="AB194">
            <v>0</v>
          </cell>
          <cell r="AE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  <cell r="Y195">
            <v>0</v>
          </cell>
          <cell r="AB195">
            <v>0</v>
          </cell>
          <cell r="AE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  <cell r="Y196">
            <v>0</v>
          </cell>
          <cell r="AB196">
            <v>0</v>
          </cell>
          <cell r="AE196">
            <v>0</v>
          </cell>
        </row>
        <row r="197">
          <cell r="J197">
            <v>1933130717</v>
          </cell>
          <cell r="M197">
            <v>3951085950</v>
          </cell>
          <cell r="P197">
            <v>349596000</v>
          </cell>
          <cell r="S197">
            <v>0</v>
          </cell>
          <cell r="V197">
            <v>48510000</v>
          </cell>
          <cell r="Y197">
            <v>0</v>
          </cell>
          <cell r="AB197">
            <v>363396400</v>
          </cell>
          <cell r="AE197">
            <v>59617100</v>
          </cell>
        </row>
        <row r="198"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  <cell r="Y198">
            <v>0</v>
          </cell>
          <cell r="AB198">
            <v>350400000</v>
          </cell>
          <cell r="AE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  <cell r="Y199">
            <v>0</v>
          </cell>
          <cell r="AB199">
            <v>0</v>
          </cell>
          <cell r="AE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  <cell r="Y200">
            <v>0</v>
          </cell>
          <cell r="AB200">
            <v>0</v>
          </cell>
          <cell r="AE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  <cell r="Y201">
            <v>0</v>
          </cell>
          <cell r="AB201">
            <v>0</v>
          </cell>
          <cell r="AE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  <cell r="Y202">
            <v>0</v>
          </cell>
          <cell r="AB202">
            <v>0</v>
          </cell>
          <cell r="AE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  <cell r="Y203">
            <v>0</v>
          </cell>
          <cell r="AB203">
            <v>0</v>
          </cell>
          <cell r="AE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  <cell r="Y204">
            <v>0</v>
          </cell>
          <cell r="AB204">
            <v>0</v>
          </cell>
          <cell r="AE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  <cell r="Y205">
            <v>0</v>
          </cell>
          <cell r="AB205">
            <v>0</v>
          </cell>
          <cell r="AE205">
            <v>0</v>
          </cell>
        </row>
        <row r="206"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  <cell r="Y206">
            <v>0</v>
          </cell>
          <cell r="AB206">
            <v>0</v>
          </cell>
          <cell r="AE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Y207">
            <v>0</v>
          </cell>
          <cell r="AB207">
            <v>0</v>
          </cell>
          <cell r="AE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  <cell r="Y208">
            <v>0</v>
          </cell>
          <cell r="AB208">
            <v>0</v>
          </cell>
          <cell r="AE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  <cell r="Y209">
            <v>0</v>
          </cell>
          <cell r="AB209">
            <v>0</v>
          </cell>
          <cell r="AE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  <cell r="Y210">
            <v>0</v>
          </cell>
          <cell r="AB210">
            <v>0</v>
          </cell>
          <cell r="AE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  <cell r="Y211">
            <v>0</v>
          </cell>
          <cell r="AB211">
            <v>0</v>
          </cell>
          <cell r="AE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  <cell r="Y212">
            <v>0</v>
          </cell>
          <cell r="AB212">
            <v>0</v>
          </cell>
          <cell r="AE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  <cell r="Y213">
            <v>0</v>
          </cell>
          <cell r="AB213">
            <v>0</v>
          </cell>
          <cell r="AE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  <cell r="Y214">
            <v>0</v>
          </cell>
          <cell r="AB214">
            <v>0</v>
          </cell>
          <cell r="AE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  <cell r="Y215">
            <v>0</v>
          </cell>
          <cell r="AB215">
            <v>0</v>
          </cell>
          <cell r="AE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  <cell r="Y216">
            <v>0</v>
          </cell>
          <cell r="AB216">
            <v>0</v>
          </cell>
          <cell r="AE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  <cell r="Y217">
            <v>0</v>
          </cell>
          <cell r="AB217">
            <v>0</v>
          </cell>
          <cell r="AE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  <cell r="Y218">
            <v>0</v>
          </cell>
          <cell r="AB218">
            <v>0</v>
          </cell>
          <cell r="AE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  <cell r="Y219">
            <v>0</v>
          </cell>
          <cell r="AB219">
            <v>0</v>
          </cell>
          <cell r="AE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  <cell r="Y220">
            <v>0</v>
          </cell>
          <cell r="AB220">
            <v>0</v>
          </cell>
          <cell r="AE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  <cell r="Y221">
            <v>0</v>
          </cell>
          <cell r="AB221">
            <v>0</v>
          </cell>
          <cell r="AE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  <cell r="Y222">
            <v>0</v>
          </cell>
          <cell r="AB222">
            <v>0</v>
          </cell>
          <cell r="AE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  <cell r="Y223">
            <v>0</v>
          </cell>
          <cell r="AB223">
            <v>0</v>
          </cell>
          <cell r="AE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  <cell r="Y224">
            <v>0</v>
          </cell>
          <cell r="AB224">
            <v>0</v>
          </cell>
          <cell r="AE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  <cell r="Y225">
            <v>0</v>
          </cell>
          <cell r="AB225">
            <v>0</v>
          </cell>
          <cell r="AE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  <cell r="Y226">
            <v>0</v>
          </cell>
          <cell r="AB226">
            <v>0</v>
          </cell>
          <cell r="AE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  <cell r="Y227">
            <v>0</v>
          </cell>
          <cell r="AB227">
            <v>0</v>
          </cell>
          <cell r="AE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  <cell r="Y228">
            <v>0</v>
          </cell>
          <cell r="AB228">
            <v>0</v>
          </cell>
          <cell r="AE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  <cell r="Y229">
            <v>0</v>
          </cell>
          <cell r="AB229">
            <v>0</v>
          </cell>
          <cell r="AE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  <cell r="Y230">
            <v>0</v>
          </cell>
          <cell r="AB230">
            <v>0</v>
          </cell>
          <cell r="AE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  <cell r="Y231">
            <v>0</v>
          </cell>
          <cell r="AB231">
            <v>0</v>
          </cell>
          <cell r="AE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  <cell r="Y232">
            <v>0</v>
          </cell>
          <cell r="AB232">
            <v>0</v>
          </cell>
          <cell r="AE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  <cell r="Y233">
            <v>0</v>
          </cell>
          <cell r="AB233">
            <v>0</v>
          </cell>
          <cell r="AE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  <cell r="Y234">
            <v>0</v>
          </cell>
          <cell r="AB234">
            <v>0</v>
          </cell>
          <cell r="AE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  <cell r="Y235">
            <v>0</v>
          </cell>
          <cell r="AB235">
            <v>0</v>
          </cell>
          <cell r="AE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  <cell r="Y236">
            <v>0</v>
          </cell>
          <cell r="AB236">
            <v>0</v>
          </cell>
          <cell r="AE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  <cell r="Y237">
            <v>0</v>
          </cell>
          <cell r="AB237">
            <v>0</v>
          </cell>
          <cell r="AE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  <cell r="Y238">
            <v>0</v>
          </cell>
          <cell r="AB238">
            <v>0</v>
          </cell>
          <cell r="AE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  <cell r="Y239">
            <v>0</v>
          </cell>
          <cell r="AB239">
            <v>0</v>
          </cell>
          <cell r="AE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  <cell r="Y240">
            <v>0</v>
          </cell>
          <cell r="AB240">
            <v>0</v>
          </cell>
          <cell r="AE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  <cell r="Y241">
            <v>0</v>
          </cell>
          <cell r="AB241">
            <v>0</v>
          </cell>
          <cell r="AE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  <cell r="Y242">
            <v>0</v>
          </cell>
          <cell r="AB242">
            <v>0</v>
          </cell>
          <cell r="AE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  <cell r="Y243">
            <v>0</v>
          </cell>
          <cell r="AB243">
            <v>0</v>
          </cell>
          <cell r="AE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  <cell r="Y244">
            <v>0</v>
          </cell>
          <cell r="AB244">
            <v>0</v>
          </cell>
          <cell r="AE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  <cell r="Y245">
            <v>0</v>
          </cell>
          <cell r="AB245">
            <v>0</v>
          </cell>
          <cell r="AE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  <cell r="Y246">
            <v>0</v>
          </cell>
          <cell r="AB246">
            <v>0</v>
          </cell>
          <cell r="AE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  <cell r="Y247">
            <v>0</v>
          </cell>
          <cell r="AB247">
            <v>350400000</v>
          </cell>
          <cell r="AE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  <cell r="Y248">
            <v>0</v>
          </cell>
          <cell r="AB248">
            <v>350400000</v>
          </cell>
          <cell r="AE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  <cell r="Y249">
            <v>0</v>
          </cell>
          <cell r="AB249">
            <v>0</v>
          </cell>
          <cell r="AE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  <cell r="Y250">
            <v>0</v>
          </cell>
          <cell r="AB250">
            <v>0</v>
          </cell>
          <cell r="AE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  <cell r="Y251">
            <v>0</v>
          </cell>
          <cell r="AB251">
            <v>0</v>
          </cell>
          <cell r="AE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  <cell r="Y252">
            <v>0</v>
          </cell>
          <cell r="AB252">
            <v>0</v>
          </cell>
          <cell r="AE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  <cell r="Y253">
            <v>0</v>
          </cell>
          <cell r="AB253">
            <v>0</v>
          </cell>
          <cell r="AE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  <cell r="Y254">
            <v>0</v>
          </cell>
          <cell r="AB254">
            <v>0</v>
          </cell>
          <cell r="AE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  <cell r="Y255">
            <v>0</v>
          </cell>
          <cell r="AB255">
            <v>0</v>
          </cell>
          <cell r="AE255">
            <v>0</v>
          </cell>
        </row>
        <row r="256"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48510000</v>
          </cell>
          <cell r="Y256">
            <v>0</v>
          </cell>
          <cell r="AB256">
            <v>12996400</v>
          </cell>
          <cell r="AE256">
            <v>59617100</v>
          </cell>
        </row>
        <row r="257"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  <cell r="Y257">
            <v>0</v>
          </cell>
          <cell r="AB257">
            <v>0</v>
          </cell>
          <cell r="AE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  <cell r="Y258">
            <v>0</v>
          </cell>
          <cell r="AB258">
            <v>0</v>
          </cell>
          <cell r="AE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  <cell r="Y259">
            <v>0</v>
          </cell>
          <cell r="AB259">
            <v>0</v>
          </cell>
          <cell r="AE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  <cell r="Y260">
            <v>0</v>
          </cell>
          <cell r="AB260">
            <v>0</v>
          </cell>
          <cell r="AE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  <cell r="Y261">
            <v>0</v>
          </cell>
          <cell r="AB261">
            <v>0</v>
          </cell>
          <cell r="AE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  <cell r="Y262">
            <v>0</v>
          </cell>
          <cell r="AB262">
            <v>0</v>
          </cell>
          <cell r="AE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  <cell r="Y263">
            <v>0</v>
          </cell>
          <cell r="AB263">
            <v>0</v>
          </cell>
          <cell r="AE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  <cell r="Y264">
            <v>0</v>
          </cell>
          <cell r="AB264">
            <v>0</v>
          </cell>
          <cell r="AE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  <cell r="Y265">
            <v>0</v>
          </cell>
          <cell r="AB265">
            <v>0</v>
          </cell>
          <cell r="AE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  <cell r="Y266">
            <v>0</v>
          </cell>
          <cell r="AB266">
            <v>0</v>
          </cell>
          <cell r="AE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  <cell r="Y267">
            <v>0</v>
          </cell>
          <cell r="AB267">
            <v>0</v>
          </cell>
          <cell r="AE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  <cell r="Y268">
            <v>0</v>
          </cell>
          <cell r="AB268">
            <v>0</v>
          </cell>
          <cell r="AE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  <cell r="Y269">
            <v>0</v>
          </cell>
          <cell r="AB269">
            <v>5000000</v>
          </cell>
          <cell r="AE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  <cell r="Y270">
            <v>0</v>
          </cell>
          <cell r="AB270">
            <v>0</v>
          </cell>
          <cell r="AE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  <cell r="Y271">
            <v>0</v>
          </cell>
          <cell r="AB271">
            <v>0</v>
          </cell>
          <cell r="AE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  <cell r="Y272">
            <v>0</v>
          </cell>
          <cell r="AB272">
            <v>0</v>
          </cell>
          <cell r="AE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  <cell r="Y273">
            <v>0</v>
          </cell>
          <cell r="AB273">
            <v>5000000</v>
          </cell>
          <cell r="AE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  <cell r="Y274">
            <v>0</v>
          </cell>
          <cell r="AB274">
            <v>0</v>
          </cell>
          <cell r="AE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  <cell r="Y275">
            <v>0</v>
          </cell>
          <cell r="AB275">
            <v>0</v>
          </cell>
          <cell r="AE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  <cell r="Y276">
            <v>0</v>
          </cell>
          <cell r="AB276">
            <v>0</v>
          </cell>
          <cell r="AE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  <cell r="Y277">
            <v>0</v>
          </cell>
          <cell r="AB277">
            <v>7996400</v>
          </cell>
          <cell r="AE277">
            <v>34317100</v>
          </cell>
        </row>
        <row r="278">
          <cell r="J278">
            <v>0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  <cell r="Y278">
            <v>0</v>
          </cell>
          <cell r="AB278">
            <v>600000</v>
          </cell>
          <cell r="AE278">
            <v>800000</v>
          </cell>
        </row>
        <row r="279"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  <cell r="Y279">
            <v>0</v>
          </cell>
          <cell r="AB279">
            <v>900000</v>
          </cell>
          <cell r="AE279">
            <v>1000000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  <cell r="Y280">
            <v>0</v>
          </cell>
          <cell r="AB280">
            <v>0</v>
          </cell>
          <cell r="AE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  <cell r="Y281">
            <v>0</v>
          </cell>
          <cell r="AB281">
            <v>0</v>
          </cell>
          <cell r="AE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  <cell r="Y282">
            <v>0</v>
          </cell>
          <cell r="AB282">
            <v>0</v>
          </cell>
          <cell r="AE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  <cell r="Y283">
            <v>0</v>
          </cell>
          <cell r="AB283">
            <v>0</v>
          </cell>
          <cell r="AE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  <cell r="Y284">
            <v>0</v>
          </cell>
          <cell r="AB284">
            <v>0</v>
          </cell>
          <cell r="AE284">
            <v>0</v>
          </cell>
        </row>
        <row r="285">
          <cell r="J285">
            <v>0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  <cell r="Y285">
            <v>0</v>
          </cell>
          <cell r="AB285">
            <v>1000000</v>
          </cell>
          <cell r="AE285">
            <v>1000000</v>
          </cell>
        </row>
        <row r="286">
          <cell r="J286">
            <v>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  <cell r="Y286">
            <v>0</v>
          </cell>
          <cell r="AB286">
            <v>5496400</v>
          </cell>
          <cell r="AE286">
            <v>31517100</v>
          </cell>
        </row>
        <row r="287"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Y287">
            <v>0</v>
          </cell>
          <cell r="AB287">
            <v>0</v>
          </cell>
          <cell r="AE287">
            <v>1700000</v>
          </cell>
        </row>
        <row r="288"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  <cell r="Y288">
            <v>0</v>
          </cell>
          <cell r="AB288">
            <v>0</v>
          </cell>
          <cell r="AE288">
            <v>0</v>
          </cell>
        </row>
        <row r="289">
          <cell r="J289">
            <v>0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  <cell r="Y289">
            <v>0</v>
          </cell>
          <cell r="AB289">
            <v>0</v>
          </cell>
          <cell r="AE289">
            <v>1700000</v>
          </cell>
        </row>
        <row r="290">
          <cell r="J290">
            <v>0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  <cell r="Y290">
            <v>0</v>
          </cell>
          <cell r="AB290">
            <v>0</v>
          </cell>
          <cell r="AE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  <cell r="Y291">
            <v>0</v>
          </cell>
          <cell r="AB291">
            <v>0</v>
          </cell>
          <cell r="AE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  <cell r="Y292">
            <v>0</v>
          </cell>
          <cell r="AB292">
            <v>0</v>
          </cell>
          <cell r="AE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  <cell r="Y293">
            <v>0</v>
          </cell>
          <cell r="AB293">
            <v>0</v>
          </cell>
          <cell r="AE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  <cell r="Y294">
            <v>0</v>
          </cell>
          <cell r="AB294">
            <v>0</v>
          </cell>
          <cell r="AE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  <cell r="Y295">
            <v>0</v>
          </cell>
          <cell r="AB295">
            <v>0</v>
          </cell>
          <cell r="AE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  <cell r="Y296">
            <v>0</v>
          </cell>
          <cell r="AB296">
            <v>0</v>
          </cell>
          <cell r="AE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  <cell r="Y297">
            <v>0</v>
          </cell>
          <cell r="AB297">
            <v>0</v>
          </cell>
          <cell r="AE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  <cell r="Y298">
            <v>0</v>
          </cell>
          <cell r="AB298">
            <v>0</v>
          </cell>
          <cell r="AE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  <cell r="Y299">
            <v>0</v>
          </cell>
          <cell r="AB299">
            <v>0</v>
          </cell>
          <cell r="AE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  <cell r="Y300">
            <v>0</v>
          </cell>
          <cell r="AB300">
            <v>0</v>
          </cell>
          <cell r="AE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  <cell r="Y301">
            <v>0</v>
          </cell>
          <cell r="AB301">
            <v>0</v>
          </cell>
          <cell r="AE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  <cell r="Y302">
            <v>0</v>
          </cell>
          <cell r="AB302">
            <v>0</v>
          </cell>
          <cell r="AE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  <cell r="Y303">
            <v>0</v>
          </cell>
          <cell r="AB303">
            <v>0</v>
          </cell>
          <cell r="AE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  <cell r="Y304">
            <v>0</v>
          </cell>
          <cell r="AB304">
            <v>0</v>
          </cell>
          <cell r="AE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  <cell r="Y305">
            <v>0</v>
          </cell>
          <cell r="AB305">
            <v>0</v>
          </cell>
          <cell r="AE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  <cell r="Y306">
            <v>0</v>
          </cell>
          <cell r="AB306">
            <v>0</v>
          </cell>
          <cell r="AE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  <cell r="Y307">
            <v>0</v>
          </cell>
          <cell r="AB307">
            <v>0</v>
          </cell>
          <cell r="AE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  <cell r="Y308">
            <v>0</v>
          </cell>
          <cell r="AB308">
            <v>0</v>
          </cell>
          <cell r="AE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  <cell r="Y309">
            <v>0</v>
          </cell>
          <cell r="AB309">
            <v>0</v>
          </cell>
          <cell r="AE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  <cell r="Y310">
            <v>0</v>
          </cell>
          <cell r="AB310">
            <v>0</v>
          </cell>
          <cell r="AE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  <cell r="Y311">
            <v>0</v>
          </cell>
          <cell r="AB311">
            <v>0</v>
          </cell>
          <cell r="AE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  <cell r="Y312">
            <v>0</v>
          </cell>
          <cell r="AB312">
            <v>0</v>
          </cell>
          <cell r="AE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  <cell r="Y313">
            <v>0</v>
          </cell>
          <cell r="AB313">
            <v>0</v>
          </cell>
          <cell r="AE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  <cell r="Y314">
            <v>0</v>
          </cell>
          <cell r="AB314">
            <v>0</v>
          </cell>
          <cell r="AE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  <cell r="Y315">
            <v>0</v>
          </cell>
          <cell r="AB315">
            <v>0</v>
          </cell>
          <cell r="AE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  <cell r="Y316">
            <v>0</v>
          </cell>
          <cell r="AB316">
            <v>0</v>
          </cell>
          <cell r="AE316">
            <v>0</v>
          </cell>
        </row>
        <row r="317"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  <cell r="Y317">
            <v>0</v>
          </cell>
          <cell r="AB317">
            <v>0</v>
          </cell>
          <cell r="AE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  <cell r="Y318">
            <v>0</v>
          </cell>
          <cell r="AB318">
            <v>0</v>
          </cell>
          <cell r="AE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  <cell r="Y319">
            <v>0</v>
          </cell>
          <cell r="AB319">
            <v>0</v>
          </cell>
          <cell r="AE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  <cell r="Y320">
            <v>0</v>
          </cell>
          <cell r="AB320">
            <v>0</v>
          </cell>
          <cell r="AE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  <cell r="Y321">
            <v>0</v>
          </cell>
          <cell r="AB321">
            <v>0</v>
          </cell>
          <cell r="AE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  <cell r="Y322">
            <v>0</v>
          </cell>
          <cell r="AB322">
            <v>0</v>
          </cell>
          <cell r="AE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  <cell r="Y323">
            <v>0</v>
          </cell>
          <cell r="AB323">
            <v>0</v>
          </cell>
          <cell r="AE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  <cell r="Y324">
            <v>0</v>
          </cell>
          <cell r="AB324">
            <v>0</v>
          </cell>
          <cell r="AE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  <cell r="Y325">
            <v>0</v>
          </cell>
          <cell r="AB325">
            <v>0</v>
          </cell>
          <cell r="AE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  <cell r="Y326">
            <v>0</v>
          </cell>
          <cell r="AB326">
            <v>0</v>
          </cell>
          <cell r="AE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  <cell r="Y327">
            <v>0</v>
          </cell>
          <cell r="AB327">
            <v>0</v>
          </cell>
          <cell r="AE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  <cell r="Y328">
            <v>0</v>
          </cell>
          <cell r="AB328">
            <v>0</v>
          </cell>
          <cell r="AE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  <cell r="Y329">
            <v>0</v>
          </cell>
          <cell r="AB329">
            <v>0</v>
          </cell>
          <cell r="AE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  <cell r="Y330">
            <v>0</v>
          </cell>
          <cell r="AB330">
            <v>0</v>
          </cell>
          <cell r="AE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  <cell r="Y331">
            <v>0</v>
          </cell>
          <cell r="AB331">
            <v>0</v>
          </cell>
          <cell r="AE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  <cell r="Y332">
            <v>0</v>
          </cell>
          <cell r="AB332">
            <v>0</v>
          </cell>
          <cell r="AE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  <cell r="Y333">
            <v>0</v>
          </cell>
          <cell r="AB333">
            <v>0</v>
          </cell>
          <cell r="AE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  <cell r="Y334">
            <v>0</v>
          </cell>
          <cell r="AB334">
            <v>0</v>
          </cell>
          <cell r="AE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  <cell r="Y335">
            <v>0</v>
          </cell>
          <cell r="AB335">
            <v>0</v>
          </cell>
          <cell r="AE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  <cell r="Y336">
            <v>0</v>
          </cell>
          <cell r="AB336">
            <v>0</v>
          </cell>
          <cell r="AE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  <cell r="Y337">
            <v>0</v>
          </cell>
          <cell r="AB337">
            <v>0</v>
          </cell>
          <cell r="AE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48510000</v>
          </cell>
          <cell r="Y338">
            <v>0</v>
          </cell>
          <cell r="AB338">
            <v>0</v>
          </cell>
          <cell r="AE338">
            <v>23600000</v>
          </cell>
        </row>
        <row r="339"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  <cell r="Y339">
            <v>0</v>
          </cell>
          <cell r="AB339">
            <v>0</v>
          </cell>
          <cell r="AE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  <cell r="Y340">
            <v>0</v>
          </cell>
          <cell r="AB340">
            <v>0</v>
          </cell>
          <cell r="AE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  <cell r="Y341">
            <v>0</v>
          </cell>
          <cell r="AB341">
            <v>0</v>
          </cell>
          <cell r="AE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  <cell r="Y342">
            <v>0</v>
          </cell>
          <cell r="AB342">
            <v>0</v>
          </cell>
          <cell r="AE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48510000</v>
          </cell>
          <cell r="Y343">
            <v>0</v>
          </cell>
          <cell r="AB343">
            <v>0</v>
          </cell>
          <cell r="AE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  <cell r="Y344">
            <v>0</v>
          </cell>
          <cell r="AB344">
            <v>0</v>
          </cell>
          <cell r="AE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  <cell r="Y345">
            <v>0</v>
          </cell>
          <cell r="AB345">
            <v>0</v>
          </cell>
          <cell r="AE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  <cell r="Y346">
            <v>0</v>
          </cell>
          <cell r="AB346">
            <v>0</v>
          </cell>
          <cell r="AE346">
            <v>23600000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  <cell r="Y347">
            <v>0</v>
          </cell>
          <cell r="AB347">
            <v>0</v>
          </cell>
          <cell r="AE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  <cell r="Y348">
            <v>0</v>
          </cell>
          <cell r="AB348">
            <v>0</v>
          </cell>
          <cell r="AE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  <cell r="Y349">
            <v>0</v>
          </cell>
          <cell r="AB349">
            <v>0</v>
          </cell>
          <cell r="AE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  <cell r="Y350">
            <v>0</v>
          </cell>
          <cell r="AB350">
            <v>0</v>
          </cell>
          <cell r="AE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  <cell r="Y351">
            <v>0</v>
          </cell>
          <cell r="AB351">
            <v>0</v>
          </cell>
          <cell r="AE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  <cell r="Y352">
            <v>0</v>
          </cell>
          <cell r="AB352">
            <v>0</v>
          </cell>
          <cell r="AE352">
            <v>0</v>
          </cell>
        </row>
        <row r="353">
          <cell r="J353">
            <v>1933130717</v>
          </cell>
          <cell r="M353">
            <v>3951085950</v>
          </cell>
          <cell r="P353">
            <v>349596000</v>
          </cell>
          <cell r="S353">
            <v>0</v>
          </cell>
          <cell r="V353">
            <v>0</v>
          </cell>
          <cell r="Y353">
            <v>0</v>
          </cell>
          <cell r="AB353">
            <v>0</v>
          </cell>
          <cell r="AE353">
            <v>0</v>
          </cell>
        </row>
        <row r="354">
          <cell r="J354">
            <v>1933130717</v>
          </cell>
          <cell r="M354">
            <v>3951085950</v>
          </cell>
          <cell r="P354">
            <v>0</v>
          </cell>
          <cell r="S354">
            <v>0</v>
          </cell>
          <cell r="V354">
            <v>0</v>
          </cell>
          <cell r="Y354">
            <v>0</v>
          </cell>
          <cell r="AB354">
            <v>0</v>
          </cell>
          <cell r="AE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  <cell r="Y355">
            <v>0</v>
          </cell>
          <cell r="AB355">
            <v>0</v>
          </cell>
          <cell r="AE355">
            <v>0</v>
          </cell>
        </row>
        <row r="356">
          <cell r="J356">
            <v>1933130717</v>
          </cell>
          <cell r="M356">
            <v>3951085950</v>
          </cell>
          <cell r="P356">
            <v>0</v>
          </cell>
          <cell r="S356">
            <v>0</v>
          </cell>
          <cell r="V356">
            <v>0</v>
          </cell>
          <cell r="Y356">
            <v>0</v>
          </cell>
          <cell r="AB356">
            <v>0</v>
          </cell>
          <cell r="AE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  <cell r="Y357">
            <v>0</v>
          </cell>
          <cell r="AB357">
            <v>0</v>
          </cell>
          <cell r="AE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Y358">
            <v>0</v>
          </cell>
          <cell r="AB358">
            <v>0</v>
          </cell>
          <cell r="AE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  <cell r="Y359">
            <v>0</v>
          </cell>
          <cell r="AB359">
            <v>0</v>
          </cell>
          <cell r="AE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  <cell r="Y360">
            <v>0</v>
          </cell>
          <cell r="AB360">
            <v>0</v>
          </cell>
          <cell r="AE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  <cell r="Y361">
            <v>0</v>
          </cell>
          <cell r="AB361">
            <v>0</v>
          </cell>
          <cell r="AE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  <cell r="Y362">
            <v>0</v>
          </cell>
          <cell r="AB362">
            <v>0</v>
          </cell>
          <cell r="AE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  <cell r="Y363">
            <v>0</v>
          </cell>
          <cell r="AB363">
            <v>0</v>
          </cell>
          <cell r="AE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  <cell r="Y364">
            <v>0</v>
          </cell>
          <cell r="AB364">
            <v>0</v>
          </cell>
          <cell r="AE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  <cell r="Y365">
            <v>0</v>
          </cell>
          <cell r="AB365">
            <v>0</v>
          </cell>
          <cell r="AE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  <cell r="Y366">
            <v>0</v>
          </cell>
          <cell r="AB366">
            <v>0</v>
          </cell>
          <cell r="AE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Y367">
            <v>0</v>
          </cell>
          <cell r="AB367">
            <v>0</v>
          </cell>
          <cell r="AE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  <cell r="Y368">
            <v>0</v>
          </cell>
          <cell r="AB368">
            <v>0</v>
          </cell>
          <cell r="AE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  <cell r="Y369">
            <v>0</v>
          </cell>
          <cell r="AB369">
            <v>0</v>
          </cell>
          <cell r="AE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  <cell r="Y370">
            <v>0</v>
          </cell>
          <cell r="AB370">
            <v>0</v>
          </cell>
          <cell r="AE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  <cell r="Y371">
            <v>0</v>
          </cell>
          <cell r="AB371">
            <v>0</v>
          </cell>
          <cell r="AE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  <cell r="Y372">
            <v>0</v>
          </cell>
          <cell r="AB372">
            <v>0</v>
          </cell>
          <cell r="AE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Y373">
            <v>0</v>
          </cell>
          <cell r="AB373">
            <v>0</v>
          </cell>
          <cell r="AE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  <cell r="Y374">
            <v>0</v>
          </cell>
          <cell r="AB374">
            <v>0</v>
          </cell>
          <cell r="AE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S375">
            <v>0</v>
          </cell>
          <cell r="V375">
            <v>0</v>
          </cell>
          <cell r="Y375">
            <v>0</v>
          </cell>
          <cell r="AB375">
            <v>0</v>
          </cell>
          <cell r="AE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  <cell r="Y376">
            <v>0</v>
          </cell>
          <cell r="AB376">
            <v>0</v>
          </cell>
          <cell r="AE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  <cell r="Y377">
            <v>0</v>
          </cell>
          <cell r="AB377">
            <v>0</v>
          </cell>
          <cell r="AE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  <cell r="Y378">
            <v>0</v>
          </cell>
          <cell r="AB378">
            <v>0</v>
          </cell>
          <cell r="AE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  <cell r="Y379">
            <v>0</v>
          </cell>
          <cell r="AB379">
            <v>0</v>
          </cell>
          <cell r="AE379">
            <v>0</v>
          </cell>
        </row>
        <row r="380">
          <cell r="J380">
            <v>0</v>
          </cell>
          <cell r="M380">
            <v>0</v>
          </cell>
          <cell r="P380">
            <v>349596000</v>
          </cell>
          <cell r="S380">
            <v>0</v>
          </cell>
          <cell r="V380">
            <v>0</v>
          </cell>
          <cell r="Y380">
            <v>0</v>
          </cell>
          <cell r="AB380">
            <v>0</v>
          </cell>
          <cell r="AE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  <cell r="Y381">
            <v>0</v>
          </cell>
          <cell r="AB381">
            <v>0</v>
          </cell>
          <cell r="AE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  <cell r="Y382">
            <v>0</v>
          </cell>
          <cell r="AB382">
            <v>0</v>
          </cell>
          <cell r="AE382">
            <v>0</v>
          </cell>
        </row>
        <row r="383">
          <cell r="J383">
            <v>0</v>
          </cell>
          <cell r="M383">
            <v>0</v>
          </cell>
          <cell r="P383">
            <v>349596000</v>
          </cell>
          <cell r="S383">
            <v>0</v>
          </cell>
          <cell r="V383">
            <v>0</v>
          </cell>
          <cell r="Y383">
            <v>0</v>
          </cell>
          <cell r="AB383">
            <v>0</v>
          </cell>
          <cell r="AE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  <cell r="Y384">
            <v>0</v>
          </cell>
          <cell r="AB384">
            <v>0</v>
          </cell>
          <cell r="AE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S385">
            <v>0</v>
          </cell>
          <cell r="V385">
            <v>0</v>
          </cell>
          <cell r="Y385">
            <v>0</v>
          </cell>
          <cell r="AB385">
            <v>0</v>
          </cell>
          <cell r="AE385">
            <v>0</v>
          </cell>
        </row>
        <row r="386">
          <cell r="Y386">
            <v>0</v>
          </cell>
          <cell r="AB38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39349699813</v>
          </cell>
        </row>
        <row r="8">
          <cell r="D8">
            <v>39349699813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37881378813</v>
          </cell>
        </row>
        <row r="12">
          <cell r="D12">
            <v>37881378813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1468321000</v>
          </cell>
        </row>
        <row r="16">
          <cell r="D16">
            <v>0</v>
          </cell>
        </row>
        <row r="17">
          <cell r="D17">
            <v>4243108396</v>
          </cell>
        </row>
        <row r="18">
          <cell r="D18">
            <v>4079192179</v>
          </cell>
        </row>
        <row r="19">
          <cell r="D19">
            <v>163916217</v>
          </cell>
        </row>
        <row r="20">
          <cell r="D20">
            <v>0</v>
          </cell>
        </row>
        <row r="21">
          <cell r="D21">
            <v>11116406</v>
          </cell>
        </row>
        <row r="22">
          <cell r="D22">
            <v>1633846</v>
          </cell>
        </row>
        <row r="23">
          <cell r="D23">
            <v>9482560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61500000</v>
          </cell>
        </row>
        <row r="29">
          <cell r="D29">
            <v>1580219777</v>
          </cell>
        </row>
        <row r="30">
          <cell r="D30">
            <v>1468321000</v>
          </cell>
        </row>
        <row r="31">
          <cell r="D31">
            <v>14828777</v>
          </cell>
        </row>
        <row r="32">
          <cell r="D32">
            <v>97070000</v>
          </cell>
        </row>
      </sheetData>
      <sheetData sheetId="4">
        <row r="18">
          <cell r="G18">
            <v>32219885500</v>
          </cell>
          <cell r="J18">
            <v>1160000000</v>
          </cell>
          <cell r="M18">
            <v>295064600</v>
          </cell>
        </row>
        <row r="19">
          <cell r="G19">
            <v>27306000000</v>
          </cell>
          <cell r="J19">
            <v>0</v>
          </cell>
          <cell r="M19">
            <v>0</v>
          </cell>
        </row>
        <row r="20">
          <cell r="G20">
            <v>4913885500</v>
          </cell>
          <cell r="J20">
            <v>1160000000</v>
          </cell>
          <cell r="M20">
            <v>295064600</v>
          </cell>
        </row>
        <row r="21">
          <cell r="G21">
            <v>32219885500</v>
          </cell>
          <cell r="J21">
            <v>1160000000</v>
          </cell>
          <cell r="M21">
            <v>295064600</v>
          </cell>
        </row>
        <row r="22">
          <cell r="G22">
            <v>27306000000</v>
          </cell>
          <cell r="J22">
            <v>0</v>
          </cell>
          <cell r="M22">
            <v>0</v>
          </cell>
        </row>
        <row r="23">
          <cell r="G23">
            <v>4913885500</v>
          </cell>
          <cell r="J23">
            <v>1160000000</v>
          </cell>
          <cell r="M23">
            <v>295064600</v>
          </cell>
        </row>
        <row r="24">
          <cell r="G24">
            <v>31822467350</v>
          </cell>
          <cell r="J24">
            <v>1105566700</v>
          </cell>
          <cell r="M24">
            <v>295064600</v>
          </cell>
        </row>
        <row r="25">
          <cell r="G25">
            <v>27306000000</v>
          </cell>
          <cell r="J25">
            <v>0</v>
          </cell>
          <cell r="M25">
            <v>0</v>
          </cell>
        </row>
        <row r="26">
          <cell r="G26">
            <v>4516467350</v>
          </cell>
          <cell r="J26">
            <v>1105566700</v>
          </cell>
          <cell r="M26">
            <v>295064600</v>
          </cell>
        </row>
        <row r="27">
          <cell r="G27">
            <v>31822467350</v>
          </cell>
          <cell r="J27">
            <v>1105566700</v>
          </cell>
          <cell r="M27">
            <v>295064600</v>
          </cell>
        </row>
        <row r="28">
          <cell r="G28">
            <v>27306000000</v>
          </cell>
          <cell r="J28">
            <v>0</v>
          </cell>
          <cell r="M28">
            <v>0</v>
          </cell>
        </row>
        <row r="29">
          <cell r="G29">
            <v>4516467350</v>
          </cell>
          <cell r="J29">
            <v>1105566700</v>
          </cell>
          <cell r="M29">
            <v>295064600</v>
          </cell>
        </row>
        <row r="30">
          <cell r="G30">
            <v>397418150</v>
          </cell>
          <cell r="J30">
            <v>54433300</v>
          </cell>
          <cell r="M30">
            <v>0</v>
          </cell>
        </row>
        <row r="31">
          <cell r="G31">
            <v>0</v>
          </cell>
          <cell r="J31">
            <v>0</v>
          </cell>
          <cell r="M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</row>
        <row r="35">
          <cell r="G35">
            <v>397418150</v>
          </cell>
          <cell r="J35">
            <v>54433300</v>
          </cell>
          <cell r="M35">
            <v>0</v>
          </cell>
        </row>
        <row r="36">
          <cell r="G36">
            <v>0</v>
          </cell>
          <cell r="J36">
            <v>0</v>
          </cell>
          <cell r="M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</row>
        <row r="38">
          <cell r="G38">
            <v>397418150</v>
          </cell>
          <cell r="J38">
            <v>54433300</v>
          </cell>
          <cell r="M38">
            <v>0</v>
          </cell>
        </row>
        <row r="39">
          <cell r="G39">
            <v>0</v>
          </cell>
          <cell r="J39">
            <v>0</v>
          </cell>
          <cell r="M39">
            <v>0</v>
          </cell>
        </row>
        <row r="40">
          <cell r="G40">
            <v>0</v>
          </cell>
          <cell r="J40">
            <v>0</v>
          </cell>
          <cell r="M40">
            <v>0</v>
          </cell>
        </row>
        <row r="41">
          <cell r="G41">
            <v>0</v>
          </cell>
          <cell r="J41">
            <v>0</v>
          </cell>
          <cell r="M41">
            <v>0</v>
          </cell>
        </row>
        <row r="42">
          <cell r="G42">
            <v>0</v>
          </cell>
          <cell r="J42">
            <v>0</v>
          </cell>
          <cell r="M42">
            <v>0</v>
          </cell>
        </row>
        <row r="43">
          <cell r="G43">
            <v>0</v>
          </cell>
          <cell r="J43">
            <v>0</v>
          </cell>
          <cell r="M43">
            <v>0</v>
          </cell>
        </row>
        <row r="44">
          <cell r="G44">
            <v>0</v>
          </cell>
          <cell r="J44">
            <v>0</v>
          </cell>
          <cell r="M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2671755874</v>
          </cell>
        </row>
        <row r="64">
          <cell r="G64">
            <v>2671755874</v>
          </cell>
        </row>
        <row r="66">
          <cell r="G66">
            <v>4252590956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4243108396</v>
          </cell>
        </row>
        <row r="72">
          <cell r="G72">
            <v>61500000</v>
          </cell>
        </row>
        <row r="73">
          <cell r="G73">
            <v>3938932779</v>
          </cell>
        </row>
        <row r="74">
          <cell r="G74">
            <v>242675617</v>
          </cell>
        </row>
        <row r="75">
          <cell r="G75">
            <v>97070000</v>
          </cell>
        </row>
        <row r="76">
          <cell r="G76">
            <v>9482560</v>
          </cell>
        </row>
        <row r="77">
          <cell r="G77">
            <v>6862846830</v>
          </cell>
        </row>
        <row r="78">
          <cell r="G78">
            <v>4079192179</v>
          </cell>
        </row>
        <row r="79">
          <cell r="G79">
            <v>0</v>
          </cell>
        </row>
        <row r="80">
          <cell r="G80">
            <v>2783654651</v>
          </cell>
        </row>
        <row r="81">
          <cell r="G81">
            <v>2768825874</v>
          </cell>
        </row>
        <row r="82">
          <cell r="G82">
            <v>14828777</v>
          </cell>
        </row>
      </sheetData>
      <sheetData sheetId="5">
        <row r="7">
          <cell r="J7">
            <v>31822467350</v>
          </cell>
          <cell r="M7">
            <v>1105566700</v>
          </cell>
          <cell r="P7">
            <v>295064600</v>
          </cell>
          <cell r="S7">
            <v>931693500</v>
          </cell>
        </row>
        <row r="8">
          <cell r="J8">
            <v>27306000000</v>
          </cell>
          <cell r="M8">
            <v>0</v>
          </cell>
          <cell r="P8">
            <v>0</v>
          </cell>
          <cell r="S8">
            <v>0</v>
          </cell>
        </row>
        <row r="9">
          <cell r="J9">
            <v>23782476900</v>
          </cell>
          <cell r="M9">
            <v>0</v>
          </cell>
          <cell r="P9">
            <v>0</v>
          </cell>
          <cell r="S9">
            <v>0</v>
          </cell>
        </row>
        <row r="10">
          <cell r="J10">
            <v>11448393500</v>
          </cell>
          <cell r="M10">
            <v>0</v>
          </cell>
          <cell r="P10">
            <v>0</v>
          </cell>
          <cell r="S10">
            <v>0</v>
          </cell>
        </row>
        <row r="11">
          <cell r="J11">
            <v>11448393500</v>
          </cell>
          <cell r="M11">
            <v>0</v>
          </cell>
          <cell r="P11">
            <v>0</v>
          </cell>
          <cell r="S11">
            <v>0</v>
          </cell>
        </row>
        <row r="12">
          <cell r="J12">
            <v>0</v>
          </cell>
          <cell r="M12">
            <v>0</v>
          </cell>
          <cell r="P12">
            <v>0</v>
          </cell>
          <cell r="S12">
            <v>0</v>
          </cell>
        </row>
        <row r="13">
          <cell r="J13">
            <v>0</v>
          </cell>
          <cell r="M13">
            <v>0</v>
          </cell>
          <cell r="P13">
            <v>0</v>
          </cell>
          <cell r="S13">
            <v>0</v>
          </cell>
        </row>
        <row r="14">
          <cell r="J14">
            <v>470306600</v>
          </cell>
          <cell r="M14">
            <v>0</v>
          </cell>
          <cell r="P14">
            <v>0</v>
          </cell>
          <cell r="S14">
            <v>0</v>
          </cell>
        </row>
        <row r="15">
          <cell r="J15">
            <v>470306600</v>
          </cell>
          <cell r="M15">
            <v>0</v>
          </cell>
          <cell r="P15">
            <v>0</v>
          </cell>
          <cell r="S15">
            <v>0</v>
          </cell>
        </row>
        <row r="16">
          <cell r="J16">
            <v>0</v>
          </cell>
          <cell r="M16">
            <v>0</v>
          </cell>
          <cell r="P16">
            <v>0</v>
          </cell>
          <cell r="S16">
            <v>0</v>
          </cell>
        </row>
        <row r="17">
          <cell r="J17">
            <v>7287721800</v>
          </cell>
          <cell r="M17">
            <v>0</v>
          </cell>
          <cell r="P17">
            <v>0</v>
          </cell>
          <cell r="S17">
            <v>0</v>
          </cell>
        </row>
        <row r="18">
          <cell r="J18">
            <v>316647200</v>
          </cell>
          <cell r="M18">
            <v>0</v>
          </cell>
          <cell r="P18">
            <v>0</v>
          </cell>
          <cell r="S18">
            <v>0</v>
          </cell>
        </row>
        <row r="19">
          <cell r="J19">
            <v>320499000</v>
          </cell>
          <cell r="M19">
            <v>0</v>
          </cell>
          <cell r="P19">
            <v>0</v>
          </cell>
          <cell r="S19">
            <v>0</v>
          </cell>
        </row>
        <row r="20">
          <cell r="J20">
            <v>0</v>
          </cell>
          <cell r="M20">
            <v>0</v>
          </cell>
          <cell r="P20">
            <v>0</v>
          </cell>
          <cell r="S20">
            <v>0</v>
          </cell>
        </row>
        <row r="21">
          <cell r="J21">
            <v>201890400</v>
          </cell>
          <cell r="M21">
            <v>0</v>
          </cell>
          <cell r="P21">
            <v>0</v>
          </cell>
          <cell r="S21">
            <v>0</v>
          </cell>
        </row>
        <row r="22">
          <cell r="J22">
            <v>489918900</v>
          </cell>
          <cell r="M22">
            <v>0</v>
          </cell>
          <cell r="P22">
            <v>0</v>
          </cell>
          <cell r="S22">
            <v>0</v>
          </cell>
        </row>
        <row r="23">
          <cell r="J23">
            <v>0</v>
          </cell>
          <cell r="M23">
            <v>0</v>
          </cell>
          <cell r="P23">
            <v>0</v>
          </cell>
          <cell r="S23">
            <v>0</v>
          </cell>
        </row>
        <row r="24">
          <cell r="J24">
            <v>5825808900</v>
          </cell>
          <cell r="M24">
            <v>0</v>
          </cell>
          <cell r="P24">
            <v>0</v>
          </cell>
          <cell r="S24">
            <v>0</v>
          </cell>
        </row>
        <row r="25">
          <cell r="J25">
            <v>5364000</v>
          </cell>
          <cell r="M25">
            <v>0</v>
          </cell>
          <cell r="P25">
            <v>0</v>
          </cell>
          <cell r="S25">
            <v>0</v>
          </cell>
        </row>
        <row r="26">
          <cell r="J26">
            <v>0</v>
          </cell>
          <cell r="M26">
            <v>0</v>
          </cell>
          <cell r="P26">
            <v>0</v>
          </cell>
          <cell r="S26">
            <v>0</v>
          </cell>
        </row>
        <row r="27">
          <cell r="J27">
            <v>99157600</v>
          </cell>
          <cell r="M27">
            <v>0</v>
          </cell>
          <cell r="P27">
            <v>0</v>
          </cell>
          <cell r="S27">
            <v>0</v>
          </cell>
        </row>
        <row r="28">
          <cell r="J28">
            <v>0</v>
          </cell>
          <cell r="M28">
            <v>0</v>
          </cell>
          <cell r="P28">
            <v>0</v>
          </cell>
          <cell r="S28">
            <v>0</v>
          </cell>
        </row>
        <row r="29">
          <cell r="J29">
            <v>0</v>
          </cell>
          <cell r="M29">
            <v>0</v>
          </cell>
          <cell r="P29">
            <v>0</v>
          </cell>
          <cell r="S29">
            <v>0</v>
          </cell>
        </row>
        <row r="30">
          <cell r="J30">
            <v>0</v>
          </cell>
          <cell r="M30">
            <v>0</v>
          </cell>
          <cell r="P30">
            <v>0</v>
          </cell>
          <cell r="S30">
            <v>0</v>
          </cell>
        </row>
        <row r="31">
          <cell r="J31">
            <v>26286600</v>
          </cell>
          <cell r="M31">
            <v>0</v>
          </cell>
          <cell r="P31">
            <v>0</v>
          </cell>
          <cell r="S31">
            <v>0</v>
          </cell>
        </row>
        <row r="32">
          <cell r="J32">
            <v>0</v>
          </cell>
          <cell r="M32">
            <v>0</v>
          </cell>
          <cell r="P32">
            <v>0</v>
          </cell>
          <cell r="S32">
            <v>0</v>
          </cell>
        </row>
        <row r="33">
          <cell r="J33">
            <v>2149200</v>
          </cell>
          <cell r="M33">
            <v>0</v>
          </cell>
          <cell r="P33">
            <v>0</v>
          </cell>
          <cell r="S33">
            <v>0</v>
          </cell>
        </row>
        <row r="34">
          <cell r="J34">
            <v>0</v>
          </cell>
          <cell r="M34">
            <v>0</v>
          </cell>
          <cell r="P34">
            <v>0</v>
          </cell>
          <cell r="S34">
            <v>0</v>
          </cell>
        </row>
        <row r="35">
          <cell r="J35">
            <v>0</v>
          </cell>
          <cell r="M35">
            <v>0</v>
          </cell>
          <cell r="P35">
            <v>0</v>
          </cell>
          <cell r="S35">
            <v>0</v>
          </cell>
        </row>
        <row r="36">
          <cell r="J36">
            <v>0</v>
          </cell>
          <cell r="M36">
            <v>0</v>
          </cell>
          <cell r="P36">
            <v>0</v>
          </cell>
          <cell r="S36">
            <v>0</v>
          </cell>
        </row>
        <row r="37">
          <cell r="J37">
            <v>0</v>
          </cell>
          <cell r="M37">
            <v>0</v>
          </cell>
          <cell r="P37">
            <v>0</v>
          </cell>
          <cell r="S37">
            <v>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</row>
        <row r="39">
          <cell r="J39">
            <v>0</v>
          </cell>
          <cell r="M39">
            <v>0</v>
          </cell>
          <cell r="P39">
            <v>0</v>
          </cell>
          <cell r="S39">
            <v>0</v>
          </cell>
        </row>
        <row r="40">
          <cell r="J40">
            <v>0</v>
          </cell>
          <cell r="M40">
            <v>0</v>
          </cell>
          <cell r="P40">
            <v>0</v>
          </cell>
          <cell r="S40">
            <v>0</v>
          </cell>
        </row>
        <row r="41">
          <cell r="J41">
            <v>0</v>
          </cell>
          <cell r="M41">
            <v>0</v>
          </cell>
          <cell r="P41">
            <v>0</v>
          </cell>
          <cell r="S41">
            <v>0</v>
          </cell>
        </row>
        <row r="42">
          <cell r="J42">
            <v>155050000</v>
          </cell>
          <cell r="M42">
            <v>0</v>
          </cell>
          <cell r="P42">
            <v>0</v>
          </cell>
          <cell r="S42">
            <v>0</v>
          </cell>
        </row>
        <row r="43">
          <cell r="J43">
            <v>155050000</v>
          </cell>
          <cell r="M43">
            <v>0</v>
          </cell>
          <cell r="P43">
            <v>0</v>
          </cell>
          <cell r="S43">
            <v>0</v>
          </cell>
        </row>
        <row r="44">
          <cell r="J44">
            <v>0</v>
          </cell>
          <cell r="M44">
            <v>0</v>
          </cell>
          <cell r="P44">
            <v>0</v>
          </cell>
          <cell r="S44">
            <v>0</v>
          </cell>
        </row>
        <row r="45">
          <cell r="J45">
            <v>0</v>
          </cell>
          <cell r="M45">
            <v>0</v>
          </cell>
          <cell r="P45">
            <v>0</v>
          </cell>
          <cell r="S45">
            <v>0</v>
          </cell>
        </row>
        <row r="46">
          <cell r="J46">
            <v>1970000</v>
          </cell>
          <cell r="M46">
            <v>0</v>
          </cell>
          <cell r="P46">
            <v>0</v>
          </cell>
          <cell r="S46">
            <v>0</v>
          </cell>
        </row>
        <row r="47">
          <cell r="J47">
            <v>0</v>
          </cell>
          <cell r="M47">
            <v>0</v>
          </cell>
          <cell r="P47">
            <v>0</v>
          </cell>
          <cell r="S47">
            <v>0</v>
          </cell>
        </row>
        <row r="48">
          <cell r="J48">
            <v>0</v>
          </cell>
          <cell r="M48">
            <v>0</v>
          </cell>
          <cell r="P48">
            <v>0</v>
          </cell>
          <cell r="S48">
            <v>0</v>
          </cell>
        </row>
        <row r="49">
          <cell r="J49">
            <v>1970000</v>
          </cell>
          <cell r="M49">
            <v>0</v>
          </cell>
          <cell r="P49">
            <v>0</v>
          </cell>
          <cell r="S49">
            <v>0</v>
          </cell>
        </row>
        <row r="50">
          <cell r="J50">
            <v>0</v>
          </cell>
          <cell r="M50">
            <v>0</v>
          </cell>
          <cell r="P50">
            <v>0</v>
          </cell>
          <cell r="S50">
            <v>0</v>
          </cell>
        </row>
        <row r="51">
          <cell r="J51">
            <v>0</v>
          </cell>
          <cell r="M51">
            <v>0</v>
          </cell>
          <cell r="P51">
            <v>0</v>
          </cell>
          <cell r="S51">
            <v>0</v>
          </cell>
        </row>
        <row r="52">
          <cell r="J52">
            <v>2915565000</v>
          </cell>
          <cell r="M52">
            <v>0</v>
          </cell>
          <cell r="P52">
            <v>0</v>
          </cell>
          <cell r="S52">
            <v>0</v>
          </cell>
        </row>
        <row r="53">
          <cell r="J53">
            <v>2037829200</v>
          </cell>
          <cell r="M53">
            <v>0</v>
          </cell>
          <cell r="P53">
            <v>0</v>
          </cell>
          <cell r="S53">
            <v>0</v>
          </cell>
        </row>
        <row r="54">
          <cell r="J54">
            <v>359598600</v>
          </cell>
          <cell r="M54">
            <v>0</v>
          </cell>
          <cell r="P54">
            <v>0</v>
          </cell>
          <cell r="S54">
            <v>0</v>
          </cell>
        </row>
        <row r="55">
          <cell r="J55">
            <v>368795700</v>
          </cell>
          <cell r="M55">
            <v>0</v>
          </cell>
          <cell r="P55">
            <v>0</v>
          </cell>
          <cell r="S55">
            <v>0</v>
          </cell>
        </row>
        <row r="56">
          <cell r="J56">
            <v>88828100</v>
          </cell>
          <cell r="M56">
            <v>0</v>
          </cell>
          <cell r="P56">
            <v>0</v>
          </cell>
          <cell r="S56">
            <v>0</v>
          </cell>
        </row>
        <row r="57">
          <cell r="J57">
            <v>60513400</v>
          </cell>
          <cell r="M57">
            <v>0</v>
          </cell>
          <cell r="P57">
            <v>0</v>
          </cell>
          <cell r="S57">
            <v>0</v>
          </cell>
        </row>
        <row r="58">
          <cell r="J58">
            <v>0</v>
          </cell>
          <cell r="M58">
            <v>0</v>
          </cell>
          <cell r="P58">
            <v>0</v>
          </cell>
          <cell r="S58">
            <v>0</v>
          </cell>
        </row>
        <row r="59">
          <cell r="J59">
            <v>0</v>
          </cell>
          <cell r="M59">
            <v>0</v>
          </cell>
          <cell r="P59">
            <v>0</v>
          </cell>
          <cell r="S59">
            <v>0</v>
          </cell>
        </row>
        <row r="60">
          <cell r="J60">
            <v>0</v>
          </cell>
          <cell r="M60">
            <v>0</v>
          </cell>
          <cell r="P60">
            <v>0</v>
          </cell>
          <cell r="S60">
            <v>0</v>
          </cell>
        </row>
        <row r="61">
          <cell r="J61">
            <v>1503470000</v>
          </cell>
          <cell r="M61">
            <v>0</v>
          </cell>
          <cell r="P61">
            <v>0</v>
          </cell>
          <cell r="S61">
            <v>0</v>
          </cell>
        </row>
        <row r="62">
          <cell r="J62">
            <v>0</v>
          </cell>
          <cell r="M62">
            <v>0</v>
          </cell>
          <cell r="P62">
            <v>0</v>
          </cell>
          <cell r="S62">
            <v>0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</row>
        <row r="65">
          <cell r="J65">
            <v>1468321000</v>
          </cell>
          <cell r="M65">
            <v>0</v>
          </cell>
          <cell r="P65">
            <v>0</v>
          </cell>
          <cell r="S65">
            <v>0</v>
          </cell>
        </row>
        <row r="66">
          <cell r="J66">
            <v>35149000</v>
          </cell>
          <cell r="M66">
            <v>0</v>
          </cell>
          <cell r="P66">
            <v>0</v>
          </cell>
          <cell r="S66">
            <v>0</v>
          </cell>
        </row>
        <row r="67">
          <cell r="J67">
            <v>2333599500</v>
          </cell>
          <cell r="M67">
            <v>0</v>
          </cell>
          <cell r="P67">
            <v>0</v>
          </cell>
          <cell r="S67">
            <v>0</v>
          </cell>
        </row>
        <row r="68">
          <cell r="J68">
            <v>645571500</v>
          </cell>
          <cell r="M68">
            <v>0</v>
          </cell>
          <cell r="P68">
            <v>0</v>
          </cell>
          <cell r="S68">
            <v>0</v>
          </cell>
        </row>
        <row r="69">
          <cell r="J69">
            <v>364024800</v>
          </cell>
          <cell r="M69">
            <v>0</v>
          </cell>
          <cell r="P69">
            <v>0</v>
          </cell>
          <cell r="S69">
            <v>0</v>
          </cell>
        </row>
        <row r="70">
          <cell r="J70">
            <v>72993000</v>
          </cell>
          <cell r="M70">
            <v>0</v>
          </cell>
          <cell r="P70">
            <v>0</v>
          </cell>
          <cell r="S70">
            <v>0</v>
          </cell>
        </row>
        <row r="71">
          <cell r="J71">
            <v>204363700</v>
          </cell>
          <cell r="M71">
            <v>0</v>
          </cell>
          <cell r="P71">
            <v>0</v>
          </cell>
          <cell r="S71">
            <v>0</v>
          </cell>
        </row>
        <row r="72">
          <cell r="J72">
            <v>0</v>
          </cell>
          <cell r="M72">
            <v>0</v>
          </cell>
          <cell r="P72">
            <v>0</v>
          </cell>
          <cell r="S72">
            <v>0</v>
          </cell>
        </row>
        <row r="73">
          <cell r="J73">
            <v>4190000</v>
          </cell>
          <cell r="M73">
            <v>0</v>
          </cell>
          <cell r="P73">
            <v>0</v>
          </cell>
          <cell r="S73">
            <v>0</v>
          </cell>
        </row>
        <row r="74">
          <cell r="J74">
            <v>0</v>
          </cell>
          <cell r="M74">
            <v>0</v>
          </cell>
          <cell r="P74">
            <v>0</v>
          </cell>
          <cell r="S74">
            <v>0</v>
          </cell>
        </row>
        <row r="75">
          <cell r="J75">
            <v>200810900</v>
          </cell>
          <cell r="M75">
            <v>0</v>
          </cell>
          <cell r="P75">
            <v>0</v>
          </cell>
          <cell r="S75">
            <v>0</v>
          </cell>
        </row>
        <row r="76">
          <cell r="J76">
            <v>126653800</v>
          </cell>
          <cell r="M76">
            <v>0</v>
          </cell>
          <cell r="P76">
            <v>0</v>
          </cell>
          <cell r="S76">
            <v>0</v>
          </cell>
        </row>
        <row r="77">
          <cell r="J77">
            <v>34322000</v>
          </cell>
          <cell r="M77">
            <v>0</v>
          </cell>
          <cell r="P77">
            <v>0</v>
          </cell>
          <cell r="S77">
            <v>0</v>
          </cell>
        </row>
        <row r="78">
          <cell r="J78">
            <v>0</v>
          </cell>
          <cell r="M78">
            <v>0</v>
          </cell>
          <cell r="P78">
            <v>0</v>
          </cell>
          <cell r="S78">
            <v>0</v>
          </cell>
        </row>
        <row r="79">
          <cell r="J79">
            <v>39835100</v>
          </cell>
          <cell r="M79">
            <v>0</v>
          </cell>
          <cell r="P79">
            <v>0</v>
          </cell>
          <cell r="S79">
            <v>0</v>
          </cell>
        </row>
        <row r="80">
          <cell r="J80">
            <v>181526200</v>
          </cell>
          <cell r="M80">
            <v>0</v>
          </cell>
          <cell r="P80">
            <v>0</v>
          </cell>
          <cell r="S80">
            <v>0</v>
          </cell>
        </row>
        <row r="81">
          <cell r="J81">
            <v>19816400</v>
          </cell>
          <cell r="M81">
            <v>0</v>
          </cell>
          <cell r="P81">
            <v>0</v>
          </cell>
          <cell r="S81">
            <v>0</v>
          </cell>
        </row>
        <row r="82">
          <cell r="J82">
            <v>82068000</v>
          </cell>
          <cell r="M82">
            <v>0</v>
          </cell>
          <cell r="P82">
            <v>0</v>
          </cell>
          <cell r="S82">
            <v>0</v>
          </cell>
        </row>
        <row r="83">
          <cell r="J83">
            <v>36123100</v>
          </cell>
          <cell r="M83">
            <v>0</v>
          </cell>
          <cell r="P83">
            <v>0</v>
          </cell>
          <cell r="S83">
            <v>0</v>
          </cell>
        </row>
        <row r="84">
          <cell r="J84">
            <v>19860000</v>
          </cell>
          <cell r="M84">
            <v>0</v>
          </cell>
          <cell r="P84">
            <v>0</v>
          </cell>
          <cell r="S84">
            <v>0</v>
          </cell>
        </row>
        <row r="85">
          <cell r="J85">
            <v>1566700</v>
          </cell>
          <cell r="M85">
            <v>0</v>
          </cell>
          <cell r="P85">
            <v>0</v>
          </cell>
          <cell r="S85">
            <v>0</v>
          </cell>
        </row>
        <row r="86">
          <cell r="J86">
            <v>1800000</v>
          </cell>
          <cell r="M86">
            <v>0</v>
          </cell>
          <cell r="P86">
            <v>0</v>
          </cell>
          <cell r="S86">
            <v>0</v>
          </cell>
        </row>
        <row r="87">
          <cell r="J87">
            <v>20292000</v>
          </cell>
          <cell r="M87">
            <v>0</v>
          </cell>
          <cell r="P87">
            <v>0</v>
          </cell>
          <cell r="S87">
            <v>0</v>
          </cell>
        </row>
        <row r="88">
          <cell r="J88">
            <v>14921900</v>
          </cell>
          <cell r="M88">
            <v>0</v>
          </cell>
          <cell r="P88">
            <v>0</v>
          </cell>
          <cell r="S88">
            <v>0</v>
          </cell>
        </row>
        <row r="89">
          <cell r="J89">
            <v>3550800</v>
          </cell>
          <cell r="M89">
            <v>0</v>
          </cell>
          <cell r="P89">
            <v>0</v>
          </cell>
          <cell r="S89">
            <v>0</v>
          </cell>
        </row>
        <row r="90">
          <cell r="J90">
            <v>6200000</v>
          </cell>
          <cell r="M90">
            <v>0</v>
          </cell>
          <cell r="P90">
            <v>0</v>
          </cell>
          <cell r="S90">
            <v>0</v>
          </cell>
        </row>
        <row r="91">
          <cell r="J91">
            <v>0</v>
          </cell>
          <cell r="M91">
            <v>0</v>
          </cell>
          <cell r="P91">
            <v>0</v>
          </cell>
          <cell r="S91">
            <v>0</v>
          </cell>
        </row>
        <row r="92">
          <cell r="J92">
            <v>0</v>
          </cell>
          <cell r="M92">
            <v>0</v>
          </cell>
          <cell r="P92">
            <v>0</v>
          </cell>
          <cell r="S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</row>
        <row r="94">
          <cell r="J94">
            <v>0</v>
          </cell>
          <cell r="M94">
            <v>0</v>
          </cell>
          <cell r="P94">
            <v>0</v>
          </cell>
          <cell r="S94">
            <v>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</row>
        <row r="96">
          <cell r="J96">
            <v>0</v>
          </cell>
          <cell r="M96">
            <v>0</v>
          </cell>
          <cell r="P96">
            <v>0</v>
          </cell>
          <cell r="S96">
            <v>0</v>
          </cell>
        </row>
        <row r="97">
          <cell r="J97">
            <v>5171100</v>
          </cell>
          <cell r="M97">
            <v>0</v>
          </cell>
          <cell r="P97">
            <v>0</v>
          </cell>
          <cell r="S97">
            <v>0</v>
          </cell>
        </row>
        <row r="98">
          <cell r="J98">
            <v>348711000</v>
          </cell>
          <cell r="M98">
            <v>0</v>
          </cell>
          <cell r="P98">
            <v>0</v>
          </cell>
          <cell r="S98">
            <v>0</v>
          </cell>
        </row>
        <row r="99">
          <cell r="J99">
            <v>93611000</v>
          </cell>
          <cell r="M99">
            <v>0</v>
          </cell>
          <cell r="P99">
            <v>0</v>
          </cell>
          <cell r="S99">
            <v>0</v>
          </cell>
        </row>
        <row r="100">
          <cell r="J100">
            <v>133050000</v>
          </cell>
          <cell r="M100">
            <v>0</v>
          </cell>
          <cell r="P100">
            <v>0</v>
          </cell>
          <cell r="S100">
            <v>0</v>
          </cell>
        </row>
        <row r="101">
          <cell r="J101">
            <v>63050000</v>
          </cell>
          <cell r="M101">
            <v>0</v>
          </cell>
          <cell r="P101">
            <v>0</v>
          </cell>
          <cell r="S101">
            <v>0</v>
          </cell>
        </row>
        <row r="102">
          <cell r="J102">
            <v>59000000</v>
          </cell>
          <cell r="M102">
            <v>0</v>
          </cell>
          <cell r="P102">
            <v>0</v>
          </cell>
          <cell r="S102">
            <v>0</v>
          </cell>
        </row>
        <row r="103">
          <cell r="J103">
            <v>0</v>
          </cell>
          <cell r="M103">
            <v>0</v>
          </cell>
          <cell r="P103">
            <v>0</v>
          </cell>
          <cell r="S103">
            <v>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</row>
        <row r="105">
          <cell r="J105">
            <v>200400000</v>
          </cell>
          <cell r="M105">
            <v>0</v>
          </cell>
          <cell r="P105">
            <v>0</v>
          </cell>
          <cell r="S105">
            <v>0</v>
          </cell>
        </row>
        <row r="106">
          <cell r="J106">
            <v>7900000</v>
          </cell>
          <cell r="M106">
            <v>0</v>
          </cell>
          <cell r="P106">
            <v>0</v>
          </cell>
          <cell r="S106">
            <v>0</v>
          </cell>
        </row>
        <row r="107">
          <cell r="J107">
            <v>0</v>
          </cell>
          <cell r="M107">
            <v>0</v>
          </cell>
          <cell r="P107">
            <v>0</v>
          </cell>
          <cell r="S107">
            <v>0</v>
          </cell>
        </row>
        <row r="108">
          <cell r="J108">
            <v>0</v>
          </cell>
          <cell r="M108">
            <v>0</v>
          </cell>
          <cell r="P108">
            <v>0</v>
          </cell>
          <cell r="S108">
            <v>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</row>
        <row r="111">
          <cell r="J111">
            <v>87500000</v>
          </cell>
          <cell r="M111">
            <v>0</v>
          </cell>
          <cell r="P111">
            <v>0</v>
          </cell>
          <cell r="S111">
            <v>0</v>
          </cell>
        </row>
        <row r="112">
          <cell r="J112">
            <v>0</v>
          </cell>
          <cell r="M112">
            <v>0</v>
          </cell>
          <cell r="P112">
            <v>0</v>
          </cell>
          <cell r="S112">
            <v>0</v>
          </cell>
        </row>
        <row r="113">
          <cell r="J113">
            <v>0</v>
          </cell>
          <cell r="M113">
            <v>0</v>
          </cell>
          <cell r="P113">
            <v>0</v>
          </cell>
          <cell r="S113">
            <v>0</v>
          </cell>
        </row>
        <row r="114">
          <cell r="J114">
            <v>105000000</v>
          </cell>
          <cell r="M114">
            <v>0</v>
          </cell>
          <cell r="P114">
            <v>0</v>
          </cell>
          <cell r="S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</row>
        <row r="128">
          <cell r="J128">
            <v>417782000</v>
          </cell>
          <cell r="M128">
            <v>0</v>
          </cell>
          <cell r="P128">
            <v>0</v>
          </cell>
          <cell r="S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S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S130">
            <v>0</v>
          </cell>
        </row>
        <row r="131">
          <cell r="J131">
            <v>96757000</v>
          </cell>
          <cell r="M131">
            <v>0</v>
          </cell>
          <cell r="P131">
            <v>0</v>
          </cell>
          <cell r="S131">
            <v>0</v>
          </cell>
        </row>
        <row r="132">
          <cell r="J132">
            <v>0</v>
          </cell>
          <cell r="M132">
            <v>0</v>
          </cell>
          <cell r="P132">
            <v>0</v>
          </cell>
          <cell r="S132">
            <v>0</v>
          </cell>
        </row>
        <row r="133">
          <cell r="J133">
            <v>0</v>
          </cell>
          <cell r="M133">
            <v>0</v>
          </cell>
          <cell r="P133">
            <v>0</v>
          </cell>
          <cell r="S133">
            <v>0</v>
          </cell>
        </row>
        <row r="134">
          <cell r="J134">
            <v>38979000</v>
          </cell>
          <cell r="M134">
            <v>0</v>
          </cell>
          <cell r="P134">
            <v>0</v>
          </cell>
          <cell r="S134">
            <v>0</v>
          </cell>
        </row>
        <row r="135">
          <cell r="J135">
            <v>131878400</v>
          </cell>
          <cell r="M135">
            <v>0</v>
          </cell>
          <cell r="P135">
            <v>0</v>
          </cell>
          <cell r="S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</row>
        <row r="137">
          <cell r="J137">
            <v>24616600</v>
          </cell>
          <cell r="M137">
            <v>0</v>
          </cell>
          <cell r="P137">
            <v>0</v>
          </cell>
          <cell r="S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</row>
        <row r="140">
          <cell r="J140">
            <v>125551000</v>
          </cell>
          <cell r="M140">
            <v>0</v>
          </cell>
          <cell r="P140">
            <v>0</v>
          </cell>
          <cell r="S140">
            <v>0</v>
          </cell>
        </row>
        <row r="141">
          <cell r="J141">
            <v>56848600</v>
          </cell>
          <cell r="M141">
            <v>0</v>
          </cell>
          <cell r="P141">
            <v>0</v>
          </cell>
          <cell r="S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</row>
        <row r="145">
          <cell r="J145">
            <v>31559000</v>
          </cell>
          <cell r="M145">
            <v>0</v>
          </cell>
          <cell r="P145">
            <v>0</v>
          </cell>
          <cell r="S145">
            <v>0</v>
          </cell>
        </row>
        <row r="146">
          <cell r="J146">
            <v>25289600</v>
          </cell>
          <cell r="M146">
            <v>0</v>
          </cell>
          <cell r="P146">
            <v>0</v>
          </cell>
          <cell r="S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S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S148">
            <v>0</v>
          </cell>
        </row>
        <row r="149">
          <cell r="J149">
            <v>267027400</v>
          </cell>
          <cell r="M149">
            <v>0</v>
          </cell>
          <cell r="P149">
            <v>0</v>
          </cell>
          <cell r="S149">
            <v>0</v>
          </cell>
        </row>
        <row r="150">
          <cell r="J150">
            <v>83446400</v>
          </cell>
          <cell r="M150">
            <v>0</v>
          </cell>
          <cell r="P150">
            <v>0</v>
          </cell>
          <cell r="S150">
            <v>0</v>
          </cell>
        </row>
        <row r="151">
          <cell r="J151">
            <v>0</v>
          </cell>
          <cell r="M151">
            <v>0</v>
          </cell>
          <cell r="P151">
            <v>0</v>
          </cell>
          <cell r="S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</row>
        <row r="154">
          <cell r="J154">
            <v>58590000</v>
          </cell>
          <cell r="M154">
            <v>0</v>
          </cell>
          <cell r="P154">
            <v>0</v>
          </cell>
          <cell r="S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</row>
        <row r="157">
          <cell r="J157">
            <v>124991000</v>
          </cell>
          <cell r="M157">
            <v>0</v>
          </cell>
          <cell r="P157">
            <v>0</v>
          </cell>
          <cell r="S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</row>
        <row r="163">
          <cell r="J163">
            <v>0</v>
          </cell>
          <cell r="M163">
            <v>0</v>
          </cell>
          <cell r="P163">
            <v>0</v>
          </cell>
          <cell r="S163">
            <v>0</v>
          </cell>
        </row>
        <row r="164">
          <cell r="J164">
            <v>1189923600</v>
          </cell>
          <cell r="M164">
            <v>0</v>
          </cell>
          <cell r="P164">
            <v>0</v>
          </cell>
          <cell r="S164">
            <v>0</v>
          </cell>
        </row>
        <row r="165">
          <cell r="J165">
            <v>1165785600</v>
          </cell>
          <cell r="M165">
            <v>0</v>
          </cell>
          <cell r="P165">
            <v>0</v>
          </cell>
          <cell r="S165">
            <v>0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S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</row>
        <row r="169">
          <cell r="J169">
            <v>36556200</v>
          </cell>
          <cell r="M169">
            <v>0</v>
          </cell>
          <cell r="P169">
            <v>0</v>
          </cell>
          <cell r="S169">
            <v>0</v>
          </cell>
        </row>
        <row r="170">
          <cell r="J170">
            <v>38957500</v>
          </cell>
          <cell r="M170">
            <v>0</v>
          </cell>
          <cell r="P170">
            <v>0</v>
          </cell>
          <cell r="S170">
            <v>0</v>
          </cell>
        </row>
        <row r="171">
          <cell r="J171">
            <v>147320600</v>
          </cell>
          <cell r="M171">
            <v>0</v>
          </cell>
          <cell r="P171">
            <v>0</v>
          </cell>
          <cell r="S171">
            <v>0</v>
          </cell>
        </row>
        <row r="172">
          <cell r="J172">
            <v>0</v>
          </cell>
          <cell r="M172">
            <v>0</v>
          </cell>
          <cell r="P172">
            <v>0</v>
          </cell>
          <cell r="S172">
            <v>0</v>
          </cell>
        </row>
        <row r="173">
          <cell r="J173">
            <v>0</v>
          </cell>
          <cell r="M173">
            <v>0</v>
          </cell>
          <cell r="P173">
            <v>0</v>
          </cell>
          <cell r="S173">
            <v>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</row>
        <row r="176">
          <cell r="J176">
            <v>0</v>
          </cell>
          <cell r="M176">
            <v>0</v>
          </cell>
          <cell r="P176">
            <v>0</v>
          </cell>
          <cell r="S176">
            <v>0</v>
          </cell>
        </row>
        <row r="177">
          <cell r="J177">
            <v>0</v>
          </cell>
          <cell r="M177">
            <v>0</v>
          </cell>
          <cell r="P177">
            <v>0</v>
          </cell>
          <cell r="S177">
            <v>0</v>
          </cell>
        </row>
        <row r="178">
          <cell r="J178">
            <v>942951300</v>
          </cell>
          <cell r="M178">
            <v>0</v>
          </cell>
          <cell r="P178">
            <v>0</v>
          </cell>
          <cell r="S178">
            <v>0</v>
          </cell>
        </row>
        <row r="179">
          <cell r="J179">
            <v>24138000</v>
          </cell>
          <cell r="M179">
            <v>0</v>
          </cell>
          <cell r="P179">
            <v>0</v>
          </cell>
          <cell r="S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</row>
        <row r="182">
          <cell r="J182">
            <v>0</v>
          </cell>
          <cell r="M182">
            <v>0</v>
          </cell>
          <cell r="P182">
            <v>0</v>
          </cell>
          <cell r="S182">
            <v>0</v>
          </cell>
        </row>
        <row r="183">
          <cell r="J183">
            <v>24138000</v>
          </cell>
          <cell r="M183">
            <v>0</v>
          </cell>
          <cell r="P183">
            <v>0</v>
          </cell>
          <cell r="S183">
            <v>0</v>
          </cell>
        </row>
        <row r="184">
          <cell r="J184">
            <v>0</v>
          </cell>
          <cell r="M184">
            <v>0</v>
          </cell>
          <cell r="P184">
            <v>0</v>
          </cell>
          <cell r="S184">
            <v>0</v>
          </cell>
        </row>
        <row r="185">
          <cell r="J185">
            <v>0</v>
          </cell>
          <cell r="M185">
            <v>0</v>
          </cell>
          <cell r="P185">
            <v>0</v>
          </cell>
          <cell r="S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S186">
            <v>0</v>
          </cell>
        </row>
        <row r="187">
          <cell r="J187">
            <v>0</v>
          </cell>
          <cell r="M187">
            <v>0</v>
          </cell>
          <cell r="P187">
            <v>0</v>
          </cell>
          <cell r="S187">
            <v>0</v>
          </cell>
        </row>
        <row r="188">
          <cell r="J188">
            <v>0</v>
          </cell>
          <cell r="M188">
            <v>0</v>
          </cell>
          <cell r="P188">
            <v>0</v>
          </cell>
          <cell r="S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S189">
            <v>0</v>
          </cell>
        </row>
        <row r="190">
          <cell r="J190">
            <v>0</v>
          </cell>
          <cell r="M190">
            <v>0</v>
          </cell>
          <cell r="P190">
            <v>0</v>
          </cell>
          <cell r="S190">
            <v>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</row>
        <row r="192">
          <cell r="J192">
            <v>0</v>
          </cell>
          <cell r="M192">
            <v>0</v>
          </cell>
          <cell r="P192">
            <v>0</v>
          </cell>
          <cell r="S192">
            <v>0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</row>
        <row r="197">
          <cell r="J197">
            <v>4516467350</v>
          </cell>
          <cell r="M197">
            <v>1105566700</v>
          </cell>
          <cell r="P197">
            <v>295064600</v>
          </cell>
          <cell r="S197">
            <v>931693500</v>
          </cell>
        </row>
        <row r="198">
          <cell r="J198">
            <v>329684850</v>
          </cell>
          <cell r="M198">
            <v>0</v>
          </cell>
          <cell r="P198">
            <v>0</v>
          </cell>
          <cell r="S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</row>
        <row r="206">
          <cell r="J206">
            <v>0</v>
          </cell>
          <cell r="M206">
            <v>0</v>
          </cell>
          <cell r="P206">
            <v>0</v>
          </cell>
          <cell r="S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S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S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S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</row>
        <row r="226">
          <cell r="J226">
            <v>0</v>
          </cell>
          <cell r="M226">
            <v>0</v>
          </cell>
          <cell r="P226">
            <v>0</v>
          </cell>
          <cell r="S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</row>
        <row r="228">
          <cell r="J228">
            <v>0</v>
          </cell>
          <cell r="M228">
            <v>0</v>
          </cell>
          <cell r="P228">
            <v>0</v>
          </cell>
          <cell r="S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</row>
        <row r="233">
          <cell r="J233">
            <v>0</v>
          </cell>
          <cell r="M233">
            <v>0</v>
          </cell>
          <cell r="P233">
            <v>0</v>
          </cell>
          <cell r="S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</row>
        <row r="236">
          <cell r="J236">
            <v>0</v>
          </cell>
          <cell r="M236">
            <v>0</v>
          </cell>
          <cell r="P236">
            <v>0</v>
          </cell>
          <cell r="S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</row>
        <row r="238">
          <cell r="J238">
            <v>0</v>
          </cell>
          <cell r="M238">
            <v>0</v>
          </cell>
          <cell r="P238">
            <v>0</v>
          </cell>
          <cell r="S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</row>
        <row r="241">
          <cell r="J241">
            <v>329684850</v>
          </cell>
          <cell r="M241">
            <v>0</v>
          </cell>
          <cell r="P241">
            <v>0</v>
          </cell>
          <cell r="S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</row>
        <row r="243">
          <cell r="J243">
            <v>329684850</v>
          </cell>
          <cell r="M243">
            <v>0</v>
          </cell>
          <cell r="P243">
            <v>0</v>
          </cell>
          <cell r="S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S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S255">
            <v>0</v>
          </cell>
        </row>
        <row r="256">
          <cell r="J256">
            <v>4186620500</v>
          </cell>
          <cell r="M256">
            <v>1105566700</v>
          </cell>
          <cell r="P256">
            <v>295064600</v>
          </cell>
          <cell r="S256">
            <v>931693500</v>
          </cell>
        </row>
        <row r="257">
          <cell r="J257">
            <v>489820100</v>
          </cell>
          <cell r="M257">
            <v>6610000</v>
          </cell>
          <cell r="P257">
            <v>41054600</v>
          </cell>
          <cell r="S257">
            <v>6138600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</row>
        <row r="260">
          <cell r="J260">
            <v>251576100</v>
          </cell>
          <cell r="M260">
            <v>0</v>
          </cell>
          <cell r="P260">
            <v>41054600</v>
          </cell>
          <cell r="S260">
            <v>3758600</v>
          </cell>
        </row>
        <row r="261">
          <cell r="J261">
            <v>68640000</v>
          </cell>
          <cell r="M261">
            <v>0</v>
          </cell>
          <cell r="P261">
            <v>0</v>
          </cell>
          <cell r="S261">
            <v>0</v>
          </cell>
        </row>
        <row r="262">
          <cell r="J262">
            <v>169604000</v>
          </cell>
          <cell r="M262">
            <v>6610000</v>
          </cell>
          <cell r="P262">
            <v>0</v>
          </cell>
          <cell r="S262">
            <v>2380000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</row>
        <row r="264">
          <cell r="J264">
            <v>2380800</v>
          </cell>
          <cell r="M264">
            <v>9784800</v>
          </cell>
          <cell r="P264">
            <v>0</v>
          </cell>
          <cell r="S264">
            <v>0</v>
          </cell>
        </row>
        <row r="265">
          <cell r="J265">
            <v>2380800</v>
          </cell>
          <cell r="M265">
            <v>9594600</v>
          </cell>
          <cell r="P265">
            <v>0</v>
          </cell>
          <cell r="S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</row>
        <row r="268">
          <cell r="J268">
            <v>0</v>
          </cell>
          <cell r="M268">
            <v>190200</v>
          </cell>
          <cell r="P268">
            <v>0</v>
          </cell>
          <cell r="S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</row>
        <row r="276">
          <cell r="J276">
            <v>0</v>
          </cell>
          <cell r="M276">
            <v>0</v>
          </cell>
          <cell r="P276">
            <v>0</v>
          </cell>
          <cell r="S276">
            <v>0</v>
          </cell>
        </row>
        <row r="277">
          <cell r="J277">
            <v>167074600</v>
          </cell>
          <cell r="M277">
            <v>49373200</v>
          </cell>
          <cell r="P277">
            <v>0</v>
          </cell>
          <cell r="S277">
            <v>717055900</v>
          </cell>
        </row>
        <row r="278">
          <cell r="J278">
            <v>16896300</v>
          </cell>
          <cell r="M278">
            <v>8865200</v>
          </cell>
          <cell r="P278">
            <v>0</v>
          </cell>
          <cell r="S278">
            <v>38790000</v>
          </cell>
        </row>
        <row r="279">
          <cell r="J279">
            <v>100400000</v>
          </cell>
          <cell r="M279">
            <v>26600000</v>
          </cell>
          <cell r="P279">
            <v>0</v>
          </cell>
          <cell r="S279">
            <v>204400000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109494000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</row>
        <row r="283">
          <cell r="J283">
            <v>0</v>
          </cell>
          <cell r="M283">
            <v>0</v>
          </cell>
          <cell r="P283">
            <v>0</v>
          </cell>
          <cell r="S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</row>
        <row r="285">
          <cell r="J285">
            <v>21600000</v>
          </cell>
          <cell r="M285">
            <v>0</v>
          </cell>
          <cell r="P285">
            <v>0</v>
          </cell>
          <cell r="S285">
            <v>86200000</v>
          </cell>
        </row>
        <row r="286">
          <cell r="J286">
            <v>28178300</v>
          </cell>
          <cell r="M286">
            <v>13908000</v>
          </cell>
          <cell r="P286">
            <v>0</v>
          </cell>
          <cell r="S286">
            <v>278171900</v>
          </cell>
        </row>
        <row r="287">
          <cell r="J287">
            <v>287870000</v>
          </cell>
          <cell r="M287">
            <v>35820000</v>
          </cell>
          <cell r="P287">
            <v>0</v>
          </cell>
          <cell r="S287">
            <v>43499000</v>
          </cell>
        </row>
        <row r="288">
          <cell r="J288">
            <v>36670000</v>
          </cell>
          <cell r="M288">
            <v>4120000</v>
          </cell>
          <cell r="P288">
            <v>0</v>
          </cell>
          <cell r="S288">
            <v>3949000</v>
          </cell>
        </row>
        <row r="289">
          <cell r="J289">
            <v>236900000</v>
          </cell>
          <cell r="M289">
            <v>16700000</v>
          </cell>
          <cell r="P289">
            <v>0</v>
          </cell>
          <cell r="S289">
            <v>17500000</v>
          </cell>
        </row>
        <row r="290">
          <cell r="J290">
            <v>14300000</v>
          </cell>
          <cell r="M290">
            <v>15000000</v>
          </cell>
          <cell r="P290">
            <v>0</v>
          </cell>
          <cell r="S290">
            <v>22050000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</row>
        <row r="292">
          <cell r="J292">
            <v>0</v>
          </cell>
          <cell r="M292">
            <v>0</v>
          </cell>
          <cell r="P292">
            <v>0</v>
          </cell>
          <cell r="S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</row>
        <row r="294">
          <cell r="J294">
            <v>0</v>
          </cell>
          <cell r="M294">
            <v>0</v>
          </cell>
          <cell r="P294">
            <v>0</v>
          </cell>
          <cell r="S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</row>
        <row r="317">
          <cell r="J317">
            <v>0</v>
          </cell>
          <cell r="M317">
            <v>2400000</v>
          </cell>
          <cell r="P317">
            <v>0</v>
          </cell>
          <cell r="S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S322">
            <v>0</v>
          </cell>
        </row>
        <row r="323">
          <cell r="J323">
            <v>0</v>
          </cell>
          <cell r="M323">
            <v>2400000</v>
          </cell>
          <cell r="P323">
            <v>0</v>
          </cell>
          <cell r="S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S329">
            <v>0</v>
          </cell>
        </row>
        <row r="330">
          <cell r="J330">
            <v>233450000</v>
          </cell>
          <cell r="M330">
            <v>0</v>
          </cell>
          <cell r="P330">
            <v>0</v>
          </cell>
          <cell r="S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</row>
        <row r="336">
          <cell r="J336">
            <v>233450000</v>
          </cell>
          <cell r="M336">
            <v>0</v>
          </cell>
          <cell r="P336">
            <v>0</v>
          </cell>
          <cell r="S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</row>
        <row r="338">
          <cell r="J338">
            <v>3006025000</v>
          </cell>
          <cell r="M338">
            <v>1001578700</v>
          </cell>
          <cell r="P338">
            <v>254010000</v>
          </cell>
          <cell r="S338">
            <v>165000000</v>
          </cell>
        </row>
        <row r="339">
          <cell r="J339">
            <v>347884300</v>
          </cell>
          <cell r="M339">
            <v>965578700</v>
          </cell>
          <cell r="P339">
            <v>0</v>
          </cell>
          <cell r="S339">
            <v>165000000</v>
          </cell>
        </row>
        <row r="340">
          <cell r="J340">
            <v>1077800</v>
          </cell>
          <cell r="M340">
            <v>0</v>
          </cell>
          <cell r="P340">
            <v>0</v>
          </cell>
          <cell r="S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S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</row>
        <row r="346">
          <cell r="J346">
            <v>2657062900</v>
          </cell>
          <cell r="M346">
            <v>36000000</v>
          </cell>
          <cell r="P346">
            <v>254010000</v>
          </cell>
          <cell r="S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</row>
        <row r="353">
          <cell r="J353">
            <v>162000</v>
          </cell>
          <cell r="M353">
            <v>0</v>
          </cell>
          <cell r="P353">
            <v>0</v>
          </cell>
          <cell r="S353">
            <v>0</v>
          </cell>
        </row>
        <row r="354">
          <cell r="J354">
            <v>162000</v>
          </cell>
          <cell r="M354">
            <v>0</v>
          </cell>
          <cell r="P354">
            <v>0</v>
          </cell>
          <cell r="S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</row>
        <row r="356">
          <cell r="J356">
            <v>0</v>
          </cell>
          <cell r="M356">
            <v>0</v>
          </cell>
          <cell r="P356">
            <v>0</v>
          </cell>
          <cell r="S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</row>
        <row r="358">
          <cell r="J358">
            <v>162000</v>
          </cell>
          <cell r="M358">
            <v>0</v>
          </cell>
          <cell r="P358">
            <v>0</v>
          </cell>
          <cell r="S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</row>
        <row r="375">
          <cell r="J375">
            <v>0</v>
          </cell>
          <cell r="M375">
            <v>0</v>
          </cell>
          <cell r="P375">
            <v>0</v>
          </cell>
          <cell r="S375">
            <v>0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</row>
        <row r="380">
          <cell r="J380">
            <v>0</v>
          </cell>
          <cell r="M380">
            <v>0</v>
          </cell>
          <cell r="P380">
            <v>0</v>
          </cell>
          <cell r="S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</row>
        <row r="383">
          <cell r="J383">
            <v>0</v>
          </cell>
          <cell r="M383">
            <v>0</v>
          </cell>
          <cell r="P383">
            <v>0</v>
          </cell>
          <cell r="S383">
            <v>0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</row>
        <row r="385">
          <cell r="J385">
            <v>0</v>
          </cell>
          <cell r="M385">
            <v>0</v>
          </cell>
          <cell r="P385">
            <v>0</v>
          </cell>
          <cell r="S385">
            <v>0</v>
          </cell>
        </row>
        <row r="386">
          <cell r="S38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foxz"/>
      <sheetName val="Biểu 1c-II(TTKN)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4438432193</v>
          </cell>
        </row>
        <row r="8">
          <cell r="D8">
            <v>4438432193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4438432193</v>
          </cell>
        </row>
        <row r="12">
          <cell r="D12">
            <v>4438432193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124995700</v>
          </cell>
        </row>
        <row r="18">
          <cell r="D18">
            <v>116563200</v>
          </cell>
        </row>
        <row r="19">
          <cell r="D19">
            <v>8432500</v>
          </cell>
        </row>
        <row r="20">
          <cell r="D20">
            <v>0</v>
          </cell>
        </row>
        <row r="21">
          <cell r="D21">
            <v>88238</v>
          </cell>
        </row>
        <row r="22">
          <cell r="D22">
            <v>0</v>
          </cell>
        </row>
        <row r="23">
          <cell r="D23">
            <v>88238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964100</v>
          </cell>
        </row>
        <row r="29">
          <cell r="D29">
            <v>7556638</v>
          </cell>
        </row>
        <row r="30">
          <cell r="D30">
            <v>0</v>
          </cell>
        </row>
        <row r="31">
          <cell r="D31">
            <v>1510318</v>
          </cell>
        </row>
        <row r="32">
          <cell r="D32">
            <v>6046320</v>
          </cell>
        </row>
      </sheetData>
      <sheetData sheetId="4">
        <row r="18">
          <cell r="F18">
            <v>4072000000</v>
          </cell>
        </row>
        <row r="19">
          <cell r="F19">
            <v>3262000000</v>
          </cell>
        </row>
        <row r="20">
          <cell r="F20">
            <v>810000000</v>
          </cell>
        </row>
        <row r="21">
          <cell r="F21">
            <v>4072000000</v>
          </cell>
        </row>
        <row r="22">
          <cell r="F22">
            <v>3262000000</v>
          </cell>
        </row>
        <row r="23">
          <cell r="F23">
            <v>810000000</v>
          </cell>
        </row>
        <row r="24">
          <cell r="F24">
            <v>4072000000</v>
          </cell>
        </row>
        <row r="25">
          <cell r="F25">
            <v>3262000000</v>
          </cell>
        </row>
        <row r="26">
          <cell r="F26">
            <v>810000000</v>
          </cell>
        </row>
        <row r="27">
          <cell r="F27">
            <v>4072000000</v>
          </cell>
        </row>
        <row r="28">
          <cell r="F28">
            <v>3262000000</v>
          </cell>
        </row>
        <row r="29">
          <cell r="F29">
            <v>810000000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9424240</v>
          </cell>
        </row>
        <row r="64">
          <cell r="F64">
            <v>9424240</v>
          </cell>
        </row>
        <row r="66">
          <cell r="F66">
            <v>125083938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124995700</v>
          </cell>
        </row>
        <row r="72">
          <cell r="F72">
            <v>964100</v>
          </cell>
        </row>
        <row r="73">
          <cell r="F73">
            <v>108915800</v>
          </cell>
        </row>
        <row r="74">
          <cell r="F74">
            <v>15115800</v>
          </cell>
        </row>
        <row r="75">
          <cell r="F75">
            <v>6046320</v>
          </cell>
        </row>
        <row r="76">
          <cell r="G76">
            <v>88238</v>
          </cell>
        </row>
        <row r="77">
          <cell r="G77">
            <v>133544078</v>
          </cell>
        </row>
        <row r="78">
          <cell r="G78">
            <v>116563200</v>
          </cell>
        </row>
        <row r="79">
          <cell r="G79">
            <v>0</v>
          </cell>
        </row>
        <row r="80">
          <cell r="G80">
            <v>16980878</v>
          </cell>
        </row>
        <row r="81">
          <cell r="G81">
            <v>15470560</v>
          </cell>
        </row>
        <row r="82">
          <cell r="G82">
            <v>1510318</v>
          </cell>
        </row>
      </sheetData>
      <sheetData sheetId="5"/>
      <sheetData sheetId="6">
        <row r="7">
          <cell r="J7">
            <v>4072000000</v>
          </cell>
        </row>
        <row r="8">
          <cell r="J8">
            <v>3262000000</v>
          </cell>
        </row>
        <row r="9">
          <cell r="J9">
            <v>2772730300</v>
          </cell>
        </row>
        <row r="10">
          <cell r="J10">
            <v>1405006700</v>
          </cell>
        </row>
        <row r="11">
          <cell r="J11">
            <v>1405006700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97178300</v>
          </cell>
        </row>
        <row r="15">
          <cell r="J15">
            <v>97178300</v>
          </cell>
        </row>
        <row r="16">
          <cell r="J16">
            <v>0</v>
          </cell>
        </row>
        <row r="17">
          <cell r="J17">
            <v>866732200</v>
          </cell>
        </row>
        <row r="18">
          <cell r="J18">
            <v>84036000</v>
          </cell>
        </row>
        <row r="19">
          <cell r="J19">
            <v>44700000</v>
          </cell>
        </row>
        <row r="20">
          <cell r="J20">
            <v>0</v>
          </cell>
        </row>
        <row r="21">
          <cell r="J21">
            <v>5988800</v>
          </cell>
        </row>
        <row r="22">
          <cell r="J22">
            <v>115773000</v>
          </cell>
        </row>
        <row r="23">
          <cell r="J23">
            <v>0</v>
          </cell>
        </row>
        <row r="24">
          <cell r="J24">
            <v>583727200</v>
          </cell>
        </row>
        <row r="25">
          <cell r="J25">
            <v>26820000</v>
          </cell>
        </row>
        <row r="26">
          <cell r="J26">
            <v>0</v>
          </cell>
        </row>
        <row r="27">
          <cell r="J27">
            <v>5687200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23810000</v>
          </cell>
        </row>
        <row r="43">
          <cell r="J43">
            <v>23810000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373380600</v>
          </cell>
        </row>
        <row r="53">
          <cell r="J53">
            <v>278584900</v>
          </cell>
        </row>
        <row r="54">
          <cell r="J54">
            <v>47757700</v>
          </cell>
        </row>
        <row r="55">
          <cell r="J55">
            <v>31119400</v>
          </cell>
        </row>
        <row r="56">
          <cell r="J56">
            <v>15918600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6622500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6622500</v>
          </cell>
        </row>
        <row r="67">
          <cell r="J67">
            <v>371258200</v>
          </cell>
        </row>
        <row r="68">
          <cell r="J68">
            <v>65742400</v>
          </cell>
        </row>
        <row r="69">
          <cell r="J69">
            <v>41070400</v>
          </cell>
        </row>
        <row r="70">
          <cell r="J70">
            <v>2946900</v>
          </cell>
        </row>
        <row r="71">
          <cell r="J71">
            <v>21725100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31833600</v>
          </cell>
        </row>
        <row r="76">
          <cell r="J76">
            <v>9362700</v>
          </cell>
        </row>
        <row r="77">
          <cell r="J77">
            <v>4170000</v>
          </cell>
        </row>
        <row r="78">
          <cell r="J78">
            <v>0</v>
          </cell>
        </row>
        <row r="79">
          <cell r="J79">
            <v>18300900</v>
          </cell>
        </row>
        <row r="80">
          <cell r="J80">
            <v>24916800</v>
          </cell>
        </row>
        <row r="81">
          <cell r="J81">
            <v>2519300</v>
          </cell>
        </row>
        <row r="82">
          <cell r="J82">
            <v>1630800</v>
          </cell>
        </row>
        <row r="83">
          <cell r="J83">
            <v>4318500</v>
          </cell>
        </row>
        <row r="84">
          <cell r="J84">
            <v>0</v>
          </cell>
        </row>
        <row r="85">
          <cell r="J85">
            <v>4172200</v>
          </cell>
        </row>
        <row r="86">
          <cell r="J86">
            <v>3300000</v>
          </cell>
        </row>
        <row r="87">
          <cell r="J87">
            <v>8976000</v>
          </cell>
        </row>
        <row r="88">
          <cell r="J88">
            <v>1500000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0</v>
          </cell>
        </row>
        <row r="93">
          <cell r="J93">
            <v>0</v>
          </cell>
        </row>
        <row r="94">
          <cell r="J94">
            <v>0</v>
          </cell>
        </row>
        <row r="95">
          <cell r="J95">
            <v>1500000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36992000</v>
          </cell>
        </row>
        <row r="99">
          <cell r="J99">
            <v>4790000</v>
          </cell>
        </row>
        <row r="100">
          <cell r="J100">
            <v>12950000</v>
          </cell>
        </row>
        <row r="101">
          <cell r="J101">
            <v>2752000</v>
          </cell>
        </row>
        <row r="102">
          <cell r="J102">
            <v>16500000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10500000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10500000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56708300</v>
          </cell>
        </row>
        <row r="129">
          <cell r="J129">
            <v>0</v>
          </cell>
        </row>
        <row r="130">
          <cell r="J130">
            <v>0</v>
          </cell>
        </row>
        <row r="131">
          <cell r="J131">
            <v>2292400</v>
          </cell>
        </row>
        <row r="132">
          <cell r="J132">
            <v>43265900</v>
          </cell>
        </row>
        <row r="133">
          <cell r="J133">
            <v>0</v>
          </cell>
        </row>
        <row r="134">
          <cell r="J134">
            <v>0</v>
          </cell>
        </row>
        <row r="135">
          <cell r="J135">
            <v>11150000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0</v>
          </cell>
        </row>
        <row r="139">
          <cell r="J139">
            <v>0</v>
          </cell>
        </row>
        <row r="140">
          <cell r="J140">
            <v>0</v>
          </cell>
        </row>
        <row r="141">
          <cell r="J141">
            <v>63720100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J144">
            <v>0</v>
          </cell>
        </row>
        <row r="145">
          <cell r="J145">
            <v>48600000</v>
          </cell>
        </row>
        <row r="146">
          <cell r="J146">
            <v>5200000</v>
          </cell>
        </row>
        <row r="147">
          <cell r="J147">
            <v>0</v>
          </cell>
        </row>
        <row r="148">
          <cell r="J148">
            <v>9920100</v>
          </cell>
        </row>
        <row r="149">
          <cell r="J149">
            <v>75745000</v>
          </cell>
        </row>
        <row r="150">
          <cell r="J150">
            <v>49337500</v>
          </cell>
        </row>
        <row r="151">
          <cell r="J151">
            <v>16500000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J154">
            <v>0</v>
          </cell>
        </row>
        <row r="155">
          <cell r="J155">
            <v>0</v>
          </cell>
        </row>
        <row r="156">
          <cell r="J156">
            <v>0</v>
          </cell>
        </row>
        <row r="157">
          <cell r="J157">
            <v>9907500</v>
          </cell>
        </row>
        <row r="158">
          <cell r="J158">
            <v>3600000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0</v>
          </cell>
        </row>
        <row r="162">
          <cell r="J162">
            <v>0</v>
          </cell>
        </row>
        <row r="163">
          <cell r="J163">
            <v>3600000</v>
          </cell>
        </row>
        <row r="164">
          <cell r="J164">
            <v>118011500</v>
          </cell>
        </row>
        <row r="165">
          <cell r="J165">
            <v>118011500</v>
          </cell>
        </row>
        <row r="166">
          <cell r="J166">
            <v>0</v>
          </cell>
        </row>
        <row r="167">
          <cell r="J167">
            <v>0</v>
          </cell>
        </row>
        <row r="168">
          <cell r="J168">
            <v>0</v>
          </cell>
        </row>
        <row r="169">
          <cell r="J169">
            <v>170000</v>
          </cell>
        </row>
        <row r="170">
          <cell r="J170">
            <v>3880700</v>
          </cell>
        </row>
        <row r="171">
          <cell r="J171">
            <v>27535900</v>
          </cell>
        </row>
        <row r="172">
          <cell r="J172">
            <v>0</v>
          </cell>
        </row>
        <row r="173">
          <cell r="J173">
            <v>0</v>
          </cell>
        </row>
        <row r="174">
          <cell r="J174">
            <v>0</v>
          </cell>
        </row>
        <row r="175">
          <cell r="J175">
            <v>0</v>
          </cell>
        </row>
        <row r="176">
          <cell r="J176">
            <v>0</v>
          </cell>
        </row>
        <row r="177">
          <cell r="J177">
            <v>0</v>
          </cell>
        </row>
        <row r="178">
          <cell r="J178">
            <v>86424900</v>
          </cell>
        </row>
        <row r="179">
          <cell r="J179">
            <v>0</v>
          </cell>
        </row>
        <row r="180">
          <cell r="J180">
            <v>0</v>
          </cell>
        </row>
        <row r="181">
          <cell r="J181">
            <v>0</v>
          </cell>
        </row>
        <row r="182">
          <cell r="J182">
            <v>0</v>
          </cell>
        </row>
        <row r="183">
          <cell r="J183">
            <v>0</v>
          </cell>
        </row>
        <row r="184">
          <cell r="J184">
            <v>0</v>
          </cell>
        </row>
        <row r="185">
          <cell r="J185">
            <v>0</v>
          </cell>
        </row>
        <row r="186">
          <cell r="J186">
            <v>0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J189">
            <v>0</v>
          </cell>
        </row>
        <row r="190">
          <cell r="J190">
            <v>0</v>
          </cell>
        </row>
        <row r="191">
          <cell r="J191">
            <v>0</v>
          </cell>
        </row>
        <row r="192">
          <cell r="J192">
            <v>0</v>
          </cell>
        </row>
        <row r="193">
          <cell r="J193">
            <v>0</v>
          </cell>
        </row>
        <row r="194">
          <cell r="J194">
            <v>0</v>
          </cell>
        </row>
        <row r="195">
          <cell r="J195">
            <v>0</v>
          </cell>
        </row>
        <row r="196">
          <cell r="J196">
            <v>0</v>
          </cell>
        </row>
        <row r="197">
          <cell r="J197">
            <v>810000000</v>
          </cell>
        </row>
        <row r="198">
          <cell r="J198">
            <v>0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0</v>
          </cell>
        </row>
        <row r="206">
          <cell r="J206">
            <v>0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0</v>
          </cell>
        </row>
        <row r="210">
          <cell r="J210">
            <v>0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J213">
            <v>0</v>
          </cell>
        </row>
        <row r="214">
          <cell r="J214">
            <v>0</v>
          </cell>
        </row>
        <row r="215">
          <cell r="J215">
            <v>0</v>
          </cell>
        </row>
        <row r="216">
          <cell r="J216">
            <v>0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0</v>
          </cell>
        </row>
        <row r="220">
          <cell r="J220">
            <v>0</v>
          </cell>
        </row>
        <row r="221">
          <cell r="J221">
            <v>0</v>
          </cell>
        </row>
        <row r="222">
          <cell r="J222">
            <v>0</v>
          </cell>
        </row>
        <row r="223">
          <cell r="J223">
            <v>0</v>
          </cell>
        </row>
        <row r="224">
          <cell r="J224">
            <v>0</v>
          </cell>
        </row>
        <row r="225">
          <cell r="J225">
            <v>0</v>
          </cell>
        </row>
        <row r="226">
          <cell r="J226">
            <v>0</v>
          </cell>
        </row>
        <row r="227">
          <cell r="J227">
            <v>0</v>
          </cell>
        </row>
        <row r="228">
          <cell r="J228">
            <v>0</v>
          </cell>
        </row>
        <row r="229">
          <cell r="J229">
            <v>0</v>
          </cell>
        </row>
        <row r="230">
          <cell r="J230">
            <v>0</v>
          </cell>
        </row>
        <row r="231">
          <cell r="J231">
            <v>0</v>
          </cell>
        </row>
        <row r="232">
          <cell r="J232">
            <v>0</v>
          </cell>
        </row>
        <row r="233">
          <cell r="J233">
            <v>0</v>
          </cell>
        </row>
        <row r="234">
          <cell r="J234">
            <v>0</v>
          </cell>
        </row>
        <row r="235">
          <cell r="J235">
            <v>0</v>
          </cell>
        </row>
        <row r="236">
          <cell r="J236">
            <v>0</v>
          </cell>
        </row>
        <row r="237">
          <cell r="J237">
            <v>0</v>
          </cell>
        </row>
        <row r="238">
          <cell r="J238">
            <v>0</v>
          </cell>
        </row>
        <row r="239">
          <cell r="J239">
            <v>0</v>
          </cell>
        </row>
        <row r="240">
          <cell r="J240">
            <v>0</v>
          </cell>
        </row>
        <row r="241">
          <cell r="J241">
            <v>0</v>
          </cell>
        </row>
        <row r="242">
          <cell r="J242">
            <v>0</v>
          </cell>
        </row>
        <row r="243">
          <cell r="J243">
            <v>0</v>
          </cell>
        </row>
        <row r="244">
          <cell r="J244">
            <v>0</v>
          </cell>
        </row>
        <row r="245">
          <cell r="J245">
            <v>0</v>
          </cell>
        </row>
        <row r="246">
          <cell r="J246">
            <v>0</v>
          </cell>
        </row>
        <row r="247">
          <cell r="J247">
            <v>0</v>
          </cell>
        </row>
        <row r="248">
          <cell r="J248">
            <v>0</v>
          </cell>
        </row>
        <row r="249">
          <cell r="J249">
            <v>0</v>
          </cell>
        </row>
        <row r="250">
          <cell r="J250">
            <v>0</v>
          </cell>
        </row>
        <row r="251">
          <cell r="J251">
            <v>0</v>
          </cell>
        </row>
        <row r="252">
          <cell r="J252">
            <v>0</v>
          </cell>
        </row>
        <row r="253">
          <cell r="J253">
            <v>0</v>
          </cell>
        </row>
        <row r="254">
          <cell r="J254">
            <v>0</v>
          </cell>
        </row>
        <row r="255">
          <cell r="J255">
            <v>0</v>
          </cell>
        </row>
        <row r="256">
          <cell r="J256">
            <v>810000000</v>
          </cell>
        </row>
        <row r="257">
          <cell r="J257">
            <v>0</v>
          </cell>
        </row>
        <row r="258">
          <cell r="J258">
            <v>0</v>
          </cell>
        </row>
        <row r="259">
          <cell r="J259">
            <v>0</v>
          </cell>
        </row>
        <row r="260">
          <cell r="J260">
            <v>0</v>
          </cell>
        </row>
        <row r="261">
          <cell r="J261">
            <v>0</v>
          </cell>
        </row>
        <row r="262">
          <cell r="J262">
            <v>0</v>
          </cell>
        </row>
        <row r="263">
          <cell r="J263">
            <v>0</v>
          </cell>
        </row>
        <row r="264">
          <cell r="J264">
            <v>0</v>
          </cell>
        </row>
        <row r="265">
          <cell r="J265">
            <v>0</v>
          </cell>
        </row>
        <row r="266">
          <cell r="J266">
            <v>0</v>
          </cell>
        </row>
        <row r="267">
          <cell r="J267">
            <v>0</v>
          </cell>
        </row>
        <row r="268">
          <cell r="J268">
            <v>0</v>
          </cell>
        </row>
        <row r="269">
          <cell r="J269">
            <v>0</v>
          </cell>
        </row>
        <row r="270">
          <cell r="J270">
            <v>0</v>
          </cell>
        </row>
        <row r="271">
          <cell r="J271">
            <v>0</v>
          </cell>
        </row>
        <row r="272">
          <cell r="J272">
            <v>0</v>
          </cell>
        </row>
        <row r="273">
          <cell r="J273">
            <v>0</v>
          </cell>
        </row>
        <row r="274">
          <cell r="J274">
            <v>0</v>
          </cell>
        </row>
        <row r="275">
          <cell r="J275">
            <v>0</v>
          </cell>
        </row>
        <row r="276">
          <cell r="J276">
            <v>0</v>
          </cell>
        </row>
        <row r="277">
          <cell r="J277">
            <v>0</v>
          </cell>
        </row>
        <row r="278">
          <cell r="J278">
            <v>0</v>
          </cell>
        </row>
        <row r="279">
          <cell r="J279">
            <v>0</v>
          </cell>
        </row>
        <row r="280">
          <cell r="J280">
            <v>0</v>
          </cell>
        </row>
        <row r="281">
          <cell r="J281">
            <v>0</v>
          </cell>
        </row>
        <row r="282">
          <cell r="J282">
            <v>0</v>
          </cell>
        </row>
        <row r="283">
          <cell r="J283">
            <v>0</v>
          </cell>
        </row>
        <row r="284">
          <cell r="J284">
            <v>0</v>
          </cell>
        </row>
        <row r="285">
          <cell r="J285">
            <v>0</v>
          </cell>
        </row>
        <row r="286">
          <cell r="J286">
            <v>0</v>
          </cell>
        </row>
        <row r="287">
          <cell r="J287">
            <v>0</v>
          </cell>
        </row>
        <row r="288">
          <cell r="J288">
            <v>0</v>
          </cell>
        </row>
        <row r="289">
          <cell r="J289">
            <v>0</v>
          </cell>
        </row>
        <row r="290">
          <cell r="J290">
            <v>0</v>
          </cell>
        </row>
        <row r="291">
          <cell r="J291">
            <v>0</v>
          </cell>
        </row>
        <row r="292">
          <cell r="J292">
            <v>0</v>
          </cell>
        </row>
        <row r="293">
          <cell r="J293">
            <v>0</v>
          </cell>
        </row>
        <row r="294">
          <cell r="J294">
            <v>0</v>
          </cell>
        </row>
        <row r="295">
          <cell r="J295">
            <v>0</v>
          </cell>
        </row>
        <row r="296">
          <cell r="J296">
            <v>0</v>
          </cell>
        </row>
        <row r="297">
          <cell r="J297">
            <v>0</v>
          </cell>
        </row>
        <row r="298">
          <cell r="J298">
            <v>0</v>
          </cell>
        </row>
        <row r="299">
          <cell r="J299">
            <v>0</v>
          </cell>
        </row>
        <row r="300">
          <cell r="J300">
            <v>0</v>
          </cell>
        </row>
        <row r="301">
          <cell r="J301">
            <v>0</v>
          </cell>
        </row>
        <row r="302">
          <cell r="J302">
            <v>0</v>
          </cell>
        </row>
        <row r="303">
          <cell r="J303">
            <v>0</v>
          </cell>
        </row>
        <row r="304">
          <cell r="J304">
            <v>0</v>
          </cell>
        </row>
        <row r="305">
          <cell r="J305">
            <v>0</v>
          </cell>
        </row>
        <row r="306">
          <cell r="J306">
            <v>0</v>
          </cell>
        </row>
        <row r="307">
          <cell r="J307">
            <v>0</v>
          </cell>
        </row>
        <row r="308">
          <cell r="J308">
            <v>0</v>
          </cell>
        </row>
        <row r="309">
          <cell r="J309">
            <v>0</v>
          </cell>
        </row>
        <row r="310">
          <cell r="J310">
            <v>0</v>
          </cell>
        </row>
        <row r="311">
          <cell r="J311">
            <v>0</v>
          </cell>
        </row>
        <row r="312">
          <cell r="J312">
            <v>0</v>
          </cell>
        </row>
        <row r="313">
          <cell r="J313">
            <v>0</v>
          </cell>
        </row>
        <row r="314">
          <cell r="J314">
            <v>0</v>
          </cell>
        </row>
        <row r="315">
          <cell r="J315">
            <v>0</v>
          </cell>
        </row>
        <row r="316">
          <cell r="J316">
            <v>0</v>
          </cell>
        </row>
        <row r="317">
          <cell r="J317">
            <v>0</v>
          </cell>
        </row>
        <row r="318">
          <cell r="J318">
            <v>0</v>
          </cell>
        </row>
        <row r="319">
          <cell r="J319">
            <v>0</v>
          </cell>
        </row>
        <row r="320">
          <cell r="J320">
            <v>0</v>
          </cell>
        </row>
        <row r="321">
          <cell r="J321">
            <v>0</v>
          </cell>
        </row>
        <row r="322">
          <cell r="J322">
            <v>0</v>
          </cell>
        </row>
        <row r="323">
          <cell r="J323">
            <v>0</v>
          </cell>
        </row>
        <row r="324">
          <cell r="J324">
            <v>0</v>
          </cell>
        </row>
        <row r="325">
          <cell r="J325">
            <v>0</v>
          </cell>
        </row>
        <row r="326">
          <cell r="J326">
            <v>0</v>
          </cell>
        </row>
        <row r="327">
          <cell r="J327">
            <v>0</v>
          </cell>
        </row>
        <row r="328">
          <cell r="J328">
            <v>0</v>
          </cell>
        </row>
        <row r="329">
          <cell r="J329">
            <v>0</v>
          </cell>
        </row>
        <row r="330">
          <cell r="J330">
            <v>0</v>
          </cell>
        </row>
        <row r="331">
          <cell r="J331">
            <v>0</v>
          </cell>
        </row>
        <row r="332">
          <cell r="J332">
            <v>0</v>
          </cell>
        </row>
        <row r="333">
          <cell r="J333">
            <v>0</v>
          </cell>
        </row>
        <row r="334">
          <cell r="J334">
            <v>0</v>
          </cell>
        </row>
        <row r="335">
          <cell r="J335">
            <v>0</v>
          </cell>
        </row>
        <row r="336">
          <cell r="J336">
            <v>0</v>
          </cell>
        </row>
        <row r="337">
          <cell r="J337">
            <v>0</v>
          </cell>
        </row>
        <row r="338">
          <cell r="J338">
            <v>810000000</v>
          </cell>
        </row>
        <row r="339">
          <cell r="J339">
            <v>756271500</v>
          </cell>
        </row>
        <row r="340">
          <cell r="J340">
            <v>0</v>
          </cell>
        </row>
        <row r="341">
          <cell r="J341">
            <v>0</v>
          </cell>
        </row>
        <row r="342">
          <cell r="J342">
            <v>0</v>
          </cell>
        </row>
        <row r="343">
          <cell r="J343">
            <v>0</v>
          </cell>
        </row>
        <row r="344">
          <cell r="J344">
            <v>0</v>
          </cell>
        </row>
        <row r="345">
          <cell r="J345">
            <v>0</v>
          </cell>
        </row>
        <row r="346">
          <cell r="J346">
            <v>53728500</v>
          </cell>
        </row>
        <row r="347">
          <cell r="J347">
            <v>0</v>
          </cell>
        </row>
        <row r="348">
          <cell r="J348">
            <v>0</v>
          </cell>
        </row>
        <row r="349">
          <cell r="J349">
            <v>0</v>
          </cell>
        </row>
        <row r="350">
          <cell r="J350">
            <v>0</v>
          </cell>
        </row>
        <row r="351">
          <cell r="J351">
            <v>0</v>
          </cell>
        </row>
        <row r="352">
          <cell r="J352">
            <v>0</v>
          </cell>
        </row>
        <row r="353">
          <cell r="J353">
            <v>0</v>
          </cell>
        </row>
        <row r="354">
          <cell r="J354">
            <v>0</v>
          </cell>
        </row>
        <row r="355">
          <cell r="J355">
            <v>0</v>
          </cell>
        </row>
        <row r="356">
          <cell r="J356">
            <v>0</v>
          </cell>
        </row>
        <row r="357">
          <cell r="J357">
            <v>0</v>
          </cell>
        </row>
        <row r="358">
          <cell r="J358">
            <v>0</v>
          </cell>
        </row>
        <row r="359">
          <cell r="J359">
            <v>0</v>
          </cell>
        </row>
        <row r="360">
          <cell r="J360">
            <v>0</v>
          </cell>
        </row>
        <row r="361">
          <cell r="J361">
            <v>0</v>
          </cell>
        </row>
        <row r="362">
          <cell r="J362">
            <v>0</v>
          </cell>
        </row>
        <row r="363">
          <cell r="J363">
            <v>0</v>
          </cell>
        </row>
        <row r="364">
          <cell r="J364">
            <v>0</v>
          </cell>
        </row>
        <row r="365"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J371">
            <v>0</v>
          </cell>
        </row>
        <row r="372">
          <cell r="J372">
            <v>0</v>
          </cell>
        </row>
        <row r="373">
          <cell r="J373">
            <v>0</v>
          </cell>
        </row>
        <row r="374">
          <cell r="J374">
            <v>0</v>
          </cell>
        </row>
        <row r="375">
          <cell r="J375">
            <v>0</v>
          </cell>
        </row>
        <row r="376">
          <cell r="J376">
            <v>0</v>
          </cell>
        </row>
        <row r="377">
          <cell r="J377">
            <v>0</v>
          </cell>
        </row>
        <row r="378">
          <cell r="J378">
            <v>0</v>
          </cell>
        </row>
        <row r="379">
          <cell r="J379">
            <v>0</v>
          </cell>
        </row>
        <row r="380">
          <cell r="J380">
            <v>0</v>
          </cell>
        </row>
        <row r="381">
          <cell r="J381">
            <v>0</v>
          </cell>
        </row>
        <row r="382">
          <cell r="J382">
            <v>0</v>
          </cell>
        </row>
        <row r="383">
          <cell r="J383">
            <v>0</v>
          </cell>
        </row>
        <row r="384">
          <cell r="J384">
            <v>0</v>
          </cell>
        </row>
        <row r="385">
          <cell r="J385">
            <v>0</v>
          </cell>
        </row>
      </sheetData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7">
          <cell r="D7">
            <v>2665757575</v>
          </cell>
        </row>
        <row r="8">
          <cell r="D8">
            <v>2665757575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2601024775</v>
          </cell>
        </row>
        <row r="12">
          <cell r="D12">
            <v>2601024775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64732800</v>
          </cell>
        </row>
        <row r="16">
          <cell r="D16">
            <v>0</v>
          </cell>
        </row>
        <row r="17">
          <cell r="D17">
            <v>214920000</v>
          </cell>
        </row>
        <row r="18">
          <cell r="D18">
            <v>170306200</v>
          </cell>
        </row>
        <row r="19">
          <cell r="D19">
            <v>44613800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4298400</v>
          </cell>
        </row>
        <row r="29">
          <cell r="D29">
            <v>105048200</v>
          </cell>
        </row>
        <row r="30">
          <cell r="D30">
            <v>64732800</v>
          </cell>
        </row>
        <row r="31">
          <cell r="D31">
            <v>24189400</v>
          </cell>
        </row>
        <row r="32">
          <cell r="D32">
            <v>16126000</v>
          </cell>
        </row>
      </sheetData>
      <sheetData sheetId="5">
        <row r="18">
          <cell r="M18">
            <v>2646500000</v>
          </cell>
        </row>
        <row r="19">
          <cell r="M19">
            <v>2601500000</v>
          </cell>
        </row>
        <row r="20">
          <cell r="M20">
            <v>45000000</v>
          </cell>
        </row>
        <row r="21">
          <cell r="M21">
            <v>2646500000</v>
          </cell>
        </row>
        <row r="22">
          <cell r="M22">
            <v>2601500000</v>
          </cell>
        </row>
        <row r="23">
          <cell r="M23">
            <v>45000000</v>
          </cell>
        </row>
        <row r="24">
          <cell r="M24">
            <v>2646500000</v>
          </cell>
        </row>
        <row r="25">
          <cell r="M25">
            <v>2601500000</v>
          </cell>
        </row>
        <row r="26">
          <cell r="M26">
            <v>45000000</v>
          </cell>
        </row>
        <row r="27">
          <cell r="M27">
            <v>2646500000</v>
          </cell>
        </row>
        <row r="28">
          <cell r="M28">
            <v>2601500000</v>
          </cell>
        </row>
        <row r="29">
          <cell r="M29">
            <v>45000000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180651460</v>
          </cell>
        </row>
        <row r="64">
          <cell r="M64">
            <v>180651460</v>
          </cell>
        </row>
        <row r="66">
          <cell r="M66">
            <v>219218400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219218400</v>
          </cell>
        </row>
        <row r="72">
          <cell r="M72">
            <v>4298400</v>
          </cell>
        </row>
        <row r="73">
          <cell r="M73">
            <v>170306200</v>
          </cell>
        </row>
        <row r="74">
          <cell r="M74">
            <v>44613800</v>
          </cell>
        </row>
        <row r="75">
          <cell r="M75">
            <v>16126000</v>
          </cell>
        </row>
        <row r="76">
          <cell r="M76">
            <v>395571460</v>
          </cell>
        </row>
        <row r="77">
          <cell r="M77">
            <v>170306200</v>
          </cell>
        </row>
        <row r="78">
          <cell r="M78">
            <v>0</v>
          </cell>
        </row>
        <row r="79">
          <cell r="M79">
            <v>225265260</v>
          </cell>
        </row>
        <row r="80">
          <cell r="M80">
            <v>196777460</v>
          </cell>
        </row>
        <row r="81">
          <cell r="M81">
            <v>24189400</v>
          </cell>
        </row>
      </sheetData>
      <sheetData sheetId="6">
        <row r="7">
          <cell r="P7">
            <v>2646500000</v>
          </cell>
        </row>
        <row r="8">
          <cell r="P8">
            <v>2601500000</v>
          </cell>
        </row>
        <row r="9">
          <cell r="P9">
            <v>2325956600</v>
          </cell>
        </row>
        <row r="10">
          <cell r="P10">
            <v>1034641300</v>
          </cell>
        </row>
        <row r="11">
          <cell r="P11">
            <v>1034641300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104538500</v>
          </cell>
        </row>
        <row r="15">
          <cell r="P15">
            <v>104538500</v>
          </cell>
        </row>
        <row r="16">
          <cell r="P16">
            <v>0</v>
          </cell>
        </row>
        <row r="17">
          <cell r="P17">
            <v>837547300</v>
          </cell>
        </row>
        <row r="18">
          <cell r="P18">
            <v>34568000</v>
          </cell>
        </row>
        <row r="19">
          <cell r="P19">
            <v>28608000</v>
          </cell>
        </row>
        <row r="20">
          <cell r="P20">
            <v>0</v>
          </cell>
        </row>
        <row r="21">
          <cell r="P21">
            <v>3387200</v>
          </cell>
        </row>
        <row r="22">
          <cell r="P22">
            <v>59600000</v>
          </cell>
        </row>
        <row r="23">
          <cell r="P23">
            <v>0</v>
          </cell>
        </row>
        <row r="24">
          <cell r="P24">
            <v>687843600</v>
          </cell>
        </row>
        <row r="25">
          <cell r="P25">
            <v>17880000</v>
          </cell>
        </row>
        <row r="26">
          <cell r="P26">
            <v>0</v>
          </cell>
        </row>
        <row r="27">
          <cell r="P27">
            <v>5660500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14370000</v>
          </cell>
        </row>
        <row r="43">
          <cell r="P43">
            <v>14370000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270126700</v>
          </cell>
        </row>
        <row r="53">
          <cell r="P53">
            <v>201153300</v>
          </cell>
        </row>
        <row r="54">
          <cell r="P54">
            <v>34483200</v>
          </cell>
        </row>
        <row r="55">
          <cell r="P55">
            <v>22996200</v>
          </cell>
        </row>
        <row r="56">
          <cell r="P56">
            <v>11494000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64732800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64732800</v>
          </cell>
        </row>
        <row r="66">
          <cell r="P66">
            <v>0</v>
          </cell>
        </row>
        <row r="67">
          <cell r="P67">
            <v>111190000</v>
          </cell>
        </row>
        <row r="68">
          <cell r="P68">
            <v>21538200</v>
          </cell>
        </row>
        <row r="69">
          <cell r="P69">
            <v>20167800</v>
          </cell>
        </row>
        <row r="70">
          <cell r="P70">
            <v>1370400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45507900</v>
          </cell>
        </row>
        <row r="76">
          <cell r="P76">
            <v>6407900</v>
          </cell>
        </row>
        <row r="77">
          <cell r="P77">
            <v>33500000</v>
          </cell>
        </row>
        <row r="78">
          <cell r="P78">
            <v>0</v>
          </cell>
        </row>
        <row r="79">
          <cell r="P79">
            <v>5600000</v>
          </cell>
        </row>
        <row r="80">
          <cell r="P80">
            <v>13797300</v>
          </cell>
        </row>
        <row r="81">
          <cell r="P81">
            <v>569300</v>
          </cell>
        </row>
        <row r="82">
          <cell r="P82">
            <v>0</v>
          </cell>
        </row>
        <row r="83">
          <cell r="P83">
            <v>4828000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8400000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12000000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12000000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4470000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4470000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4300000</v>
          </cell>
        </row>
        <row r="129">
          <cell r="P129">
            <v>2500000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1800000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9576600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9576600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164353400</v>
          </cell>
        </row>
        <row r="165">
          <cell r="P165">
            <v>164353400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1410000</v>
          </cell>
        </row>
        <row r="170">
          <cell r="P170">
            <v>6943400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156000000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45000000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45000000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32000000</v>
          </cell>
        </row>
        <row r="265">
          <cell r="P265">
            <v>0</v>
          </cell>
        </row>
        <row r="266">
          <cell r="P266">
            <v>32000000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13000000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13000000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</sheetData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z"/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7">
          <cell r="D7">
            <v>2445750950</v>
          </cell>
        </row>
        <row r="8">
          <cell r="D8">
            <v>2445750950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2349012450</v>
          </cell>
        </row>
        <row r="12">
          <cell r="D12">
            <v>2349012450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96738500</v>
          </cell>
        </row>
        <row r="16">
          <cell r="D16">
            <v>0</v>
          </cell>
        </row>
        <row r="17">
          <cell r="D17">
            <v>1066647200</v>
          </cell>
        </row>
        <row r="18">
          <cell r="D18">
            <v>791731080</v>
          </cell>
        </row>
        <row r="19">
          <cell r="D19">
            <v>274916120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371654620</v>
          </cell>
        </row>
        <row r="30">
          <cell r="D30">
            <v>96738500</v>
          </cell>
        </row>
        <row r="31">
          <cell r="D31">
            <v>141238072</v>
          </cell>
        </row>
        <row r="32">
          <cell r="D32">
            <v>133678048</v>
          </cell>
        </row>
      </sheetData>
      <sheetData sheetId="5">
        <row r="18">
          <cell r="M18">
            <v>2148000000</v>
          </cell>
        </row>
        <row r="19">
          <cell r="M19">
            <v>2148000000</v>
          </cell>
        </row>
        <row r="20">
          <cell r="M20">
            <v>0</v>
          </cell>
        </row>
        <row r="21">
          <cell r="M21">
            <v>2148000000</v>
          </cell>
        </row>
        <row r="22">
          <cell r="M22">
            <v>2148000000</v>
          </cell>
        </row>
        <row r="23">
          <cell r="M23">
            <v>0</v>
          </cell>
        </row>
        <row r="24">
          <cell r="M24">
            <v>2148000000</v>
          </cell>
        </row>
        <row r="25">
          <cell r="M25">
            <v>2148000000</v>
          </cell>
        </row>
        <row r="26">
          <cell r="M26">
            <v>0</v>
          </cell>
        </row>
        <row r="27">
          <cell r="M27">
            <v>2148000000</v>
          </cell>
        </row>
        <row r="28">
          <cell r="M28">
            <v>2148000000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546023020</v>
          </cell>
        </row>
        <row r="48">
          <cell r="L48">
            <v>546023020</v>
          </cell>
          <cell r="M48">
            <v>546023020</v>
          </cell>
        </row>
        <row r="49">
          <cell r="M49">
            <v>0</v>
          </cell>
        </row>
        <row r="50">
          <cell r="M50">
            <v>1066647200</v>
          </cell>
        </row>
        <row r="51">
          <cell r="M51">
            <v>1066647200</v>
          </cell>
        </row>
        <row r="52">
          <cell r="M52">
            <v>56139400</v>
          </cell>
        </row>
        <row r="53">
          <cell r="M53">
            <v>732452080</v>
          </cell>
        </row>
        <row r="54">
          <cell r="M54">
            <v>278055720</v>
          </cell>
        </row>
        <row r="55">
          <cell r="M55">
            <v>133678048</v>
          </cell>
        </row>
        <row r="56">
          <cell r="M56">
            <v>1556530820</v>
          </cell>
        </row>
        <row r="57">
          <cell r="M57">
            <v>791731080</v>
          </cell>
        </row>
        <row r="58">
          <cell r="M58">
            <v>0</v>
          </cell>
        </row>
        <row r="59">
          <cell r="M59">
            <v>820939140</v>
          </cell>
        </row>
        <row r="60">
          <cell r="M60">
            <v>679701068</v>
          </cell>
        </row>
        <row r="61">
          <cell r="C61">
            <v>141238072</v>
          </cell>
          <cell r="M61">
            <v>141238072</v>
          </cell>
        </row>
        <row r="62">
          <cell r="M62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</sheetData>
      <sheetData sheetId="6">
        <row r="7">
          <cell r="P7">
            <v>2148000000</v>
          </cell>
        </row>
        <row r="8">
          <cell r="P8">
            <v>2148000000</v>
          </cell>
        </row>
        <row r="9">
          <cell r="P9">
            <v>1575479100</v>
          </cell>
        </row>
        <row r="10">
          <cell r="P10">
            <v>854112500</v>
          </cell>
        </row>
        <row r="11">
          <cell r="P11">
            <v>854112500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39980000</v>
          </cell>
        </row>
        <row r="15">
          <cell r="P15">
            <v>39980000</v>
          </cell>
        </row>
        <row r="16">
          <cell r="P16">
            <v>0</v>
          </cell>
        </row>
        <row r="17">
          <cell r="P17">
            <v>431996200</v>
          </cell>
        </row>
        <row r="18">
          <cell r="P18">
            <v>48277200</v>
          </cell>
        </row>
        <row r="19">
          <cell r="P19">
            <v>21456000</v>
          </cell>
        </row>
        <row r="20">
          <cell r="P20">
            <v>0</v>
          </cell>
        </row>
        <row r="21">
          <cell r="P21">
            <v>59588800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293509200</v>
          </cell>
        </row>
        <row r="25">
          <cell r="P25">
            <v>3576000</v>
          </cell>
        </row>
        <row r="26">
          <cell r="P26">
            <v>0</v>
          </cell>
        </row>
        <row r="27">
          <cell r="P27">
            <v>5589000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7050000</v>
          </cell>
        </row>
        <row r="43">
          <cell r="P43">
            <v>7050000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9198700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9198700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213841700</v>
          </cell>
        </row>
        <row r="53">
          <cell r="P53">
            <v>159395600</v>
          </cell>
        </row>
        <row r="54">
          <cell r="P54">
            <v>27839100</v>
          </cell>
        </row>
        <row r="55">
          <cell r="P55">
            <v>18561000</v>
          </cell>
        </row>
        <row r="56">
          <cell r="P56">
            <v>8046000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19300000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19300000</v>
          </cell>
        </row>
        <row r="67">
          <cell r="P67">
            <v>346329900</v>
          </cell>
        </row>
        <row r="68">
          <cell r="P68">
            <v>29408500</v>
          </cell>
        </row>
        <row r="69">
          <cell r="P69">
            <v>27495600</v>
          </cell>
        </row>
        <row r="70">
          <cell r="P70">
            <v>1912900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121105100</v>
          </cell>
        </row>
        <row r="76">
          <cell r="P76">
            <v>75573600</v>
          </cell>
        </row>
        <row r="77">
          <cell r="P77">
            <v>43051500</v>
          </cell>
        </row>
        <row r="78">
          <cell r="P78">
            <v>0</v>
          </cell>
        </row>
        <row r="79">
          <cell r="P79">
            <v>2480000</v>
          </cell>
        </row>
        <row r="80">
          <cell r="P80">
            <v>11671600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2071600</v>
          </cell>
        </row>
        <row r="86">
          <cell r="P86">
            <v>9600000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23628000</v>
          </cell>
        </row>
        <row r="99">
          <cell r="P99">
            <v>0</v>
          </cell>
        </row>
        <row r="100">
          <cell r="P100">
            <v>7200000</v>
          </cell>
        </row>
        <row r="101">
          <cell r="P101">
            <v>4428000</v>
          </cell>
        </row>
        <row r="102">
          <cell r="P102">
            <v>12000000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14467000</v>
          </cell>
        </row>
        <row r="106">
          <cell r="P106">
            <v>14467000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57037200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27585800</v>
          </cell>
        </row>
        <row r="134">
          <cell r="P134">
            <v>0</v>
          </cell>
        </row>
        <row r="135">
          <cell r="P135">
            <v>29451400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85412500</v>
          </cell>
        </row>
        <row r="150">
          <cell r="P150">
            <v>19226500</v>
          </cell>
        </row>
        <row r="151">
          <cell r="P151">
            <v>53800000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12386000</v>
          </cell>
        </row>
        <row r="158">
          <cell r="P158">
            <v>3600000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3600000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226191000</v>
          </cell>
        </row>
        <row r="165">
          <cell r="P165">
            <v>226191000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720000</v>
          </cell>
        </row>
        <row r="170">
          <cell r="P170">
            <v>0</v>
          </cell>
        </row>
        <row r="171">
          <cell r="P171">
            <v>32747000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192724000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</sheetData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-6570000</v>
          </cell>
        </row>
      </sheetData>
      <sheetData sheetId="4">
        <row r="11">
          <cell r="G11">
            <v>0</v>
          </cell>
          <cell r="J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J12">
            <v>0</v>
          </cell>
          <cell r="S12">
            <v>0</v>
          </cell>
          <cell r="V12">
            <v>0</v>
          </cell>
          <cell r="Y12">
            <v>0</v>
          </cell>
        </row>
        <row r="14">
          <cell r="J14">
            <v>0</v>
          </cell>
        </row>
        <row r="15">
          <cell r="J15">
            <v>0</v>
          </cell>
          <cell r="S15">
            <v>0</v>
          </cell>
          <cell r="V15">
            <v>0</v>
          </cell>
          <cell r="Y15">
            <v>0</v>
          </cell>
        </row>
        <row r="18">
          <cell r="V18">
            <v>0</v>
          </cell>
        </row>
        <row r="21">
          <cell r="V21">
            <v>0</v>
          </cell>
        </row>
        <row r="22">
          <cell r="V22">
            <v>0</v>
          </cell>
        </row>
        <row r="24">
          <cell r="V24">
            <v>0</v>
          </cell>
        </row>
        <row r="27">
          <cell r="V27">
            <v>0</v>
          </cell>
        </row>
        <row r="28">
          <cell r="V28">
            <v>0</v>
          </cell>
        </row>
        <row r="29">
          <cell r="V29">
            <v>0</v>
          </cell>
        </row>
        <row r="30">
          <cell r="V30">
            <v>0</v>
          </cell>
        </row>
        <row r="31">
          <cell r="V31">
            <v>0</v>
          </cell>
        </row>
        <row r="35">
          <cell r="S35">
            <v>0</v>
          </cell>
          <cell r="V35">
            <v>0</v>
          </cell>
        </row>
        <row r="39">
          <cell r="J39">
            <v>0</v>
          </cell>
          <cell r="S39">
            <v>0</v>
          </cell>
          <cell r="V39">
            <v>0</v>
          </cell>
        </row>
        <row r="40">
          <cell r="J40">
            <v>0</v>
          </cell>
          <cell r="S40">
            <v>0</v>
          </cell>
          <cell r="V40">
            <v>0</v>
          </cell>
        </row>
        <row r="41">
          <cell r="J41">
            <v>0</v>
          </cell>
          <cell r="S41">
            <v>0</v>
          </cell>
          <cell r="V41">
            <v>0</v>
          </cell>
        </row>
        <row r="42">
          <cell r="J42">
            <v>0</v>
          </cell>
          <cell r="S42">
            <v>0</v>
          </cell>
          <cell r="V42">
            <v>0</v>
          </cell>
        </row>
        <row r="43">
          <cell r="J43">
            <v>0</v>
          </cell>
          <cell r="S43">
            <v>0</v>
          </cell>
          <cell r="V43">
            <v>0</v>
          </cell>
        </row>
        <row r="44">
          <cell r="J44">
            <v>0</v>
          </cell>
          <cell r="S44">
            <v>0</v>
          </cell>
          <cell r="V44">
            <v>0</v>
          </cell>
        </row>
        <row r="45">
          <cell r="J45">
            <v>0</v>
          </cell>
          <cell r="S45">
            <v>0</v>
          </cell>
          <cell r="V45">
            <v>0</v>
          </cell>
        </row>
        <row r="47">
          <cell r="J47">
            <v>0</v>
          </cell>
          <cell r="S47">
            <v>0</v>
          </cell>
          <cell r="V47">
            <v>0</v>
          </cell>
          <cell r="Y47">
            <v>0</v>
          </cell>
        </row>
        <row r="63">
          <cell r="J63">
            <v>0</v>
          </cell>
          <cell r="S63">
            <v>0</v>
          </cell>
          <cell r="V63">
            <v>0</v>
          </cell>
          <cell r="Y63">
            <v>0</v>
          </cell>
        </row>
        <row r="66">
          <cell r="J66">
            <v>0</v>
          </cell>
          <cell r="S66">
            <v>0</v>
          </cell>
          <cell r="V66">
            <v>0</v>
          </cell>
          <cell r="Y66">
            <v>0</v>
          </cell>
        </row>
        <row r="67">
          <cell r="J67">
            <v>0</v>
          </cell>
          <cell r="S67">
            <v>0</v>
          </cell>
          <cell r="V67">
            <v>0</v>
          </cell>
          <cell r="Y67">
            <v>0</v>
          </cell>
        </row>
        <row r="71">
          <cell r="J71">
            <v>0</v>
          </cell>
          <cell r="S71">
            <v>0</v>
          </cell>
          <cell r="V71">
            <v>0</v>
          </cell>
          <cell r="Y71">
            <v>0</v>
          </cell>
        </row>
        <row r="76">
          <cell r="J76">
            <v>0</v>
          </cell>
          <cell r="S76">
            <v>0</v>
          </cell>
          <cell r="V76">
            <v>0</v>
          </cell>
          <cell r="Y76">
            <v>0</v>
          </cell>
        </row>
        <row r="79">
          <cell r="J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J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J81">
            <v>0</v>
          </cell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>
        <row r="7">
          <cell r="J7">
            <v>17684238000</v>
          </cell>
        </row>
        <row r="8">
          <cell r="Y8">
            <v>0</v>
          </cell>
        </row>
        <row r="9">
          <cell r="Y9">
            <v>0</v>
          </cell>
        </row>
        <row r="10">
          <cell r="Y10">
            <v>0</v>
          </cell>
        </row>
        <row r="14">
          <cell r="Y14">
            <v>0</v>
          </cell>
        </row>
        <row r="17">
          <cell r="Y17">
            <v>0</v>
          </cell>
        </row>
        <row r="34">
          <cell r="Y34">
            <v>0</v>
          </cell>
        </row>
        <row r="42">
          <cell r="Y42">
            <v>0</v>
          </cell>
        </row>
        <row r="46">
          <cell r="Y46">
            <v>0</v>
          </cell>
        </row>
        <row r="52">
          <cell r="Y52">
            <v>0</v>
          </cell>
        </row>
        <row r="58">
          <cell r="Y58">
            <v>0</v>
          </cell>
        </row>
        <row r="61">
          <cell r="Y61">
            <v>0</v>
          </cell>
        </row>
        <row r="67">
          <cell r="Y67">
            <v>0</v>
          </cell>
        </row>
        <row r="68">
          <cell r="Y68">
            <v>0</v>
          </cell>
        </row>
        <row r="75">
          <cell r="Y75">
            <v>0</v>
          </cell>
        </row>
        <row r="80">
          <cell r="Y80">
            <v>0</v>
          </cell>
        </row>
        <row r="88">
          <cell r="Y88">
            <v>0</v>
          </cell>
        </row>
        <row r="98">
          <cell r="Y98">
            <v>0</v>
          </cell>
        </row>
        <row r="105">
          <cell r="Y105">
            <v>0</v>
          </cell>
        </row>
        <row r="115">
          <cell r="Y115">
            <v>0</v>
          </cell>
        </row>
        <row r="122">
          <cell r="Y122">
            <v>0</v>
          </cell>
        </row>
        <row r="128">
          <cell r="Y128">
            <v>0</v>
          </cell>
        </row>
        <row r="141">
          <cell r="Y141">
            <v>0</v>
          </cell>
        </row>
        <row r="149">
          <cell r="Y149">
            <v>0</v>
          </cell>
        </row>
        <row r="158">
          <cell r="Y158">
            <v>0</v>
          </cell>
        </row>
        <row r="164">
          <cell r="Y164">
            <v>0</v>
          </cell>
        </row>
        <row r="165">
          <cell r="Y165">
            <v>0</v>
          </cell>
        </row>
        <row r="179">
          <cell r="Y179">
            <v>0</v>
          </cell>
        </row>
        <row r="185">
          <cell r="Y185">
            <v>0</v>
          </cell>
        </row>
        <row r="191">
          <cell r="Y191">
            <v>0</v>
          </cell>
        </row>
        <row r="197">
          <cell r="Y197">
            <v>0</v>
          </cell>
        </row>
        <row r="198">
          <cell r="Y198">
            <v>0</v>
          </cell>
        </row>
        <row r="199">
          <cell r="Y199">
            <v>0</v>
          </cell>
        </row>
        <row r="203">
          <cell r="Y203">
            <v>0</v>
          </cell>
        </row>
        <row r="206">
          <cell r="Y206">
            <v>0</v>
          </cell>
        </row>
        <row r="223">
          <cell r="Y223">
            <v>0</v>
          </cell>
        </row>
        <row r="231">
          <cell r="Y231">
            <v>0</v>
          </cell>
        </row>
        <row r="235">
          <cell r="Y235">
            <v>0</v>
          </cell>
        </row>
        <row r="241">
          <cell r="Y241">
            <v>0</v>
          </cell>
        </row>
        <row r="247">
          <cell r="Y247">
            <v>0</v>
          </cell>
        </row>
        <row r="250">
          <cell r="Y250">
            <v>0</v>
          </cell>
        </row>
        <row r="256">
          <cell r="Y256">
            <v>0</v>
          </cell>
        </row>
        <row r="257">
          <cell r="Y257">
            <v>0</v>
          </cell>
        </row>
        <row r="264">
          <cell r="Y264">
            <v>0</v>
          </cell>
        </row>
        <row r="269">
          <cell r="Y269">
            <v>0</v>
          </cell>
        </row>
        <row r="277">
          <cell r="Y277">
            <v>0</v>
          </cell>
        </row>
        <row r="287">
          <cell r="Y287">
            <v>0</v>
          </cell>
        </row>
        <row r="294">
          <cell r="Y294">
            <v>0</v>
          </cell>
        </row>
        <row r="304">
          <cell r="Y304">
            <v>0</v>
          </cell>
        </row>
        <row r="311">
          <cell r="Y311">
            <v>0</v>
          </cell>
        </row>
        <row r="317">
          <cell r="Y317">
            <v>0</v>
          </cell>
        </row>
        <row r="330">
          <cell r="Y330">
            <v>0</v>
          </cell>
        </row>
        <row r="338">
          <cell r="Y338">
            <v>0</v>
          </cell>
        </row>
        <row r="347">
          <cell r="Y347">
            <v>0</v>
          </cell>
        </row>
        <row r="353">
          <cell r="Y353">
            <v>0</v>
          </cell>
        </row>
        <row r="354">
          <cell r="Y354">
            <v>0</v>
          </cell>
        </row>
        <row r="368">
          <cell r="Y368">
            <v>0</v>
          </cell>
        </row>
        <row r="374">
          <cell r="Y374">
            <v>0</v>
          </cell>
        </row>
        <row r="380">
          <cell r="Y380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29892583186</v>
          </cell>
        </row>
      </sheetData>
      <sheetData sheetId="4">
        <row r="11">
          <cell r="G11">
            <v>0</v>
          </cell>
          <cell r="J11">
            <v>0</v>
          </cell>
          <cell r="P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J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</row>
        <row r="14">
          <cell r="J14">
            <v>0</v>
          </cell>
        </row>
        <row r="15">
          <cell r="J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7">
          <cell r="J47">
            <v>0</v>
          </cell>
          <cell r="S47">
            <v>0</v>
          </cell>
        </row>
        <row r="63">
          <cell r="J63">
            <v>0</v>
          </cell>
          <cell r="P63">
            <v>0</v>
          </cell>
          <cell r="S63">
            <v>0</v>
          </cell>
          <cell r="V63">
            <v>0</v>
          </cell>
          <cell r="Y63">
            <v>0</v>
          </cell>
        </row>
        <row r="66">
          <cell r="J66">
            <v>0</v>
          </cell>
          <cell r="P66">
            <v>0</v>
          </cell>
          <cell r="S66">
            <v>0</v>
          </cell>
          <cell r="V66">
            <v>0</v>
          </cell>
          <cell r="Y66">
            <v>0</v>
          </cell>
        </row>
        <row r="67">
          <cell r="J67">
            <v>0</v>
          </cell>
          <cell r="P67">
            <v>0</v>
          </cell>
          <cell r="S67">
            <v>0</v>
          </cell>
          <cell r="V67">
            <v>0</v>
          </cell>
          <cell r="Y67">
            <v>0</v>
          </cell>
        </row>
        <row r="71">
          <cell r="J71">
            <v>0</v>
          </cell>
          <cell r="P71">
            <v>0</v>
          </cell>
          <cell r="S71">
            <v>0</v>
          </cell>
          <cell r="V71">
            <v>0</v>
          </cell>
          <cell r="Y71">
            <v>0</v>
          </cell>
        </row>
        <row r="76">
          <cell r="J76">
            <v>0</v>
          </cell>
          <cell r="P76">
            <v>0</v>
          </cell>
          <cell r="S76">
            <v>0</v>
          </cell>
          <cell r="V76">
            <v>0</v>
          </cell>
          <cell r="Y76">
            <v>0</v>
          </cell>
        </row>
        <row r="79">
          <cell r="J79">
            <v>0</v>
          </cell>
          <cell r="P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J80">
            <v>0</v>
          </cell>
          <cell r="P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J81">
            <v>0</v>
          </cell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>
        <row r="7">
          <cell r="J7">
            <v>5173043000</v>
          </cell>
        </row>
        <row r="8">
          <cell r="Y8">
            <v>0</v>
          </cell>
        </row>
        <row r="9">
          <cell r="Y9">
            <v>0</v>
          </cell>
        </row>
        <row r="10">
          <cell r="Y10">
            <v>0</v>
          </cell>
        </row>
        <row r="14">
          <cell r="Y14">
            <v>0</v>
          </cell>
        </row>
        <row r="17">
          <cell r="Y17">
            <v>0</v>
          </cell>
        </row>
        <row r="34">
          <cell r="Y34">
            <v>0</v>
          </cell>
        </row>
        <row r="42">
          <cell r="Y42">
            <v>0</v>
          </cell>
        </row>
        <row r="46">
          <cell r="Y46">
            <v>0</v>
          </cell>
        </row>
        <row r="52">
          <cell r="Y52">
            <v>0</v>
          </cell>
        </row>
        <row r="58">
          <cell r="Y58">
            <v>0</v>
          </cell>
        </row>
        <row r="61">
          <cell r="Y61">
            <v>0</v>
          </cell>
        </row>
        <row r="67">
          <cell r="Y67">
            <v>0</v>
          </cell>
        </row>
        <row r="68">
          <cell r="Y68">
            <v>0</v>
          </cell>
        </row>
        <row r="75">
          <cell r="Y75">
            <v>0</v>
          </cell>
        </row>
        <row r="80">
          <cell r="Y80">
            <v>0</v>
          </cell>
        </row>
        <row r="88">
          <cell r="Y88">
            <v>0</v>
          </cell>
        </row>
        <row r="98">
          <cell r="Y98">
            <v>0</v>
          </cell>
        </row>
        <row r="105">
          <cell r="Y105">
            <v>0</v>
          </cell>
        </row>
        <row r="115">
          <cell r="Y115">
            <v>0</v>
          </cell>
        </row>
        <row r="122">
          <cell r="Y122">
            <v>0</v>
          </cell>
        </row>
        <row r="128">
          <cell r="Y128">
            <v>0</v>
          </cell>
        </row>
        <row r="141">
          <cell r="Y141">
            <v>0</v>
          </cell>
        </row>
        <row r="149">
          <cell r="Y149">
            <v>0</v>
          </cell>
        </row>
        <row r="158">
          <cell r="Y158">
            <v>0</v>
          </cell>
        </row>
        <row r="164">
          <cell r="Y164">
            <v>0</v>
          </cell>
        </row>
        <row r="165">
          <cell r="Y165">
            <v>0</v>
          </cell>
        </row>
        <row r="179">
          <cell r="Y179">
            <v>0</v>
          </cell>
        </row>
        <row r="185">
          <cell r="Y185">
            <v>0</v>
          </cell>
        </row>
        <row r="191">
          <cell r="Y191">
            <v>0</v>
          </cell>
        </row>
        <row r="197">
          <cell r="Y197">
            <v>20000000</v>
          </cell>
        </row>
        <row r="198">
          <cell r="Y198">
            <v>0</v>
          </cell>
        </row>
        <row r="199">
          <cell r="Y199">
            <v>0</v>
          </cell>
        </row>
        <row r="203">
          <cell r="Y203">
            <v>0</v>
          </cell>
        </row>
        <row r="206">
          <cell r="Y206">
            <v>0</v>
          </cell>
        </row>
        <row r="223">
          <cell r="Y223">
            <v>0</v>
          </cell>
        </row>
        <row r="231">
          <cell r="Y231">
            <v>0</v>
          </cell>
        </row>
        <row r="235">
          <cell r="Y235">
            <v>0</v>
          </cell>
        </row>
        <row r="241">
          <cell r="Y241">
            <v>0</v>
          </cell>
        </row>
        <row r="247">
          <cell r="Y247">
            <v>0</v>
          </cell>
        </row>
        <row r="250">
          <cell r="Y250">
            <v>0</v>
          </cell>
        </row>
        <row r="256">
          <cell r="Y256">
            <v>0</v>
          </cell>
        </row>
        <row r="257">
          <cell r="Y257">
            <v>0</v>
          </cell>
        </row>
        <row r="264">
          <cell r="Y264">
            <v>0</v>
          </cell>
        </row>
        <row r="269">
          <cell r="Y269">
            <v>0</v>
          </cell>
        </row>
        <row r="277">
          <cell r="Y277">
            <v>0</v>
          </cell>
        </row>
        <row r="287">
          <cell r="Y287">
            <v>0</v>
          </cell>
        </row>
        <row r="294">
          <cell r="Y294">
            <v>0</v>
          </cell>
        </row>
        <row r="304">
          <cell r="Y304">
            <v>0</v>
          </cell>
        </row>
        <row r="311">
          <cell r="Y311">
            <v>0</v>
          </cell>
        </row>
        <row r="317">
          <cell r="Y317">
            <v>0</v>
          </cell>
        </row>
        <row r="330">
          <cell r="Y330">
            <v>0</v>
          </cell>
        </row>
        <row r="338">
          <cell r="Y338">
            <v>0</v>
          </cell>
        </row>
        <row r="347">
          <cell r="Y347">
            <v>0</v>
          </cell>
        </row>
        <row r="353">
          <cell r="Y353">
            <v>20000000</v>
          </cell>
        </row>
        <row r="354">
          <cell r="Y354">
            <v>20000000</v>
          </cell>
        </row>
        <row r="367">
          <cell r="Y367">
            <v>20000000</v>
          </cell>
        </row>
        <row r="368">
          <cell r="Y368">
            <v>0</v>
          </cell>
        </row>
        <row r="374">
          <cell r="Y374">
            <v>0</v>
          </cell>
        </row>
        <row r="380">
          <cell r="Y380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26647751296</v>
          </cell>
        </row>
      </sheetData>
      <sheetData sheetId="4">
        <row r="11">
          <cell r="G11">
            <v>0</v>
          </cell>
          <cell r="P11">
            <v>0</v>
          </cell>
          <cell r="S11">
            <v>0</v>
          </cell>
          <cell r="Y11">
            <v>0</v>
          </cell>
          <cell r="AB11">
            <v>0</v>
          </cell>
          <cell r="AE11">
            <v>0</v>
          </cell>
        </row>
        <row r="12">
          <cell r="P12">
            <v>0</v>
          </cell>
          <cell r="S12">
            <v>0</v>
          </cell>
          <cell r="Y12">
            <v>0</v>
          </cell>
          <cell r="AB12">
            <v>0</v>
          </cell>
          <cell r="AE12">
            <v>0</v>
          </cell>
        </row>
        <row r="15">
          <cell r="P15">
            <v>0</v>
          </cell>
          <cell r="S15">
            <v>0</v>
          </cell>
          <cell r="Y15">
            <v>0</v>
          </cell>
          <cell r="AB15">
            <v>0</v>
          </cell>
          <cell r="AE15">
            <v>0</v>
          </cell>
        </row>
        <row r="47">
          <cell r="S47">
            <v>0</v>
          </cell>
          <cell r="Y47">
            <v>0</v>
          </cell>
          <cell r="AE47">
            <v>0</v>
          </cell>
        </row>
        <row r="63">
          <cell r="P63">
            <v>0</v>
          </cell>
          <cell r="S63">
            <v>0</v>
          </cell>
          <cell r="Y63">
            <v>0</v>
          </cell>
          <cell r="AE63">
            <v>0</v>
          </cell>
        </row>
        <row r="66">
          <cell r="P66">
            <v>0</v>
          </cell>
          <cell r="S66">
            <v>0</v>
          </cell>
          <cell r="Y66">
            <v>0</v>
          </cell>
          <cell r="AE66">
            <v>0</v>
          </cell>
        </row>
        <row r="67">
          <cell r="P67">
            <v>0</v>
          </cell>
          <cell r="S67">
            <v>0</v>
          </cell>
          <cell r="Y67">
            <v>0</v>
          </cell>
          <cell r="AE67">
            <v>0</v>
          </cell>
        </row>
        <row r="71">
          <cell r="P71">
            <v>0</v>
          </cell>
          <cell r="S71">
            <v>0</v>
          </cell>
          <cell r="Y71">
            <v>0</v>
          </cell>
          <cell r="AE71">
            <v>0</v>
          </cell>
        </row>
        <row r="76">
          <cell r="P76">
            <v>0</v>
          </cell>
          <cell r="S76">
            <v>0</v>
          </cell>
          <cell r="Y76">
            <v>0</v>
          </cell>
          <cell r="AB76">
            <v>0</v>
          </cell>
          <cell r="AE76">
            <v>0</v>
          </cell>
        </row>
        <row r="79">
          <cell r="P79">
            <v>0</v>
          </cell>
          <cell r="S79">
            <v>0</v>
          </cell>
          <cell r="Y79">
            <v>0</v>
          </cell>
          <cell r="AB79">
            <v>0</v>
          </cell>
          <cell r="AE79">
            <v>0</v>
          </cell>
        </row>
        <row r="80">
          <cell r="P80">
            <v>0</v>
          </cell>
          <cell r="S80">
            <v>0</v>
          </cell>
          <cell r="Y80">
            <v>0</v>
          </cell>
          <cell r="AB80">
            <v>0</v>
          </cell>
          <cell r="AE80">
            <v>0</v>
          </cell>
        </row>
        <row r="81">
          <cell r="P81">
            <v>0</v>
          </cell>
          <cell r="S81">
            <v>0</v>
          </cell>
          <cell r="Y81">
            <v>0</v>
          </cell>
          <cell r="AB81">
            <v>0</v>
          </cell>
          <cell r="AE81">
            <v>0</v>
          </cell>
        </row>
      </sheetData>
      <sheetData sheetId="5">
        <row r="7">
          <cell r="J7">
            <v>3952957000</v>
          </cell>
        </row>
        <row r="8">
          <cell r="Y8">
            <v>0</v>
          </cell>
        </row>
        <row r="9">
          <cell r="Y9">
            <v>0</v>
          </cell>
        </row>
        <row r="10">
          <cell r="Y10">
            <v>0</v>
          </cell>
        </row>
        <row r="14">
          <cell r="Y14">
            <v>0</v>
          </cell>
        </row>
        <row r="17">
          <cell r="Y17">
            <v>0</v>
          </cell>
        </row>
        <row r="34">
          <cell r="Y34">
            <v>0</v>
          </cell>
        </row>
        <row r="42">
          <cell r="Y42">
            <v>0</v>
          </cell>
        </row>
        <row r="46">
          <cell r="Y46">
            <v>0</v>
          </cell>
        </row>
        <row r="52">
          <cell r="Y52">
            <v>0</v>
          </cell>
        </row>
        <row r="58">
          <cell r="Y58">
            <v>0</v>
          </cell>
        </row>
        <row r="61">
          <cell r="Y61">
            <v>0</v>
          </cell>
        </row>
        <row r="67">
          <cell r="Y67">
            <v>0</v>
          </cell>
        </row>
        <row r="68">
          <cell r="Y68">
            <v>0</v>
          </cell>
        </row>
        <row r="75">
          <cell r="Y75">
            <v>0</v>
          </cell>
        </row>
        <row r="80">
          <cell r="Y80">
            <v>0</v>
          </cell>
        </row>
        <row r="88">
          <cell r="Y88">
            <v>0</v>
          </cell>
        </row>
        <row r="98">
          <cell r="Y98">
            <v>0</v>
          </cell>
        </row>
        <row r="105">
          <cell r="Y105">
            <v>0</v>
          </cell>
        </row>
        <row r="115">
          <cell r="Y115">
            <v>0</v>
          </cell>
        </row>
        <row r="122">
          <cell r="Y122">
            <v>0</v>
          </cell>
        </row>
        <row r="128">
          <cell r="Y128">
            <v>0</v>
          </cell>
        </row>
        <row r="141">
          <cell r="Y141">
            <v>0</v>
          </cell>
        </row>
        <row r="149">
          <cell r="Y149">
            <v>0</v>
          </cell>
        </row>
        <row r="158">
          <cell r="Y158">
            <v>0</v>
          </cell>
        </row>
        <row r="164">
          <cell r="Y164">
            <v>0</v>
          </cell>
        </row>
        <row r="165">
          <cell r="Y165">
            <v>0</v>
          </cell>
        </row>
        <row r="179">
          <cell r="Y179">
            <v>0</v>
          </cell>
        </row>
        <row r="185">
          <cell r="Y185">
            <v>0</v>
          </cell>
        </row>
        <row r="191">
          <cell r="Y191">
            <v>0</v>
          </cell>
        </row>
        <row r="197">
          <cell r="Y197">
            <v>0</v>
          </cell>
        </row>
        <row r="198">
          <cell r="Y198">
            <v>0</v>
          </cell>
        </row>
        <row r="199">
          <cell r="Y199">
            <v>0</v>
          </cell>
        </row>
        <row r="203">
          <cell r="Y203">
            <v>0</v>
          </cell>
        </row>
        <row r="206">
          <cell r="Y206">
            <v>0</v>
          </cell>
        </row>
        <row r="223">
          <cell r="Y223">
            <v>0</v>
          </cell>
        </row>
        <row r="231">
          <cell r="Y231">
            <v>0</v>
          </cell>
        </row>
        <row r="235">
          <cell r="Y235">
            <v>0</v>
          </cell>
        </row>
        <row r="241">
          <cell r="Y241">
            <v>0</v>
          </cell>
        </row>
        <row r="247">
          <cell r="Y247">
            <v>0</v>
          </cell>
        </row>
        <row r="250">
          <cell r="Y250">
            <v>0</v>
          </cell>
        </row>
        <row r="256">
          <cell r="Y256">
            <v>0</v>
          </cell>
        </row>
        <row r="257">
          <cell r="Y257">
            <v>0</v>
          </cell>
        </row>
        <row r="264">
          <cell r="Y264">
            <v>0</v>
          </cell>
        </row>
        <row r="269">
          <cell r="Y269">
            <v>0</v>
          </cell>
        </row>
        <row r="277">
          <cell r="Y277">
            <v>0</v>
          </cell>
        </row>
        <row r="287">
          <cell r="Y287">
            <v>0</v>
          </cell>
        </row>
        <row r="294">
          <cell r="Y294">
            <v>0</v>
          </cell>
        </row>
        <row r="304">
          <cell r="Y304">
            <v>0</v>
          </cell>
        </row>
        <row r="311">
          <cell r="Y311">
            <v>0</v>
          </cell>
        </row>
        <row r="317">
          <cell r="Y317">
            <v>0</v>
          </cell>
        </row>
        <row r="330">
          <cell r="Y330">
            <v>0</v>
          </cell>
        </row>
        <row r="338">
          <cell r="Y338">
            <v>0</v>
          </cell>
        </row>
        <row r="347">
          <cell r="Y347">
            <v>0</v>
          </cell>
        </row>
        <row r="353">
          <cell r="Y353">
            <v>0</v>
          </cell>
        </row>
        <row r="354">
          <cell r="Y354">
            <v>0</v>
          </cell>
        </row>
        <row r="367">
          <cell r="Y367">
            <v>0</v>
          </cell>
        </row>
        <row r="368">
          <cell r="Y368">
            <v>0</v>
          </cell>
        </row>
        <row r="374">
          <cell r="Y374">
            <v>0</v>
          </cell>
        </row>
        <row r="380">
          <cell r="Y380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6">
          <cell r="D6">
            <v>0</v>
          </cell>
        </row>
      </sheetData>
      <sheetData sheetId="4">
        <row r="9">
          <cell r="G9">
            <v>1533720576</v>
          </cell>
        </row>
      </sheetData>
      <sheetData sheetId="5">
        <row r="7">
          <cell r="J7">
            <v>1528875000</v>
          </cell>
        </row>
      </sheetData>
      <sheetData sheetId="6"/>
      <sheetData sheetId="7"/>
      <sheetData sheetId="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4223279298</v>
          </cell>
        </row>
      </sheetData>
      <sheetData sheetId="4">
        <row r="11">
          <cell r="G11">
            <v>0</v>
          </cell>
        </row>
        <row r="12">
          <cell r="G12">
            <v>0</v>
          </cell>
        </row>
        <row r="14">
          <cell r="G14">
            <v>0</v>
          </cell>
        </row>
        <row r="15">
          <cell r="G15">
            <v>0</v>
          </cell>
        </row>
        <row r="17">
          <cell r="G17">
            <v>0</v>
          </cell>
        </row>
      </sheetData>
      <sheetData sheetId="5">
        <row r="7">
          <cell r="J7">
            <v>3952519000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>
        <row r="17">
          <cell r="G17">
            <v>1832899178</v>
          </cell>
        </row>
      </sheetData>
      <sheetData sheetId="3">
        <row r="7">
          <cell r="D7">
            <v>10119610751</v>
          </cell>
        </row>
      </sheetData>
      <sheetData sheetId="4">
        <row r="11">
          <cell r="G11">
            <v>0</v>
          </cell>
        </row>
        <row r="12">
          <cell r="G12">
            <v>0</v>
          </cell>
        </row>
        <row r="14">
          <cell r="G14">
            <v>0</v>
          </cell>
        </row>
        <row r="15">
          <cell r="G15">
            <v>0</v>
          </cell>
        </row>
      </sheetData>
      <sheetData sheetId="5">
        <row r="7">
          <cell r="Y7">
            <v>9046405600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9">
          <cell r="G9">
            <v>0</v>
          </cell>
        </row>
        <row r="10">
          <cell r="G10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69467641405</v>
          </cell>
        </row>
      </sheetData>
      <sheetData sheetId="4">
        <row r="11">
          <cell r="G11">
            <v>0</v>
          </cell>
          <cell r="S11">
            <v>0</v>
          </cell>
        </row>
        <row r="12">
          <cell r="S12">
            <v>0</v>
          </cell>
        </row>
        <row r="15">
          <cell r="S15">
            <v>0</v>
          </cell>
        </row>
        <row r="81">
          <cell r="S81">
            <v>0</v>
          </cell>
        </row>
      </sheetData>
      <sheetData sheetId="5">
        <row r="7">
          <cell r="K7">
            <v>36774676002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9137838428</v>
          </cell>
        </row>
      </sheetData>
      <sheetData sheetId="4">
        <row r="11">
          <cell r="G11">
            <v>0</v>
          </cell>
          <cell r="S11">
            <v>0</v>
          </cell>
        </row>
        <row r="12">
          <cell r="G12">
            <v>0</v>
          </cell>
          <cell r="S12">
            <v>0</v>
          </cell>
        </row>
        <row r="14">
          <cell r="G14">
            <v>0</v>
          </cell>
        </row>
        <row r="15">
          <cell r="G15">
            <v>0</v>
          </cell>
          <cell r="S15">
            <v>0</v>
          </cell>
        </row>
        <row r="17">
          <cell r="G17">
            <v>0</v>
          </cell>
        </row>
        <row r="30">
          <cell r="S30">
            <v>0</v>
          </cell>
        </row>
        <row r="31">
          <cell r="S31">
            <v>0</v>
          </cell>
        </row>
        <row r="35">
          <cell r="S35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7">
          <cell r="S47">
            <v>0</v>
          </cell>
        </row>
        <row r="63">
          <cell r="S63">
            <v>0</v>
          </cell>
        </row>
        <row r="66">
          <cell r="S66">
            <v>0</v>
          </cell>
        </row>
        <row r="67">
          <cell r="S67">
            <v>0</v>
          </cell>
        </row>
        <row r="71">
          <cell r="S71">
            <v>0</v>
          </cell>
        </row>
        <row r="76">
          <cell r="S76">
            <v>0</v>
          </cell>
        </row>
        <row r="79">
          <cell r="S79">
            <v>0</v>
          </cell>
        </row>
        <row r="80">
          <cell r="S80">
            <v>0</v>
          </cell>
        </row>
        <row r="81">
          <cell r="S81">
            <v>0</v>
          </cell>
        </row>
      </sheetData>
      <sheetData sheetId="5">
        <row r="7">
          <cell r="J7">
            <v>3535205018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G11">
            <v>0</v>
          </cell>
        </row>
        <row r="15">
          <cell r="M15">
            <v>0</v>
          </cell>
        </row>
        <row r="32">
          <cell r="M32">
            <v>0</v>
          </cell>
        </row>
        <row r="35">
          <cell r="M35">
            <v>0</v>
          </cell>
        </row>
        <row r="45">
          <cell r="M45">
            <v>0</v>
          </cell>
        </row>
        <row r="47">
          <cell r="M47">
            <v>0</v>
          </cell>
        </row>
        <row r="63">
          <cell r="M63">
            <v>0</v>
          </cell>
        </row>
        <row r="66">
          <cell r="M66">
            <v>0</v>
          </cell>
        </row>
        <row r="67">
          <cell r="M67">
            <v>0</v>
          </cell>
        </row>
        <row r="71">
          <cell r="M71">
            <v>0</v>
          </cell>
        </row>
        <row r="76">
          <cell r="M76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33416999080</v>
          </cell>
        </row>
      </sheetData>
      <sheetData sheetId="4">
        <row r="11">
          <cell r="G11">
            <v>0</v>
          </cell>
          <cell r="J11">
            <v>0</v>
          </cell>
          <cell r="P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G12">
            <v>0</v>
          </cell>
          <cell r="J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</row>
        <row r="15">
          <cell r="G15">
            <v>0</v>
          </cell>
          <cell r="J15">
            <v>0</v>
          </cell>
          <cell r="M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</row>
        <row r="47">
          <cell r="M47">
            <v>0</v>
          </cell>
          <cell r="S47">
            <v>0</v>
          </cell>
        </row>
        <row r="63">
          <cell r="J63">
            <v>0</v>
          </cell>
          <cell r="M63">
            <v>0</v>
          </cell>
          <cell r="S63">
            <v>0</v>
          </cell>
          <cell r="V63">
            <v>0</v>
          </cell>
        </row>
        <row r="66">
          <cell r="J66">
            <v>0</v>
          </cell>
          <cell r="M66">
            <v>0</v>
          </cell>
          <cell r="S66">
            <v>0</v>
          </cell>
          <cell r="V66">
            <v>0</v>
          </cell>
        </row>
        <row r="67">
          <cell r="J67">
            <v>0</v>
          </cell>
          <cell r="M67">
            <v>0</v>
          </cell>
          <cell r="S67">
            <v>0</v>
          </cell>
          <cell r="V67">
            <v>0</v>
          </cell>
          <cell r="Y67">
            <v>0</v>
          </cell>
        </row>
        <row r="71">
          <cell r="J71">
            <v>0</v>
          </cell>
          <cell r="M71">
            <v>0</v>
          </cell>
          <cell r="S71">
            <v>0</v>
          </cell>
          <cell r="V71">
            <v>0</v>
          </cell>
          <cell r="Y71">
            <v>0</v>
          </cell>
        </row>
        <row r="76"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Y76">
            <v>0</v>
          </cell>
        </row>
        <row r="79">
          <cell r="J79">
            <v>0</v>
          </cell>
          <cell r="M79">
            <v>0</v>
          </cell>
          <cell r="P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J80">
            <v>0</v>
          </cell>
          <cell r="M80">
            <v>0</v>
          </cell>
          <cell r="P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>
        <row r="7">
          <cell r="J7">
            <v>2024996000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9">
          <cell r="G9">
            <v>0</v>
          </cell>
          <cell r="J9">
            <v>0</v>
          </cell>
          <cell r="M9">
            <v>0</v>
          </cell>
          <cell r="V9">
            <v>0</v>
          </cell>
          <cell r="Y9">
            <v>0</v>
          </cell>
        </row>
        <row r="10">
          <cell r="G10">
            <v>0</v>
          </cell>
          <cell r="J10">
            <v>0</v>
          </cell>
          <cell r="M10">
            <v>0</v>
          </cell>
          <cell r="V10">
            <v>0</v>
          </cell>
          <cell r="Y10">
            <v>0</v>
          </cell>
        </row>
        <row r="11">
          <cell r="V11">
            <v>0</v>
          </cell>
          <cell r="Y11">
            <v>0</v>
          </cell>
        </row>
        <row r="12">
          <cell r="V12">
            <v>0</v>
          </cell>
          <cell r="Y12">
            <v>0</v>
          </cell>
        </row>
        <row r="13">
          <cell r="V13">
            <v>0</v>
          </cell>
          <cell r="Y13">
            <v>0</v>
          </cell>
        </row>
        <row r="14">
          <cell r="V14">
            <v>0</v>
          </cell>
          <cell r="Y14">
            <v>0</v>
          </cell>
        </row>
        <row r="15">
          <cell r="V15">
            <v>0</v>
          </cell>
          <cell r="Y15">
            <v>0</v>
          </cell>
        </row>
        <row r="16">
          <cell r="J16">
            <v>0</v>
          </cell>
          <cell r="M16">
            <v>0</v>
          </cell>
          <cell r="V16">
            <v>0</v>
          </cell>
          <cell r="Y16">
            <v>0</v>
          </cell>
        </row>
        <row r="17">
          <cell r="J17">
            <v>0</v>
          </cell>
          <cell r="M17">
            <v>0</v>
          </cell>
          <cell r="V17">
            <v>0</v>
          </cell>
          <cell r="Y17">
            <v>0</v>
          </cell>
        </row>
        <row r="46">
          <cell r="J46">
            <v>0</v>
          </cell>
          <cell r="M46">
            <v>0</v>
          </cell>
        </row>
        <row r="47">
          <cell r="J47">
            <v>0</v>
          </cell>
          <cell r="M47">
            <v>0</v>
          </cell>
          <cell r="V47">
            <v>0</v>
          </cell>
          <cell r="Y47">
            <v>0</v>
          </cell>
        </row>
        <row r="48">
          <cell r="J48">
            <v>0</v>
          </cell>
          <cell r="M48">
            <v>0</v>
          </cell>
          <cell r="V48">
            <v>0</v>
          </cell>
          <cell r="Y48">
            <v>0</v>
          </cell>
        </row>
        <row r="49">
          <cell r="J49">
            <v>0</v>
          </cell>
          <cell r="M49">
            <v>0</v>
          </cell>
          <cell r="V49">
            <v>0</v>
          </cell>
          <cell r="Y49">
            <v>0</v>
          </cell>
        </row>
        <row r="50">
          <cell r="G50">
            <v>0</v>
          </cell>
          <cell r="J50">
            <v>0</v>
          </cell>
          <cell r="M50">
            <v>0</v>
          </cell>
          <cell r="V50">
            <v>0</v>
          </cell>
          <cell r="Y50">
            <v>0</v>
          </cell>
        </row>
        <row r="51">
          <cell r="G51">
            <v>0</v>
          </cell>
          <cell r="J51">
            <v>0</v>
          </cell>
          <cell r="M51">
            <v>0</v>
          </cell>
          <cell r="V51">
            <v>0</v>
          </cell>
          <cell r="Y51">
            <v>0</v>
          </cell>
        </row>
        <row r="52">
          <cell r="G52">
            <v>0</v>
          </cell>
          <cell r="J52">
            <v>0</v>
          </cell>
          <cell r="M52">
            <v>0</v>
          </cell>
          <cell r="V52">
            <v>0</v>
          </cell>
          <cell r="Y52">
            <v>0</v>
          </cell>
        </row>
        <row r="53">
          <cell r="G53">
            <v>0</v>
          </cell>
          <cell r="J53">
            <v>0</v>
          </cell>
          <cell r="M53">
            <v>0</v>
          </cell>
          <cell r="V53">
            <v>0</v>
          </cell>
          <cell r="Y53">
            <v>0</v>
          </cell>
        </row>
        <row r="54">
          <cell r="G54">
            <v>0</v>
          </cell>
          <cell r="J54">
            <v>0</v>
          </cell>
          <cell r="M54">
            <v>0</v>
          </cell>
          <cell r="V54">
            <v>0</v>
          </cell>
          <cell r="Y54">
            <v>0</v>
          </cell>
        </row>
        <row r="55">
          <cell r="G55">
            <v>0</v>
          </cell>
          <cell r="J55">
            <v>0</v>
          </cell>
          <cell r="M55">
            <v>0</v>
          </cell>
          <cell r="V55">
            <v>0</v>
          </cell>
          <cell r="Y55">
            <v>0</v>
          </cell>
        </row>
        <row r="56">
          <cell r="G56">
            <v>0</v>
          </cell>
          <cell r="J56">
            <v>0</v>
          </cell>
          <cell r="M56">
            <v>0</v>
          </cell>
          <cell r="V56">
            <v>0</v>
          </cell>
          <cell r="Y56">
            <v>0</v>
          </cell>
        </row>
        <row r="57">
          <cell r="G57">
            <v>0</v>
          </cell>
          <cell r="J57">
            <v>0</v>
          </cell>
          <cell r="M57">
            <v>0</v>
          </cell>
          <cell r="V57">
            <v>0</v>
          </cell>
          <cell r="Y57">
            <v>0</v>
          </cell>
        </row>
        <row r="58">
          <cell r="G58">
            <v>0</v>
          </cell>
          <cell r="J58">
            <v>0</v>
          </cell>
          <cell r="M58">
            <v>0</v>
          </cell>
          <cell r="V58">
            <v>0</v>
          </cell>
          <cell r="Y58">
            <v>0</v>
          </cell>
        </row>
        <row r="59">
          <cell r="G59">
            <v>0</v>
          </cell>
          <cell r="J59">
            <v>0</v>
          </cell>
          <cell r="M59">
            <v>0</v>
          </cell>
          <cell r="V59">
            <v>0</v>
          </cell>
          <cell r="Y59">
            <v>0</v>
          </cell>
        </row>
        <row r="60">
          <cell r="G60">
            <v>0</v>
          </cell>
          <cell r="J60">
            <v>0</v>
          </cell>
          <cell r="M60">
            <v>0</v>
          </cell>
          <cell r="V60">
            <v>0</v>
          </cell>
          <cell r="Y60">
            <v>0</v>
          </cell>
        </row>
        <row r="61">
          <cell r="G61">
            <v>0</v>
          </cell>
          <cell r="J61">
            <v>0</v>
          </cell>
          <cell r="M61">
            <v>0</v>
          </cell>
          <cell r="V61">
            <v>0</v>
          </cell>
          <cell r="Y61">
            <v>0</v>
          </cell>
        </row>
        <row r="62">
          <cell r="G62">
            <v>0</v>
          </cell>
          <cell r="J62">
            <v>0</v>
          </cell>
          <cell r="M62">
            <v>0</v>
          </cell>
          <cell r="V62">
            <v>0</v>
          </cell>
          <cell r="Y62">
            <v>0</v>
          </cell>
        </row>
        <row r="63">
          <cell r="G63">
            <v>0</v>
          </cell>
          <cell r="J63">
            <v>0</v>
          </cell>
          <cell r="M63">
            <v>0</v>
          </cell>
          <cell r="V63">
            <v>0</v>
          </cell>
          <cell r="Y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V64">
            <v>0</v>
          </cell>
          <cell r="Y64">
            <v>0</v>
          </cell>
        </row>
        <row r="65">
          <cell r="G65">
            <v>0</v>
          </cell>
          <cell r="J65">
            <v>0</v>
          </cell>
          <cell r="M65">
            <v>0</v>
          </cell>
          <cell r="V65">
            <v>0</v>
          </cell>
          <cell r="Y65">
            <v>0</v>
          </cell>
        </row>
        <row r="66">
          <cell r="J66">
            <v>0</v>
          </cell>
          <cell r="M66">
            <v>0</v>
          </cell>
          <cell r="V66">
            <v>0</v>
          </cell>
          <cell r="Y66">
            <v>0</v>
          </cell>
        </row>
        <row r="67">
          <cell r="J67">
            <v>0</v>
          </cell>
          <cell r="M67">
            <v>0</v>
          </cell>
          <cell r="V67">
            <v>0</v>
          </cell>
          <cell r="Y67">
            <v>0</v>
          </cell>
        </row>
        <row r="68">
          <cell r="J68">
            <v>0</v>
          </cell>
          <cell r="M68">
            <v>0</v>
          </cell>
          <cell r="V68">
            <v>0</v>
          </cell>
          <cell r="Y68">
            <v>0</v>
          </cell>
        </row>
        <row r="69">
          <cell r="J69">
            <v>0</v>
          </cell>
          <cell r="M69">
            <v>0</v>
          </cell>
          <cell r="V69">
            <v>0</v>
          </cell>
          <cell r="Y69">
            <v>0</v>
          </cell>
        </row>
        <row r="70">
          <cell r="J70">
            <v>0</v>
          </cell>
          <cell r="M70">
            <v>0</v>
          </cell>
          <cell r="V70">
            <v>0</v>
          </cell>
          <cell r="Y70">
            <v>0</v>
          </cell>
        </row>
        <row r="71">
          <cell r="J71">
            <v>0</v>
          </cell>
          <cell r="M71">
            <v>0</v>
          </cell>
          <cell r="V71">
            <v>0</v>
          </cell>
          <cell r="Y71">
            <v>0</v>
          </cell>
        </row>
        <row r="72">
          <cell r="J72">
            <v>0</v>
          </cell>
          <cell r="M72">
            <v>0</v>
          </cell>
          <cell r="V72">
            <v>0</v>
          </cell>
          <cell r="Y72">
            <v>0</v>
          </cell>
        </row>
        <row r="73">
          <cell r="J73">
            <v>0</v>
          </cell>
          <cell r="M73">
            <v>0</v>
          </cell>
          <cell r="V73">
            <v>0</v>
          </cell>
          <cell r="Y73">
            <v>0</v>
          </cell>
        </row>
        <row r="74">
          <cell r="J74">
            <v>0</v>
          </cell>
          <cell r="M74">
            <v>0</v>
          </cell>
          <cell r="V74">
            <v>0</v>
          </cell>
          <cell r="Y74">
            <v>0</v>
          </cell>
        </row>
        <row r="75">
          <cell r="J75">
            <v>0</v>
          </cell>
          <cell r="M75">
            <v>0</v>
          </cell>
          <cell r="V75">
            <v>0</v>
          </cell>
          <cell r="Y75">
            <v>0</v>
          </cell>
        </row>
        <row r="76">
          <cell r="J76">
            <v>0</v>
          </cell>
          <cell r="M76">
            <v>0</v>
          </cell>
          <cell r="V76">
            <v>0</v>
          </cell>
          <cell r="Y76">
            <v>0</v>
          </cell>
        </row>
        <row r="77">
          <cell r="J77">
            <v>0</v>
          </cell>
          <cell r="M77">
            <v>0</v>
          </cell>
          <cell r="V77">
            <v>0</v>
          </cell>
          <cell r="Y77">
            <v>0</v>
          </cell>
        </row>
        <row r="78">
          <cell r="J78">
            <v>0</v>
          </cell>
          <cell r="M78">
            <v>0</v>
          </cell>
          <cell r="V78">
            <v>0</v>
          </cell>
          <cell r="Y78">
            <v>0</v>
          </cell>
        </row>
        <row r="79">
          <cell r="J79">
            <v>0</v>
          </cell>
          <cell r="M79">
            <v>0</v>
          </cell>
          <cell r="V79">
            <v>0</v>
          </cell>
          <cell r="Y79">
            <v>0</v>
          </cell>
        </row>
        <row r="80">
          <cell r="J80">
            <v>0</v>
          </cell>
          <cell r="M80">
            <v>0</v>
          </cell>
          <cell r="V80">
            <v>0</v>
          </cell>
          <cell r="Y80">
            <v>0</v>
          </cell>
        </row>
        <row r="81">
          <cell r="J81">
            <v>0</v>
          </cell>
          <cell r="M81">
            <v>0</v>
          </cell>
          <cell r="V81">
            <v>0</v>
          </cell>
          <cell r="Y81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33449974191</v>
          </cell>
        </row>
      </sheetData>
      <sheetData sheetId="4">
        <row r="11">
          <cell r="G11">
            <v>0</v>
          </cell>
          <cell r="S11">
            <v>0</v>
          </cell>
        </row>
        <row r="12">
          <cell r="S12">
            <v>0</v>
          </cell>
        </row>
        <row r="15">
          <cell r="S15">
            <v>0</v>
          </cell>
        </row>
        <row r="31">
          <cell r="S31">
            <v>0</v>
          </cell>
        </row>
        <row r="35">
          <cell r="S35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7">
          <cell r="S47">
            <v>0</v>
          </cell>
        </row>
        <row r="63">
          <cell r="S63">
            <v>0</v>
          </cell>
        </row>
        <row r="66">
          <cell r="S66">
            <v>0</v>
          </cell>
        </row>
        <row r="67">
          <cell r="S67">
            <v>0</v>
          </cell>
        </row>
        <row r="71">
          <cell r="S71">
            <v>0</v>
          </cell>
        </row>
        <row r="76">
          <cell r="S76">
            <v>0</v>
          </cell>
        </row>
        <row r="79">
          <cell r="S79">
            <v>0</v>
          </cell>
        </row>
        <row r="80">
          <cell r="S80">
            <v>0</v>
          </cell>
        </row>
        <row r="81">
          <cell r="S81">
            <v>0</v>
          </cell>
        </row>
      </sheetData>
      <sheetData sheetId="5">
        <row r="7">
          <cell r="J7">
            <v>7585162000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G11">
            <v>0</v>
          </cell>
          <cell r="P11">
            <v>0</v>
          </cell>
        </row>
        <row r="12">
          <cell r="P12">
            <v>0</v>
          </cell>
        </row>
        <row r="15">
          <cell r="P15">
            <v>0</v>
          </cell>
        </row>
        <row r="44">
          <cell r="P44">
            <v>0</v>
          </cell>
        </row>
        <row r="45">
          <cell r="P45">
            <v>0</v>
          </cell>
        </row>
        <row r="47">
          <cell r="P47">
            <v>0</v>
          </cell>
        </row>
        <row r="63">
          <cell r="P63">
            <v>0</v>
          </cell>
        </row>
        <row r="66">
          <cell r="P66">
            <v>0</v>
          </cell>
        </row>
        <row r="67">
          <cell r="P67">
            <v>0</v>
          </cell>
        </row>
        <row r="71">
          <cell r="P71">
            <v>0</v>
          </cell>
        </row>
        <row r="76">
          <cell r="P76">
            <v>0</v>
          </cell>
        </row>
        <row r="79">
          <cell r="P79">
            <v>0</v>
          </cell>
        </row>
        <row r="80">
          <cell r="P80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33046470881</v>
          </cell>
        </row>
      </sheetData>
      <sheetData sheetId="4">
        <row r="11">
          <cell r="G11">
            <v>0</v>
          </cell>
          <cell r="J11">
            <v>0</v>
          </cell>
          <cell r="M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J12">
            <v>0</v>
          </cell>
          <cell r="M12">
            <v>0</v>
          </cell>
          <cell r="S12">
            <v>0</v>
          </cell>
          <cell r="V12">
            <v>0</v>
          </cell>
          <cell r="Y12">
            <v>0</v>
          </cell>
        </row>
        <row r="14">
          <cell r="J14">
            <v>0</v>
          </cell>
          <cell r="M14">
            <v>0</v>
          </cell>
        </row>
        <row r="15">
          <cell r="J15">
            <v>0</v>
          </cell>
          <cell r="M15">
            <v>0</v>
          </cell>
          <cell r="S15">
            <v>0</v>
          </cell>
          <cell r="V15">
            <v>0</v>
          </cell>
          <cell r="Y15">
            <v>0</v>
          </cell>
        </row>
        <row r="31">
          <cell r="S31">
            <v>0</v>
          </cell>
        </row>
        <row r="35">
          <cell r="S35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  <cell r="Y44">
            <v>0</v>
          </cell>
        </row>
        <row r="45">
          <cell r="S45">
            <v>0</v>
          </cell>
          <cell r="Y45">
            <v>0</v>
          </cell>
        </row>
        <row r="47">
          <cell r="J47">
            <v>0</v>
          </cell>
          <cell r="M47">
            <v>0</v>
          </cell>
          <cell r="S47">
            <v>0</v>
          </cell>
          <cell r="V47">
            <v>0</v>
          </cell>
          <cell r="Y47">
            <v>0</v>
          </cell>
        </row>
        <row r="63">
          <cell r="J63">
            <v>0</v>
          </cell>
          <cell r="M63">
            <v>0</v>
          </cell>
          <cell r="S63">
            <v>0</v>
          </cell>
          <cell r="V63">
            <v>0</v>
          </cell>
          <cell r="Y63">
            <v>0</v>
          </cell>
        </row>
        <row r="66">
          <cell r="J66">
            <v>0</v>
          </cell>
          <cell r="M66">
            <v>0</v>
          </cell>
          <cell r="S66">
            <v>0</v>
          </cell>
          <cell r="V66">
            <v>0</v>
          </cell>
          <cell r="Y66">
            <v>0</v>
          </cell>
        </row>
        <row r="67">
          <cell r="J67">
            <v>0</v>
          </cell>
          <cell r="M67">
            <v>0</v>
          </cell>
          <cell r="S67">
            <v>0</v>
          </cell>
          <cell r="V67">
            <v>0</v>
          </cell>
          <cell r="Y67">
            <v>0</v>
          </cell>
        </row>
        <row r="71">
          <cell r="J71">
            <v>0</v>
          </cell>
          <cell r="M71">
            <v>0</v>
          </cell>
          <cell r="S71">
            <v>0</v>
          </cell>
          <cell r="V71">
            <v>0</v>
          </cell>
          <cell r="Y71">
            <v>0</v>
          </cell>
        </row>
        <row r="76">
          <cell r="J76">
            <v>0</v>
          </cell>
          <cell r="M76">
            <v>0</v>
          </cell>
          <cell r="S76">
            <v>0</v>
          </cell>
          <cell r="V76">
            <v>0</v>
          </cell>
          <cell r="Y76">
            <v>0</v>
          </cell>
        </row>
        <row r="79">
          <cell r="J79">
            <v>0</v>
          </cell>
          <cell r="M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J80">
            <v>0</v>
          </cell>
          <cell r="M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>
        <row r="7">
          <cell r="J7">
            <v>5230667111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9">
          <cell r="G9">
            <v>0</v>
          </cell>
          <cell r="J9">
            <v>0</v>
          </cell>
          <cell r="P9">
            <v>0</v>
          </cell>
          <cell r="S9">
            <v>0</v>
          </cell>
          <cell r="V9">
            <v>0</v>
          </cell>
          <cell r="Y9">
            <v>0</v>
          </cell>
        </row>
        <row r="10">
          <cell r="G10">
            <v>0</v>
          </cell>
          <cell r="J10">
            <v>0</v>
          </cell>
          <cell r="P10">
            <v>0</v>
          </cell>
          <cell r="S10">
            <v>0</v>
          </cell>
          <cell r="V10">
            <v>0</v>
          </cell>
          <cell r="Y10">
            <v>0</v>
          </cell>
        </row>
        <row r="11">
          <cell r="G11">
            <v>0</v>
          </cell>
          <cell r="J11">
            <v>0</v>
          </cell>
          <cell r="P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G12">
            <v>0</v>
          </cell>
          <cell r="J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</row>
        <row r="13">
          <cell r="G13">
            <v>0</v>
          </cell>
          <cell r="J13">
            <v>0</v>
          </cell>
          <cell r="P13">
            <v>0</v>
          </cell>
          <cell r="S13">
            <v>0</v>
          </cell>
          <cell r="V13">
            <v>0</v>
          </cell>
          <cell r="Y13">
            <v>0</v>
          </cell>
        </row>
        <row r="14">
          <cell r="G14">
            <v>0</v>
          </cell>
          <cell r="J14">
            <v>0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</row>
        <row r="15">
          <cell r="G15">
            <v>0</v>
          </cell>
          <cell r="J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</row>
        <row r="16">
          <cell r="G16">
            <v>0</v>
          </cell>
          <cell r="J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</row>
        <row r="17">
          <cell r="G17">
            <v>0</v>
          </cell>
          <cell r="J17">
            <v>0</v>
          </cell>
          <cell r="P17">
            <v>0</v>
          </cell>
          <cell r="S17">
            <v>0</v>
          </cell>
          <cell r="V17">
            <v>0</v>
          </cell>
          <cell r="Y17">
            <v>0</v>
          </cell>
        </row>
        <row r="46">
          <cell r="J46">
            <v>0</v>
          </cell>
          <cell r="S46">
            <v>0</v>
          </cell>
          <cell r="V46">
            <v>0</v>
          </cell>
          <cell r="Y46">
            <v>0</v>
          </cell>
        </row>
        <row r="47">
          <cell r="J47">
            <v>0</v>
          </cell>
          <cell r="S47">
            <v>0</v>
          </cell>
          <cell r="V47">
            <v>0</v>
          </cell>
          <cell r="Y47">
            <v>0</v>
          </cell>
        </row>
        <row r="48">
          <cell r="J48">
            <v>0</v>
          </cell>
          <cell r="S48">
            <v>0</v>
          </cell>
          <cell r="V48">
            <v>0</v>
          </cell>
          <cell r="Y48">
            <v>0</v>
          </cell>
        </row>
        <row r="49">
          <cell r="J49">
            <v>0</v>
          </cell>
          <cell r="S49">
            <v>0</v>
          </cell>
          <cell r="V49">
            <v>0</v>
          </cell>
          <cell r="Y49">
            <v>0</v>
          </cell>
        </row>
        <row r="50">
          <cell r="J50">
            <v>0</v>
          </cell>
          <cell r="S50">
            <v>0</v>
          </cell>
          <cell r="V50">
            <v>0</v>
          </cell>
          <cell r="Y50">
            <v>0</v>
          </cell>
        </row>
        <row r="51">
          <cell r="J51">
            <v>0</v>
          </cell>
          <cell r="S51">
            <v>0</v>
          </cell>
          <cell r="V51">
            <v>0</v>
          </cell>
          <cell r="Y51">
            <v>0</v>
          </cell>
        </row>
        <row r="52">
          <cell r="J52">
            <v>0</v>
          </cell>
          <cell r="S52">
            <v>0</v>
          </cell>
          <cell r="V52">
            <v>0</v>
          </cell>
          <cell r="Y52">
            <v>0</v>
          </cell>
        </row>
        <row r="53">
          <cell r="J53">
            <v>0</v>
          </cell>
          <cell r="S53">
            <v>0</v>
          </cell>
          <cell r="V53">
            <v>0</v>
          </cell>
          <cell r="Y53">
            <v>0</v>
          </cell>
        </row>
        <row r="54">
          <cell r="J54">
            <v>0</v>
          </cell>
          <cell r="S54">
            <v>0</v>
          </cell>
          <cell r="V54">
            <v>0</v>
          </cell>
          <cell r="Y54">
            <v>0</v>
          </cell>
        </row>
        <row r="55">
          <cell r="J55">
            <v>0</v>
          </cell>
          <cell r="S55">
            <v>0</v>
          </cell>
          <cell r="V55">
            <v>0</v>
          </cell>
          <cell r="Y55">
            <v>0</v>
          </cell>
        </row>
        <row r="56">
          <cell r="J56">
            <v>0</v>
          </cell>
          <cell r="S56">
            <v>0</v>
          </cell>
          <cell r="V56">
            <v>0</v>
          </cell>
          <cell r="Y56">
            <v>0</v>
          </cell>
        </row>
        <row r="57">
          <cell r="J57">
            <v>0</v>
          </cell>
          <cell r="S57">
            <v>0</v>
          </cell>
          <cell r="V57">
            <v>0</v>
          </cell>
          <cell r="Y57">
            <v>0</v>
          </cell>
        </row>
        <row r="58">
          <cell r="J58">
            <v>0</v>
          </cell>
          <cell r="S58">
            <v>0</v>
          </cell>
          <cell r="V58">
            <v>0</v>
          </cell>
          <cell r="Y58">
            <v>0</v>
          </cell>
        </row>
        <row r="59">
          <cell r="J59">
            <v>0</v>
          </cell>
          <cell r="S59">
            <v>0</v>
          </cell>
          <cell r="V59">
            <v>0</v>
          </cell>
          <cell r="Y59">
            <v>0</v>
          </cell>
        </row>
        <row r="60">
          <cell r="J60">
            <v>0</v>
          </cell>
          <cell r="S60">
            <v>0</v>
          </cell>
          <cell r="V60">
            <v>0</v>
          </cell>
          <cell r="Y60">
            <v>0</v>
          </cell>
        </row>
        <row r="61">
          <cell r="J61">
            <v>0</v>
          </cell>
          <cell r="S61">
            <v>0</v>
          </cell>
          <cell r="V61">
            <v>0</v>
          </cell>
          <cell r="Y61">
            <v>0</v>
          </cell>
        </row>
        <row r="62">
          <cell r="J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</row>
        <row r="63">
          <cell r="J63">
            <v>0</v>
          </cell>
          <cell r="P63">
            <v>0</v>
          </cell>
          <cell r="S63">
            <v>0</v>
          </cell>
          <cell r="V63">
            <v>0</v>
          </cell>
          <cell r="Y63">
            <v>0</v>
          </cell>
        </row>
        <row r="64">
          <cell r="J64">
            <v>0</v>
          </cell>
          <cell r="P64">
            <v>0</v>
          </cell>
          <cell r="S64">
            <v>0</v>
          </cell>
          <cell r="V64">
            <v>0</v>
          </cell>
          <cell r="Y64">
            <v>0</v>
          </cell>
        </row>
        <row r="65">
          <cell r="J65">
            <v>0</v>
          </cell>
          <cell r="P65">
            <v>0</v>
          </cell>
          <cell r="S65">
            <v>0</v>
          </cell>
          <cell r="V65">
            <v>0</v>
          </cell>
          <cell r="Y65">
            <v>0</v>
          </cell>
        </row>
        <row r="66">
          <cell r="J66">
            <v>0</v>
          </cell>
          <cell r="P66">
            <v>0</v>
          </cell>
          <cell r="S66">
            <v>0</v>
          </cell>
          <cell r="V66">
            <v>0</v>
          </cell>
          <cell r="Y66">
            <v>0</v>
          </cell>
        </row>
        <row r="67">
          <cell r="J67">
            <v>0</v>
          </cell>
          <cell r="P67">
            <v>0</v>
          </cell>
          <cell r="S67">
            <v>0</v>
          </cell>
          <cell r="V67">
            <v>0</v>
          </cell>
          <cell r="Y67">
            <v>0</v>
          </cell>
        </row>
        <row r="68">
          <cell r="J68">
            <v>0</v>
          </cell>
          <cell r="P68">
            <v>0</v>
          </cell>
          <cell r="S68">
            <v>0</v>
          </cell>
          <cell r="V68">
            <v>0</v>
          </cell>
          <cell r="Y68">
            <v>0</v>
          </cell>
        </row>
        <row r="69">
          <cell r="J69">
            <v>0</v>
          </cell>
          <cell r="P69">
            <v>0</v>
          </cell>
          <cell r="S69">
            <v>0</v>
          </cell>
          <cell r="V69">
            <v>0</v>
          </cell>
          <cell r="Y69">
            <v>0</v>
          </cell>
        </row>
        <row r="70">
          <cell r="J70">
            <v>0</v>
          </cell>
          <cell r="P70">
            <v>0</v>
          </cell>
          <cell r="S70">
            <v>0</v>
          </cell>
          <cell r="V70">
            <v>0</v>
          </cell>
          <cell r="Y70">
            <v>0</v>
          </cell>
        </row>
        <row r="71">
          <cell r="J71">
            <v>0</v>
          </cell>
          <cell r="P71">
            <v>0</v>
          </cell>
          <cell r="S71">
            <v>0</v>
          </cell>
          <cell r="V71">
            <v>0</v>
          </cell>
          <cell r="Y71">
            <v>0</v>
          </cell>
        </row>
        <row r="72">
          <cell r="J72">
            <v>0</v>
          </cell>
          <cell r="P72">
            <v>0</v>
          </cell>
          <cell r="S72">
            <v>0</v>
          </cell>
          <cell r="V72">
            <v>0</v>
          </cell>
          <cell r="Y72">
            <v>0</v>
          </cell>
        </row>
        <row r="73">
          <cell r="J73">
            <v>0</v>
          </cell>
          <cell r="P73">
            <v>0</v>
          </cell>
          <cell r="S73">
            <v>0</v>
          </cell>
          <cell r="V73">
            <v>0</v>
          </cell>
          <cell r="Y73">
            <v>0</v>
          </cell>
        </row>
        <row r="74">
          <cell r="J74">
            <v>0</v>
          </cell>
          <cell r="P74">
            <v>0</v>
          </cell>
          <cell r="S74">
            <v>0</v>
          </cell>
          <cell r="V74">
            <v>0</v>
          </cell>
          <cell r="Y74">
            <v>0</v>
          </cell>
        </row>
        <row r="75">
          <cell r="J75">
            <v>0</v>
          </cell>
          <cell r="P75">
            <v>0</v>
          </cell>
          <cell r="S75">
            <v>0</v>
          </cell>
          <cell r="V75">
            <v>0</v>
          </cell>
          <cell r="Y75">
            <v>0</v>
          </cell>
        </row>
        <row r="76">
          <cell r="J76">
            <v>0</v>
          </cell>
          <cell r="P76">
            <v>0</v>
          </cell>
          <cell r="S76">
            <v>0</v>
          </cell>
          <cell r="V76">
            <v>0</v>
          </cell>
          <cell r="Y76">
            <v>0</v>
          </cell>
        </row>
        <row r="77">
          <cell r="J77">
            <v>0</v>
          </cell>
          <cell r="P77">
            <v>0</v>
          </cell>
          <cell r="S77">
            <v>0</v>
          </cell>
          <cell r="V77">
            <v>0</v>
          </cell>
          <cell r="Y77">
            <v>0</v>
          </cell>
        </row>
        <row r="78">
          <cell r="J78">
            <v>0</v>
          </cell>
          <cell r="P78">
            <v>0</v>
          </cell>
          <cell r="S78">
            <v>0</v>
          </cell>
          <cell r="V78">
            <v>0</v>
          </cell>
          <cell r="Y78">
            <v>0</v>
          </cell>
        </row>
        <row r="79">
          <cell r="J79">
            <v>0</v>
          </cell>
          <cell r="P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J80">
            <v>0</v>
          </cell>
          <cell r="P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J81">
            <v>0</v>
          </cell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M11">
            <v>0</v>
          </cell>
        </row>
        <row r="12">
          <cell r="M12">
            <v>0</v>
          </cell>
        </row>
        <row r="14">
          <cell r="M14">
            <v>0</v>
          </cell>
        </row>
        <row r="15">
          <cell r="M15">
            <v>0</v>
          </cell>
        </row>
        <row r="47">
          <cell r="M47">
            <v>0</v>
          </cell>
        </row>
        <row r="63">
          <cell r="M63">
            <v>0</v>
          </cell>
        </row>
        <row r="66">
          <cell r="M66">
            <v>0</v>
          </cell>
        </row>
        <row r="67">
          <cell r="M67">
            <v>0</v>
          </cell>
        </row>
        <row r="71">
          <cell r="M71">
            <v>0</v>
          </cell>
        </row>
        <row r="76">
          <cell r="M76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G11">
            <v>0</v>
          </cell>
        </row>
        <row r="12">
          <cell r="G12">
            <v>0</v>
          </cell>
        </row>
        <row r="14">
          <cell r="G14">
            <v>0</v>
          </cell>
        </row>
        <row r="15">
          <cell r="G15">
            <v>0</v>
          </cell>
          <cell r="M15">
            <v>0</v>
          </cell>
        </row>
        <row r="47">
          <cell r="M47">
            <v>0</v>
          </cell>
        </row>
        <row r="63">
          <cell r="M63">
            <v>0</v>
          </cell>
        </row>
        <row r="66">
          <cell r="M66">
            <v>0</v>
          </cell>
        </row>
        <row r="67">
          <cell r="M67">
            <v>0</v>
          </cell>
        </row>
        <row r="71">
          <cell r="M71">
            <v>0</v>
          </cell>
        </row>
        <row r="76">
          <cell r="M76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G11">
            <v>0</v>
          </cell>
          <cell r="J11">
            <v>0</v>
          </cell>
          <cell r="V11">
            <v>0</v>
          </cell>
        </row>
        <row r="12">
          <cell r="J12">
            <v>0</v>
          </cell>
          <cell r="V12">
            <v>0</v>
          </cell>
        </row>
        <row r="14">
          <cell r="J14">
            <v>0</v>
          </cell>
        </row>
        <row r="15">
          <cell r="J15">
            <v>0</v>
          </cell>
          <cell r="V15">
            <v>0</v>
          </cell>
        </row>
        <row r="47">
          <cell r="J47">
            <v>0</v>
          </cell>
          <cell r="M47">
            <v>0</v>
          </cell>
          <cell r="V47">
            <v>0</v>
          </cell>
        </row>
        <row r="63">
          <cell r="J63">
            <v>0</v>
          </cell>
          <cell r="M63">
            <v>0</v>
          </cell>
          <cell r="V63">
            <v>0</v>
          </cell>
        </row>
        <row r="66">
          <cell r="J66">
            <v>0</v>
          </cell>
          <cell r="M66">
            <v>0</v>
          </cell>
          <cell r="V66">
            <v>0</v>
          </cell>
        </row>
        <row r="67">
          <cell r="J67">
            <v>0</v>
          </cell>
          <cell r="M67">
            <v>0</v>
          </cell>
          <cell r="V67">
            <v>0</v>
          </cell>
        </row>
        <row r="71">
          <cell r="J71">
            <v>0</v>
          </cell>
          <cell r="M71">
            <v>0</v>
          </cell>
          <cell r="V71">
            <v>0</v>
          </cell>
        </row>
        <row r="76">
          <cell r="J76">
            <v>0</v>
          </cell>
          <cell r="M76">
            <v>0</v>
          </cell>
          <cell r="V76">
            <v>0</v>
          </cell>
        </row>
        <row r="79">
          <cell r="J79">
            <v>0</v>
          </cell>
          <cell r="M79">
            <v>0</v>
          </cell>
          <cell r="V79">
            <v>0</v>
          </cell>
        </row>
        <row r="80">
          <cell r="J80">
            <v>0</v>
          </cell>
          <cell r="M80">
            <v>0</v>
          </cell>
          <cell r="V80">
            <v>0</v>
          </cell>
        </row>
        <row r="81">
          <cell r="J81">
            <v>0</v>
          </cell>
          <cell r="M81">
            <v>0</v>
          </cell>
          <cell r="V81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>
        <row r="7">
          <cell r="D7">
            <v>46237718259</v>
          </cell>
        </row>
      </sheetData>
      <sheetData sheetId="4">
        <row r="11">
          <cell r="G11">
            <v>0</v>
          </cell>
          <cell r="P11">
            <v>0</v>
          </cell>
          <cell r="S11">
            <v>0</v>
          </cell>
          <cell r="V11">
            <v>0</v>
          </cell>
          <cell r="Y11">
            <v>0</v>
          </cell>
          <cell r="AB11">
            <v>0</v>
          </cell>
        </row>
        <row r="12">
          <cell r="G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  <cell r="AB12">
            <v>0</v>
          </cell>
        </row>
        <row r="14">
          <cell r="G14">
            <v>0</v>
          </cell>
        </row>
        <row r="15">
          <cell r="G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7">
          <cell r="S47">
            <v>0</v>
          </cell>
          <cell r="V47">
            <v>0</v>
          </cell>
        </row>
        <row r="63">
          <cell r="P63">
            <v>0</v>
          </cell>
          <cell r="S63">
            <v>0</v>
          </cell>
          <cell r="V63">
            <v>0</v>
          </cell>
        </row>
        <row r="66">
          <cell r="P66">
            <v>0</v>
          </cell>
          <cell r="S66">
            <v>0</v>
          </cell>
          <cell r="V66">
            <v>0</v>
          </cell>
        </row>
        <row r="67">
          <cell r="P67">
            <v>0</v>
          </cell>
          <cell r="S67">
            <v>0</v>
          </cell>
          <cell r="V67">
            <v>0</v>
          </cell>
        </row>
        <row r="71">
          <cell r="P71">
            <v>0</v>
          </cell>
          <cell r="S71">
            <v>0</v>
          </cell>
          <cell r="V71">
            <v>0</v>
          </cell>
        </row>
        <row r="76">
          <cell r="P76">
            <v>0</v>
          </cell>
          <cell r="S76">
            <v>0</v>
          </cell>
          <cell r="V76">
            <v>0</v>
          </cell>
          <cell r="Y76">
            <v>0</v>
          </cell>
          <cell r="AB76">
            <v>0</v>
          </cell>
        </row>
        <row r="79">
          <cell r="P79">
            <v>0</v>
          </cell>
          <cell r="S79">
            <v>0</v>
          </cell>
          <cell r="V79">
            <v>0</v>
          </cell>
          <cell r="Y79">
            <v>0</v>
          </cell>
          <cell r="AB79">
            <v>0</v>
          </cell>
        </row>
        <row r="80">
          <cell r="J80">
            <v>0</v>
          </cell>
          <cell r="M80">
            <v>0</v>
          </cell>
          <cell r="P80">
            <v>0</v>
          </cell>
          <cell r="S80">
            <v>0</v>
          </cell>
          <cell r="V80">
            <v>0</v>
          </cell>
          <cell r="Y80">
            <v>0</v>
          </cell>
          <cell r="AB80">
            <v>0</v>
          </cell>
        </row>
        <row r="81"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  <cell r="Y81">
            <v>0</v>
          </cell>
          <cell r="AB81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J11">
            <v>2453000</v>
          </cell>
          <cell r="M11">
            <v>0</v>
          </cell>
        </row>
        <row r="12">
          <cell r="M12">
            <v>0</v>
          </cell>
        </row>
        <row r="14">
          <cell r="M14">
            <v>0</v>
          </cell>
        </row>
        <row r="15">
          <cell r="M15">
            <v>0</v>
          </cell>
        </row>
        <row r="47">
          <cell r="J47">
            <v>0</v>
          </cell>
          <cell r="M47">
            <v>0</v>
          </cell>
        </row>
        <row r="63">
          <cell r="J63">
            <v>0</v>
          </cell>
          <cell r="M63">
            <v>0</v>
          </cell>
        </row>
        <row r="66">
          <cell r="J66">
            <v>0</v>
          </cell>
          <cell r="M66">
            <v>0</v>
          </cell>
        </row>
        <row r="67">
          <cell r="J67">
            <v>0</v>
          </cell>
          <cell r="M67">
            <v>0</v>
          </cell>
        </row>
        <row r="71">
          <cell r="J71">
            <v>0</v>
          </cell>
          <cell r="M71">
            <v>0</v>
          </cell>
        </row>
        <row r="76">
          <cell r="J76">
            <v>0</v>
          </cell>
          <cell r="M76">
            <v>0</v>
          </cell>
        </row>
        <row r="79">
          <cell r="J79">
            <v>0</v>
          </cell>
          <cell r="M79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26393133861</v>
          </cell>
        </row>
      </sheetData>
      <sheetData sheetId="4">
        <row r="11">
          <cell r="G11">
            <v>0</v>
          </cell>
          <cell r="P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G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</row>
        <row r="15">
          <cell r="G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</row>
        <row r="39">
          <cell r="V39">
            <v>0</v>
          </cell>
        </row>
        <row r="40">
          <cell r="V40">
            <v>0</v>
          </cell>
        </row>
        <row r="41">
          <cell r="V41">
            <v>0</v>
          </cell>
        </row>
        <row r="42">
          <cell r="V42">
            <v>0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0</v>
          </cell>
        </row>
        <row r="47">
          <cell r="V47">
            <v>0</v>
          </cell>
        </row>
        <row r="63">
          <cell r="P63">
            <v>0</v>
          </cell>
          <cell r="S63">
            <v>0</v>
          </cell>
          <cell r="V63">
            <v>0</v>
          </cell>
          <cell r="Y63">
            <v>0</v>
          </cell>
        </row>
        <row r="66">
          <cell r="P66">
            <v>0</v>
          </cell>
          <cell r="S66">
            <v>0</v>
          </cell>
          <cell r="V66">
            <v>0</v>
          </cell>
          <cell r="Y66">
            <v>0</v>
          </cell>
        </row>
        <row r="67">
          <cell r="P67">
            <v>0</v>
          </cell>
          <cell r="S67">
            <v>0</v>
          </cell>
          <cell r="V67">
            <v>0</v>
          </cell>
          <cell r="Y67">
            <v>0</v>
          </cell>
        </row>
        <row r="71">
          <cell r="P71">
            <v>0</v>
          </cell>
          <cell r="S71">
            <v>0</v>
          </cell>
          <cell r="V71">
            <v>0</v>
          </cell>
          <cell r="Y71">
            <v>0</v>
          </cell>
        </row>
        <row r="76">
          <cell r="P76">
            <v>0</v>
          </cell>
          <cell r="S76">
            <v>0</v>
          </cell>
          <cell r="V76">
            <v>0</v>
          </cell>
          <cell r="Y76">
            <v>0</v>
          </cell>
        </row>
        <row r="79">
          <cell r="P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P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9">
          <cell r="J9">
            <v>0</v>
          </cell>
          <cell r="M9">
            <v>0</v>
          </cell>
        </row>
        <row r="10">
          <cell r="J10">
            <v>0</v>
          </cell>
          <cell r="M10">
            <v>0</v>
          </cell>
        </row>
        <row r="11">
          <cell r="J11">
            <v>0</v>
          </cell>
          <cell r="M11">
            <v>0</v>
          </cell>
        </row>
        <row r="12">
          <cell r="J12">
            <v>0</v>
          </cell>
          <cell r="M12">
            <v>0</v>
          </cell>
        </row>
        <row r="13">
          <cell r="J13">
            <v>0</v>
          </cell>
          <cell r="M13">
            <v>0</v>
          </cell>
        </row>
        <row r="14">
          <cell r="J14">
            <v>0</v>
          </cell>
          <cell r="M14">
            <v>0</v>
          </cell>
        </row>
        <row r="15">
          <cell r="J15">
            <v>0</v>
          </cell>
          <cell r="M15">
            <v>0</v>
          </cell>
        </row>
        <row r="16">
          <cell r="J16">
            <v>0</v>
          </cell>
          <cell r="M16">
            <v>0</v>
          </cell>
        </row>
        <row r="17">
          <cell r="J17">
            <v>0</v>
          </cell>
          <cell r="M17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J62">
            <v>0</v>
          </cell>
          <cell r="M62">
            <v>0</v>
          </cell>
        </row>
        <row r="63">
          <cell r="J63">
            <v>0</v>
          </cell>
          <cell r="M63">
            <v>0</v>
          </cell>
        </row>
        <row r="64">
          <cell r="J64">
            <v>0</v>
          </cell>
          <cell r="M64">
            <v>0</v>
          </cell>
        </row>
        <row r="65">
          <cell r="J65">
            <v>0</v>
          </cell>
          <cell r="M65">
            <v>0</v>
          </cell>
        </row>
        <row r="66">
          <cell r="J66">
            <v>0</v>
          </cell>
          <cell r="M66">
            <v>0</v>
          </cell>
        </row>
        <row r="67">
          <cell r="J67">
            <v>0</v>
          </cell>
          <cell r="M67">
            <v>0</v>
          </cell>
        </row>
        <row r="68">
          <cell r="J68">
            <v>0</v>
          </cell>
          <cell r="M68">
            <v>0</v>
          </cell>
        </row>
        <row r="69">
          <cell r="J69">
            <v>0</v>
          </cell>
          <cell r="M69">
            <v>0</v>
          </cell>
        </row>
        <row r="70">
          <cell r="J70">
            <v>0</v>
          </cell>
          <cell r="M70">
            <v>0</v>
          </cell>
        </row>
        <row r="71">
          <cell r="J71">
            <v>0</v>
          </cell>
          <cell r="M71">
            <v>0</v>
          </cell>
        </row>
        <row r="72">
          <cell r="J72">
            <v>0</v>
          </cell>
          <cell r="M72">
            <v>0</v>
          </cell>
        </row>
        <row r="73">
          <cell r="J73">
            <v>0</v>
          </cell>
          <cell r="M73">
            <v>0</v>
          </cell>
        </row>
        <row r="74">
          <cell r="J74">
            <v>0</v>
          </cell>
          <cell r="M74">
            <v>0</v>
          </cell>
        </row>
        <row r="75">
          <cell r="J75">
            <v>0</v>
          </cell>
          <cell r="M75">
            <v>0</v>
          </cell>
        </row>
        <row r="76">
          <cell r="J76">
            <v>0</v>
          </cell>
          <cell r="M76">
            <v>0</v>
          </cell>
        </row>
        <row r="77">
          <cell r="J77">
            <v>0</v>
          </cell>
          <cell r="M77">
            <v>0</v>
          </cell>
        </row>
        <row r="78">
          <cell r="J78">
            <v>0</v>
          </cell>
          <cell r="M78">
            <v>0</v>
          </cell>
        </row>
        <row r="79">
          <cell r="J79">
            <v>0</v>
          </cell>
          <cell r="M79">
            <v>0</v>
          </cell>
        </row>
        <row r="80">
          <cell r="J80">
            <v>0</v>
          </cell>
          <cell r="M80">
            <v>0</v>
          </cell>
        </row>
        <row r="81">
          <cell r="J81">
            <v>0</v>
          </cell>
          <cell r="M81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33600256873</v>
          </cell>
        </row>
      </sheetData>
      <sheetData sheetId="4">
        <row r="11">
          <cell r="G11">
            <v>0</v>
          </cell>
          <cell r="P11">
            <v>0</v>
          </cell>
          <cell r="S11">
            <v>0</v>
          </cell>
          <cell r="V11">
            <v>0</v>
          </cell>
          <cell r="Y11">
            <v>0</v>
          </cell>
        </row>
        <row r="12">
          <cell r="G12">
            <v>0</v>
          </cell>
          <cell r="P12">
            <v>0</v>
          </cell>
          <cell r="S12">
            <v>0</v>
          </cell>
          <cell r="V12">
            <v>0</v>
          </cell>
          <cell r="Y12">
            <v>0</v>
          </cell>
        </row>
        <row r="14">
          <cell r="G14">
            <v>0</v>
          </cell>
        </row>
        <row r="15">
          <cell r="G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</row>
        <row r="18">
          <cell r="V18">
            <v>0</v>
          </cell>
        </row>
        <row r="20">
          <cell r="V20">
            <v>0</v>
          </cell>
        </row>
        <row r="21">
          <cell r="V21">
            <v>0</v>
          </cell>
        </row>
        <row r="22">
          <cell r="V22">
            <v>0</v>
          </cell>
        </row>
        <row r="23">
          <cell r="V23">
            <v>0</v>
          </cell>
        </row>
        <row r="24">
          <cell r="V24">
            <v>0</v>
          </cell>
        </row>
        <row r="26">
          <cell r="V26">
            <v>0</v>
          </cell>
        </row>
        <row r="27">
          <cell r="V27">
            <v>0</v>
          </cell>
        </row>
        <row r="28">
          <cell r="V28">
            <v>0</v>
          </cell>
        </row>
        <row r="29">
          <cell r="V29">
            <v>0</v>
          </cell>
        </row>
        <row r="30">
          <cell r="V30">
            <v>0</v>
          </cell>
        </row>
        <row r="31">
          <cell r="V31">
            <v>0</v>
          </cell>
        </row>
        <row r="35">
          <cell r="V35">
            <v>0</v>
          </cell>
        </row>
        <row r="38">
          <cell r="V38">
            <v>0</v>
          </cell>
        </row>
        <row r="39">
          <cell r="S39">
            <v>0</v>
          </cell>
          <cell r="V39">
            <v>0</v>
          </cell>
        </row>
        <row r="40">
          <cell r="S40">
            <v>0</v>
          </cell>
          <cell r="V40">
            <v>0</v>
          </cell>
        </row>
        <row r="41">
          <cell r="S41">
            <v>0</v>
          </cell>
          <cell r="V41">
            <v>0</v>
          </cell>
        </row>
        <row r="42">
          <cell r="S42">
            <v>0</v>
          </cell>
          <cell r="V42">
            <v>0</v>
          </cell>
        </row>
        <row r="43">
          <cell r="S43">
            <v>0</v>
          </cell>
          <cell r="V43">
            <v>0</v>
          </cell>
        </row>
        <row r="44">
          <cell r="S44">
            <v>0</v>
          </cell>
          <cell r="V44">
            <v>0</v>
          </cell>
        </row>
        <row r="45">
          <cell r="S45">
            <v>0</v>
          </cell>
          <cell r="V45">
            <v>0</v>
          </cell>
        </row>
        <row r="47">
          <cell r="S47">
            <v>0</v>
          </cell>
          <cell r="V47">
            <v>0</v>
          </cell>
        </row>
        <row r="63">
          <cell r="P63">
            <v>0</v>
          </cell>
          <cell r="S63">
            <v>0</v>
          </cell>
          <cell r="V63">
            <v>0</v>
          </cell>
          <cell r="Y63">
            <v>0</v>
          </cell>
        </row>
        <row r="66">
          <cell r="P66">
            <v>0</v>
          </cell>
          <cell r="S66">
            <v>0</v>
          </cell>
          <cell r="V66">
            <v>0</v>
          </cell>
          <cell r="Y66">
            <v>0</v>
          </cell>
        </row>
        <row r="67">
          <cell r="P67">
            <v>0</v>
          </cell>
          <cell r="S67">
            <v>0</v>
          </cell>
          <cell r="V67">
            <v>0</v>
          </cell>
          <cell r="Y67">
            <v>0</v>
          </cell>
        </row>
        <row r="71">
          <cell r="P71">
            <v>0</v>
          </cell>
          <cell r="S71">
            <v>0</v>
          </cell>
          <cell r="V71">
            <v>0</v>
          </cell>
          <cell r="Y71">
            <v>0</v>
          </cell>
        </row>
        <row r="76">
          <cell r="P76">
            <v>0</v>
          </cell>
          <cell r="S76">
            <v>0</v>
          </cell>
          <cell r="V76">
            <v>0</v>
          </cell>
          <cell r="Y76">
            <v>0</v>
          </cell>
        </row>
        <row r="79">
          <cell r="P79">
            <v>0</v>
          </cell>
          <cell r="S79">
            <v>0</v>
          </cell>
          <cell r="V79">
            <v>0</v>
          </cell>
          <cell r="Y79">
            <v>0</v>
          </cell>
        </row>
        <row r="80">
          <cell r="P80">
            <v>0</v>
          </cell>
          <cell r="S80">
            <v>0</v>
          </cell>
          <cell r="V80">
            <v>0</v>
          </cell>
          <cell r="Y80">
            <v>0</v>
          </cell>
        </row>
        <row r="81">
          <cell r="P81">
            <v>0</v>
          </cell>
          <cell r="S81">
            <v>0</v>
          </cell>
          <cell r="V81">
            <v>0</v>
          </cell>
          <cell r="Y81">
            <v>0</v>
          </cell>
        </row>
      </sheetData>
      <sheetData sheetId="5">
        <row r="7">
          <cell r="J7">
            <v>5444069995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J11">
            <v>0</v>
          </cell>
          <cell r="M11">
            <v>0</v>
          </cell>
        </row>
        <row r="12">
          <cell r="J12">
            <v>0</v>
          </cell>
          <cell r="M12">
            <v>0</v>
          </cell>
        </row>
        <row r="14">
          <cell r="J14">
            <v>0</v>
          </cell>
          <cell r="M14">
            <v>0</v>
          </cell>
        </row>
        <row r="15">
          <cell r="J15">
            <v>0</v>
          </cell>
          <cell r="M15">
            <v>0</v>
          </cell>
        </row>
        <row r="47">
          <cell r="J47">
            <v>0</v>
          </cell>
          <cell r="M47">
            <v>0</v>
          </cell>
        </row>
        <row r="63">
          <cell r="J63">
            <v>0</v>
          </cell>
          <cell r="M63">
            <v>0</v>
          </cell>
        </row>
        <row r="66">
          <cell r="J66">
            <v>0</v>
          </cell>
          <cell r="M66">
            <v>0</v>
          </cell>
        </row>
        <row r="67">
          <cell r="J67">
            <v>0</v>
          </cell>
          <cell r="M67">
            <v>0</v>
          </cell>
        </row>
        <row r="71">
          <cell r="J71">
            <v>0</v>
          </cell>
          <cell r="M71">
            <v>0</v>
          </cell>
        </row>
        <row r="76">
          <cell r="J76">
            <v>0</v>
          </cell>
          <cell r="M76">
            <v>0</v>
          </cell>
        </row>
        <row r="79">
          <cell r="J79">
            <v>0</v>
          </cell>
          <cell r="M79">
            <v>0</v>
          </cell>
        </row>
        <row r="80">
          <cell r="J80">
            <v>0</v>
          </cell>
          <cell r="M80">
            <v>0</v>
          </cell>
        </row>
        <row r="81">
          <cell r="J81">
            <v>0</v>
          </cell>
          <cell r="M81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G11">
            <v>0</v>
          </cell>
        </row>
        <row r="12">
          <cell r="G12">
            <v>0</v>
          </cell>
        </row>
        <row r="15">
          <cell r="G15">
            <v>0</v>
          </cell>
        </row>
        <row r="16">
          <cell r="G16">
            <v>0</v>
          </cell>
        </row>
      </sheetData>
      <sheetData sheetId="5">
        <row r="7">
          <cell r="J7">
            <v>64316259900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66657725000</v>
          </cell>
        </row>
      </sheetData>
      <sheetData sheetId="4">
        <row r="11">
          <cell r="G11">
            <v>499754000</v>
          </cell>
          <cell r="J11">
            <v>0</v>
          </cell>
          <cell r="M11">
            <v>0</v>
          </cell>
        </row>
        <row r="12">
          <cell r="J12">
            <v>0</v>
          </cell>
          <cell r="M12">
            <v>0</v>
          </cell>
        </row>
        <row r="15">
          <cell r="J15">
            <v>0</v>
          </cell>
          <cell r="M15">
            <v>0</v>
          </cell>
        </row>
        <row r="47">
          <cell r="J47">
            <v>0</v>
          </cell>
        </row>
        <row r="63">
          <cell r="J63">
            <v>0</v>
          </cell>
          <cell r="M63">
            <v>0</v>
          </cell>
        </row>
        <row r="64">
          <cell r="J64">
            <v>0</v>
          </cell>
          <cell r="M64">
            <v>0</v>
          </cell>
        </row>
      </sheetData>
      <sheetData sheetId="5">
        <row r="7">
          <cell r="I7">
            <v>64806471400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4618816618</v>
          </cell>
        </row>
      </sheetData>
      <sheetData sheetId="4">
        <row r="11">
          <cell r="G11">
            <v>0</v>
          </cell>
        </row>
        <row r="12">
          <cell r="G12">
            <v>0</v>
          </cell>
        </row>
        <row r="15">
          <cell r="G15">
            <v>0</v>
          </cell>
        </row>
        <row r="17">
          <cell r="G17">
            <v>0</v>
          </cell>
        </row>
      </sheetData>
      <sheetData sheetId="5">
        <row r="7">
          <cell r="J7">
            <v>4031887000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CN"/>
      <sheetName val="Capphoivua"/>
      <sheetName val="Gia VL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T1"/>
      <sheetName val="KL DUONG DC L = 90m"/>
      <sheetName val="Bang gia ca may"/>
      <sheetName val="Bang luong CB"/>
      <sheetName val="Bang P.tich CT"/>
      <sheetName val="D.toan chi tiet"/>
      <sheetName val="Bang TH Dtoan"/>
      <sheetName val="XXXXXXXX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XL4Test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DTCT"/>
      <sheetName val="PTVT"/>
      <sheetName val="THDT"/>
      <sheetName val="THVT"/>
      <sheetName val="THGT"/>
      <sheetName val="MTL__INTER"/>
      <sheetName val="PC"/>
      <sheetName val="Ph-Thu"/>
      <sheetName val="Ph-Thu (2)"/>
      <sheetName val="PC (2)"/>
      <sheetName val="Chart2"/>
      <sheetName val="PC (3)"/>
      <sheetName val=""/>
      <sheetName val="TH du toan "/>
      <sheetName val="Du toan "/>
      <sheetName val="C.Tinh"/>
      <sheetName val="TK_cap"/>
      <sheetName val="TongHopSuaLoé"/>
      <sheetName val="MTO REV.2(ARMOR)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Bang ke chi tiet 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Bang TH Dtman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km345+400-km345+500 (6'-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5"/>
      <sheetName val="TK211"/>
      <sheetName val="TK214"/>
      <sheetName val="BPBKH"/>
      <sheetName val="TK 331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C47 Q4"/>
      <sheetName val="MTL$-JETT_x0019_"/>
      <sheetName val="DUNGQUAT-6"/>
      <sheetName val="DP NOI"/>
      <sheetName val="DP NGOAI"/>
      <sheetName val="YCU-HC"/>
      <sheetName val="KHO 21ST"/>
      <sheetName val="KHO 49 TN"/>
      <sheetName val="KHO 82 TN"/>
      <sheetName val="KHO 28 TN"/>
      <sheetName val="TTBLII-58 NGT"/>
      <sheetName val="4 VT SAU"/>
      <sheetName val="74TN"/>
      <sheetName val="108 NG TRAI"/>
      <sheetName val="68A QTRUNG"/>
      <sheetName val="HT QUAY"/>
      <sheetName val="BTK TKHO"/>
      <sheetName val="818"/>
      <sheetName val="km342+500-km342+690 (2)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mau c47"/>
      <sheetName val="Thang 1"/>
      <sheetName val="Thang 10"/>
      <sheetName val="Duong con' vu hcm (6)"/>
      <sheetName val="Phieu cao do K95"/>
      <sheetName val="Lop 1 K98"/>
      <sheetName val="T9"/>
      <sheetName val="T6"/>
      <sheetName val="T3"/>
      <sheetName val="T10"/>
      <sheetName val="T2"/>
      <sheetName val="SD0"/>
      <sheetName val="tuၡn"/>
      <sheetName val="Thong so chinh"/>
      <sheetName val="44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 refreshError="1"/>
      <sheetData sheetId="301"/>
      <sheetData sheetId="302"/>
      <sheetData sheetId="303"/>
      <sheetData sheetId="304"/>
      <sheetData sheetId="305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2429955800</v>
          </cell>
        </row>
      </sheetData>
      <sheetData sheetId="4">
        <row r="11">
          <cell r="M11">
            <v>0</v>
          </cell>
        </row>
        <row r="12">
          <cell r="M12">
            <v>0</v>
          </cell>
        </row>
        <row r="14">
          <cell r="M14">
            <v>0</v>
          </cell>
        </row>
        <row r="15">
          <cell r="M15">
            <v>0</v>
          </cell>
        </row>
      </sheetData>
      <sheetData sheetId="5">
        <row r="7">
          <cell r="P7">
            <v>2334598000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76">
          <cell r="M76">
            <v>0</v>
          </cell>
        </row>
        <row r="77"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G11">
            <v>37792176000</v>
          </cell>
          <cell r="J11">
            <v>0</v>
          </cell>
        </row>
        <row r="12">
          <cell r="G12">
            <v>0</v>
          </cell>
          <cell r="J12">
            <v>0</v>
          </cell>
        </row>
        <row r="14">
          <cell r="G14">
            <v>0</v>
          </cell>
          <cell r="J14">
            <v>0</v>
          </cell>
        </row>
        <row r="15">
          <cell r="J15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ien ban"/>
      <sheetName val="Biểu 1a"/>
      <sheetName val="Biểu 1b"/>
      <sheetName val="Biểu 1c-I"/>
      <sheetName val="Biểu 1c-I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>
        <row r="7">
          <cell r="D7">
            <v>9503401050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 ban"/>
      <sheetName val="Biểu 1a"/>
      <sheetName val="Biểu 1b"/>
      <sheetName val="Biểu 1c-I"/>
      <sheetName val="Biểu 1c-II"/>
      <sheetName val="Sheet1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 K"/>
      <sheetName val="G hop"/>
      <sheetName val="DCTC"/>
      <sheetName val="T hop"/>
      <sheetName val="Sheet1"/>
      <sheetName val="TPHcat"/>
      <sheetName val="TPH da"/>
      <sheetName val="CBR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Congty"/>
      <sheetName val="VPPN"/>
      <sheetName val="XN74"/>
      <sheetName val="XN54"/>
      <sheetName val="XN33"/>
      <sheetName val="NK96"/>
      <sheetName val="XL4Test5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HNN"/>
      <sheetName val="DPRRtm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CT"/>
      <sheetName val="CLVL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DSKH HN"/>
      <sheetName val="NKY "/>
      <sheetName val="DS-TT"/>
      <sheetName val=" HN NHAP"/>
      <sheetName val="KHO HN"/>
      <sheetName val="CNO "/>
      <sheetName val="BD52"/>
      <sheetName val="Coc 52"/>
      <sheetName val="BD225"/>
      <sheetName val="Coc 225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TO REV_0"/>
      <sheetName val="K243 K98"/>
      <sheetName val="_x000b_255"/>
      <sheetName val="[99Q3299(REV.0).xlsÝK253 AC"/>
      <sheetName val="DTCT"/>
      <sheetName val="PTVT"/>
      <sheetName val="THDT"/>
      <sheetName val="THVT"/>
      <sheetName val="THGT"/>
      <sheetName val="Quang T2i"/>
      <sheetName val="Quang Ngaa"/>
      <sheetName val="Ha Thanh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Cham cong (5)"/>
      <sheetName val="Duong cong_x0000_vu hcm (7;) (2)"/>
      <sheetName val="km341+1077 -km341+!177.61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TL kenh Hon Cut"/>
      <sheetName val="Hon Soi"/>
      <sheetName val=""/>
      <sheetName val="VAY"/>
      <sheetName val="Bom"/>
      <sheetName val="Chart1"/>
      <sheetName val="thang1"/>
      <sheetName val="99Q3299(REV.0)"/>
      <sheetName val="CATHODIC PROTEATION"/>
      <sheetName val="DG"/>
      <sheetName val="BTH"/>
      <sheetName val="VLQI-2005"/>
      <sheetName val="00000003"/>
      <sheetName val="ၨt 24-11"/>
      <sheetName val="SD12_x0000_(2)"/>
      <sheetName val="D_x0003_TC"/>
      <sheetName val="tde"/>
      <sheetName val="tong"/>
      <sheetName val="Lamson"/>
      <sheetName val="luongson"/>
      <sheetName val="phuoctien"/>
      <sheetName val="phuoc dai"/>
      <sheetName val="phuocthang"/>
      <sheetName val="phuocthanh"/>
      <sheetName val="DT"/>
      <sheetName val="CP"/>
      <sheetName val="BCT6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H-QN_x0000__x0000__x0000__x0000__x0000__x0000__x0000__x0000__x0000__x0000__x0000_줔Ư_x0000__x0004__x0000__x0000__x0000__x0000__x0000__x0000_圌Ư_x0000__x0000__x0000__x0000_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Duong 79 - Goi 2 (2)"/>
      <sheetName val="Duong 79 - Goi 2"/>
      <sheetName val="Duong79-Goi 2-BS2004"/>
      <sheetName val="Duong NM Z 143"/>
      <sheetName val="Duong 88-VT (3)"/>
      <sheetName val="Duong 88-VT (2)"/>
      <sheetName val="The kho"/>
      <sheetName val="Duong 88-VT"/>
      <sheetName val="Duong Tanphu Daithanh"/>
      <sheetName val="Rang Duoi"/>
      <sheetName val="Duong 21A-DongMo"/>
      <sheetName val="Cau Ngoi Tom"/>
      <sheetName val="Tinhlo316 LAPHU-THANHSON"/>
      <sheetName val="Tinh lo 316 gd 2"/>
      <sheetName val="Tinh lo 316 QT (2)"/>
      <sheetName val="Tinh lo 316 QT"/>
      <sheetName val="Didan Hovan-Camdinh "/>
      <sheetName val="Tinh lo80 TTCT"/>
      <sheetName val="De bao Son Tay 03"/>
      <sheetName val="Tinh lo80 "/>
      <sheetName val="Suoi oi - Ao vua (2)"/>
      <sheetName val="Suoi oi - Ao vua"/>
      <sheetName val="TT HLTH - DHBP"/>
      <sheetName val="Duong Che - Hop Thinh"/>
      <sheetName val="Duong Pheo Che - HB"/>
      <sheetName val="Duong VQG Ba Vi-Goi1"/>
      <sheetName val="Ke TANDUC NX"/>
      <sheetName val="C47 Q4"/>
      <sheetName val="Nhieu"/>
      <sheetName val="Tien luong"/>
      <sheetName val="Phan tich"/>
      <sheetName val="Kinh phi"/>
      <sheetName val="Chenh lech"/>
      <sheetName val="TH phan dien"/>
      <sheetName val="Dung"/>
      <sheetName val="Dung T"/>
      <sheetName val="Bao tuoi tre"/>
      <sheetName val="Tu liem"/>
      <sheetName val="UBDTMN"/>
      <sheetName val="Ban Cde"/>
      <sheetName val="Thach"/>
      <sheetName val="DTCT-tuyen chinh"/>
      <sheetName val="KP ÿÿ"/>
      <sheetName val="Y_x0000__x0004_HD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-7410</v>
          </cell>
          <cell r="I1">
            <v>-7410</v>
          </cell>
          <cell r="J1" t="b">
            <v>1</v>
          </cell>
          <cell r="K1" t="str">
            <v xml:space="preserve"> </v>
          </cell>
          <cell r="L1">
            <v>-7410</v>
          </cell>
          <cell r="M1">
            <v>-7410</v>
          </cell>
          <cell r="N1">
            <v>-7410</v>
          </cell>
          <cell r="O1">
            <v>60</v>
          </cell>
          <cell r="P1">
            <v>114600</v>
          </cell>
          <cell r="Q1">
            <v>114600</v>
          </cell>
        </row>
        <row r="2">
          <cell r="B2" t="str">
            <v>東鼎  LNG TERMINAL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 xml:space="preserve"> </v>
          </cell>
          <cell r="H2">
            <v>0</v>
          </cell>
          <cell r="I2" t="str">
            <v>CTCI Q. NO. : 99Q3299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4.303918780958249E-283</v>
          </cell>
          <cell r="I4">
            <v>4.3039187809582462E-283</v>
          </cell>
          <cell r="J4">
            <v>1.4775881111090027E-309</v>
          </cell>
          <cell r="K4">
            <v>1.4775881091649384E-309</v>
          </cell>
          <cell r="L4">
            <v>1.4775881091649384E-309</v>
          </cell>
          <cell r="M4">
            <v>2.2250743890061491E-308</v>
          </cell>
          <cell r="N4">
            <v>2.2250738585072014E-308</v>
          </cell>
          <cell r="O4">
            <v>3.3156563676248386E-316</v>
          </cell>
          <cell r="P4">
            <v>0</v>
          </cell>
          <cell r="Q4">
            <v>0</v>
          </cell>
        </row>
        <row r="5">
          <cell r="E5" t="str">
            <v xml:space="preserve">                  TO SITE</v>
          </cell>
          <cell r="F5">
            <v>0</v>
          </cell>
          <cell r="G5" t="str">
            <v xml:space="preserve">                  TO SITE</v>
          </cell>
          <cell r="H5">
            <v>0</v>
          </cell>
          <cell r="I5">
            <v>0</v>
          </cell>
          <cell r="J5">
            <v>0</v>
          </cell>
          <cell r="K5" t="str">
            <v xml:space="preserve">                  TO SITE</v>
          </cell>
          <cell r="L5">
            <v>0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F6">
            <v>0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J6">
            <v>0</v>
          </cell>
          <cell r="K6" t="str">
            <v xml:space="preserve">     ON SHORE MAT'L NT$</v>
          </cell>
          <cell r="L6">
            <v>0</v>
          </cell>
          <cell r="M6" t="str">
            <v xml:space="preserve">   OFF SHORE MAT'L US$</v>
          </cell>
          <cell r="N6">
            <v>0</v>
          </cell>
          <cell r="O6" t="str">
            <v xml:space="preserve">        LABOR PRICE NT$</v>
          </cell>
          <cell r="P6">
            <v>0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8">
          <cell r="J8">
            <v>238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G11">
            <v>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G13">
            <v>0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G15">
            <v>0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A16" t="str">
            <v>A.8.1</v>
          </cell>
          <cell r="B16" t="str">
            <v>SELF-STANDING POWER PANEL, 480V, 65KA</v>
          </cell>
          <cell r="C16">
            <v>3.90625E-3</v>
          </cell>
          <cell r="D16" t="str">
            <v>SET</v>
          </cell>
          <cell r="E16">
            <v>120000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G17">
            <v>0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B18" t="str">
            <v>480/240V, 20KVA</v>
          </cell>
          <cell r="C18">
            <v>6</v>
          </cell>
          <cell r="D18" t="str">
            <v>SET</v>
          </cell>
          <cell r="E18">
            <v>30000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G19">
            <v>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B20" t="str">
            <v>5S</v>
          </cell>
          <cell r="C20">
            <v>3.5</v>
          </cell>
          <cell r="D20">
            <v>2.11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G21">
            <v>0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G23">
            <v>0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G25">
            <v>0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383226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  <cell r="Q26">
            <v>0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G27">
            <v>0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  <cell r="Q27">
            <v>0</v>
          </cell>
        </row>
        <row r="28">
          <cell r="A28">
            <v>23</v>
          </cell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  <cell r="Q28">
            <v>0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G29">
            <v>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  <cell r="Q29">
            <v>0</v>
          </cell>
        </row>
        <row r="30">
          <cell r="A30">
            <v>25</v>
          </cell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  <cell r="Q30">
            <v>0</v>
          </cell>
        </row>
        <row r="31">
          <cell r="A31">
            <v>26</v>
          </cell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M+L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22.062500003958178</v>
          </cell>
          <cell r="B32" t="str">
            <v>TOTAL (ALT-1)</v>
          </cell>
          <cell r="C32">
            <v>0</v>
          </cell>
          <cell r="D32">
            <v>0</v>
          </cell>
          <cell r="E32">
            <v>0</v>
          </cell>
          <cell r="F32">
            <v>197890079</v>
          </cell>
          <cell r="G32">
            <v>0</v>
          </cell>
          <cell r="H32">
            <v>0</v>
          </cell>
          <cell r="I32">
            <v>0</v>
          </cell>
          <cell r="J32">
            <v>109667</v>
          </cell>
          <cell r="K32">
            <v>0</v>
          </cell>
          <cell r="L32">
            <v>197890079</v>
          </cell>
          <cell r="M32">
            <v>0</v>
          </cell>
          <cell r="N32">
            <v>0</v>
          </cell>
          <cell r="O32">
            <v>0</v>
          </cell>
          <cell r="P32">
            <v>48005061</v>
          </cell>
          <cell r="Q32">
            <v>109667</v>
          </cell>
        </row>
        <row r="33">
          <cell r="A33">
            <v>28</v>
          </cell>
          <cell r="B33">
            <v>42</v>
          </cell>
          <cell r="C33">
            <v>42</v>
          </cell>
          <cell r="D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E34">
            <v>0</v>
          </cell>
          <cell r="F34">
            <v>4357694</v>
          </cell>
          <cell r="G34">
            <v>0</v>
          </cell>
          <cell r="H34">
            <v>0</v>
          </cell>
          <cell r="I34">
            <v>0</v>
          </cell>
          <cell r="J34">
            <v>6089</v>
          </cell>
          <cell r="K34">
            <v>0</v>
          </cell>
          <cell r="L34">
            <v>4357694</v>
          </cell>
          <cell r="M34">
            <v>0</v>
          </cell>
          <cell r="N34">
            <v>0</v>
          </cell>
          <cell r="O34">
            <v>0</v>
          </cell>
          <cell r="P34">
            <v>2372268</v>
          </cell>
          <cell r="Q34">
            <v>6089</v>
          </cell>
        </row>
        <row r="35">
          <cell r="A35">
            <v>33</v>
          </cell>
          <cell r="B35" t="str">
            <v xml:space="preserve">     4"</v>
          </cell>
          <cell r="C35">
            <v>350</v>
          </cell>
          <cell r="D35" t="str">
            <v>M</v>
          </cell>
          <cell r="E35">
            <v>343</v>
          </cell>
          <cell r="F35">
            <v>120050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410000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31</v>
          </cell>
          <cell r="B36" t="str">
            <v xml:space="preserve">MATERIAL PRICE 造價分析 </v>
          </cell>
          <cell r="C36">
            <v>508</v>
          </cell>
          <cell r="D36" t="str">
            <v>SET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</v>
          </cell>
          <cell r="B37" t="str">
            <v xml:space="preserve">CAPACITOR </v>
          </cell>
          <cell r="C37">
            <v>0</v>
          </cell>
          <cell r="D37" t="str">
            <v>KVA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33</v>
          </cell>
          <cell r="B38" t="str">
            <v>CABLE &amp; WIRE FOR POWER SYSTEM</v>
          </cell>
          <cell r="C38">
            <v>130730</v>
          </cell>
          <cell r="D38" t="str">
            <v>M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34</v>
          </cell>
          <cell r="B39" t="str">
            <v>LIGHTING FIXTURE</v>
          </cell>
          <cell r="C39">
            <v>508</v>
          </cell>
          <cell r="D39" t="str">
            <v>SET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35</v>
          </cell>
          <cell r="B40">
            <v>64</v>
          </cell>
          <cell r="C40">
            <v>64</v>
          </cell>
          <cell r="D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36</v>
          </cell>
          <cell r="B41" t="str">
            <v>LABOR PRICE 造價分析</v>
          </cell>
          <cell r="C41">
            <v>36</v>
          </cell>
          <cell r="D41">
            <v>36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37</v>
          </cell>
          <cell r="B42" t="str">
            <v xml:space="preserve">CAPACITOR </v>
          </cell>
          <cell r="C42">
            <v>0</v>
          </cell>
          <cell r="D42" t="str">
            <v>KVA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38</v>
          </cell>
          <cell r="B43" t="str">
            <v>CABLE &amp; WIRE FOR POWER SYSTEM</v>
          </cell>
          <cell r="C43">
            <v>130730</v>
          </cell>
          <cell r="D43" t="str">
            <v>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0.73359596114128356</v>
          </cell>
          <cell r="J43">
            <v>95903</v>
          </cell>
          <cell r="K43">
            <v>95903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A.3.2</v>
          </cell>
          <cell r="B44" t="str">
            <v>LIGHTING FIXTURE</v>
          </cell>
          <cell r="C44">
            <v>508</v>
          </cell>
          <cell r="D44" t="str">
            <v>SET</v>
          </cell>
          <cell r="E44">
            <v>500000</v>
          </cell>
          <cell r="F44">
            <v>5000000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AVE.</v>
          </cell>
          <cell r="B45" t="str">
            <v xml:space="preserve">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ALT-2</v>
          </cell>
          <cell r="B46">
            <v>0</v>
          </cell>
          <cell r="C46" t="str">
            <v xml:space="preserve"> </v>
          </cell>
          <cell r="D46" t="str">
            <v xml:space="preserve"> 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G47">
            <v>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G48">
            <v>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G49">
            <v>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G50">
            <v>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G51">
            <v>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G52">
            <v>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G53">
            <v>0</v>
          </cell>
          <cell r="H53">
            <v>0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C54">
            <v>0</v>
          </cell>
          <cell r="D54">
            <v>0</v>
          </cell>
          <cell r="E54">
            <v>0</v>
          </cell>
          <cell r="F54">
            <v>-539149</v>
          </cell>
          <cell r="G54">
            <v>0</v>
          </cell>
          <cell r="H54">
            <v>0</v>
          </cell>
          <cell r="I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5">
          <cell r="H55">
            <v>0</v>
          </cell>
          <cell r="I55">
            <v>0.31715698242186791</v>
          </cell>
          <cell r="J55">
            <v>98</v>
          </cell>
          <cell r="K55">
            <v>232</v>
          </cell>
          <cell r="L55">
            <v>69600</v>
          </cell>
          <cell r="M55">
            <v>0</v>
          </cell>
          <cell r="N55">
            <v>0</v>
          </cell>
          <cell r="O55">
            <v>91</v>
          </cell>
          <cell r="P55">
            <v>27300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G57">
            <v>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A58">
            <v>3</v>
          </cell>
          <cell r="B58" t="str">
            <v xml:space="preserve"> TAP 80% , STARTING TIME 60 Sec. (MOTOR PF=0.7 , EFF=0.9)</v>
          </cell>
          <cell r="C58">
            <v>2</v>
          </cell>
          <cell r="D58" t="str">
            <v>P_x000E_L</v>
          </cell>
          <cell r="E58">
            <v>1500000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G59">
            <v>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G60">
            <v>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G61">
            <v>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G62">
            <v>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G63">
            <v>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G64">
            <v>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G65">
            <v>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G66">
            <v>0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G67">
            <v>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G68">
            <v>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G77">
            <v>0</v>
          </cell>
          <cell r="H77">
            <v>0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C78">
            <v>0</v>
          </cell>
          <cell r="D78">
            <v>0</v>
          </cell>
          <cell r="E78">
            <v>0</v>
          </cell>
          <cell r="F78">
            <v>7206503</v>
          </cell>
          <cell r="G78">
            <v>0</v>
          </cell>
          <cell r="H78">
            <v>0</v>
          </cell>
          <cell r="I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0">
          <cell r="F80">
            <v>0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G86">
            <v>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G87">
            <v>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G88">
            <v>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G89">
            <v>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G90">
            <v>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G91">
            <v>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79627072</v>
          </cell>
          <cell r="H92">
            <v>79627072</v>
          </cell>
          <cell r="I92">
            <v>79627072</v>
          </cell>
          <cell r="J92">
            <v>7864</v>
          </cell>
          <cell r="K92">
            <v>7864</v>
          </cell>
          <cell r="L92">
            <v>79627100</v>
          </cell>
          <cell r="M92">
            <v>79627072</v>
          </cell>
          <cell r="N92">
            <v>79627072</v>
          </cell>
          <cell r="O92">
            <v>79627072</v>
          </cell>
          <cell r="P92">
            <v>3085790</v>
          </cell>
          <cell r="Q92">
            <v>3085790</v>
          </cell>
        </row>
        <row r="93">
          <cell r="A93" t="str">
            <v xml:space="preserve">  J.</v>
          </cell>
          <cell r="B93" t="str">
            <v>U/G CONDUIT BANK</v>
          </cell>
          <cell r="C93">
            <v>2850</v>
          </cell>
          <cell r="D93" t="str">
            <v>M3</v>
          </cell>
          <cell r="E93">
            <v>2070.4561403508774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G96">
            <v>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G97">
            <v>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G98">
            <v>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G99">
            <v>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G100">
            <v>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G101">
            <v>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G102">
            <v>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C103">
            <v>0</v>
          </cell>
          <cell r="D103">
            <v>0</v>
          </cell>
          <cell r="E103">
            <v>0</v>
          </cell>
          <cell r="F103">
            <v>12780000</v>
          </cell>
          <cell r="G103">
            <v>0</v>
          </cell>
          <cell r="H103">
            <v>0</v>
          </cell>
          <cell r="I103">
            <v>0</v>
          </cell>
          <cell r="J103">
            <v>703</v>
          </cell>
          <cell r="K103">
            <v>0</v>
          </cell>
          <cell r="L103">
            <v>12780000</v>
          </cell>
          <cell r="M103">
            <v>0</v>
          </cell>
          <cell r="N103">
            <v>0</v>
          </cell>
          <cell r="O103">
            <v>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G107">
            <v>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G108">
            <v>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G109">
            <v>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G110">
            <v>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G111">
            <v>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G112">
            <v>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G113">
            <v>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G114">
            <v>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G115">
            <v>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C116">
            <v>0</v>
          </cell>
          <cell r="D116">
            <v>0</v>
          </cell>
          <cell r="E116">
            <v>0</v>
          </cell>
          <cell r="F116">
            <v>22314000</v>
          </cell>
          <cell r="G116">
            <v>0</v>
          </cell>
          <cell r="H116">
            <v>0</v>
          </cell>
          <cell r="I116">
            <v>0</v>
          </cell>
          <cell r="J116">
            <v>1302</v>
          </cell>
          <cell r="K116">
            <v>0</v>
          </cell>
          <cell r="L116">
            <v>22314000</v>
          </cell>
          <cell r="M116">
            <v>0</v>
          </cell>
          <cell r="N116">
            <v>0</v>
          </cell>
          <cell r="O116">
            <v>0</v>
          </cell>
          <cell r="P116">
            <v>364560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G120">
            <v>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G121">
            <v>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G122">
            <v>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G123">
            <v>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G124">
            <v>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G125">
            <v>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G126">
            <v>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G127">
            <v>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C128">
            <v>0</v>
          </cell>
          <cell r="D128">
            <v>0</v>
          </cell>
          <cell r="E128">
            <v>0</v>
          </cell>
          <cell r="F128">
            <v>12280000</v>
          </cell>
          <cell r="G128">
            <v>0</v>
          </cell>
          <cell r="H128">
            <v>0</v>
          </cell>
          <cell r="I128">
            <v>0</v>
          </cell>
          <cell r="J128">
            <v>693</v>
          </cell>
          <cell r="K128">
            <v>0</v>
          </cell>
          <cell r="L128">
            <v>12280000</v>
          </cell>
          <cell r="M128">
            <v>0</v>
          </cell>
          <cell r="N128">
            <v>0</v>
          </cell>
          <cell r="O128">
            <v>0</v>
          </cell>
          <cell r="P128">
            <v>194040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G130">
            <v>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G134">
            <v>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G135">
            <v>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A136" t="str">
            <v>A.8.1</v>
          </cell>
          <cell r="B136" t="str">
            <v>SUB-TOTAL (A.6)</v>
          </cell>
          <cell r="C136">
            <v>0</v>
          </cell>
          <cell r="D136">
            <v>0</v>
          </cell>
          <cell r="E136">
            <v>0</v>
          </cell>
          <cell r="F136">
            <v>1550000</v>
          </cell>
          <cell r="G136">
            <v>0</v>
          </cell>
          <cell r="H136">
            <v>0</v>
          </cell>
          <cell r="I136">
            <v>0</v>
          </cell>
          <cell r="J136">
            <v>238</v>
          </cell>
          <cell r="K136">
            <v>0</v>
          </cell>
          <cell r="L136">
            <v>1550000</v>
          </cell>
          <cell r="M136">
            <v>0</v>
          </cell>
          <cell r="N136">
            <v>0</v>
          </cell>
          <cell r="O136">
            <v>0</v>
          </cell>
          <cell r="P136">
            <v>66640</v>
          </cell>
        </row>
        <row r="137">
          <cell r="F137">
            <v>0</v>
          </cell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G139">
            <v>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G140">
            <v>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C141">
            <v>0</v>
          </cell>
          <cell r="D141">
            <v>0</v>
          </cell>
          <cell r="E141">
            <v>0</v>
          </cell>
          <cell r="F141">
            <v>815000</v>
          </cell>
          <cell r="G141">
            <v>0</v>
          </cell>
          <cell r="H141">
            <v>0</v>
          </cell>
          <cell r="I141">
            <v>0</v>
          </cell>
          <cell r="J141">
            <v>120</v>
          </cell>
          <cell r="K141">
            <v>0</v>
          </cell>
          <cell r="L141">
            <v>815000</v>
          </cell>
          <cell r="M141">
            <v>0</v>
          </cell>
          <cell r="N141">
            <v>0</v>
          </cell>
          <cell r="O141">
            <v>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G144">
            <v>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G146">
            <v>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G149">
            <v>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G150">
            <v>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G151">
            <v>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G152">
            <v>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G153">
            <v>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G154">
            <v>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G155">
            <v>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G157">
            <v>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C160">
            <v>0</v>
          </cell>
          <cell r="D160">
            <v>0</v>
          </cell>
          <cell r="E160">
            <v>0</v>
          </cell>
          <cell r="F160">
            <v>2996000</v>
          </cell>
          <cell r="G160">
            <v>0</v>
          </cell>
          <cell r="H160">
            <v>0</v>
          </cell>
          <cell r="I160">
            <v>0</v>
          </cell>
          <cell r="J160">
            <v>677</v>
          </cell>
          <cell r="K160">
            <v>0</v>
          </cell>
          <cell r="L160">
            <v>2996000</v>
          </cell>
          <cell r="M160">
            <v>0</v>
          </cell>
          <cell r="N160">
            <v>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G162">
            <v>0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10</v>
          </cell>
          <cell r="B164" t="str">
            <v>SUB-TOTAL : (A)</v>
          </cell>
          <cell r="C164">
            <v>15000</v>
          </cell>
          <cell r="D164" t="str">
            <v>M</v>
          </cell>
          <cell r="E164">
            <v>223</v>
          </cell>
          <cell r="F164">
            <v>138612100</v>
          </cell>
          <cell r="G164">
            <v>0</v>
          </cell>
          <cell r="H164">
            <v>0</v>
          </cell>
          <cell r="I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5">
          <cell r="A165" t="str">
            <v>a_x000E_6</v>
          </cell>
          <cell r="B165">
            <v>6155028</v>
          </cell>
          <cell r="C165">
            <v>6155028</v>
          </cell>
          <cell r="D165">
            <v>6155028</v>
          </cell>
          <cell r="E165">
            <v>6155028</v>
          </cell>
          <cell r="F165">
            <v>6155028</v>
          </cell>
          <cell r="G165">
            <v>6155028</v>
          </cell>
          <cell r="H165">
            <v>6155028</v>
          </cell>
          <cell r="I165">
            <v>6155028</v>
          </cell>
          <cell r="J165">
            <v>6155028</v>
          </cell>
          <cell r="K165">
            <v>6155028</v>
          </cell>
          <cell r="L165">
            <v>6155028</v>
          </cell>
          <cell r="M165">
            <v>6155028</v>
          </cell>
          <cell r="N165">
            <v>6155028</v>
          </cell>
          <cell r="O165">
            <v>6155028</v>
          </cell>
          <cell r="P165">
            <v>6155028</v>
          </cell>
          <cell r="Q165">
            <v>6155028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  <cell r="H166">
            <v>0</v>
          </cell>
          <cell r="I166">
            <v>0.11700000000000001</v>
          </cell>
          <cell r="J166">
            <v>35</v>
          </cell>
          <cell r="K166">
            <v>28</v>
          </cell>
          <cell r="L166">
            <v>8400</v>
          </cell>
          <cell r="M166">
            <v>0</v>
          </cell>
          <cell r="N166">
            <v>0</v>
          </cell>
          <cell r="O166">
            <v>33</v>
          </cell>
          <cell r="P166">
            <v>9900</v>
          </cell>
        </row>
        <row r="167">
          <cell r="A167">
            <v>13</v>
          </cell>
          <cell r="B167" t="str">
            <v xml:space="preserve">    4/C 60 sq.mm </v>
          </cell>
          <cell r="C167">
            <v>300</v>
          </cell>
          <cell r="D167" t="str">
            <v>M</v>
          </cell>
          <cell r="E167">
            <v>232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G171">
            <v>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G172">
            <v>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G173">
            <v>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G174">
            <v>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G175">
            <v>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G176">
            <v>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G177">
            <v>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G178">
            <v>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G179">
            <v>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G180">
            <v>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G181">
            <v>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G182">
            <v>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G183">
            <v>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G186">
            <v>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G187">
            <v>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G188">
            <v>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G189">
            <v>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G190">
            <v>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G191">
            <v>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G192">
            <v>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G195">
            <v>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G196">
            <v>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G197">
            <v>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G198">
            <v>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G199">
            <v>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G202">
            <v>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G203">
            <v>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G204">
            <v>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G205">
            <v>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G206">
            <v>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G210">
            <v>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G211">
            <v>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G212">
            <v>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G213">
            <v>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G216">
            <v>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G217">
            <v>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G218">
            <v>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G220">
            <v>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G223">
            <v>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A224" t="str">
            <v>A.2.1</v>
          </cell>
          <cell r="B224" t="str">
            <v xml:space="preserve">  6.9KV VCB 4000A 40KA , SWITCHGEAR INCOMING &amp; TIE PANEL </v>
          </cell>
          <cell r="C224">
            <v>3</v>
          </cell>
          <cell r="D224" t="str">
            <v>PNL</v>
          </cell>
          <cell r="E224">
            <v>3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G225">
            <v>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G228">
            <v>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G231">
            <v>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G234">
            <v>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G242">
            <v>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G243">
            <v>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G244">
            <v>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G246">
            <v>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G250">
            <v>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G252">
            <v>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G254">
            <v>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G258">
            <v>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G261">
            <v>0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C263">
            <v>0</v>
          </cell>
          <cell r="D263">
            <v>0</v>
          </cell>
          <cell r="E263">
            <v>0</v>
          </cell>
          <cell r="F263">
            <v>23270172</v>
          </cell>
          <cell r="G263">
            <v>0</v>
          </cell>
          <cell r="H263">
            <v>0</v>
          </cell>
          <cell r="I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C267">
            <v>350</v>
          </cell>
          <cell r="D267" t="str">
            <v>M</v>
          </cell>
          <cell r="E267">
            <v>26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G268">
            <v>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0.5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G270">
            <v>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A271">
            <v>11</v>
          </cell>
          <cell r="B271" t="str">
            <v>MAIN 3P30A,BRANCH 2P 20A 8 CKT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G272">
            <v>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0.56000000000000005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G274">
            <v>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G276">
            <v>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G278">
            <v>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G280">
            <v>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G282">
            <v>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G284">
            <v>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G286">
            <v>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G288">
            <v>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G290">
            <v>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G292">
            <v>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G296">
            <v>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G300">
            <v>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A301">
            <v>19</v>
          </cell>
          <cell r="B301" t="str">
            <v xml:space="preserve">INTEGRAL CONST. WATT. BALLAST C/W GUARD AND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G303">
            <v>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G304">
            <v>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G305">
            <v>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G306">
            <v>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G307">
            <v>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G308">
            <v>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G310">
            <v>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G312">
            <v>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G315">
            <v>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G318">
            <v>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G320">
            <v>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A323">
            <v>29</v>
          </cell>
          <cell r="B323" t="str">
            <v>FOR CLASS 1, DIV.2 GROUP D</v>
          </cell>
          <cell r="C323">
            <v>4440</v>
          </cell>
          <cell r="D323" t="str">
            <v>M</v>
          </cell>
          <cell r="E323">
            <v>33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G324">
            <v>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G327">
            <v>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G328">
            <v>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G329">
            <v>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G330">
            <v>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G331">
            <v>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G332">
            <v>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G333">
            <v>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G334">
            <v>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G335">
            <v>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G336">
            <v>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G337">
            <v>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G338">
            <v>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G339">
            <v>0</v>
          </cell>
          <cell r="H339">
            <v>0</v>
          </cell>
          <cell r="I339">
            <v>0.2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G340">
            <v>0</v>
          </cell>
          <cell r="H340">
            <v>0</v>
          </cell>
          <cell r="I340">
            <v>0.2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G341">
            <v>0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C342">
            <v>3</v>
          </cell>
          <cell r="D342">
            <v>11.13</v>
          </cell>
          <cell r="E342">
            <v>1.25</v>
          </cell>
          <cell r="F342">
            <v>9586794</v>
          </cell>
          <cell r="G342">
            <v>0</v>
          </cell>
          <cell r="H342">
            <v>0</v>
          </cell>
          <cell r="I342">
            <v>0.3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H343">
            <v>0</v>
          </cell>
          <cell r="I343">
            <v>0.41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G346">
            <v>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G347">
            <v>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G348">
            <v>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G349">
            <v>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G350">
            <v>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G351">
            <v>0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G352">
            <v>0</v>
          </cell>
          <cell r="H352">
            <v>0</v>
          </cell>
          <cell r="I352">
            <v>2.0299999999999998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G354">
            <v>0</v>
          </cell>
          <cell r="H354">
            <v>0</v>
          </cell>
          <cell r="I354">
            <v>2.4300000000000002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G357">
            <v>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G359">
            <v>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G361">
            <v>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G362">
            <v>0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G363">
            <v>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G364">
            <v>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G365">
            <v>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G366">
            <v>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G369">
            <v>0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C370">
            <v>1</v>
          </cell>
          <cell r="D370">
            <v>3.38</v>
          </cell>
          <cell r="E370">
            <v>1</v>
          </cell>
          <cell r="F370">
            <v>902415</v>
          </cell>
          <cell r="G370">
            <v>0</v>
          </cell>
          <cell r="H370">
            <v>0</v>
          </cell>
          <cell r="I370">
            <v>0.12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STD</v>
          </cell>
          <cell r="C373">
            <v>1.25</v>
          </cell>
          <cell r="D373" t="str">
            <v xml:space="preserve"> 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G375">
            <v>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G376">
            <v>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G377">
            <v>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G378">
            <v>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G379">
            <v>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G380">
            <v>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C381">
            <v>2</v>
          </cell>
          <cell r="D381">
            <v>3.91</v>
          </cell>
          <cell r="E381">
            <v>1</v>
          </cell>
          <cell r="F381">
            <v>493190</v>
          </cell>
          <cell r="G381">
            <v>0</v>
          </cell>
          <cell r="H381">
            <v>0</v>
          </cell>
          <cell r="I381">
            <v>0.3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C384">
            <v>3.5</v>
          </cell>
          <cell r="D384" t="str">
            <v xml:space="preserve"> 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G385">
            <v>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G387">
            <v>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G388">
            <v>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G389">
            <v>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A390">
            <v>17</v>
          </cell>
          <cell r="B390" t="str">
            <v>3M LG., W/ SMALL FOUNDATION</v>
          </cell>
          <cell r="C390">
            <v>5.9091063153828709E-126</v>
          </cell>
          <cell r="D390" t="str">
            <v>LOT</v>
          </cell>
          <cell r="E390">
            <v>7.022705362587842E+52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G391">
            <v>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G393">
            <v>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G396">
            <v>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G397">
            <v>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G398">
            <v>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G399">
            <v>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G400">
            <v>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G401">
            <v>0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G402">
            <v>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G404">
            <v>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G405">
            <v>0</v>
          </cell>
          <cell r="H405">
            <v>0</v>
          </cell>
          <cell r="I405">
            <v>4.26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G406">
            <v>0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C407">
            <v>46</v>
          </cell>
          <cell r="D407">
            <v>9.5299999999999994</v>
          </cell>
          <cell r="E407">
            <v>1</v>
          </cell>
          <cell r="F407">
            <v>1009077</v>
          </cell>
          <cell r="G407">
            <v>0</v>
          </cell>
          <cell r="H407">
            <v>0</v>
          </cell>
          <cell r="I407">
            <v>4.67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C410">
            <v>0.125</v>
          </cell>
          <cell r="D410" t="str">
            <v xml:space="preserve"> 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G411">
            <v>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G412">
            <v>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G413">
            <v>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G414">
            <v>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G415">
            <v>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G416">
            <v>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G417">
            <v>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G418">
            <v>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G419">
            <v>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G420">
            <v>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G421">
            <v>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G423">
            <v>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G424">
            <v>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G425">
            <v>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G426">
            <v>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G427">
            <v>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G428">
            <v>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G430">
            <v>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G432">
            <v>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G434">
            <v>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G435">
            <v>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G436">
            <v>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G437">
            <v>0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C438">
            <v>3.5</v>
          </cell>
          <cell r="D438">
            <v>8.08</v>
          </cell>
          <cell r="E438">
            <v>1</v>
          </cell>
          <cell r="F438">
            <v>1746859</v>
          </cell>
          <cell r="G438">
            <v>0</v>
          </cell>
          <cell r="H438">
            <v>0</v>
          </cell>
          <cell r="I438">
            <v>0.35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G442">
            <v>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G443">
            <v>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ANODE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G447">
            <v>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G448">
            <v>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G452">
            <v>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G453">
            <v>0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G455">
            <v>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G457">
            <v>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  <cell r="Q457">
            <v>39900</v>
          </cell>
        </row>
        <row r="458">
          <cell r="B458" t="str">
            <v>TABLE 1, 1"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>M+L</v>
          </cell>
          <cell r="L459" t="str">
            <v>M+L</v>
          </cell>
          <cell r="M459">
            <v>0</v>
          </cell>
          <cell r="N459">
            <v>0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str">
            <v>M+L</v>
          </cell>
          <cell r="L460" t="str">
            <v>M+L</v>
          </cell>
          <cell r="M460">
            <v>0</v>
          </cell>
          <cell r="N460">
            <v>0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M+L</v>
          </cell>
          <cell r="L461" t="str">
            <v>M+L</v>
          </cell>
          <cell r="M461">
            <v>0</v>
          </cell>
          <cell r="N461">
            <v>0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G462">
            <v>50</v>
          </cell>
          <cell r="H462">
            <v>0</v>
          </cell>
          <cell r="I462">
            <v>0</v>
          </cell>
          <cell r="J462">
            <v>0</v>
          </cell>
          <cell r="K462" t="str">
            <v>M+L</v>
          </cell>
          <cell r="L462" t="str">
            <v>M+L</v>
          </cell>
          <cell r="M462">
            <v>0</v>
          </cell>
          <cell r="N462">
            <v>0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str">
            <v>M+L</v>
          </cell>
          <cell r="L463" t="str">
            <v>M+L</v>
          </cell>
          <cell r="M463">
            <v>0</v>
          </cell>
          <cell r="N463">
            <v>0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M+L</v>
          </cell>
          <cell r="L464" t="str">
            <v>M+L</v>
          </cell>
          <cell r="M464">
            <v>0</v>
          </cell>
          <cell r="N464">
            <v>0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G465">
            <v>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G466">
            <v>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G467">
            <v>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G468">
            <v>0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C469">
            <v>0</v>
          </cell>
          <cell r="D469">
            <v>0</v>
          </cell>
          <cell r="E469">
            <v>0</v>
          </cell>
          <cell r="F469">
            <v>746719</v>
          </cell>
          <cell r="G469">
            <v>0</v>
          </cell>
          <cell r="H469">
            <v>0</v>
          </cell>
          <cell r="I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B471" t="str">
            <v>PVC???? 7C-2SQ.MM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G475">
            <v>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A478">
            <v>19</v>
          </cell>
          <cell r="B478" t="str">
            <v>SOFTWARE DESIGN PACKAGE</v>
          </cell>
          <cell r="C478">
            <v>3000</v>
          </cell>
          <cell r="D478" t="str">
            <v>M</v>
          </cell>
          <cell r="E478">
            <v>76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G479">
            <v>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0.23599999999999999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G483">
            <v>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G486">
            <v>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G491">
            <v>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G492">
            <v>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G493">
            <v>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G494">
            <v>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G495">
            <v>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G496">
            <v>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G498">
            <v>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G499">
            <v>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G500">
            <v>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G501">
            <v>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G502">
            <v>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G504">
            <v>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G506">
            <v>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G508">
            <v>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G510">
            <v>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G512">
            <v>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G514">
            <v>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G516">
            <v>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G518">
            <v>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G520">
            <v>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G521">
            <v>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G522">
            <v>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G523">
            <v>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G524">
            <v>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G525">
            <v>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G526">
            <v>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G527">
            <v>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G528">
            <v>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G530">
            <v>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G531">
            <v>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G532">
            <v>0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C533">
            <v>0</v>
          </cell>
          <cell r="D533">
            <v>0</v>
          </cell>
          <cell r="E533">
            <v>0</v>
          </cell>
          <cell r="F533">
            <v>15621953</v>
          </cell>
          <cell r="G533">
            <v>0</v>
          </cell>
          <cell r="H533">
            <v>0</v>
          </cell>
          <cell r="I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J.1.3</v>
          </cell>
          <cell r="B537" t="str">
            <v>_x0000_PVC CONDUIT, THICK WALL, CNS1302 SCH._x0000_B , 4"</v>
          </cell>
          <cell r="C537">
            <v>16500</v>
          </cell>
          <cell r="D537" t="str">
            <v>M</v>
          </cell>
          <cell r="E537">
            <v>128</v>
          </cell>
          <cell r="F537">
            <v>2112000</v>
          </cell>
        </row>
        <row r="538">
          <cell r="A538" t="str">
            <v>J.1</v>
          </cell>
          <cell r="B538" t="str">
            <v>U/G CONDUIT BANK FOR TEL., P/P, CCTV, APS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G539">
            <v>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G540">
            <v>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G541">
            <v>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G542">
            <v>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C553">
            <v>0</v>
          </cell>
          <cell r="D553">
            <v>0</v>
          </cell>
          <cell r="E553">
            <v>0</v>
          </cell>
          <cell r="F553">
            <v>4896800</v>
          </cell>
          <cell r="G553">
            <v>0</v>
          </cell>
          <cell r="H553">
            <v>0</v>
          </cell>
          <cell r="I553">
            <v>0</v>
          </cell>
          <cell r="J553">
            <v>19311</v>
          </cell>
          <cell r="K553">
            <v>0</v>
          </cell>
          <cell r="L553">
            <v>4896800</v>
          </cell>
          <cell r="M553">
            <v>0</v>
          </cell>
          <cell r="N553">
            <v>0</v>
          </cell>
          <cell r="O553">
            <v>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G556">
            <v>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G557">
            <v>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A568" t="str">
            <v>ALT-3</v>
          </cell>
          <cell r="B568" t="str">
            <v>SUB-TOTAL : (J.2)</v>
          </cell>
          <cell r="C568">
            <v>0</v>
          </cell>
          <cell r="D568">
            <v>0</v>
          </cell>
          <cell r="E568">
            <v>0</v>
          </cell>
          <cell r="F568">
            <v>1004000</v>
          </cell>
          <cell r="G568">
            <v>0</v>
          </cell>
          <cell r="H568">
            <v>0</v>
          </cell>
          <cell r="I568">
            <v>0</v>
          </cell>
          <cell r="J568">
            <v>8020</v>
          </cell>
          <cell r="K568">
            <v>0</v>
          </cell>
          <cell r="L568">
            <v>1004000</v>
          </cell>
          <cell r="M568">
            <v>0</v>
          </cell>
          <cell r="N568">
            <v>0</v>
          </cell>
          <cell r="O568">
            <v>0</v>
          </cell>
          <cell r="P568">
            <v>6436000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C570">
            <v>0</v>
          </cell>
          <cell r="D570">
            <v>0</v>
          </cell>
          <cell r="E570">
            <v>0</v>
          </cell>
          <cell r="F570">
            <v>5900800</v>
          </cell>
          <cell r="G570">
            <v>0</v>
          </cell>
          <cell r="H570">
            <v>0</v>
          </cell>
          <cell r="I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  <sheetData sheetId="488"/>
      <sheetData sheetId="489"/>
      <sheetData sheetId="490" refreshError="1"/>
      <sheetData sheetId="49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 refreshError="1"/>
      <sheetData sheetId="500" refreshError="1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EQ386"/>
  <sheetViews>
    <sheetView topLeftCell="A94" zoomScale="102" zoomScaleNormal="102" workbookViewId="0">
      <selection activeCell="D113" sqref="D113"/>
    </sheetView>
  </sheetViews>
  <sheetFormatPr defaultColWidth="8.75" defaultRowHeight="21.95" customHeight="1"/>
  <cols>
    <col min="1" max="1" width="5.875" style="361" customWidth="1"/>
    <col min="2" max="2" width="5.125" style="364" customWidth="1"/>
    <col min="3" max="3" width="19.375" style="364" customWidth="1"/>
    <col min="4" max="4" width="14.75" style="364" customWidth="1"/>
    <col min="5" max="5" width="14.5" style="364" customWidth="1"/>
    <col min="6" max="7" width="13.875" style="364" customWidth="1"/>
    <col min="8" max="9" width="13.25" style="364" customWidth="1"/>
    <col min="10" max="10" width="12.25" style="364" customWidth="1"/>
    <col min="11" max="11" width="17" style="364" customWidth="1"/>
    <col min="12" max="12" width="15.875" style="364" customWidth="1"/>
    <col min="13" max="13" width="13.875" style="364" customWidth="1"/>
    <col min="14" max="14" width="11.875" style="364" customWidth="1"/>
    <col min="15" max="15" width="16.125" style="364" customWidth="1"/>
    <col min="16" max="16" width="14.25" style="364" customWidth="1"/>
    <col min="17" max="17" width="12.875" style="364" customWidth="1"/>
    <col min="18" max="20" width="11.875" style="364" customWidth="1"/>
    <col min="21" max="21" width="12.25" style="364" customWidth="1"/>
    <col min="22" max="22" width="11" style="364" customWidth="1"/>
    <col min="23" max="23" width="11.125" style="364" customWidth="1"/>
    <col min="24" max="24" width="11" style="364" customWidth="1"/>
    <col min="25" max="25" width="14.5" style="364" customWidth="1"/>
    <col min="26" max="26" width="11" style="364" customWidth="1"/>
    <col min="27" max="27" width="12.625" style="364" customWidth="1"/>
    <col min="28" max="28" width="15.25" style="364" customWidth="1"/>
    <col min="29" max="29" width="10.875" style="364" customWidth="1"/>
    <col min="30" max="30" width="12.25" style="364" customWidth="1"/>
    <col min="31" max="31" width="12.875" style="364" customWidth="1"/>
    <col min="32" max="32" width="12.125" style="364" customWidth="1"/>
    <col min="33" max="34" width="13.25" style="364" customWidth="1"/>
    <col min="35" max="35" width="12.25" style="364" customWidth="1"/>
    <col min="36" max="37" width="11.875" style="364" customWidth="1"/>
    <col min="38" max="38" width="13.375" style="364" customWidth="1"/>
    <col min="39" max="40" width="11.875" style="364" customWidth="1"/>
    <col min="41" max="41" width="10.875" style="364" customWidth="1"/>
    <col min="42" max="44" width="11" style="364" customWidth="1"/>
    <col min="45" max="45" width="12.25" style="364" customWidth="1"/>
    <col min="46" max="46" width="13.625" style="364" customWidth="1"/>
    <col min="47" max="47" width="11.125" style="364" customWidth="1"/>
    <col min="48" max="48" width="11.875" style="364" customWidth="1"/>
    <col min="49" max="49" width="10.125" style="364" customWidth="1"/>
    <col min="50" max="50" width="12.625" style="364" customWidth="1"/>
    <col min="51" max="51" width="15.375" style="364" customWidth="1"/>
    <col min="52" max="53" width="13" style="364" customWidth="1"/>
    <col min="54" max="58" width="11.125" style="364" customWidth="1"/>
    <col min="59" max="59" width="13.125" style="364" customWidth="1"/>
    <col min="60" max="60" width="11.875" style="364" customWidth="1"/>
    <col min="61" max="61" width="12.875" style="364" customWidth="1"/>
    <col min="62" max="62" width="11" style="364" customWidth="1"/>
    <col min="63" max="68" width="11.125" style="364" customWidth="1"/>
    <col min="69" max="69" width="14.375" style="364" customWidth="1"/>
    <col min="70" max="70" width="11.875" style="364" customWidth="1"/>
    <col min="71" max="71" width="12.875" style="364" customWidth="1"/>
    <col min="72" max="73" width="10.125" style="364" customWidth="1"/>
    <col min="74" max="74" width="11" style="364" customWidth="1"/>
    <col min="75" max="77" width="10.875" style="364" customWidth="1"/>
    <col min="78" max="78" width="13.375" style="364" customWidth="1"/>
    <col min="79" max="79" width="11.875" style="364" customWidth="1"/>
    <col min="80" max="80" width="12.875" style="364" customWidth="1"/>
    <col min="81" max="81" width="9.75" style="364" customWidth="1"/>
    <col min="82" max="82" width="10.125" style="364" customWidth="1"/>
    <col min="83" max="86" width="10.875" style="364" customWidth="1"/>
    <col min="87" max="87" width="12.25" style="364" customWidth="1"/>
    <col min="88" max="88" width="11.875" style="364" customWidth="1"/>
    <col min="89" max="89" width="12.875" style="364" customWidth="1"/>
    <col min="90" max="90" width="11" style="364" customWidth="1"/>
    <col min="91" max="91" width="11.125" style="364" customWidth="1"/>
    <col min="92" max="92" width="11" style="364" customWidth="1"/>
    <col min="93" max="95" width="10.875" style="364" customWidth="1"/>
    <col min="96" max="96" width="13.75" style="364" customWidth="1"/>
    <col min="97" max="97" width="11.875" style="364" customWidth="1"/>
    <col min="98" max="98" width="12.875" style="364" customWidth="1"/>
    <col min="99" max="100" width="10.125" style="364" customWidth="1"/>
    <col min="101" max="101" width="11" style="364" customWidth="1"/>
    <col min="102" max="104" width="10.875" style="364" customWidth="1"/>
    <col min="105" max="105" width="14.25" style="364" customWidth="1"/>
    <col min="106" max="106" width="11.875" style="364" customWidth="1"/>
    <col min="107" max="107" width="12.875" style="364" customWidth="1"/>
    <col min="108" max="110" width="10.125" style="364" customWidth="1"/>
    <col min="111" max="111" width="12.5" style="364" customWidth="1"/>
    <col min="112" max="113" width="10.125" style="364" customWidth="1"/>
    <col min="114" max="114" width="14.875" style="364" customWidth="1"/>
    <col min="115" max="115" width="11.875" style="364" customWidth="1"/>
    <col min="116" max="116" width="12.875" style="364" customWidth="1"/>
    <col min="117" max="118" width="9.375" style="364" customWidth="1"/>
    <col min="119" max="119" width="10.375" style="364" customWidth="1"/>
    <col min="120" max="120" width="10.75" style="364" customWidth="1"/>
    <col min="121" max="122" width="9.375" style="364" customWidth="1"/>
    <col min="123" max="123" width="12.75" style="364" customWidth="1"/>
    <col min="124" max="124" width="13.125" style="364" customWidth="1"/>
    <col min="125" max="125" width="11.875" style="364" bestFit="1" customWidth="1"/>
    <col min="126" max="126" width="14.375" style="364" customWidth="1"/>
    <col min="127" max="127" width="9.625" style="364" bestFit="1" customWidth="1"/>
    <col min="128" max="128" width="10.125" style="364" bestFit="1" customWidth="1"/>
    <col min="129" max="130" width="10.875" style="364" customWidth="1"/>
    <col min="131" max="132" width="9.375" style="364" customWidth="1"/>
    <col min="133" max="133" width="13" style="364" customWidth="1"/>
    <col min="134" max="134" width="11.875" style="364" bestFit="1" customWidth="1"/>
    <col min="135" max="135" width="12.875" style="364" bestFit="1" customWidth="1"/>
    <col min="136" max="136" width="10.875" style="364" bestFit="1" customWidth="1"/>
    <col min="137" max="137" width="11.125" style="364" bestFit="1" customWidth="1"/>
    <col min="138" max="138" width="9.375" style="364" customWidth="1"/>
    <col min="139" max="139" width="10.25" style="364" customWidth="1"/>
    <col min="140" max="140" width="9.375" style="364" customWidth="1"/>
    <col min="141" max="141" width="12.875" style="364" bestFit="1" customWidth="1"/>
    <col min="142" max="144" width="12.875" style="364" customWidth="1"/>
    <col min="145" max="147" width="11.875" style="364" bestFit="1" customWidth="1"/>
    <col min="148" max="16384" width="8.75" style="364"/>
  </cols>
  <sheetData>
    <row r="1" spans="1:147" ht="21.95" customHeight="1">
      <c r="B1" s="362"/>
      <c r="C1" s="363" t="s">
        <v>919</v>
      </c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J1" s="363"/>
      <c r="CK1" s="363"/>
      <c r="CL1" s="363"/>
      <c r="CM1" s="363"/>
      <c r="CN1" s="363"/>
      <c r="CO1" s="363"/>
      <c r="CP1" s="363"/>
      <c r="CQ1" s="363"/>
      <c r="CR1" s="363"/>
      <c r="CS1" s="363"/>
      <c r="CT1" s="363"/>
      <c r="CU1" s="363"/>
      <c r="CV1" s="363"/>
      <c r="CW1" s="363"/>
      <c r="CX1" s="363"/>
      <c r="CY1" s="363"/>
      <c r="CZ1" s="363"/>
      <c r="DA1" s="363"/>
      <c r="DB1" s="363"/>
      <c r="DC1" s="363"/>
      <c r="DD1" s="363"/>
      <c r="DE1" s="363"/>
      <c r="DF1" s="363"/>
      <c r="DG1" s="363"/>
      <c r="DH1" s="363"/>
      <c r="DI1" s="363"/>
      <c r="DJ1" s="363"/>
      <c r="DK1" s="363"/>
      <c r="DL1" s="363"/>
      <c r="DM1" s="363"/>
      <c r="DN1" s="363"/>
      <c r="DO1" s="363"/>
      <c r="DP1" s="363"/>
      <c r="DQ1" s="363"/>
      <c r="DR1" s="363"/>
      <c r="DS1" s="363"/>
      <c r="DT1" s="363"/>
      <c r="DU1" s="363"/>
      <c r="DV1" s="363"/>
      <c r="DW1" s="363"/>
      <c r="DX1" s="363"/>
      <c r="DY1" s="363"/>
      <c r="DZ1" s="363"/>
      <c r="EA1" s="363"/>
      <c r="EB1" s="363"/>
      <c r="EC1" s="363"/>
      <c r="ED1" s="363"/>
      <c r="EE1" s="363"/>
      <c r="EF1" s="363"/>
      <c r="EG1" s="363"/>
      <c r="EH1" s="363"/>
      <c r="EI1" s="363"/>
      <c r="EJ1" s="363"/>
      <c r="EK1" s="363"/>
      <c r="EL1" s="363"/>
      <c r="EM1" s="363"/>
      <c r="EN1" s="363"/>
      <c r="EO1" s="363"/>
      <c r="EP1" s="363"/>
      <c r="EQ1" s="363"/>
    </row>
    <row r="2" spans="1:147" s="366" customFormat="1" ht="21.95" customHeight="1">
      <c r="A2" s="365"/>
      <c r="B2" s="362"/>
      <c r="C2" s="363"/>
      <c r="D2" s="363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/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/>
      <c r="EO2" s="429"/>
      <c r="EP2" s="429"/>
      <c r="EQ2" s="429"/>
    </row>
    <row r="3" spans="1:147" s="338" customFormat="1" ht="20.45" customHeight="1">
      <c r="A3" s="532" t="s">
        <v>292</v>
      </c>
      <c r="B3" s="534" t="s">
        <v>293</v>
      </c>
      <c r="C3" s="538" t="s">
        <v>920</v>
      </c>
      <c r="D3" s="439"/>
      <c r="E3" s="439"/>
      <c r="F3" s="528" t="s">
        <v>390</v>
      </c>
      <c r="G3" s="528" t="s">
        <v>1142</v>
      </c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540" t="s">
        <v>1141</v>
      </c>
      <c r="V3" s="530" t="s">
        <v>1234</v>
      </c>
      <c r="W3" s="530"/>
      <c r="X3" s="530"/>
      <c r="Y3" s="528" t="s">
        <v>1227</v>
      </c>
      <c r="Z3" s="551" t="s">
        <v>1222</v>
      </c>
      <c r="AA3" s="552"/>
      <c r="AB3" s="553"/>
      <c r="AC3" s="538" t="s">
        <v>1226</v>
      </c>
      <c r="AD3" s="538" t="s">
        <v>1225</v>
      </c>
      <c r="AE3" s="528" t="s">
        <v>1237</v>
      </c>
      <c r="AF3" s="528"/>
      <c r="AG3" s="529" t="s">
        <v>347</v>
      </c>
      <c r="AH3" s="530"/>
      <c r="AI3" s="530"/>
      <c r="AJ3" s="530"/>
      <c r="AK3" s="529" t="s">
        <v>1096</v>
      </c>
      <c r="AL3" s="530"/>
      <c r="AM3" s="531"/>
      <c r="AN3" s="529" t="s">
        <v>348</v>
      </c>
      <c r="AO3" s="530"/>
      <c r="AP3" s="530"/>
      <c r="AQ3" s="529" t="s">
        <v>349</v>
      </c>
      <c r="AR3" s="530"/>
      <c r="AS3" s="531"/>
      <c r="AT3" s="529" t="s">
        <v>351</v>
      </c>
      <c r="AU3" s="530"/>
      <c r="AV3" s="529" t="s">
        <v>291</v>
      </c>
      <c r="AW3" s="530"/>
      <c r="AX3" s="529" t="s">
        <v>1203</v>
      </c>
      <c r="AY3" s="530"/>
      <c r="AZ3" s="530"/>
      <c r="BA3" s="530"/>
      <c r="BB3" s="530"/>
      <c r="BC3" s="530"/>
      <c r="BD3" s="530"/>
      <c r="BE3" s="530"/>
      <c r="BF3" s="530"/>
      <c r="BG3" s="529" t="s">
        <v>1115</v>
      </c>
      <c r="BH3" s="530"/>
      <c r="BI3" s="530"/>
      <c r="BJ3" s="530"/>
      <c r="BK3" s="530"/>
      <c r="BL3" s="530"/>
      <c r="BM3" s="530"/>
      <c r="BN3" s="530"/>
      <c r="BO3" s="530"/>
      <c r="BP3" s="531"/>
      <c r="BQ3" s="529" t="s">
        <v>1149</v>
      </c>
      <c r="BR3" s="530"/>
      <c r="BS3" s="530"/>
      <c r="BT3" s="530"/>
      <c r="BU3" s="530"/>
      <c r="BV3" s="530"/>
      <c r="BW3" s="530"/>
      <c r="BX3" s="530"/>
      <c r="BY3" s="531"/>
      <c r="BZ3" s="529" t="s">
        <v>1242</v>
      </c>
      <c r="CA3" s="530"/>
      <c r="CB3" s="530"/>
      <c r="CC3" s="530"/>
      <c r="CD3" s="530"/>
      <c r="CE3" s="530"/>
      <c r="CF3" s="530"/>
      <c r="CG3" s="530"/>
      <c r="CH3" s="531"/>
      <c r="CI3" s="529" t="s">
        <v>1108</v>
      </c>
      <c r="CJ3" s="530"/>
      <c r="CK3" s="530"/>
      <c r="CL3" s="530"/>
      <c r="CM3" s="530"/>
      <c r="CN3" s="530"/>
      <c r="CO3" s="530"/>
      <c r="CP3" s="530"/>
      <c r="CQ3" s="531"/>
      <c r="CR3" s="529" t="s">
        <v>1243</v>
      </c>
      <c r="CS3" s="530"/>
      <c r="CT3" s="530"/>
      <c r="CU3" s="530"/>
      <c r="CV3" s="530"/>
      <c r="CW3" s="530"/>
      <c r="CX3" s="530"/>
      <c r="CY3" s="530"/>
      <c r="CZ3" s="531"/>
      <c r="DA3" s="529" t="s">
        <v>1110</v>
      </c>
      <c r="DB3" s="530"/>
      <c r="DC3" s="530"/>
      <c r="DD3" s="530"/>
      <c r="DE3" s="530"/>
      <c r="DF3" s="530"/>
      <c r="DG3" s="530"/>
      <c r="DH3" s="530"/>
      <c r="DI3" s="531"/>
      <c r="DJ3" s="529" t="s">
        <v>1244</v>
      </c>
      <c r="DK3" s="530"/>
      <c r="DL3" s="530"/>
      <c r="DM3" s="530"/>
      <c r="DN3" s="530"/>
      <c r="DO3" s="530"/>
      <c r="DP3" s="530"/>
      <c r="DQ3" s="530"/>
      <c r="DR3" s="530"/>
      <c r="DS3" s="531"/>
      <c r="DT3" s="529" t="s">
        <v>1202</v>
      </c>
      <c r="DU3" s="530"/>
      <c r="DV3" s="530"/>
      <c r="DW3" s="530"/>
      <c r="DX3" s="530"/>
      <c r="DY3" s="530"/>
      <c r="DZ3" s="530"/>
      <c r="EA3" s="530"/>
      <c r="EB3" s="531"/>
      <c r="EC3" s="529" t="s">
        <v>1112</v>
      </c>
      <c r="ED3" s="530"/>
      <c r="EE3" s="530"/>
      <c r="EF3" s="530"/>
      <c r="EG3" s="530"/>
      <c r="EH3" s="530"/>
      <c r="EI3" s="530"/>
      <c r="EJ3" s="530"/>
      <c r="EK3" s="528" t="s">
        <v>1184</v>
      </c>
      <c r="EL3" s="528"/>
      <c r="EM3" s="528"/>
      <c r="EN3" s="528"/>
      <c r="EO3" s="437" t="s">
        <v>1103</v>
      </c>
      <c r="EP3" s="436" t="s">
        <v>1120</v>
      </c>
      <c r="EQ3" s="436" t="s">
        <v>1193</v>
      </c>
    </row>
    <row r="4" spans="1:147" s="339" customFormat="1" ht="47.25" customHeight="1">
      <c r="A4" s="533"/>
      <c r="B4" s="535"/>
      <c r="C4" s="539"/>
      <c r="D4" s="440"/>
      <c r="E4" s="440"/>
      <c r="F4" s="528"/>
      <c r="G4" s="528"/>
      <c r="H4" s="528" t="s">
        <v>747</v>
      </c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41"/>
      <c r="V4" s="436" t="s">
        <v>1195</v>
      </c>
      <c r="W4" s="528" t="s">
        <v>1143</v>
      </c>
      <c r="X4" s="529"/>
      <c r="Y4" s="528"/>
      <c r="Z4" s="554"/>
      <c r="AA4" s="555"/>
      <c r="AB4" s="556"/>
      <c r="AC4" s="539"/>
      <c r="AD4" s="539"/>
      <c r="AE4" s="528"/>
      <c r="AF4" s="528"/>
      <c r="AG4" s="536" t="s">
        <v>747</v>
      </c>
      <c r="AH4" s="537"/>
      <c r="AI4" s="548" t="s">
        <v>1238</v>
      </c>
      <c r="AJ4" s="548" t="s">
        <v>1239</v>
      </c>
      <c r="AK4" s="444" t="s">
        <v>747</v>
      </c>
      <c r="AL4" s="546" t="s">
        <v>1219</v>
      </c>
      <c r="AM4" s="546" t="s">
        <v>1221</v>
      </c>
      <c r="AN4" s="438" t="s">
        <v>747</v>
      </c>
      <c r="AO4" s="548" t="s">
        <v>1239</v>
      </c>
      <c r="AP4" s="546" t="s">
        <v>1128</v>
      </c>
      <c r="AQ4" s="543" t="s">
        <v>717</v>
      </c>
      <c r="AR4" s="544"/>
      <c r="AS4" s="545"/>
      <c r="AT4" s="543" t="s">
        <v>742</v>
      </c>
      <c r="AU4" s="545"/>
      <c r="AV4" s="536" t="s">
        <v>747</v>
      </c>
      <c r="AW4" s="537"/>
      <c r="AX4" s="536" t="s">
        <v>747</v>
      </c>
      <c r="AY4" s="542"/>
      <c r="AZ4" s="542"/>
      <c r="BA4" s="542"/>
      <c r="BB4" s="542"/>
      <c r="BC4" s="542"/>
      <c r="BD4" s="542"/>
      <c r="BE4" s="542"/>
      <c r="BF4" s="537"/>
      <c r="BG4" s="536" t="s">
        <v>742</v>
      </c>
      <c r="BH4" s="542"/>
      <c r="BI4" s="542"/>
      <c r="BJ4" s="542"/>
      <c r="BK4" s="542"/>
      <c r="BL4" s="542"/>
      <c r="BM4" s="542"/>
      <c r="BN4" s="542"/>
      <c r="BO4" s="542"/>
      <c r="BP4" s="537"/>
      <c r="BQ4" s="536" t="s">
        <v>742</v>
      </c>
      <c r="BR4" s="542"/>
      <c r="BS4" s="542"/>
      <c r="BT4" s="542"/>
      <c r="BU4" s="542"/>
      <c r="BV4" s="542"/>
      <c r="BW4" s="542"/>
      <c r="BX4" s="542"/>
      <c r="BY4" s="537"/>
      <c r="BZ4" s="536" t="s">
        <v>742</v>
      </c>
      <c r="CA4" s="542"/>
      <c r="CB4" s="542"/>
      <c r="CC4" s="542"/>
      <c r="CD4" s="542"/>
      <c r="CE4" s="542"/>
      <c r="CF4" s="542"/>
      <c r="CG4" s="542"/>
      <c r="CH4" s="537"/>
      <c r="CI4" s="536" t="s">
        <v>742</v>
      </c>
      <c r="CJ4" s="542"/>
      <c r="CK4" s="542"/>
      <c r="CL4" s="542"/>
      <c r="CM4" s="542"/>
      <c r="CN4" s="542"/>
      <c r="CO4" s="542"/>
      <c r="CP4" s="542"/>
      <c r="CQ4" s="537"/>
      <c r="CR4" s="536" t="s">
        <v>742</v>
      </c>
      <c r="CS4" s="542"/>
      <c r="CT4" s="542"/>
      <c r="CU4" s="542"/>
      <c r="CV4" s="542"/>
      <c r="CW4" s="542"/>
      <c r="CX4" s="542"/>
      <c r="CY4" s="542"/>
      <c r="CZ4" s="537"/>
      <c r="DA4" s="536" t="s">
        <v>742</v>
      </c>
      <c r="DB4" s="542"/>
      <c r="DC4" s="542"/>
      <c r="DD4" s="542"/>
      <c r="DE4" s="542"/>
      <c r="DF4" s="542"/>
      <c r="DG4" s="542"/>
      <c r="DH4" s="537"/>
      <c r="DI4" s="444" t="s">
        <v>1190</v>
      </c>
      <c r="DJ4" s="536" t="s">
        <v>742</v>
      </c>
      <c r="DK4" s="542"/>
      <c r="DL4" s="542"/>
      <c r="DM4" s="542"/>
      <c r="DN4" s="542"/>
      <c r="DO4" s="542"/>
      <c r="DP4" s="542"/>
      <c r="DQ4" s="542"/>
      <c r="DR4" s="542"/>
      <c r="DS4" s="537"/>
      <c r="DT4" s="536" t="s">
        <v>742</v>
      </c>
      <c r="DU4" s="542"/>
      <c r="DV4" s="542"/>
      <c r="DW4" s="542"/>
      <c r="DX4" s="542"/>
      <c r="DY4" s="542"/>
      <c r="DZ4" s="542"/>
      <c r="EA4" s="542"/>
      <c r="EB4" s="537"/>
      <c r="EC4" s="536" t="s">
        <v>742</v>
      </c>
      <c r="ED4" s="542"/>
      <c r="EE4" s="542"/>
      <c r="EF4" s="542"/>
      <c r="EG4" s="542"/>
      <c r="EH4" s="542"/>
      <c r="EI4" s="542"/>
      <c r="EJ4" s="537"/>
      <c r="EK4" s="549" t="s">
        <v>747</v>
      </c>
      <c r="EL4" s="558"/>
      <c r="EM4" s="558"/>
      <c r="EN4" s="550"/>
      <c r="EO4" s="442" t="s">
        <v>747</v>
      </c>
      <c r="EP4" s="442" t="s">
        <v>747</v>
      </c>
      <c r="EQ4" s="442" t="s">
        <v>747</v>
      </c>
    </row>
    <row r="5" spans="1:147" s="339" customFormat="1" ht="73.900000000000006" customHeight="1">
      <c r="A5" s="533"/>
      <c r="B5" s="535"/>
      <c r="C5" s="539"/>
      <c r="D5" s="440" t="s">
        <v>1194</v>
      </c>
      <c r="E5" s="440" t="s">
        <v>1117</v>
      </c>
      <c r="F5" s="528"/>
      <c r="G5" s="528"/>
      <c r="H5" s="368" t="s">
        <v>1136</v>
      </c>
      <c r="I5" s="549" t="s">
        <v>1137</v>
      </c>
      <c r="J5" s="550"/>
      <c r="K5" s="417" t="s">
        <v>346</v>
      </c>
      <c r="L5" s="416" t="s">
        <v>344</v>
      </c>
      <c r="M5" s="417" t="s">
        <v>745</v>
      </c>
      <c r="N5" s="417" t="s">
        <v>345</v>
      </c>
      <c r="O5" s="417" t="s">
        <v>746</v>
      </c>
      <c r="P5" s="443" t="s">
        <v>1232</v>
      </c>
      <c r="Q5" s="417" t="s">
        <v>1035</v>
      </c>
      <c r="R5" s="444" t="s">
        <v>1233</v>
      </c>
      <c r="S5" s="444" t="s">
        <v>168</v>
      </c>
      <c r="T5" s="418" t="s">
        <v>1150</v>
      </c>
      <c r="U5" s="541"/>
      <c r="V5" s="443" t="s">
        <v>1126</v>
      </c>
      <c r="W5" s="443" t="s">
        <v>1229</v>
      </c>
      <c r="X5" s="419" t="s">
        <v>1235</v>
      </c>
      <c r="Y5" s="528"/>
      <c r="Z5" s="441" t="s">
        <v>1224</v>
      </c>
      <c r="AA5" s="441" t="s">
        <v>1221</v>
      </c>
      <c r="AB5" s="441" t="s">
        <v>1236</v>
      </c>
      <c r="AC5" s="557"/>
      <c r="AD5" s="557"/>
      <c r="AE5" s="441" t="s">
        <v>1216</v>
      </c>
      <c r="AF5" s="441" t="s">
        <v>1215</v>
      </c>
      <c r="AG5" s="443" t="s">
        <v>1097</v>
      </c>
      <c r="AH5" s="443" t="s">
        <v>1229</v>
      </c>
      <c r="AI5" s="548"/>
      <c r="AJ5" s="548"/>
      <c r="AK5" s="443" t="s">
        <v>1097</v>
      </c>
      <c r="AL5" s="547"/>
      <c r="AM5" s="547"/>
      <c r="AN5" s="419" t="s">
        <v>1097</v>
      </c>
      <c r="AO5" s="548"/>
      <c r="AP5" s="547"/>
      <c r="AQ5" s="543" t="s">
        <v>1144</v>
      </c>
      <c r="AR5" s="544"/>
      <c r="AS5" s="545"/>
      <c r="AT5" s="420" t="s">
        <v>743</v>
      </c>
      <c r="AU5" s="420" t="s">
        <v>1035</v>
      </c>
      <c r="AV5" s="442" t="s">
        <v>743</v>
      </c>
      <c r="AW5" s="421" t="s">
        <v>1035</v>
      </c>
      <c r="AX5" s="442" t="s">
        <v>743</v>
      </c>
      <c r="AY5" s="443" t="s">
        <v>744</v>
      </c>
      <c r="AZ5" s="443" t="s">
        <v>745</v>
      </c>
      <c r="BA5" s="443" t="s">
        <v>746</v>
      </c>
      <c r="BB5" s="421" t="s">
        <v>1035</v>
      </c>
      <c r="BC5" s="443" t="s">
        <v>1187</v>
      </c>
      <c r="BD5" s="443" t="s">
        <v>1188</v>
      </c>
      <c r="BE5" s="443" t="s">
        <v>1240</v>
      </c>
      <c r="BF5" s="443" t="s">
        <v>1240</v>
      </c>
      <c r="BG5" s="443" t="s">
        <v>743</v>
      </c>
      <c r="BH5" s="443" t="s">
        <v>744</v>
      </c>
      <c r="BI5" s="443" t="s">
        <v>745</v>
      </c>
      <c r="BJ5" s="443" t="s">
        <v>746</v>
      </c>
      <c r="BK5" s="443" t="s">
        <v>1035</v>
      </c>
      <c r="BL5" s="443" t="s">
        <v>1187</v>
      </c>
      <c r="BM5" s="443" t="s">
        <v>1188</v>
      </c>
      <c r="BN5" s="443" t="s">
        <v>1241</v>
      </c>
      <c r="BO5" s="443" t="s">
        <v>1240</v>
      </c>
      <c r="BP5" s="443" t="s">
        <v>1240</v>
      </c>
      <c r="BQ5" s="443" t="s">
        <v>743</v>
      </c>
      <c r="BR5" s="443" t="s">
        <v>744</v>
      </c>
      <c r="BS5" s="443" t="s">
        <v>745</v>
      </c>
      <c r="BT5" s="443" t="s">
        <v>746</v>
      </c>
      <c r="BU5" s="443" t="s">
        <v>1035</v>
      </c>
      <c r="BV5" s="443" t="s">
        <v>1187</v>
      </c>
      <c r="BW5" s="443" t="s">
        <v>1188</v>
      </c>
      <c r="BX5" s="443" t="s">
        <v>1240</v>
      </c>
      <c r="BY5" s="443" t="s">
        <v>1240</v>
      </c>
      <c r="BZ5" s="443" t="s">
        <v>743</v>
      </c>
      <c r="CA5" s="443" t="s">
        <v>744</v>
      </c>
      <c r="CB5" s="443" t="s">
        <v>745</v>
      </c>
      <c r="CC5" s="443" t="s">
        <v>746</v>
      </c>
      <c r="CD5" s="443" t="s">
        <v>1035</v>
      </c>
      <c r="CE5" s="443" t="s">
        <v>1187</v>
      </c>
      <c r="CF5" s="443" t="s">
        <v>1188</v>
      </c>
      <c r="CG5" s="443" t="s">
        <v>1240</v>
      </c>
      <c r="CH5" s="443" t="s">
        <v>1240</v>
      </c>
      <c r="CI5" s="443" t="s">
        <v>743</v>
      </c>
      <c r="CJ5" s="443" t="s">
        <v>744</v>
      </c>
      <c r="CK5" s="443" t="s">
        <v>745</v>
      </c>
      <c r="CL5" s="443" t="s">
        <v>746</v>
      </c>
      <c r="CM5" s="443" t="s">
        <v>1035</v>
      </c>
      <c r="CN5" s="443" t="s">
        <v>1187</v>
      </c>
      <c r="CO5" s="443" t="s">
        <v>1188</v>
      </c>
      <c r="CP5" s="443" t="s">
        <v>1240</v>
      </c>
      <c r="CQ5" s="443" t="s">
        <v>1240</v>
      </c>
      <c r="CR5" s="443" t="s">
        <v>743</v>
      </c>
      <c r="CS5" s="443" t="s">
        <v>744</v>
      </c>
      <c r="CT5" s="443" t="s">
        <v>745</v>
      </c>
      <c r="CU5" s="443" t="s">
        <v>746</v>
      </c>
      <c r="CV5" s="443" t="s">
        <v>1035</v>
      </c>
      <c r="CW5" s="443" t="s">
        <v>1187</v>
      </c>
      <c r="CX5" s="443" t="s">
        <v>1188</v>
      </c>
      <c r="CY5" s="443" t="s">
        <v>1240</v>
      </c>
      <c r="CZ5" s="443" t="s">
        <v>1240</v>
      </c>
      <c r="DA5" s="443" t="s">
        <v>743</v>
      </c>
      <c r="DB5" s="443" t="s">
        <v>744</v>
      </c>
      <c r="DC5" s="443" t="s">
        <v>745</v>
      </c>
      <c r="DD5" s="443" t="s">
        <v>746</v>
      </c>
      <c r="DE5" s="443" t="s">
        <v>1035</v>
      </c>
      <c r="DF5" s="443" t="s">
        <v>1187</v>
      </c>
      <c r="DG5" s="443" t="s">
        <v>1188</v>
      </c>
      <c r="DH5" s="443" t="s">
        <v>1240</v>
      </c>
      <c r="DI5" s="443" t="s">
        <v>1189</v>
      </c>
      <c r="DJ5" s="443" t="s">
        <v>743</v>
      </c>
      <c r="DK5" s="443" t="s">
        <v>744</v>
      </c>
      <c r="DL5" s="443" t="s">
        <v>745</v>
      </c>
      <c r="DM5" s="443" t="s">
        <v>746</v>
      </c>
      <c r="DN5" s="443" t="s">
        <v>1104</v>
      </c>
      <c r="DO5" s="443" t="s">
        <v>1187</v>
      </c>
      <c r="DP5" s="443" t="s">
        <v>1188</v>
      </c>
      <c r="DQ5" s="443" t="s">
        <v>1245</v>
      </c>
      <c r="DR5" s="443" t="s">
        <v>1240</v>
      </c>
      <c r="DS5" s="443" t="s">
        <v>1240</v>
      </c>
      <c r="DT5" s="443" t="s">
        <v>743</v>
      </c>
      <c r="DU5" s="443" t="s">
        <v>744</v>
      </c>
      <c r="DV5" s="443" t="s">
        <v>745</v>
      </c>
      <c r="DW5" s="443" t="s">
        <v>746</v>
      </c>
      <c r="DX5" s="443" t="s">
        <v>1035</v>
      </c>
      <c r="DY5" s="443" t="s">
        <v>1187</v>
      </c>
      <c r="DZ5" s="443" t="s">
        <v>1188</v>
      </c>
      <c r="EA5" s="443" t="s">
        <v>1240</v>
      </c>
      <c r="EB5" s="443" t="s">
        <v>1240</v>
      </c>
      <c r="EC5" s="443" t="s">
        <v>743</v>
      </c>
      <c r="ED5" s="443" t="s">
        <v>744</v>
      </c>
      <c r="EE5" s="443" t="s">
        <v>745</v>
      </c>
      <c r="EF5" s="443" t="s">
        <v>746</v>
      </c>
      <c r="EG5" s="443" t="s">
        <v>1035</v>
      </c>
      <c r="EH5" s="443" t="s">
        <v>1187</v>
      </c>
      <c r="EI5" s="443" t="s">
        <v>1188</v>
      </c>
      <c r="EJ5" s="443" t="s">
        <v>1240</v>
      </c>
      <c r="EK5" s="444" t="s">
        <v>744</v>
      </c>
      <c r="EL5" s="443" t="s">
        <v>1200</v>
      </c>
      <c r="EM5" s="443" t="s">
        <v>1214</v>
      </c>
      <c r="EN5" s="443" t="s">
        <v>1240</v>
      </c>
      <c r="EO5" s="444" t="s">
        <v>345</v>
      </c>
      <c r="EP5" s="444" t="s">
        <v>345</v>
      </c>
      <c r="EQ5" s="444" t="s">
        <v>345</v>
      </c>
    </row>
    <row r="6" spans="1:147" s="339" customFormat="1" ht="12.75">
      <c r="A6" s="533"/>
      <c r="B6" s="535"/>
      <c r="C6" s="539"/>
      <c r="D6" s="440"/>
      <c r="E6" s="440"/>
      <c r="F6" s="538"/>
      <c r="G6" s="538"/>
      <c r="H6" s="368" t="s">
        <v>1100</v>
      </c>
      <c r="I6" s="442" t="s">
        <v>1101</v>
      </c>
      <c r="J6" s="369" t="s">
        <v>1138</v>
      </c>
      <c r="K6" s="442" t="s">
        <v>1070</v>
      </c>
      <c r="L6" s="442" t="s">
        <v>1071</v>
      </c>
      <c r="M6" s="442" t="s">
        <v>1101</v>
      </c>
      <c r="N6" s="442" t="s">
        <v>1101</v>
      </c>
      <c r="O6" s="442" t="s">
        <v>1101</v>
      </c>
      <c r="P6" s="442" t="s">
        <v>1071</v>
      </c>
      <c r="Q6" s="442" t="s">
        <v>1072</v>
      </c>
      <c r="R6" s="370" t="s">
        <v>1102</v>
      </c>
      <c r="S6" s="370" t="s">
        <v>1102</v>
      </c>
      <c r="T6" s="370" t="s">
        <v>1102</v>
      </c>
      <c r="U6" s="541"/>
      <c r="V6" s="371" t="s">
        <v>1129</v>
      </c>
      <c r="W6" s="371" t="s">
        <v>1071</v>
      </c>
      <c r="X6" s="372" t="s">
        <v>1101</v>
      </c>
      <c r="Y6" s="372" t="s">
        <v>1102</v>
      </c>
      <c r="Z6" s="372" t="s">
        <v>1211</v>
      </c>
      <c r="AA6" s="372" t="s">
        <v>1071</v>
      </c>
      <c r="AB6" s="372" t="s">
        <v>1102</v>
      </c>
      <c r="AC6" s="371" t="s">
        <v>1101</v>
      </c>
      <c r="AD6" s="371" t="s">
        <v>1101</v>
      </c>
      <c r="AE6" s="372" t="s">
        <v>1101</v>
      </c>
      <c r="AF6" s="372" t="s">
        <v>1071</v>
      </c>
      <c r="AG6" s="371" t="s">
        <v>1100</v>
      </c>
      <c r="AH6" s="371" t="s">
        <v>1071</v>
      </c>
      <c r="AI6" s="371" t="s">
        <v>1101</v>
      </c>
      <c r="AJ6" s="371" t="s">
        <v>1101</v>
      </c>
      <c r="AK6" s="371" t="s">
        <v>1100</v>
      </c>
      <c r="AL6" s="371" t="s">
        <v>1102</v>
      </c>
      <c r="AM6" s="371" t="s">
        <v>1102</v>
      </c>
      <c r="AN6" s="371" t="s">
        <v>1100</v>
      </c>
      <c r="AO6" s="371" t="s">
        <v>1101</v>
      </c>
      <c r="AP6" s="371" t="s">
        <v>1129</v>
      </c>
      <c r="AQ6" s="371" t="s">
        <v>1101</v>
      </c>
      <c r="AR6" s="371" t="s">
        <v>1211</v>
      </c>
      <c r="AS6" s="371" t="s">
        <v>1138</v>
      </c>
      <c r="AT6" s="442" t="s">
        <v>1070</v>
      </c>
      <c r="AU6" s="442" t="s">
        <v>1072</v>
      </c>
      <c r="AV6" s="371" t="s">
        <v>1070</v>
      </c>
      <c r="AW6" s="371" t="s">
        <v>1072</v>
      </c>
      <c r="AX6" s="371" t="s">
        <v>1070</v>
      </c>
      <c r="AY6" s="371" t="s">
        <v>1071</v>
      </c>
      <c r="AZ6" s="371" t="s">
        <v>1101</v>
      </c>
      <c r="BA6" s="371" t="s">
        <v>1101</v>
      </c>
      <c r="BB6" s="372" t="s">
        <v>1072</v>
      </c>
      <c r="BC6" s="371" t="s">
        <v>1102</v>
      </c>
      <c r="BD6" s="371" t="s">
        <v>1102</v>
      </c>
      <c r="BE6" s="371" t="s">
        <v>1102</v>
      </c>
      <c r="BF6" s="371" t="s">
        <v>1071</v>
      </c>
      <c r="BG6" s="371" t="s">
        <v>1070</v>
      </c>
      <c r="BH6" s="371" t="s">
        <v>1071</v>
      </c>
      <c r="BI6" s="371" t="s">
        <v>1101</v>
      </c>
      <c r="BJ6" s="371" t="s">
        <v>1101</v>
      </c>
      <c r="BK6" s="371" t="s">
        <v>1072</v>
      </c>
      <c r="BL6" s="371" t="s">
        <v>1102</v>
      </c>
      <c r="BM6" s="371" t="s">
        <v>1102</v>
      </c>
      <c r="BN6" s="371" t="s">
        <v>1102</v>
      </c>
      <c r="BO6" s="371" t="s">
        <v>1071</v>
      </c>
      <c r="BP6" s="371" t="s">
        <v>1102</v>
      </c>
      <c r="BQ6" s="371" t="s">
        <v>1070</v>
      </c>
      <c r="BR6" s="371" t="s">
        <v>1071</v>
      </c>
      <c r="BS6" s="371" t="s">
        <v>1101</v>
      </c>
      <c r="BT6" s="371" t="s">
        <v>1101</v>
      </c>
      <c r="BU6" s="371" t="s">
        <v>1072</v>
      </c>
      <c r="BV6" s="371" t="s">
        <v>1102</v>
      </c>
      <c r="BW6" s="371" t="s">
        <v>1102</v>
      </c>
      <c r="BX6" s="371" t="s">
        <v>1102</v>
      </c>
      <c r="BY6" s="371" t="s">
        <v>1071</v>
      </c>
      <c r="BZ6" s="371" t="s">
        <v>1070</v>
      </c>
      <c r="CA6" s="371" t="s">
        <v>1071</v>
      </c>
      <c r="CB6" s="371" t="s">
        <v>1101</v>
      </c>
      <c r="CC6" s="371" t="s">
        <v>1101</v>
      </c>
      <c r="CD6" s="371" t="s">
        <v>1072</v>
      </c>
      <c r="CE6" s="371" t="s">
        <v>1102</v>
      </c>
      <c r="CF6" s="371" t="s">
        <v>1102</v>
      </c>
      <c r="CG6" s="371" t="s">
        <v>1102</v>
      </c>
      <c r="CH6" s="371" t="s">
        <v>1071</v>
      </c>
      <c r="CI6" s="371" t="s">
        <v>1070</v>
      </c>
      <c r="CJ6" s="371" t="s">
        <v>1071</v>
      </c>
      <c r="CK6" s="371" t="s">
        <v>1101</v>
      </c>
      <c r="CL6" s="371" t="s">
        <v>1101</v>
      </c>
      <c r="CM6" s="371" t="s">
        <v>1072</v>
      </c>
      <c r="CN6" s="371" t="s">
        <v>1102</v>
      </c>
      <c r="CO6" s="371" t="s">
        <v>1102</v>
      </c>
      <c r="CP6" s="371" t="s">
        <v>1071</v>
      </c>
      <c r="CQ6" s="371" t="s">
        <v>1102</v>
      </c>
      <c r="CR6" s="371" t="s">
        <v>1070</v>
      </c>
      <c r="CS6" s="371" t="s">
        <v>1071</v>
      </c>
      <c r="CT6" s="371" t="s">
        <v>1101</v>
      </c>
      <c r="CU6" s="371" t="s">
        <v>1101</v>
      </c>
      <c r="CV6" s="371" t="s">
        <v>1072</v>
      </c>
      <c r="CW6" s="371" t="s">
        <v>1102</v>
      </c>
      <c r="CX6" s="371" t="s">
        <v>1102</v>
      </c>
      <c r="CY6" s="371" t="s">
        <v>1102</v>
      </c>
      <c r="CZ6" s="371" t="s">
        <v>1071</v>
      </c>
      <c r="DA6" s="371" t="s">
        <v>1070</v>
      </c>
      <c r="DB6" s="371" t="s">
        <v>1071</v>
      </c>
      <c r="DC6" s="371" t="s">
        <v>1101</v>
      </c>
      <c r="DD6" s="371" t="s">
        <v>1101</v>
      </c>
      <c r="DE6" s="371" t="s">
        <v>1072</v>
      </c>
      <c r="DF6" s="371" t="s">
        <v>1102</v>
      </c>
      <c r="DG6" s="371" t="s">
        <v>1102</v>
      </c>
      <c r="DH6" s="371" t="s">
        <v>1102</v>
      </c>
      <c r="DI6" s="371" t="s">
        <v>1101</v>
      </c>
      <c r="DJ6" s="371" t="s">
        <v>1070</v>
      </c>
      <c r="DK6" s="371" t="s">
        <v>1071</v>
      </c>
      <c r="DL6" s="371" t="s">
        <v>1101</v>
      </c>
      <c r="DM6" s="371" t="s">
        <v>1101</v>
      </c>
      <c r="DN6" s="371" t="s">
        <v>1072</v>
      </c>
      <c r="DO6" s="371" t="s">
        <v>1102</v>
      </c>
      <c r="DP6" s="371" t="s">
        <v>1102</v>
      </c>
      <c r="DQ6" s="371" t="s">
        <v>1102</v>
      </c>
      <c r="DR6" s="371" t="s">
        <v>1102</v>
      </c>
      <c r="DS6" s="371" t="s">
        <v>1071</v>
      </c>
      <c r="DT6" s="371" t="s">
        <v>1070</v>
      </c>
      <c r="DU6" s="371" t="s">
        <v>1071</v>
      </c>
      <c r="DV6" s="371" t="s">
        <v>1101</v>
      </c>
      <c r="DW6" s="371" t="s">
        <v>1101</v>
      </c>
      <c r="DX6" s="371" t="s">
        <v>1072</v>
      </c>
      <c r="DY6" s="371" t="s">
        <v>1102</v>
      </c>
      <c r="DZ6" s="371" t="s">
        <v>1102</v>
      </c>
      <c r="EA6" s="371" t="s">
        <v>1071</v>
      </c>
      <c r="EB6" s="371" t="s">
        <v>1102</v>
      </c>
      <c r="EC6" s="371" t="s">
        <v>1070</v>
      </c>
      <c r="ED6" s="371" t="s">
        <v>1071</v>
      </c>
      <c r="EE6" s="371" t="s">
        <v>1101</v>
      </c>
      <c r="EF6" s="371" t="s">
        <v>1101</v>
      </c>
      <c r="EG6" s="371" t="s">
        <v>1072</v>
      </c>
      <c r="EH6" s="371" t="s">
        <v>1102</v>
      </c>
      <c r="EI6" s="371" t="s">
        <v>1102</v>
      </c>
      <c r="EJ6" s="371" t="s">
        <v>1102</v>
      </c>
      <c r="EK6" s="371" t="s">
        <v>1071</v>
      </c>
      <c r="EL6" s="371" t="s">
        <v>1101</v>
      </c>
      <c r="EM6" s="371" t="s">
        <v>1071</v>
      </c>
      <c r="EN6" s="371" t="s">
        <v>1071</v>
      </c>
      <c r="EO6" s="371" t="s">
        <v>1101</v>
      </c>
      <c r="EP6" s="371" t="s">
        <v>1101</v>
      </c>
      <c r="EQ6" s="371" t="s">
        <v>1101</v>
      </c>
    </row>
    <row r="7" spans="1:147" s="445" customFormat="1" ht="12.75">
      <c r="A7" s="453"/>
      <c r="B7" s="454"/>
      <c r="C7" s="455" t="s">
        <v>921</v>
      </c>
      <c r="D7" s="454">
        <f>E7-F7</f>
        <v>0</v>
      </c>
      <c r="E7" s="454">
        <f t="shared" ref="E7:E70" si="0">SUM(AE7:EQ7)</f>
        <v>494890269535</v>
      </c>
      <c r="F7" s="454">
        <f>G7+U7+Y7+Z7+AA7+AB7+AE7+AF7+AC7+AD7</f>
        <v>494890269535</v>
      </c>
      <c r="G7" s="454">
        <f>SUM(H7:T7)</f>
        <v>487688855935</v>
      </c>
      <c r="H7" s="454">
        <f t="shared" ref="H7:H70" si="1">AG7+AK7+AN7</f>
        <v>13171758900</v>
      </c>
      <c r="I7" s="454">
        <f>AQ7</f>
        <v>18224000</v>
      </c>
      <c r="J7" s="454">
        <f>AS7</f>
        <v>7496088000</v>
      </c>
      <c r="K7" s="454">
        <f t="shared" ref="K7:K70" si="2">AT7+AV7+AX7+BG7+BQ7+BZ7+CI7+CR7+DA7+DJ7+DT7+EC7</f>
        <v>159808028905</v>
      </c>
      <c r="L7" s="454">
        <f>AY7+BH7+BR7+CA7+CJ7+CS7+DB7+DK7+DU7+ED7+EK7</f>
        <v>118896232514</v>
      </c>
      <c r="M7" s="454">
        <f t="shared" ref="M7:M70" si="3">AZ7+BI7+BS7+CB7+CK7+CT7+DC7+DL7+DV7+EE7</f>
        <v>173179659416</v>
      </c>
      <c r="N7" s="454">
        <f>EO7+EP7+EQ7</f>
        <v>8866500000</v>
      </c>
      <c r="O7" s="454">
        <f t="shared" ref="O7:O70" si="4">BA7+BJ7+BT7+CC7+CL7+DD7+DM7+DW7+EF7+CU7+EL7</f>
        <v>1105566700</v>
      </c>
      <c r="P7" s="454">
        <f>EM7</f>
        <v>295064600</v>
      </c>
      <c r="Q7" s="454">
        <f t="shared" ref="Q7:Q70" si="5">AU7+AW7+BB7+BK7+BU7+CD7+CM7+CV7+DE7+DN7+DX7+EG7</f>
        <v>596111600</v>
      </c>
      <c r="R7" s="454">
        <f t="shared" ref="R7:R70" si="6">BC7+BL7+BV7+CE7+CN7+CW7+DF7+DO7+DY7+EH7</f>
        <v>259000000</v>
      </c>
      <c r="S7" s="454">
        <f>BN7+DQ7</f>
        <v>38006800</v>
      </c>
      <c r="T7" s="454">
        <f>BD7+BM7+BW7+CF7+CO7+CX7+DG7+DP7+DZ7+EI7</f>
        <v>3958614500</v>
      </c>
      <c r="U7" s="454">
        <f>V7+W7+X7</f>
        <v>577676500</v>
      </c>
      <c r="V7" s="454">
        <f>AP7</f>
        <v>495717000</v>
      </c>
      <c r="W7" s="454">
        <f>AH7</f>
        <v>64959500</v>
      </c>
      <c r="X7" s="454">
        <f>DI7</f>
        <v>17000000</v>
      </c>
      <c r="Y7" s="454">
        <f>AL7</f>
        <v>1652769100</v>
      </c>
      <c r="Z7" s="454">
        <f>AR7</f>
        <v>571805900</v>
      </c>
      <c r="AA7" s="454">
        <f>BF7+BO7+BY7+CH7+CP7+CZ7+DS7+EA7+EN7</f>
        <v>1575403900</v>
      </c>
      <c r="AB7" s="454">
        <f>AM7+BE7+BP7+BX7+CG7+CQ7+CY7+DH7+DR7+EB7+EJ7</f>
        <v>1946058500</v>
      </c>
      <c r="AC7" s="454">
        <f>AI7</f>
        <v>115917900</v>
      </c>
      <c r="AD7" s="454">
        <f>AJ7+AO7</f>
        <v>180205000</v>
      </c>
      <c r="AE7" s="454">
        <f>AE8+AE197</f>
        <v>345759800</v>
      </c>
      <c r="AF7" s="454">
        <f>AF8+AF197</f>
        <v>235817000</v>
      </c>
      <c r="AG7" s="374">
        <f>'[22]Biểu 1c-II'!J7</f>
        <v>7439702800</v>
      </c>
      <c r="AH7" s="374">
        <f>'[22]Biểu 1c-II'!M7</f>
        <v>64959500</v>
      </c>
      <c r="AI7" s="454">
        <f>'[22]Biểu 1c-II'!S7</f>
        <v>115917900</v>
      </c>
      <c r="AJ7" s="454">
        <f>'[22]Biểu 1c-II'!V7</f>
        <v>135943000</v>
      </c>
      <c r="AK7" s="374">
        <f>'[23]Biểu 1c-II'!J7</f>
        <v>2225999400</v>
      </c>
      <c r="AL7" s="454">
        <f>'[23]Biểu 1c-II'!P7</f>
        <v>1652769100</v>
      </c>
      <c r="AM7" s="454">
        <f>'[23]Biểu 1c-II'!S7</f>
        <v>1358877100</v>
      </c>
      <c r="AN7" s="374">
        <f>'[24]Biểu 1c-II'!J7</f>
        <v>3506056700</v>
      </c>
      <c r="AO7" s="454">
        <f>'[24]Biểu 1c-II'!M7</f>
        <v>44262000</v>
      </c>
      <c r="AP7" s="454">
        <f>'[24]Biểu 1c-II'!S7</f>
        <v>495717000</v>
      </c>
      <c r="AQ7" s="454">
        <f>'[25]Biểu 1c-II'!P7</f>
        <v>18224000</v>
      </c>
      <c r="AR7" s="454">
        <f>'[25]Biểu 1c-II'!V7</f>
        <v>571805900</v>
      </c>
      <c r="AS7" s="374">
        <f>'[25]Biểu 1c-II'!Y7</f>
        <v>7496088000</v>
      </c>
      <c r="AT7" s="374">
        <f>'[26]Biểu 1c-II'!K7</f>
        <v>47573988687</v>
      </c>
      <c r="AU7" s="374">
        <f>'[26]Biểu 1c-II'!W7</f>
        <v>50000000</v>
      </c>
      <c r="AV7" s="374">
        <f>'[27]Biểu 1c-II'!J7</f>
        <v>3795651400</v>
      </c>
      <c r="AW7" s="374">
        <f>'[27]Biểu 1c-II'!V7</f>
        <v>50000000</v>
      </c>
      <c r="AX7" s="374">
        <f>'[28]Biểu 1c-II'!J7</f>
        <v>17229541007</v>
      </c>
      <c r="AY7" s="374">
        <f>'[28]Biểu 1c-II'!M7</f>
        <v>16233440100</v>
      </c>
      <c r="AZ7" s="374">
        <f>'[28]Biểu 1c-II'!P7</f>
        <v>18398540000</v>
      </c>
      <c r="BA7" s="374"/>
      <c r="BB7" s="374">
        <f>'[28]Biểu 1c-II'!V7</f>
        <v>50000000</v>
      </c>
      <c r="BC7" s="374"/>
      <c r="BD7" s="374">
        <f>'[28]Biểu 1c-II'!AB7</f>
        <v>533594300</v>
      </c>
      <c r="BE7" s="374">
        <f>'[28]Biểu 1c-II'!AE7</f>
        <v>55382800</v>
      </c>
      <c r="BF7" s="374">
        <f>'[28]Biểu 1c-II'!AH7</f>
        <v>7000000</v>
      </c>
      <c r="BG7" s="374">
        <f>'[29]Biểu 1c-II'!J7</f>
        <v>4882598024</v>
      </c>
      <c r="BH7" s="374">
        <f>'[29]Biểu 1c-II'!M7</f>
        <v>6699798500</v>
      </c>
      <c r="BI7" s="374">
        <f>'[29]Biểu 1c-II'!P7</f>
        <v>16619265234</v>
      </c>
      <c r="BJ7" s="374"/>
      <c r="BK7" s="374">
        <f>'[29]Biểu 1c-II'!S7</f>
        <v>49500000</v>
      </c>
      <c r="BL7" s="374">
        <f>'[29]Biểu 1c-II'!V7</f>
        <v>74000000</v>
      </c>
      <c r="BM7" s="374">
        <f>'[29]Biểu 1c-II'!Y7</f>
        <v>311400000</v>
      </c>
      <c r="BN7" s="374">
        <f>'[29]Biểu 1c-II'!AB7</f>
        <v>20095800</v>
      </c>
      <c r="BO7" s="454">
        <f>'[29]Biểu 1c-II'!AE7</f>
        <v>74246000</v>
      </c>
      <c r="BP7" s="454">
        <f>'[29]Biểu 1c-II'!AH7</f>
        <v>54011300</v>
      </c>
      <c r="BQ7" s="374">
        <f>'[30]Biểu 1c-II - TTYT DA BAC'!J7</f>
        <v>13798857743</v>
      </c>
      <c r="BR7" s="374">
        <f>'[30]Biểu 1c-II - TTYT DA BAC'!M7</f>
        <v>7175627500</v>
      </c>
      <c r="BS7" s="374">
        <f>'[30]Biểu 1c-II - TTYT DA BAC'!P7</f>
        <v>17027153351</v>
      </c>
      <c r="BT7" s="374"/>
      <c r="BU7" s="374">
        <f>'[30]Biểu 1c-II - TTYT DA BAC'!V7</f>
        <v>50000000</v>
      </c>
      <c r="BV7" s="374">
        <f>'[30]Biểu 1c-II - TTYT DA BAC'!Y7</f>
        <v>52000000</v>
      </c>
      <c r="BW7" s="374">
        <f>'[30]Biểu 1c-II - TTYT DA BAC'!AB7</f>
        <v>364195200</v>
      </c>
      <c r="BX7" s="454">
        <f>'[30]Biểu 1c-II - TTYT DA BAC'!AE7</f>
        <v>57230000</v>
      </c>
      <c r="BY7" s="454">
        <f>'[30]Biểu 1c-II - TTYT DA BAC'!AH7</f>
        <v>107800000</v>
      </c>
      <c r="BZ7" s="374">
        <f>'[31]Biểu 1c-II'!I7</f>
        <v>13527606290</v>
      </c>
      <c r="CA7" s="374">
        <f>'[31]Biểu 1c-II'!M7</f>
        <v>8186321200</v>
      </c>
      <c r="CB7" s="374">
        <f>'[31]Biểu 1c-II'!P7</f>
        <v>20219108237</v>
      </c>
      <c r="CC7" s="374"/>
      <c r="CD7" s="374">
        <f>'[31]Biểu 1c-II'!V7</f>
        <v>50000000</v>
      </c>
      <c r="CE7" s="374">
        <f>'[31]Biểu 1c-II'!Y7</f>
        <v>51000000</v>
      </c>
      <c r="CF7" s="374">
        <f>'[31]Biểu 1c-II'!AB7</f>
        <v>423600000</v>
      </c>
      <c r="CG7" s="454">
        <f>'[31]Biểu 1c-II'!AE7</f>
        <v>62580000</v>
      </c>
      <c r="CH7" s="454">
        <f>'[31]Biểu 1c-II'!AH7</f>
        <v>92100000</v>
      </c>
      <c r="CI7" s="374">
        <f>'[32]Biểu 1c-II'!J7</f>
        <v>6315490875</v>
      </c>
      <c r="CJ7" s="374">
        <f>'[32]Biểu 1c-II'!M7</f>
        <v>8984856500</v>
      </c>
      <c r="CK7" s="374">
        <f>'[32]Biểu 1c-II'!P7</f>
        <v>27146456000</v>
      </c>
      <c r="CL7" s="374"/>
      <c r="CM7" s="374">
        <f>'[32]Biểu 1c-II'!V7</f>
        <v>50000000</v>
      </c>
      <c r="CN7" s="374">
        <f>'[32]Biểu 1c-II'!Y7</f>
        <v>68000000</v>
      </c>
      <c r="CO7" s="374">
        <f>'[32]Biểu 1c-II'!AB7</f>
        <v>685700000</v>
      </c>
      <c r="CP7" s="454">
        <f>'[32]Biểu 1c-II'!AE7</f>
        <v>153404000</v>
      </c>
      <c r="CQ7" s="454">
        <f>'[32]Biểu 1c-II'!AH7</f>
        <v>78094100</v>
      </c>
      <c r="CR7" s="374">
        <f>'[33]Biểu 1c-II'!J7</f>
        <v>9418951851</v>
      </c>
      <c r="CS7" s="374">
        <f>'[33]Biểu 1c-II'!M7</f>
        <v>7158796000</v>
      </c>
      <c r="CT7" s="374">
        <f>'[33]Biểu 1c-II'!P7</f>
        <v>13403055700</v>
      </c>
      <c r="CU7" s="374"/>
      <c r="CV7" s="374">
        <f>'[33]Biểu 1c-II'!V7</f>
        <v>50000000</v>
      </c>
      <c r="CW7" s="374">
        <f>'[33]Biểu 1c-II'!$Y$7</f>
        <v>0</v>
      </c>
      <c r="CX7" s="374">
        <f>'[33]Biểu 1c-II'!AB7</f>
        <v>336728600</v>
      </c>
      <c r="CY7" s="454">
        <f>'[33]Biểu 1c-II'!AE7</f>
        <v>52651500</v>
      </c>
      <c r="CZ7" s="454">
        <f>'[33]Biểu 1c-II'!AH7</f>
        <v>66600000</v>
      </c>
      <c r="DA7" s="374">
        <f>'[34]Biểu 1c-II'!$J$7</f>
        <v>13682959583</v>
      </c>
      <c r="DB7" s="374">
        <f>'[34]Biểu 1c-II'!M7</f>
        <v>7551622900</v>
      </c>
      <c r="DC7" s="374">
        <f>'[34]Biểu 1c-II'!P7</f>
        <v>10619297000</v>
      </c>
      <c r="DD7" s="374"/>
      <c r="DE7" s="374">
        <f>'[34]Biểu 1c-II'!V7</f>
        <v>48351600</v>
      </c>
      <c r="DF7" s="374"/>
      <c r="DG7" s="374">
        <f>'[34]Biểu 1c-II'!AB7</f>
        <v>273000000</v>
      </c>
      <c r="DH7" s="454">
        <f>'[34]Biểu 1c-II'!AE7</f>
        <v>54330000</v>
      </c>
      <c r="DI7" s="454">
        <f>'[34]Biểu 1c-II'!AH7</f>
        <v>17000000</v>
      </c>
      <c r="DJ7" s="374">
        <f>'[35]Biểu 1c-II'!J7</f>
        <v>11021902158</v>
      </c>
      <c r="DK7" s="374">
        <f>'[35]Biểu 1c-II'!M7</f>
        <v>8126157114</v>
      </c>
      <c r="DL7" s="374">
        <f>'[35]Biểu 1c-II'!P7</f>
        <v>24326821894</v>
      </c>
      <c r="DM7" s="374">
        <f>'[35]Biểu 1c-II'!S7</f>
        <v>0</v>
      </c>
      <c r="DN7" s="374">
        <f>'[35]Biểu 1c-II'!V7</f>
        <v>49750000</v>
      </c>
      <c r="DO7" s="374">
        <f>'[35]Biểu 1c-II'!Y7</f>
        <v>14000000</v>
      </c>
      <c r="DP7" s="374">
        <f>'[35]Biểu 1c-II'!AB7</f>
        <v>422400000</v>
      </c>
      <c r="DQ7" s="454">
        <f>'[35]Biểu 1c-II'!AE7</f>
        <v>17911000</v>
      </c>
      <c r="DR7" s="454">
        <f>'[35]Biểu 1c-II'!AH7</f>
        <v>62554600</v>
      </c>
      <c r="DS7" s="454">
        <f>'[35]Biểu 1c-II'!AK7</f>
        <v>111060400</v>
      </c>
      <c r="DT7" s="374">
        <f>'[36]Biểu 1c-II'!J7</f>
        <v>9857505570</v>
      </c>
      <c r="DU7" s="374">
        <f>'[36]Biểu 1c-II'!M7</f>
        <v>7433159400</v>
      </c>
      <c r="DV7" s="374">
        <f>'[36]Biểu 1c-II'!P7</f>
        <v>10634318000</v>
      </c>
      <c r="DW7" s="374">
        <f>'[36]Biểu 1c-II'!S7</f>
        <v>0</v>
      </c>
      <c r="DX7" s="374">
        <f>'[36]Biểu 1c-II'!V7</f>
        <v>50000000</v>
      </c>
      <c r="DY7" s="374">
        <f>'[36]Biểu 1c-II'!Y7</f>
        <v>0</v>
      </c>
      <c r="DZ7" s="374">
        <f>'[36]Biểu 1c-II'!AB7</f>
        <v>244600000</v>
      </c>
      <c r="EA7" s="454">
        <f>'[36]Biểu 1c-II'!AH7</f>
        <v>31500000</v>
      </c>
      <c r="EB7" s="454">
        <f>'[36]Biểu 1c-II'!AE7</f>
        <v>50730000</v>
      </c>
      <c r="EC7" s="374">
        <f>'[37]Biểu 1c-II'!J7</f>
        <v>8702975717</v>
      </c>
      <c r="ED7" s="374">
        <f>'[37]Biểu 1c-II'!M7</f>
        <v>9523985950</v>
      </c>
      <c r="EE7" s="374">
        <f>'[37]Biểu 1c-II'!P7</f>
        <v>14785644000</v>
      </c>
      <c r="EF7" s="374">
        <f>'[37]Biểu 1c-II'!S7</f>
        <v>0</v>
      </c>
      <c r="EG7" s="374">
        <f>'[37]Biểu 1c-II'!V7</f>
        <v>48510000</v>
      </c>
      <c r="EH7" s="374">
        <f>'[37]Biểu 1c-II'!Y7</f>
        <v>0</v>
      </c>
      <c r="EI7" s="374">
        <f>'[37]Biểu 1c-II'!AB7</f>
        <v>363396400</v>
      </c>
      <c r="EJ7" s="454">
        <f>'[37]Biểu 1c-II'!AE7</f>
        <v>59617100</v>
      </c>
      <c r="EK7" s="454">
        <f>'[38]Biểu 1c-II'!J7</f>
        <v>31822467350</v>
      </c>
      <c r="EL7" s="454">
        <f>'[38]Biểu 1c-II'!M7</f>
        <v>1105566700</v>
      </c>
      <c r="EM7" s="454">
        <f>'[38]Biểu 1c-II'!P7</f>
        <v>295064600</v>
      </c>
      <c r="EN7" s="454">
        <f>'[38]Biểu 1c-II'!S7</f>
        <v>931693500</v>
      </c>
      <c r="EO7" s="374">
        <f>'[39]Biểu 1c-II(TTKN)'!J7</f>
        <v>4072000000</v>
      </c>
      <c r="EP7" s="374">
        <f>'[40]Biểu 1c-II'!P7</f>
        <v>2646500000</v>
      </c>
      <c r="EQ7" s="374">
        <f>'[41]Biểu 1c-II'!P7</f>
        <v>2148000000</v>
      </c>
    </row>
    <row r="8" spans="1:147" s="373" customFormat="1" ht="25.5">
      <c r="A8" s="456"/>
      <c r="B8" s="457"/>
      <c r="C8" s="458" t="s">
        <v>1034</v>
      </c>
      <c r="D8" s="377">
        <f t="shared" ref="D8:D71" si="7">E8-F8</f>
        <v>0</v>
      </c>
      <c r="E8" s="459">
        <f t="shared" si="0"/>
        <v>337823939898</v>
      </c>
      <c r="F8" s="459">
        <f t="shared" ref="F8:F71" si="8">G8+U8+Y8+Z8+AA8+AB8+AE8+AF8+AC8+AD8</f>
        <v>337823939898</v>
      </c>
      <c r="G8" s="459">
        <f t="shared" ref="G8:G71" si="9">SUM(H8:T8)</f>
        <v>337823939898</v>
      </c>
      <c r="H8" s="377">
        <f t="shared" si="1"/>
        <v>10774000000</v>
      </c>
      <c r="I8" s="377">
        <f t="shared" ref="I8:I71" si="10">AQ8</f>
        <v>0</v>
      </c>
      <c r="J8" s="377">
        <f t="shared" ref="J8:J71" si="11">AS8</f>
        <v>5073000000</v>
      </c>
      <c r="K8" s="377">
        <f t="shared" si="2"/>
        <v>58799787368</v>
      </c>
      <c r="L8" s="377">
        <f t="shared" ref="L8:L70" si="12">AY8+BH8+BR8+CA8+CJ8+CS8+DB8+DK8+DU8+ED8+EK8+AO8</f>
        <v>84420427814</v>
      </c>
      <c r="M8" s="377">
        <f t="shared" si="3"/>
        <v>170745224716</v>
      </c>
      <c r="N8" s="377">
        <f t="shared" ref="N8:N71" si="13">EO8+EP8+EQ8</f>
        <v>8011500000</v>
      </c>
      <c r="O8" s="377">
        <f t="shared" si="4"/>
        <v>0</v>
      </c>
      <c r="P8" s="377">
        <f t="shared" ref="P8:P71" si="14">EM8</f>
        <v>0</v>
      </c>
      <c r="Q8" s="377">
        <f t="shared" si="5"/>
        <v>0</v>
      </c>
      <c r="R8" s="377">
        <f t="shared" si="6"/>
        <v>0</v>
      </c>
      <c r="S8" s="377"/>
      <c r="T8" s="377">
        <f t="shared" ref="T8:T70" si="15">BF8+BM8+BW8+CF8+CO8+CX8+DG8+DP8+DZ8+EI8</f>
        <v>0</v>
      </c>
      <c r="U8" s="459">
        <f t="shared" ref="U8:U71" si="16">V8+W8+X8</f>
        <v>0</v>
      </c>
      <c r="V8" s="459">
        <f t="shared" ref="V8:V71" si="17">AP8</f>
        <v>0</v>
      </c>
      <c r="W8" s="459">
        <f t="shared" ref="W8:W71" si="18">AH8</f>
        <v>0</v>
      </c>
      <c r="X8" s="459">
        <f t="shared" ref="X8:X71" si="19">DI8</f>
        <v>0</v>
      </c>
      <c r="Y8" s="459">
        <f t="shared" ref="Y8:Y71" si="20">AL8</f>
        <v>0</v>
      </c>
      <c r="Z8" s="459">
        <f t="shared" ref="Z8:Z71" si="21">AR8</f>
        <v>0</v>
      </c>
      <c r="AA8" s="459">
        <f t="shared" ref="AA8:AA71" si="22">BF8+BO8+BY8+CH8+CP8+CZ8+DS8+EA8+EN8</f>
        <v>0</v>
      </c>
      <c r="AB8" s="459">
        <f t="shared" ref="AB8:AB71" si="23">AM8+BE8+BP8+BX8+CG8+CQ8+CY8+DH8+DR8+EB8+EJ8</f>
        <v>0</v>
      </c>
      <c r="AC8" s="459">
        <f t="shared" ref="AC8:AC71" si="24">AI8</f>
        <v>0</v>
      </c>
      <c r="AD8" s="459">
        <f t="shared" ref="AD8:AD71" si="25">AJ8+AO8</f>
        <v>0</v>
      </c>
      <c r="AE8" s="377">
        <f>AE9+AE67+AE164</f>
        <v>0</v>
      </c>
      <c r="AF8" s="377">
        <f>AF9+AF67+AF164</f>
        <v>0</v>
      </c>
      <c r="AG8" s="377">
        <f>'[22]Biểu 1c-II'!J8</f>
        <v>6466000000</v>
      </c>
      <c r="AH8" s="377">
        <f>'[22]Biểu 1c-II'!M8</f>
        <v>0</v>
      </c>
      <c r="AI8" s="459">
        <f>'[22]Biểu 1c-II'!S8</f>
        <v>0</v>
      </c>
      <c r="AJ8" s="459">
        <f>'[22]Biểu 1c-II'!V8</f>
        <v>0</v>
      </c>
      <c r="AK8" s="377">
        <f>'[23]Biểu 1c-II'!J8</f>
        <v>2181000000</v>
      </c>
      <c r="AL8" s="459">
        <f>'[23]Biểu 1c-II'!P8</f>
        <v>0</v>
      </c>
      <c r="AM8" s="459">
        <f>'[23]Biểu 1c-II'!S8</f>
        <v>0</v>
      </c>
      <c r="AN8" s="377">
        <f>'[24]Biểu 1c-II'!J8</f>
        <v>2127000000</v>
      </c>
      <c r="AO8" s="459">
        <f>'[24]Biểu 1c-II'!M8</f>
        <v>0</v>
      </c>
      <c r="AP8" s="459">
        <f>'[24]Biểu 1c-II'!S8</f>
        <v>0</v>
      </c>
      <c r="AQ8" s="459">
        <f>'[25]Biểu 1c-II'!P8</f>
        <v>0</v>
      </c>
      <c r="AR8" s="459">
        <f>'[25]Biểu 1c-II'!V8</f>
        <v>0</v>
      </c>
      <c r="AS8" s="377">
        <f>'[25]Biểu 1c-II'!Y8</f>
        <v>5073000000</v>
      </c>
      <c r="AT8" s="377">
        <f>'[26]Biểu 1c-II'!K8</f>
        <v>0</v>
      </c>
      <c r="AU8" s="377">
        <f>'[26]Biểu 1c-II'!W8</f>
        <v>0</v>
      </c>
      <c r="AV8" s="377">
        <f>'[27]Biểu 1c-II'!J8</f>
        <v>3787971000</v>
      </c>
      <c r="AW8" s="377">
        <f>'[27]Biểu 1c-II'!V8</f>
        <v>0</v>
      </c>
      <c r="AX8" s="377">
        <f>'[28]Biểu 1c-II'!J8</f>
        <v>11116585000</v>
      </c>
      <c r="AY8" s="377">
        <f>'[28]Biểu 1c-II'!M8</f>
        <v>10072400000</v>
      </c>
      <c r="AZ8" s="377">
        <f>'[28]Biểu 1c-II'!P8</f>
        <v>18398540000</v>
      </c>
      <c r="BA8" s="377"/>
      <c r="BB8" s="377">
        <f>'[28]Biểu 1c-II'!V8</f>
        <v>0</v>
      </c>
      <c r="BC8" s="377">
        <f>'[42]Biểu 1c-II'!Y8</f>
        <v>0</v>
      </c>
      <c r="BD8" s="377">
        <f>'[28]Biểu 1c-II'!AB8</f>
        <v>0</v>
      </c>
      <c r="BE8" s="377">
        <f>'[28]Biểu 1c-II'!AE8</f>
        <v>0</v>
      </c>
      <c r="BF8" s="377">
        <f>'[28]Biểu 1c-II'!AH8</f>
        <v>0</v>
      </c>
      <c r="BG8" s="377">
        <f>'[29]Biểu 1c-II'!J8</f>
        <v>1755000000</v>
      </c>
      <c r="BH8" s="377">
        <f>'[29]Biểu 1c-II'!M8</f>
        <v>4667000000</v>
      </c>
      <c r="BI8" s="377">
        <f>'[29]Biểu 1c-II'!P8</f>
        <v>16178934234</v>
      </c>
      <c r="BJ8" s="377"/>
      <c r="BK8" s="377">
        <f>'[29]Biểu 1c-II'!S8</f>
        <v>0</v>
      </c>
      <c r="BL8" s="377">
        <f>'[29]Biểu 1c-II'!V8</f>
        <v>0</v>
      </c>
      <c r="BM8" s="377">
        <f>'[29]Biểu 1c-II'!Y8</f>
        <v>0</v>
      </c>
      <c r="BN8" s="377">
        <f>'[29]Biểu 1c-II'!AB8</f>
        <v>0</v>
      </c>
      <c r="BO8" s="459">
        <f>'[29]Biểu 1c-II'!AE8</f>
        <v>0</v>
      </c>
      <c r="BP8" s="459">
        <f>'[29]Biểu 1c-II'!AH8</f>
        <v>0</v>
      </c>
      <c r="BQ8" s="377">
        <f>'[30]Biểu 1c-II - TTYT DA BAC'!J8</f>
        <v>1615387400</v>
      </c>
      <c r="BR8" s="377">
        <f>'[30]Biểu 1c-II - TTYT DA BAC'!M8</f>
        <v>5187887200</v>
      </c>
      <c r="BS8" s="377">
        <f>'[30]Biểu 1c-II - TTYT DA BAC'!P8</f>
        <v>16916421351</v>
      </c>
      <c r="BT8" s="377"/>
      <c r="BU8" s="377">
        <f>'[30]Biểu 1c-II - TTYT DA BAC'!V8</f>
        <v>0</v>
      </c>
      <c r="BV8" s="377">
        <f>'[30]Biểu 1c-II - TTYT DA BAC'!Y8</f>
        <v>0</v>
      </c>
      <c r="BW8" s="377">
        <f>'[30]Biểu 1c-II - TTYT DA BAC'!AB8</f>
        <v>0</v>
      </c>
      <c r="BX8" s="459">
        <f>'[30]Biểu 1c-II - TTYT DA BAC'!AE8</f>
        <v>0</v>
      </c>
      <c r="BY8" s="459">
        <f>'[30]Biểu 1c-II - TTYT DA BAC'!AH8</f>
        <v>0</v>
      </c>
      <c r="BZ8" s="377">
        <f>'[31]Biểu 1c-II'!I8</f>
        <v>3641755000</v>
      </c>
      <c r="CA8" s="377">
        <f>'[31]Biểu 1c-II'!M8</f>
        <v>5132400000</v>
      </c>
      <c r="CB8" s="377">
        <f>'[31]Biểu 1c-II'!P8</f>
        <v>19558992237</v>
      </c>
      <c r="CC8" s="377"/>
      <c r="CD8" s="377">
        <f>'[31]Biểu 1c-II'!V8</f>
        <v>0</v>
      </c>
      <c r="CE8" s="377">
        <f>'[31]Biểu 1c-II'!Y8</f>
        <v>0</v>
      </c>
      <c r="CF8" s="377">
        <f>'[31]Biểu 1c-II'!AB8</f>
        <v>0</v>
      </c>
      <c r="CG8" s="459">
        <f>'[31]Biểu 1c-II'!AE8</f>
        <v>0</v>
      </c>
      <c r="CH8" s="459">
        <f>'[31]Biểu 1c-II'!AH8</f>
        <v>0</v>
      </c>
      <c r="CI8" s="377">
        <f>'[32]Biểu 1c-II'!J8</f>
        <v>3172500000</v>
      </c>
      <c r="CJ8" s="377">
        <f>'[32]Biểu 1c-II'!M8</f>
        <v>5888700000</v>
      </c>
      <c r="CK8" s="377">
        <f>'[32]Biểu 1c-II'!P8</f>
        <v>26930900000</v>
      </c>
      <c r="CL8" s="380"/>
      <c r="CM8" s="377">
        <f>'[32]Biểu 1c-II'!V8</f>
        <v>0</v>
      </c>
      <c r="CN8" s="377">
        <f>'[32]Biểu 1c-II'!Y8</f>
        <v>0</v>
      </c>
      <c r="CO8" s="377">
        <f>'[32]Biểu 1c-II'!AB8</f>
        <v>0</v>
      </c>
      <c r="CP8" s="459">
        <f>'[32]Biểu 1c-II'!AE8</f>
        <v>0</v>
      </c>
      <c r="CQ8" s="459">
        <f>'[32]Biểu 1c-II'!AH8</f>
        <v>0</v>
      </c>
      <c r="CR8" s="377">
        <f>'[33]Biểu 1c-II'!J8</f>
        <v>6109331600</v>
      </c>
      <c r="CS8" s="377">
        <f>'[33]Biểu 1c-II'!M8</f>
        <v>5203000000</v>
      </c>
      <c r="CT8" s="377">
        <f>'[33]Biểu 1c-II'!P8</f>
        <v>13343560000</v>
      </c>
      <c r="CU8" s="380"/>
      <c r="CV8" s="377">
        <f>'[33]Biểu 1c-II'!V8</f>
        <v>0</v>
      </c>
      <c r="CW8" s="380">
        <f>'[43]Biểu 1c-II'!Y8</f>
        <v>0</v>
      </c>
      <c r="CX8" s="377">
        <f>'[33]Biểu 1c-II'!AB8</f>
        <v>0</v>
      </c>
      <c r="CY8" s="459">
        <f>'[33]Biểu 1c-II'!AE8</f>
        <v>0</v>
      </c>
      <c r="CZ8" s="459">
        <f>'[33]Biểu 1c-II'!AH8</f>
        <v>0</v>
      </c>
      <c r="DA8" s="377">
        <f>'[34]Biểu 1c-II'!$J$7</f>
        <v>13682959583</v>
      </c>
      <c r="DB8" s="377">
        <f>'[34]Biểu 1c-II'!M8</f>
        <v>4906800000</v>
      </c>
      <c r="DC8" s="377">
        <f>'[34]Biểu 1c-II'!P8</f>
        <v>10372516000</v>
      </c>
      <c r="DD8" s="377"/>
      <c r="DE8" s="377">
        <f>'[34]Biểu 1c-II'!V8</f>
        <v>0</v>
      </c>
      <c r="DF8" s="377">
        <f>'[44]Biểu 1c-II'!Y8</f>
        <v>0</v>
      </c>
      <c r="DG8" s="377">
        <f>'[34]Biểu 1c-II'!AB8</f>
        <v>0</v>
      </c>
      <c r="DH8" s="459">
        <f>'[34]Biểu 1c-II'!AE8</f>
        <v>0</v>
      </c>
      <c r="DI8" s="459">
        <f>'[34]Biểu 1c-II'!AH8</f>
        <v>0</v>
      </c>
      <c r="DJ8" s="377">
        <f>'[35]Biểu 1c-II'!J8</f>
        <v>5933452785</v>
      </c>
      <c r="DK8" s="377">
        <f>'[35]Biểu 1c-II'!M8</f>
        <v>5275740614</v>
      </c>
      <c r="DL8" s="377">
        <f>'[35]Biểu 1c-II'!P8</f>
        <v>24266820894</v>
      </c>
      <c r="DM8" s="377">
        <f>'[35]Biểu 1c-II'!S8</f>
        <v>0</v>
      </c>
      <c r="DN8" s="377">
        <f>'[35]Biểu 1c-II'!V8</f>
        <v>0</v>
      </c>
      <c r="DO8" s="377">
        <f>'[35]Biểu 1c-II'!Y8</f>
        <v>0</v>
      </c>
      <c r="DP8" s="377">
        <f>'[35]Biểu 1c-II'!AB8</f>
        <v>0</v>
      </c>
      <c r="DQ8" s="459">
        <f>'[35]Biểu 1c-II'!AE8</f>
        <v>0</v>
      </c>
      <c r="DR8" s="459">
        <f>'[35]Biểu 1c-II'!AH8</f>
        <v>0</v>
      </c>
      <c r="DS8" s="459">
        <f>'[35]Biểu 1c-II'!AK8</f>
        <v>0</v>
      </c>
      <c r="DT8" s="377">
        <f>'[36]Biểu 1c-II'!J8</f>
        <v>1215000000</v>
      </c>
      <c r="DU8" s="377">
        <f>'[36]Biểu 1c-II'!M8</f>
        <v>5207600000</v>
      </c>
      <c r="DV8" s="377">
        <f>'[36]Biểu 1c-II'!P8</f>
        <v>10342492000</v>
      </c>
      <c r="DW8" s="377">
        <f>'[36]Biểu 1c-II'!S8</f>
        <v>0</v>
      </c>
      <c r="DX8" s="377">
        <f>'[36]Biểu 1c-II'!V8</f>
        <v>0</v>
      </c>
      <c r="DY8" s="377">
        <f>'[36]Biểu 1c-II'!Y8</f>
        <v>0</v>
      </c>
      <c r="DZ8" s="377">
        <f>'[36]Biểu 1c-II'!AB8</f>
        <v>0</v>
      </c>
      <c r="EA8" s="459">
        <f>'[36]Biểu 1c-II'!AH8</f>
        <v>0</v>
      </c>
      <c r="EB8" s="459">
        <f>'[36]Biểu 1c-II'!AE8</f>
        <v>0</v>
      </c>
      <c r="EC8" s="377">
        <f>'[37]Biểu 1c-II'!J8</f>
        <v>6769845000</v>
      </c>
      <c r="ED8" s="377">
        <f>'[37]Biểu 1c-II'!M8</f>
        <v>5572900000</v>
      </c>
      <c r="EE8" s="377">
        <f>'[37]Biểu 1c-II'!P8</f>
        <v>14436048000</v>
      </c>
      <c r="EF8" s="377">
        <f>'[37]Biểu 1c-II'!S8</f>
        <v>0</v>
      </c>
      <c r="EG8" s="377">
        <f>'[37]Biểu 1c-II'!V8</f>
        <v>0</v>
      </c>
      <c r="EH8" s="377">
        <f>'[37]Biểu 1c-II'!Y8</f>
        <v>0</v>
      </c>
      <c r="EI8" s="377">
        <f>'[37]Biểu 1c-II'!AB8</f>
        <v>0</v>
      </c>
      <c r="EJ8" s="459">
        <f>'[37]Biểu 1c-II'!AE8</f>
        <v>0</v>
      </c>
      <c r="EK8" s="459">
        <f>'[38]Biểu 1c-II'!J8</f>
        <v>27306000000</v>
      </c>
      <c r="EL8" s="459">
        <f>'[38]Biểu 1c-II'!M8</f>
        <v>0</v>
      </c>
      <c r="EM8" s="459">
        <f>'[38]Biểu 1c-II'!P8</f>
        <v>0</v>
      </c>
      <c r="EN8" s="459">
        <f>'[38]Biểu 1c-II'!S8</f>
        <v>0</v>
      </c>
      <c r="EO8" s="377">
        <f>'[39]Biểu 1c-II(TTKN)'!J8</f>
        <v>3262000000</v>
      </c>
      <c r="EP8" s="377">
        <f>'[40]Biểu 1c-II'!P8</f>
        <v>2601500000</v>
      </c>
      <c r="EQ8" s="377">
        <f>'[41]Biểu 1c-II'!P8</f>
        <v>2148000000</v>
      </c>
    </row>
    <row r="9" spans="1:147" s="373" customFormat="1" ht="12.75">
      <c r="A9" s="460" t="s">
        <v>294</v>
      </c>
      <c r="B9" s="461"/>
      <c r="C9" s="462"/>
      <c r="D9" s="377">
        <f>E9-F9</f>
        <v>0</v>
      </c>
      <c r="E9" s="459">
        <f t="shared" si="0"/>
        <v>288895498778</v>
      </c>
      <c r="F9" s="459">
        <f t="shared" si="8"/>
        <v>288895498778</v>
      </c>
      <c r="G9" s="459">
        <f t="shared" si="9"/>
        <v>288895498778</v>
      </c>
      <c r="H9" s="377">
        <f t="shared" si="1"/>
        <v>8652209308</v>
      </c>
      <c r="I9" s="377">
        <f t="shared" si="10"/>
        <v>0</v>
      </c>
      <c r="J9" s="377">
        <f t="shared" si="11"/>
        <v>3610552300</v>
      </c>
      <c r="K9" s="377">
        <f t="shared" si="2"/>
        <v>42525528696</v>
      </c>
      <c r="L9" s="377">
        <f t="shared" si="12"/>
        <v>69496594080</v>
      </c>
      <c r="M9" s="377">
        <f t="shared" si="3"/>
        <v>157936448394</v>
      </c>
      <c r="N9" s="377">
        <f t="shared" si="13"/>
        <v>6674166000</v>
      </c>
      <c r="O9" s="377">
        <f t="shared" si="4"/>
        <v>0</v>
      </c>
      <c r="P9" s="377">
        <f t="shared" si="14"/>
        <v>0</v>
      </c>
      <c r="Q9" s="377">
        <f t="shared" si="5"/>
        <v>0</v>
      </c>
      <c r="R9" s="377">
        <f t="shared" si="6"/>
        <v>0</v>
      </c>
      <c r="S9" s="377"/>
      <c r="T9" s="377">
        <f t="shared" si="15"/>
        <v>0</v>
      </c>
      <c r="U9" s="459">
        <f t="shared" si="16"/>
        <v>0</v>
      </c>
      <c r="V9" s="459">
        <f t="shared" si="17"/>
        <v>0</v>
      </c>
      <c r="W9" s="459">
        <f t="shared" si="18"/>
        <v>0</v>
      </c>
      <c r="X9" s="459">
        <f t="shared" si="19"/>
        <v>0</v>
      </c>
      <c r="Y9" s="459">
        <f t="shared" si="20"/>
        <v>0</v>
      </c>
      <c r="Z9" s="459">
        <f t="shared" si="21"/>
        <v>0</v>
      </c>
      <c r="AA9" s="459">
        <f t="shared" si="22"/>
        <v>0</v>
      </c>
      <c r="AB9" s="459">
        <f t="shared" si="23"/>
        <v>0</v>
      </c>
      <c r="AC9" s="459">
        <f t="shared" si="24"/>
        <v>0</v>
      </c>
      <c r="AD9" s="459">
        <f t="shared" si="25"/>
        <v>0</v>
      </c>
      <c r="AE9" s="377">
        <f>AE10+AE14+AE17+AE34+AE42+AE46+AE52+AE58+AE61</f>
        <v>0</v>
      </c>
      <c r="AF9" s="377">
        <f>AF10+AF14+AF17+AF34+AF42+AF46+AF52+AF58+AF61</f>
        <v>0</v>
      </c>
      <c r="AG9" s="377">
        <f>'[22]Biểu 1c-II'!J9</f>
        <v>5076166500</v>
      </c>
      <c r="AH9" s="377">
        <f>'[22]Biểu 1c-II'!M9</f>
        <v>0</v>
      </c>
      <c r="AI9" s="459">
        <f>'[22]Biểu 1c-II'!S9</f>
        <v>0</v>
      </c>
      <c r="AJ9" s="459">
        <f>'[22]Biểu 1c-II'!V9</f>
        <v>0</v>
      </c>
      <c r="AK9" s="377">
        <f>'[23]Biểu 1c-II'!J9</f>
        <v>1774169308</v>
      </c>
      <c r="AL9" s="459">
        <f>'[23]Biểu 1c-II'!P9</f>
        <v>0</v>
      </c>
      <c r="AM9" s="459">
        <f>'[23]Biểu 1c-II'!S9</f>
        <v>0</v>
      </c>
      <c r="AN9" s="377">
        <f>'[24]Biểu 1c-II'!J9</f>
        <v>1801873500</v>
      </c>
      <c r="AO9" s="459">
        <f>'[24]Biểu 1c-II'!M9</f>
        <v>0</v>
      </c>
      <c r="AP9" s="459">
        <f>'[24]Biểu 1c-II'!S9</f>
        <v>0</v>
      </c>
      <c r="AQ9" s="459">
        <f>'[25]Biểu 1c-II'!P9</f>
        <v>0</v>
      </c>
      <c r="AR9" s="459">
        <f>'[25]Biểu 1c-II'!V9</f>
        <v>0</v>
      </c>
      <c r="AS9" s="377">
        <f>'[25]Biểu 1c-II'!Y9</f>
        <v>3610552300</v>
      </c>
      <c r="AT9" s="377">
        <f>'[26]Biểu 1c-II'!K9</f>
        <v>0</v>
      </c>
      <c r="AU9" s="377">
        <f>'[26]Biểu 1c-II'!W9</f>
        <v>0</v>
      </c>
      <c r="AV9" s="377">
        <f>'[27]Biểu 1c-II'!J9</f>
        <v>2758734000</v>
      </c>
      <c r="AW9" s="377">
        <f>'[27]Biểu 1c-II'!V9</f>
        <v>0</v>
      </c>
      <c r="AX9" s="377">
        <f>'[28]Biểu 1c-II'!J9</f>
        <v>10275842875</v>
      </c>
      <c r="AY9" s="377">
        <f>'[28]Biểu 1c-II'!M9</f>
        <v>7885418194</v>
      </c>
      <c r="AZ9" s="377">
        <f>'[28]Biểu 1c-II'!P9</f>
        <v>17085783164</v>
      </c>
      <c r="BA9" s="377"/>
      <c r="BB9" s="377">
        <f>'[28]Biểu 1c-II'!V9</f>
        <v>0</v>
      </c>
      <c r="BC9" s="377">
        <f>'[42]Biểu 1c-II'!Y9</f>
        <v>0</v>
      </c>
      <c r="BD9" s="377">
        <f>'[28]Biểu 1c-II'!AB9</f>
        <v>0</v>
      </c>
      <c r="BE9" s="377">
        <f>'[28]Biểu 1c-II'!AE9</f>
        <v>0</v>
      </c>
      <c r="BF9" s="377">
        <f>'[28]Biểu 1c-II'!AH9</f>
        <v>0</v>
      </c>
      <c r="BG9" s="377">
        <f>'[29]Biểu 1c-II'!J9</f>
        <v>0</v>
      </c>
      <c r="BH9" s="377">
        <f>'[29]Biểu 1c-II'!M9</f>
        <v>3013411200</v>
      </c>
      <c r="BI9" s="377">
        <f>'[29]Biểu 1c-II'!P9</f>
        <v>14847699739</v>
      </c>
      <c r="BJ9" s="377"/>
      <c r="BK9" s="377">
        <f>'[29]Biểu 1c-II'!S9</f>
        <v>0</v>
      </c>
      <c r="BL9" s="377">
        <f>'[29]Biểu 1c-II'!V9</f>
        <v>0</v>
      </c>
      <c r="BM9" s="377">
        <f>'[29]Biểu 1c-II'!Y9</f>
        <v>0</v>
      </c>
      <c r="BN9" s="377">
        <f>'[29]Biểu 1c-II'!AB9</f>
        <v>0</v>
      </c>
      <c r="BO9" s="459">
        <f>'[29]Biểu 1c-II'!AE9</f>
        <v>0</v>
      </c>
      <c r="BP9" s="459">
        <f>'[29]Biểu 1c-II'!AH9</f>
        <v>0</v>
      </c>
      <c r="BQ9" s="377">
        <f>'[30]Biểu 1c-II - TTYT DA BAC'!J9</f>
        <v>227398600</v>
      </c>
      <c r="BR9" s="377">
        <f>'[30]Biểu 1c-II - TTYT DA BAC'!M9</f>
        <v>4369463400</v>
      </c>
      <c r="BS9" s="377">
        <f>'[30]Biểu 1c-II - TTYT DA BAC'!P9</f>
        <v>15419473500</v>
      </c>
      <c r="BT9" s="377"/>
      <c r="BU9" s="377">
        <f>'[30]Biểu 1c-II - TTYT DA BAC'!V9</f>
        <v>0</v>
      </c>
      <c r="BV9" s="377">
        <f>'[30]Biểu 1c-II - TTYT DA BAC'!Y9</f>
        <v>0</v>
      </c>
      <c r="BW9" s="377">
        <f>'[30]Biểu 1c-II - TTYT DA BAC'!AB9</f>
        <v>0</v>
      </c>
      <c r="BX9" s="459">
        <f>'[30]Biểu 1c-II - TTYT DA BAC'!AE9</f>
        <v>0</v>
      </c>
      <c r="BY9" s="459">
        <f>'[30]Biểu 1c-II - TTYT DA BAC'!AH9</f>
        <v>0</v>
      </c>
      <c r="BZ9" s="377">
        <f>'[31]Biểu 1c-II'!I9</f>
        <v>1481755000</v>
      </c>
      <c r="CA9" s="377">
        <f>'[31]Biểu 1c-II'!M9</f>
        <v>4329022200</v>
      </c>
      <c r="CB9" s="377">
        <f>'[31]Biểu 1c-II'!P9</f>
        <v>17838157500</v>
      </c>
      <c r="CC9" s="377"/>
      <c r="CD9" s="377">
        <f>'[31]Biểu 1c-II'!V9</f>
        <v>0</v>
      </c>
      <c r="CE9" s="377">
        <f>'[31]Biểu 1c-II'!Y9</f>
        <v>0</v>
      </c>
      <c r="CF9" s="377">
        <f>'[31]Biểu 1c-II'!AB9</f>
        <v>0</v>
      </c>
      <c r="CG9" s="459">
        <f>'[31]Biểu 1c-II'!AE9</f>
        <v>0</v>
      </c>
      <c r="CH9" s="459">
        <f>'[31]Biểu 1c-II'!AH9</f>
        <v>0</v>
      </c>
      <c r="CI9" s="377">
        <f>'[32]Biểu 1c-II'!J9</f>
        <v>1360957060</v>
      </c>
      <c r="CJ9" s="377">
        <f>'[32]Biểu 1c-II'!M9</f>
        <v>4800204880</v>
      </c>
      <c r="CK9" s="377">
        <f>'[32]Biểu 1c-II'!P9</f>
        <v>25297934061</v>
      </c>
      <c r="CL9" s="380"/>
      <c r="CM9" s="377">
        <f>'[32]Biểu 1c-II'!V9</f>
        <v>0</v>
      </c>
      <c r="CN9" s="377">
        <f>'[32]Biểu 1c-II'!Y9</f>
        <v>0</v>
      </c>
      <c r="CO9" s="377">
        <f>'[32]Biểu 1c-II'!AB9</f>
        <v>0</v>
      </c>
      <c r="CP9" s="459">
        <f>'[32]Biểu 1c-II'!AE9</f>
        <v>0</v>
      </c>
      <c r="CQ9" s="459">
        <f>'[32]Biểu 1c-II'!AH9</f>
        <v>0</v>
      </c>
      <c r="CR9" s="377">
        <f>'[33]Biểu 1c-II'!J9</f>
        <v>4501004100</v>
      </c>
      <c r="CS9" s="377">
        <f>'[33]Biểu 1c-II'!M9</f>
        <v>4375825678</v>
      </c>
      <c r="CT9" s="377">
        <f>'[33]Biểu 1c-II'!P9</f>
        <v>12629263062</v>
      </c>
      <c r="CU9" s="380"/>
      <c r="CV9" s="377">
        <f>'[33]Biểu 1c-II'!V9</f>
        <v>0</v>
      </c>
      <c r="CW9" s="380">
        <f>'[43]Biểu 1c-II'!Y9</f>
        <v>0</v>
      </c>
      <c r="CX9" s="377">
        <f>'[33]Biểu 1c-II'!AB9</f>
        <v>0</v>
      </c>
      <c r="CY9" s="459">
        <f>'[33]Biểu 1c-II'!AE9</f>
        <v>0</v>
      </c>
      <c r="CZ9" s="459">
        <f>'[33]Biểu 1c-II'!AH9</f>
        <v>0</v>
      </c>
      <c r="DA9" s="377">
        <f>'[34]Biểu 1c-II'!$J$7</f>
        <v>13682959583</v>
      </c>
      <c r="DB9" s="377">
        <f>'[34]Biểu 1c-II'!M9</f>
        <v>4410486424</v>
      </c>
      <c r="DC9" s="377">
        <f>'[34]Biểu 1c-II'!P9</f>
        <v>9470426000</v>
      </c>
      <c r="DD9" s="377"/>
      <c r="DE9" s="377">
        <f>'[34]Biểu 1c-II'!V9</f>
        <v>0</v>
      </c>
      <c r="DF9" s="377">
        <f>'[44]Biểu 1c-II'!Y9</f>
        <v>0</v>
      </c>
      <c r="DG9" s="377">
        <f>'[34]Biểu 1c-II'!AB9</f>
        <v>0</v>
      </c>
      <c r="DH9" s="459">
        <f>'[34]Biểu 1c-II'!AE9</f>
        <v>0</v>
      </c>
      <c r="DI9" s="459">
        <f>'[34]Biểu 1c-II'!AH9</f>
        <v>0</v>
      </c>
      <c r="DJ9" s="377">
        <f>'[35]Biểu 1c-II'!J9</f>
        <v>3235000000</v>
      </c>
      <c r="DK9" s="377">
        <f>'[35]Biểu 1c-II'!M9</f>
        <v>4041702190</v>
      </c>
      <c r="DL9" s="377">
        <f>'[35]Biểu 1c-II'!P9</f>
        <v>22613675400</v>
      </c>
      <c r="DM9" s="377">
        <f>'[35]Biểu 1c-II'!S9</f>
        <v>0</v>
      </c>
      <c r="DN9" s="377">
        <f>'[35]Biểu 1c-II'!V9</f>
        <v>0</v>
      </c>
      <c r="DO9" s="377">
        <f>'[35]Biểu 1c-II'!Y9</f>
        <v>0</v>
      </c>
      <c r="DP9" s="377">
        <f>'[35]Biểu 1c-II'!AB9</f>
        <v>0</v>
      </c>
      <c r="DQ9" s="459">
        <f>'[35]Biểu 1c-II'!AE9</f>
        <v>0</v>
      </c>
      <c r="DR9" s="459">
        <f>'[35]Biểu 1c-II'!AH9</f>
        <v>0</v>
      </c>
      <c r="DS9" s="459">
        <f>'[35]Biểu 1c-II'!AK9</f>
        <v>0</v>
      </c>
      <c r="DT9" s="377">
        <f>'[36]Biểu 1c-II'!J9</f>
        <v>107586700</v>
      </c>
      <c r="DU9" s="377">
        <f>'[36]Biểu 1c-II'!M9</f>
        <v>3854743943</v>
      </c>
      <c r="DV9" s="377">
        <f>'[36]Biểu 1c-II'!P9</f>
        <v>9280534701</v>
      </c>
      <c r="DW9" s="377">
        <f>'[36]Biểu 1c-II'!S9</f>
        <v>0</v>
      </c>
      <c r="DX9" s="377">
        <f>'[36]Biểu 1c-II'!V9</f>
        <v>0</v>
      </c>
      <c r="DY9" s="377">
        <f>'[36]Biểu 1c-II'!Y9</f>
        <v>0</v>
      </c>
      <c r="DZ9" s="377">
        <f>'[36]Biểu 1c-II'!AB9</f>
        <v>0</v>
      </c>
      <c r="EA9" s="459">
        <f>'[36]Biểu 1c-II'!AH9</f>
        <v>0</v>
      </c>
      <c r="EB9" s="459">
        <f>'[36]Biểu 1c-II'!AE9</f>
        <v>0</v>
      </c>
      <c r="EC9" s="377">
        <f>'[37]Biểu 1c-II'!J9</f>
        <v>4894290778</v>
      </c>
      <c r="ED9" s="377">
        <f>'[37]Biểu 1c-II'!M9</f>
        <v>4633839071</v>
      </c>
      <c r="EE9" s="377">
        <f>'[37]Biểu 1c-II'!P9</f>
        <v>13453501267</v>
      </c>
      <c r="EF9" s="377">
        <f>'[37]Biểu 1c-II'!S9</f>
        <v>0</v>
      </c>
      <c r="EG9" s="377">
        <f>'[37]Biểu 1c-II'!V9</f>
        <v>0</v>
      </c>
      <c r="EH9" s="377">
        <f>'[37]Biểu 1c-II'!Y9</f>
        <v>0</v>
      </c>
      <c r="EI9" s="377">
        <f>'[37]Biểu 1c-II'!AB9</f>
        <v>0</v>
      </c>
      <c r="EJ9" s="459">
        <f>'[37]Biểu 1c-II'!AE9</f>
        <v>0</v>
      </c>
      <c r="EK9" s="459">
        <f>'[38]Biểu 1c-II'!J9</f>
        <v>23782476900</v>
      </c>
      <c r="EL9" s="459">
        <f>'[38]Biểu 1c-II'!M9</f>
        <v>0</v>
      </c>
      <c r="EM9" s="459">
        <f>'[38]Biểu 1c-II'!P9</f>
        <v>0</v>
      </c>
      <c r="EN9" s="459">
        <f>'[38]Biểu 1c-II'!S9</f>
        <v>0</v>
      </c>
      <c r="EO9" s="377">
        <f>'[39]Biểu 1c-II(TTKN)'!J9</f>
        <v>2772730300</v>
      </c>
      <c r="EP9" s="377">
        <f>'[40]Biểu 1c-II'!P9</f>
        <v>2325956600</v>
      </c>
      <c r="EQ9" s="377">
        <f>'[41]Biểu 1c-II'!P9</f>
        <v>1575479100</v>
      </c>
    </row>
    <row r="10" spans="1:147" s="373" customFormat="1" ht="12.75">
      <c r="A10" s="375" t="s">
        <v>748</v>
      </c>
      <c r="B10" s="375"/>
      <c r="C10" s="376" t="s">
        <v>240</v>
      </c>
      <c r="D10" s="377">
        <f t="shared" si="7"/>
        <v>0</v>
      </c>
      <c r="E10" s="459">
        <f t="shared" si="0"/>
        <v>147808704919</v>
      </c>
      <c r="F10" s="459">
        <f t="shared" si="8"/>
        <v>147808704919</v>
      </c>
      <c r="G10" s="459">
        <f t="shared" si="9"/>
        <v>147808704919</v>
      </c>
      <c r="H10" s="377">
        <f t="shared" si="1"/>
        <v>4561127192</v>
      </c>
      <c r="I10" s="377">
        <f t="shared" si="10"/>
        <v>0</v>
      </c>
      <c r="J10" s="377">
        <f t="shared" si="11"/>
        <v>1975248300</v>
      </c>
      <c r="K10" s="377">
        <f t="shared" si="2"/>
        <v>31034826763</v>
      </c>
      <c r="L10" s="377">
        <f t="shared" si="12"/>
        <v>34556003435</v>
      </c>
      <c r="M10" s="377">
        <f t="shared" si="3"/>
        <v>72387738729</v>
      </c>
      <c r="N10" s="377">
        <f t="shared" si="13"/>
        <v>3293760500</v>
      </c>
      <c r="O10" s="377">
        <f t="shared" si="4"/>
        <v>0</v>
      </c>
      <c r="P10" s="377">
        <f t="shared" si="14"/>
        <v>0</v>
      </c>
      <c r="Q10" s="377">
        <f t="shared" si="5"/>
        <v>0</v>
      </c>
      <c r="R10" s="377">
        <f t="shared" si="6"/>
        <v>0</v>
      </c>
      <c r="S10" s="377"/>
      <c r="T10" s="377">
        <f t="shared" si="15"/>
        <v>0</v>
      </c>
      <c r="U10" s="459">
        <f t="shared" si="16"/>
        <v>0</v>
      </c>
      <c r="V10" s="459">
        <f t="shared" si="17"/>
        <v>0</v>
      </c>
      <c r="W10" s="459">
        <f t="shared" si="18"/>
        <v>0</v>
      </c>
      <c r="X10" s="459">
        <f t="shared" si="19"/>
        <v>0</v>
      </c>
      <c r="Y10" s="459">
        <f t="shared" si="20"/>
        <v>0</v>
      </c>
      <c r="Z10" s="459">
        <f t="shared" si="21"/>
        <v>0</v>
      </c>
      <c r="AA10" s="459">
        <f t="shared" si="22"/>
        <v>0</v>
      </c>
      <c r="AB10" s="459">
        <f t="shared" si="23"/>
        <v>0</v>
      </c>
      <c r="AC10" s="459">
        <f t="shared" si="24"/>
        <v>0</v>
      </c>
      <c r="AD10" s="459">
        <f t="shared" si="25"/>
        <v>0</v>
      </c>
      <c r="AE10" s="377">
        <f>SUM(AE11:AE13)</f>
        <v>0</v>
      </c>
      <c r="AF10" s="377">
        <f>SUM(AF11:AF13)</f>
        <v>0</v>
      </c>
      <c r="AG10" s="377">
        <f>'[22]Biểu 1c-II'!J10</f>
        <v>2563046934</v>
      </c>
      <c r="AH10" s="377">
        <f>'[22]Biểu 1c-II'!M10</f>
        <v>0</v>
      </c>
      <c r="AI10" s="459">
        <f>'[22]Biểu 1c-II'!S10</f>
        <v>0</v>
      </c>
      <c r="AJ10" s="459">
        <f>'[22]Biểu 1c-II'!V10</f>
        <v>0</v>
      </c>
      <c r="AK10" s="377">
        <f>'[23]Biểu 1c-II'!J10</f>
        <v>1044907209</v>
      </c>
      <c r="AL10" s="459">
        <f>'[23]Biểu 1c-II'!P10</f>
        <v>0</v>
      </c>
      <c r="AM10" s="459">
        <f>'[23]Biểu 1c-II'!S10</f>
        <v>0</v>
      </c>
      <c r="AN10" s="377">
        <f>'[24]Biểu 1c-II'!J10</f>
        <v>953173049</v>
      </c>
      <c r="AO10" s="459">
        <f>'[24]Biểu 1c-II'!M10</f>
        <v>0</v>
      </c>
      <c r="AP10" s="459">
        <f>'[24]Biểu 1c-II'!S10</f>
        <v>0</v>
      </c>
      <c r="AQ10" s="459">
        <f>'[25]Biểu 1c-II'!P10</f>
        <v>0</v>
      </c>
      <c r="AR10" s="459">
        <f>'[25]Biểu 1c-II'!V10</f>
        <v>0</v>
      </c>
      <c r="AS10" s="377">
        <f>'[25]Biểu 1c-II'!Y10</f>
        <v>1975248300</v>
      </c>
      <c r="AT10" s="377">
        <f>'[26]Biểu 1c-II'!K10</f>
        <v>0</v>
      </c>
      <c r="AU10" s="377">
        <f>'[26]Biểu 1c-II'!W10</f>
        <v>0</v>
      </c>
      <c r="AV10" s="377">
        <f>'[27]Biểu 1c-II'!J10</f>
        <v>1903465600</v>
      </c>
      <c r="AW10" s="377">
        <f>'[27]Biểu 1c-II'!V10</f>
        <v>0</v>
      </c>
      <c r="AX10" s="377">
        <f>'[28]Biểu 1c-II'!J10</f>
        <v>5411786228</v>
      </c>
      <c r="AY10" s="377">
        <f>'[28]Biểu 1c-II'!M10</f>
        <v>4002509850</v>
      </c>
      <c r="AZ10" s="377">
        <f>'[28]Biểu 1c-II'!P10</f>
        <v>9369345713</v>
      </c>
      <c r="BA10" s="377"/>
      <c r="BB10" s="377">
        <f>'[28]Biểu 1c-II'!V10</f>
        <v>0</v>
      </c>
      <c r="BC10" s="377">
        <f>'[42]Biểu 1c-II'!Y10</f>
        <v>0</v>
      </c>
      <c r="BD10" s="377">
        <f>'[28]Biểu 1c-II'!AB10</f>
        <v>0</v>
      </c>
      <c r="BE10" s="377">
        <f>'[28]Biểu 1c-II'!AE10</f>
        <v>0</v>
      </c>
      <c r="BF10" s="377">
        <f>'[28]Biểu 1c-II'!AH10</f>
        <v>0</v>
      </c>
      <c r="BG10" s="377">
        <f>'[29]Biểu 1c-II'!J10</f>
        <v>0</v>
      </c>
      <c r="BH10" s="377">
        <f>'[29]Biểu 1c-II'!M10</f>
        <v>1470785100</v>
      </c>
      <c r="BI10" s="377">
        <f>'[29]Biểu 1c-II'!P10</f>
        <v>6240465700</v>
      </c>
      <c r="BJ10" s="377"/>
      <c r="BK10" s="377">
        <f>'[29]Biểu 1c-II'!S10</f>
        <v>0</v>
      </c>
      <c r="BL10" s="377">
        <f>'[29]Biểu 1c-II'!V10</f>
        <v>0</v>
      </c>
      <c r="BM10" s="377">
        <f>'[29]Biểu 1c-II'!Y10</f>
        <v>0</v>
      </c>
      <c r="BN10" s="377">
        <f>'[29]Biểu 1c-II'!AB10</f>
        <v>0</v>
      </c>
      <c r="BO10" s="459">
        <f>'[29]Biểu 1c-II'!AE10</f>
        <v>0</v>
      </c>
      <c r="BP10" s="459">
        <f>'[29]Biểu 1c-II'!AH10</f>
        <v>0</v>
      </c>
      <c r="BQ10" s="377">
        <f>'[30]Biểu 1c-II - TTYT DA BAC'!J10</f>
        <v>2824800</v>
      </c>
      <c r="BR10" s="377">
        <f>'[30]Biểu 1c-II - TTYT DA BAC'!M10</f>
        <v>1901409100</v>
      </c>
      <c r="BS10" s="377">
        <f>'[30]Biểu 1c-II - TTYT DA BAC'!P10</f>
        <v>6417260291</v>
      </c>
      <c r="BT10" s="377"/>
      <c r="BU10" s="377">
        <f>'[30]Biểu 1c-II - TTYT DA BAC'!V10</f>
        <v>0</v>
      </c>
      <c r="BV10" s="377">
        <f>'[30]Biểu 1c-II - TTYT DA BAC'!Y10</f>
        <v>0</v>
      </c>
      <c r="BW10" s="377">
        <f>'[30]Biểu 1c-II - TTYT DA BAC'!AB10</f>
        <v>0</v>
      </c>
      <c r="BX10" s="459">
        <f>'[30]Biểu 1c-II - TTYT DA BAC'!AE10</f>
        <v>0</v>
      </c>
      <c r="BY10" s="459">
        <f>'[30]Biểu 1c-II - TTYT DA BAC'!AH10</f>
        <v>0</v>
      </c>
      <c r="BZ10" s="377">
        <f>'[31]Biểu 1c-II'!I10</f>
        <v>1098371423</v>
      </c>
      <c r="CA10" s="377">
        <f>'[31]Biểu 1c-II'!M10</f>
        <v>2148695500</v>
      </c>
      <c r="CB10" s="377">
        <f>'[31]Biểu 1c-II'!P10</f>
        <v>7566159600</v>
      </c>
      <c r="CC10" s="377"/>
      <c r="CD10" s="377">
        <f>'[31]Biểu 1c-II'!V10</f>
        <v>0</v>
      </c>
      <c r="CE10" s="377">
        <f>'[31]Biểu 1c-II'!Y10</f>
        <v>0</v>
      </c>
      <c r="CF10" s="377">
        <f>'[31]Biểu 1c-II'!AB10</f>
        <v>0</v>
      </c>
      <c r="CG10" s="459">
        <f>'[31]Biểu 1c-II'!AE10</f>
        <v>0</v>
      </c>
      <c r="CH10" s="459">
        <f>'[31]Biểu 1c-II'!AH10</f>
        <v>0</v>
      </c>
      <c r="CI10" s="377">
        <f>'[32]Biểu 1c-II'!J10</f>
        <v>832781860</v>
      </c>
      <c r="CJ10" s="377">
        <f>'[32]Biểu 1c-II'!M10</f>
        <v>2491622701</v>
      </c>
      <c r="CK10" s="377">
        <f>'[32]Biểu 1c-II'!P10</f>
        <v>10651706561</v>
      </c>
      <c r="CL10" s="380"/>
      <c r="CM10" s="377">
        <f>'[32]Biểu 1c-II'!V10</f>
        <v>0</v>
      </c>
      <c r="CN10" s="377">
        <f>'[32]Biểu 1c-II'!Y10</f>
        <v>0</v>
      </c>
      <c r="CO10" s="377">
        <f>'[32]Biểu 1c-II'!AB10</f>
        <v>0</v>
      </c>
      <c r="CP10" s="459">
        <f>'[32]Biểu 1c-II'!AE10</f>
        <v>0</v>
      </c>
      <c r="CQ10" s="459">
        <f>'[32]Biểu 1c-II'!AH10</f>
        <v>0</v>
      </c>
      <c r="CR10" s="377">
        <f>'[33]Biểu 1c-II'!J10</f>
        <v>2407802005</v>
      </c>
      <c r="CS10" s="377">
        <f>'[33]Biểu 1c-II'!M10</f>
        <v>2232720300</v>
      </c>
      <c r="CT10" s="377">
        <f>'[33]Biểu 1c-II'!P10</f>
        <v>5640171500</v>
      </c>
      <c r="CU10" s="380"/>
      <c r="CV10" s="377">
        <f>'[33]Biểu 1c-II'!V10</f>
        <v>0</v>
      </c>
      <c r="CW10" s="380">
        <f>'[43]Biểu 1c-II'!Y10</f>
        <v>0</v>
      </c>
      <c r="CX10" s="377">
        <f>'[33]Biểu 1c-II'!AB10</f>
        <v>0</v>
      </c>
      <c r="CY10" s="459">
        <f>'[33]Biểu 1c-II'!AE10</f>
        <v>0</v>
      </c>
      <c r="CZ10" s="459">
        <f>'[33]Biểu 1c-II'!AH10</f>
        <v>0</v>
      </c>
      <c r="DA10" s="377">
        <f>'[34]Biểu 1c-II'!$J$7</f>
        <v>13682959583</v>
      </c>
      <c r="DB10" s="377">
        <f>'[34]Biểu 1c-II'!M10</f>
        <v>2289693600</v>
      </c>
      <c r="DC10" s="377">
        <f>'[34]Biểu 1c-II'!P10</f>
        <v>4755303400</v>
      </c>
      <c r="DD10" s="377"/>
      <c r="DE10" s="377">
        <f>'[34]Biểu 1c-II'!V10</f>
        <v>0</v>
      </c>
      <c r="DF10" s="377">
        <f>'[44]Biểu 1c-II'!Y10</f>
        <v>0</v>
      </c>
      <c r="DG10" s="377">
        <f>'[34]Biểu 1c-II'!AB10</f>
        <v>0</v>
      </c>
      <c r="DH10" s="459">
        <f>'[34]Biểu 1c-II'!AE10</f>
        <v>0</v>
      </c>
      <c r="DI10" s="459">
        <f>'[34]Biểu 1c-II'!AH10</f>
        <v>0</v>
      </c>
      <c r="DJ10" s="377">
        <f>'[35]Biểu 1c-II'!J10</f>
        <v>1927230400</v>
      </c>
      <c r="DK10" s="377">
        <f>'[35]Biểu 1c-II'!M10</f>
        <v>2142604300</v>
      </c>
      <c r="DL10" s="377">
        <f>'[35]Biểu 1c-II'!P10</f>
        <v>10499383700</v>
      </c>
      <c r="DM10" s="377">
        <f>'[35]Biểu 1c-II'!S10</f>
        <v>0</v>
      </c>
      <c r="DN10" s="377">
        <f>'[35]Biểu 1c-II'!V10</f>
        <v>0</v>
      </c>
      <c r="DO10" s="377">
        <f>'[35]Biểu 1c-II'!Y10</f>
        <v>0</v>
      </c>
      <c r="DP10" s="377">
        <f>'[35]Biểu 1c-II'!AB10</f>
        <v>0</v>
      </c>
      <c r="DQ10" s="459">
        <f>'[35]Biểu 1c-II'!AE10</f>
        <v>0</v>
      </c>
      <c r="DR10" s="459">
        <f>'[35]Biểu 1c-II'!AH10</f>
        <v>0</v>
      </c>
      <c r="DS10" s="459">
        <f>'[35]Biểu 1c-II'!AK10</f>
        <v>0</v>
      </c>
      <c r="DT10" s="377">
        <f>'[36]Biểu 1c-II'!J10</f>
        <v>0</v>
      </c>
      <c r="DU10" s="377">
        <f>'[36]Biểu 1c-II'!M10</f>
        <v>2076227782</v>
      </c>
      <c r="DV10" s="377">
        <f>'[36]Biểu 1c-II'!P10</f>
        <v>4102662130</v>
      </c>
      <c r="DW10" s="377">
        <f>'[36]Biểu 1c-II'!S10</f>
        <v>0</v>
      </c>
      <c r="DX10" s="377">
        <f>'[36]Biểu 1c-II'!V10</f>
        <v>0</v>
      </c>
      <c r="DY10" s="377">
        <f>'[36]Biểu 1c-II'!Y10</f>
        <v>0</v>
      </c>
      <c r="DZ10" s="377">
        <f>'[36]Biểu 1c-II'!AB10</f>
        <v>0</v>
      </c>
      <c r="EA10" s="459">
        <f>'[36]Biểu 1c-II'!AH10</f>
        <v>0</v>
      </c>
      <c r="EB10" s="459">
        <f>'[36]Biểu 1c-II'!AE10</f>
        <v>0</v>
      </c>
      <c r="EC10" s="377">
        <f>'[37]Biểu 1c-II'!J10</f>
        <v>3767604864</v>
      </c>
      <c r="ED10" s="377">
        <f>'[37]Biểu 1c-II'!M10</f>
        <v>2351341702</v>
      </c>
      <c r="EE10" s="377">
        <f>'[37]Biểu 1c-II'!P10</f>
        <v>7145280134</v>
      </c>
      <c r="EF10" s="377">
        <f>'[37]Biểu 1c-II'!S10</f>
        <v>0</v>
      </c>
      <c r="EG10" s="377">
        <f>'[37]Biểu 1c-II'!V10</f>
        <v>0</v>
      </c>
      <c r="EH10" s="377">
        <f>'[37]Biểu 1c-II'!Y10</f>
        <v>0</v>
      </c>
      <c r="EI10" s="377">
        <f>'[37]Biểu 1c-II'!AB10</f>
        <v>0</v>
      </c>
      <c r="EJ10" s="459">
        <f>'[37]Biểu 1c-II'!AE10</f>
        <v>0</v>
      </c>
      <c r="EK10" s="459">
        <f>'[38]Biểu 1c-II'!J10</f>
        <v>11448393500</v>
      </c>
      <c r="EL10" s="459">
        <f>'[38]Biểu 1c-II'!M10</f>
        <v>0</v>
      </c>
      <c r="EM10" s="459">
        <f>'[38]Biểu 1c-II'!P10</f>
        <v>0</v>
      </c>
      <c r="EN10" s="459">
        <f>'[38]Biểu 1c-II'!S10</f>
        <v>0</v>
      </c>
      <c r="EO10" s="377">
        <f>'[39]Biểu 1c-II(TTKN)'!J10</f>
        <v>1405006700</v>
      </c>
      <c r="EP10" s="377">
        <f>'[40]Biểu 1c-II'!P10</f>
        <v>1034641300</v>
      </c>
      <c r="EQ10" s="377">
        <f>'[41]Biểu 1c-II'!P10</f>
        <v>854112500</v>
      </c>
    </row>
    <row r="11" spans="1:147" ht="12.75">
      <c r="A11" s="378" t="s">
        <v>749</v>
      </c>
      <c r="B11" s="378" t="s">
        <v>750</v>
      </c>
      <c r="C11" s="379" t="s">
        <v>922</v>
      </c>
      <c r="D11" s="380">
        <f t="shared" si="7"/>
        <v>0</v>
      </c>
      <c r="E11" s="463">
        <f t="shared" si="0"/>
        <v>147749877261</v>
      </c>
      <c r="F11" s="463">
        <f t="shared" si="8"/>
        <v>147749877261</v>
      </c>
      <c r="G11" s="463">
        <f t="shared" si="9"/>
        <v>147749877261</v>
      </c>
      <c r="H11" s="380">
        <f t="shared" si="1"/>
        <v>4561127192</v>
      </c>
      <c r="I11" s="380">
        <f t="shared" si="10"/>
        <v>0</v>
      </c>
      <c r="J11" s="380">
        <f t="shared" si="11"/>
        <v>1975248300</v>
      </c>
      <c r="K11" s="380">
        <f t="shared" si="2"/>
        <v>30975999105</v>
      </c>
      <c r="L11" s="380">
        <f t="shared" si="12"/>
        <v>34556003435</v>
      </c>
      <c r="M11" s="380">
        <f t="shared" si="3"/>
        <v>72387738729</v>
      </c>
      <c r="N11" s="380">
        <f t="shared" si="13"/>
        <v>3293760500</v>
      </c>
      <c r="O11" s="380">
        <f t="shared" si="4"/>
        <v>0</v>
      </c>
      <c r="P11" s="380">
        <f t="shared" si="14"/>
        <v>0</v>
      </c>
      <c r="Q11" s="380">
        <f t="shared" si="5"/>
        <v>0</v>
      </c>
      <c r="R11" s="380">
        <f t="shared" si="6"/>
        <v>0</v>
      </c>
      <c r="S11" s="380"/>
      <c r="T11" s="380">
        <f t="shared" si="15"/>
        <v>0</v>
      </c>
      <c r="U11" s="463">
        <f t="shared" si="16"/>
        <v>0</v>
      </c>
      <c r="V11" s="463">
        <f t="shared" si="17"/>
        <v>0</v>
      </c>
      <c r="W11" s="463">
        <f t="shared" si="18"/>
        <v>0</v>
      </c>
      <c r="X11" s="463">
        <f t="shared" si="19"/>
        <v>0</v>
      </c>
      <c r="Y11" s="463">
        <f t="shared" si="20"/>
        <v>0</v>
      </c>
      <c r="Z11" s="463">
        <f t="shared" si="21"/>
        <v>0</v>
      </c>
      <c r="AA11" s="463">
        <f t="shared" si="22"/>
        <v>0</v>
      </c>
      <c r="AB11" s="463">
        <f t="shared" si="23"/>
        <v>0</v>
      </c>
      <c r="AC11" s="463">
        <f t="shared" si="24"/>
        <v>0</v>
      </c>
      <c r="AD11" s="463">
        <f t="shared" si="25"/>
        <v>0</v>
      </c>
      <c r="AE11" s="380"/>
      <c r="AF11" s="380"/>
      <c r="AG11" s="380">
        <f>'[22]Biểu 1c-II'!J11</f>
        <v>2563046934</v>
      </c>
      <c r="AH11" s="380">
        <f>'[22]Biểu 1c-II'!M11</f>
        <v>0</v>
      </c>
      <c r="AI11" s="463">
        <f>'[22]Biểu 1c-II'!S11</f>
        <v>0</v>
      </c>
      <c r="AJ11" s="463">
        <f>'[22]Biểu 1c-II'!V11</f>
        <v>0</v>
      </c>
      <c r="AK11" s="380">
        <f>'[23]Biểu 1c-II'!J11</f>
        <v>1044907209</v>
      </c>
      <c r="AL11" s="463">
        <f>'[23]Biểu 1c-II'!P11</f>
        <v>0</v>
      </c>
      <c r="AM11" s="463">
        <f>'[23]Biểu 1c-II'!S11</f>
        <v>0</v>
      </c>
      <c r="AN11" s="380">
        <f>'[24]Biểu 1c-II'!J11</f>
        <v>953173049</v>
      </c>
      <c r="AO11" s="463">
        <f>'[24]Biểu 1c-II'!M11</f>
        <v>0</v>
      </c>
      <c r="AP11" s="463">
        <f>'[24]Biểu 1c-II'!S11</f>
        <v>0</v>
      </c>
      <c r="AQ11" s="463">
        <f>'[25]Biểu 1c-II'!P11</f>
        <v>0</v>
      </c>
      <c r="AR11" s="463">
        <f>'[25]Biểu 1c-II'!V11</f>
        <v>0</v>
      </c>
      <c r="AS11" s="380">
        <f>'[25]Biểu 1c-II'!Y11</f>
        <v>1975248300</v>
      </c>
      <c r="AT11" s="380">
        <f>'[26]Biểu 1c-II'!K11</f>
        <v>0</v>
      </c>
      <c r="AU11" s="380">
        <f>'[26]Biểu 1c-II'!W11</f>
        <v>0</v>
      </c>
      <c r="AV11" s="380">
        <f>'[27]Biểu 1c-II'!J11</f>
        <v>1903465600</v>
      </c>
      <c r="AW11" s="380">
        <f>'[27]Biểu 1c-II'!V11</f>
        <v>0</v>
      </c>
      <c r="AX11" s="380">
        <f>'[28]Biểu 1c-II'!J11</f>
        <v>5411786228</v>
      </c>
      <c r="AY11" s="380">
        <f>'[28]Biểu 1c-II'!M11</f>
        <v>4002509850</v>
      </c>
      <c r="AZ11" s="380">
        <f>'[28]Biểu 1c-II'!P11</f>
        <v>9369345713</v>
      </c>
      <c r="BA11" s="380"/>
      <c r="BB11" s="380">
        <f>'[28]Biểu 1c-II'!V11</f>
        <v>0</v>
      </c>
      <c r="BC11" s="380">
        <f>'[42]Biểu 1c-II'!Y11</f>
        <v>0</v>
      </c>
      <c r="BD11" s="380">
        <f>'[28]Biểu 1c-II'!AB11</f>
        <v>0</v>
      </c>
      <c r="BE11" s="380">
        <f>'[28]Biểu 1c-II'!AE11</f>
        <v>0</v>
      </c>
      <c r="BF11" s="380">
        <f>'[28]Biểu 1c-II'!AH11</f>
        <v>0</v>
      </c>
      <c r="BG11" s="380">
        <f>'[29]Biểu 1c-II'!J11</f>
        <v>0</v>
      </c>
      <c r="BH11" s="380">
        <f>'[29]Biểu 1c-II'!M11</f>
        <v>1470785100</v>
      </c>
      <c r="BI11" s="380">
        <f>'[29]Biểu 1c-II'!P11</f>
        <v>6240465700</v>
      </c>
      <c r="BJ11" s="380"/>
      <c r="BK11" s="380">
        <f>'[29]Biểu 1c-II'!S11</f>
        <v>0</v>
      </c>
      <c r="BL11" s="380">
        <f>'[29]Biểu 1c-II'!V11</f>
        <v>0</v>
      </c>
      <c r="BM11" s="380">
        <f>'[29]Biểu 1c-II'!Y11</f>
        <v>0</v>
      </c>
      <c r="BN11" s="380">
        <f>'[29]Biểu 1c-II'!AB11</f>
        <v>0</v>
      </c>
      <c r="BO11" s="463">
        <f>'[29]Biểu 1c-II'!AE11</f>
        <v>0</v>
      </c>
      <c r="BP11" s="463">
        <f>'[29]Biểu 1c-II'!AH11</f>
        <v>0</v>
      </c>
      <c r="BQ11" s="380">
        <f>'[30]Biểu 1c-II - TTYT DA BAC'!J11</f>
        <v>2824800</v>
      </c>
      <c r="BR11" s="380">
        <f>'[30]Biểu 1c-II - TTYT DA BAC'!M11</f>
        <v>1901409100</v>
      </c>
      <c r="BS11" s="380">
        <f>'[30]Biểu 1c-II - TTYT DA BAC'!P11</f>
        <v>6417260291</v>
      </c>
      <c r="BT11" s="380"/>
      <c r="BU11" s="380">
        <f>'[30]Biểu 1c-II - TTYT DA BAC'!V11</f>
        <v>0</v>
      </c>
      <c r="BV11" s="380">
        <f>'[30]Biểu 1c-II - TTYT DA BAC'!Y11</f>
        <v>0</v>
      </c>
      <c r="BW11" s="380">
        <f>'[30]Biểu 1c-II - TTYT DA BAC'!AB11</f>
        <v>0</v>
      </c>
      <c r="BX11" s="463">
        <f>'[30]Biểu 1c-II - TTYT DA BAC'!AE11</f>
        <v>0</v>
      </c>
      <c r="BY11" s="463">
        <f>'[30]Biểu 1c-II - TTYT DA BAC'!AH11</f>
        <v>0</v>
      </c>
      <c r="BZ11" s="380">
        <f>'[31]Biểu 1c-II'!I11</f>
        <v>1098371423</v>
      </c>
      <c r="CA11" s="380">
        <f>'[31]Biểu 1c-II'!M11</f>
        <v>2148695500</v>
      </c>
      <c r="CB11" s="380">
        <f>'[31]Biểu 1c-II'!P11</f>
        <v>7566159600</v>
      </c>
      <c r="CC11" s="380"/>
      <c r="CD11" s="380">
        <f>'[31]Biểu 1c-II'!V11</f>
        <v>0</v>
      </c>
      <c r="CE11" s="380">
        <f>'[31]Biểu 1c-II'!Y11</f>
        <v>0</v>
      </c>
      <c r="CF11" s="380">
        <f>'[31]Biểu 1c-II'!AB11</f>
        <v>0</v>
      </c>
      <c r="CG11" s="463">
        <f>'[31]Biểu 1c-II'!AE11</f>
        <v>0</v>
      </c>
      <c r="CH11" s="463">
        <f>'[31]Biểu 1c-II'!AH11</f>
        <v>0</v>
      </c>
      <c r="CI11" s="380">
        <f>'[32]Biểu 1c-II'!J11</f>
        <v>832781860</v>
      </c>
      <c r="CJ11" s="380">
        <f>'[32]Biểu 1c-II'!M11</f>
        <v>2491622701</v>
      </c>
      <c r="CK11" s="380">
        <f>'[32]Biểu 1c-II'!P11</f>
        <v>10651706561</v>
      </c>
      <c r="CL11" s="380"/>
      <c r="CM11" s="380">
        <f>'[32]Biểu 1c-II'!V11</f>
        <v>0</v>
      </c>
      <c r="CN11" s="380">
        <f>'[32]Biểu 1c-II'!Y11</f>
        <v>0</v>
      </c>
      <c r="CO11" s="380">
        <f>'[32]Biểu 1c-II'!AB11</f>
        <v>0</v>
      </c>
      <c r="CP11" s="463">
        <f>'[32]Biểu 1c-II'!AE11</f>
        <v>0</v>
      </c>
      <c r="CQ11" s="463">
        <f>'[32]Biểu 1c-II'!AH11</f>
        <v>0</v>
      </c>
      <c r="CR11" s="380">
        <f>'[33]Biểu 1c-II'!J11</f>
        <v>2407802005</v>
      </c>
      <c r="CS11" s="380">
        <f>'[33]Biểu 1c-II'!M11</f>
        <v>2232720300</v>
      </c>
      <c r="CT11" s="380">
        <f>'[33]Biểu 1c-II'!P11</f>
        <v>5640171500</v>
      </c>
      <c r="CU11" s="380"/>
      <c r="CV11" s="380">
        <f>'[33]Biểu 1c-II'!V11</f>
        <v>0</v>
      </c>
      <c r="CW11" s="380">
        <f>'[43]Biểu 1c-II'!Y11</f>
        <v>0</v>
      </c>
      <c r="CX11" s="380">
        <f>'[33]Biểu 1c-II'!AB11</f>
        <v>0</v>
      </c>
      <c r="CY11" s="463">
        <f>'[33]Biểu 1c-II'!AE11</f>
        <v>0</v>
      </c>
      <c r="CZ11" s="463">
        <f>'[33]Biểu 1c-II'!AH11</f>
        <v>0</v>
      </c>
      <c r="DA11" s="380">
        <f>'[34]Biểu 1c-II'!$J$7</f>
        <v>13682959583</v>
      </c>
      <c r="DB11" s="380">
        <f>'[34]Biểu 1c-II'!M11</f>
        <v>2289693600</v>
      </c>
      <c r="DC11" s="380">
        <f>'[34]Biểu 1c-II'!P11</f>
        <v>4755303400</v>
      </c>
      <c r="DD11" s="380"/>
      <c r="DE11" s="380">
        <f>'[34]Biểu 1c-II'!V11</f>
        <v>0</v>
      </c>
      <c r="DF11" s="380">
        <f>'[44]Biểu 1c-II'!Y11</f>
        <v>0</v>
      </c>
      <c r="DG11" s="380">
        <f>'[34]Biểu 1c-II'!AB11</f>
        <v>0</v>
      </c>
      <c r="DH11" s="463">
        <f>'[34]Biểu 1c-II'!AE11</f>
        <v>0</v>
      </c>
      <c r="DI11" s="463">
        <f>'[34]Biểu 1c-II'!AH11</f>
        <v>0</v>
      </c>
      <c r="DJ11" s="380">
        <f>'[35]Biểu 1c-II'!J11</f>
        <v>1927230400</v>
      </c>
      <c r="DK11" s="380">
        <f>'[35]Biểu 1c-II'!M11</f>
        <v>2142604300</v>
      </c>
      <c r="DL11" s="380">
        <f>'[35]Biểu 1c-II'!P11</f>
        <v>10499383700</v>
      </c>
      <c r="DM11" s="380">
        <f>'[35]Biểu 1c-II'!S11</f>
        <v>0</v>
      </c>
      <c r="DN11" s="380">
        <f>'[35]Biểu 1c-II'!V11</f>
        <v>0</v>
      </c>
      <c r="DO11" s="380">
        <f>'[35]Biểu 1c-II'!Y11</f>
        <v>0</v>
      </c>
      <c r="DP11" s="380">
        <f>'[35]Biểu 1c-II'!AB11</f>
        <v>0</v>
      </c>
      <c r="DQ11" s="463">
        <f>'[35]Biểu 1c-II'!AE11</f>
        <v>0</v>
      </c>
      <c r="DR11" s="463">
        <f>'[35]Biểu 1c-II'!AH11</f>
        <v>0</v>
      </c>
      <c r="DS11" s="463">
        <f>'[35]Biểu 1c-II'!AK11</f>
        <v>0</v>
      </c>
      <c r="DT11" s="380">
        <f>'[36]Biểu 1c-II'!J11</f>
        <v>0</v>
      </c>
      <c r="DU11" s="380">
        <f>'[36]Biểu 1c-II'!M11</f>
        <v>2076227782</v>
      </c>
      <c r="DV11" s="380">
        <f>'[36]Biểu 1c-II'!P11</f>
        <v>4102662130</v>
      </c>
      <c r="DW11" s="380">
        <f>'[36]Biểu 1c-II'!S11</f>
        <v>0</v>
      </c>
      <c r="DX11" s="380">
        <f>'[36]Biểu 1c-II'!V11</f>
        <v>0</v>
      </c>
      <c r="DY11" s="380">
        <f>'[36]Biểu 1c-II'!Y11</f>
        <v>0</v>
      </c>
      <c r="DZ11" s="380">
        <f>'[36]Biểu 1c-II'!AB11</f>
        <v>0</v>
      </c>
      <c r="EA11" s="463">
        <f>'[36]Biểu 1c-II'!AH11</f>
        <v>0</v>
      </c>
      <c r="EB11" s="463">
        <f>'[36]Biểu 1c-II'!AE11</f>
        <v>0</v>
      </c>
      <c r="EC11" s="380">
        <f>'[37]Biểu 1c-II'!J11</f>
        <v>3708777206</v>
      </c>
      <c r="ED11" s="380">
        <f>'[37]Biểu 1c-II'!M11</f>
        <v>2351341702</v>
      </c>
      <c r="EE11" s="380">
        <f>'[37]Biểu 1c-II'!P11</f>
        <v>7145280134</v>
      </c>
      <c r="EF11" s="380">
        <f>'[37]Biểu 1c-II'!S11</f>
        <v>0</v>
      </c>
      <c r="EG11" s="380">
        <f>'[37]Biểu 1c-II'!V11</f>
        <v>0</v>
      </c>
      <c r="EH11" s="380">
        <f>'[37]Biểu 1c-II'!Y11</f>
        <v>0</v>
      </c>
      <c r="EI11" s="380">
        <f>'[37]Biểu 1c-II'!AB11</f>
        <v>0</v>
      </c>
      <c r="EJ11" s="463">
        <f>'[37]Biểu 1c-II'!AE11</f>
        <v>0</v>
      </c>
      <c r="EK11" s="463">
        <f>'[38]Biểu 1c-II'!J11</f>
        <v>11448393500</v>
      </c>
      <c r="EL11" s="463">
        <f>'[38]Biểu 1c-II'!M11</f>
        <v>0</v>
      </c>
      <c r="EM11" s="463">
        <f>'[38]Biểu 1c-II'!P11</f>
        <v>0</v>
      </c>
      <c r="EN11" s="463">
        <f>'[38]Biểu 1c-II'!S11</f>
        <v>0</v>
      </c>
      <c r="EO11" s="380">
        <f>'[39]Biểu 1c-II(TTKN)'!J11</f>
        <v>1405006700</v>
      </c>
      <c r="EP11" s="380">
        <f>'[40]Biểu 1c-II'!P11</f>
        <v>1034641300</v>
      </c>
      <c r="EQ11" s="380">
        <f>'[41]Biểu 1c-II'!P11</f>
        <v>854112500</v>
      </c>
    </row>
    <row r="12" spans="1:147" ht="25.5">
      <c r="A12" s="378"/>
      <c r="B12" s="378" t="s">
        <v>751</v>
      </c>
      <c r="C12" s="379" t="s">
        <v>923</v>
      </c>
      <c r="D12" s="380">
        <f t="shared" si="7"/>
        <v>0</v>
      </c>
      <c r="E12" s="463">
        <f t="shared" si="0"/>
        <v>13741787241</v>
      </c>
      <c r="F12" s="463">
        <f t="shared" si="8"/>
        <v>13741787241</v>
      </c>
      <c r="G12" s="463">
        <f t="shared" si="9"/>
        <v>13741787241</v>
      </c>
      <c r="H12" s="380">
        <f t="shared" si="1"/>
        <v>0</v>
      </c>
      <c r="I12" s="380">
        <f t="shared" si="10"/>
        <v>0</v>
      </c>
      <c r="J12" s="380">
        <f t="shared" si="11"/>
        <v>0</v>
      </c>
      <c r="K12" s="380">
        <f t="shared" si="2"/>
        <v>13741787241</v>
      </c>
      <c r="L12" s="380">
        <f t="shared" si="12"/>
        <v>0</v>
      </c>
      <c r="M12" s="380">
        <f t="shared" si="3"/>
        <v>0</v>
      </c>
      <c r="N12" s="380">
        <f t="shared" si="13"/>
        <v>0</v>
      </c>
      <c r="O12" s="380">
        <f t="shared" si="4"/>
        <v>0</v>
      </c>
      <c r="P12" s="380">
        <f t="shared" si="14"/>
        <v>0</v>
      </c>
      <c r="Q12" s="380">
        <f t="shared" si="5"/>
        <v>0</v>
      </c>
      <c r="R12" s="380">
        <f t="shared" si="6"/>
        <v>0</v>
      </c>
      <c r="S12" s="380"/>
      <c r="T12" s="380">
        <f t="shared" si="15"/>
        <v>0</v>
      </c>
      <c r="U12" s="463">
        <f t="shared" si="16"/>
        <v>0</v>
      </c>
      <c r="V12" s="463">
        <f t="shared" si="17"/>
        <v>0</v>
      </c>
      <c r="W12" s="463">
        <f t="shared" si="18"/>
        <v>0</v>
      </c>
      <c r="X12" s="463">
        <f t="shared" si="19"/>
        <v>0</v>
      </c>
      <c r="Y12" s="463">
        <f t="shared" si="20"/>
        <v>0</v>
      </c>
      <c r="Z12" s="463">
        <f t="shared" si="21"/>
        <v>0</v>
      </c>
      <c r="AA12" s="463">
        <f t="shared" si="22"/>
        <v>0</v>
      </c>
      <c r="AB12" s="463">
        <f t="shared" si="23"/>
        <v>0</v>
      </c>
      <c r="AC12" s="463">
        <f t="shared" si="24"/>
        <v>0</v>
      </c>
      <c r="AD12" s="463">
        <f t="shared" si="25"/>
        <v>0</v>
      </c>
      <c r="AE12" s="380"/>
      <c r="AF12" s="380"/>
      <c r="AG12" s="380">
        <f>'[22]Biểu 1c-II'!J12</f>
        <v>0</v>
      </c>
      <c r="AH12" s="380">
        <f>'[22]Biểu 1c-II'!M12</f>
        <v>0</v>
      </c>
      <c r="AI12" s="463">
        <f>'[22]Biểu 1c-II'!S12</f>
        <v>0</v>
      </c>
      <c r="AJ12" s="463">
        <f>'[22]Biểu 1c-II'!V12</f>
        <v>0</v>
      </c>
      <c r="AK12" s="380">
        <f>'[23]Biểu 1c-II'!J12</f>
        <v>0</v>
      </c>
      <c r="AL12" s="463">
        <f>'[23]Biểu 1c-II'!P12</f>
        <v>0</v>
      </c>
      <c r="AM12" s="463">
        <f>'[23]Biểu 1c-II'!S12</f>
        <v>0</v>
      </c>
      <c r="AN12" s="380">
        <f>'[24]Biểu 1c-II'!J12</f>
        <v>0</v>
      </c>
      <c r="AO12" s="463">
        <f>'[24]Biểu 1c-II'!M12</f>
        <v>0</v>
      </c>
      <c r="AP12" s="463">
        <f>'[24]Biểu 1c-II'!S12</f>
        <v>0</v>
      </c>
      <c r="AQ12" s="463">
        <f>'[25]Biểu 1c-II'!P12</f>
        <v>0</v>
      </c>
      <c r="AR12" s="463">
        <f>'[25]Biểu 1c-II'!V12</f>
        <v>0</v>
      </c>
      <c r="AS12" s="380">
        <f>'[25]Biểu 1c-II'!Y12</f>
        <v>0</v>
      </c>
      <c r="AT12" s="380">
        <f>'[26]Biểu 1c-II'!K12</f>
        <v>0</v>
      </c>
      <c r="AU12" s="380">
        <f>'[26]Biểu 1c-II'!W12</f>
        <v>0</v>
      </c>
      <c r="AV12" s="380">
        <f>'[27]Biểu 1c-II'!J12</f>
        <v>0</v>
      </c>
      <c r="AW12" s="380">
        <f>'[27]Biểu 1c-II'!V12</f>
        <v>0</v>
      </c>
      <c r="AX12" s="380">
        <f>'[28]Biểu 1c-II'!J12</f>
        <v>0</v>
      </c>
      <c r="AY12" s="380">
        <f>'[28]Biểu 1c-II'!M12</f>
        <v>0</v>
      </c>
      <c r="AZ12" s="380">
        <f>'[28]Biểu 1c-II'!P12</f>
        <v>0</v>
      </c>
      <c r="BA12" s="380"/>
      <c r="BB12" s="380">
        <f>'[28]Biểu 1c-II'!V12</f>
        <v>0</v>
      </c>
      <c r="BC12" s="380">
        <f>'[42]Biểu 1c-II'!Y12</f>
        <v>0</v>
      </c>
      <c r="BD12" s="380">
        <f>'[28]Biểu 1c-II'!AB12</f>
        <v>0</v>
      </c>
      <c r="BE12" s="380">
        <f>'[28]Biểu 1c-II'!AE12</f>
        <v>0</v>
      </c>
      <c r="BF12" s="380">
        <f>'[28]Biểu 1c-II'!AH12</f>
        <v>0</v>
      </c>
      <c r="BG12" s="380">
        <f>'[29]Biểu 1c-II'!J12</f>
        <v>0</v>
      </c>
      <c r="BH12" s="380">
        <f>'[29]Biểu 1c-II'!M12</f>
        <v>0</v>
      </c>
      <c r="BI12" s="380">
        <f>'[29]Biểu 1c-II'!P12</f>
        <v>0</v>
      </c>
      <c r="BJ12" s="380"/>
      <c r="BK12" s="380">
        <f>'[29]Biểu 1c-II'!S12</f>
        <v>0</v>
      </c>
      <c r="BL12" s="380">
        <f>'[29]Biểu 1c-II'!V12</f>
        <v>0</v>
      </c>
      <c r="BM12" s="380">
        <f>'[29]Biểu 1c-II'!Y12</f>
        <v>0</v>
      </c>
      <c r="BN12" s="380">
        <f>'[29]Biểu 1c-II'!AB12</f>
        <v>0</v>
      </c>
      <c r="BO12" s="463">
        <f>'[29]Biểu 1c-II'!AE12</f>
        <v>0</v>
      </c>
      <c r="BP12" s="463">
        <f>'[29]Biểu 1c-II'!AH12</f>
        <v>0</v>
      </c>
      <c r="BQ12" s="380">
        <f>'[30]Biểu 1c-II - TTYT DA BAC'!J12</f>
        <v>0</v>
      </c>
      <c r="BR12" s="380">
        <f>'[30]Biểu 1c-II - TTYT DA BAC'!M12</f>
        <v>0</v>
      </c>
      <c r="BS12" s="380">
        <f>'[30]Biểu 1c-II - TTYT DA BAC'!P12</f>
        <v>0</v>
      </c>
      <c r="BT12" s="380"/>
      <c r="BU12" s="380">
        <f>'[30]Biểu 1c-II - TTYT DA BAC'!V12</f>
        <v>0</v>
      </c>
      <c r="BV12" s="380">
        <f>'[30]Biểu 1c-II - TTYT DA BAC'!Y12</f>
        <v>0</v>
      </c>
      <c r="BW12" s="380">
        <f>'[30]Biểu 1c-II - TTYT DA BAC'!AB12</f>
        <v>0</v>
      </c>
      <c r="BX12" s="463">
        <f>'[30]Biểu 1c-II - TTYT DA BAC'!AE12</f>
        <v>0</v>
      </c>
      <c r="BY12" s="463">
        <f>'[30]Biểu 1c-II - TTYT DA BAC'!AH12</f>
        <v>0</v>
      </c>
      <c r="BZ12" s="380">
        <f>'[31]Biểu 1c-II'!I12</f>
        <v>0</v>
      </c>
      <c r="CA12" s="380">
        <f>'[31]Biểu 1c-II'!M12</f>
        <v>0</v>
      </c>
      <c r="CB12" s="380">
        <f>'[31]Biểu 1c-II'!P12</f>
        <v>0</v>
      </c>
      <c r="CC12" s="380"/>
      <c r="CD12" s="380">
        <f>'[31]Biểu 1c-II'!V12</f>
        <v>0</v>
      </c>
      <c r="CE12" s="380">
        <f>'[31]Biểu 1c-II'!Y12</f>
        <v>0</v>
      </c>
      <c r="CF12" s="380">
        <f>'[31]Biểu 1c-II'!AB12</f>
        <v>0</v>
      </c>
      <c r="CG12" s="463">
        <f>'[31]Biểu 1c-II'!AE12</f>
        <v>0</v>
      </c>
      <c r="CH12" s="463">
        <f>'[31]Biểu 1c-II'!AH12</f>
        <v>0</v>
      </c>
      <c r="CI12" s="380">
        <f>'[32]Biểu 1c-II'!J12</f>
        <v>0</v>
      </c>
      <c r="CJ12" s="380">
        <f>'[32]Biểu 1c-II'!M12</f>
        <v>0</v>
      </c>
      <c r="CK12" s="380">
        <f>'[32]Biểu 1c-II'!P12</f>
        <v>0</v>
      </c>
      <c r="CL12" s="380"/>
      <c r="CM12" s="380">
        <f>'[32]Biểu 1c-II'!V12</f>
        <v>0</v>
      </c>
      <c r="CN12" s="380">
        <f>'[32]Biểu 1c-II'!Y12</f>
        <v>0</v>
      </c>
      <c r="CO12" s="380">
        <f>'[32]Biểu 1c-II'!AB12</f>
        <v>0</v>
      </c>
      <c r="CP12" s="463">
        <f>'[32]Biểu 1c-II'!AE12</f>
        <v>0</v>
      </c>
      <c r="CQ12" s="463">
        <f>'[32]Biểu 1c-II'!AH12</f>
        <v>0</v>
      </c>
      <c r="CR12" s="380">
        <f>'[33]Biểu 1c-II'!J12</f>
        <v>0</v>
      </c>
      <c r="CS12" s="380">
        <f>'[33]Biểu 1c-II'!M12</f>
        <v>0</v>
      </c>
      <c r="CT12" s="380">
        <f>'[33]Biểu 1c-II'!P12</f>
        <v>0</v>
      </c>
      <c r="CU12" s="380"/>
      <c r="CV12" s="380">
        <f>'[33]Biểu 1c-II'!V12</f>
        <v>0</v>
      </c>
      <c r="CW12" s="380">
        <f>'[43]Biểu 1c-II'!Y12</f>
        <v>0</v>
      </c>
      <c r="CX12" s="380">
        <f>'[33]Biểu 1c-II'!AB12</f>
        <v>0</v>
      </c>
      <c r="CY12" s="463">
        <f>'[33]Biểu 1c-II'!AE12</f>
        <v>0</v>
      </c>
      <c r="CZ12" s="463">
        <f>'[33]Biểu 1c-II'!AH12</f>
        <v>0</v>
      </c>
      <c r="DA12" s="380">
        <f>'[34]Biểu 1c-II'!$J$7</f>
        <v>13682959583</v>
      </c>
      <c r="DB12" s="380">
        <f>'[34]Biểu 1c-II'!M12</f>
        <v>0</v>
      </c>
      <c r="DC12" s="380">
        <f>'[34]Biểu 1c-II'!P12</f>
        <v>0</v>
      </c>
      <c r="DD12" s="380"/>
      <c r="DE12" s="380">
        <f>'[34]Biểu 1c-II'!V12</f>
        <v>0</v>
      </c>
      <c r="DF12" s="380">
        <f>'[44]Biểu 1c-II'!Y12</f>
        <v>0</v>
      </c>
      <c r="DG12" s="380">
        <f>'[34]Biểu 1c-II'!AB12</f>
        <v>0</v>
      </c>
      <c r="DH12" s="463">
        <f>'[34]Biểu 1c-II'!AE12</f>
        <v>0</v>
      </c>
      <c r="DI12" s="463">
        <f>'[34]Biểu 1c-II'!AH12</f>
        <v>0</v>
      </c>
      <c r="DJ12" s="380">
        <f>'[35]Biểu 1c-II'!J12</f>
        <v>0</v>
      </c>
      <c r="DK12" s="380">
        <f>'[35]Biểu 1c-II'!M12</f>
        <v>0</v>
      </c>
      <c r="DL12" s="380">
        <f>'[35]Biểu 1c-II'!P12</f>
        <v>0</v>
      </c>
      <c r="DM12" s="380">
        <f>'[35]Biểu 1c-II'!S12</f>
        <v>0</v>
      </c>
      <c r="DN12" s="380">
        <f>'[35]Biểu 1c-II'!V12</f>
        <v>0</v>
      </c>
      <c r="DO12" s="380">
        <f>'[35]Biểu 1c-II'!Y12</f>
        <v>0</v>
      </c>
      <c r="DP12" s="380">
        <f>'[35]Biểu 1c-II'!AB12</f>
        <v>0</v>
      </c>
      <c r="DQ12" s="463">
        <f>'[35]Biểu 1c-II'!AE12</f>
        <v>0</v>
      </c>
      <c r="DR12" s="463">
        <f>'[35]Biểu 1c-II'!AH12</f>
        <v>0</v>
      </c>
      <c r="DS12" s="463">
        <f>'[35]Biểu 1c-II'!AK12</f>
        <v>0</v>
      </c>
      <c r="DT12" s="380">
        <f>'[36]Biểu 1c-II'!J12</f>
        <v>0</v>
      </c>
      <c r="DU12" s="380">
        <f>'[36]Biểu 1c-II'!M12</f>
        <v>0</v>
      </c>
      <c r="DV12" s="380">
        <f>'[36]Biểu 1c-II'!P12</f>
        <v>0</v>
      </c>
      <c r="DW12" s="380">
        <f>'[36]Biểu 1c-II'!S12</f>
        <v>0</v>
      </c>
      <c r="DX12" s="380">
        <f>'[36]Biểu 1c-II'!V12</f>
        <v>0</v>
      </c>
      <c r="DY12" s="380">
        <f>'[36]Biểu 1c-II'!Y12</f>
        <v>0</v>
      </c>
      <c r="DZ12" s="380">
        <f>'[36]Biểu 1c-II'!AB12</f>
        <v>0</v>
      </c>
      <c r="EA12" s="463">
        <f>'[36]Biểu 1c-II'!AH12</f>
        <v>0</v>
      </c>
      <c r="EB12" s="463">
        <f>'[36]Biểu 1c-II'!AE12</f>
        <v>0</v>
      </c>
      <c r="EC12" s="380">
        <f>'[37]Biểu 1c-II'!J12</f>
        <v>58827658</v>
      </c>
      <c r="ED12" s="380">
        <f>'[37]Biểu 1c-II'!M12</f>
        <v>0</v>
      </c>
      <c r="EE12" s="380">
        <f>'[37]Biểu 1c-II'!P12</f>
        <v>0</v>
      </c>
      <c r="EF12" s="380">
        <f>'[37]Biểu 1c-II'!S12</f>
        <v>0</v>
      </c>
      <c r="EG12" s="380">
        <f>'[37]Biểu 1c-II'!V12</f>
        <v>0</v>
      </c>
      <c r="EH12" s="380">
        <f>'[37]Biểu 1c-II'!Y12</f>
        <v>0</v>
      </c>
      <c r="EI12" s="380">
        <f>'[37]Biểu 1c-II'!AB12</f>
        <v>0</v>
      </c>
      <c r="EJ12" s="463">
        <f>'[37]Biểu 1c-II'!AE12</f>
        <v>0</v>
      </c>
      <c r="EK12" s="463">
        <f>'[38]Biểu 1c-II'!J12</f>
        <v>0</v>
      </c>
      <c r="EL12" s="463">
        <f>'[38]Biểu 1c-II'!M12</f>
        <v>0</v>
      </c>
      <c r="EM12" s="463">
        <f>'[38]Biểu 1c-II'!P12</f>
        <v>0</v>
      </c>
      <c r="EN12" s="463">
        <f>'[38]Biểu 1c-II'!S12</f>
        <v>0</v>
      </c>
      <c r="EO12" s="380">
        <f>'[39]Biểu 1c-II(TTKN)'!J12</f>
        <v>0</v>
      </c>
      <c r="EP12" s="380">
        <f>'[40]Biểu 1c-II'!P12</f>
        <v>0</v>
      </c>
      <c r="EQ12" s="380">
        <f>'[41]Biểu 1c-II'!P12</f>
        <v>0</v>
      </c>
    </row>
    <row r="13" spans="1:147" ht="12.75">
      <c r="A13" s="378"/>
      <c r="B13" s="378" t="s">
        <v>752</v>
      </c>
      <c r="C13" s="379" t="s">
        <v>924</v>
      </c>
      <c r="D13" s="380">
        <f t="shared" si="7"/>
        <v>0</v>
      </c>
      <c r="E13" s="463">
        <f t="shared" si="0"/>
        <v>13682959583</v>
      </c>
      <c r="F13" s="463">
        <f t="shared" si="8"/>
        <v>13682959583</v>
      </c>
      <c r="G13" s="463">
        <f t="shared" si="9"/>
        <v>13682959583</v>
      </c>
      <c r="H13" s="380">
        <f t="shared" si="1"/>
        <v>0</v>
      </c>
      <c r="I13" s="380">
        <f t="shared" si="10"/>
        <v>0</v>
      </c>
      <c r="J13" s="380">
        <f t="shared" si="11"/>
        <v>0</v>
      </c>
      <c r="K13" s="380">
        <f t="shared" si="2"/>
        <v>13682959583</v>
      </c>
      <c r="L13" s="380">
        <f t="shared" si="12"/>
        <v>0</v>
      </c>
      <c r="M13" s="380">
        <f t="shared" si="3"/>
        <v>0</v>
      </c>
      <c r="N13" s="380">
        <f t="shared" si="13"/>
        <v>0</v>
      </c>
      <c r="O13" s="380">
        <f t="shared" si="4"/>
        <v>0</v>
      </c>
      <c r="P13" s="380">
        <f t="shared" si="14"/>
        <v>0</v>
      </c>
      <c r="Q13" s="380">
        <f t="shared" si="5"/>
        <v>0</v>
      </c>
      <c r="R13" s="380">
        <f t="shared" si="6"/>
        <v>0</v>
      </c>
      <c r="S13" s="380"/>
      <c r="T13" s="380">
        <f t="shared" si="15"/>
        <v>0</v>
      </c>
      <c r="U13" s="463">
        <f t="shared" si="16"/>
        <v>0</v>
      </c>
      <c r="V13" s="463">
        <f t="shared" si="17"/>
        <v>0</v>
      </c>
      <c r="W13" s="463">
        <f t="shared" si="18"/>
        <v>0</v>
      </c>
      <c r="X13" s="463">
        <f t="shared" si="19"/>
        <v>0</v>
      </c>
      <c r="Y13" s="463">
        <f t="shared" si="20"/>
        <v>0</v>
      </c>
      <c r="Z13" s="463">
        <f t="shared" si="21"/>
        <v>0</v>
      </c>
      <c r="AA13" s="463">
        <f t="shared" si="22"/>
        <v>0</v>
      </c>
      <c r="AB13" s="463">
        <f t="shared" si="23"/>
        <v>0</v>
      </c>
      <c r="AC13" s="463">
        <f t="shared" si="24"/>
        <v>0</v>
      </c>
      <c r="AD13" s="463">
        <f t="shared" si="25"/>
        <v>0</v>
      </c>
      <c r="AE13" s="380"/>
      <c r="AF13" s="380"/>
      <c r="AG13" s="380">
        <f>'[22]Biểu 1c-II'!J13</f>
        <v>0</v>
      </c>
      <c r="AH13" s="380">
        <f>'[22]Biểu 1c-II'!M13</f>
        <v>0</v>
      </c>
      <c r="AI13" s="463">
        <f>'[22]Biểu 1c-II'!S13</f>
        <v>0</v>
      </c>
      <c r="AJ13" s="463">
        <f>'[22]Biểu 1c-II'!V13</f>
        <v>0</v>
      </c>
      <c r="AK13" s="380">
        <f>'[23]Biểu 1c-II'!J13</f>
        <v>0</v>
      </c>
      <c r="AL13" s="463">
        <f>'[23]Biểu 1c-II'!P13</f>
        <v>0</v>
      </c>
      <c r="AM13" s="463">
        <f>'[23]Biểu 1c-II'!S13</f>
        <v>0</v>
      </c>
      <c r="AN13" s="380">
        <f>'[24]Biểu 1c-II'!J13</f>
        <v>0</v>
      </c>
      <c r="AO13" s="463">
        <f>'[24]Biểu 1c-II'!M13</f>
        <v>0</v>
      </c>
      <c r="AP13" s="463">
        <f>'[24]Biểu 1c-II'!S13</f>
        <v>0</v>
      </c>
      <c r="AQ13" s="463">
        <f>'[25]Biểu 1c-II'!P13</f>
        <v>0</v>
      </c>
      <c r="AR13" s="463">
        <f>'[25]Biểu 1c-II'!V13</f>
        <v>0</v>
      </c>
      <c r="AS13" s="380">
        <f>'[25]Biểu 1c-II'!Y13</f>
        <v>0</v>
      </c>
      <c r="AT13" s="380">
        <f>'[26]Biểu 1c-II'!K13</f>
        <v>0</v>
      </c>
      <c r="AU13" s="380">
        <f>'[26]Biểu 1c-II'!W13</f>
        <v>0</v>
      </c>
      <c r="AV13" s="380">
        <f>'[27]Biểu 1c-II'!J13</f>
        <v>0</v>
      </c>
      <c r="AW13" s="380">
        <f>'[27]Biểu 1c-II'!V13</f>
        <v>0</v>
      </c>
      <c r="AX13" s="380">
        <f>'[28]Biểu 1c-II'!J13</f>
        <v>0</v>
      </c>
      <c r="AY13" s="380">
        <f>'[28]Biểu 1c-II'!M13</f>
        <v>0</v>
      </c>
      <c r="AZ13" s="380">
        <f>'[28]Biểu 1c-II'!P13</f>
        <v>0</v>
      </c>
      <c r="BA13" s="380"/>
      <c r="BB13" s="380">
        <f>'[28]Biểu 1c-II'!V13</f>
        <v>0</v>
      </c>
      <c r="BC13" s="380">
        <f>'[42]Biểu 1c-II'!Y13</f>
        <v>0</v>
      </c>
      <c r="BD13" s="380">
        <f>'[28]Biểu 1c-II'!AB13</f>
        <v>0</v>
      </c>
      <c r="BE13" s="380">
        <f>'[28]Biểu 1c-II'!AE13</f>
        <v>0</v>
      </c>
      <c r="BF13" s="380">
        <f>'[28]Biểu 1c-II'!AH13</f>
        <v>0</v>
      </c>
      <c r="BG13" s="380">
        <f>'[29]Biểu 1c-II'!J13</f>
        <v>0</v>
      </c>
      <c r="BH13" s="380">
        <f>'[29]Biểu 1c-II'!M13</f>
        <v>0</v>
      </c>
      <c r="BI13" s="380">
        <f>'[29]Biểu 1c-II'!P13</f>
        <v>0</v>
      </c>
      <c r="BJ13" s="380"/>
      <c r="BK13" s="380">
        <f>'[29]Biểu 1c-II'!S13</f>
        <v>0</v>
      </c>
      <c r="BL13" s="380">
        <f>'[29]Biểu 1c-II'!V13</f>
        <v>0</v>
      </c>
      <c r="BM13" s="380">
        <f>'[29]Biểu 1c-II'!Y13</f>
        <v>0</v>
      </c>
      <c r="BN13" s="380">
        <f>'[29]Biểu 1c-II'!AB13</f>
        <v>0</v>
      </c>
      <c r="BO13" s="463">
        <f>'[29]Biểu 1c-II'!AE13</f>
        <v>0</v>
      </c>
      <c r="BP13" s="463">
        <f>'[29]Biểu 1c-II'!AH13</f>
        <v>0</v>
      </c>
      <c r="BQ13" s="380">
        <f>'[30]Biểu 1c-II - TTYT DA BAC'!J13</f>
        <v>0</v>
      </c>
      <c r="BR13" s="380">
        <f>'[30]Biểu 1c-II - TTYT DA BAC'!M13</f>
        <v>0</v>
      </c>
      <c r="BS13" s="380">
        <f>'[30]Biểu 1c-II - TTYT DA BAC'!P13</f>
        <v>0</v>
      </c>
      <c r="BT13" s="380"/>
      <c r="BU13" s="380">
        <f>'[30]Biểu 1c-II - TTYT DA BAC'!V13</f>
        <v>0</v>
      </c>
      <c r="BV13" s="380">
        <f>'[30]Biểu 1c-II - TTYT DA BAC'!Y13</f>
        <v>0</v>
      </c>
      <c r="BW13" s="380">
        <f>'[30]Biểu 1c-II - TTYT DA BAC'!AB13</f>
        <v>0</v>
      </c>
      <c r="BX13" s="463">
        <f>'[30]Biểu 1c-II - TTYT DA BAC'!AE13</f>
        <v>0</v>
      </c>
      <c r="BY13" s="463">
        <f>'[30]Biểu 1c-II - TTYT DA BAC'!AH13</f>
        <v>0</v>
      </c>
      <c r="BZ13" s="380">
        <f>'[31]Biểu 1c-II'!I13</f>
        <v>0</v>
      </c>
      <c r="CA13" s="380">
        <f>'[31]Biểu 1c-II'!M13</f>
        <v>0</v>
      </c>
      <c r="CB13" s="380">
        <f>'[31]Biểu 1c-II'!P13</f>
        <v>0</v>
      </c>
      <c r="CC13" s="380"/>
      <c r="CD13" s="380">
        <f>'[31]Biểu 1c-II'!V13</f>
        <v>0</v>
      </c>
      <c r="CE13" s="380">
        <f>'[31]Biểu 1c-II'!Y13</f>
        <v>0</v>
      </c>
      <c r="CF13" s="380">
        <f>'[31]Biểu 1c-II'!AB13</f>
        <v>0</v>
      </c>
      <c r="CG13" s="463">
        <f>'[31]Biểu 1c-II'!AE13</f>
        <v>0</v>
      </c>
      <c r="CH13" s="463">
        <f>'[31]Biểu 1c-II'!AH13</f>
        <v>0</v>
      </c>
      <c r="CI13" s="380">
        <f>'[32]Biểu 1c-II'!J13</f>
        <v>0</v>
      </c>
      <c r="CJ13" s="380">
        <f>'[32]Biểu 1c-II'!M13</f>
        <v>0</v>
      </c>
      <c r="CK13" s="380">
        <f>'[32]Biểu 1c-II'!P13</f>
        <v>0</v>
      </c>
      <c r="CL13" s="380"/>
      <c r="CM13" s="380">
        <f>'[32]Biểu 1c-II'!V13</f>
        <v>0</v>
      </c>
      <c r="CN13" s="380">
        <f>'[32]Biểu 1c-II'!Y13</f>
        <v>0</v>
      </c>
      <c r="CO13" s="380">
        <f>'[32]Biểu 1c-II'!AB13</f>
        <v>0</v>
      </c>
      <c r="CP13" s="463">
        <f>'[32]Biểu 1c-II'!AE13</f>
        <v>0</v>
      </c>
      <c r="CQ13" s="463">
        <f>'[32]Biểu 1c-II'!AH13</f>
        <v>0</v>
      </c>
      <c r="CR13" s="380">
        <f>'[33]Biểu 1c-II'!J13</f>
        <v>0</v>
      </c>
      <c r="CS13" s="380">
        <f>'[33]Biểu 1c-II'!M13</f>
        <v>0</v>
      </c>
      <c r="CT13" s="380">
        <f>'[33]Biểu 1c-II'!P13</f>
        <v>0</v>
      </c>
      <c r="CU13" s="380"/>
      <c r="CV13" s="380">
        <f>'[33]Biểu 1c-II'!V13</f>
        <v>0</v>
      </c>
      <c r="CW13" s="380">
        <f>'[43]Biểu 1c-II'!Y13</f>
        <v>0</v>
      </c>
      <c r="CX13" s="380">
        <f>'[33]Biểu 1c-II'!AB13</f>
        <v>0</v>
      </c>
      <c r="CY13" s="463">
        <f>'[33]Biểu 1c-II'!AE13</f>
        <v>0</v>
      </c>
      <c r="CZ13" s="463">
        <f>'[33]Biểu 1c-II'!AH13</f>
        <v>0</v>
      </c>
      <c r="DA13" s="380">
        <f>'[34]Biểu 1c-II'!$J$7</f>
        <v>13682959583</v>
      </c>
      <c r="DB13" s="380">
        <f>'[34]Biểu 1c-II'!M13</f>
        <v>0</v>
      </c>
      <c r="DC13" s="380">
        <f>'[34]Biểu 1c-II'!P13</f>
        <v>0</v>
      </c>
      <c r="DD13" s="380"/>
      <c r="DE13" s="380">
        <f>'[34]Biểu 1c-II'!V13</f>
        <v>0</v>
      </c>
      <c r="DF13" s="380">
        <f>'[44]Biểu 1c-II'!Y13</f>
        <v>0</v>
      </c>
      <c r="DG13" s="380">
        <f>'[34]Biểu 1c-II'!AB13</f>
        <v>0</v>
      </c>
      <c r="DH13" s="463">
        <f>'[34]Biểu 1c-II'!AE13</f>
        <v>0</v>
      </c>
      <c r="DI13" s="463">
        <f>'[34]Biểu 1c-II'!AH13</f>
        <v>0</v>
      </c>
      <c r="DJ13" s="380">
        <f>'[35]Biểu 1c-II'!J13</f>
        <v>0</v>
      </c>
      <c r="DK13" s="380">
        <f>'[35]Biểu 1c-II'!M13</f>
        <v>0</v>
      </c>
      <c r="DL13" s="380">
        <f>'[35]Biểu 1c-II'!P13</f>
        <v>0</v>
      </c>
      <c r="DM13" s="380">
        <f>'[35]Biểu 1c-II'!S13</f>
        <v>0</v>
      </c>
      <c r="DN13" s="380">
        <f>'[35]Biểu 1c-II'!V13</f>
        <v>0</v>
      </c>
      <c r="DO13" s="380">
        <f>'[35]Biểu 1c-II'!Y13</f>
        <v>0</v>
      </c>
      <c r="DP13" s="380">
        <f>'[35]Biểu 1c-II'!AB13</f>
        <v>0</v>
      </c>
      <c r="DQ13" s="463">
        <f>'[35]Biểu 1c-II'!AE13</f>
        <v>0</v>
      </c>
      <c r="DR13" s="463">
        <f>'[35]Biểu 1c-II'!AH13</f>
        <v>0</v>
      </c>
      <c r="DS13" s="463">
        <f>'[35]Biểu 1c-II'!AK13</f>
        <v>0</v>
      </c>
      <c r="DT13" s="380">
        <f>'[36]Biểu 1c-II'!J13</f>
        <v>0</v>
      </c>
      <c r="DU13" s="380">
        <f>'[36]Biểu 1c-II'!M13</f>
        <v>0</v>
      </c>
      <c r="DV13" s="380">
        <f>'[36]Biểu 1c-II'!P13</f>
        <v>0</v>
      </c>
      <c r="DW13" s="380">
        <f>'[36]Biểu 1c-II'!S13</f>
        <v>0</v>
      </c>
      <c r="DX13" s="380">
        <f>'[36]Biểu 1c-II'!V13</f>
        <v>0</v>
      </c>
      <c r="DY13" s="380">
        <f>'[36]Biểu 1c-II'!Y13</f>
        <v>0</v>
      </c>
      <c r="DZ13" s="380">
        <f>'[36]Biểu 1c-II'!AB13</f>
        <v>0</v>
      </c>
      <c r="EA13" s="463">
        <f>'[36]Biểu 1c-II'!AH13</f>
        <v>0</v>
      </c>
      <c r="EB13" s="463">
        <f>'[36]Biểu 1c-II'!AE13</f>
        <v>0</v>
      </c>
      <c r="EC13" s="380">
        <f>'[37]Biểu 1c-II'!J13</f>
        <v>0</v>
      </c>
      <c r="ED13" s="380">
        <f>'[37]Biểu 1c-II'!M13</f>
        <v>0</v>
      </c>
      <c r="EE13" s="380">
        <f>'[37]Biểu 1c-II'!P13</f>
        <v>0</v>
      </c>
      <c r="EF13" s="380">
        <f>'[37]Biểu 1c-II'!S13</f>
        <v>0</v>
      </c>
      <c r="EG13" s="380">
        <f>'[37]Biểu 1c-II'!V13</f>
        <v>0</v>
      </c>
      <c r="EH13" s="380">
        <f>'[37]Biểu 1c-II'!Y13</f>
        <v>0</v>
      </c>
      <c r="EI13" s="380">
        <f>'[37]Biểu 1c-II'!AB13</f>
        <v>0</v>
      </c>
      <c r="EJ13" s="463">
        <f>'[37]Biểu 1c-II'!AE13</f>
        <v>0</v>
      </c>
      <c r="EK13" s="463">
        <f>'[38]Biểu 1c-II'!J13</f>
        <v>0</v>
      </c>
      <c r="EL13" s="463">
        <f>'[38]Biểu 1c-II'!M13</f>
        <v>0</v>
      </c>
      <c r="EM13" s="463">
        <f>'[38]Biểu 1c-II'!P13</f>
        <v>0</v>
      </c>
      <c r="EN13" s="463">
        <f>'[38]Biểu 1c-II'!S13</f>
        <v>0</v>
      </c>
      <c r="EO13" s="380">
        <f>'[39]Biểu 1c-II(TTKN)'!J13</f>
        <v>0</v>
      </c>
      <c r="EP13" s="380">
        <f>'[40]Biểu 1c-II'!P13</f>
        <v>0</v>
      </c>
      <c r="EQ13" s="380">
        <f>'[41]Biểu 1c-II'!P13</f>
        <v>0</v>
      </c>
    </row>
    <row r="14" spans="1:147" s="373" customFormat="1" ht="38.25">
      <c r="A14" s="375" t="s">
        <v>753</v>
      </c>
      <c r="B14" s="375"/>
      <c r="C14" s="376" t="s">
        <v>925</v>
      </c>
      <c r="D14" s="377">
        <f t="shared" si="7"/>
        <v>0</v>
      </c>
      <c r="E14" s="459">
        <f t="shared" si="0"/>
        <v>16913614338</v>
      </c>
      <c r="F14" s="459">
        <f t="shared" si="8"/>
        <v>16913614338</v>
      </c>
      <c r="G14" s="459">
        <f t="shared" si="9"/>
        <v>16913614338</v>
      </c>
      <c r="H14" s="377">
        <f t="shared" si="1"/>
        <v>480686173</v>
      </c>
      <c r="I14" s="377">
        <f t="shared" si="10"/>
        <v>0</v>
      </c>
      <c r="J14" s="377">
        <f t="shared" si="11"/>
        <v>130792200</v>
      </c>
      <c r="K14" s="377">
        <f t="shared" si="2"/>
        <v>14486218791</v>
      </c>
      <c r="L14" s="377">
        <f t="shared" si="12"/>
        <v>1574220374</v>
      </c>
      <c r="M14" s="377">
        <f t="shared" si="3"/>
        <v>0</v>
      </c>
      <c r="N14" s="377">
        <f t="shared" si="13"/>
        <v>241696800</v>
      </c>
      <c r="O14" s="377">
        <f t="shared" si="4"/>
        <v>0</v>
      </c>
      <c r="P14" s="377">
        <f t="shared" si="14"/>
        <v>0</v>
      </c>
      <c r="Q14" s="377">
        <f t="shared" si="5"/>
        <v>0</v>
      </c>
      <c r="R14" s="377">
        <f t="shared" si="6"/>
        <v>0</v>
      </c>
      <c r="S14" s="377"/>
      <c r="T14" s="377">
        <f t="shared" si="15"/>
        <v>0</v>
      </c>
      <c r="U14" s="459">
        <f t="shared" si="16"/>
        <v>0</v>
      </c>
      <c r="V14" s="459">
        <f t="shared" si="17"/>
        <v>0</v>
      </c>
      <c r="W14" s="459">
        <f t="shared" si="18"/>
        <v>0</v>
      </c>
      <c r="X14" s="459">
        <f t="shared" si="19"/>
        <v>0</v>
      </c>
      <c r="Y14" s="459">
        <f t="shared" si="20"/>
        <v>0</v>
      </c>
      <c r="Z14" s="459">
        <f t="shared" si="21"/>
        <v>0</v>
      </c>
      <c r="AA14" s="459">
        <f t="shared" si="22"/>
        <v>0</v>
      </c>
      <c r="AB14" s="459">
        <f t="shared" si="23"/>
        <v>0</v>
      </c>
      <c r="AC14" s="459">
        <f t="shared" si="24"/>
        <v>0</v>
      </c>
      <c r="AD14" s="459">
        <f t="shared" si="25"/>
        <v>0</v>
      </c>
      <c r="AE14" s="377">
        <f>SUM(AE15:AE16)</f>
        <v>0</v>
      </c>
      <c r="AF14" s="377">
        <f>SUM(AF15:AF16)</f>
        <v>0</v>
      </c>
      <c r="AG14" s="377">
        <f>'[22]Biểu 1c-II'!J14</f>
        <v>345979145</v>
      </c>
      <c r="AH14" s="377">
        <f>'[22]Biểu 1c-II'!M14</f>
        <v>0</v>
      </c>
      <c r="AI14" s="459">
        <f>'[22]Biểu 1c-II'!S14</f>
        <v>0</v>
      </c>
      <c r="AJ14" s="459">
        <f>'[22]Biểu 1c-II'!V14</f>
        <v>0</v>
      </c>
      <c r="AK14" s="377">
        <f>'[23]Biểu 1c-II'!J14</f>
        <v>0</v>
      </c>
      <c r="AL14" s="459">
        <f>'[23]Biểu 1c-II'!P14</f>
        <v>0</v>
      </c>
      <c r="AM14" s="459">
        <f>'[23]Biểu 1c-II'!S14</f>
        <v>0</v>
      </c>
      <c r="AN14" s="377">
        <f>'[24]Biểu 1c-II'!J14</f>
        <v>134707028</v>
      </c>
      <c r="AO14" s="459">
        <f>'[24]Biểu 1c-II'!M14</f>
        <v>0</v>
      </c>
      <c r="AP14" s="459">
        <f>'[24]Biểu 1c-II'!S14</f>
        <v>0</v>
      </c>
      <c r="AQ14" s="459">
        <f>'[25]Biểu 1c-II'!P14</f>
        <v>0</v>
      </c>
      <c r="AR14" s="459">
        <f>'[25]Biểu 1c-II'!V14</f>
        <v>0</v>
      </c>
      <c r="AS14" s="377">
        <f>'[25]Biểu 1c-II'!Y14</f>
        <v>130792200</v>
      </c>
      <c r="AT14" s="377">
        <f>'[26]Biểu 1c-II'!K14</f>
        <v>0</v>
      </c>
      <c r="AU14" s="377">
        <f>'[26]Biểu 1c-II'!W14</f>
        <v>0</v>
      </c>
      <c r="AV14" s="377">
        <f>'[27]Biểu 1c-II'!J14</f>
        <v>51941400</v>
      </c>
      <c r="AW14" s="377">
        <f>'[27]Biểu 1c-II'!V14</f>
        <v>0</v>
      </c>
      <c r="AX14" s="377">
        <f>'[28]Biểu 1c-II'!J14</f>
        <v>284875458</v>
      </c>
      <c r="AY14" s="377">
        <f>'[28]Biểu 1c-II'!M14</f>
        <v>117263009</v>
      </c>
      <c r="AZ14" s="377">
        <f>'[28]Biểu 1c-II'!P14</f>
        <v>0</v>
      </c>
      <c r="BA14" s="380"/>
      <c r="BB14" s="377">
        <f>'[28]Biểu 1c-II'!V14</f>
        <v>0</v>
      </c>
      <c r="BC14" s="380">
        <f>'[42]Biểu 1c-II'!Y14</f>
        <v>0</v>
      </c>
      <c r="BD14" s="377">
        <f>'[28]Biểu 1c-II'!AB14</f>
        <v>0</v>
      </c>
      <c r="BE14" s="377">
        <f>'[28]Biểu 1c-II'!AE14</f>
        <v>0</v>
      </c>
      <c r="BF14" s="377">
        <f>'[28]Biểu 1c-II'!AH14</f>
        <v>0</v>
      </c>
      <c r="BG14" s="377">
        <f>'[29]Biểu 1c-II'!J14</f>
        <v>0</v>
      </c>
      <c r="BH14" s="377">
        <f>'[29]Biểu 1c-II'!M14</f>
        <v>139715200</v>
      </c>
      <c r="BI14" s="377">
        <f>'[29]Biểu 1c-II'!P14</f>
        <v>0</v>
      </c>
      <c r="BJ14" s="380"/>
      <c r="BK14" s="377">
        <f>'[29]Biểu 1c-II'!S14</f>
        <v>0</v>
      </c>
      <c r="BL14" s="377">
        <f>'[29]Biểu 1c-II'!V14</f>
        <v>0</v>
      </c>
      <c r="BM14" s="377">
        <f>'[29]Biểu 1c-II'!Y14</f>
        <v>0</v>
      </c>
      <c r="BN14" s="377">
        <f>'[29]Biểu 1c-II'!AB14</f>
        <v>0</v>
      </c>
      <c r="BO14" s="459">
        <f>'[29]Biểu 1c-II'!AE14</f>
        <v>0</v>
      </c>
      <c r="BP14" s="459">
        <f>'[29]Biểu 1c-II'!AH14</f>
        <v>0</v>
      </c>
      <c r="BQ14" s="377">
        <f>'[30]Biểu 1c-II - TTYT DA BAC'!J14</f>
        <v>95906400</v>
      </c>
      <c r="BR14" s="377">
        <f>'[30]Biểu 1c-II - TTYT DA BAC'!M14</f>
        <v>167815500</v>
      </c>
      <c r="BS14" s="377">
        <f>'[30]Biểu 1c-II - TTYT DA BAC'!P14</f>
        <v>0</v>
      </c>
      <c r="BT14" s="380"/>
      <c r="BU14" s="377">
        <f>'[30]Biểu 1c-II - TTYT DA BAC'!V14</f>
        <v>0</v>
      </c>
      <c r="BV14" s="377">
        <f>'[30]Biểu 1c-II - TTYT DA BAC'!Y14</f>
        <v>0</v>
      </c>
      <c r="BW14" s="377">
        <f>'[30]Biểu 1c-II - TTYT DA BAC'!AB14</f>
        <v>0</v>
      </c>
      <c r="BX14" s="459">
        <f>'[30]Biểu 1c-II - TTYT DA BAC'!AE14</f>
        <v>0</v>
      </c>
      <c r="BY14" s="459">
        <f>'[30]Biểu 1c-II - TTYT DA BAC'!AH14</f>
        <v>0</v>
      </c>
      <c r="BZ14" s="377">
        <f>'[31]Biểu 1c-II'!I14</f>
        <v>0</v>
      </c>
      <c r="CA14" s="377">
        <f>'[31]Biểu 1c-II'!M14</f>
        <v>192040900</v>
      </c>
      <c r="CB14" s="377">
        <f>'[31]Biểu 1c-II'!P14</f>
        <v>0</v>
      </c>
      <c r="CC14" s="380"/>
      <c r="CD14" s="377">
        <f>'[31]Biểu 1c-II'!V14</f>
        <v>0</v>
      </c>
      <c r="CE14" s="377">
        <f>'[31]Biểu 1c-II'!Y14</f>
        <v>0</v>
      </c>
      <c r="CF14" s="377">
        <f>'[31]Biểu 1c-II'!AB14</f>
        <v>0</v>
      </c>
      <c r="CG14" s="459">
        <f>'[31]Biểu 1c-II'!AE14</f>
        <v>0</v>
      </c>
      <c r="CH14" s="459">
        <f>'[31]Biểu 1c-II'!AH14</f>
        <v>0</v>
      </c>
      <c r="CI14" s="377">
        <f>'[32]Biểu 1c-II'!J14</f>
        <v>64165360</v>
      </c>
      <c r="CJ14" s="377">
        <f>'[32]Biểu 1c-II'!M14</f>
        <v>126661920</v>
      </c>
      <c r="CK14" s="377">
        <f>'[32]Biểu 1c-II'!P14</f>
        <v>0</v>
      </c>
      <c r="CL14" s="380"/>
      <c r="CM14" s="377">
        <f>'[32]Biểu 1c-II'!V14</f>
        <v>0</v>
      </c>
      <c r="CN14" s="377">
        <f>'[32]Biểu 1c-II'!Y14</f>
        <v>0</v>
      </c>
      <c r="CO14" s="377">
        <f>'[32]Biểu 1c-II'!AB14</f>
        <v>0</v>
      </c>
      <c r="CP14" s="459">
        <f>'[32]Biểu 1c-II'!AE14</f>
        <v>0</v>
      </c>
      <c r="CQ14" s="459">
        <f>'[32]Biểu 1c-II'!AH14</f>
        <v>0</v>
      </c>
      <c r="CR14" s="377">
        <f>'[33]Biểu 1c-II'!J14</f>
        <v>197375965</v>
      </c>
      <c r="CS14" s="377">
        <f>'[33]Biểu 1c-II'!M14</f>
        <v>133170240</v>
      </c>
      <c r="CT14" s="377">
        <f>'[33]Biểu 1c-II'!P14</f>
        <v>0</v>
      </c>
      <c r="CU14" s="380"/>
      <c r="CV14" s="377">
        <f>'[33]Biểu 1c-II'!V14</f>
        <v>0</v>
      </c>
      <c r="CW14" s="380">
        <f>'[43]Biểu 1c-II'!Y14</f>
        <v>0</v>
      </c>
      <c r="CX14" s="377">
        <f>'[33]Biểu 1c-II'!AB14</f>
        <v>0</v>
      </c>
      <c r="CY14" s="459">
        <f>'[33]Biểu 1c-II'!AE14</f>
        <v>0</v>
      </c>
      <c r="CZ14" s="459">
        <f>'[33]Biểu 1c-II'!AH14</f>
        <v>0</v>
      </c>
      <c r="DA14" s="377">
        <f>'[34]Biểu 1c-II'!$J$7</f>
        <v>13682959583</v>
      </c>
      <c r="DB14" s="377">
        <f>'[34]Biểu 1c-II'!M14</f>
        <v>0</v>
      </c>
      <c r="DC14" s="377">
        <f>'[34]Biểu 1c-II'!P14</f>
        <v>0</v>
      </c>
      <c r="DD14" s="380"/>
      <c r="DE14" s="377">
        <f>'[34]Biểu 1c-II'!V14</f>
        <v>0</v>
      </c>
      <c r="DF14" s="380">
        <f>'[44]Biểu 1c-II'!Y14</f>
        <v>0</v>
      </c>
      <c r="DG14" s="377">
        <f>'[34]Biểu 1c-II'!AB14</f>
        <v>0</v>
      </c>
      <c r="DH14" s="459">
        <f>'[34]Biểu 1c-II'!AE14</f>
        <v>0</v>
      </c>
      <c r="DI14" s="459">
        <f>'[34]Biểu 1c-II'!AH14</f>
        <v>0</v>
      </c>
      <c r="DJ14" s="377">
        <f>'[35]Biểu 1c-II'!J14</f>
        <v>74050400</v>
      </c>
      <c r="DK14" s="377">
        <f>'[35]Biểu 1c-II'!M14</f>
        <v>32527000</v>
      </c>
      <c r="DL14" s="377">
        <f>'[35]Biểu 1c-II'!P14</f>
        <v>0</v>
      </c>
      <c r="DM14" s="377">
        <f>'[35]Biểu 1c-II'!S14</f>
        <v>0</v>
      </c>
      <c r="DN14" s="377">
        <f>'[35]Biểu 1c-II'!V14</f>
        <v>0</v>
      </c>
      <c r="DO14" s="377">
        <f>'[35]Biểu 1c-II'!Y14</f>
        <v>0</v>
      </c>
      <c r="DP14" s="377">
        <f>'[35]Biểu 1c-II'!AB14</f>
        <v>0</v>
      </c>
      <c r="DQ14" s="459">
        <f>'[35]Biểu 1c-II'!AE14</f>
        <v>0</v>
      </c>
      <c r="DR14" s="459">
        <f>'[35]Biểu 1c-II'!AH14</f>
        <v>0</v>
      </c>
      <c r="DS14" s="459">
        <f>'[35]Biểu 1c-II'!AK14</f>
        <v>0</v>
      </c>
      <c r="DT14" s="377">
        <f>'[36]Biểu 1c-II'!J14</f>
        <v>0</v>
      </c>
      <c r="DU14" s="377">
        <f>'[36]Biểu 1c-II'!M14</f>
        <v>87860846</v>
      </c>
      <c r="DV14" s="377">
        <f>'[36]Biểu 1c-II'!P14</f>
        <v>0</v>
      </c>
      <c r="DW14" s="377">
        <f>'[36]Biểu 1c-II'!S14</f>
        <v>0</v>
      </c>
      <c r="DX14" s="377">
        <f>'[36]Biểu 1c-II'!V14</f>
        <v>0</v>
      </c>
      <c r="DY14" s="377">
        <f>'[36]Biểu 1c-II'!Y14</f>
        <v>0</v>
      </c>
      <c r="DZ14" s="377">
        <f>'[36]Biểu 1c-II'!AB14</f>
        <v>0</v>
      </c>
      <c r="EA14" s="459">
        <f>'[36]Biểu 1c-II'!AH14</f>
        <v>0</v>
      </c>
      <c r="EB14" s="459">
        <f>'[36]Biểu 1c-II'!AE14</f>
        <v>0</v>
      </c>
      <c r="EC14" s="377">
        <f>'[37]Biểu 1c-II'!J14</f>
        <v>34944225</v>
      </c>
      <c r="ED14" s="377">
        <f>'[37]Biểu 1c-II'!M14</f>
        <v>106859159</v>
      </c>
      <c r="EE14" s="377">
        <f>'[37]Biểu 1c-II'!P14</f>
        <v>0</v>
      </c>
      <c r="EF14" s="377">
        <f>'[37]Biểu 1c-II'!S14</f>
        <v>0</v>
      </c>
      <c r="EG14" s="377">
        <f>'[37]Biểu 1c-II'!V14</f>
        <v>0</v>
      </c>
      <c r="EH14" s="377">
        <f>'[37]Biểu 1c-II'!Y14</f>
        <v>0</v>
      </c>
      <c r="EI14" s="377">
        <f>'[37]Biểu 1c-II'!AB14</f>
        <v>0</v>
      </c>
      <c r="EJ14" s="459">
        <f>'[37]Biểu 1c-II'!AE14</f>
        <v>0</v>
      </c>
      <c r="EK14" s="459">
        <f>'[38]Biểu 1c-II'!J14</f>
        <v>470306600</v>
      </c>
      <c r="EL14" s="459">
        <f>'[38]Biểu 1c-II'!M14</f>
        <v>0</v>
      </c>
      <c r="EM14" s="459">
        <f>'[38]Biểu 1c-II'!P14</f>
        <v>0</v>
      </c>
      <c r="EN14" s="459">
        <f>'[38]Biểu 1c-II'!S14</f>
        <v>0</v>
      </c>
      <c r="EO14" s="377">
        <f>'[39]Biểu 1c-II(TTKN)'!J14</f>
        <v>97178300</v>
      </c>
      <c r="EP14" s="377">
        <f>'[40]Biểu 1c-II'!P14</f>
        <v>104538500</v>
      </c>
      <c r="EQ14" s="377">
        <f>'[41]Biểu 1c-II'!P14</f>
        <v>39980000</v>
      </c>
    </row>
    <row r="15" spans="1:147" s="366" customFormat="1" ht="38.25">
      <c r="A15" s="383"/>
      <c r="B15" s="378" t="s">
        <v>754</v>
      </c>
      <c r="C15" s="379" t="s">
        <v>925</v>
      </c>
      <c r="D15" s="380">
        <f t="shared" si="7"/>
        <v>0</v>
      </c>
      <c r="E15" s="463">
        <f t="shared" si="0"/>
        <v>16660227038</v>
      </c>
      <c r="F15" s="463">
        <f t="shared" si="8"/>
        <v>16660227038</v>
      </c>
      <c r="G15" s="463">
        <f t="shared" si="9"/>
        <v>16660227038</v>
      </c>
      <c r="H15" s="380">
        <f t="shared" si="1"/>
        <v>480686173</v>
      </c>
      <c r="I15" s="380">
        <f t="shared" si="10"/>
        <v>0</v>
      </c>
      <c r="J15" s="380">
        <f t="shared" si="11"/>
        <v>130792200</v>
      </c>
      <c r="K15" s="380">
        <f t="shared" si="2"/>
        <v>14390312391</v>
      </c>
      <c r="L15" s="380">
        <f t="shared" si="12"/>
        <v>1416739474</v>
      </c>
      <c r="M15" s="380">
        <f t="shared" si="3"/>
        <v>0</v>
      </c>
      <c r="N15" s="380">
        <f t="shared" si="13"/>
        <v>241696800</v>
      </c>
      <c r="O15" s="380">
        <f t="shared" si="4"/>
        <v>0</v>
      </c>
      <c r="P15" s="380">
        <f t="shared" si="14"/>
        <v>0</v>
      </c>
      <c r="Q15" s="380">
        <f t="shared" si="5"/>
        <v>0</v>
      </c>
      <c r="R15" s="380">
        <f t="shared" si="6"/>
        <v>0</v>
      </c>
      <c r="S15" s="380"/>
      <c r="T15" s="380">
        <f t="shared" si="15"/>
        <v>0</v>
      </c>
      <c r="U15" s="463">
        <f t="shared" si="16"/>
        <v>0</v>
      </c>
      <c r="V15" s="463">
        <f t="shared" si="17"/>
        <v>0</v>
      </c>
      <c r="W15" s="463">
        <f t="shared" si="18"/>
        <v>0</v>
      </c>
      <c r="X15" s="463">
        <f t="shared" si="19"/>
        <v>0</v>
      </c>
      <c r="Y15" s="463">
        <f t="shared" si="20"/>
        <v>0</v>
      </c>
      <c r="Z15" s="463">
        <f t="shared" si="21"/>
        <v>0</v>
      </c>
      <c r="AA15" s="463">
        <f t="shared" si="22"/>
        <v>0</v>
      </c>
      <c r="AB15" s="463">
        <f t="shared" si="23"/>
        <v>0</v>
      </c>
      <c r="AC15" s="463">
        <f t="shared" si="24"/>
        <v>0</v>
      </c>
      <c r="AD15" s="463">
        <f t="shared" si="25"/>
        <v>0</v>
      </c>
      <c r="AE15" s="380"/>
      <c r="AF15" s="380"/>
      <c r="AG15" s="380">
        <f>'[22]Biểu 1c-II'!J15</f>
        <v>345979145</v>
      </c>
      <c r="AH15" s="380">
        <f>'[22]Biểu 1c-II'!M15</f>
        <v>0</v>
      </c>
      <c r="AI15" s="463">
        <f>'[22]Biểu 1c-II'!S15</f>
        <v>0</v>
      </c>
      <c r="AJ15" s="463">
        <f>'[22]Biểu 1c-II'!V15</f>
        <v>0</v>
      </c>
      <c r="AK15" s="380">
        <f>'[23]Biểu 1c-II'!J15</f>
        <v>0</v>
      </c>
      <c r="AL15" s="463">
        <f>'[23]Biểu 1c-II'!P15</f>
        <v>0</v>
      </c>
      <c r="AM15" s="463">
        <f>'[23]Biểu 1c-II'!S15</f>
        <v>0</v>
      </c>
      <c r="AN15" s="380">
        <f>'[24]Biểu 1c-II'!J15</f>
        <v>134707028</v>
      </c>
      <c r="AO15" s="463">
        <f>'[24]Biểu 1c-II'!M15</f>
        <v>0</v>
      </c>
      <c r="AP15" s="463">
        <f>'[24]Biểu 1c-II'!S15</f>
        <v>0</v>
      </c>
      <c r="AQ15" s="463">
        <f>'[25]Biểu 1c-II'!P15</f>
        <v>0</v>
      </c>
      <c r="AR15" s="463">
        <f>'[25]Biểu 1c-II'!V15</f>
        <v>0</v>
      </c>
      <c r="AS15" s="380">
        <f>'[25]Biểu 1c-II'!Y15</f>
        <v>130792200</v>
      </c>
      <c r="AT15" s="380">
        <f>'[26]Biểu 1c-II'!K15</f>
        <v>0</v>
      </c>
      <c r="AU15" s="380">
        <f>'[26]Biểu 1c-II'!W15</f>
        <v>0</v>
      </c>
      <c r="AV15" s="380">
        <f>'[27]Biểu 1c-II'!J15</f>
        <v>51941400</v>
      </c>
      <c r="AW15" s="380">
        <f>'[27]Biểu 1c-II'!V15</f>
        <v>0</v>
      </c>
      <c r="AX15" s="380">
        <f>'[28]Biểu 1c-II'!J15</f>
        <v>284875458</v>
      </c>
      <c r="AY15" s="380">
        <f>'[28]Biểu 1c-II'!M15</f>
        <v>117263009</v>
      </c>
      <c r="AZ15" s="380">
        <f>'[28]Biểu 1c-II'!P15</f>
        <v>0</v>
      </c>
      <c r="BA15" s="380"/>
      <c r="BB15" s="380">
        <f>'[28]Biểu 1c-II'!V15</f>
        <v>0</v>
      </c>
      <c r="BC15" s="380">
        <f>'[42]Biểu 1c-II'!Y15</f>
        <v>0</v>
      </c>
      <c r="BD15" s="380">
        <f>'[28]Biểu 1c-II'!AB15</f>
        <v>0</v>
      </c>
      <c r="BE15" s="380">
        <f>'[28]Biểu 1c-II'!AE15</f>
        <v>0</v>
      </c>
      <c r="BF15" s="380">
        <f>'[28]Biểu 1c-II'!AH15</f>
        <v>0</v>
      </c>
      <c r="BG15" s="380">
        <f>'[29]Biểu 1c-II'!J15</f>
        <v>0</v>
      </c>
      <c r="BH15" s="380">
        <f>'[29]Biểu 1c-II'!M15</f>
        <v>139715200</v>
      </c>
      <c r="BI15" s="380">
        <f>'[29]Biểu 1c-II'!P15</f>
        <v>0</v>
      </c>
      <c r="BJ15" s="380"/>
      <c r="BK15" s="380">
        <f>'[29]Biểu 1c-II'!S15</f>
        <v>0</v>
      </c>
      <c r="BL15" s="380">
        <f>'[29]Biểu 1c-II'!V15</f>
        <v>0</v>
      </c>
      <c r="BM15" s="380">
        <f>'[29]Biểu 1c-II'!Y15</f>
        <v>0</v>
      </c>
      <c r="BN15" s="380">
        <f>'[29]Biểu 1c-II'!AB15</f>
        <v>0</v>
      </c>
      <c r="BO15" s="463">
        <f>'[29]Biểu 1c-II'!AE15</f>
        <v>0</v>
      </c>
      <c r="BP15" s="463">
        <f>'[29]Biểu 1c-II'!AH15</f>
        <v>0</v>
      </c>
      <c r="BQ15" s="380">
        <f>'[30]Biểu 1c-II - TTYT DA BAC'!J15</f>
        <v>0</v>
      </c>
      <c r="BR15" s="380">
        <f>'[30]Biểu 1c-II - TTYT DA BAC'!M15</f>
        <v>143255500</v>
      </c>
      <c r="BS15" s="380">
        <f>'[30]Biểu 1c-II - TTYT DA BAC'!P15</f>
        <v>0</v>
      </c>
      <c r="BT15" s="380"/>
      <c r="BU15" s="380">
        <f>'[30]Biểu 1c-II - TTYT DA BAC'!V15</f>
        <v>0</v>
      </c>
      <c r="BV15" s="380">
        <f>'[30]Biểu 1c-II - TTYT DA BAC'!Y15</f>
        <v>0</v>
      </c>
      <c r="BW15" s="380">
        <f>'[30]Biểu 1c-II - TTYT DA BAC'!AB15</f>
        <v>0</v>
      </c>
      <c r="BX15" s="463">
        <f>'[30]Biểu 1c-II - TTYT DA BAC'!AE15</f>
        <v>0</v>
      </c>
      <c r="BY15" s="463">
        <f>'[30]Biểu 1c-II - TTYT DA BAC'!AH15</f>
        <v>0</v>
      </c>
      <c r="BZ15" s="380">
        <f>'[31]Biểu 1c-II'!I15</f>
        <v>0</v>
      </c>
      <c r="CA15" s="380">
        <f>'[31]Biểu 1c-II'!M15</f>
        <v>59120000</v>
      </c>
      <c r="CB15" s="380">
        <f>'[31]Biểu 1c-II'!P15</f>
        <v>0</v>
      </c>
      <c r="CC15" s="380"/>
      <c r="CD15" s="380">
        <f>'[31]Biểu 1c-II'!V15</f>
        <v>0</v>
      </c>
      <c r="CE15" s="380">
        <f>'[31]Biểu 1c-II'!Y15</f>
        <v>0</v>
      </c>
      <c r="CF15" s="380">
        <f>'[31]Biểu 1c-II'!AB15</f>
        <v>0</v>
      </c>
      <c r="CG15" s="463">
        <f>'[31]Biểu 1c-II'!AE15</f>
        <v>0</v>
      </c>
      <c r="CH15" s="463">
        <f>'[31]Biểu 1c-II'!AH15</f>
        <v>0</v>
      </c>
      <c r="CI15" s="380">
        <f>'[32]Biểu 1c-II'!J15</f>
        <v>64165360</v>
      </c>
      <c r="CJ15" s="380">
        <f>'[32]Biểu 1c-II'!M15</f>
        <v>126661920</v>
      </c>
      <c r="CK15" s="380">
        <f>'[32]Biểu 1c-II'!P15</f>
        <v>0</v>
      </c>
      <c r="CL15" s="380"/>
      <c r="CM15" s="380">
        <f>'[32]Biểu 1c-II'!V15</f>
        <v>0</v>
      </c>
      <c r="CN15" s="380">
        <f>'[32]Biểu 1c-II'!Y15</f>
        <v>0</v>
      </c>
      <c r="CO15" s="380">
        <f>'[32]Biểu 1c-II'!AB15</f>
        <v>0</v>
      </c>
      <c r="CP15" s="463">
        <f>'[32]Biểu 1c-II'!AE15</f>
        <v>0</v>
      </c>
      <c r="CQ15" s="463">
        <f>'[32]Biểu 1c-II'!AH15</f>
        <v>0</v>
      </c>
      <c r="CR15" s="380">
        <f>'[33]Biểu 1c-II'!J15</f>
        <v>197375965</v>
      </c>
      <c r="CS15" s="380">
        <f>'[33]Biểu 1c-II'!M15</f>
        <v>133170240</v>
      </c>
      <c r="CT15" s="380">
        <f>'[33]Biểu 1c-II'!P15</f>
        <v>0</v>
      </c>
      <c r="CU15" s="380"/>
      <c r="CV15" s="380">
        <f>'[33]Biểu 1c-II'!V15</f>
        <v>0</v>
      </c>
      <c r="CW15" s="380">
        <f>'[43]Biểu 1c-II'!Y15</f>
        <v>0</v>
      </c>
      <c r="CX15" s="380">
        <f>'[33]Biểu 1c-II'!AB15</f>
        <v>0</v>
      </c>
      <c r="CY15" s="463">
        <f>'[33]Biểu 1c-II'!AE15</f>
        <v>0</v>
      </c>
      <c r="CZ15" s="463">
        <f>'[33]Biểu 1c-II'!AH15</f>
        <v>0</v>
      </c>
      <c r="DA15" s="380">
        <f>'[34]Biểu 1c-II'!$J$7</f>
        <v>13682959583</v>
      </c>
      <c r="DB15" s="380">
        <f>'[34]Biểu 1c-II'!M15</f>
        <v>0</v>
      </c>
      <c r="DC15" s="380">
        <f>'[34]Biểu 1c-II'!P15</f>
        <v>0</v>
      </c>
      <c r="DD15" s="380"/>
      <c r="DE15" s="380">
        <f>'[34]Biểu 1c-II'!V15</f>
        <v>0</v>
      </c>
      <c r="DF15" s="380">
        <f>'[44]Biểu 1c-II'!Y15</f>
        <v>0</v>
      </c>
      <c r="DG15" s="380">
        <f>'[34]Biểu 1c-II'!AB15</f>
        <v>0</v>
      </c>
      <c r="DH15" s="463">
        <f>'[34]Biểu 1c-II'!AE15</f>
        <v>0</v>
      </c>
      <c r="DI15" s="463">
        <f>'[34]Biểu 1c-II'!AH15</f>
        <v>0</v>
      </c>
      <c r="DJ15" s="380">
        <f>'[35]Biểu 1c-II'!J15</f>
        <v>74050400</v>
      </c>
      <c r="DK15" s="380">
        <f>'[35]Biểu 1c-II'!M15</f>
        <v>32527000</v>
      </c>
      <c r="DL15" s="380">
        <f>'[35]Biểu 1c-II'!P15</f>
        <v>0</v>
      </c>
      <c r="DM15" s="380">
        <f>'[35]Biểu 1c-II'!S15</f>
        <v>0</v>
      </c>
      <c r="DN15" s="380">
        <f>'[35]Biểu 1c-II'!V15</f>
        <v>0</v>
      </c>
      <c r="DO15" s="380">
        <f>'[35]Biểu 1c-II'!Y15</f>
        <v>0</v>
      </c>
      <c r="DP15" s="380">
        <f>'[35]Biểu 1c-II'!AB15</f>
        <v>0</v>
      </c>
      <c r="DQ15" s="463">
        <f>'[35]Biểu 1c-II'!AE15</f>
        <v>0</v>
      </c>
      <c r="DR15" s="463">
        <f>'[35]Biểu 1c-II'!AH15</f>
        <v>0</v>
      </c>
      <c r="DS15" s="463">
        <f>'[35]Biểu 1c-II'!AK15</f>
        <v>0</v>
      </c>
      <c r="DT15" s="380">
        <f>'[36]Biểu 1c-II'!J15</f>
        <v>0</v>
      </c>
      <c r="DU15" s="380">
        <f>'[36]Biểu 1c-II'!M15</f>
        <v>87860846</v>
      </c>
      <c r="DV15" s="380">
        <f>'[36]Biểu 1c-II'!P15</f>
        <v>0</v>
      </c>
      <c r="DW15" s="380">
        <f>'[36]Biểu 1c-II'!S15</f>
        <v>0</v>
      </c>
      <c r="DX15" s="380">
        <f>'[36]Biểu 1c-II'!V15</f>
        <v>0</v>
      </c>
      <c r="DY15" s="380">
        <f>'[36]Biểu 1c-II'!Y15</f>
        <v>0</v>
      </c>
      <c r="DZ15" s="380">
        <f>'[36]Biểu 1c-II'!AB15</f>
        <v>0</v>
      </c>
      <c r="EA15" s="463">
        <f>'[36]Biểu 1c-II'!AH15</f>
        <v>0</v>
      </c>
      <c r="EB15" s="463">
        <f>'[36]Biểu 1c-II'!AE15</f>
        <v>0</v>
      </c>
      <c r="EC15" s="380">
        <f>'[37]Biểu 1c-II'!J15</f>
        <v>34944225</v>
      </c>
      <c r="ED15" s="380">
        <f>'[37]Biểu 1c-II'!M15</f>
        <v>106859159</v>
      </c>
      <c r="EE15" s="380">
        <f>'[37]Biểu 1c-II'!P15</f>
        <v>0</v>
      </c>
      <c r="EF15" s="380">
        <f>'[37]Biểu 1c-II'!S15</f>
        <v>0</v>
      </c>
      <c r="EG15" s="380">
        <f>'[37]Biểu 1c-II'!V15</f>
        <v>0</v>
      </c>
      <c r="EH15" s="380">
        <f>'[37]Biểu 1c-II'!Y15</f>
        <v>0</v>
      </c>
      <c r="EI15" s="380">
        <f>'[37]Biểu 1c-II'!AB15</f>
        <v>0</v>
      </c>
      <c r="EJ15" s="463">
        <f>'[37]Biểu 1c-II'!AE15</f>
        <v>0</v>
      </c>
      <c r="EK15" s="463">
        <f>'[38]Biểu 1c-II'!J15</f>
        <v>470306600</v>
      </c>
      <c r="EL15" s="463">
        <f>'[38]Biểu 1c-II'!M15</f>
        <v>0</v>
      </c>
      <c r="EM15" s="463">
        <f>'[38]Biểu 1c-II'!P15</f>
        <v>0</v>
      </c>
      <c r="EN15" s="463">
        <f>'[38]Biểu 1c-II'!S15</f>
        <v>0</v>
      </c>
      <c r="EO15" s="380">
        <f>'[39]Biểu 1c-II(TTKN)'!J15</f>
        <v>97178300</v>
      </c>
      <c r="EP15" s="380">
        <f>'[40]Biểu 1c-II'!P15</f>
        <v>104538500</v>
      </c>
      <c r="EQ15" s="380">
        <f>'[41]Biểu 1c-II'!P15</f>
        <v>39980000</v>
      </c>
    </row>
    <row r="16" spans="1:147" s="366" customFormat="1" ht="12.75">
      <c r="A16" s="383"/>
      <c r="B16" s="378" t="s">
        <v>755</v>
      </c>
      <c r="C16" s="379" t="s">
        <v>926</v>
      </c>
      <c r="D16" s="380">
        <f t="shared" si="7"/>
        <v>0</v>
      </c>
      <c r="E16" s="463">
        <f t="shared" si="0"/>
        <v>13936346883</v>
      </c>
      <c r="F16" s="463">
        <f t="shared" si="8"/>
        <v>13936346883</v>
      </c>
      <c r="G16" s="463">
        <f t="shared" si="9"/>
        <v>13936346883</v>
      </c>
      <c r="H16" s="380">
        <f t="shared" si="1"/>
        <v>0</v>
      </c>
      <c r="I16" s="380">
        <f t="shared" si="10"/>
        <v>0</v>
      </c>
      <c r="J16" s="380">
        <f t="shared" si="11"/>
        <v>0</v>
      </c>
      <c r="K16" s="380">
        <f t="shared" si="2"/>
        <v>13778865983</v>
      </c>
      <c r="L16" s="380">
        <f t="shared" si="12"/>
        <v>157480900</v>
      </c>
      <c r="M16" s="380">
        <f t="shared" si="3"/>
        <v>0</v>
      </c>
      <c r="N16" s="380">
        <f t="shared" si="13"/>
        <v>0</v>
      </c>
      <c r="O16" s="380">
        <f t="shared" si="4"/>
        <v>0</v>
      </c>
      <c r="P16" s="380">
        <f t="shared" si="14"/>
        <v>0</v>
      </c>
      <c r="Q16" s="380">
        <f t="shared" si="5"/>
        <v>0</v>
      </c>
      <c r="R16" s="380">
        <f t="shared" si="6"/>
        <v>0</v>
      </c>
      <c r="S16" s="380"/>
      <c r="T16" s="380">
        <f t="shared" si="15"/>
        <v>0</v>
      </c>
      <c r="U16" s="463">
        <f t="shared" si="16"/>
        <v>0</v>
      </c>
      <c r="V16" s="463">
        <f t="shared" si="17"/>
        <v>0</v>
      </c>
      <c r="W16" s="463">
        <f t="shared" si="18"/>
        <v>0</v>
      </c>
      <c r="X16" s="463">
        <f t="shared" si="19"/>
        <v>0</v>
      </c>
      <c r="Y16" s="463">
        <f t="shared" si="20"/>
        <v>0</v>
      </c>
      <c r="Z16" s="463">
        <f t="shared" si="21"/>
        <v>0</v>
      </c>
      <c r="AA16" s="463">
        <f t="shared" si="22"/>
        <v>0</v>
      </c>
      <c r="AB16" s="463">
        <f t="shared" si="23"/>
        <v>0</v>
      </c>
      <c r="AC16" s="463">
        <f t="shared" si="24"/>
        <v>0</v>
      </c>
      <c r="AD16" s="463">
        <f t="shared" si="25"/>
        <v>0</v>
      </c>
      <c r="AE16" s="380"/>
      <c r="AF16" s="380"/>
      <c r="AG16" s="380">
        <f>'[22]Biểu 1c-II'!J16</f>
        <v>0</v>
      </c>
      <c r="AH16" s="380">
        <f>'[22]Biểu 1c-II'!M16</f>
        <v>0</v>
      </c>
      <c r="AI16" s="463">
        <f>'[22]Biểu 1c-II'!S16</f>
        <v>0</v>
      </c>
      <c r="AJ16" s="463">
        <f>'[22]Biểu 1c-II'!V16</f>
        <v>0</v>
      </c>
      <c r="AK16" s="380">
        <f>'[23]Biểu 1c-II'!J16</f>
        <v>0</v>
      </c>
      <c r="AL16" s="463">
        <f>'[23]Biểu 1c-II'!P16</f>
        <v>0</v>
      </c>
      <c r="AM16" s="463">
        <f>'[23]Biểu 1c-II'!S16</f>
        <v>0</v>
      </c>
      <c r="AN16" s="380">
        <f>'[24]Biểu 1c-II'!J16</f>
        <v>0</v>
      </c>
      <c r="AO16" s="463">
        <f>'[24]Biểu 1c-II'!M16</f>
        <v>0</v>
      </c>
      <c r="AP16" s="463">
        <f>'[24]Biểu 1c-II'!S16</f>
        <v>0</v>
      </c>
      <c r="AQ16" s="463">
        <f>'[25]Biểu 1c-II'!P16</f>
        <v>0</v>
      </c>
      <c r="AR16" s="463">
        <f>'[25]Biểu 1c-II'!V16</f>
        <v>0</v>
      </c>
      <c r="AS16" s="380">
        <f>'[25]Biểu 1c-II'!Y16</f>
        <v>0</v>
      </c>
      <c r="AT16" s="380">
        <f>'[26]Biểu 1c-II'!K16</f>
        <v>0</v>
      </c>
      <c r="AU16" s="380">
        <f>'[26]Biểu 1c-II'!W16</f>
        <v>0</v>
      </c>
      <c r="AV16" s="380">
        <f>'[27]Biểu 1c-II'!J16</f>
        <v>0</v>
      </c>
      <c r="AW16" s="380">
        <f>'[27]Biểu 1c-II'!V16</f>
        <v>0</v>
      </c>
      <c r="AX16" s="380">
        <f>'[28]Biểu 1c-II'!J16</f>
        <v>0</v>
      </c>
      <c r="AY16" s="380">
        <f>'[28]Biểu 1c-II'!M16</f>
        <v>0</v>
      </c>
      <c r="AZ16" s="380">
        <f>'[28]Biểu 1c-II'!P16</f>
        <v>0</v>
      </c>
      <c r="BA16" s="380"/>
      <c r="BB16" s="380">
        <f>'[28]Biểu 1c-II'!V16</f>
        <v>0</v>
      </c>
      <c r="BC16" s="380">
        <f>'[42]Biểu 1c-II'!Y16</f>
        <v>0</v>
      </c>
      <c r="BD16" s="380">
        <f>'[28]Biểu 1c-II'!AB16</f>
        <v>0</v>
      </c>
      <c r="BE16" s="380">
        <f>'[28]Biểu 1c-II'!AE16</f>
        <v>0</v>
      </c>
      <c r="BF16" s="380">
        <f>'[28]Biểu 1c-II'!AH16</f>
        <v>0</v>
      </c>
      <c r="BG16" s="380">
        <f>'[29]Biểu 1c-II'!J16</f>
        <v>0</v>
      </c>
      <c r="BH16" s="380">
        <f>'[29]Biểu 1c-II'!M16</f>
        <v>0</v>
      </c>
      <c r="BI16" s="380">
        <f>'[29]Biểu 1c-II'!P16</f>
        <v>0</v>
      </c>
      <c r="BJ16" s="380"/>
      <c r="BK16" s="380">
        <f>'[29]Biểu 1c-II'!S16</f>
        <v>0</v>
      </c>
      <c r="BL16" s="380">
        <f>'[29]Biểu 1c-II'!V16</f>
        <v>0</v>
      </c>
      <c r="BM16" s="380">
        <f>'[29]Biểu 1c-II'!Y16</f>
        <v>0</v>
      </c>
      <c r="BN16" s="380">
        <f>'[29]Biểu 1c-II'!AB16</f>
        <v>0</v>
      </c>
      <c r="BO16" s="463">
        <f>'[29]Biểu 1c-II'!AE16</f>
        <v>0</v>
      </c>
      <c r="BP16" s="463">
        <f>'[29]Biểu 1c-II'!AH16</f>
        <v>0</v>
      </c>
      <c r="BQ16" s="380">
        <f>'[30]Biểu 1c-II - TTYT DA BAC'!J16</f>
        <v>95906400</v>
      </c>
      <c r="BR16" s="380">
        <f>'[30]Biểu 1c-II - TTYT DA BAC'!M16</f>
        <v>24560000</v>
      </c>
      <c r="BS16" s="380">
        <f>'[30]Biểu 1c-II - TTYT DA BAC'!P16</f>
        <v>0</v>
      </c>
      <c r="BT16" s="380"/>
      <c r="BU16" s="380">
        <f>'[30]Biểu 1c-II - TTYT DA BAC'!V16</f>
        <v>0</v>
      </c>
      <c r="BV16" s="380">
        <f>'[30]Biểu 1c-II - TTYT DA BAC'!Y16</f>
        <v>0</v>
      </c>
      <c r="BW16" s="380">
        <f>'[30]Biểu 1c-II - TTYT DA BAC'!AB16</f>
        <v>0</v>
      </c>
      <c r="BX16" s="463">
        <f>'[30]Biểu 1c-II - TTYT DA BAC'!AE16</f>
        <v>0</v>
      </c>
      <c r="BY16" s="463">
        <f>'[30]Biểu 1c-II - TTYT DA BAC'!AH16</f>
        <v>0</v>
      </c>
      <c r="BZ16" s="380">
        <f>'[31]Biểu 1c-II'!I16</f>
        <v>0</v>
      </c>
      <c r="CA16" s="380">
        <f>'[31]Biểu 1c-II'!M16</f>
        <v>132920900</v>
      </c>
      <c r="CB16" s="380">
        <f>'[31]Biểu 1c-II'!P16</f>
        <v>0</v>
      </c>
      <c r="CC16" s="380"/>
      <c r="CD16" s="380">
        <f>'[31]Biểu 1c-II'!V16</f>
        <v>0</v>
      </c>
      <c r="CE16" s="380">
        <f>'[31]Biểu 1c-II'!Y16</f>
        <v>0</v>
      </c>
      <c r="CF16" s="380">
        <f>'[31]Biểu 1c-II'!AB16</f>
        <v>0</v>
      </c>
      <c r="CG16" s="463">
        <f>'[31]Biểu 1c-II'!AE16</f>
        <v>0</v>
      </c>
      <c r="CH16" s="463">
        <f>'[31]Biểu 1c-II'!AH16</f>
        <v>0</v>
      </c>
      <c r="CI16" s="380">
        <f>'[32]Biểu 1c-II'!J16</f>
        <v>0</v>
      </c>
      <c r="CJ16" s="380">
        <f>'[32]Biểu 1c-II'!M16</f>
        <v>0</v>
      </c>
      <c r="CK16" s="380">
        <f>'[32]Biểu 1c-II'!P16</f>
        <v>0</v>
      </c>
      <c r="CL16" s="380"/>
      <c r="CM16" s="380">
        <f>'[32]Biểu 1c-II'!V16</f>
        <v>0</v>
      </c>
      <c r="CN16" s="380">
        <f>'[32]Biểu 1c-II'!Y16</f>
        <v>0</v>
      </c>
      <c r="CO16" s="380">
        <f>'[32]Biểu 1c-II'!AB16</f>
        <v>0</v>
      </c>
      <c r="CP16" s="463">
        <f>'[32]Biểu 1c-II'!AE16</f>
        <v>0</v>
      </c>
      <c r="CQ16" s="463">
        <f>'[32]Biểu 1c-II'!AH16</f>
        <v>0</v>
      </c>
      <c r="CR16" s="380">
        <f>'[33]Biểu 1c-II'!J16</f>
        <v>0</v>
      </c>
      <c r="CS16" s="380">
        <f>'[33]Biểu 1c-II'!M16</f>
        <v>0</v>
      </c>
      <c r="CT16" s="380">
        <f>'[33]Biểu 1c-II'!P16</f>
        <v>0</v>
      </c>
      <c r="CU16" s="380"/>
      <c r="CV16" s="380">
        <f>'[33]Biểu 1c-II'!V16</f>
        <v>0</v>
      </c>
      <c r="CW16" s="380">
        <f>'[43]Biểu 1c-II'!Y16</f>
        <v>0</v>
      </c>
      <c r="CX16" s="380">
        <f>'[33]Biểu 1c-II'!AB16</f>
        <v>0</v>
      </c>
      <c r="CY16" s="463">
        <f>'[33]Biểu 1c-II'!AE16</f>
        <v>0</v>
      </c>
      <c r="CZ16" s="463">
        <f>'[33]Biểu 1c-II'!AH16</f>
        <v>0</v>
      </c>
      <c r="DA16" s="380">
        <f>'[34]Biểu 1c-II'!$J$7</f>
        <v>13682959583</v>
      </c>
      <c r="DB16" s="380">
        <f>'[34]Biểu 1c-II'!M16</f>
        <v>0</v>
      </c>
      <c r="DC16" s="380">
        <f>'[34]Biểu 1c-II'!P16</f>
        <v>0</v>
      </c>
      <c r="DD16" s="380"/>
      <c r="DE16" s="380">
        <f>'[34]Biểu 1c-II'!V16</f>
        <v>0</v>
      </c>
      <c r="DF16" s="380">
        <f>'[44]Biểu 1c-II'!Y16</f>
        <v>0</v>
      </c>
      <c r="DG16" s="380">
        <f>'[34]Biểu 1c-II'!AB16</f>
        <v>0</v>
      </c>
      <c r="DH16" s="463">
        <f>'[34]Biểu 1c-II'!AE16</f>
        <v>0</v>
      </c>
      <c r="DI16" s="463">
        <f>'[34]Biểu 1c-II'!AH16</f>
        <v>0</v>
      </c>
      <c r="DJ16" s="380">
        <f>'[35]Biểu 1c-II'!J16</f>
        <v>0</v>
      </c>
      <c r="DK16" s="380">
        <f>'[35]Biểu 1c-II'!M16</f>
        <v>0</v>
      </c>
      <c r="DL16" s="380">
        <f>'[35]Biểu 1c-II'!P16</f>
        <v>0</v>
      </c>
      <c r="DM16" s="380">
        <f>'[35]Biểu 1c-II'!S16</f>
        <v>0</v>
      </c>
      <c r="DN16" s="380">
        <f>'[35]Biểu 1c-II'!V16</f>
        <v>0</v>
      </c>
      <c r="DO16" s="380">
        <f>'[35]Biểu 1c-II'!Y16</f>
        <v>0</v>
      </c>
      <c r="DP16" s="380">
        <f>'[35]Biểu 1c-II'!AB16</f>
        <v>0</v>
      </c>
      <c r="DQ16" s="463">
        <f>'[35]Biểu 1c-II'!AE16</f>
        <v>0</v>
      </c>
      <c r="DR16" s="463">
        <f>'[35]Biểu 1c-II'!AH16</f>
        <v>0</v>
      </c>
      <c r="DS16" s="463">
        <f>'[35]Biểu 1c-II'!AK16</f>
        <v>0</v>
      </c>
      <c r="DT16" s="380">
        <f>'[36]Biểu 1c-II'!J16</f>
        <v>0</v>
      </c>
      <c r="DU16" s="380">
        <f>'[36]Biểu 1c-II'!M16</f>
        <v>0</v>
      </c>
      <c r="DV16" s="380">
        <f>'[36]Biểu 1c-II'!P16</f>
        <v>0</v>
      </c>
      <c r="DW16" s="380">
        <f>'[36]Biểu 1c-II'!S16</f>
        <v>0</v>
      </c>
      <c r="DX16" s="380">
        <f>'[36]Biểu 1c-II'!V16</f>
        <v>0</v>
      </c>
      <c r="DY16" s="380">
        <f>'[36]Biểu 1c-II'!Y16</f>
        <v>0</v>
      </c>
      <c r="DZ16" s="380">
        <f>'[36]Biểu 1c-II'!AB16</f>
        <v>0</v>
      </c>
      <c r="EA16" s="463">
        <f>'[36]Biểu 1c-II'!AH16</f>
        <v>0</v>
      </c>
      <c r="EB16" s="463">
        <f>'[36]Biểu 1c-II'!AE16</f>
        <v>0</v>
      </c>
      <c r="EC16" s="380">
        <f>'[37]Biểu 1c-II'!J16</f>
        <v>0</v>
      </c>
      <c r="ED16" s="380">
        <f>'[37]Biểu 1c-II'!M16</f>
        <v>0</v>
      </c>
      <c r="EE16" s="380">
        <f>'[37]Biểu 1c-II'!P16</f>
        <v>0</v>
      </c>
      <c r="EF16" s="380">
        <f>'[37]Biểu 1c-II'!S16</f>
        <v>0</v>
      </c>
      <c r="EG16" s="380">
        <f>'[37]Biểu 1c-II'!V16</f>
        <v>0</v>
      </c>
      <c r="EH16" s="380">
        <f>'[37]Biểu 1c-II'!Y16</f>
        <v>0</v>
      </c>
      <c r="EI16" s="380">
        <f>'[37]Biểu 1c-II'!AB16</f>
        <v>0</v>
      </c>
      <c r="EJ16" s="463">
        <f>'[37]Biểu 1c-II'!AE16</f>
        <v>0</v>
      </c>
      <c r="EK16" s="463">
        <f>'[38]Biểu 1c-II'!J16</f>
        <v>0</v>
      </c>
      <c r="EL16" s="463">
        <f>'[38]Biểu 1c-II'!M16</f>
        <v>0</v>
      </c>
      <c r="EM16" s="463">
        <f>'[38]Biểu 1c-II'!P16</f>
        <v>0</v>
      </c>
      <c r="EN16" s="463">
        <f>'[38]Biểu 1c-II'!S16</f>
        <v>0</v>
      </c>
      <c r="EO16" s="380">
        <f>'[39]Biểu 1c-II(TTKN)'!J16</f>
        <v>0</v>
      </c>
      <c r="EP16" s="380">
        <f>'[40]Biểu 1c-II'!P16</f>
        <v>0</v>
      </c>
      <c r="EQ16" s="380">
        <f>'[41]Biểu 1c-II'!P16</f>
        <v>0</v>
      </c>
    </row>
    <row r="17" spans="1:147" s="373" customFormat="1" ht="12.75">
      <c r="A17" s="375" t="s">
        <v>756</v>
      </c>
      <c r="B17" s="375"/>
      <c r="C17" s="376" t="s">
        <v>242</v>
      </c>
      <c r="D17" s="377">
        <f t="shared" si="7"/>
        <v>0</v>
      </c>
      <c r="E17" s="459">
        <f t="shared" si="0"/>
        <v>109080494091</v>
      </c>
      <c r="F17" s="459">
        <f t="shared" si="8"/>
        <v>109080494091</v>
      </c>
      <c r="G17" s="459">
        <f t="shared" si="9"/>
        <v>109080494091</v>
      </c>
      <c r="H17" s="377">
        <f t="shared" si="1"/>
        <v>1897745924</v>
      </c>
      <c r="I17" s="377">
        <f t="shared" si="10"/>
        <v>0</v>
      </c>
      <c r="J17" s="377">
        <f t="shared" si="11"/>
        <v>895490200</v>
      </c>
      <c r="K17" s="377">
        <f t="shared" si="2"/>
        <v>23539141094</v>
      </c>
      <c r="L17" s="377">
        <f t="shared" si="12"/>
        <v>21452209733</v>
      </c>
      <c r="M17" s="377">
        <f t="shared" si="3"/>
        <v>59159631440</v>
      </c>
      <c r="N17" s="377">
        <f t="shared" si="13"/>
        <v>2136275700</v>
      </c>
      <c r="O17" s="377">
        <f t="shared" si="4"/>
        <v>0</v>
      </c>
      <c r="P17" s="377">
        <f t="shared" si="14"/>
        <v>0</v>
      </c>
      <c r="Q17" s="377">
        <f t="shared" si="5"/>
        <v>0</v>
      </c>
      <c r="R17" s="377">
        <f t="shared" si="6"/>
        <v>0</v>
      </c>
      <c r="S17" s="377"/>
      <c r="T17" s="377">
        <f t="shared" si="15"/>
        <v>0</v>
      </c>
      <c r="U17" s="459">
        <f t="shared" si="16"/>
        <v>0</v>
      </c>
      <c r="V17" s="459">
        <f t="shared" si="17"/>
        <v>0</v>
      </c>
      <c r="W17" s="459">
        <f t="shared" si="18"/>
        <v>0</v>
      </c>
      <c r="X17" s="459">
        <f t="shared" si="19"/>
        <v>0</v>
      </c>
      <c r="Y17" s="459">
        <f t="shared" si="20"/>
        <v>0</v>
      </c>
      <c r="Z17" s="459">
        <f t="shared" si="21"/>
        <v>0</v>
      </c>
      <c r="AA17" s="459">
        <f t="shared" si="22"/>
        <v>0</v>
      </c>
      <c r="AB17" s="459">
        <f t="shared" si="23"/>
        <v>0</v>
      </c>
      <c r="AC17" s="459">
        <f t="shared" si="24"/>
        <v>0</v>
      </c>
      <c r="AD17" s="459">
        <f t="shared" si="25"/>
        <v>0</v>
      </c>
      <c r="AE17" s="377">
        <f>SUM(AE18:AE33)</f>
        <v>0</v>
      </c>
      <c r="AF17" s="377">
        <f>SUM(AF18:AF33)</f>
        <v>0</v>
      </c>
      <c r="AG17" s="377">
        <f>'[22]Biểu 1c-II'!J17</f>
        <v>1121950743</v>
      </c>
      <c r="AH17" s="377">
        <f>'[22]Biểu 1c-II'!M17</f>
        <v>0</v>
      </c>
      <c r="AI17" s="459">
        <f>'[22]Biểu 1c-II'!S17</f>
        <v>0</v>
      </c>
      <c r="AJ17" s="459">
        <f>'[22]Biểu 1c-II'!V17</f>
        <v>0</v>
      </c>
      <c r="AK17" s="377">
        <f>'[23]Biểu 1c-II'!J17</f>
        <v>356190400</v>
      </c>
      <c r="AL17" s="459">
        <f>'[23]Biểu 1c-II'!P17</f>
        <v>0</v>
      </c>
      <c r="AM17" s="459">
        <f>'[23]Biểu 1c-II'!S17</f>
        <v>0</v>
      </c>
      <c r="AN17" s="377">
        <f>'[24]Biểu 1c-II'!J17</f>
        <v>419604781</v>
      </c>
      <c r="AO17" s="459">
        <f>'[24]Biểu 1c-II'!M17</f>
        <v>0</v>
      </c>
      <c r="AP17" s="459">
        <f>'[24]Biểu 1c-II'!S17</f>
        <v>0</v>
      </c>
      <c r="AQ17" s="459">
        <f>'[25]Biểu 1c-II'!P17</f>
        <v>0</v>
      </c>
      <c r="AR17" s="459">
        <f>'[25]Biểu 1c-II'!V17</f>
        <v>0</v>
      </c>
      <c r="AS17" s="377">
        <f>'[25]Biểu 1c-II'!Y17</f>
        <v>895490200</v>
      </c>
      <c r="AT17" s="377">
        <f>'[26]Biểu 1c-II'!K17</f>
        <v>0</v>
      </c>
      <c r="AU17" s="377">
        <f>'[26]Biểu 1c-II'!W17</f>
        <v>0</v>
      </c>
      <c r="AV17" s="377">
        <f>'[27]Biểu 1c-II'!J17</f>
        <v>756587000</v>
      </c>
      <c r="AW17" s="377">
        <f>'[27]Biểu 1c-II'!V17</f>
        <v>0</v>
      </c>
      <c r="AX17" s="377">
        <f>'[28]Biểu 1c-II'!J17</f>
        <v>4579181189</v>
      </c>
      <c r="AY17" s="377">
        <f>'[28]Biểu 1c-II'!M17</f>
        <v>2289588906</v>
      </c>
      <c r="AZ17" s="377">
        <f>'[28]Biểu 1c-II'!P17</f>
        <v>5027460126</v>
      </c>
      <c r="BA17" s="380"/>
      <c r="BB17" s="377">
        <f>'[28]Biểu 1c-II'!V17</f>
        <v>0</v>
      </c>
      <c r="BC17" s="380">
        <f>'[42]Biểu 1c-II'!Y17</f>
        <v>0</v>
      </c>
      <c r="BD17" s="377">
        <f>'[28]Biểu 1c-II'!AB17</f>
        <v>0</v>
      </c>
      <c r="BE17" s="377">
        <f>'[28]Biểu 1c-II'!AE17</f>
        <v>0</v>
      </c>
      <c r="BF17" s="377">
        <f>'[28]Biểu 1c-II'!AH17</f>
        <v>0</v>
      </c>
      <c r="BG17" s="377">
        <f>'[29]Biểu 1c-II'!J17</f>
        <v>0</v>
      </c>
      <c r="BH17" s="377">
        <f>'[29]Biểu 1c-II'!M17</f>
        <v>1038583200</v>
      </c>
      <c r="BI17" s="377">
        <f>'[29]Biểu 1c-II'!P17</f>
        <v>6340257300</v>
      </c>
      <c r="BJ17" s="380"/>
      <c r="BK17" s="377">
        <f>'[29]Biểu 1c-II'!S17</f>
        <v>0</v>
      </c>
      <c r="BL17" s="377">
        <f>'[29]Biểu 1c-II'!V17</f>
        <v>0</v>
      </c>
      <c r="BM17" s="377">
        <f>'[29]Biểu 1c-II'!Y17</f>
        <v>0</v>
      </c>
      <c r="BN17" s="377">
        <f>'[29]Biểu 1c-II'!AB17</f>
        <v>0</v>
      </c>
      <c r="BO17" s="459">
        <f>'[29]Biểu 1c-II'!AE17</f>
        <v>0</v>
      </c>
      <c r="BP17" s="459">
        <f>'[29]Biểu 1c-II'!AH17</f>
        <v>0</v>
      </c>
      <c r="BQ17" s="377">
        <f>'[30]Biểu 1c-II - TTYT DA BAC'!J17</f>
        <v>105579400</v>
      </c>
      <c r="BR17" s="377">
        <f>'[30]Biểu 1c-II - TTYT DA BAC'!M17</f>
        <v>1708660700</v>
      </c>
      <c r="BS17" s="377">
        <f>'[30]Biểu 1c-II - TTYT DA BAC'!P17</f>
        <v>7592154209</v>
      </c>
      <c r="BT17" s="380"/>
      <c r="BU17" s="377">
        <f>'[30]Biểu 1c-II - TTYT DA BAC'!V17</f>
        <v>0</v>
      </c>
      <c r="BV17" s="377">
        <f>'[30]Biểu 1c-II - TTYT DA BAC'!Y17</f>
        <v>0</v>
      </c>
      <c r="BW17" s="377">
        <f>'[30]Biểu 1c-II - TTYT DA BAC'!AB17</f>
        <v>0</v>
      </c>
      <c r="BX17" s="459">
        <f>'[30]Biểu 1c-II - TTYT DA BAC'!AE17</f>
        <v>0</v>
      </c>
      <c r="BY17" s="459">
        <f>'[30]Biểu 1c-II - TTYT DA BAC'!AH17</f>
        <v>0</v>
      </c>
      <c r="BZ17" s="377">
        <f>'[31]Biểu 1c-II'!I17</f>
        <v>383383577</v>
      </c>
      <c r="CA17" s="377">
        <f>'[31]Biểu 1c-II'!M17</f>
        <v>1231365800</v>
      </c>
      <c r="CB17" s="377">
        <f>'[31]Biểu 1c-II'!P17</f>
        <v>7008115000</v>
      </c>
      <c r="CC17" s="380"/>
      <c r="CD17" s="377">
        <f>'[31]Biểu 1c-II'!V17</f>
        <v>0</v>
      </c>
      <c r="CE17" s="377">
        <f>'[31]Biểu 1c-II'!Y17</f>
        <v>0</v>
      </c>
      <c r="CF17" s="377">
        <f>'[31]Biểu 1c-II'!AB17</f>
        <v>0</v>
      </c>
      <c r="CG17" s="459">
        <f>'[31]Biểu 1c-II'!AE17</f>
        <v>0</v>
      </c>
      <c r="CH17" s="459">
        <f>'[31]Biểu 1c-II'!AH17</f>
        <v>0</v>
      </c>
      <c r="CI17" s="377">
        <f>'[32]Biểu 1c-II'!J17</f>
        <v>464009840</v>
      </c>
      <c r="CJ17" s="377">
        <f>'[32]Biểu 1c-II'!M17</f>
        <v>1432000259</v>
      </c>
      <c r="CK17" s="377">
        <f>'[32]Biểu 1c-II'!P17</f>
        <v>9723542500</v>
      </c>
      <c r="CL17" s="380"/>
      <c r="CM17" s="377">
        <f>'[32]Biểu 1c-II'!V17</f>
        <v>0</v>
      </c>
      <c r="CN17" s="377">
        <f>'[32]Biểu 1c-II'!Y17</f>
        <v>0</v>
      </c>
      <c r="CO17" s="377">
        <f>'[32]Biểu 1c-II'!AB17</f>
        <v>0</v>
      </c>
      <c r="CP17" s="459">
        <f>'[32]Biểu 1c-II'!AE17</f>
        <v>0</v>
      </c>
      <c r="CQ17" s="459">
        <f>'[32]Biểu 1c-II'!AH17</f>
        <v>0</v>
      </c>
      <c r="CR17" s="377">
        <f>'[33]Biểu 1c-II'!J17</f>
        <v>1160092916</v>
      </c>
      <c r="CS17" s="377">
        <f>'[33]Biểu 1c-II'!M17</f>
        <v>1312190980</v>
      </c>
      <c r="CT17" s="377">
        <f>'[33]Biểu 1c-II'!P17</f>
        <v>5094316563</v>
      </c>
      <c r="CU17" s="380"/>
      <c r="CV17" s="377">
        <f>'[33]Biểu 1c-II'!V17</f>
        <v>0</v>
      </c>
      <c r="CW17" s="380">
        <f>'[43]Biểu 1c-II'!Y17</f>
        <v>0</v>
      </c>
      <c r="CX17" s="377">
        <f>'[33]Biểu 1c-II'!AB17</f>
        <v>0</v>
      </c>
      <c r="CY17" s="459">
        <f>'[33]Biểu 1c-II'!AE17</f>
        <v>0</v>
      </c>
      <c r="CZ17" s="459">
        <f>'[33]Biểu 1c-II'!AH17</f>
        <v>0</v>
      </c>
      <c r="DA17" s="377">
        <f>'[34]Biểu 1c-II'!$J$7</f>
        <v>13682959583</v>
      </c>
      <c r="DB17" s="377">
        <f>'[34]Biểu 1c-II'!M17</f>
        <v>1400060300</v>
      </c>
      <c r="DC17" s="377">
        <f>'[34]Biểu 1c-II'!P17</f>
        <v>2694115300</v>
      </c>
      <c r="DD17" s="380"/>
      <c r="DE17" s="377">
        <f>'[34]Biểu 1c-II'!V17</f>
        <v>0</v>
      </c>
      <c r="DF17" s="380">
        <f>'[44]Biểu 1c-II'!Y17</f>
        <v>0</v>
      </c>
      <c r="DG17" s="377">
        <f>'[34]Biểu 1c-II'!AB17</f>
        <v>0</v>
      </c>
      <c r="DH17" s="459">
        <f>'[34]Biểu 1c-II'!AE17</f>
        <v>0</v>
      </c>
      <c r="DI17" s="459">
        <f>'[34]Biểu 1c-II'!AH17</f>
        <v>0</v>
      </c>
      <c r="DJ17" s="377">
        <f>'[35]Biểu 1c-II'!J17</f>
        <v>1233719200</v>
      </c>
      <c r="DK17" s="377">
        <f>'[35]Biểu 1c-II'!M17</f>
        <v>1346331400</v>
      </c>
      <c r="DL17" s="377">
        <f>'[35]Biểu 1c-II'!P17</f>
        <v>8277049400</v>
      </c>
      <c r="DM17" s="377">
        <f>'[35]Biểu 1c-II'!S17</f>
        <v>0</v>
      </c>
      <c r="DN17" s="377">
        <f>'[35]Biểu 1c-II'!V17</f>
        <v>0</v>
      </c>
      <c r="DO17" s="377">
        <f>'[35]Biểu 1c-II'!Y17</f>
        <v>0</v>
      </c>
      <c r="DP17" s="377">
        <f>'[35]Biểu 1c-II'!AB17</f>
        <v>0</v>
      </c>
      <c r="DQ17" s="459">
        <f>'[35]Biểu 1c-II'!AE17</f>
        <v>0</v>
      </c>
      <c r="DR17" s="459">
        <f>'[35]Biểu 1c-II'!AH17</f>
        <v>0</v>
      </c>
      <c r="DS17" s="459">
        <f>'[35]Biểu 1c-II'!AK17</f>
        <v>0</v>
      </c>
      <c r="DT17" s="377">
        <f>'[36]Biểu 1c-II'!J17</f>
        <v>98286700</v>
      </c>
      <c r="DU17" s="377">
        <f>'[36]Biểu 1c-II'!M17</f>
        <v>1130960185</v>
      </c>
      <c r="DV17" s="377">
        <f>'[36]Biểu 1c-II'!P17</f>
        <v>3622360516</v>
      </c>
      <c r="DW17" s="377">
        <f>'[36]Biểu 1c-II'!S17</f>
        <v>0</v>
      </c>
      <c r="DX17" s="377">
        <f>'[36]Biểu 1c-II'!V17</f>
        <v>0</v>
      </c>
      <c r="DY17" s="377">
        <f>'[36]Biểu 1c-II'!Y17</f>
        <v>0</v>
      </c>
      <c r="DZ17" s="377">
        <f>'[36]Biểu 1c-II'!AB17</f>
        <v>0</v>
      </c>
      <c r="EA17" s="459">
        <f>'[36]Biểu 1c-II'!AH17</f>
        <v>0</v>
      </c>
      <c r="EB17" s="459">
        <f>'[36]Biểu 1c-II'!AE17</f>
        <v>0</v>
      </c>
      <c r="EC17" s="377">
        <f>'[37]Biểu 1c-II'!J17</f>
        <v>1075341689</v>
      </c>
      <c r="ED17" s="377">
        <f>'[37]Biểu 1c-II'!M17</f>
        <v>1274746203</v>
      </c>
      <c r="EE17" s="377">
        <f>'[37]Biểu 1c-II'!P17</f>
        <v>3780260526</v>
      </c>
      <c r="EF17" s="377">
        <f>'[37]Biểu 1c-II'!S17</f>
        <v>0</v>
      </c>
      <c r="EG17" s="377">
        <f>'[37]Biểu 1c-II'!V17</f>
        <v>0</v>
      </c>
      <c r="EH17" s="377">
        <f>'[37]Biểu 1c-II'!Y17</f>
        <v>0</v>
      </c>
      <c r="EI17" s="377">
        <f>'[37]Biểu 1c-II'!AB17</f>
        <v>0</v>
      </c>
      <c r="EJ17" s="459">
        <f>'[37]Biểu 1c-II'!AE17</f>
        <v>0</v>
      </c>
      <c r="EK17" s="459">
        <f>'[38]Biểu 1c-II'!J17</f>
        <v>7287721800</v>
      </c>
      <c r="EL17" s="459">
        <f>'[38]Biểu 1c-II'!M17</f>
        <v>0</v>
      </c>
      <c r="EM17" s="459">
        <f>'[38]Biểu 1c-II'!P17</f>
        <v>0</v>
      </c>
      <c r="EN17" s="459">
        <f>'[38]Biểu 1c-II'!S17</f>
        <v>0</v>
      </c>
      <c r="EO17" s="377">
        <f>'[39]Biểu 1c-II(TTKN)'!J17</f>
        <v>866732200</v>
      </c>
      <c r="EP17" s="377">
        <f>'[40]Biểu 1c-II'!P17</f>
        <v>837547300</v>
      </c>
      <c r="EQ17" s="377">
        <f>'[41]Biểu 1c-II'!P17</f>
        <v>431996200</v>
      </c>
    </row>
    <row r="18" spans="1:147" ht="12.75">
      <c r="A18" s="383"/>
      <c r="B18" s="378" t="s">
        <v>757</v>
      </c>
      <c r="C18" s="379" t="s">
        <v>296</v>
      </c>
      <c r="D18" s="380">
        <f t="shared" si="7"/>
        <v>0</v>
      </c>
      <c r="E18" s="463">
        <f t="shared" si="0"/>
        <v>16277482043</v>
      </c>
      <c r="F18" s="463">
        <f t="shared" si="8"/>
        <v>16277482043</v>
      </c>
      <c r="G18" s="463">
        <f t="shared" si="9"/>
        <v>16277482043</v>
      </c>
      <c r="H18" s="380">
        <f t="shared" si="1"/>
        <v>230781735</v>
      </c>
      <c r="I18" s="380">
        <f t="shared" si="10"/>
        <v>0</v>
      </c>
      <c r="J18" s="380">
        <f t="shared" si="11"/>
        <v>71520000</v>
      </c>
      <c r="K18" s="380">
        <f t="shared" si="2"/>
        <v>14133721776</v>
      </c>
      <c r="L18" s="380">
        <f t="shared" si="12"/>
        <v>965256975</v>
      </c>
      <c r="M18" s="380">
        <f t="shared" si="3"/>
        <v>709320357</v>
      </c>
      <c r="N18" s="380">
        <f t="shared" si="13"/>
        <v>166881200</v>
      </c>
      <c r="O18" s="380">
        <f t="shared" si="4"/>
        <v>0</v>
      </c>
      <c r="P18" s="380">
        <f t="shared" si="14"/>
        <v>0</v>
      </c>
      <c r="Q18" s="380">
        <f t="shared" si="5"/>
        <v>0</v>
      </c>
      <c r="R18" s="380">
        <f t="shared" si="6"/>
        <v>0</v>
      </c>
      <c r="S18" s="380"/>
      <c r="T18" s="380">
        <f t="shared" si="15"/>
        <v>0</v>
      </c>
      <c r="U18" s="463">
        <f t="shared" si="16"/>
        <v>0</v>
      </c>
      <c r="V18" s="463">
        <f t="shared" si="17"/>
        <v>0</v>
      </c>
      <c r="W18" s="463">
        <f t="shared" si="18"/>
        <v>0</v>
      </c>
      <c r="X18" s="463">
        <f t="shared" si="19"/>
        <v>0</v>
      </c>
      <c r="Y18" s="463">
        <f t="shared" si="20"/>
        <v>0</v>
      </c>
      <c r="Z18" s="463">
        <f t="shared" si="21"/>
        <v>0</v>
      </c>
      <c r="AA18" s="463">
        <f t="shared" si="22"/>
        <v>0</v>
      </c>
      <c r="AB18" s="463">
        <f t="shared" si="23"/>
        <v>0</v>
      </c>
      <c r="AC18" s="463">
        <f t="shared" si="24"/>
        <v>0</v>
      </c>
      <c r="AD18" s="463">
        <f t="shared" si="25"/>
        <v>0</v>
      </c>
      <c r="AE18" s="380"/>
      <c r="AF18" s="380"/>
      <c r="AG18" s="380">
        <f>'[22]Biểu 1c-II'!J18</f>
        <v>145297455</v>
      </c>
      <c r="AH18" s="380">
        <f>'[22]Biểu 1c-II'!M18</f>
        <v>0</v>
      </c>
      <c r="AI18" s="463">
        <f>'[22]Biểu 1c-II'!S18</f>
        <v>0</v>
      </c>
      <c r="AJ18" s="463">
        <f>'[22]Biểu 1c-II'!V18</f>
        <v>0</v>
      </c>
      <c r="AK18" s="380">
        <f>'[23]Biểu 1c-II'!J18</f>
        <v>42912000</v>
      </c>
      <c r="AL18" s="463">
        <f>'[23]Biểu 1c-II'!P18</f>
        <v>0</v>
      </c>
      <c r="AM18" s="463">
        <f>'[23]Biểu 1c-II'!S18</f>
        <v>0</v>
      </c>
      <c r="AN18" s="380">
        <f>'[24]Biểu 1c-II'!J18</f>
        <v>42572280</v>
      </c>
      <c r="AO18" s="463">
        <f>'[24]Biểu 1c-II'!M18</f>
        <v>0</v>
      </c>
      <c r="AP18" s="463">
        <f>'[24]Biểu 1c-II'!S18</f>
        <v>0</v>
      </c>
      <c r="AQ18" s="463">
        <f>'[25]Biểu 1c-II'!P18</f>
        <v>0</v>
      </c>
      <c r="AR18" s="463">
        <f>'[25]Biểu 1c-II'!V18</f>
        <v>0</v>
      </c>
      <c r="AS18" s="380">
        <f>'[25]Biểu 1c-II'!Y18</f>
        <v>71520000</v>
      </c>
      <c r="AT18" s="380">
        <f>'[26]Biểu 1c-II'!K18</f>
        <v>0</v>
      </c>
      <c r="AU18" s="380">
        <f>'[26]Biểu 1c-II'!W18</f>
        <v>0</v>
      </c>
      <c r="AV18" s="380">
        <f>'[27]Biểu 1c-II'!J18</f>
        <v>56284100</v>
      </c>
      <c r="AW18" s="380">
        <f>'[27]Biểu 1c-II'!V18</f>
        <v>0</v>
      </c>
      <c r="AX18" s="380">
        <f>'[28]Biểu 1c-II'!J18</f>
        <v>142814413</v>
      </c>
      <c r="AY18" s="380">
        <f>'[28]Biểu 1c-II'!M18</f>
        <v>116667000</v>
      </c>
      <c r="AZ18" s="380">
        <f>'[28]Biểu 1c-II'!P18</f>
        <v>122776006</v>
      </c>
      <c r="BA18" s="380"/>
      <c r="BB18" s="380">
        <f>'[28]Biểu 1c-II'!V18</f>
        <v>0</v>
      </c>
      <c r="BC18" s="380">
        <f>'[42]Biểu 1c-II'!Y18</f>
        <v>0</v>
      </c>
      <c r="BD18" s="380">
        <f>'[28]Biểu 1c-II'!AB18</f>
        <v>0</v>
      </c>
      <c r="BE18" s="380">
        <f>'[28]Biểu 1c-II'!AE18</f>
        <v>0</v>
      </c>
      <c r="BF18" s="380">
        <f>'[28]Biểu 1c-II'!AH18</f>
        <v>0</v>
      </c>
      <c r="BG18" s="380">
        <f>'[29]Biểu 1c-II'!J18</f>
        <v>0</v>
      </c>
      <c r="BH18" s="380">
        <f>'[29]Biểu 1c-II'!M18</f>
        <v>30396000</v>
      </c>
      <c r="BI18" s="380">
        <f>'[29]Biểu 1c-II'!P18</f>
        <v>10579000</v>
      </c>
      <c r="BJ18" s="380"/>
      <c r="BK18" s="380">
        <f>'[29]Biểu 1c-II'!S18</f>
        <v>0</v>
      </c>
      <c r="BL18" s="380">
        <f>'[29]Biểu 1c-II'!V18</f>
        <v>0</v>
      </c>
      <c r="BM18" s="380">
        <f>'[29]Biểu 1c-II'!Y18</f>
        <v>0</v>
      </c>
      <c r="BN18" s="380">
        <f>'[29]Biểu 1c-II'!AB18</f>
        <v>0</v>
      </c>
      <c r="BO18" s="463">
        <f>'[29]Biểu 1c-II'!AE18</f>
        <v>0</v>
      </c>
      <c r="BP18" s="463">
        <f>'[29]Biểu 1c-II'!AH18</f>
        <v>0</v>
      </c>
      <c r="BQ18" s="380">
        <f>'[30]Biểu 1c-II - TTYT DA BAC'!J18</f>
        <v>0</v>
      </c>
      <c r="BR18" s="380">
        <f>'[30]Biểu 1c-II - TTYT DA BAC'!M18</f>
        <v>61152800</v>
      </c>
      <c r="BS18" s="380">
        <f>'[30]Biểu 1c-II - TTYT DA BAC'!P18</f>
        <v>91573123</v>
      </c>
      <c r="BT18" s="380"/>
      <c r="BU18" s="380">
        <f>'[30]Biểu 1c-II - TTYT DA BAC'!V18</f>
        <v>0</v>
      </c>
      <c r="BV18" s="380">
        <f>'[30]Biểu 1c-II - TTYT DA BAC'!Y18</f>
        <v>0</v>
      </c>
      <c r="BW18" s="380">
        <f>'[30]Biểu 1c-II - TTYT DA BAC'!AB18</f>
        <v>0</v>
      </c>
      <c r="BX18" s="463">
        <f>'[30]Biểu 1c-II - TTYT DA BAC'!AE18</f>
        <v>0</v>
      </c>
      <c r="BY18" s="463">
        <f>'[30]Biểu 1c-II - TTYT DA BAC'!AH18</f>
        <v>0</v>
      </c>
      <c r="BZ18" s="380">
        <f>'[31]Biểu 1c-II'!I18</f>
        <v>14900000</v>
      </c>
      <c r="CA18" s="380">
        <f>'[31]Biểu 1c-II'!M18</f>
        <v>51852000</v>
      </c>
      <c r="CB18" s="380">
        <f>'[31]Biểu 1c-II'!P18</f>
        <v>62878000</v>
      </c>
      <c r="CC18" s="380"/>
      <c r="CD18" s="380">
        <f>'[31]Biểu 1c-II'!V18</f>
        <v>0</v>
      </c>
      <c r="CE18" s="380">
        <f>'[31]Biểu 1c-II'!Y18</f>
        <v>0</v>
      </c>
      <c r="CF18" s="380">
        <f>'[31]Biểu 1c-II'!AB18</f>
        <v>0</v>
      </c>
      <c r="CG18" s="463">
        <f>'[31]Biểu 1c-II'!AE18</f>
        <v>0</v>
      </c>
      <c r="CH18" s="463">
        <f>'[31]Biểu 1c-II'!AH18</f>
        <v>0</v>
      </c>
      <c r="CI18" s="380">
        <f>'[32]Biểu 1c-II'!J18</f>
        <v>26522000</v>
      </c>
      <c r="CJ18" s="380">
        <f>'[32]Biểu 1c-II'!M18</f>
        <v>46339000</v>
      </c>
      <c r="CK18" s="380">
        <f>'[32]Biểu 1c-II'!P18</f>
        <v>128289000</v>
      </c>
      <c r="CL18" s="380"/>
      <c r="CM18" s="380">
        <f>'[32]Biểu 1c-II'!V18</f>
        <v>0</v>
      </c>
      <c r="CN18" s="380">
        <f>'[32]Biểu 1c-II'!Y18</f>
        <v>0</v>
      </c>
      <c r="CO18" s="380">
        <f>'[32]Biểu 1c-II'!AB18</f>
        <v>0</v>
      </c>
      <c r="CP18" s="463">
        <f>'[32]Biểu 1c-II'!AE18</f>
        <v>0</v>
      </c>
      <c r="CQ18" s="463">
        <f>'[32]Biểu 1c-II'!AH18</f>
        <v>0</v>
      </c>
      <c r="CR18" s="380">
        <f>'[33]Biểu 1c-II'!J18</f>
        <v>75543000</v>
      </c>
      <c r="CS18" s="380">
        <f>'[33]Biểu 1c-II'!M18</f>
        <v>73010000</v>
      </c>
      <c r="CT18" s="380">
        <f>'[33]Biểu 1c-II'!P18</f>
        <v>60196000</v>
      </c>
      <c r="CU18" s="380"/>
      <c r="CV18" s="380">
        <f>'[33]Biểu 1c-II'!V18</f>
        <v>0</v>
      </c>
      <c r="CW18" s="380">
        <f>'[43]Biểu 1c-II'!Y18</f>
        <v>0</v>
      </c>
      <c r="CX18" s="380">
        <f>'[33]Biểu 1c-II'!AB18</f>
        <v>0</v>
      </c>
      <c r="CY18" s="463">
        <f>'[33]Biểu 1c-II'!AE18</f>
        <v>0</v>
      </c>
      <c r="CZ18" s="463">
        <f>'[33]Biểu 1c-II'!AH18</f>
        <v>0</v>
      </c>
      <c r="DA18" s="380">
        <f>'[34]Biểu 1c-II'!$J$7</f>
        <v>13682959583</v>
      </c>
      <c r="DB18" s="380">
        <f>'[34]Biểu 1c-II'!M18</f>
        <v>85526000</v>
      </c>
      <c r="DC18" s="380">
        <f>'[34]Biểu 1c-II'!P18</f>
        <v>37548000</v>
      </c>
      <c r="DD18" s="380"/>
      <c r="DE18" s="380">
        <f>'[34]Biểu 1c-II'!V18</f>
        <v>0</v>
      </c>
      <c r="DF18" s="380">
        <f>'[44]Biểu 1c-II'!Y18</f>
        <v>0</v>
      </c>
      <c r="DG18" s="380">
        <f>'[34]Biểu 1c-II'!AB18</f>
        <v>0</v>
      </c>
      <c r="DH18" s="463">
        <f>'[34]Biểu 1c-II'!AE18</f>
        <v>0</v>
      </c>
      <c r="DI18" s="463">
        <f>'[34]Biểu 1c-II'!AH18</f>
        <v>0</v>
      </c>
      <c r="DJ18" s="380">
        <f>'[35]Biểu 1c-II'!J18</f>
        <v>51732500</v>
      </c>
      <c r="DK18" s="380">
        <f>'[35]Biểu 1c-II'!M18</f>
        <v>54279100</v>
      </c>
      <c r="DL18" s="380">
        <f>'[35]Biểu 1c-II'!P18</f>
        <v>72565900</v>
      </c>
      <c r="DM18" s="380">
        <f>'[35]Biểu 1c-II'!S18</f>
        <v>0</v>
      </c>
      <c r="DN18" s="380">
        <f>'[35]Biểu 1c-II'!V18</f>
        <v>0</v>
      </c>
      <c r="DO18" s="380">
        <f>'[35]Biểu 1c-II'!Y18</f>
        <v>0</v>
      </c>
      <c r="DP18" s="380">
        <f>'[35]Biểu 1c-II'!AB18</f>
        <v>0</v>
      </c>
      <c r="DQ18" s="463">
        <f>'[35]Biểu 1c-II'!AE18</f>
        <v>0</v>
      </c>
      <c r="DR18" s="463">
        <f>'[35]Biểu 1c-II'!AH18</f>
        <v>0</v>
      </c>
      <c r="DS18" s="463">
        <f>'[35]Biểu 1c-II'!AK18</f>
        <v>0</v>
      </c>
      <c r="DT18" s="380">
        <f>'[36]Biểu 1c-II'!J18</f>
        <v>0</v>
      </c>
      <c r="DU18" s="380">
        <f>'[36]Biểu 1c-II'!M18</f>
        <v>62843730</v>
      </c>
      <c r="DV18" s="380">
        <f>'[36]Biểu 1c-II'!P18</f>
        <v>42390508</v>
      </c>
      <c r="DW18" s="380">
        <f>'[36]Biểu 1c-II'!S18</f>
        <v>0</v>
      </c>
      <c r="DX18" s="380">
        <f>'[36]Biểu 1c-II'!V18</f>
        <v>0</v>
      </c>
      <c r="DY18" s="380">
        <f>'[36]Biểu 1c-II'!Y18</f>
        <v>0</v>
      </c>
      <c r="DZ18" s="380">
        <f>'[36]Biểu 1c-II'!AB18</f>
        <v>0</v>
      </c>
      <c r="EA18" s="463">
        <f>'[36]Biểu 1c-II'!AH18</f>
        <v>0</v>
      </c>
      <c r="EB18" s="463">
        <f>'[36]Biểu 1c-II'!AE18</f>
        <v>0</v>
      </c>
      <c r="EC18" s="380">
        <f>'[37]Biểu 1c-II'!J18</f>
        <v>82966180</v>
      </c>
      <c r="ED18" s="380">
        <f>'[37]Biểu 1c-II'!M18</f>
        <v>66544145</v>
      </c>
      <c r="EE18" s="380">
        <f>'[37]Biểu 1c-II'!P18</f>
        <v>80524820</v>
      </c>
      <c r="EF18" s="380">
        <f>'[37]Biểu 1c-II'!S18</f>
        <v>0</v>
      </c>
      <c r="EG18" s="380">
        <f>'[37]Biểu 1c-II'!V18</f>
        <v>0</v>
      </c>
      <c r="EH18" s="380">
        <f>'[37]Biểu 1c-II'!Y18</f>
        <v>0</v>
      </c>
      <c r="EI18" s="380">
        <f>'[37]Biểu 1c-II'!AB18</f>
        <v>0</v>
      </c>
      <c r="EJ18" s="463">
        <f>'[37]Biểu 1c-II'!AE18</f>
        <v>0</v>
      </c>
      <c r="EK18" s="463">
        <f>'[38]Biểu 1c-II'!J18</f>
        <v>316647200</v>
      </c>
      <c r="EL18" s="463">
        <f>'[38]Biểu 1c-II'!M18</f>
        <v>0</v>
      </c>
      <c r="EM18" s="463">
        <f>'[38]Biểu 1c-II'!P18</f>
        <v>0</v>
      </c>
      <c r="EN18" s="463">
        <f>'[38]Biểu 1c-II'!S18</f>
        <v>0</v>
      </c>
      <c r="EO18" s="380">
        <f>'[39]Biểu 1c-II(TTKN)'!J18</f>
        <v>84036000</v>
      </c>
      <c r="EP18" s="380">
        <f>'[40]Biểu 1c-II'!P18</f>
        <v>34568000</v>
      </c>
      <c r="EQ18" s="380">
        <f>'[41]Biểu 1c-II'!P18</f>
        <v>48277200</v>
      </c>
    </row>
    <row r="19" spans="1:147" ht="12.75">
      <c r="A19" s="383"/>
      <c r="B19" s="378" t="s">
        <v>758</v>
      </c>
      <c r="C19" s="379" t="s">
        <v>927</v>
      </c>
      <c r="D19" s="380">
        <f t="shared" si="7"/>
        <v>0</v>
      </c>
      <c r="E19" s="463">
        <f t="shared" si="0"/>
        <v>20984504732</v>
      </c>
      <c r="F19" s="463">
        <f t="shared" si="8"/>
        <v>20984504732</v>
      </c>
      <c r="G19" s="463">
        <f t="shared" si="9"/>
        <v>20984504732</v>
      </c>
      <c r="H19" s="380">
        <f t="shared" si="1"/>
        <v>124564000</v>
      </c>
      <c r="I19" s="380">
        <f t="shared" si="10"/>
        <v>0</v>
      </c>
      <c r="J19" s="380">
        <f t="shared" si="11"/>
        <v>56471000</v>
      </c>
      <c r="K19" s="380">
        <f t="shared" si="2"/>
        <v>14120914862</v>
      </c>
      <c r="L19" s="380">
        <f t="shared" si="12"/>
        <v>1399888870</v>
      </c>
      <c r="M19" s="380">
        <f t="shared" si="3"/>
        <v>5187902000</v>
      </c>
      <c r="N19" s="380">
        <f t="shared" si="13"/>
        <v>94764000</v>
      </c>
      <c r="O19" s="380">
        <f t="shared" si="4"/>
        <v>0</v>
      </c>
      <c r="P19" s="380">
        <f t="shared" si="14"/>
        <v>0</v>
      </c>
      <c r="Q19" s="380">
        <f t="shared" si="5"/>
        <v>0</v>
      </c>
      <c r="R19" s="380">
        <f t="shared" si="6"/>
        <v>0</v>
      </c>
      <c r="S19" s="380"/>
      <c r="T19" s="380">
        <f t="shared" si="15"/>
        <v>0</v>
      </c>
      <c r="U19" s="463">
        <f t="shared" si="16"/>
        <v>0</v>
      </c>
      <c r="V19" s="463">
        <f t="shared" si="17"/>
        <v>0</v>
      </c>
      <c r="W19" s="463">
        <f t="shared" si="18"/>
        <v>0</v>
      </c>
      <c r="X19" s="463">
        <f t="shared" si="19"/>
        <v>0</v>
      </c>
      <c r="Y19" s="463">
        <f t="shared" si="20"/>
        <v>0</v>
      </c>
      <c r="Z19" s="463">
        <f t="shared" si="21"/>
        <v>0</v>
      </c>
      <c r="AA19" s="463">
        <f t="shared" si="22"/>
        <v>0</v>
      </c>
      <c r="AB19" s="463">
        <f t="shared" si="23"/>
        <v>0</v>
      </c>
      <c r="AC19" s="463">
        <f t="shared" si="24"/>
        <v>0</v>
      </c>
      <c r="AD19" s="463">
        <f t="shared" si="25"/>
        <v>0</v>
      </c>
      <c r="AE19" s="380"/>
      <c r="AF19" s="380"/>
      <c r="AG19" s="380">
        <f>'[22]Biểu 1c-II'!J19</f>
        <v>69136000</v>
      </c>
      <c r="AH19" s="380">
        <f>'[22]Biểu 1c-II'!M19</f>
        <v>0</v>
      </c>
      <c r="AI19" s="463">
        <f>'[22]Biểu 1c-II'!S19</f>
        <v>0</v>
      </c>
      <c r="AJ19" s="463">
        <f>'[22]Biểu 1c-II'!V19</f>
        <v>0</v>
      </c>
      <c r="AK19" s="380">
        <f>'[23]Biểu 1c-II'!J19</f>
        <v>26820000</v>
      </c>
      <c r="AL19" s="463">
        <f>'[23]Biểu 1c-II'!P19</f>
        <v>0</v>
      </c>
      <c r="AM19" s="463">
        <f>'[23]Biểu 1c-II'!S19</f>
        <v>0</v>
      </c>
      <c r="AN19" s="380">
        <f>'[24]Biểu 1c-II'!J19</f>
        <v>28608000</v>
      </c>
      <c r="AO19" s="463">
        <f>'[24]Biểu 1c-II'!M19</f>
        <v>0</v>
      </c>
      <c r="AP19" s="463">
        <f>'[24]Biểu 1c-II'!S19</f>
        <v>0</v>
      </c>
      <c r="AQ19" s="463">
        <f>'[25]Biểu 1c-II'!P19</f>
        <v>0</v>
      </c>
      <c r="AR19" s="463">
        <f>'[25]Biểu 1c-II'!V19</f>
        <v>0</v>
      </c>
      <c r="AS19" s="380">
        <f>'[25]Biểu 1c-II'!Y19</f>
        <v>56471000</v>
      </c>
      <c r="AT19" s="380">
        <f>'[26]Biểu 1c-II'!K19</f>
        <v>0</v>
      </c>
      <c r="AU19" s="380">
        <f>'[26]Biểu 1c-II'!W19</f>
        <v>0</v>
      </c>
      <c r="AV19" s="380">
        <f>'[27]Biểu 1c-II'!J19</f>
        <v>27071500</v>
      </c>
      <c r="AW19" s="380">
        <f>'[27]Biểu 1c-II'!V19</f>
        <v>0</v>
      </c>
      <c r="AX19" s="380">
        <f>'[28]Biểu 1c-II'!J19</f>
        <v>149842198</v>
      </c>
      <c r="AY19" s="380">
        <f>'[28]Biểu 1c-II'!M19</f>
        <v>122681180</v>
      </c>
      <c r="AZ19" s="380">
        <f>'[28]Biểu 1c-II'!P19</f>
        <v>325714000</v>
      </c>
      <c r="BA19" s="380"/>
      <c r="BB19" s="380">
        <f>'[28]Biểu 1c-II'!V19</f>
        <v>0</v>
      </c>
      <c r="BC19" s="380">
        <f>'[42]Biểu 1c-II'!Y19</f>
        <v>0</v>
      </c>
      <c r="BD19" s="380">
        <f>'[28]Biểu 1c-II'!AB19</f>
        <v>0</v>
      </c>
      <c r="BE19" s="380">
        <f>'[28]Biểu 1c-II'!AE19</f>
        <v>0</v>
      </c>
      <c r="BF19" s="380">
        <f>'[28]Biểu 1c-II'!AH19</f>
        <v>0</v>
      </c>
      <c r="BG19" s="380">
        <f>'[29]Biểu 1c-II'!J19</f>
        <v>0</v>
      </c>
      <c r="BH19" s="380">
        <f>'[29]Biểu 1c-II'!M19</f>
        <v>205620000</v>
      </c>
      <c r="BI19" s="380">
        <f>'[29]Biểu 1c-II'!P19</f>
        <v>886816200</v>
      </c>
      <c r="BJ19" s="380"/>
      <c r="BK19" s="380">
        <f>'[29]Biểu 1c-II'!S19</f>
        <v>0</v>
      </c>
      <c r="BL19" s="380">
        <f>'[29]Biểu 1c-II'!V19</f>
        <v>0</v>
      </c>
      <c r="BM19" s="380">
        <f>'[29]Biểu 1c-II'!Y19</f>
        <v>0</v>
      </c>
      <c r="BN19" s="380">
        <f>'[29]Biểu 1c-II'!AB19</f>
        <v>0</v>
      </c>
      <c r="BO19" s="463">
        <f>'[29]Biểu 1c-II'!AE19</f>
        <v>0</v>
      </c>
      <c r="BP19" s="463">
        <f>'[29]Biểu 1c-II'!AH19</f>
        <v>0</v>
      </c>
      <c r="BQ19" s="380">
        <f>'[30]Biểu 1c-II - TTYT DA BAC'!J19</f>
        <v>0</v>
      </c>
      <c r="BR19" s="380">
        <f>'[30]Biểu 1c-II - TTYT DA BAC'!M19</f>
        <v>258664000</v>
      </c>
      <c r="BS19" s="380">
        <f>'[30]Biểu 1c-II - TTYT DA BAC'!P19</f>
        <v>918287000</v>
      </c>
      <c r="BT19" s="380"/>
      <c r="BU19" s="380">
        <f>'[30]Biểu 1c-II - TTYT DA BAC'!V19</f>
        <v>0</v>
      </c>
      <c r="BV19" s="380">
        <f>'[30]Biểu 1c-II - TTYT DA BAC'!Y19</f>
        <v>0</v>
      </c>
      <c r="BW19" s="380">
        <f>'[30]Biểu 1c-II - TTYT DA BAC'!AB19</f>
        <v>0</v>
      </c>
      <c r="BX19" s="463">
        <f>'[30]Biểu 1c-II - TTYT DA BAC'!AE19</f>
        <v>0</v>
      </c>
      <c r="BY19" s="463">
        <f>'[30]Biểu 1c-II - TTYT DA BAC'!AH19</f>
        <v>0</v>
      </c>
      <c r="BZ19" s="380">
        <f>'[31]Biểu 1c-II'!I19</f>
        <v>15049000</v>
      </c>
      <c r="CA19" s="380">
        <f>'[31]Biểu 1c-II'!M19</f>
        <v>64144500</v>
      </c>
      <c r="CB19" s="380">
        <f>'[31]Biểu 1c-II'!P19</f>
        <v>622722800</v>
      </c>
      <c r="CC19" s="380"/>
      <c r="CD19" s="380">
        <f>'[31]Biểu 1c-II'!V19</f>
        <v>0</v>
      </c>
      <c r="CE19" s="380">
        <f>'[31]Biểu 1c-II'!Y19</f>
        <v>0</v>
      </c>
      <c r="CF19" s="380">
        <f>'[31]Biểu 1c-II'!AB19</f>
        <v>0</v>
      </c>
      <c r="CG19" s="463">
        <f>'[31]Biểu 1c-II'!AE19</f>
        <v>0</v>
      </c>
      <c r="CH19" s="463">
        <f>'[31]Biểu 1c-II'!AH19</f>
        <v>0</v>
      </c>
      <c r="CI19" s="380">
        <f>'[32]Biểu 1c-II'!J19</f>
        <v>26969000</v>
      </c>
      <c r="CJ19" s="380">
        <f>'[32]Biểu 1c-II'!M19</f>
        <v>78672000</v>
      </c>
      <c r="CK19" s="380">
        <f>'[32]Biểu 1c-II'!P19</f>
        <v>698661000</v>
      </c>
      <c r="CL19" s="380"/>
      <c r="CM19" s="380">
        <f>'[32]Biểu 1c-II'!V19</f>
        <v>0</v>
      </c>
      <c r="CN19" s="380">
        <f>'[32]Biểu 1c-II'!Y19</f>
        <v>0</v>
      </c>
      <c r="CO19" s="380">
        <f>'[32]Biểu 1c-II'!AB19</f>
        <v>0</v>
      </c>
      <c r="CP19" s="463">
        <f>'[32]Biểu 1c-II'!AE19</f>
        <v>0</v>
      </c>
      <c r="CQ19" s="463">
        <f>'[32]Biểu 1c-II'!AH19</f>
        <v>0</v>
      </c>
      <c r="CR19" s="380">
        <f>'[33]Biểu 1c-II'!J19</f>
        <v>73450581</v>
      </c>
      <c r="CS19" s="380">
        <f>'[33]Biểu 1c-II'!M19</f>
        <v>68330045</v>
      </c>
      <c r="CT19" s="380">
        <f>'[33]Biểu 1c-II'!P19</f>
        <v>318115000</v>
      </c>
      <c r="CU19" s="380"/>
      <c r="CV19" s="380">
        <f>'[33]Biểu 1c-II'!V19</f>
        <v>0</v>
      </c>
      <c r="CW19" s="380">
        <f>'[43]Biểu 1c-II'!Y19</f>
        <v>0</v>
      </c>
      <c r="CX19" s="380">
        <f>'[33]Biểu 1c-II'!AB19</f>
        <v>0</v>
      </c>
      <c r="CY19" s="463">
        <f>'[33]Biểu 1c-II'!AE19</f>
        <v>0</v>
      </c>
      <c r="CZ19" s="463">
        <f>'[33]Biểu 1c-II'!AH19</f>
        <v>0</v>
      </c>
      <c r="DA19" s="380">
        <f>'[34]Biểu 1c-II'!$J$7</f>
        <v>13682959583</v>
      </c>
      <c r="DB19" s="380">
        <f>'[34]Biểu 1c-II'!M19</f>
        <v>73904000</v>
      </c>
      <c r="DC19" s="380">
        <f>'[34]Biểu 1c-II'!P19</f>
        <v>243466000</v>
      </c>
      <c r="DD19" s="380"/>
      <c r="DE19" s="380">
        <f>'[34]Biểu 1c-II'!V19</f>
        <v>0</v>
      </c>
      <c r="DF19" s="380">
        <f>'[44]Biểu 1c-II'!Y19</f>
        <v>0</v>
      </c>
      <c r="DG19" s="380">
        <f>'[34]Biểu 1c-II'!AB19</f>
        <v>0</v>
      </c>
      <c r="DH19" s="463">
        <f>'[34]Biểu 1c-II'!AE19</f>
        <v>0</v>
      </c>
      <c r="DI19" s="463">
        <f>'[34]Biểu 1c-II'!AH19</f>
        <v>0</v>
      </c>
      <c r="DJ19" s="380">
        <f>'[35]Biểu 1c-II'!J19</f>
        <v>57365000</v>
      </c>
      <c r="DK19" s="380">
        <f>'[35]Biểu 1c-II'!M19</f>
        <v>70206100</v>
      </c>
      <c r="DL19" s="380">
        <f>'[35]Biểu 1c-II'!P19</f>
        <v>611347000</v>
      </c>
      <c r="DM19" s="380">
        <f>'[35]Biểu 1c-II'!S19</f>
        <v>0</v>
      </c>
      <c r="DN19" s="380">
        <f>'[35]Biểu 1c-II'!V19</f>
        <v>0</v>
      </c>
      <c r="DO19" s="380">
        <f>'[35]Biểu 1c-II'!Y19</f>
        <v>0</v>
      </c>
      <c r="DP19" s="380">
        <f>'[35]Biểu 1c-II'!AB19</f>
        <v>0</v>
      </c>
      <c r="DQ19" s="463">
        <f>'[35]Biểu 1c-II'!AE19</f>
        <v>0</v>
      </c>
      <c r="DR19" s="463">
        <f>'[35]Biểu 1c-II'!AH19</f>
        <v>0</v>
      </c>
      <c r="DS19" s="463">
        <f>'[35]Biểu 1c-II'!AK19</f>
        <v>0</v>
      </c>
      <c r="DT19" s="380">
        <f>'[36]Biểu 1c-II'!J19</f>
        <v>0</v>
      </c>
      <c r="DU19" s="380">
        <f>'[36]Biểu 1c-II'!M19</f>
        <v>61835000</v>
      </c>
      <c r="DV19" s="380">
        <f>'[36]Biểu 1c-II'!P19</f>
        <v>269690000</v>
      </c>
      <c r="DW19" s="380">
        <f>'[36]Biểu 1c-II'!S19</f>
        <v>0</v>
      </c>
      <c r="DX19" s="380">
        <f>'[36]Biểu 1c-II'!V19</f>
        <v>0</v>
      </c>
      <c r="DY19" s="380">
        <f>'[36]Biểu 1c-II'!Y19</f>
        <v>0</v>
      </c>
      <c r="DZ19" s="380">
        <f>'[36]Biểu 1c-II'!AB19</f>
        <v>0</v>
      </c>
      <c r="EA19" s="463">
        <f>'[36]Biểu 1c-II'!AH19</f>
        <v>0</v>
      </c>
      <c r="EB19" s="463">
        <f>'[36]Biểu 1c-II'!AE19</f>
        <v>0</v>
      </c>
      <c r="EC19" s="380">
        <f>'[37]Biểu 1c-II'!J19</f>
        <v>88208000</v>
      </c>
      <c r="ED19" s="380">
        <f>'[37]Biểu 1c-II'!M19</f>
        <v>75333045</v>
      </c>
      <c r="EE19" s="380">
        <f>'[37]Biểu 1c-II'!P19</f>
        <v>293083000</v>
      </c>
      <c r="EF19" s="380">
        <f>'[37]Biểu 1c-II'!S19</f>
        <v>0</v>
      </c>
      <c r="EG19" s="380">
        <f>'[37]Biểu 1c-II'!V19</f>
        <v>0</v>
      </c>
      <c r="EH19" s="380">
        <f>'[37]Biểu 1c-II'!Y19</f>
        <v>0</v>
      </c>
      <c r="EI19" s="380">
        <f>'[37]Biểu 1c-II'!AB19</f>
        <v>0</v>
      </c>
      <c r="EJ19" s="463">
        <f>'[37]Biểu 1c-II'!AE19</f>
        <v>0</v>
      </c>
      <c r="EK19" s="463">
        <f>'[38]Biểu 1c-II'!J19</f>
        <v>320499000</v>
      </c>
      <c r="EL19" s="463">
        <f>'[38]Biểu 1c-II'!M19</f>
        <v>0</v>
      </c>
      <c r="EM19" s="463">
        <f>'[38]Biểu 1c-II'!P19</f>
        <v>0</v>
      </c>
      <c r="EN19" s="463">
        <f>'[38]Biểu 1c-II'!S19</f>
        <v>0</v>
      </c>
      <c r="EO19" s="380">
        <f>'[39]Biểu 1c-II(TTKN)'!J19</f>
        <v>44700000</v>
      </c>
      <c r="EP19" s="380">
        <f>'[40]Biểu 1c-II'!P19</f>
        <v>28608000</v>
      </c>
      <c r="EQ19" s="380">
        <f>'[41]Biểu 1c-II'!P19</f>
        <v>21456000</v>
      </c>
    </row>
    <row r="20" spans="1:147" ht="12.75">
      <c r="A20" s="383"/>
      <c r="B20" s="378" t="s">
        <v>759</v>
      </c>
      <c r="C20" s="379" t="s">
        <v>928</v>
      </c>
      <c r="D20" s="380">
        <f t="shared" si="7"/>
        <v>0</v>
      </c>
      <c r="E20" s="463">
        <f t="shared" si="0"/>
        <v>19564351771</v>
      </c>
      <c r="F20" s="463">
        <f t="shared" si="8"/>
        <v>19564351771</v>
      </c>
      <c r="G20" s="463">
        <f t="shared" si="9"/>
        <v>19564351771</v>
      </c>
      <c r="H20" s="380">
        <f t="shared" si="1"/>
        <v>0</v>
      </c>
      <c r="I20" s="380">
        <f t="shared" si="10"/>
        <v>0</v>
      </c>
      <c r="J20" s="380">
        <f t="shared" si="11"/>
        <v>0</v>
      </c>
      <c r="K20" s="380">
        <f t="shared" si="2"/>
        <v>13682959583</v>
      </c>
      <c r="L20" s="380">
        <f t="shared" si="12"/>
        <v>0</v>
      </c>
      <c r="M20" s="380">
        <f t="shared" si="3"/>
        <v>5881392188</v>
      </c>
      <c r="N20" s="380">
        <f t="shared" si="13"/>
        <v>0</v>
      </c>
      <c r="O20" s="380">
        <f t="shared" si="4"/>
        <v>0</v>
      </c>
      <c r="P20" s="380">
        <f t="shared" si="14"/>
        <v>0</v>
      </c>
      <c r="Q20" s="380">
        <f t="shared" si="5"/>
        <v>0</v>
      </c>
      <c r="R20" s="380">
        <f t="shared" si="6"/>
        <v>0</v>
      </c>
      <c r="S20" s="380"/>
      <c r="T20" s="380">
        <f t="shared" si="15"/>
        <v>0</v>
      </c>
      <c r="U20" s="463">
        <f t="shared" si="16"/>
        <v>0</v>
      </c>
      <c r="V20" s="463">
        <f t="shared" si="17"/>
        <v>0</v>
      </c>
      <c r="W20" s="463">
        <f t="shared" si="18"/>
        <v>0</v>
      </c>
      <c r="X20" s="463">
        <f t="shared" si="19"/>
        <v>0</v>
      </c>
      <c r="Y20" s="463">
        <f t="shared" si="20"/>
        <v>0</v>
      </c>
      <c r="Z20" s="463">
        <f t="shared" si="21"/>
        <v>0</v>
      </c>
      <c r="AA20" s="463">
        <f t="shared" si="22"/>
        <v>0</v>
      </c>
      <c r="AB20" s="463">
        <f t="shared" si="23"/>
        <v>0</v>
      </c>
      <c r="AC20" s="463">
        <f t="shared" si="24"/>
        <v>0</v>
      </c>
      <c r="AD20" s="463">
        <f t="shared" si="25"/>
        <v>0</v>
      </c>
      <c r="AE20" s="380"/>
      <c r="AF20" s="380"/>
      <c r="AG20" s="380">
        <f>'[22]Biểu 1c-II'!J20</f>
        <v>0</v>
      </c>
      <c r="AH20" s="380">
        <f>'[22]Biểu 1c-II'!M20</f>
        <v>0</v>
      </c>
      <c r="AI20" s="463">
        <f>'[22]Biểu 1c-II'!S20</f>
        <v>0</v>
      </c>
      <c r="AJ20" s="463">
        <f>'[22]Biểu 1c-II'!V20</f>
        <v>0</v>
      </c>
      <c r="AK20" s="380">
        <f>'[23]Biểu 1c-II'!J20</f>
        <v>0</v>
      </c>
      <c r="AL20" s="463">
        <f>'[23]Biểu 1c-II'!P20</f>
        <v>0</v>
      </c>
      <c r="AM20" s="463">
        <f>'[23]Biểu 1c-II'!S20</f>
        <v>0</v>
      </c>
      <c r="AN20" s="380">
        <f>'[24]Biểu 1c-II'!J20</f>
        <v>0</v>
      </c>
      <c r="AO20" s="463">
        <f>'[24]Biểu 1c-II'!M20</f>
        <v>0</v>
      </c>
      <c r="AP20" s="463">
        <f>'[24]Biểu 1c-II'!S20</f>
        <v>0</v>
      </c>
      <c r="AQ20" s="463">
        <f>'[25]Biểu 1c-II'!P20</f>
        <v>0</v>
      </c>
      <c r="AR20" s="463">
        <f>'[25]Biểu 1c-II'!V20</f>
        <v>0</v>
      </c>
      <c r="AS20" s="380">
        <f>'[25]Biểu 1c-II'!Y20</f>
        <v>0</v>
      </c>
      <c r="AT20" s="380">
        <f>'[26]Biểu 1c-II'!K20</f>
        <v>0</v>
      </c>
      <c r="AU20" s="380">
        <f>'[26]Biểu 1c-II'!W20</f>
        <v>0</v>
      </c>
      <c r="AV20" s="380">
        <f>'[27]Biểu 1c-II'!J20</f>
        <v>0</v>
      </c>
      <c r="AW20" s="380">
        <f>'[27]Biểu 1c-II'!V20</f>
        <v>0</v>
      </c>
      <c r="AX20" s="380">
        <f>'[28]Biểu 1c-II'!J20</f>
        <v>0</v>
      </c>
      <c r="AY20" s="380">
        <f>'[28]Biểu 1c-II'!M20</f>
        <v>0</v>
      </c>
      <c r="AZ20" s="380">
        <f>'[28]Biểu 1c-II'!P20</f>
        <v>58554020</v>
      </c>
      <c r="BA20" s="380"/>
      <c r="BB20" s="380">
        <f>'[28]Biểu 1c-II'!V20</f>
        <v>0</v>
      </c>
      <c r="BC20" s="380">
        <f>'[42]Biểu 1c-II'!Y20</f>
        <v>0</v>
      </c>
      <c r="BD20" s="380">
        <f>'[28]Biểu 1c-II'!AB20</f>
        <v>0</v>
      </c>
      <c r="BE20" s="380">
        <f>'[28]Biểu 1c-II'!AE20</f>
        <v>0</v>
      </c>
      <c r="BF20" s="380">
        <f>'[28]Biểu 1c-II'!AH20</f>
        <v>0</v>
      </c>
      <c r="BG20" s="380">
        <f>'[29]Biểu 1c-II'!J20</f>
        <v>0</v>
      </c>
      <c r="BH20" s="380">
        <f>'[29]Biểu 1c-II'!M20</f>
        <v>0</v>
      </c>
      <c r="BI20" s="380">
        <f>'[29]Biểu 1c-II'!P20</f>
        <v>853341200</v>
      </c>
      <c r="BJ20" s="380"/>
      <c r="BK20" s="380">
        <f>'[29]Biểu 1c-II'!S20</f>
        <v>0</v>
      </c>
      <c r="BL20" s="380">
        <f>'[29]Biểu 1c-II'!V20</f>
        <v>0</v>
      </c>
      <c r="BM20" s="380">
        <f>'[29]Biểu 1c-II'!Y20</f>
        <v>0</v>
      </c>
      <c r="BN20" s="380">
        <f>'[29]Biểu 1c-II'!AB20</f>
        <v>0</v>
      </c>
      <c r="BO20" s="463">
        <f>'[29]Biểu 1c-II'!AE20</f>
        <v>0</v>
      </c>
      <c r="BP20" s="463">
        <f>'[29]Biểu 1c-II'!AH20</f>
        <v>0</v>
      </c>
      <c r="BQ20" s="380">
        <f>'[30]Biểu 1c-II - TTYT DA BAC'!J20</f>
        <v>0</v>
      </c>
      <c r="BR20" s="380">
        <f>'[30]Biểu 1c-II - TTYT DA BAC'!M20</f>
        <v>0</v>
      </c>
      <c r="BS20" s="380">
        <f>'[30]Biểu 1c-II - TTYT DA BAC'!P20</f>
        <v>639889284</v>
      </c>
      <c r="BT20" s="380"/>
      <c r="BU20" s="380">
        <f>'[30]Biểu 1c-II - TTYT DA BAC'!V20</f>
        <v>0</v>
      </c>
      <c r="BV20" s="380">
        <f>'[30]Biểu 1c-II - TTYT DA BAC'!Y20</f>
        <v>0</v>
      </c>
      <c r="BW20" s="380">
        <f>'[30]Biểu 1c-II - TTYT DA BAC'!AB20</f>
        <v>0</v>
      </c>
      <c r="BX20" s="463">
        <f>'[30]Biểu 1c-II - TTYT DA BAC'!AE20</f>
        <v>0</v>
      </c>
      <c r="BY20" s="463">
        <f>'[30]Biểu 1c-II - TTYT DA BAC'!AH20</f>
        <v>0</v>
      </c>
      <c r="BZ20" s="380">
        <f>'[31]Biểu 1c-II'!I20</f>
        <v>0</v>
      </c>
      <c r="CA20" s="380">
        <f>'[31]Biểu 1c-II'!M20</f>
        <v>0</v>
      </c>
      <c r="CB20" s="380">
        <f>'[31]Biểu 1c-II'!P20</f>
        <v>1108434700</v>
      </c>
      <c r="CC20" s="380"/>
      <c r="CD20" s="380">
        <f>'[31]Biểu 1c-II'!V20</f>
        <v>0</v>
      </c>
      <c r="CE20" s="380">
        <f>'[31]Biểu 1c-II'!Y20</f>
        <v>0</v>
      </c>
      <c r="CF20" s="380">
        <f>'[31]Biểu 1c-II'!AB20</f>
        <v>0</v>
      </c>
      <c r="CG20" s="463">
        <f>'[31]Biểu 1c-II'!AE20</f>
        <v>0</v>
      </c>
      <c r="CH20" s="463">
        <f>'[31]Biểu 1c-II'!AH20</f>
        <v>0</v>
      </c>
      <c r="CI20" s="380">
        <f>'[32]Biểu 1c-II'!J20</f>
        <v>0</v>
      </c>
      <c r="CJ20" s="380">
        <f>'[32]Biểu 1c-II'!M20</f>
        <v>0</v>
      </c>
      <c r="CK20" s="380">
        <f>'[32]Biểu 1c-II'!P20</f>
        <v>1375654420</v>
      </c>
      <c r="CL20" s="380"/>
      <c r="CM20" s="380">
        <f>'[32]Biểu 1c-II'!V20</f>
        <v>0</v>
      </c>
      <c r="CN20" s="380">
        <f>'[32]Biểu 1c-II'!Y20</f>
        <v>0</v>
      </c>
      <c r="CO20" s="380">
        <f>'[32]Biểu 1c-II'!AB20</f>
        <v>0</v>
      </c>
      <c r="CP20" s="463">
        <f>'[32]Biểu 1c-II'!AE20</f>
        <v>0</v>
      </c>
      <c r="CQ20" s="463">
        <f>'[32]Biểu 1c-II'!AH20</f>
        <v>0</v>
      </c>
      <c r="CR20" s="380">
        <f>'[33]Biểu 1c-II'!J20</f>
        <v>0</v>
      </c>
      <c r="CS20" s="380">
        <f>'[33]Biểu 1c-II'!M20</f>
        <v>0</v>
      </c>
      <c r="CT20" s="380">
        <f>'[33]Biểu 1c-II'!P20</f>
        <v>697812898</v>
      </c>
      <c r="CU20" s="380"/>
      <c r="CV20" s="380">
        <f>'[33]Biểu 1c-II'!V20</f>
        <v>0</v>
      </c>
      <c r="CW20" s="380">
        <f>'[43]Biểu 1c-II'!Y20</f>
        <v>0</v>
      </c>
      <c r="CX20" s="380">
        <f>'[33]Biểu 1c-II'!AB20</f>
        <v>0</v>
      </c>
      <c r="CY20" s="463">
        <f>'[33]Biểu 1c-II'!AE20</f>
        <v>0</v>
      </c>
      <c r="CZ20" s="463">
        <f>'[33]Biểu 1c-II'!AH20</f>
        <v>0</v>
      </c>
      <c r="DA20" s="380">
        <f>'[34]Biểu 1c-II'!$J$7</f>
        <v>13682959583</v>
      </c>
      <c r="DB20" s="380">
        <f>'[34]Biểu 1c-II'!M20</f>
        <v>0</v>
      </c>
      <c r="DC20" s="380">
        <f>'[34]Biểu 1c-II'!P20</f>
        <v>84108000</v>
      </c>
      <c r="DD20" s="380"/>
      <c r="DE20" s="380">
        <f>'[34]Biểu 1c-II'!V20</f>
        <v>0</v>
      </c>
      <c r="DF20" s="380">
        <f>'[44]Biểu 1c-II'!Y20</f>
        <v>0</v>
      </c>
      <c r="DG20" s="380">
        <f>'[34]Biểu 1c-II'!AB20</f>
        <v>0</v>
      </c>
      <c r="DH20" s="463">
        <f>'[34]Biểu 1c-II'!AE20</f>
        <v>0</v>
      </c>
      <c r="DI20" s="463">
        <f>'[34]Biểu 1c-II'!AH20</f>
        <v>0</v>
      </c>
      <c r="DJ20" s="380">
        <f>'[35]Biểu 1c-II'!J20</f>
        <v>0</v>
      </c>
      <c r="DK20" s="380">
        <f>'[35]Biểu 1c-II'!M20</f>
        <v>0</v>
      </c>
      <c r="DL20" s="380">
        <f>'[35]Biểu 1c-II'!P20</f>
        <v>495219300</v>
      </c>
      <c r="DM20" s="380">
        <f>'[35]Biểu 1c-II'!S20</f>
        <v>0</v>
      </c>
      <c r="DN20" s="380">
        <f>'[35]Biểu 1c-II'!V20</f>
        <v>0</v>
      </c>
      <c r="DO20" s="380">
        <f>'[35]Biểu 1c-II'!Y20</f>
        <v>0</v>
      </c>
      <c r="DP20" s="380">
        <f>'[35]Biểu 1c-II'!AB20</f>
        <v>0</v>
      </c>
      <c r="DQ20" s="463">
        <f>'[35]Biểu 1c-II'!AE20</f>
        <v>0</v>
      </c>
      <c r="DR20" s="463">
        <f>'[35]Biểu 1c-II'!AH20</f>
        <v>0</v>
      </c>
      <c r="DS20" s="463">
        <f>'[35]Biểu 1c-II'!AK20</f>
        <v>0</v>
      </c>
      <c r="DT20" s="380">
        <f>'[36]Biểu 1c-II'!J20</f>
        <v>0</v>
      </c>
      <c r="DU20" s="380">
        <f>'[36]Biểu 1c-II'!M20</f>
        <v>0</v>
      </c>
      <c r="DV20" s="380">
        <f>'[36]Biểu 1c-II'!P20</f>
        <v>568378366</v>
      </c>
      <c r="DW20" s="380">
        <f>'[36]Biểu 1c-II'!S20</f>
        <v>0</v>
      </c>
      <c r="DX20" s="380">
        <f>'[36]Biểu 1c-II'!V20</f>
        <v>0</v>
      </c>
      <c r="DY20" s="380">
        <f>'[36]Biểu 1c-II'!Y20</f>
        <v>0</v>
      </c>
      <c r="DZ20" s="380">
        <f>'[36]Biểu 1c-II'!AB20</f>
        <v>0</v>
      </c>
      <c r="EA20" s="463">
        <f>'[36]Biểu 1c-II'!AH20</f>
        <v>0</v>
      </c>
      <c r="EB20" s="463">
        <f>'[36]Biểu 1c-II'!AE20</f>
        <v>0</v>
      </c>
      <c r="EC20" s="380">
        <f>'[37]Biểu 1c-II'!J20</f>
        <v>0</v>
      </c>
      <c r="ED20" s="380">
        <f>'[37]Biểu 1c-II'!M20</f>
        <v>0</v>
      </c>
      <c r="EE20" s="380">
        <f>'[37]Biểu 1c-II'!P20</f>
        <v>0</v>
      </c>
      <c r="EF20" s="380">
        <f>'[37]Biểu 1c-II'!S20</f>
        <v>0</v>
      </c>
      <c r="EG20" s="380">
        <f>'[37]Biểu 1c-II'!V20</f>
        <v>0</v>
      </c>
      <c r="EH20" s="380">
        <f>'[37]Biểu 1c-II'!Y20</f>
        <v>0</v>
      </c>
      <c r="EI20" s="380">
        <f>'[37]Biểu 1c-II'!AB20</f>
        <v>0</v>
      </c>
      <c r="EJ20" s="463">
        <f>'[37]Biểu 1c-II'!AE20</f>
        <v>0</v>
      </c>
      <c r="EK20" s="463">
        <f>'[38]Biểu 1c-II'!J20</f>
        <v>0</v>
      </c>
      <c r="EL20" s="463">
        <f>'[38]Biểu 1c-II'!M20</f>
        <v>0</v>
      </c>
      <c r="EM20" s="463">
        <f>'[38]Biểu 1c-II'!P20</f>
        <v>0</v>
      </c>
      <c r="EN20" s="463">
        <f>'[38]Biểu 1c-II'!S20</f>
        <v>0</v>
      </c>
      <c r="EO20" s="380">
        <f>'[39]Biểu 1c-II(TTKN)'!J20</f>
        <v>0</v>
      </c>
      <c r="EP20" s="380">
        <f>'[40]Biểu 1c-II'!P20</f>
        <v>0</v>
      </c>
      <c r="EQ20" s="380">
        <f>'[41]Biểu 1c-II'!P20</f>
        <v>0</v>
      </c>
    </row>
    <row r="21" spans="1:147" ht="25.5">
      <c r="A21" s="383"/>
      <c r="B21" s="378" t="s">
        <v>760</v>
      </c>
      <c r="C21" s="379" t="s">
        <v>929</v>
      </c>
      <c r="D21" s="380">
        <f t="shared" si="7"/>
        <v>0</v>
      </c>
      <c r="E21" s="463">
        <f t="shared" si="0"/>
        <v>14280010088</v>
      </c>
      <c r="F21" s="463">
        <f t="shared" si="8"/>
        <v>14280010088</v>
      </c>
      <c r="G21" s="463">
        <f t="shared" si="9"/>
        <v>14280010088</v>
      </c>
      <c r="H21" s="380">
        <f t="shared" si="1"/>
        <v>94666500</v>
      </c>
      <c r="I21" s="380">
        <f t="shared" si="10"/>
        <v>0</v>
      </c>
      <c r="J21" s="380">
        <f t="shared" si="11"/>
        <v>26134400</v>
      </c>
      <c r="K21" s="380">
        <f t="shared" si="2"/>
        <v>13772771661</v>
      </c>
      <c r="L21" s="380">
        <f t="shared" si="12"/>
        <v>284544482</v>
      </c>
      <c r="M21" s="380">
        <f t="shared" si="3"/>
        <v>32928245</v>
      </c>
      <c r="N21" s="380">
        <f t="shared" si="13"/>
        <v>68964800</v>
      </c>
      <c r="O21" s="380">
        <f t="shared" si="4"/>
        <v>0</v>
      </c>
      <c r="P21" s="380">
        <f t="shared" si="14"/>
        <v>0</v>
      </c>
      <c r="Q21" s="380">
        <f t="shared" si="5"/>
        <v>0</v>
      </c>
      <c r="R21" s="380">
        <f t="shared" si="6"/>
        <v>0</v>
      </c>
      <c r="S21" s="380"/>
      <c r="T21" s="380">
        <f t="shared" si="15"/>
        <v>0</v>
      </c>
      <c r="U21" s="463">
        <f t="shared" si="16"/>
        <v>0</v>
      </c>
      <c r="V21" s="463">
        <f t="shared" si="17"/>
        <v>0</v>
      </c>
      <c r="W21" s="463">
        <f t="shared" si="18"/>
        <v>0</v>
      </c>
      <c r="X21" s="463">
        <f t="shared" si="19"/>
        <v>0</v>
      </c>
      <c r="Y21" s="463">
        <f t="shared" si="20"/>
        <v>0</v>
      </c>
      <c r="Z21" s="463">
        <f t="shared" si="21"/>
        <v>0</v>
      </c>
      <c r="AA21" s="463">
        <f t="shared" si="22"/>
        <v>0</v>
      </c>
      <c r="AB21" s="463">
        <f t="shared" si="23"/>
        <v>0</v>
      </c>
      <c r="AC21" s="463">
        <f t="shared" si="24"/>
        <v>0</v>
      </c>
      <c r="AD21" s="463">
        <f t="shared" si="25"/>
        <v>0</v>
      </c>
      <c r="AE21" s="380"/>
      <c r="AF21" s="380"/>
      <c r="AG21" s="380">
        <f>'[22]Biểu 1c-II'!J21</f>
        <v>23256900</v>
      </c>
      <c r="AH21" s="380">
        <f>'[22]Biểu 1c-II'!M21</f>
        <v>0</v>
      </c>
      <c r="AI21" s="463">
        <f>'[22]Biểu 1c-II'!S21</f>
        <v>0</v>
      </c>
      <c r="AJ21" s="463">
        <f>'[22]Biểu 1c-II'!V21</f>
        <v>0</v>
      </c>
      <c r="AK21" s="380">
        <f>'[23]Biểu 1c-II'!J21</f>
        <v>9139600</v>
      </c>
      <c r="AL21" s="463">
        <f>'[23]Biểu 1c-II'!P21</f>
        <v>0</v>
      </c>
      <c r="AM21" s="463">
        <f>'[23]Biểu 1c-II'!S21</f>
        <v>0</v>
      </c>
      <c r="AN21" s="380">
        <f>'[24]Biểu 1c-II'!J21</f>
        <v>62270000</v>
      </c>
      <c r="AO21" s="463">
        <f>'[24]Biểu 1c-II'!M21</f>
        <v>0</v>
      </c>
      <c r="AP21" s="463">
        <f>'[24]Biểu 1c-II'!S21</f>
        <v>0</v>
      </c>
      <c r="AQ21" s="463">
        <f>'[25]Biểu 1c-II'!P21</f>
        <v>0</v>
      </c>
      <c r="AR21" s="463">
        <f>'[25]Biểu 1c-II'!V21</f>
        <v>0</v>
      </c>
      <c r="AS21" s="380">
        <f>'[25]Biểu 1c-II'!Y21</f>
        <v>26134400</v>
      </c>
      <c r="AT21" s="380">
        <f>'[26]Biểu 1c-II'!K21</f>
        <v>0</v>
      </c>
      <c r="AU21" s="380">
        <f>'[26]Biểu 1c-II'!W21</f>
        <v>0</v>
      </c>
      <c r="AV21" s="380">
        <f>'[27]Biểu 1c-II'!J21</f>
        <v>0</v>
      </c>
      <c r="AW21" s="380">
        <f>'[27]Biểu 1c-II'!V21</f>
        <v>0</v>
      </c>
      <c r="AX21" s="380">
        <f>'[28]Biểu 1c-II'!J21</f>
        <v>17174400</v>
      </c>
      <c r="AY21" s="380">
        <f>'[28]Biểu 1c-II'!M21</f>
        <v>38990700</v>
      </c>
      <c r="AZ21" s="380">
        <f>'[28]Biểu 1c-II'!P21</f>
        <v>0</v>
      </c>
      <c r="BA21" s="380"/>
      <c r="BB21" s="380">
        <f>'[28]Biểu 1c-II'!V21</f>
        <v>0</v>
      </c>
      <c r="BC21" s="380">
        <f>'[42]Biểu 1c-II'!Y21</f>
        <v>0</v>
      </c>
      <c r="BD21" s="380">
        <f>'[28]Biểu 1c-II'!AB21</f>
        <v>0</v>
      </c>
      <c r="BE21" s="380">
        <f>'[28]Biểu 1c-II'!AE21</f>
        <v>0</v>
      </c>
      <c r="BF21" s="380">
        <f>'[28]Biểu 1c-II'!AH21</f>
        <v>0</v>
      </c>
      <c r="BG21" s="380">
        <f>'[29]Biểu 1c-II'!J21</f>
        <v>0</v>
      </c>
      <c r="BH21" s="380">
        <f>'[29]Biểu 1c-II'!M21</f>
        <v>0</v>
      </c>
      <c r="BI21" s="380">
        <f>'[29]Biểu 1c-II'!P21</f>
        <v>0</v>
      </c>
      <c r="BJ21" s="380"/>
      <c r="BK21" s="380">
        <f>'[29]Biểu 1c-II'!S21</f>
        <v>0</v>
      </c>
      <c r="BL21" s="380">
        <f>'[29]Biểu 1c-II'!V21</f>
        <v>0</v>
      </c>
      <c r="BM21" s="380">
        <f>'[29]Biểu 1c-II'!Y21</f>
        <v>0</v>
      </c>
      <c r="BN21" s="380">
        <f>'[29]Biểu 1c-II'!AB21</f>
        <v>0</v>
      </c>
      <c r="BO21" s="463">
        <f>'[29]Biểu 1c-II'!AE21</f>
        <v>0</v>
      </c>
      <c r="BP21" s="463">
        <f>'[29]Biểu 1c-II'!AH21</f>
        <v>0</v>
      </c>
      <c r="BQ21" s="380">
        <f>'[30]Biểu 1c-II - TTYT DA BAC'!J21</f>
        <v>52059400</v>
      </c>
      <c r="BR21" s="380">
        <f>'[30]Biểu 1c-II - TTYT DA BAC'!M21</f>
        <v>24884000</v>
      </c>
      <c r="BS21" s="380">
        <f>'[30]Biểu 1c-II - TTYT DA BAC'!P21</f>
        <v>0</v>
      </c>
      <c r="BT21" s="380"/>
      <c r="BU21" s="380">
        <f>'[30]Biểu 1c-II - TTYT DA BAC'!V21</f>
        <v>0</v>
      </c>
      <c r="BV21" s="380">
        <f>'[30]Biểu 1c-II - TTYT DA BAC'!Y21</f>
        <v>0</v>
      </c>
      <c r="BW21" s="380">
        <f>'[30]Biểu 1c-II - TTYT DA BAC'!AB21</f>
        <v>0</v>
      </c>
      <c r="BX21" s="463">
        <f>'[30]Biểu 1c-II - TTYT DA BAC'!AE21</f>
        <v>0</v>
      </c>
      <c r="BY21" s="463">
        <f>'[30]Biểu 1c-II - TTYT DA BAC'!AH21</f>
        <v>0</v>
      </c>
      <c r="BZ21" s="380">
        <f>'[31]Biểu 1c-II'!I21</f>
        <v>0</v>
      </c>
      <c r="CA21" s="380">
        <f>'[31]Biểu 1c-II'!M21</f>
        <v>0</v>
      </c>
      <c r="CB21" s="380">
        <f>'[31]Biểu 1c-II'!P21</f>
        <v>0</v>
      </c>
      <c r="CC21" s="380"/>
      <c r="CD21" s="380">
        <f>'[31]Biểu 1c-II'!V21</f>
        <v>0</v>
      </c>
      <c r="CE21" s="380">
        <f>'[31]Biểu 1c-II'!Y21</f>
        <v>0</v>
      </c>
      <c r="CF21" s="380">
        <f>'[31]Biểu 1c-II'!AB21</f>
        <v>0</v>
      </c>
      <c r="CG21" s="463">
        <f>'[31]Biểu 1c-II'!AE21</f>
        <v>0</v>
      </c>
      <c r="CH21" s="463">
        <f>'[31]Biểu 1c-II'!AH21</f>
        <v>0</v>
      </c>
      <c r="CI21" s="380">
        <f>'[32]Biểu 1c-II'!J21</f>
        <v>0</v>
      </c>
      <c r="CJ21" s="380">
        <f>'[32]Biểu 1c-II'!M21</f>
        <v>0</v>
      </c>
      <c r="CK21" s="380">
        <f>'[32]Biểu 1c-II'!P21</f>
        <v>0</v>
      </c>
      <c r="CL21" s="380"/>
      <c r="CM21" s="380">
        <f>'[32]Biểu 1c-II'!V21</f>
        <v>0</v>
      </c>
      <c r="CN21" s="380">
        <f>'[32]Biểu 1c-II'!Y21</f>
        <v>0</v>
      </c>
      <c r="CO21" s="380">
        <f>'[32]Biểu 1c-II'!AB21</f>
        <v>0</v>
      </c>
      <c r="CP21" s="463">
        <f>'[32]Biểu 1c-II'!AE21</f>
        <v>0</v>
      </c>
      <c r="CQ21" s="463">
        <f>'[32]Biểu 1c-II'!AH21</f>
        <v>0</v>
      </c>
      <c r="CR21" s="380">
        <f>'[33]Biểu 1c-II'!J21</f>
        <v>17764500</v>
      </c>
      <c r="CS21" s="380">
        <f>'[33]Biểu 1c-II'!M21</f>
        <v>0</v>
      </c>
      <c r="CT21" s="380">
        <f>'[33]Biểu 1c-II'!P21</f>
        <v>0</v>
      </c>
      <c r="CU21" s="380"/>
      <c r="CV21" s="380">
        <f>'[33]Biểu 1c-II'!V21</f>
        <v>0</v>
      </c>
      <c r="CW21" s="380">
        <f>'[43]Biểu 1c-II'!Y21</f>
        <v>0</v>
      </c>
      <c r="CX21" s="380">
        <f>'[33]Biểu 1c-II'!AB21</f>
        <v>0</v>
      </c>
      <c r="CY21" s="463">
        <f>'[33]Biểu 1c-II'!AE21</f>
        <v>0</v>
      </c>
      <c r="CZ21" s="463">
        <f>'[33]Biểu 1c-II'!AH21</f>
        <v>0</v>
      </c>
      <c r="DA21" s="380">
        <f>'[34]Biểu 1c-II'!$J$7</f>
        <v>13682959583</v>
      </c>
      <c r="DB21" s="380">
        <f>'[34]Biểu 1c-II'!M21</f>
        <v>0</v>
      </c>
      <c r="DC21" s="380">
        <f>'[34]Biểu 1c-II'!P21</f>
        <v>0</v>
      </c>
      <c r="DD21" s="380"/>
      <c r="DE21" s="380">
        <f>'[34]Biểu 1c-II'!V21</f>
        <v>0</v>
      </c>
      <c r="DF21" s="380">
        <f>'[44]Biểu 1c-II'!Y21</f>
        <v>0</v>
      </c>
      <c r="DG21" s="380">
        <f>'[34]Biểu 1c-II'!AB21</f>
        <v>0</v>
      </c>
      <c r="DH21" s="463">
        <f>'[34]Biểu 1c-II'!AE21</f>
        <v>0</v>
      </c>
      <c r="DI21" s="463">
        <f>'[34]Biểu 1c-II'!AH21</f>
        <v>0</v>
      </c>
      <c r="DJ21" s="380">
        <f>'[35]Biểu 1c-II'!J21</f>
        <v>0</v>
      </c>
      <c r="DK21" s="380">
        <f>'[35]Biểu 1c-II'!M21</f>
        <v>1529500</v>
      </c>
      <c r="DL21" s="380">
        <f>'[35]Biểu 1c-II'!P21</f>
        <v>0</v>
      </c>
      <c r="DM21" s="380">
        <f>'[35]Biểu 1c-II'!S21</f>
        <v>0</v>
      </c>
      <c r="DN21" s="380">
        <f>'[35]Biểu 1c-II'!V21</f>
        <v>0</v>
      </c>
      <c r="DO21" s="380">
        <f>'[35]Biểu 1c-II'!Y21</f>
        <v>0</v>
      </c>
      <c r="DP21" s="380">
        <f>'[35]Biểu 1c-II'!AB21</f>
        <v>0</v>
      </c>
      <c r="DQ21" s="463">
        <f>'[35]Biểu 1c-II'!AE21</f>
        <v>0</v>
      </c>
      <c r="DR21" s="463">
        <f>'[35]Biểu 1c-II'!AH21</f>
        <v>0</v>
      </c>
      <c r="DS21" s="463">
        <f>'[35]Biểu 1c-II'!AK21</f>
        <v>0</v>
      </c>
      <c r="DT21" s="380">
        <f>'[36]Biểu 1c-II'!J21</f>
        <v>0</v>
      </c>
      <c r="DU21" s="380">
        <f>'[36]Biểu 1c-II'!M21</f>
        <v>0</v>
      </c>
      <c r="DV21" s="380">
        <f>'[36]Biểu 1c-II'!P21</f>
        <v>0</v>
      </c>
      <c r="DW21" s="380">
        <f>'[36]Biểu 1c-II'!S21</f>
        <v>0</v>
      </c>
      <c r="DX21" s="380">
        <f>'[36]Biểu 1c-II'!V21</f>
        <v>0</v>
      </c>
      <c r="DY21" s="380">
        <f>'[36]Biểu 1c-II'!Y21</f>
        <v>0</v>
      </c>
      <c r="DZ21" s="380">
        <f>'[36]Biểu 1c-II'!AB21</f>
        <v>0</v>
      </c>
      <c r="EA21" s="463">
        <f>'[36]Biểu 1c-II'!AH21</f>
        <v>0</v>
      </c>
      <c r="EB21" s="463">
        <f>'[36]Biểu 1c-II'!AE21</f>
        <v>0</v>
      </c>
      <c r="EC21" s="380">
        <f>'[37]Biểu 1c-II'!J21</f>
        <v>2813778</v>
      </c>
      <c r="ED21" s="380">
        <f>'[37]Biểu 1c-II'!M21</f>
        <v>17249882</v>
      </c>
      <c r="EE21" s="380">
        <f>'[37]Biểu 1c-II'!P21</f>
        <v>32928245</v>
      </c>
      <c r="EF21" s="380">
        <f>'[37]Biểu 1c-II'!S21</f>
        <v>0</v>
      </c>
      <c r="EG21" s="380">
        <f>'[37]Biểu 1c-II'!V21</f>
        <v>0</v>
      </c>
      <c r="EH21" s="380">
        <f>'[37]Biểu 1c-II'!Y21</f>
        <v>0</v>
      </c>
      <c r="EI21" s="380">
        <f>'[37]Biểu 1c-II'!AB21</f>
        <v>0</v>
      </c>
      <c r="EJ21" s="463">
        <f>'[37]Biểu 1c-II'!AE21</f>
        <v>0</v>
      </c>
      <c r="EK21" s="463">
        <f>'[38]Biểu 1c-II'!J21</f>
        <v>201890400</v>
      </c>
      <c r="EL21" s="463">
        <f>'[38]Biểu 1c-II'!M21</f>
        <v>0</v>
      </c>
      <c r="EM21" s="463">
        <f>'[38]Biểu 1c-II'!P21</f>
        <v>0</v>
      </c>
      <c r="EN21" s="463">
        <f>'[38]Biểu 1c-II'!S21</f>
        <v>0</v>
      </c>
      <c r="EO21" s="380">
        <f>'[39]Biểu 1c-II(TTKN)'!J21</f>
        <v>5988800</v>
      </c>
      <c r="EP21" s="380">
        <f>'[40]Biểu 1c-II'!P21</f>
        <v>3387200</v>
      </c>
      <c r="EQ21" s="380">
        <f>'[41]Biểu 1c-II'!P21</f>
        <v>59588800</v>
      </c>
    </row>
    <row r="22" spans="1:147" ht="25.5">
      <c r="A22" s="383"/>
      <c r="B22" s="378" t="s">
        <v>761</v>
      </c>
      <c r="C22" s="379" t="s">
        <v>930</v>
      </c>
      <c r="D22" s="380">
        <f t="shared" si="7"/>
        <v>0</v>
      </c>
      <c r="E22" s="463">
        <f t="shared" si="0"/>
        <v>15351957684</v>
      </c>
      <c r="F22" s="463">
        <f t="shared" si="8"/>
        <v>15351957684</v>
      </c>
      <c r="G22" s="463">
        <f t="shared" si="9"/>
        <v>15351957684</v>
      </c>
      <c r="H22" s="380">
        <f t="shared" si="1"/>
        <v>0</v>
      </c>
      <c r="I22" s="380">
        <f t="shared" si="10"/>
        <v>0</v>
      </c>
      <c r="J22" s="380">
        <f t="shared" si="11"/>
        <v>3576000</v>
      </c>
      <c r="K22" s="380">
        <f t="shared" si="2"/>
        <v>14041275919</v>
      </c>
      <c r="L22" s="380">
        <f t="shared" si="12"/>
        <v>1131136765</v>
      </c>
      <c r="M22" s="380">
        <f t="shared" si="3"/>
        <v>596000</v>
      </c>
      <c r="N22" s="380">
        <f t="shared" si="13"/>
        <v>175373000</v>
      </c>
      <c r="O22" s="380">
        <f t="shared" si="4"/>
        <v>0</v>
      </c>
      <c r="P22" s="380">
        <f t="shared" si="14"/>
        <v>0</v>
      </c>
      <c r="Q22" s="380">
        <f t="shared" si="5"/>
        <v>0</v>
      </c>
      <c r="R22" s="380">
        <f t="shared" si="6"/>
        <v>0</v>
      </c>
      <c r="S22" s="380"/>
      <c r="T22" s="380">
        <f t="shared" si="15"/>
        <v>0</v>
      </c>
      <c r="U22" s="463">
        <f t="shared" si="16"/>
        <v>0</v>
      </c>
      <c r="V22" s="463">
        <f t="shared" si="17"/>
        <v>0</v>
      </c>
      <c r="W22" s="463">
        <f t="shared" si="18"/>
        <v>0</v>
      </c>
      <c r="X22" s="463">
        <f t="shared" si="19"/>
        <v>0</v>
      </c>
      <c r="Y22" s="463">
        <f t="shared" si="20"/>
        <v>0</v>
      </c>
      <c r="Z22" s="463">
        <f t="shared" si="21"/>
        <v>0</v>
      </c>
      <c r="AA22" s="463">
        <f t="shared" si="22"/>
        <v>0</v>
      </c>
      <c r="AB22" s="463">
        <f t="shared" si="23"/>
        <v>0</v>
      </c>
      <c r="AC22" s="463">
        <f t="shared" si="24"/>
        <v>0</v>
      </c>
      <c r="AD22" s="463">
        <f t="shared" si="25"/>
        <v>0</v>
      </c>
      <c r="AE22" s="380"/>
      <c r="AF22" s="380"/>
      <c r="AG22" s="380">
        <f>'[22]Biểu 1c-II'!J22</f>
        <v>0</v>
      </c>
      <c r="AH22" s="380">
        <f>'[22]Biểu 1c-II'!M22</f>
        <v>0</v>
      </c>
      <c r="AI22" s="463">
        <f>'[22]Biểu 1c-II'!S22</f>
        <v>0</v>
      </c>
      <c r="AJ22" s="463">
        <f>'[22]Biểu 1c-II'!V22</f>
        <v>0</v>
      </c>
      <c r="AK22" s="380">
        <f>'[23]Biểu 1c-II'!J22</f>
        <v>0</v>
      </c>
      <c r="AL22" s="463">
        <f>'[23]Biểu 1c-II'!P22</f>
        <v>0</v>
      </c>
      <c r="AM22" s="463">
        <f>'[23]Biểu 1c-II'!S22</f>
        <v>0</v>
      </c>
      <c r="AN22" s="380">
        <f>'[24]Biểu 1c-II'!J22</f>
        <v>0</v>
      </c>
      <c r="AO22" s="463">
        <f>'[24]Biểu 1c-II'!M22</f>
        <v>0</v>
      </c>
      <c r="AP22" s="463">
        <f>'[24]Biểu 1c-II'!S22</f>
        <v>0</v>
      </c>
      <c r="AQ22" s="463">
        <f>'[25]Biểu 1c-II'!P22</f>
        <v>0</v>
      </c>
      <c r="AR22" s="463">
        <f>'[25]Biểu 1c-II'!V22</f>
        <v>0</v>
      </c>
      <c r="AS22" s="380">
        <f>'[25]Biểu 1c-II'!Y22</f>
        <v>3576000</v>
      </c>
      <c r="AT22" s="380">
        <f>'[26]Biểu 1c-II'!K22</f>
        <v>0</v>
      </c>
      <c r="AU22" s="380">
        <f>'[26]Biểu 1c-II'!W22</f>
        <v>0</v>
      </c>
      <c r="AV22" s="380">
        <f>'[27]Biểu 1c-II'!J22</f>
        <v>10653500</v>
      </c>
      <c r="AW22" s="380">
        <f>'[27]Biểu 1c-II'!V22</f>
        <v>0</v>
      </c>
      <c r="AX22" s="380">
        <f>'[28]Biểu 1c-II'!J22</f>
        <v>115923057</v>
      </c>
      <c r="AY22" s="380">
        <f>'[28]Biểu 1c-II'!M22</f>
        <v>149795628</v>
      </c>
      <c r="AZ22" s="380">
        <f>'[28]Biểu 1c-II'!P22</f>
        <v>0</v>
      </c>
      <c r="BA22" s="380"/>
      <c r="BB22" s="380">
        <f>'[28]Biểu 1c-II'!V22</f>
        <v>0</v>
      </c>
      <c r="BC22" s="380">
        <f>'[42]Biểu 1c-II'!Y22</f>
        <v>0</v>
      </c>
      <c r="BD22" s="380">
        <f>'[28]Biểu 1c-II'!AB22</f>
        <v>0</v>
      </c>
      <c r="BE22" s="380">
        <f>'[28]Biểu 1c-II'!AE22</f>
        <v>0</v>
      </c>
      <c r="BF22" s="380">
        <f>'[28]Biểu 1c-II'!AH22</f>
        <v>0</v>
      </c>
      <c r="BG22" s="380">
        <f>'[29]Biểu 1c-II'!J22</f>
        <v>0</v>
      </c>
      <c r="BH22" s="380">
        <f>'[29]Biểu 1c-II'!M22</f>
        <v>26224000</v>
      </c>
      <c r="BI22" s="380">
        <f>'[29]Biểu 1c-II'!P22</f>
        <v>0</v>
      </c>
      <c r="BJ22" s="380"/>
      <c r="BK22" s="380">
        <f>'[29]Biểu 1c-II'!S22</f>
        <v>0</v>
      </c>
      <c r="BL22" s="380">
        <f>'[29]Biểu 1c-II'!V22</f>
        <v>0</v>
      </c>
      <c r="BM22" s="380">
        <f>'[29]Biểu 1c-II'!Y22</f>
        <v>0</v>
      </c>
      <c r="BN22" s="380">
        <f>'[29]Biểu 1c-II'!AB22</f>
        <v>0</v>
      </c>
      <c r="BO22" s="463">
        <f>'[29]Biểu 1c-II'!AE22</f>
        <v>0</v>
      </c>
      <c r="BP22" s="463">
        <f>'[29]Biểu 1c-II'!AH22</f>
        <v>0</v>
      </c>
      <c r="BQ22" s="380">
        <f>'[30]Biểu 1c-II - TTYT DA BAC'!J22</f>
        <v>0</v>
      </c>
      <c r="BR22" s="380">
        <f>'[30]Biểu 1c-II - TTYT DA BAC'!M22</f>
        <v>88059000</v>
      </c>
      <c r="BS22" s="380">
        <f>'[30]Biểu 1c-II - TTYT DA BAC'!P22</f>
        <v>0</v>
      </c>
      <c r="BT22" s="380"/>
      <c r="BU22" s="380">
        <f>'[30]Biểu 1c-II - TTYT DA BAC'!V22</f>
        <v>0</v>
      </c>
      <c r="BV22" s="380">
        <f>'[30]Biểu 1c-II - TTYT DA BAC'!Y22</f>
        <v>0</v>
      </c>
      <c r="BW22" s="380">
        <f>'[30]Biểu 1c-II - TTYT DA BAC'!AB22</f>
        <v>0</v>
      </c>
      <c r="BX22" s="463">
        <f>'[30]Biểu 1c-II - TTYT DA BAC'!AE22</f>
        <v>0</v>
      </c>
      <c r="BY22" s="463">
        <f>'[30]Biểu 1c-II - TTYT DA BAC'!AH22</f>
        <v>0</v>
      </c>
      <c r="BZ22" s="380">
        <f>'[31]Biểu 1c-II'!I22</f>
        <v>16837000</v>
      </c>
      <c r="CA22" s="380">
        <f>'[31]Biểu 1c-II'!M22</f>
        <v>27416000</v>
      </c>
      <c r="CB22" s="380">
        <f>'[31]Biểu 1c-II'!P22</f>
        <v>0</v>
      </c>
      <c r="CC22" s="380"/>
      <c r="CD22" s="380">
        <f>'[31]Biểu 1c-II'!V22</f>
        <v>0</v>
      </c>
      <c r="CE22" s="380">
        <f>'[31]Biểu 1c-II'!Y22</f>
        <v>0</v>
      </c>
      <c r="CF22" s="380">
        <f>'[31]Biểu 1c-II'!AB22</f>
        <v>0</v>
      </c>
      <c r="CG22" s="463">
        <f>'[31]Biểu 1c-II'!AE22</f>
        <v>0</v>
      </c>
      <c r="CH22" s="463">
        <f>'[31]Biểu 1c-II'!AH22</f>
        <v>0</v>
      </c>
      <c r="CI22" s="380">
        <f>'[32]Biểu 1c-II'!J22</f>
        <v>14900000</v>
      </c>
      <c r="CJ22" s="380">
        <f>'[32]Biểu 1c-II'!M22</f>
        <v>68838000</v>
      </c>
      <c r="CK22" s="380">
        <f>'[32]Biểu 1c-II'!P22</f>
        <v>0</v>
      </c>
      <c r="CL22" s="380"/>
      <c r="CM22" s="380">
        <f>'[32]Biểu 1c-II'!V22</f>
        <v>0</v>
      </c>
      <c r="CN22" s="380">
        <f>'[32]Biểu 1c-II'!Y22</f>
        <v>0</v>
      </c>
      <c r="CO22" s="380">
        <f>'[32]Biểu 1c-II'!AB22</f>
        <v>0</v>
      </c>
      <c r="CP22" s="463">
        <f>'[32]Biểu 1c-II'!AE22</f>
        <v>0</v>
      </c>
      <c r="CQ22" s="463">
        <f>'[32]Biểu 1c-II'!AH22</f>
        <v>0</v>
      </c>
      <c r="CR22" s="380">
        <f>'[33]Biểu 1c-II'!J22</f>
        <v>59004000</v>
      </c>
      <c r="CS22" s="380">
        <f>'[33]Biểu 1c-II'!M22</f>
        <v>24226046</v>
      </c>
      <c r="CT22" s="380">
        <f>'[33]Biểu 1c-II'!P22</f>
        <v>0</v>
      </c>
      <c r="CU22" s="380"/>
      <c r="CV22" s="380">
        <f>'[33]Biểu 1c-II'!V22</f>
        <v>0</v>
      </c>
      <c r="CW22" s="380">
        <f>'[43]Biểu 1c-II'!Y22</f>
        <v>0</v>
      </c>
      <c r="CX22" s="380">
        <f>'[33]Biểu 1c-II'!AB22</f>
        <v>0</v>
      </c>
      <c r="CY22" s="463">
        <f>'[33]Biểu 1c-II'!AE22</f>
        <v>0</v>
      </c>
      <c r="CZ22" s="463">
        <f>'[33]Biểu 1c-II'!AH22</f>
        <v>0</v>
      </c>
      <c r="DA22" s="380">
        <f>'[34]Biểu 1c-II'!$J$7</f>
        <v>13682959583</v>
      </c>
      <c r="DB22" s="380">
        <f>'[34]Biểu 1c-II'!M22</f>
        <v>64666000</v>
      </c>
      <c r="DC22" s="380">
        <f>'[34]Biểu 1c-II'!P22</f>
        <v>596000</v>
      </c>
      <c r="DD22" s="380"/>
      <c r="DE22" s="380">
        <f>'[34]Biểu 1c-II'!V22</f>
        <v>0</v>
      </c>
      <c r="DF22" s="380">
        <f>'[44]Biểu 1c-II'!Y22</f>
        <v>0</v>
      </c>
      <c r="DG22" s="380">
        <f>'[34]Biểu 1c-II'!AB22</f>
        <v>0</v>
      </c>
      <c r="DH22" s="463">
        <f>'[34]Biểu 1c-II'!AE22</f>
        <v>0</v>
      </c>
      <c r="DI22" s="463">
        <f>'[34]Biểu 1c-II'!AH22</f>
        <v>0</v>
      </c>
      <c r="DJ22" s="380">
        <f>'[35]Biểu 1c-II'!J22</f>
        <v>98638000</v>
      </c>
      <c r="DK22" s="380">
        <f>'[35]Biểu 1c-II'!M22</f>
        <v>81557100</v>
      </c>
      <c r="DL22" s="380">
        <f>'[35]Biểu 1c-II'!P22</f>
        <v>0</v>
      </c>
      <c r="DM22" s="380">
        <f>'[35]Biểu 1c-II'!S22</f>
        <v>0</v>
      </c>
      <c r="DN22" s="380">
        <f>'[35]Biểu 1c-II'!V22</f>
        <v>0</v>
      </c>
      <c r="DO22" s="380">
        <f>'[35]Biểu 1c-II'!Y22</f>
        <v>0</v>
      </c>
      <c r="DP22" s="380">
        <f>'[35]Biểu 1c-II'!AB22</f>
        <v>0</v>
      </c>
      <c r="DQ22" s="463">
        <f>'[35]Biểu 1c-II'!AE22</f>
        <v>0</v>
      </c>
      <c r="DR22" s="463">
        <f>'[35]Biểu 1c-II'!AH22</f>
        <v>0</v>
      </c>
      <c r="DS22" s="463">
        <f>'[35]Biểu 1c-II'!AK22</f>
        <v>0</v>
      </c>
      <c r="DT22" s="380">
        <f>'[36]Biểu 1c-II'!J22</f>
        <v>0</v>
      </c>
      <c r="DU22" s="380">
        <f>'[36]Biểu 1c-II'!M22</f>
        <v>50362000</v>
      </c>
      <c r="DV22" s="380">
        <f>'[36]Biểu 1c-II'!P22</f>
        <v>0</v>
      </c>
      <c r="DW22" s="380">
        <f>'[36]Biểu 1c-II'!S22</f>
        <v>0</v>
      </c>
      <c r="DX22" s="380">
        <f>'[36]Biểu 1c-II'!V22</f>
        <v>0</v>
      </c>
      <c r="DY22" s="380">
        <f>'[36]Biểu 1c-II'!Y22</f>
        <v>0</v>
      </c>
      <c r="DZ22" s="380">
        <f>'[36]Biểu 1c-II'!AB22</f>
        <v>0</v>
      </c>
      <c r="EA22" s="463">
        <f>'[36]Biểu 1c-II'!AH22</f>
        <v>0</v>
      </c>
      <c r="EB22" s="463">
        <f>'[36]Biểu 1c-II'!AE22</f>
        <v>0</v>
      </c>
      <c r="EC22" s="380">
        <f>'[37]Biểu 1c-II'!J22</f>
        <v>42360779</v>
      </c>
      <c r="ED22" s="380">
        <f>'[37]Biểu 1c-II'!M22</f>
        <v>60074091</v>
      </c>
      <c r="EE22" s="380">
        <f>'[37]Biểu 1c-II'!P22</f>
        <v>0</v>
      </c>
      <c r="EF22" s="380">
        <f>'[37]Biểu 1c-II'!S22</f>
        <v>0</v>
      </c>
      <c r="EG22" s="380">
        <f>'[37]Biểu 1c-II'!V22</f>
        <v>0</v>
      </c>
      <c r="EH22" s="380">
        <f>'[37]Biểu 1c-II'!Y22</f>
        <v>0</v>
      </c>
      <c r="EI22" s="380">
        <f>'[37]Biểu 1c-II'!AB22</f>
        <v>0</v>
      </c>
      <c r="EJ22" s="463">
        <f>'[37]Biểu 1c-II'!AE22</f>
        <v>0</v>
      </c>
      <c r="EK22" s="463">
        <f>'[38]Biểu 1c-II'!J22</f>
        <v>489918900</v>
      </c>
      <c r="EL22" s="463">
        <f>'[38]Biểu 1c-II'!M22</f>
        <v>0</v>
      </c>
      <c r="EM22" s="463">
        <f>'[38]Biểu 1c-II'!P22</f>
        <v>0</v>
      </c>
      <c r="EN22" s="463">
        <f>'[38]Biểu 1c-II'!S22</f>
        <v>0</v>
      </c>
      <c r="EO22" s="380">
        <f>'[39]Biểu 1c-II(TTKN)'!J22</f>
        <v>115773000</v>
      </c>
      <c r="EP22" s="380">
        <f>'[40]Biểu 1c-II'!P22</f>
        <v>59600000</v>
      </c>
      <c r="EQ22" s="380">
        <f>'[41]Biểu 1c-II'!P22</f>
        <v>0</v>
      </c>
    </row>
    <row r="23" spans="1:147" ht="25.5">
      <c r="A23" s="383"/>
      <c r="B23" s="378" t="s">
        <v>762</v>
      </c>
      <c r="C23" s="379" t="s">
        <v>931</v>
      </c>
      <c r="D23" s="380">
        <f t="shared" si="7"/>
        <v>0</v>
      </c>
      <c r="E23" s="463">
        <f t="shared" si="0"/>
        <v>13682959583</v>
      </c>
      <c r="F23" s="463">
        <f t="shared" si="8"/>
        <v>13682959583</v>
      </c>
      <c r="G23" s="463">
        <f t="shared" si="9"/>
        <v>13682959583</v>
      </c>
      <c r="H23" s="380">
        <f t="shared" si="1"/>
        <v>0</v>
      </c>
      <c r="I23" s="380">
        <f t="shared" si="10"/>
        <v>0</v>
      </c>
      <c r="J23" s="380">
        <f t="shared" si="11"/>
        <v>0</v>
      </c>
      <c r="K23" s="380">
        <f t="shared" si="2"/>
        <v>13682959583</v>
      </c>
      <c r="L23" s="380">
        <f t="shared" si="12"/>
        <v>0</v>
      </c>
      <c r="M23" s="380">
        <f t="shared" si="3"/>
        <v>0</v>
      </c>
      <c r="N23" s="380">
        <f t="shared" si="13"/>
        <v>0</v>
      </c>
      <c r="O23" s="380">
        <f t="shared" si="4"/>
        <v>0</v>
      </c>
      <c r="P23" s="380">
        <f t="shared" si="14"/>
        <v>0</v>
      </c>
      <c r="Q23" s="380">
        <f t="shared" si="5"/>
        <v>0</v>
      </c>
      <c r="R23" s="380">
        <f t="shared" si="6"/>
        <v>0</v>
      </c>
      <c r="S23" s="380"/>
      <c r="T23" s="380">
        <f t="shared" si="15"/>
        <v>0</v>
      </c>
      <c r="U23" s="463">
        <f t="shared" si="16"/>
        <v>0</v>
      </c>
      <c r="V23" s="463">
        <f t="shared" si="17"/>
        <v>0</v>
      </c>
      <c r="W23" s="463">
        <f t="shared" si="18"/>
        <v>0</v>
      </c>
      <c r="X23" s="463">
        <f t="shared" si="19"/>
        <v>0</v>
      </c>
      <c r="Y23" s="463">
        <f t="shared" si="20"/>
        <v>0</v>
      </c>
      <c r="Z23" s="463">
        <f t="shared" si="21"/>
        <v>0</v>
      </c>
      <c r="AA23" s="463">
        <f t="shared" si="22"/>
        <v>0</v>
      </c>
      <c r="AB23" s="463">
        <f t="shared" si="23"/>
        <v>0</v>
      </c>
      <c r="AC23" s="463">
        <f t="shared" si="24"/>
        <v>0</v>
      </c>
      <c r="AD23" s="463">
        <f t="shared" si="25"/>
        <v>0</v>
      </c>
      <c r="AE23" s="380"/>
      <c r="AF23" s="380"/>
      <c r="AG23" s="380">
        <f>'[22]Biểu 1c-II'!J23</f>
        <v>0</v>
      </c>
      <c r="AH23" s="380">
        <f>'[22]Biểu 1c-II'!M23</f>
        <v>0</v>
      </c>
      <c r="AI23" s="463">
        <f>'[22]Biểu 1c-II'!S23</f>
        <v>0</v>
      </c>
      <c r="AJ23" s="463">
        <f>'[22]Biểu 1c-II'!V23</f>
        <v>0</v>
      </c>
      <c r="AK23" s="380">
        <f>'[23]Biểu 1c-II'!J23</f>
        <v>0</v>
      </c>
      <c r="AL23" s="463">
        <f>'[23]Biểu 1c-II'!P23</f>
        <v>0</v>
      </c>
      <c r="AM23" s="463">
        <f>'[23]Biểu 1c-II'!S23</f>
        <v>0</v>
      </c>
      <c r="AN23" s="380">
        <f>'[24]Biểu 1c-II'!J23</f>
        <v>0</v>
      </c>
      <c r="AO23" s="463">
        <f>'[24]Biểu 1c-II'!M23</f>
        <v>0</v>
      </c>
      <c r="AP23" s="463">
        <f>'[24]Biểu 1c-II'!S23</f>
        <v>0</v>
      </c>
      <c r="AQ23" s="463">
        <f>'[25]Biểu 1c-II'!P23</f>
        <v>0</v>
      </c>
      <c r="AR23" s="463">
        <f>'[25]Biểu 1c-II'!V23</f>
        <v>0</v>
      </c>
      <c r="AS23" s="380">
        <f>'[25]Biểu 1c-II'!Y23</f>
        <v>0</v>
      </c>
      <c r="AT23" s="380">
        <f>'[26]Biểu 1c-II'!K23</f>
        <v>0</v>
      </c>
      <c r="AU23" s="380">
        <f>'[26]Biểu 1c-II'!W23</f>
        <v>0</v>
      </c>
      <c r="AV23" s="380">
        <f>'[27]Biểu 1c-II'!J23</f>
        <v>0</v>
      </c>
      <c r="AW23" s="380">
        <f>'[27]Biểu 1c-II'!V23</f>
        <v>0</v>
      </c>
      <c r="AX23" s="380">
        <f>'[28]Biểu 1c-II'!J23</f>
        <v>0</v>
      </c>
      <c r="AY23" s="380">
        <f>'[28]Biểu 1c-II'!M23</f>
        <v>0</v>
      </c>
      <c r="AZ23" s="380">
        <f>'[28]Biểu 1c-II'!P23</f>
        <v>0</v>
      </c>
      <c r="BA23" s="380"/>
      <c r="BB23" s="380">
        <f>'[28]Biểu 1c-II'!V23</f>
        <v>0</v>
      </c>
      <c r="BC23" s="380">
        <f>'[42]Biểu 1c-II'!Y23</f>
        <v>0</v>
      </c>
      <c r="BD23" s="380">
        <f>'[28]Biểu 1c-II'!AB23</f>
        <v>0</v>
      </c>
      <c r="BE23" s="380">
        <f>'[28]Biểu 1c-II'!AE23</f>
        <v>0</v>
      </c>
      <c r="BF23" s="380">
        <f>'[28]Biểu 1c-II'!AH23</f>
        <v>0</v>
      </c>
      <c r="BG23" s="380">
        <f>'[29]Biểu 1c-II'!J23</f>
        <v>0</v>
      </c>
      <c r="BH23" s="380">
        <f>'[29]Biểu 1c-II'!M23</f>
        <v>0</v>
      </c>
      <c r="BI23" s="380">
        <f>'[29]Biểu 1c-II'!P23</f>
        <v>0</v>
      </c>
      <c r="BJ23" s="380"/>
      <c r="BK23" s="380">
        <f>'[29]Biểu 1c-II'!S23</f>
        <v>0</v>
      </c>
      <c r="BL23" s="380">
        <f>'[29]Biểu 1c-II'!V23</f>
        <v>0</v>
      </c>
      <c r="BM23" s="380">
        <f>'[29]Biểu 1c-II'!Y23</f>
        <v>0</v>
      </c>
      <c r="BN23" s="380">
        <f>'[29]Biểu 1c-II'!AB23</f>
        <v>0</v>
      </c>
      <c r="BO23" s="463">
        <f>'[29]Biểu 1c-II'!AE23</f>
        <v>0</v>
      </c>
      <c r="BP23" s="463">
        <f>'[29]Biểu 1c-II'!AH23</f>
        <v>0</v>
      </c>
      <c r="BQ23" s="380">
        <f>'[30]Biểu 1c-II - TTYT DA BAC'!J23</f>
        <v>0</v>
      </c>
      <c r="BR23" s="380">
        <f>'[30]Biểu 1c-II - TTYT DA BAC'!M23</f>
        <v>0</v>
      </c>
      <c r="BS23" s="380">
        <f>'[30]Biểu 1c-II - TTYT DA BAC'!P23</f>
        <v>0</v>
      </c>
      <c r="BT23" s="380"/>
      <c r="BU23" s="380">
        <f>'[30]Biểu 1c-II - TTYT DA BAC'!V23</f>
        <v>0</v>
      </c>
      <c r="BV23" s="380">
        <f>'[30]Biểu 1c-II - TTYT DA BAC'!Y23</f>
        <v>0</v>
      </c>
      <c r="BW23" s="380">
        <f>'[30]Biểu 1c-II - TTYT DA BAC'!AB23</f>
        <v>0</v>
      </c>
      <c r="BX23" s="463">
        <f>'[30]Biểu 1c-II - TTYT DA BAC'!AE23</f>
        <v>0</v>
      </c>
      <c r="BY23" s="463">
        <f>'[30]Biểu 1c-II - TTYT DA BAC'!AH23</f>
        <v>0</v>
      </c>
      <c r="BZ23" s="380">
        <f>'[31]Biểu 1c-II'!I23</f>
        <v>0</v>
      </c>
      <c r="CA23" s="380">
        <f>'[31]Biểu 1c-II'!M23</f>
        <v>0</v>
      </c>
      <c r="CB23" s="380">
        <f>'[31]Biểu 1c-II'!P23</f>
        <v>0</v>
      </c>
      <c r="CC23" s="380"/>
      <c r="CD23" s="380">
        <f>'[31]Biểu 1c-II'!V23</f>
        <v>0</v>
      </c>
      <c r="CE23" s="380">
        <f>'[31]Biểu 1c-II'!Y23</f>
        <v>0</v>
      </c>
      <c r="CF23" s="380">
        <f>'[31]Biểu 1c-II'!AB23</f>
        <v>0</v>
      </c>
      <c r="CG23" s="463">
        <f>'[31]Biểu 1c-II'!AE23</f>
        <v>0</v>
      </c>
      <c r="CH23" s="463">
        <f>'[31]Biểu 1c-II'!AH23</f>
        <v>0</v>
      </c>
      <c r="CI23" s="380">
        <f>'[32]Biểu 1c-II'!J23</f>
        <v>0</v>
      </c>
      <c r="CJ23" s="380">
        <f>'[32]Biểu 1c-II'!M23</f>
        <v>0</v>
      </c>
      <c r="CK23" s="380">
        <f>'[32]Biểu 1c-II'!P23</f>
        <v>0</v>
      </c>
      <c r="CL23" s="380"/>
      <c r="CM23" s="380">
        <f>'[32]Biểu 1c-II'!V23</f>
        <v>0</v>
      </c>
      <c r="CN23" s="380">
        <f>'[32]Biểu 1c-II'!Y23</f>
        <v>0</v>
      </c>
      <c r="CO23" s="380">
        <f>'[32]Biểu 1c-II'!AB23</f>
        <v>0</v>
      </c>
      <c r="CP23" s="463">
        <f>'[32]Biểu 1c-II'!AE23</f>
        <v>0</v>
      </c>
      <c r="CQ23" s="463">
        <f>'[32]Biểu 1c-II'!AH23</f>
        <v>0</v>
      </c>
      <c r="CR23" s="380">
        <f>'[33]Biểu 1c-II'!J23</f>
        <v>0</v>
      </c>
      <c r="CS23" s="380">
        <f>'[33]Biểu 1c-II'!M23</f>
        <v>0</v>
      </c>
      <c r="CT23" s="380">
        <f>'[33]Biểu 1c-II'!P23</f>
        <v>0</v>
      </c>
      <c r="CU23" s="380"/>
      <c r="CV23" s="380">
        <f>'[33]Biểu 1c-II'!V23</f>
        <v>0</v>
      </c>
      <c r="CW23" s="380">
        <f>'[43]Biểu 1c-II'!Y23</f>
        <v>0</v>
      </c>
      <c r="CX23" s="380">
        <f>'[33]Biểu 1c-II'!AB23</f>
        <v>0</v>
      </c>
      <c r="CY23" s="463">
        <f>'[33]Biểu 1c-II'!AE23</f>
        <v>0</v>
      </c>
      <c r="CZ23" s="463">
        <f>'[33]Biểu 1c-II'!AH23</f>
        <v>0</v>
      </c>
      <c r="DA23" s="380">
        <f>'[34]Biểu 1c-II'!$J$7</f>
        <v>13682959583</v>
      </c>
      <c r="DB23" s="380">
        <f>'[34]Biểu 1c-II'!M23</f>
        <v>0</v>
      </c>
      <c r="DC23" s="380">
        <f>'[34]Biểu 1c-II'!P23</f>
        <v>0</v>
      </c>
      <c r="DD23" s="380"/>
      <c r="DE23" s="380">
        <f>'[34]Biểu 1c-II'!V23</f>
        <v>0</v>
      </c>
      <c r="DF23" s="380">
        <f>'[44]Biểu 1c-II'!Y23</f>
        <v>0</v>
      </c>
      <c r="DG23" s="380">
        <f>'[34]Biểu 1c-II'!AB23</f>
        <v>0</v>
      </c>
      <c r="DH23" s="463">
        <f>'[34]Biểu 1c-II'!AE23</f>
        <v>0</v>
      </c>
      <c r="DI23" s="463">
        <f>'[34]Biểu 1c-II'!AH23</f>
        <v>0</v>
      </c>
      <c r="DJ23" s="380">
        <f>'[35]Biểu 1c-II'!J23</f>
        <v>0</v>
      </c>
      <c r="DK23" s="380">
        <f>'[35]Biểu 1c-II'!M23</f>
        <v>0</v>
      </c>
      <c r="DL23" s="380">
        <f>'[35]Biểu 1c-II'!P23</f>
        <v>0</v>
      </c>
      <c r="DM23" s="380">
        <f>'[35]Biểu 1c-II'!S23</f>
        <v>0</v>
      </c>
      <c r="DN23" s="380">
        <f>'[35]Biểu 1c-II'!V23</f>
        <v>0</v>
      </c>
      <c r="DO23" s="380">
        <f>'[35]Biểu 1c-II'!Y23</f>
        <v>0</v>
      </c>
      <c r="DP23" s="380">
        <f>'[35]Biểu 1c-II'!AB23</f>
        <v>0</v>
      </c>
      <c r="DQ23" s="463">
        <f>'[35]Biểu 1c-II'!AE23</f>
        <v>0</v>
      </c>
      <c r="DR23" s="463">
        <f>'[35]Biểu 1c-II'!AH23</f>
        <v>0</v>
      </c>
      <c r="DS23" s="463">
        <f>'[35]Biểu 1c-II'!AK23</f>
        <v>0</v>
      </c>
      <c r="DT23" s="380">
        <f>'[36]Biểu 1c-II'!J23</f>
        <v>0</v>
      </c>
      <c r="DU23" s="380">
        <f>'[36]Biểu 1c-II'!M23</f>
        <v>0</v>
      </c>
      <c r="DV23" s="380">
        <f>'[36]Biểu 1c-II'!P23</f>
        <v>0</v>
      </c>
      <c r="DW23" s="380">
        <f>'[36]Biểu 1c-II'!S23</f>
        <v>0</v>
      </c>
      <c r="DX23" s="380">
        <f>'[36]Biểu 1c-II'!V23</f>
        <v>0</v>
      </c>
      <c r="DY23" s="380">
        <f>'[36]Biểu 1c-II'!Y23</f>
        <v>0</v>
      </c>
      <c r="DZ23" s="380">
        <f>'[36]Biểu 1c-II'!AB23</f>
        <v>0</v>
      </c>
      <c r="EA23" s="463">
        <f>'[36]Biểu 1c-II'!AH23</f>
        <v>0</v>
      </c>
      <c r="EB23" s="463">
        <f>'[36]Biểu 1c-II'!AE23</f>
        <v>0</v>
      </c>
      <c r="EC23" s="380">
        <f>'[37]Biểu 1c-II'!J23</f>
        <v>0</v>
      </c>
      <c r="ED23" s="380">
        <f>'[37]Biểu 1c-II'!M23</f>
        <v>0</v>
      </c>
      <c r="EE23" s="380">
        <f>'[37]Biểu 1c-II'!P23</f>
        <v>0</v>
      </c>
      <c r="EF23" s="380">
        <f>'[37]Biểu 1c-II'!S23</f>
        <v>0</v>
      </c>
      <c r="EG23" s="380">
        <f>'[37]Biểu 1c-II'!V23</f>
        <v>0</v>
      </c>
      <c r="EH23" s="380">
        <f>'[37]Biểu 1c-II'!Y23</f>
        <v>0</v>
      </c>
      <c r="EI23" s="380">
        <f>'[37]Biểu 1c-II'!AB23</f>
        <v>0</v>
      </c>
      <c r="EJ23" s="463">
        <f>'[37]Biểu 1c-II'!AE23</f>
        <v>0</v>
      </c>
      <c r="EK23" s="463">
        <f>'[38]Biểu 1c-II'!J23</f>
        <v>0</v>
      </c>
      <c r="EL23" s="463">
        <f>'[38]Biểu 1c-II'!M23</f>
        <v>0</v>
      </c>
      <c r="EM23" s="463">
        <f>'[38]Biểu 1c-II'!P23</f>
        <v>0</v>
      </c>
      <c r="EN23" s="463">
        <f>'[38]Biểu 1c-II'!S23</f>
        <v>0</v>
      </c>
      <c r="EO23" s="380">
        <f>'[39]Biểu 1c-II(TTKN)'!J23</f>
        <v>0</v>
      </c>
      <c r="EP23" s="380">
        <f>'[40]Biểu 1c-II'!P23</f>
        <v>0</v>
      </c>
      <c r="EQ23" s="380">
        <f>'[41]Biểu 1c-II'!P23</f>
        <v>0</v>
      </c>
    </row>
    <row r="24" spans="1:147" ht="12.75">
      <c r="A24" s="383"/>
      <c r="B24" s="378" t="s">
        <v>763</v>
      </c>
      <c r="C24" s="379" t="s">
        <v>932</v>
      </c>
      <c r="D24" s="380">
        <f t="shared" si="7"/>
        <v>0</v>
      </c>
      <c r="E24" s="463">
        <f t="shared" si="0"/>
        <v>76077905087</v>
      </c>
      <c r="F24" s="463">
        <f t="shared" si="8"/>
        <v>76077905087</v>
      </c>
      <c r="G24" s="463">
        <f t="shared" si="9"/>
        <v>76077905087</v>
      </c>
      <c r="H24" s="380">
        <f t="shared" si="1"/>
        <v>0</v>
      </c>
      <c r="I24" s="380">
        <f t="shared" si="10"/>
        <v>0</v>
      </c>
      <c r="J24" s="380">
        <f t="shared" si="11"/>
        <v>486355000</v>
      </c>
      <c r="K24" s="380">
        <f t="shared" si="2"/>
        <v>19808550366</v>
      </c>
      <c r="L24" s="380">
        <f t="shared" si="12"/>
        <v>16329617767</v>
      </c>
      <c r="M24" s="380">
        <f t="shared" si="3"/>
        <v>37888301954</v>
      </c>
      <c r="N24" s="380">
        <f t="shared" si="13"/>
        <v>1565080000</v>
      </c>
      <c r="O24" s="380">
        <f t="shared" si="4"/>
        <v>0</v>
      </c>
      <c r="P24" s="380">
        <f t="shared" si="14"/>
        <v>0</v>
      </c>
      <c r="Q24" s="380">
        <f t="shared" si="5"/>
        <v>0</v>
      </c>
      <c r="R24" s="380">
        <f t="shared" si="6"/>
        <v>0</v>
      </c>
      <c r="S24" s="380"/>
      <c r="T24" s="380">
        <f t="shared" si="15"/>
        <v>0</v>
      </c>
      <c r="U24" s="463">
        <f t="shared" si="16"/>
        <v>0</v>
      </c>
      <c r="V24" s="463">
        <f t="shared" si="17"/>
        <v>0</v>
      </c>
      <c r="W24" s="463">
        <f t="shared" si="18"/>
        <v>0</v>
      </c>
      <c r="X24" s="463">
        <f t="shared" si="19"/>
        <v>0</v>
      </c>
      <c r="Y24" s="463">
        <f t="shared" si="20"/>
        <v>0</v>
      </c>
      <c r="Z24" s="463">
        <f t="shared" si="21"/>
        <v>0</v>
      </c>
      <c r="AA24" s="463">
        <f t="shared" si="22"/>
        <v>0</v>
      </c>
      <c r="AB24" s="463">
        <f t="shared" si="23"/>
        <v>0</v>
      </c>
      <c r="AC24" s="463">
        <f t="shared" si="24"/>
        <v>0</v>
      </c>
      <c r="AD24" s="463">
        <f t="shared" si="25"/>
        <v>0</v>
      </c>
      <c r="AE24" s="380"/>
      <c r="AF24" s="380"/>
      <c r="AG24" s="380">
        <f>'[22]Biểu 1c-II'!J24</f>
        <v>0</v>
      </c>
      <c r="AH24" s="380">
        <f>'[22]Biểu 1c-II'!M24</f>
        <v>0</v>
      </c>
      <c r="AI24" s="463">
        <f>'[22]Biểu 1c-II'!S24</f>
        <v>0</v>
      </c>
      <c r="AJ24" s="463">
        <f>'[22]Biểu 1c-II'!V24</f>
        <v>0</v>
      </c>
      <c r="AK24" s="380">
        <f>'[23]Biểu 1c-II'!J24</f>
        <v>0</v>
      </c>
      <c r="AL24" s="463">
        <f>'[23]Biểu 1c-II'!P24</f>
        <v>0</v>
      </c>
      <c r="AM24" s="463">
        <f>'[23]Biểu 1c-II'!S24</f>
        <v>0</v>
      </c>
      <c r="AN24" s="380">
        <f>'[24]Biểu 1c-II'!J24</f>
        <v>0</v>
      </c>
      <c r="AO24" s="463">
        <f>'[24]Biểu 1c-II'!M24</f>
        <v>0</v>
      </c>
      <c r="AP24" s="463">
        <f>'[24]Biểu 1c-II'!S24</f>
        <v>0</v>
      </c>
      <c r="AQ24" s="463">
        <f>'[25]Biểu 1c-II'!P24</f>
        <v>0</v>
      </c>
      <c r="AR24" s="463">
        <f>'[25]Biểu 1c-II'!V24</f>
        <v>0</v>
      </c>
      <c r="AS24" s="380">
        <f>'[25]Biểu 1c-II'!Y24</f>
        <v>486355000</v>
      </c>
      <c r="AT24" s="380">
        <f>'[26]Biểu 1c-II'!K24</f>
        <v>0</v>
      </c>
      <c r="AU24" s="380">
        <f>'[26]Biểu 1c-II'!W24</f>
        <v>0</v>
      </c>
      <c r="AV24" s="380">
        <f>'[27]Biểu 1c-II'!J24</f>
        <v>613937300</v>
      </c>
      <c r="AW24" s="380">
        <f>'[27]Biểu 1c-II'!V24</f>
        <v>0</v>
      </c>
      <c r="AX24" s="380">
        <f>'[28]Biểu 1c-II'!J24</f>
        <v>2117687640</v>
      </c>
      <c r="AY24" s="380">
        <f>'[28]Biểu 1c-II'!M24</f>
        <v>1798919408</v>
      </c>
      <c r="AZ24" s="380">
        <f>'[28]Biểu 1c-II'!P24</f>
        <v>3885080993</v>
      </c>
      <c r="BA24" s="380"/>
      <c r="BB24" s="380">
        <f>'[28]Biểu 1c-II'!V24</f>
        <v>0</v>
      </c>
      <c r="BC24" s="380">
        <f>'[42]Biểu 1c-II'!Y24</f>
        <v>0</v>
      </c>
      <c r="BD24" s="380">
        <f>'[28]Biểu 1c-II'!AB24</f>
        <v>0</v>
      </c>
      <c r="BE24" s="380">
        <f>'[28]Biểu 1c-II'!AE24</f>
        <v>0</v>
      </c>
      <c r="BF24" s="380">
        <f>'[28]Biểu 1c-II'!AH24</f>
        <v>0</v>
      </c>
      <c r="BG24" s="380">
        <f>'[29]Biểu 1c-II'!J24</f>
        <v>0</v>
      </c>
      <c r="BH24" s="380">
        <f>'[29]Biểu 1c-II'!M24</f>
        <v>738030800</v>
      </c>
      <c r="BI24" s="380">
        <f>'[29]Biểu 1c-II'!P24</f>
        <v>3648977800</v>
      </c>
      <c r="BJ24" s="380"/>
      <c r="BK24" s="380">
        <f>'[29]Biểu 1c-II'!S24</f>
        <v>0</v>
      </c>
      <c r="BL24" s="380">
        <f>'[29]Biểu 1c-II'!V24</f>
        <v>0</v>
      </c>
      <c r="BM24" s="380">
        <f>'[29]Biểu 1c-II'!Y24</f>
        <v>0</v>
      </c>
      <c r="BN24" s="380">
        <f>'[29]Biểu 1c-II'!AB24</f>
        <v>0</v>
      </c>
      <c r="BO24" s="463">
        <f>'[29]Biểu 1c-II'!AE24</f>
        <v>0</v>
      </c>
      <c r="BP24" s="463">
        <f>'[29]Biểu 1c-II'!AH24</f>
        <v>0</v>
      </c>
      <c r="BQ24" s="380">
        <f>'[30]Biểu 1c-II - TTYT DA BAC'!J24</f>
        <v>0</v>
      </c>
      <c r="BR24" s="380">
        <f>'[30]Biểu 1c-II - TTYT DA BAC'!M24</f>
        <v>1061250400</v>
      </c>
      <c r="BS24" s="380">
        <f>'[30]Biểu 1c-II - TTYT DA BAC'!P24</f>
        <v>4075517203</v>
      </c>
      <c r="BT24" s="380"/>
      <c r="BU24" s="380">
        <f>'[30]Biểu 1c-II - TTYT DA BAC'!V24</f>
        <v>0</v>
      </c>
      <c r="BV24" s="380">
        <f>'[30]Biểu 1c-II - TTYT DA BAC'!Y24</f>
        <v>0</v>
      </c>
      <c r="BW24" s="380">
        <f>'[30]Biểu 1c-II - TTYT DA BAC'!AB24</f>
        <v>0</v>
      </c>
      <c r="BX24" s="463">
        <f>'[30]Biểu 1c-II - TTYT DA BAC'!AE24</f>
        <v>0</v>
      </c>
      <c r="BY24" s="463">
        <f>'[30]Biểu 1c-II - TTYT DA BAC'!AH24</f>
        <v>0</v>
      </c>
      <c r="BZ24" s="380">
        <f>'[31]Biểu 1c-II'!I24</f>
        <v>324528577</v>
      </c>
      <c r="CA24" s="380">
        <f>'[31]Biểu 1c-II'!M24</f>
        <v>1020255800</v>
      </c>
      <c r="CB24" s="380">
        <f>'[31]Biểu 1c-II'!P24</f>
        <v>4236684600</v>
      </c>
      <c r="CC24" s="380"/>
      <c r="CD24" s="380">
        <f>'[31]Biểu 1c-II'!V24</f>
        <v>0</v>
      </c>
      <c r="CE24" s="380">
        <f>'[31]Biểu 1c-II'!Y24</f>
        <v>0</v>
      </c>
      <c r="CF24" s="380">
        <f>'[31]Biểu 1c-II'!AB24</f>
        <v>0</v>
      </c>
      <c r="CG24" s="463">
        <f>'[31]Biểu 1c-II'!AE24</f>
        <v>0</v>
      </c>
      <c r="CH24" s="463">
        <f>'[31]Biểu 1c-II'!AH24</f>
        <v>0</v>
      </c>
      <c r="CI24" s="380">
        <f>'[32]Biểu 1c-II'!J24</f>
        <v>377196480</v>
      </c>
      <c r="CJ24" s="380">
        <f>'[32]Biểu 1c-II'!M24</f>
        <v>1172114460</v>
      </c>
      <c r="CK24" s="380">
        <f>'[32]Biểu 1c-II'!P24</f>
        <v>6085405850</v>
      </c>
      <c r="CL24" s="380"/>
      <c r="CM24" s="380">
        <f>'[32]Biểu 1c-II'!V24</f>
        <v>0</v>
      </c>
      <c r="CN24" s="380">
        <f>'[32]Biểu 1c-II'!Y24</f>
        <v>0</v>
      </c>
      <c r="CO24" s="380">
        <f>'[32]Biểu 1c-II'!AB24</f>
        <v>0</v>
      </c>
      <c r="CP24" s="463">
        <f>'[32]Biểu 1c-II'!AE24</f>
        <v>0</v>
      </c>
      <c r="CQ24" s="463">
        <f>'[32]Biểu 1c-II'!AH24</f>
        <v>0</v>
      </c>
      <c r="CR24" s="380">
        <f>'[33]Biểu 1c-II'!J24</f>
        <v>828627746</v>
      </c>
      <c r="CS24" s="380">
        <f>'[33]Biểu 1c-II'!M24</f>
        <v>1085795586</v>
      </c>
      <c r="CT24" s="380">
        <f>'[33]Biểu 1c-II'!P24</f>
        <v>3212295025</v>
      </c>
      <c r="CU24" s="380"/>
      <c r="CV24" s="380">
        <f>'[33]Biểu 1c-II'!V24</f>
        <v>0</v>
      </c>
      <c r="CW24" s="380">
        <f>'[43]Biểu 1c-II'!Y24</f>
        <v>0</v>
      </c>
      <c r="CX24" s="380">
        <f>'[33]Biểu 1c-II'!AB24</f>
        <v>0</v>
      </c>
      <c r="CY24" s="463">
        <f>'[33]Biểu 1c-II'!AE24</f>
        <v>0</v>
      </c>
      <c r="CZ24" s="463">
        <f>'[33]Biểu 1c-II'!AH24</f>
        <v>0</v>
      </c>
      <c r="DA24" s="380">
        <f>'[34]Biểu 1c-II'!$J$7</f>
        <v>13682959583</v>
      </c>
      <c r="DB24" s="380">
        <f>'[34]Biểu 1c-II'!M24</f>
        <v>1118683100</v>
      </c>
      <c r="DC24" s="380">
        <f>'[34]Biểu 1c-II'!P24</f>
        <v>2107680100</v>
      </c>
      <c r="DD24" s="380"/>
      <c r="DE24" s="380">
        <f>'[34]Biểu 1c-II'!V24</f>
        <v>0</v>
      </c>
      <c r="DF24" s="380">
        <f>'[44]Biểu 1c-II'!Y24</f>
        <v>0</v>
      </c>
      <c r="DG24" s="380">
        <f>'[34]Biểu 1c-II'!AB24</f>
        <v>0</v>
      </c>
      <c r="DH24" s="463">
        <f>'[34]Biểu 1c-II'!AE24</f>
        <v>0</v>
      </c>
      <c r="DI24" s="463">
        <f>'[34]Biểu 1c-II'!AH24</f>
        <v>0</v>
      </c>
      <c r="DJ24" s="380">
        <f>'[35]Biểu 1c-II'!J24</f>
        <v>1009110500</v>
      </c>
      <c r="DK24" s="380">
        <f>'[35]Biểu 1c-II'!M24</f>
        <v>1054810100</v>
      </c>
      <c r="DL24" s="380">
        <f>'[35]Biểu 1c-II'!P24</f>
        <v>5545557700</v>
      </c>
      <c r="DM24" s="380">
        <f>'[35]Biểu 1c-II'!S24</f>
        <v>0</v>
      </c>
      <c r="DN24" s="380">
        <f>'[35]Biểu 1c-II'!V24</f>
        <v>0</v>
      </c>
      <c r="DO24" s="380">
        <f>'[35]Biểu 1c-II'!Y24</f>
        <v>0</v>
      </c>
      <c r="DP24" s="380">
        <f>'[35]Biểu 1c-II'!AB24</f>
        <v>0</v>
      </c>
      <c r="DQ24" s="463">
        <f>'[35]Biểu 1c-II'!AE24</f>
        <v>0</v>
      </c>
      <c r="DR24" s="463">
        <f>'[35]Biểu 1c-II'!AH24</f>
        <v>0</v>
      </c>
      <c r="DS24" s="463">
        <f>'[35]Biểu 1c-II'!AK24</f>
        <v>0</v>
      </c>
      <c r="DT24" s="380">
        <f>'[36]Biểu 1c-II'!J24</f>
        <v>0</v>
      </c>
      <c r="DU24" s="380">
        <f>'[36]Biểu 1c-II'!M24</f>
        <v>925637887</v>
      </c>
      <c r="DV24" s="380">
        <f>'[36]Biểu 1c-II'!P24</f>
        <v>2245118052</v>
      </c>
      <c r="DW24" s="380">
        <f>'[36]Biểu 1c-II'!S24</f>
        <v>0</v>
      </c>
      <c r="DX24" s="380">
        <f>'[36]Biểu 1c-II'!V24</f>
        <v>0</v>
      </c>
      <c r="DY24" s="380">
        <f>'[36]Biểu 1c-II'!Y24</f>
        <v>0</v>
      </c>
      <c r="DZ24" s="380">
        <f>'[36]Biểu 1c-II'!AB24</f>
        <v>0</v>
      </c>
      <c r="EA24" s="463">
        <f>'[36]Biểu 1c-II'!AH24</f>
        <v>0</v>
      </c>
      <c r="EB24" s="463">
        <f>'[36]Biểu 1c-II'!AE24</f>
        <v>0</v>
      </c>
      <c r="EC24" s="380">
        <f>'[37]Biểu 1c-II'!J24</f>
        <v>854502540</v>
      </c>
      <c r="ED24" s="380">
        <f>'[37]Biểu 1c-II'!M24</f>
        <v>528311326</v>
      </c>
      <c r="EE24" s="380">
        <f>'[37]Biểu 1c-II'!P24</f>
        <v>2845984631</v>
      </c>
      <c r="EF24" s="380">
        <f>'[37]Biểu 1c-II'!S24</f>
        <v>0</v>
      </c>
      <c r="EG24" s="380">
        <f>'[37]Biểu 1c-II'!V24</f>
        <v>0</v>
      </c>
      <c r="EH24" s="380">
        <f>'[37]Biểu 1c-II'!Y24</f>
        <v>0</v>
      </c>
      <c r="EI24" s="380">
        <f>'[37]Biểu 1c-II'!AB24</f>
        <v>0</v>
      </c>
      <c r="EJ24" s="463">
        <f>'[37]Biểu 1c-II'!AE24</f>
        <v>0</v>
      </c>
      <c r="EK24" s="463">
        <f>'[38]Biểu 1c-II'!J24</f>
        <v>5825808900</v>
      </c>
      <c r="EL24" s="463">
        <f>'[38]Biểu 1c-II'!M24</f>
        <v>0</v>
      </c>
      <c r="EM24" s="463">
        <f>'[38]Biểu 1c-II'!P24</f>
        <v>0</v>
      </c>
      <c r="EN24" s="463">
        <f>'[38]Biểu 1c-II'!S24</f>
        <v>0</v>
      </c>
      <c r="EO24" s="380">
        <f>'[39]Biểu 1c-II(TTKN)'!J24</f>
        <v>583727200</v>
      </c>
      <c r="EP24" s="380">
        <f>'[40]Biểu 1c-II'!P24</f>
        <v>687843600</v>
      </c>
      <c r="EQ24" s="380">
        <f>'[41]Biểu 1c-II'!P24</f>
        <v>293509200</v>
      </c>
    </row>
    <row r="25" spans="1:147" ht="25.5">
      <c r="A25" s="383"/>
      <c r="B25" s="378" t="s">
        <v>764</v>
      </c>
      <c r="C25" s="379" t="s">
        <v>933</v>
      </c>
      <c r="D25" s="380">
        <f t="shared" si="7"/>
        <v>0</v>
      </c>
      <c r="E25" s="463">
        <f t="shared" si="0"/>
        <v>16190490679</v>
      </c>
      <c r="F25" s="463">
        <f t="shared" si="8"/>
        <v>16190490679</v>
      </c>
      <c r="G25" s="463">
        <f t="shared" si="9"/>
        <v>16190490679</v>
      </c>
      <c r="H25" s="380">
        <f t="shared" si="1"/>
        <v>81569064</v>
      </c>
      <c r="I25" s="380">
        <f t="shared" si="10"/>
        <v>0</v>
      </c>
      <c r="J25" s="380">
        <f t="shared" si="11"/>
        <v>5364000</v>
      </c>
      <c r="K25" s="380">
        <f t="shared" si="2"/>
        <v>15387951859</v>
      </c>
      <c r="L25" s="380">
        <f t="shared" si="12"/>
        <v>565074956</v>
      </c>
      <c r="M25" s="380">
        <f t="shared" si="3"/>
        <v>102254800</v>
      </c>
      <c r="N25" s="380">
        <f t="shared" si="13"/>
        <v>48276000</v>
      </c>
      <c r="O25" s="380">
        <f t="shared" si="4"/>
        <v>0</v>
      </c>
      <c r="P25" s="380">
        <f t="shared" si="14"/>
        <v>0</v>
      </c>
      <c r="Q25" s="380">
        <f t="shared" si="5"/>
        <v>0</v>
      </c>
      <c r="R25" s="380">
        <f t="shared" si="6"/>
        <v>0</v>
      </c>
      <c r="S25" s="380"/>
      <c r="T25" s="380">
        <f t="shared" si="15"/>
        <v>0</v>
      </c>
      <c r="U25" s="463">
        <f t="shared" si="16"/>
        <v>0</v>
      </c>
      <c r="V25" s="463">
        <f t="shared" si="17"/>
        <v>0</v>
      </c>
      <c r="W25" s="463">
        <f t="shared" si="18"/>
        <v>0</v>
      </c>
      <c r="X25" s="463">
        <f t="shared" si="19"/>
        <v>0</v>
      </c>
      <c r="Y25" s="463">
        <f t="shared" si="20"/>
        <v>0</v>
      </c>
      <c r="Z25" s="463">
        <f t="shared" si="21"/>
        <v>0</v>
      </c>
      <c r="AA25" s="463">
        <f t="shared" si="22"/>
        <v>0</v>
      </c>
      <c r="AB25" s="463">
        <f t="shared" si="23"/>
        <v>0</v>
      </c>
      <c r="AC25" s="463">
        <f t="shared" si="24"/>
        <v>0</v>
      </c>
      <c r="AD25" s="463">
        <f t="shared" si="25"/>
        <v>0</v>
      </c>
      <c r="AE25" s="380"/>
      <c r="AF25" s="380"/>
      <c r="AG25" s="380">
        <f>'[22]Biểu 1c-II'!J25</f>
        <v>72629064</v>
      </c>
      <c r="AH25" s="380">
        <f>'[22]Biểu 1c-II'!M25</f>
        <v>0</v>
      </c>
      <c r="AI25" s="463">
        <f>'[22]Biểu 1c-II'!S25</f>
        <v>0</v>
      </c>
      <c r="AJ25" s="463">
        <f>'[22]Biểu 1c-II'!V25</f>
        <v>0</v>
      </c>
      <c r="AK25" s="380">
        <f>'[23]Biểu 1c-II'!J25</f>
        <v>5364000</v>
      </c>
      <c r="AL25" s="463">
        <f>'[23]Biểu 1c-II'!P25</f>
        <v>0</v>
      </c>
      <c r="AM25" s="463">
        <f>'[23]Biểu 1c-II'!S25</f>
        <v>0</v>
      </c>
      <c r="AN25" s="380">
        <f>'[24]Biểu 1c-II'!J25</f>
        <v>3576000</v>
      </c>
      <c r="AO25" s="463">
        <f>'[24]Biểu 1c-II'!M25</f>
        <v>0</v>
      </c>
      <c r="AP25" s="463">
        <f>'[24]Biểu 1c-II'!S25</f>
        <v>0</v>
      </c>
      <c r="AQ25" s="463">
        <f>'[25]Biểu 1c-II'!P25</f>
        <v>0</v>
      </c>
      <c r="AR25" s="463">
        <f>'[25]Biểu 1c-II'!V25</f>
        <v>0</v>
      </c>
      <c r="AS25" s="380">
        <f>'[25]Biểu 1c-II'!Y25</f>
        <v>5364000</v>
      </c>
      <c r="AT25" s="380">
        <f>'[26]Biểu 1c-II'!K25</f>
        <v>0</v>
      </c>
      <c r="AU25" s="380">
        <f>'[26]Biểu 1c-II'!W25</f>
        <v>0</v>
      </c>
      <c r="AV25" s="380">
        <f>'[27]Biểu 1c-II'!J25</f>
        <v>1788000</v>
      </c>
      <c r="AW25" s="380">
        <f>'[27]Biểu 1c-II'!V25</f>
        <v>0</v>
      </c>
      <c r="AX25" s="380">
        <f>'[28]Biểu 1c-II'!J25</f>
        <v>1673702276</v>
      </c>
      <c r="AY25" s="380">
        <f>'[28]Biểu 1c-II'!M25</f>
        <v>7599000</v>
      </c>
      <c r="AZ25" s="380">
        <f>'[28]Biểu 1c-II'!P25</f>
        <v>0</v>
      </c>
      <c r="BA25" s="380"/>
      <c r="BB25" s="380">
        <f>'[28]Biểu 1c-II'!V25</f>
        <v>0</v>
      </c>
      <c r="BC25" s="380">
        <f>'[42]Biểu 1c-II'!Y25</f>
        <v>0</v>
      </c>
      <c r="BD25" s="380">
        <f>'[28]Biểu 1c-II'!AB25</f>
        <v>0</v>
      </c>
      <c r="BE25" s="380">
        <f>'[28]Biểu 1c-II'!AE25</f>
        <v>0</v>
      </c>
      <c r="BF25" s="380">
        <f>'[28]Biểu 1c-II'!AH25</f>
        <v>0</v>
      </c>
      <c r="BG25" s="380">
        <f>'[29]Biểu 1c-II'!J25</f>
        <v>0</v>
      </c>
      <c r="BH25" s="380">
        <f>'[29]Biểu 1c-II'!M25</f>
        <v>447000</v>
      </c>
      <c r="BI25" s="380">
        <f>'[29]Biểu 1c-II'!P25</f>
        <v>57141500</v>
      </c>
      <c r="BJ25" s="380"/>
      <c r="BK25" s="380">
        <f>'[29]Biểu 1c-II'!S25</f>
        <v>0</v>
      </c>
      <c r="BL25" s="380">
        <f>'[29]Biểu 1c-II'!V25</f>
        <v>0</v>
      </c>
      <c r="BM25" s="380">
        <f>'[29]Biểu 1c-II'!Y25</f>
        <v>0</v>
      </c>
      <c r="BN25" s="380">
        <f>'[29]Biểu 1c-II'!AB25</f>
        <v>0</v>
      </c>
      <c r="BO25" s="463">
        <f>'[29]Biểu 1c-II'!AE25</f>
        <v>0</v>
      </c>
      <c r="BP25" s="463">
        <f>'[29]Biểu 1c-II'!AH25</f>
        <v>0</v>
      </c>
      <c r="BQ25" s="380">
        <f>'[30]Biểu 1c-II - TTYT DA BAC'!J25</f>
        <v>0</v>
      </c>
      <c r="BR25" s="380">
        <f>'[30]Biểu 1c-II - TTYT DA BAC'!M25</f>
        <v>0</v>
      </c>
      <c r="BS25" s="380">
        <f>'[30]Biểu 1c-II - TTYT DA BAC'!P25</f>
        <v>0</v>
      </c>
      <c r="BT25" s="380"/>
      <c r="BU25" s="380">
        <f>'[30]Biểu 1c-II - TTYT DA BAC'!V25</f>
        <v>0</v>
      </c>
      <c r="BV25" s="380">
        <f>'[30]Biểu 1c-II - TTYT DA BAC'!Y25</f>
        <v>0</v>
      </c>
      <c r="BW25" s="380">
        <f>'[30]Biểu 1c-II - TTYT DA BAC'!AB25</f>
        <v>0</v>
      </c>
      <c r="BX25" s="463">
        <f>'[30]Biểu 1c-II - TTYT DA BAC'!AE25</f>
        <v>0</v>
      </c>
      <c r="BY25" s="463">
        <f>'[30]Biểu 1c-II - TTYT DA BAC'!AH25</f>
        <v>0</v>
      </c>
      <c r="BZ25" s="380">
        <f>'[31]Biểu 1c-II'!I25</f>
        <v>9834000</v>
      </c>
      <c r="CA25" s="380">
        <f>'[31]Biểu 1c-II'!M25</f>
        <v>0</v>
      </c>
      <c r="CB25" s="380">
        <f>'[31]Biểu 1c-II'!P25</f>
        <v>0</v>
      </c>
      <c r="CC25" s="380"/>
      <c r="CD25" s="380">
        <f>'[31]Biểu 1c-II'!V25</f>
        <v>0</v>
      </c>
      <c r="CE25" s="380">
        <f>'[31]Biểu 1c-II'!Y25</f>
        <v>0</v>
      </c>
      <c r="CF25" s="380">
        <f>'[31]Biểu 1c-II'!AB25</f>
        <v>0</v>
      </c>
      <c r="CG25" s="463">
        <f>'[31]Biểu 1c-II'!AE25</f>
        <v>0</v>
      </c>
      <c r="CH25" s="463">
        <f>'[31]Biểu 1c-II'!AH25</f>
        <v>0</v>
      </c>
      <c r="CI25" s="380">
        <f>'[32]Biểu 1c-II'!J25</f>
        <v>5811000</v>
      </c>
      <c r="CJ25" s="380">
        <f>'[32]Biểu 1c-II'!M25</f>
        <v>447000</v>
      </c>
      <c r="CK25" s="380">
        <f>'[32]Biểu 1c-II'!P25</f>
        <v>0</v>
      </c>
      <c r="CL25" s="380"/>
      <c r="CM25" s="380">
        <f>'[32]Biểu 1c-II'!V25</f>
        <v>0</v>
      </c>
      <c r="CN25" s="380">
        <f>'[32]Biểu 1c-II'!Y25</f>
        <v>0</v>
      </c>
      <c r="CO25" s="380">
        <f>'[32]Biểu 1c-II'!AB25</f>
        <v>0</v>
      </c>
      <c r="CP25" s="463">
        <f>'[32]Biểu 1c-II'!AE25</f>
        <v>0</v>
      </c>
      <c r="CQ25" s="463">
        <f>'[32]Biểu 1c-II'!AH25</f>
        <v>0</v>
      </c>
      <c r="CR25" s="380">
        <f>'[33]Biểu 1c-II'!J25</f>
        <v>6705000</v>
      </c>
      <c r="CS25" s="380">
        <f>'[33]Biểu 1c-II'!M25</f>
        <v>3576000</v>
      </c>
      <c r="CT25" s="380">
        <f>'[33]Biểu 1c-II'!P25</f>
        <v>0</v>
      </c>
      <c r="CU25" s="380"/>
      <c r="CV25" s="380">
        <f>'[33]Biểu 1c-II'!V25</f>
        <v>0</v>
      </c>
      <c r="CW25" s="380">
        <f>'[43]Biểu 1c-II'!Y25</f>
        <v>0</v>
      </c>
      <c r="CX25" s="380">
        <f>'[33]Biểu 1c-II'!AB25</f>
        <v>0</v>
      </c>
      <c r="CY25" s="463">
        <f>'[33]Biểu 1c-II'!AE25</f>
        <v>0</v>
      </c>
      <c r="CZ25" s="463">
        <f>'[33]Biểu 1c-II'!AH25</f>
        <v>0</v>
      </c>
      <c r="DA25" s="380">
        <f>'[34]Biểu 1c-II'!$J$7</f>
        <v>13682959583</v>
      </c>
      <c r="DB25" s="380">
        <f>'[34]Biểu 1c-II'!M25</f>
        <v>3576000</v>
      </c>
      <c r="DC25" s="380">
        <f>'[34]Biểu 1c-II'!P25</f>
        <v>0</v>
      </c>
      <c r="DD25" s="380"/>
      <c r="DE25" s="380">
        <f>'[34]Biểu 1c-II'!V25</f>
        <v>0</v>
      </c>
      <c r="DF25" s="380">
        <f>'[44]Biểu 1c-II'!Y25</f>
        <v>0</v>
      </c>
      <c r="DG25" s="380">
        <f>'[34]Biểu 1c-II'!AB25</f>
        <v>0</v>
      </c>
      <c r="DH25" s="463">
        <f>'[34]Biểu 1c-II'!AE25</f>
        <v>0</v>
      </c>
      <c r="DI25" s="463">
        <f>'[34]Biểu 1c-II'!AH25</f>
        <v>0</v>
      </c>
      <c r="DJ25" s="380">
        <f>'[35]Biểu 1c-II'!J25</f>
        <v>4768000</v>
      </c>
      <c r="DK25" s="380">
        <f>'[35]Biểu 1c-II'!M25</f>
        <v>0</v>
      </c>
      <c r="DL25" s="380">
        <f>'[35]Biểu 1c-II'!P25</f>
        <v>45113300</v>
      </c>
      <c r="DM25" s="380">
        <f>'[35]Biểu 1c-II'!S25</f>
        <v>0</v>
      </c>
      <c r="DN25" s="380">
        <f>'[35]Biểu 1c-II'!V25</f>
        <v>0</v>
      </c>
      <c r="DO25" s="380">
        <f>'[35]Biểu 1c-II'!Y25</f>
        <v>0</v>
      </c>
      <c r="DP25" s="380">
        <f>'[35]Biểu 1c-II'!AB25</f>
        <v>0</v>
      </c>
      <c r="DQ25" s="463">
        <f>'[35]Biểu 1c-II'!AE25</f>
        <v>0</v>
      </c>
      <c r="DR25" s="463">
        <f>'[35]Biểu 1c-II'!AH25</f>
        <v>0</v>
      </c>
      <c r="DS25" s="463">
        <f>'[35]Biểu 1c-II'!AK25</f>
        <v>0</v>
      </c>
      <c r="DT25" s="380">
        <f>'[36]Biểu 1c-II'!J25</f>
        <v>0</v>
      </c>
      <c r="DU25" s="380">
        <f>'[36]Biểu 1c-II'!M25</f>
        <v>25926000</v>
      </c>
      <c r="DV25" s="380">
        <f>'[36]Biểu 1c-II'!P25</f>
        <v>0</v>
      </c>
      <c r="DW25" s="380">
        <f>'[36]Biểu 1c-II'!S25</f>
        <v>0</v>
      </c>
      <c r="DX25" s="380">
        <f>'[36]Biểu 1c-II'!V25</f>
        <v>0</v>
      </c>
      <c r="DY25" s="380">
        <f>'[36]Biểu 1c-II'!Y25</f>
        <v>0</v>
      </c>
      <c r="DZ25" s="380">
        <f>'[36]Biểu 1c-II'!AB25</f>
        <v>0</v>
      </c>
      <c r="EA25" s="463">
        <f>'[36]Biểu 1c-II'!AH25</f>
        <v>0</v>
      </c>
      <c r="EB25" s="463">
        <f>'[36]Biểu 1c-II'!AE25</f>
        <v>0</v>
      </c>
      <c r="EC25" s="380">
        <f>'[37]Biểu 1c-II'!J25</f>
        <v>2384000</v>
      </c>
      <c r="ED25" s="380">
        <f>'[37]Biểu 1c-II'!M25</f>
        <v>518139956</v>
      </c>
      <c r="EE25" s="380">
        <f>'[37]Biểu 1c-II'!P25</f>
        <v>0</v>
      </c>
      <c r="EF25" s="380">
        <f>'[37]Biểu 1c-II'!S25</f>
        <v>0</v>
      </c>
      <c r="EG25" s="380">
        <f>'[37]Biểu 1c-II'!V25</f>
        <v>0</v>
      </c>
      <c r="EH25" s="380">
        <f>'[37]Biểu 1c-II'!Y25</f>
        <v>0</v>
      </c>
      <c r="EI25" s="380">
        <f>'[37]Biểu 1c-II'!AB25</f>
        <v>0</v>
      </c>
      <c r="EJ25" s="463">
        <f>'[37]Biểu 1c-II'!AE25</f>
        <v>0</v>
      </c>
      <c r="EK25" s="463">
        <f>'[38]Biểu 1c-II'!J25</f>
        <v>5364000</v>
      </c>
      <c r="EL25" s="463">
        <f>'[38]Biểu 1c-II'!M25</f>
        <v>0</v>
      </c>
      <c r="EM25" s="463">
        <f>'[38]Biểu 1c-II'!P25</f>
        <v>0</v>
      </c>
      <c r="EN25" s="463">
        <f>'[38]Biểu 1c-II'!S25</f>
        <v>0</v>
      </c>
      <c r="EO25" s="380">
        <f>'[39]Biểu 1c-II(TTKN)'!J25</f>
        <v>26820000</v>
      </c>
      <c r="EP25" s="380">
        <f>'[40]Biểu 1c-II'!P25</f>
        <v>17880000</v>
      </c>
      <c r="EQ25" s="380">
        <f>'[41]Biểu 1c-II'!P25</f>
        <v>3576000</v>
      </c>
    </row>
    <row r="26" spans="1:147" ht="12.75">
      <c r="A26" s="383"/>
      <c r="B26" s="378" t="s">
        <v>765</v>
      </c>
      <c r="C26" s="379" t="s">
        <v>934</v>
      </c>
      <c r="D26" s="380">
        <f t="shared" si="7"/>
        <v>0</v>
      </c>
      <c r="E26" s="463">
        <f t="shared" si="0"/>
        <v>17397991451</v>
      </c>
      <c r="F26" s="463">
        <f t="shared" si="8"/>
        <v>17397991451</v>
      </c>
      <c r="G26" s="463">
        <f t="shared" si="9"/>
        <v>17397991451</v>
      </c>
      <c r="H26" s="380">
        <f t="shared" si="1"/>
        <v>0</v>
      </c>
      <c r="I26" s="380">
        <f t="shared" si="10"/>
        <v>0</v>
      </c>
      <c r="J26" s="380">
        <f t="shared" si="11"/>
        <v>0</v>
      </c>
      <c r="K26" s="380">
        <f t="shared" si="2"/>
        <v>14219306051</v>
      </c>
      <c r="L26" s="380">
        <f t="shared" si="12"/>
        <v>39140400</v>
      </c>
      <c r="M26" s="380">
        <f t="shared" si="3"/>
        <v>3139545000</v>
      </c>
      <c r="N26" s="380">
        <f t="shared" si="13"/>
        <v>0</v>
      </c>
      <c r="O26" s="380">
        <f t="shared" si="4"/>
        <v>0</v>
      </c>
      <c r="P26" s="380">
        <f t="shared" si="14"/>
        <v>0</v>
      </c>
      <c r="Q26" s="380">
        <f t="shared" si="5"/>
        <v>0</v>
      </c>
      <c r="R26" s="380">
        <f t="shared" si="6"/>
        <v>0</v>
      </c>
      <c r="S26" s="380"/>
      <c r="T26" s="380">
        <f t="shared" si="15"/>
        <v>0</v>
      </c>
      <c r="U26" s="463">
        <f t="shared" si="16"/>
        <v>0</v>
      </c>
      <c r="V26" s="463">
        <f t="shared" si="17"/>
        <v>0</v>
      </c>
      <c r="W26" s="463">
        <f t="shared" si="18"/>
        <v>0</v>
      </c>
      <c r="X26" s="463">
        <f t="shared" si="19"/>
        <v>0</v>
      </c>
      <c r="Y26" s="463">
        <f t="shared" si="20"/>
        <v>0</v>
      </c>
      <c r="Z26" s="463">
        <f t="shared" si="21"/>
        <v>0</v>
      </c>
      <c r="AA26" s="463">
        <f t="shared" si="22"/>
        <v>0</v>
      </c>
      <c r="AB26" s="463">
        <f t="shared" si="23"/>
        <v>0</v>
      </c>
      <c r="AC26" s="463">
        <f t="shared" si="24"/>
        <v>0</v>
      </c>
      <c r="AD26" s="463">
        <f t="shared" si="25"/>
        <v>0</v>
      </c>
      <c r="AE26" s="380"/>
      <c r="AF26" s="380"/>
      <c r="AG26" s="380">
        <f>'[22]Biểu 1c-II'!J26</f>
        <v>0</v>
      </c>
      <c r="AH26" s="380">
        <f>'[22]Biểu 1c-II'!M26</f>
        <v>0</v>
      </c>
      <c r="AI26" s="463">
        <f>'[22]Biểu 1c-II'!S26</f>
        <v>0</v>
      </c>
      <c r="AJ26" s="463">
        <f>'[22]Biểu 1c-II'!V26</f>
        <v>0</v>
      </c>
      <c r="AK26" s="380">
        <f>'[23]Biểu 1c-II'!J26</f>
        <v>0</v>
      </c>
      <c r="AL26" s="463">
        <f>'[23]Biểu 1c-II'!P26</f>
        <v>0</v>
      </c>
      <c r="AM26" s="463">
        <f>'[23]Biểu 1c-II'!S26</f>
        <v>0</v>
      </c>
      <c r="AN26" s="380">
        <f>'[24]Biểu 1c-II'!J26</f>
        <v>0</v>
      </c>
      <c r="AO26" s="463">
        <f>'[24]Biểu 1c-II'!M26</f>
        <v>0</v>
      </c>
      <c r="AP26" s="463">
        <f>'[24]Biểu 1c-II'!S26</f>
        <v>0</v>
      </c>
      <c r="AQ26" s="463">
        <f>'[25]Biểu 1c-II'!P26</f>
        <v>0</v>
      </c>
      <c r="AR26" s="463">
        <f>'[25]Biểu 1c-II'!V26</f>
        <v>0</v>
      </c>
      <c r="AS26" s="380">
        <f>'[25]Biểu 1c-II'!Y26</f>
        <v>0</v>
      </c>
      <c r="AT26" s="380">
        <f>'[26]Biểu 1c-II'!K26</f>
        <v>0</v>
      </c>
      <c r="AU26" s="380">
        <f>'[26]Biểu 1c-II'!W26</f>
        <v>0</v>
      </c>
      <c r="AV26" s="380">
        <f>'[27]Biểu 1c-II'!J26</f>
        <v>39689000</v>
      </c>
      <c r="AW26" s="380">
        <f>'[27]Biểu 1c-II'!V26</f>
        <v>0</v>
      </c>
      <c r="AX26" s="380">
        <f>'[28]Biểu 1c-II'!J26</f>
        <v>334416768</v>
      </c>
      <c r="AY26" s="380">
        <f>'[28]Biểu 1c-II'!M26</f>
        <v>0</v>
      </c>
      <c r="AZ26" s="380">
        <f>'[28]Biểu 1c-II'!P26</f>
        <v>242265000</v>
      </c>
      <c r="BA26" s="380"/>
      <c r="BB26" s="380">
        <f>'[28]Biểu 1c-II'!V26</f>
        <v>0</v>
      </c>
      <c r="BC26" s="380">
        <f>'[42]Biểu 1c-II'!Y26</f>
        <v>0</v>
      </c>
      <c r="BD26" s="380">
        <f>'[28]Biểu 1c-II'!AB26</f>
        <v>0</v>
      </c>
      <c r="BE26" s="380">
        <f>'[28]Biểu 1c-II'!AE26</f>
        <v>0</v>
      </c>
      <c r="BF26" s="380">
        <f>'[28]Biểu 1c-II'!AH26</f>
        <v>0</v>
      </c>
      <c r="BG26" s="380">
        <f>'[29]Biểu 1c-II'!J26</f>
        <v>0</v>
      </c>
      <c r="BH26" s="380">
        <f>'[29]Biểu 1c-II'!M26</f>
        <v>0</v>
      </c>
      <c r="BI26" s="380">
        <f>'[29]Biểu 1c-II'!P26</f>
        <v>227222500</v>
      </c>
      <c r="BJ26" s="380"/>
      <c r="BK26" s="380">
        <f>'[29]Biểu 1c-II'!S26</f>
        <v>0</v>
      </c>
      <c r="BL26" s="380">
        <f>'[29]Biểu 1c-II'!V26</f>
        <v>0</v>
      </c>
      <c r="BM26" s="380">
        <f>'[29]Biểu 1c-II'!Y26</f>
        <v>0</v>
      </c>
      <c r="BN26" s="380">
        <f>'[29]Biểu 1c-II'!AB26</f>
        <v>0</v>
      </c>
      <c r="BO26" s="463">
        <f>'[29]Biểu 1c-II'!AE26</f>
        <v>0</v>
      </c>
      <c r="BP26" s="463">
        <f>'[29]Biểu 1c-II'!AH26</f>
        <v>0</v>
      </c>
      <c r="BQ26" s="380">
        <f>'[30]Biểu 1c-II - TTYT DA BAC'!J26</f>
        <v>53520000</v>
      </c>
      <c r="BR26" s="380">
        <f>'[30]Biểu 1c-II - TTYT DA BAC'!M26</f>
        <v>30731700</v>
      </c>
      <c r="BS26" s="380">
        <f>'[30]Biểu 1c-II - TTYT DA BAC'!P26</f>
        <v>295210000</v>
      </c>
      <c r="BT26" s="380"/>
      <c r="BU26" s="380">
        <f>'[30]Biểu 1c-II - TTYT DA BAC'!V26</f>
        <v>0</v>
      </c>
      <c r="BV26" s="380">
        <f>'[30]Biểu 1c-II - TTYT DA BAC'!Y26</f>
        <v>0</v>
      </c>
      <c r="BW26" s="380">
        <f>'[30]Biểu 1c-II - TTYT DA BAC'!AB26</f>
        <v>0</v>
      </c>
      <c r="BX26" s="463">
        <f>'[30]Biểu 1c-II - TTYT DA BAC'!AE26</f>
        <v>0</v>
      </c>
      <c r="BY26" s="463">
        <f>'[30]Biểu 1c-II - TTYT DA BAC'!AH26</f>
        <v>0</v>
      </c>
      <c r="BZ26" s="380">
        <f>'[31]Biểu 1c-II'!I26</f>
        <v>0</v>
      </c>
      <c r="CA26" s="380">
        <f>'[31]Biểu 1c-II'!M26</f>
        <v>0</v>
      </c>
      <c r="CB26" s="380">
        <f>'[31]Biểu 1c-II'!P26</f>
        <v>214397500</v>
      </c>
      <c r="CC26" s="380"/>
      <c r="CD26" s="380">
        <f>'[31]Biểu 1c-II'!V26</f>
        <v>0</v>
      </c>
      <c r="CE26" s="380">
        <f>'[31]Biểu 1c-II'!Y26</f>
        <v>0</v>
      </c>
      <c r="CF26" s="380">
        <f>'[31]Biểu 1c-II'!AB26</f>
        <v>0</v>
      </c>
      <c r="CG26" s="463">
        <f>'[31]Biểu 1c-II'!AE26</f>
        <v>0</v>
      </c>
      <c r="CH26" s="463">
        <f>'[31]Biểu 1c-II'!AH26</f>
        <v>0</v>
      </c>
      <c r="CI26" s="380">
        <f>'[32]Biểu 1c-II'!J26</f>
        <v>0</v>
      </c>
      <c r="CJ26" s="380">
        <f>'[32]Biểu 1c-II'!M26</f>
        <v>0</v>
      </c>
      <c r="CK26" s="380">
        <f>'[32]Biểu 1c-II'!P26</f>
        <v>560042500</v>
      </c>
      <c r="CL26" s="380"/>
      <c r="CM26" s="380">
        <f>'[32]Biểu 1c-II'!V26</f>
        <v>0</v>
      </c>
      <c r="CN26" s="380">
        <f>'[32]Biểu 1c-II'!Y26</f>
        <v>0</v>
      </c>
      <c r="CO26" s="380">
        <f>'[32]Biểu 1c-II'!AB26</f>
        <v>0</v>
      </c>
      <c r="CP26" s="463">
        <f>'[32]Biểu 1c-II'!AE26</f>
        <v>0</v>
      </c>
      <c r="CQ26" s="463">
        <f>'[32]Biểu 1c-II'!AH26</f>
        <v>0</v>
      </c>
      <c r="CR26" s="380">
        <f>'[33]Biểu 1c-II'!J26</f>
        <v>32528500</v>
      </c>
      <c r="CS26" s="380">
        <f>'[33]Biểu 1c-II'!M26</f>
        <v>0</v>
      </c>
      <c r="CT26" s="380">
        <f>'[33]Biểu 1c-II'!P26</f>
        <v>327032500</v>
      </c>
      <c r="CU26" s="380"/>
      <c r="CV26" s="380">
        <f>'[33]Biểu 1c-II'!V26</f>
        <v>0</v>
      </c>
      <c r="CW26" s="380">
        <f>'[43]Biểu 1c-II'!Y26</f>
        <v>0</v>
      </c>
      <c r="CX26" s="380">
        <f>'[33]Biểu 1c-II'!AB26</f>
        <v>0</v>
      </c>
      <c r="CY26" s="463">
        <f>'[33]Biểu 1c-II'!AE26</f>
        <v>0</v>
      </c>
      <c r="CZ26" s="463">
        <f>'[33]Biểu 1c-II'!AH26</f>
        <v>0</v>
      </c>
      <c r="DA26" s="380">
        <f>'[34]Biểu 1c-II'!$J$7</f>
        <v>13682959583</v>
      </c>
      <c r="DB26" s="380">
        <f>'[34]Biểu 1c-II'!M26</f>
        <v>0</v>
      </c>
      <c r="DC26" s="380">
        <f>'[34]Biểu 1c-II'!P26</f>
        <v>108975000</v>
      </c>
      <c r="DD26" s="380"/>
      <c r="DE26" s="380">
        <f>'[34]Biểu 1c-II'!V26</f>
        <v>0</v>
      </c>
      <c r="DF26" s="380">
        <f>'[44]Biểu 1c-II'!Y26</f>
        <v>0</v>
      </c>
      <c r="DG26" s="380">
        <f>'[34]Biểu 1c-II'!AB26</f>
        <v>0</v>
      </c>
      <c r="DH26" s="463">
        <f>'[34]Biểu 1c-II'!AE26</f>
        <v>0</v>
      </c>
      <c r="DI26" s="463">
        <f>'[34]Biểu 1c-II'!AH26</f>
        <v>0</v>
      </c>
      <c r="DJ26" s="380">
        <f>'[35]Biểu 1c-II'!J26</f>
        <v>0</v>
      </c>
      <c r="DK26" s="380">
        <f>'[35]Biểu 1c-II'!M26</f>
        <v>8408700</v>
      </c>
      <c r="DL26" s="380">
        <f>'[35]Biểu 1c-II'!P26</f>
        <v>614360000</v>
      </c>
      <c r="DM26" s="380">
        <f>'[35]Biểu 1c-II'!S26</f>
        <v>0</v>
      </c>
      <c r="DN26" s="380">
        <f>'[35]Biểu 1c-II'!V26</f>
        <v>0</v>
      </c>
      <c r="DO26" s="380">
        <f>'[35]Biểu 1c-II'!Y26</f>
        <v>0</v>
      </c>
      <c r="DP26" s="380">
        <f>'[35]Biểu 1c-II'!AB26</f>
        <v>0</v>
      </c>
      <c r="DQ26" s="463">
        <f>'[35]Biểu 1c-II'!AE26</f>
        <v>0</v>
      </c>
      <c r="DR26" s="463">
        <f>'[35]Biểu 1c-II'!AH26</f>
        <v>0</v>
      </c>
      <c r="DS26" s="463">
        <f>'[35]Biểu 1c-II'!AK26</f>
        <v>0</v>
      </c>
      <c r="DT26" s="380">
        <f>'[36]Biểu 1c-II'!J26</f>
        <v>76192200</v>
      </c>
      <c r="DU26" s="380">
        <f>'[36]Biểu 1c-II'!M26</f>
        <v>0</v>
      </c>
      <c r="DV26" s="380">
        <f>'[36]Biểu 1c-II'!P26</f>
        <v>118090000</v>
      </c>
      <c r="DW26" s="380">
        <f>'[36]Biểu 1c-II'!S26</f>
        <v>0</v>
      </c>
      <c r="DX26" s="380">
        <f>'[36]Biểu 1c-II'!V26</f>
        <v>0</v>
      </c>
      <c r="DY26" s="380">
        <f>'[36]Biểu 1c-II'!Y26</f>
        <v>0</v>
      </c>
      <c r="DZ26" s="380">
        <f>'[36]Biểu 1c-II'!AB26</f>
        <v>0</v>
      </c>
      <c r="EA26" s="463">
        <f>'[36]Biểu 1c-II'!AH26</f>
        <v>0</v>
      </c>
      <c r="EB26" s="463">
        <f>'[36]Biểu 1c-II'!AE26</f>
        <v>0</v>
      </c>
      <c r="EC26" s="380">
        <f>'[37]Biểu 1c-II'!J26</f>
        <v>0</v>
      </c>
      <c r="ED26" s="380">
        <f>'[37]Biểu 1c-II'!M26</f>
        <v>0</v>
      </c>
      <c r="EE26" s="380">
        <f>'[37]Biểu 1c-II'!P26</f>
        <v>431950000</v>
      </c>
      <c r="EF26" s="380">
        <f>'[37]Biểu 1c-II'!S26</f>
        <v>0</v>
      </c>
      <c r="EG26" s="380">
        <f>'[37]Biểu 1c-II'!V26</f>
        <v>0</v>
      </c>
      <c r="EH26" s="380">
        <f>'[37]Biểu 1c-II'!Y26</f>
        <v>0</v>
      </c>
      <c r="EI26" s="380">
        <f>'[37]Biểu 1c-II'!AB26</f>
        <v>0</v>
      </c>
      <c r="EJ26" s="463">
        <f>'[37]Biểu 1c-II'!AE26</f>
        <v>0</v>
      </c>
      <c r="EK26" s="463">
        <f>'[38]Biểu 1c-II'!J26</f>
        <v>0</v>
      </c>
      <c r="EL26" s="463">
        <f>'[38]Biểu 1c-II'!M26</f>
        <v>0</v>
      </c>
      <c r="EM26" s="463">
        <f>'[38]Biểu 1c-II'!P26</f>
        <v>0</v>
      </c>
      <c r="EN26" s="463">
        <f>'[38]Biểu 1c-II'!S26</f>
        <v>0</v>
      </c>
      <c r="EO26" s="380">
        <f>'[39]Biểu 1c-II(TTKN)'!J26</f>
        <v>0</v>
      </c>
      <c r="EP26" s="380">
        <f>'[40]Biểu 1c-II'!P26</f>
        <v>0</v>
      </c>
      <c r="EQ26" s="380">
        <f>'[41]Biểu 1c-II'!P26</f>
        <v>0</v>
      </c>
    </row>
    <row r="27" spans="1:147" ht="12.75">
      <c r="A27" s="383"/>
      <c r="B27" s="378" t="s">
        <v>766</v>
      </c>
      <c r="C27" s="379" t="s">
        <v>935</v>
      </c>
      <c r="D27" s="380">
        <f t="shared" si="7"/>
        <v>0</v>
      </c>
      <c r="E27" s="463">
        <f t="shared" si="0"/>
        <v>15479279460</v>
      </c>
      <c r="F27" s="463">
        <f t="shared" si="8"/>
        <v>15479279460</v>
      </c>
      <c r="G27" s="463">
        <f t="shared" si="9"/>
        <v>15479279460</v>
      </c>
      <c r="H27" s="380">
        <f t="shared" si="1"/>
        <v>18476736</v>
      </c>
      <c r="I27" s="380">
        <f t="shared" si="10"/>
        <v>0</v>
      </c>
      <c r="J27" s="380">
        <f t="shared" si="11"/>
        <v>239811800</v>
      </c>
      <c r="K27" s="380">
        <f t="shared" si="2"/>
        <v>13751838711</v>
      </c>
      <c r="L27" s="380">
        <f t="shared" si="12"/>
        <v>360820117</v>
      </c>
      <c r="M27" s="380">
        <f t="shared" si="3"/>
        <v>1091395396</v>
      </c>
      <c r="N27" s="380">
        <f t="shared" si="13"/>
        <v>16936700</v>
      </c>
      <c r="O27" s="380">
        <f t="shared" si="4"/>
        <v>0</v>
      </c>
      <c r="P27" s="380">
        <f t="shared" si="14"/>
        <v>0</v>
      </c>
      <c r="Q27" s="380">
        <f t="shared" si="5"/>
        <v>0</v>
      </c>
      <c r="R27" s="380">
        <f t="shared" si="6"/>
        <v>0</v>
      </c>
      <c r="S27" s="380"/>
      <c r="T27" s="380">
        <f t="shared" si="15"/>
        <v>0</v>
      </c>
      <c r="U27" s="463">
        <f t="shared" si="16"/>
        <v>0</v>
      </c>
      <c r="V27" s="463">
        <f t="shared" si="17"/>
        <v>0</v>
      </c>
      <c r="W27" s="463">
        <f t="shared" si="18"/>
        <v>0</v>
      </c>
      <c r="X27" s="463">
        <f t="shared" si="19"/>
        <v>0</v>
      </c>
      <c r="Y27" s="463">
        <f t="shared" si="20"/>
        <v>0</v>
      </c>
      <c r="Z27" s="463">
        <f t="shared" si="21"/>
        <v>0</v>
      </c>
      <c r="AA27" s="463">
        <f t="shared" si="22"/>
        <v>0</v>
      </c>
      <c r="AB27" s="463">
        <f t="shared" si="23"/>
        <v>0</v>
      </c>
      <c r="AC27" s="463">
        <f t="shared" si="24"/>
        <v>0</v>
      </c>
      <c r="AD27" s="463">
        <f t="shared" si="25"/>
        <v>0</v>
      </c>
      <c r="AE27" s="380"/>
      <c r="AF27" s="380"/>
      <c r="AG27" s="380">
        <f>'[22]Biểu 1c-II'!J27</f>
        <v>18476736</v>
      </c>
      <c r="AH27" s="380">
        <f>'[22]Biểu 1c-II'!M27</f>
        <v>0</v>
      </c>
      <c r="AI27" s="463">
        <f>'[22]Biểu 1c-II'!S27</f>
        <v>0</v>
      </c>
      <c r="AJ27" s="463">
        <f>'[22]Biểu 1c-II'!V27</f>
        <v>0</v>
      </c>
      <c r="AK27" s="380">
        <f>'[23]Biểu 1c-II'!J27</f>
        <v>0</v>
      </c>
      <c r="AL27" s="463">
        <f>'[23]Biểu 1c-II'!P27</f>
        <v>0</v>
      </c>
      <c r="AM27" s="463">
        <f>'[23]Biểu 1c-II'!S27</f>
        <v>0</v>
      </c>
      <c r="AN27" s="380">
        <f>'[24]Biểu 1c-II'!J27</f>
        <v>0</v>
      </c>
      <c r="AO27" s="463">
        <f>'[24]Biểu 1c-II'!M27</f>
        <v>0</v>
      </c>
      <c r="AP27" s="463">
        <f>'[24]Biểu 1c-II'!S27</f>
        <v>0</v>
      </c>
      <c r="AQ27" s="463">
        <f>'[25]Biểu 1c-II'!P27</f>
        <v>0</v>
      </c>
      <c r="AR27" s="463">
        <f>'[25]Biểu 1c-II'!V27</f>
        <v>0</v>
      </c>
      <c r="AS27" s="380">
        <f>'[25]Biểu 1c-II'!Y27</f>
        <v>239811800</v>
      </c>
      <c r="AT27" s="380">
        <f>'[26]Biểu 1c-II'!K27</f>
        <v>0</v>
      </c>
      <c r="AU27" s="380">
        <f>'[26]Biểu 1c-II'!W27</f>
        <v>0</v>
      </c>
      <c r="AV27" s="380">
        <f>'[27]Biểu 1c-II'!J27</f>
        <v>3140600</v>
      </c>
      <c r="AW27" s="380">
        <f>'[27]Biểu 1c-II'!V27</f>
        <v>0</v>
      </c>
      <c r="AX27" s="380">
        <f>'[28]Biểu 1c-II'!J27</f>
        <v>27620437</v>
      </c>
      <c r="AY27" s="380">
        <f>'[28]Biểu 1c-II'!M27</f>
        <v>54935990</v>
      </c>
      <c r="AZ27" s="380">
        <f>'[28]Biểu 1c-II'!P27</f>
        <v>261715107</v>
      </c>
      <c r="BA27" s="380"/>
      <c r="BB27" s="380">
        <f>'[28]Biểu 1c-II'!V27</f>
        <v>0</v>
      </c>
      <c r="BC27" s="380">
        <f>'[42]Biểu 1c-II'!Y27</f>
        <v>0</v>
      </c>
      <c r="BD27" s="380">
        <f>'[28]Biểu 1c-II'!AB27</f>
        <v>0</v>
      </c>
      <c r="BE27" s="380">
        <f>'[28]Biểu 1c-II'!AE27</f>
        <v>0</v>
      </c>
      <c r="BF27" s="380">
        <f>'[28]Biểu 1c-II'!AH27</f>
        <v>0</v>
      </c>
      <c r="BG27" s="380">
        <f>'[29]Biểu 1c-II'!J27</f>
        <v>0</v>
      </c>
      <c r="BH27" s="380">
        <f>'[29]Biểu 1c-II'!M27</f>
        <v>5383600</v>
      </c>
      <c r="BI27" s="380">
        <f>'[29]Biểu 1c-II'!P27</f>
        <v>60367100</v>
      </c>
      <c r="BJ27" s="380"/>
      <c r="BK27" s="380">
        <f>'[29]Biểu 1c-II'!S27</f>
        <v>0</v>
      </c>
      <c r="BL27" s="380">
        <f>'[29]Biểu 1c-II'!V27</f>
        <v>0</v>
      </c>
      <c r="BM27" s="380">
        <f>'[29]Biểu 1c-II'!Y27</f>
        <v>0</v>
      </c>
      <c r="BN27" s="380">
        <f>'[29]Biểu 1c-II'!AB27</f>
        <v>0</v>
      </c>
      <c r="BO27" s="463">
        <f>'[29]Biểu 1c-II'!AE27</f>
        <v>0</v>
      </c>
      <c r="BP27" s="463">
        <f>'[29]Biểu 1c-II'!AH27</f>
        <v>0</v>
      </c>
      <c r="BQ27" s="380">
        <f>'[30]Biểu 1c-II - TTYT DA BAC'!J27</f>
        <v>0</v>
      </c>
      <c r="BR27" s="380">
        <f>'[30]Biểu 1c-II - TTYT DA BAC'!M27</f>
        <v>18026800</v>
      </c>
      <c r="BS27" s="380">
        <f>'[30]Biểu 1c-II - TTYT DA BAC'!P27</f>
        <v>50509799</v>
      </c>
      <c r="BT27" s="380"/>
      <c r="BU27" s="380">
        <f>'[30]Biểu 1c-II - TTYT DA BAC'!V27</f>
        <v>0</v>
      </c>
      <c r="BV27" s="380">
        <f>'[30]Biểu 1c-II - TTYT DA BAC'!Y27</f>
        <v>0</v>
      </c>
      <c r="BW27" s="380">
        <f>'[30]Biểu 1c-II - TTYT DA BAC'!AB27</f>
        <v>0</v>
      </c>
      <c r="BX27" s="463">
        <f>'[30]Biểu 1c-II - TTYT DA BAC'!AE27</f>
        <v>0</v>
      </c>
      <c r="BY27" s="463">
        <f>'[30]Biểu 1c-II - TTYT DA BAC'!AH27</f>
        <v>0</v>
      </c>
      <c r="BZ27" s="380">
        <f>'[31]Biểu 1c-II'!I27</f>
        <v>0</v>
      </c>
      <c r="CA27" s="380">
        <f>'[31]Biểu 1c-II'!M27</f>
        <v>46241500</v>
      </c>
      <c r="CB27" s="380">
        <f>'[31]Biểu 1c-II'!P27</f>
        <v>106228100</v>
      </c>
      <c r="CC27" s="380"/>
      <c r="CD27" s="380">
        <f>'[31]Biểu 1c-II'!V27</f>
        <v>0</v>
      </c>
      <c r="CE27" s="380">
        <f>'[31]Biểu 1c-II'!Y27</f>
        <v>0</v>
      </c>
      <c r="CF27" s="380">
        <f>'[31]Biểu 1c-II'!AB27</f>
        <v>0</v>
      </c>
      <c r="CG27" s="463">
        <f>'[31]Biểu 1c-II'!AE27</f>
        <v>0</v>
      </c>
      <c r="CH27" s="463">
        <f>'[31]Biểu 1c-II'!AH27</f>
        <v>0</v>
      </c>
      <c r="CI27" s="380">
        <f>'[32]Biểu 1c-II'!J27</f>
        <v>5816960</v>
      </c>
      <c r="CJ27" s="380">
        <f>'[32]Biểu 1c-II'!M27</f>
        <v>39574399</v>
      </c>
      <c r="CK27" s="380">
        <f>'[32]Biểu 1c-II'!P27</f>
        <v>196794730</v>
      </c>
      <c r="CL27" s="380"/>
      <c r="CM27" s="380">
        <f>'[32]Biểu 1c-II'!V27</f>
        <v>0</v>
      </c>
      <c r="CN27" s="380">
        <f>'[32]Biểu 1c-II'!Y27</f>
        <v>0</v>
      </c>
      <c r="CO27" s="380">
        <f>'[32]Biểu 1c-II'!AB27</f>
        <v>0</v>
      </c>
      <c r="CP27" s="463">
        <f>'[32]Biểu 1c-II'!AE27</f>
        <v>0</v>
      </c>
      <c r="CQ27" s="463">
        <f>'[32]Biểu 1c-II'!AH27</f>
        <v>0</v>
      </c>
      <c r="CR27" s="380">
        <f>'[33]Biểu 1c-II'!J27</f>
        <v>27625519</v>
      </c>
      <c r="CS27" s="380">
        <f>'[33]Biểu 1c-II'!M27</f>
        <v>28071302</v>
      </c>
      <c r="CT27" s="380">
        <f>'[33]Biểu 1c-II'!P27</f>
        <v>79247140</v>
      </c>
      <c r="CU27" s="380"/>
      <c r="CV27" s="380">
        <f>'[33]Biểu 1c-II'!V27</f>
        <v>0</v>
      </c>
      <c r="CW27" s="380">
        <f>'[43]Biểu 1c-II'!Y27</f>
        <v>0</v>
      </c>
      <c r="CX27" s="380">
        <f>'[33]Biểu 1c-II'!AB27</f>
        <v>0</v>
      </c>
      <c r="CY27" s="463">
        <f>'[33]Biểu 1c-II'!AE27</f>
        <v>0</v>
      </c>
      <c r="CZ27" s="463">
        <f>'[33]Biểu 1c-II'!AH27</f>
        <v>0</v>
      </c>
      <c r="DA27" s="380">
        <f>'[34]Biểu 1c-II'!$J$7</f>
        <v>13682959583</v>
      </c>
      <c r="DB27" s="380">
        <f>'[34]Biểu 1c-II'!M27</f>
        <v>42440800</v>
      </c>
      <c r="DC27" s="380">
        <f>'[34]Biểu 1c-II'!P27</f>
        <v>27706200</v>
      </c>
      <c r="DD27" s="380"/>
      <c r="DE27" s="380">
        <f>'[34]Biểu 1c-II'!V27</f>
        <v>0</v>
      </c>
      <c r="DF27" s="380">
        <f>'[44]Biểu 1c-II'!Y27</f>
        <v>0</v>
      </c>
      <c r="DG27" s="380">
        <f>'[34]Biểu 1c-II'!AB27</f>
        <v>0</v>
      </c>
      <c r="DH27" s="463">
        <f>'[34]Biểu 1c-II'!AE27</f>
        <v>0</v>
      </c>
      <c r="DI27" s="463">
        <f>'[34]Biểu 1c-II'!AH27</f>
        <v>0</v>
      </c>
      <c r="DJ27" s="380">
        <f>'[35]Biểu 1c-II'!J27</f>
        <v>2569200</v>
      </c>
      <c r="DK27" s="380">
        <f>'[35]Biểu 1c-II'!M27</f>
        <v>13538800</v>
      </c>
      <c r="DL27" s="380">
        <f>'[35]Biểu 1c-II'!P27</f>
        <v>118092800</v>
      </c>
      <c r="DM27" s="380">
        <f>'[35]Biểu 1c-II'!S27</f>
        <v>0</v>
      </c>
      <c r="DN27" s="380">
        <f>'[35]Biểu 1c-II'!V27</f>
        <v>0</v>
      </c>
      <c r="DO27" s="380">
        <f>'[35]Biểu 1c-II'!Y27</f>
        <v>0</v>
      </c>
      <c r="DP27" s="380">
        <f>'[35]Biểu 1c-II'!AB27</f>
        <v>0</v>
      </c>
      <c r="DQ27" s="463">
        <f>'[35]Biểu 1c-II'!AE27</f>
        <v>0</v>
      </c>
      <c r="DR27" s="463">
        <f>'[35]Biểu 1c-II'!AH27</f>
        <v>0</v>
      </c>
      <c r="DS27" s="463">
        <f>'[35]Biểu 1c-II'!AK27</f>
        <v>0</v>
      </c>
      <c r="DT27" s="380">
        <f>'[36]Biểu 1c-II'!J27</f>
        <v>0</v>
      </c>
      <c r="DU27" s="380">
        <f>'[36]Biểu 1c-II'!M27</f>
        <v>4355568</v>
      </c>
      <c r="DV27" s="380">
        <f>'[36]Biểu 1c-II'!P27</f>
        <v>94944590</v>
      </c>
      <c r="DW27" s="380">
        <f>'[36]Biểu 1c-II'!S27</f>
        <v>0</v>
      </c>
      <c r="DX27" s="380">
        <f>'[36]Biểu 1c-II'!V27</f>
        <v>0</v>
      </c>
      <c r="DY27" s="380">
        <f>'[36]Biểu 1c-II'!Y27</f>
        <v>0</v>
      </c>
      <c r="DZ27" s="380">
        <f>'[36]Biểu 1c-II'!AB27</f>
        <v>0</v>
      </c>
      <c r="EA27" s="463">
        <f>'[36]Biểu 1c-II'!AH27</f>
        <v>0</v>
      </c>
      <c r="EB27" s="463">
        <f>'[36]Biểu 1c-II'!AE27</f>
        <v>0</v>
      </c>
      <c r="EC27" s="380">
        <f>'[37]Biểu 1c-II'!J27</f>
        <v>2106412</v>
      </c>
      <c r="ED27" s="380">
        <f>'[37]Biểu 1c-II'!M27</f>
        <v>9093758</v>
      </c>
      <c r="EE27" s="380">
        <f>'[37]Biểu 1c-II'!P27</f>
        <v>95789830</v>
      </c>
      <c r="EF27" s="380">
        <f>'[37]Biểu 1c-II'!S27</f>
        <v>0</v>
      </c>
      <c r="EG27" s="380">
        <f>'[37]Biểu 1c-II'!V27</f>
        <v>0</v>
      </c>
      <c r="EH27" s="380">
        <f>'[37]Biểu 1c-II'!Y27</f>
        <v>0</v>
      </c>
      <c r="EI27" s="380">
        <f>'[37]Biểu 1c-II'!AB27</f>
        <v>0</v>
      </c>
      <c r="EJ27" s="463">
        <f>'[37]Biểu 1c-II'!AE27</f>
        <v>0</v>
      </c>
      <c r="EK27" s="463">
        <f>'[38]Biểu 1c-II'!J27</f>
        <v>99157600</v>
      </c>
      <c r="EL27" s="463">
        <f>'[38]Biểu 1c-II'!M27</f>
        <v>0</v>
      </c>
      <c r="EM27" s="463">
        <f>'[38]Biểu 1c-II'!P27</f>
        <v>0</v>
      </c>
      <c r="EN27" s="463">
        <f>'[38]Biểu 1c-II'!S27</f>
        <v>0</v>
      </c>
      <c r="EO27" s="380">
        <f>'[39]Biểu 1c-II(TTKN)'!J27</f>
        <v>5687200</v>
      </c>
      <c r="EP27" s="380">
        <f>'[40]Biểu 1c-II'!P27</f>
        <v>5660500</v>
      </c>
      <c r="EQ27" s="380">
        <f>'[41]Biểu 1c-II'!P27</f>
        <v>5589000</v>
      </c>
    </row>
    <row r="28" spans="1:147" ht="25.5">
      <c r="A28" s="383"/>
      <c r="B28" s="378" t="s">
        <v>767</v>
      </c>
      <c r="C28" s="379" t="s">
        <v>936</v>
      </c>
      <c r="D28" s="380">
        <f t="shared" si="7"/>
        <v>0</v>
      </c>
      <c r="E28" s="463">
        <f t="shared" si="0"/>
        <v>13721018583</v>
      </c>
      <c r="F28" s="463">
        <f t="shared" si="8"/>
        <v>13721018583</v>
      </c>
      <c r="G28" s="463">
        <f t="shared" si="9"/>
        <v>13721018583</v>
      </c>
      <c r="H28" s="380">
        <f t="shared" si="1"/>
        <v>0</v>
      </c>
      <c r="I28" s="380">
        <f t="shared" si="10"/>
        <v>0</v>
      </c>
      <c r="J28" s="380">
        <f t="shared" si="11"/>
        <v>0</v>
      </c>
      <c r="K28" s="380">
        <f t="shared" si="2"/>
        <v>13709788583</v>
      </c>
      <c r="L28" s="380">
        <f t="shared" si="12"/>
        <v>11230000</v>
      </c>
      <c r="M28" s="380">
        <f t="shared" si="3"/>
        <v>0</v>
      </c>
      <c r="N28" s="380">
        <f t="shared" si="13"/>
        <v>0</v>
      </c>
      <c r="O28" s="380">
        <f t="shared" si="4"/>
        <v>0</v>
      </c>
      <c r="P28" s="380">
        <f t="shared" si="14"/>
        <v>0</v>
      </c>
      <c r="Q28" s="380">
        <f t="shared" si="5"/>
        <v>0</v>
      </c>
      <c r="R28" s="380">
        <f t="shared" si="6"/>
        <v>0</v>
      </c>
      <c r="S28" s="380"/>
      <c r="T28" s="380">
        <f t="shared" si="15"/>
        <v>0</v>
      </c>
      <c r="U28" s="463">
        <f t="shared" si="16"/>
        <v>0</v>
      </c>
      <c r="V28" s="463">
        <f t="shared" si="17"/>
        <v>0</v>
      </c>
      <c r="W28" s="463">
        <f t="shared" si="18"/>
        <v>0</v>
      </c>
      <c r="X28" s="463">
        <f t="shared" si="19"/>
        <v>0</v>
      </c>
      <c r="Y28" s="463">
        <f t="shared" si="20"/>
        <v>0</v>
      </c>
      <c r="Z28" s="463">
        <f t="shared" si="21"/>
        <v>0</v>
      </c>
      <c r="AA28" s="463">
        <f t="shared" si="22"/>
        <v>0</v>
      </c>
      <c r="AB28" s="463">
        <f t="shared" si="23"/>
        <v>0</v>
      </c>
      <c r="AC28" s="463">
        <f t="shared" si="24"/>
        <v>0</v>
      </c>
      <c r="AD28" s="463">
        <f t="shared" si="25"/>
        <v>0</v>
      </c>
      <c r="AE28" s="380"/>
      <c r="AF28" s="380"/>
      <c r="AG28" s="380">
        <f>'[22]Biểu 1c-II'!J28</f>
        <v>0</v>
      </c>
      <c r="AH28" s="380">
        <f>'[22]Biểu 1c-II'!M28</f>
        <v>0</v>
      </c>
      <c r="AI28" s="463">
        <f>'[22]Biểu 1c-II'!S28</f>
        <v>0</v>
      </c>
      <c r="AJ28" s="463">
        <f>'[22]Biểu 1c-II'!V28</f>
        <v>0</v>
      </c>
      <c r="AK28" s="380">
        <f>'[23]Biểu 1c-II'!J28</f>
        <v>0</v>
      </c>
      <c r="AL28" s="463">
        <f>'[23]Biểu 1c-II'!P28</f>
        <v>0</v>
      </c>
      <c r="AM28" s="463">
        <f>'[23]Biểu 1c-II'!S28</f>
        <v>0</v>
      </c>
      <c r="AN28" s="380">
        <f>'[24]Biểu 1c-II'!J28</f>
        <v>0</v>
      </c>
      <c r="AO28" s="463">
        <f>'[24]Biểu 1c-II'!M28</f>
        <v>0</v>
      </c>
      <c r="AP28" s="463">
        <f>'[24]Biểu 1c-II'!S28</f>
        <v>0</v>
      </c>
      <c r="AQ28" s="463">
        <f>'[25]Biểu 1c-II'!P28</f>
        <v>0</v>
      </c>
      <c r="AR28" s="463">
        <f>'[25]Biểu 1c-II'!V28</f>
        <v>0</v>
      </c>
      <c r="AS28" s="380">
        <f>'[25]Biểu 1c-II'!Y28</f>
        <v>0</v>
      </c>
      <c r="AT28" s="380">
        <f>'[26]Biểu 1c-II'!K28</f>
        <v>0</v>
      </c>
      <c r="AU28" s="380">
        <f>'[26]Biểu 1c-II'!W28</f>
        <v>0</v>
      </c>
      <c r="AV28" s="380">
        <f>'[27]Biểu 1c-II'!J28</f>
        <v>0</v>
      </c>
      <c r="AW28" s="380">
        <f>'[27]Biểu 1c-II'!V28</f>
        <v>0</v>
      </c>
      <c r="AX28" s="380">
        <f>'[28]Biểu 1c-II'!J28</f>
        <v>0</v>
      </c>
      <c r="AY28" s="380">
        <f>'[28]Biểu 1c-II'!M28</f>
        <v>0</v>
      </c>
      <c r="AZ28" s="380">
        <f>'[28]Biểu 1c-II'!P28</f>
        <v>0</v>
      </c>
      <c r="BA28" s="380"/>
      <c r="BB28" s="380">
        <f>'[28]Biểu 1c-II'!V28</f>
        <v>0</v>
      </c>
      <c r="BC28" s="380">
        <f>'[42]Biểu 1c-II'!Y28</f>
        <v>0</v>
      </c>
      <c r="BD28" s="380">
        <f>'[28]Biểu 1c-II'!AB28</f>
        <v>0</v>
      </c>
      <c r="BE28" s="380">
        <f>'[28]Biểu 1c-II'!AE28</f>
        <v>0</v>
      </c>
      <c r="BF28" s="380">
        <f>'[28]Biểu 1c-II'!AH28</f>
        <v>0</v>
      </c>
      <c r="BG28" s="380">
        <f>'[29]Biểu 1c-II'!J28</f>
        <v>0</v>
      </c>
      <c r="BH28" s="380">
        <f>'[29]Biểu 1c-II'!M28</f>
        <v>0</v>
      </c>
      <c r="BI28" s="380">
        <f>'[29]Biểu 1c-II'!P28</f>
        <v>0</v>
      </c>
      <c r="BJ28" s="380"/>
      <c r="BK28" s="380">
        <f>'[29]Biểu 1c-II'!S28</f>
        <v>0</v>
      </c>
      <c r="BL28" s="380">
        <f>'[29]Biểu 1c-II'!V28</f>
        <v>0</v>
      </c>
      <c r="BM28" s="380">
        <f>'[29]Biểu 1c-II'!Y28</f>
        <v>0</v>
      </c>
      <c r="BN28" s="380">
        <f>'[29]Biểu 1c-II'!AB28</f>
        <v>0</v>
      </c>
      <c r="BO28" s="463">
        <f>'[29]Biểu 1c-II'!AE28</f>
        <v>0</v>
      </c>
      <c r="BP28" s="463">
        <f>'[29]Biểu 1c-II'!AH28</f>
        <v>0</v>
      </c>
      <c r="BQ28" s="380">
        <f>'[30]Biểu 1c-II - TTYT DA BAC'!J28</f>
        <v>0</v>
      </c>
      <c r="BR28" s="380">
        <f>'[30]Biểu 1c-II - TTYT DA BAC'!M28</f>
        <v>11230000</v>
      </c>
      <c r="BS28" s="380">
        <f>'[30]Biểu 1c-II - TTYT DA BAC'!P28</f>
        <v>0</v>
      </c>
      <c r="BT28" s="380"/>
      <c r="BU28" s="380">
        <f>'[30]Biểu 1c-II - TTYT DA BAC'!V28</f>
        <v>0</v>
      </c>
      <c r="BV28" s="380">
        <f>'[30]Biểu 1c-II - TTYT DA BAC'!Y28</f>
        <v>0</v>
      </c>
      <c r="BW28" s="380">
        <f>'[30]Biểu 1c-II - TTYT DA BAC'!AB28</f>
        <v>0</v>
      </c>
      <c r="BX28" s="463">
        <f>'[30]Biểu 1c-II - TTYT DA BAC'!AE28</f>
        <v>0</v>
      </c>
      <c r="BY28" s="463">
        <f>'[30]Biểu 1c-II - TTYT DA BAC'!AH28</f>
        <v>0</v>
      </c>
      <c r="BZ28" s="380">
        <f>'[31]Biểu 1c-II'!I28</f>
        <v>0</v>
      </c>
      <c r="CA28" s="380">
        <f>'[31]Biểu 1c-II'!M28</f>
        <v>0</v>
      </c>
      <c r="CB28" s="380">
        <f>'[31]Biểu 1c-II'!P28</f>
        <v>0</v>
      </c>
      <c r="CC28" s="380"/>
      <c r="CD28" s="380">
        <f>'[31]Biểu 1c-II'!V28</f>
        <v>0</v>
      </c>
      <c r="CE28" s="380">
        <f>'[31]Biểu 1c-II'!Y28</f>
        <v>0</v>
      </c>
      <c r="CF28" s="380">
        <f>'[31]Biểu 1c-II'!AB28</f>
        <v>0</v>
      </c>
      <c r="CG28" s="463">
        <f>'[31]Biểu 1c-II'!AE28</f>
        <v>0</v>
      </c>
      <c r="CH28" s="463">
        <f>'[31]Biểu 1c-II'!AH28</f>
        <v>0</v>
      </c>
      <c r="CI28" s="380">
        <f>'[32]Biểu 1c-II'!J28</f>
        <v>0</v>
      </c>
      <c r="CJ28" s="380">
        <f>'[32]Biểu 1c-II'!M28</f>
        <v>0</v>
      </c>
      <c r="CK28" s="380">
        <f>'[32]Biểu 1c-II'!P28</f>
        <v>0</v>
      </c>
      <c r="CL28" s="380"/>
      <c r="CM28" s="380">
        <f>'[32]Biểu 1c-II'!V28</f>
        <v>0</v>
      </c>
      <c r="CN28" s="380">
        <f>'[32]Biểu 1c-II'!Y28</f>
        <v>0</v>
      </c>
      <c r="CO28" s="380">
        <f>'[32]Biểu 1c-II'!AB28</f>
        <v>0</v>
      </c>
      <c r="CP28" s="463">
        <f>'[32]Biểu 1c-II'!AE28</f>
        <v>0</v>
      </c>
      <c r="CQ28" s="463">
        <f>'[32]Biểu 1c-II'!AH28</f>
        <v>0</v>
      </c>
      <c r="CR28" s="380">
        <f>'[33]Biểu 1c-II'!J28</f>
        <v>15759500</v>
      </c>
      <c r="CS28" s="380">
        <f>'[33]Biểu 1c-II'!M28</f>
        <v>0</v>
      </c>
      <c r="CT28" s="380">
        <f>'[33]Biểu 1c-II'!P28</f>
        <v>0</v>
      </c>
      <c r="CU28" s="380"/>
      <c r="CV28" s="380">
        <f>'[33]Biểu 1c-II'!V28</f>
        <v>0</v>
      </c>
      <c r="CW28" s="380">
        <f>'[43]Biểu 1c-II'!Y28</f>
        <v>0</v>
      </c>
      <c r="CX28" s="380">
        <f>'[33]Biểu 1c-II'!AB28</f>
        <v>0</v>
      </c>
      <c r="CY28" s="463">
        <f>'[33]Biểu 1c-II'!AE28</f>
        <v>0</v>
      </c>
      <c r="CZ28" s="463">
        <f>'[33]Biểu 1c-II'!AH28</f>
        <v>0</v>
      </c>
      <c r="DA28" s="380">
        <f>'[34]Biểu 1c-II'!$J$7</f>
        <v>13682959583</v>
      </c>
      <c r="DB28" s="380">
        <f>'[34]Biểu 1c-II'!M28</f>
        <v>0</v>
      </c>
      <c r="DC28" s="380">
        <f>'[34]Biểu 1c-II'!P28</f>
        <v>0</v>
      </c>
      <c r="DD28" s="380"/>
      <c r="DE28" s="380">
        <f>'[34]Biểu 1c-II'!V28</f>
        <v>0</v>
      </c>
      <c r="DF28" s="380">
        <f>'[44]Biểu 1c-II'!Y28</f>
        <v>0</v>
      </c>
      <c r="DG28" s="380">
        <f>'[34]Biểu 1c-II'!AB28</f>
        <v>0</v>
      </c>
      <c r="DH28" s="463">
        <f>'[34]Biểu 1c-II'!AE28</f>
        <v>0</v>
      </c>
      <c r="DI28" s="463">
        <f>'[34]Biểu 1c-II'!AH28</f>
        <v>0</v>
      </c>
      <c r="DJ28" s="380">
        <f>'[35]Biểu 1c-II'!J28</f>
        <v>0</v>
      </c>
      <c r="DK28" s="380">
        <f>'[35]Biểu 1c-II'!M28</f>
        <v>0</v>
      </c>
      <c r="DL28" s="380">
        <f>'[35]Biểu 1c-II'!P28</f>
        <v>0</v>
      </c>
      <c r="DM28" s="380">
        <f>'[35]Biểu 1c-II'!S28</f>
        <v>0</v>
      </c>
      <c r="DN28" s="380">
        <f>'[35]Biểu 1c-II'!V28</f>
        <v>0</v>
      </c>
      <c r="DO28" s="380">
        <f>'[35]Biểu 1c-II'!Y28</f>
        <v>0</v>
      </c>
      <c r="DP28" s="380">
        <f>'[35]Biểu 1c-II'!AB28</f>
        <v>0</v>
      </c>
      <c r="DQ28" s="463">
        <f>'[35]Biểu 1c-II'!AE28</f>
        <v>0</v>
      </c>
      <c r="DR28" s="463">
        <f>'[35]Biểu 1c-II'!AH28</f>
        <v>0</v>
      </c>
      <c r="DS28" s="463">
        <f>'[35]Biểu 1c-II'!AK28</f>
        <v>0</v>
      </c>
      <c r="DT28" s="380">
        <f>'[36]Biểu 1c-II'!J28</f>
        <v>11069500</v>
      </c>
      <c r="DU28" s="380">
        <f>'[36]Biểu 1c-II'!M28</f>
        <v>0</v>
      </c>
      <c r="DV28" s="380">
        <f>'[36]Biểu 1c-II'!P28</f>
        <v>0</v>
      </c>
      <c r="DW28" s="380">
        <f>'[36]Biểu 1c-II'!S28</f>
        <v>0</v>
      </c>
      <c r="DX28" s="380">
        <f>'[36]Biểu 1c-II'!V28</f>
        <v>0</v>
      </c>
      <c r="DY28" s="380">
        <f>'[36]Biểu 1c-II'!Y28</f>
        <v>0</v>
      </c>
      <c r="DZ28" s="380">
        <f>'[36]Biểu 1c-II'!AB28</f>
        <v>0</v>
      </c>
      <c r="EA28" s="463">
        <f>'[36]Biểu 1c-II'!AH28</f>
        <v>0</v>
      </c>
      <c r="EB28" s="463">
        <f>'[36]Biểu 1c-II'!AE28</f>
        <v>0</v>
      </c>
      <c r="EC28" s="380">
        <f>'[37]Biểu 1c-II'!J28</f>
        <v>0</v>
      </c>
      <c r="ED28" s="380">
        <f>'[37]Biểu 1c-II'!M28</f>
        <v>0</v>
      </c>
      <c r="EE28" s="380">
        <f>'[37]Biểu 1c-II'!P28</f>
        <v>0</v>
      </c>
      <c r="EF28" s="380">
        <f>'[37]Biểu 1c-II'!S28</f>
        <v>0</v>
      </c>
      <c r="EG28" s="380">
        <f>'[37]Biểu 1c-II'!V28</f>
        <v>0</v>
      </c>
      <c r="EH28" s="380">
        <f>'[37]Biểu 1c-II'!Y28</f>
        <v>0</v>
      </c>
      <c r="EI28" s="380">
        <f>'[37]Biểu 1c-II'!AB28</f>
        <v>0</v>
      </c>
      <c r="EJ28" s="463">
        <f>'[37]Biểu 1c-II'!AE28</f>
        <v>0</v>
      </c>
      <c r="EK28" s="463">
        <f>'[38]Biểu 1c-II'!J28</f>
        <v>0</v>
      </c>
      <c r="EL28" s="463">
        <f>'[38]Biểu 1c-II'!M28</f>
        <v>0</v>
      </c>
      <c r="EM28" s="463">
        <f>'[38]Biểu 1c-II'!P28</f>
        <v>0</v>
      </c>
      <c r="EN28" s="463">
        <f>'[38]Biểu 1c-II'!S28</f>
        <v>0</v>
      </c>
      <c r="EO28" s="380">
        <f>'[39]Biểu 1c-II(TTKN)'!J28</f>
        <v>0</v>
      </c>
      <c r="EP28" s="380">
        <f>'[40]Biểu 1c-II'!P28</f>
        <v>0</v>
      </c>
      <c r="EQ28" s="380">
        <f>'[41]Biểu 1c-II'!P28</f>
        <v>0</v>
      </c>
    </row>
    <row r="29" spans="1:147" ht="38.25">
      <c r="A29" s="383"/>
      <c r="B29" s="378" t="s">
        <v>768</v>
      </c>
      <c r="C29" s="379" t="s">
        <v>937</v>
      </c>
      <c r="D29" s="380">
        <f t="shared" si="7"/>
        <v>0</v>
      </c>
      <c r="E29" s="463">
        <f t="shared" si="0"/>
        <v>17711619083</v>
      </c>
      <c r="F29" s="463">
        <f t="shared" si="8"/>
        <v>17711619083</v>
      </c>
      <c r="G29" s="463">
        <f t="shared" si="9"/>
        <v>17711619083</v>
      </c>
      <c r="H29" s="380">
        <f t="shared" si="1"/>
        <v>0</v>
      </c>
      <c r="I29" s="380">
        <f t="shared" si="10"/>
        <v>0</v>
      </c>
      <c r="J29" s="380">
        <f t="shared" si="11"/>
        <v>0</v>
      </c>
      <c r="K29" s="380">
        <f t="shared" si="2"/>
        <v>13682959583</v>
      </c>
      <c r="L29" s="380">
        <f t="shared" si="12"/>
        <v>0</v>
      </c>
      <c r="M29" s="380">
        <f t="shared" si="3"/>
        <v>4028659500</v>
      </c>
      <c r="N29" s="380">
        <f t="shared" si="13"/>
        <v>0</v>
      </c>
      <c r="O29" s="380">
        <f t="shared" si="4"/>
        <v>0</v>
      </c>
      <c r="P29" s="380">
        <f t="shared" si="14"/>
        <v>0</v>
      </c>
      <c r="Q29" s="380">
        <f t="shared" si="5"/>
        <v>0</v>
      </c>
      <c r="R29" s="380">
        <f t="shared" si="6"/>
        <v>0</v>
      </c>
      <c r="S29" s="380"/>
      <c r="T29" s="380">
        <f t="shared" si="15"/>
        <v>0</v>
      </c>
      <c r="U29" s="463">
        <f t="shared" si="16"/>
        <v>0</v>
      </c>
      <c r="V29" s="463">
        <f t="shared" si="17"/>
        <v>0</v>
      </c>
      <c r="W29" s="463">
        <f t="shared" si="18"/>
        <v>0</v>
      </c>
      <c r="X29" s="463">
        <f t="shared" si="19"/>
        <v>0</v>
      </c>
      <c r="Y29" s="463">
        <f t="shared" si="20"/>
        <v>0</v>
      </c>
      <c r="Z29" s="463">
        <f t="shared" si="21"/>
        <v>0</v>
      </c>
      <c r="AA29" s="463">
        <f t="shared" si="22"/>
        <v>0</v>
      </c>
      <c r="AB29" s="463">
        <f t="shared" si="23"/>
        <v>0</v>
      </c>
      <c r="AC29" s="463">
        <f t="shared" si="24"/>
        <v>0</v>
      </c>
      <c r="AD29" s="463">
        <f t="shared" si="25"/>
        <v>0</v>
      </c>
      <c r="AE29" s="380"/>
      <c r="AF29" s="380"/>
      <c r="AG29" s="380">
        <f>'[22]Biểu 1c-II'!J29</f>
        <v>0</v>
      </c>
      <c r="AH29" s="380">
        <f>'[22]Biểu 1c-II'!M29</f>
        <v>0</v>
      </c>
      <c r="AI29" s="463">
        <f>'[22]Biểu 1c-II'!S29</f>
        <v>0</v>
      </c>
      <c r="AJ29" s="463">
        <f>'[22]Biểu 1c-II'!V29</f>
        <v>0</v>
      </c>
      <c r="AK29" s="380">
        <f>'[23]Biểu 1c-II'!J29</f>
        <v>0</v>
      </c>
      <c r="AL29" s="463">
        <f>'[23]Biểu 1c-II'!P29</f>
        <v>0</v>
      </c>
      <c r="AM29" s="463">
        <f>'[23]Biểu 1c-II'!S29</f>
        <v>0</v>
      </c>
      <c r="AN29" s="380">
        <f>'[24]Biểu 1c-II'!J29</f>
        <v>0</v>
      </c>
      <c r="AO29" s="463">
        <f>'[24]Biểu 1c-II'!M29</f>
        <v>0</v>
      </c>
      <c r="AP29" s="463">
        <f>'[24]Biểu 1c-II'!S29</f>
        <v>0</v>
      </c>
      <c r="AQ29" s="463">
        <f>'[25]Biểu 1c-II'!P29</f>
        <v>0</v>
      </c>
      <c r="AR29" s="463">
        <f>'[25]Biểu 1c-II'!V29</f>
        <v>0</v>
      </c>
      <c r="AS29" s="380">
        <f>'[25]Biểu 1c-II'!Y29</f>
        <v>0</v>
      </c>
      <c r="AT29" s="380">
        <f>'[26]Biểu 1c-II'!K29</f>
        <v>0</v>
      </c>
      <c r="AU29" s="380">
        <f>'[26]Biểu 1c-II'!W29</f>
        <v>0</v>
      </c>
      <c r="AV29" s="380">
        <f>'[27]Biểu 1c-II'!J29</f>
        <v>0</v>
      </c>
      <c r="AW29" s="380">
        <f>'[27]Biểu 1c-II'!V29</f>
        <v>0</v>
      </c>
      <c r="AX29" s="380">
        <f>'[28]Biểu 1c-II'!J29</f>
        <v>0</v>
      </c>
      <c r="AY29" s="380">
        <f>'[28]Biểu 1c-II'!M29</f>
        <v>0</v>
      </c>
      <c r="AZ29" s="380">
        <f>'[28]Biểu 1c-II'!P29</f>
        <v>0</v>
      </c>
      <c r="BA29" s="380"/>
      <c r="BB29" s="380">
        <f>'[28]Biểu 1c-II'!V29</f>
        <v>0</v>
      </c>
      <c r="BC29" s="380">
        <f>'[42]Biểu 1c-II'!Y29</f>
        <v>0</v>
      </c>
      <c r="BD29" s="380">
        <f>'[28]Biểu 1c-II'!AB29</f>
        <v>0</v>
      </c>
      <c r="BE29" s="380">
        <f>'[28]Biểu 1c-II'!AE29</f>
        <v>0</v>
      </c>
      <c r="BF29" s="380">
        <f>'[28]Biểu 1c-II'!AH29</f>
        <v>0</v>
      </c>
      <c r="BG29" s="380">
        <f>'[29]Biểu 1c-II'!J29</f>
        <v>0</v>
      </c>
      <c r="BH29" s="380">
        <f>'[29]Biểu 1c-II'!M29</f>
        <v>0</v>
      </c>
      <c r="BI29" s="380">
        <f>'[29]Biểu 1c-II'!P29</f>
        <v>472032000</v>
      </c>
      <c r="BJ29" s="380"/>
      <c r="BK29" s="380">
        <f>'[29]Biểu 1c-II'!S29</f>
        <v>0</v>
      </c>
      <c r="BL29" s="380">
        <f>'[29]Biểu 1c-II'!V29</f>
        <v>0</v>
      </c>
      <c r="BM29" s="380">
        <f>'[29]Biểu 1c-II'!Y29</f>
        <v>0</v>
      </c>
      <c r="BN29" s="380">
        <f>'[29]Biểu 1c-II'!AB29</f>
        <v>0</v>
      </c>
      <c r="BO29" s="463">
        <f>'[29]Biểu 1c-II'!AE29</f>
        <v>0</v>
      </c>
      <c r="BP29" s="463">
        <f>'[29]Biểu 1c-II'!AH29</f>
        <v>0</v>
      </c>
      <c r="BQ29" s="380">
        <f>'[30]Biểu 1c-II - TTYT DA BAC'!J29</f>
        <v>0</v>
      </c>
      <c r="BR29" s="380">
        <f>'[30]Biểu 1c-II - TTYT DA BAC'!M29</f>
        <v>0</v>
      </c>
      <c r="BS29" s="380">
        <f>'[30]Biểu 1c-II - TTYT DA BAC'!P29</f>
        <v>742791800</v>
      </c>
      <c r="BT29" s="380"/>
      <c r="BU29" s="380">
        <f>'[30]Biểu 1c-II - TTYT DA BAC'!V29</f>
        <v>0</v>
      </c>
      <c r="BV29" s="380">
        <f>'[30]Biểu 1c-II - TTYT DA BAC'!Y29</f>
        <v>0</v>
      </c>
      <c r="BW29" s="380">
        <f>'[30]Biểu 1c-II - TTYT DA BAC'!AB29</f>
        <v>0</v>
      </c>
      <c r="BX29" s="463">
        <f>'[30]Biểu 1c-II - TTYT DA BAC'!AE29</f>
        <v>0</v>
      </c>
      <c r="BY29" s="463">
        <f>'[30]Biểu 1c-II - TTYT DA BAC'!AH29</f>
        <v>0</v>
      </c>
      <c r="BZ29" s="380">
        <f>'[31]Biểu 1c-II'!I29</f>
        <v>0</v>
      </c>
      <c r="CA29" s="380">
        <f>'[31]Biểu 1c-II'!M29</f>
        <v>0</v>
      </c>
      <c r="CB29" s="380">
        <f>'[31]Biểu 1c-II'!P29</f>
        <v>656769300</v>
      </c>
      <c r="CC29" s="380"/>
      <c r="CD29" s="380">
        <f>'[31]Biểu 1c-II'!V29</f>
        <v>0</v>
      </c>
      <c r="CE29" s="380">
        <f>'[31]Biểu 1c-II'!Y29</f>
        <v>0</v>
      </c>
      <c r="CF29" s="380">
        <f>'[31]Biểu 1c-II'!AB29</f>
        <v>0</v>
      </c>
      <c r="CG29" s="463">
        <f>'[31]Biểu 1c-II'!AE29</f>
        <v>0</v>
      </c>
      <c r="CH29" s="463">
        <f>'[31]Biểu 1c-II'!AH29</f>
        <v>0</v>
      </c>
      <c r="CI29" s="380">
        <f>'[32]Biểu 1c-II'!J29</f>
        <v>0</v>
      </c>
      <c r="CJ29" s="380">
        <f>'[32]Biểu 1c-II'!M29</f>
        <v>0</v>
      </c>
      <c r="CK29" s="380">
        <f>'[32]Biểu 1c-II'!P29</f>
        <v>678695000</v>
      </c>
      <c r="CL29" s="380"/>
      <c r="CM29" s="380">
        <f>'[32]Biểu 1c-II'!V29</f>
        <v>0</v>
      </c>
      <c r="CN29" s="380">
        <f>'[32]Biểu 1c-II'!Y29</f>
        <v>0</v>
      </c>
      <c r="CO29" s="380">
        <f>'[32]Biểu 1c-II'!AB29</f>
        <v>0</v>
      </c>
      <c r="CP29" s="463">
        <f>'[32]Biểu 1c-II'!AE29</f>
        <v>0</v>
      </c>
      <c r="CQ29" s="463">
        <f>'[32]Biểu 1c-II'!AH29</f>
        <v>0</v>
      </c>
      <c r="CR29" s="380">
        <f>'[33]Biểu 1c-II'!J29</f>
        <v>0</v>
      </c>
      <c r="CS29" s="380">
        <f>'[33]Biểu 1c-II'!M29</f>
        <v>0</v>
      </c>
      <c r="CT29" s="380">
        <f>'[33]Biểu 1c-II'!P29</f>
        <v>399618000</v>
      </c>
      <c r="CU29" s="380"/>
      <c r="CV29" s="380">
        <f>'[33]Biểu 1c-II'!V29</f>
        <v>0</v>
      </c>
      <c r="CW29" s="380">
        <f>'[43]Biểu 1c-II'!Y29</f>
        <v>0</v>
      </c>
      <c r="CX29" s="380">
        <f>'[33]Biểu 1c-II'!AB29</f>
        <v>0</v>
      </c>
      <c r="CY29" s="463">
        <f>'[33]Biểu 1c-II'!AE29</f>
        <v>0</v>
      </c>
      <c r="CZ29" s="463">
        <f>'[33]Biểu 1c-II'!AH29</f>
        <v>0</v>
      </c>
      <c r="DA29" s="380">
        <f>'[34]Biểu 1c-II'!$J$7</f>
        <v>13682959583</v>
      </c>
      <c r="DB29" s="380">
        <f>'[34]Biểu 1c-II'!M29</f>
        <v>0</v>
      </c>
      <c r="DC29" s="380">
        <f>'[34]Biểu 1c-II'!P29</f>
        <v>84036000</v>
      </c>
      <c r="DD29" s="380"/>
      <c r="DE29" s="380">
        <f>'[34]Biểu 1c-II'!V29</f>
        <v>0</v>
      </c>
      <c r="DF29" s="380">
        <f>'[44]Biểu 1c-II'!Y29</f>
        <v>0</v>
      </c>
      <c r="DG29" s="380">
        <f>'[34]Biểu 1c-II'!AB29</f>
        <v>0</v>
      </c>
      <c r="DH29" s="463">
        <f>'[34]Biểu 1c-II'!AE29</f>
        <v>0</v>
      </c>
      <c r="DI29" s="463">
        <f>'[34]Biểu 1c-II'!AH29</f>
        <v>0</v>
      </c>
      <c r="DJ29" s="380">
        <f>'[35]Biểu 1c-II'!J29</f>
        <v>0</v>
      </c>
      <c r="DK29" s="380">
        <f>'[35]Biểu 1c-II'!M29</f>
        <v>0</v>
      </c>
      <c r="DL29" s="380">
        <f>'[35]Biểu 1c-II'!P29</f>
        <v>774793400</v>
      </c>
      <c r="DM29" s="380">
        <f>'[35]Biểu 1c-II'!S29</f>
        <v>0</v>
      </c>
      <c r="DN29" s="380">
        <f>'[35]Biểu 1c-II'!V29</f>
        <v>0</v>
      </c>
      <c r="DO29" s="380">
        <f>'[35]Biểu 1c-II'!Y29</f>
        <v>0</v>
      </c>
      <c r="DP29" s="380">
        <f>'[35]Biểu 1c-II'!AB29</f>
        <v>0</v>
      </c>
      <c r="DQ29" s="463">
        <f>'[35]Biểu 1c-II'!AE29</f>
        <v>0</v>
      </c>
      <c r="DR29" s="463">
        <f>'[35]Biểu 1c-II'!AH29</f>
        <v>0</v>
      </c>
      <c r="DS29" s="463">
        <f>'[35]Biểu 1c-II'!AK29</f>
        <v>0</v>
      </c>
      <c r="DT29" s="380">
        <f>'[36]Biểu 1c-II'!J29</f>
        <v>0</v>
      </c>
      <c r="DU29" s="380">
        <f>'[36]Biểu 1c-II'!M29</f>
        <v>0</v>
      </c>
      <c r="DV29" s="380">
        <f>'[36]Biểu 1c-II'!P29</f>
        <v>219924000</v>
      </c>
      <c r="DW29" s="380">
        <f>'[36]Biểu 1c-II'!S29</f>
        <v>0</v>
      </c>
      <c r="DX29" s="380">
        <f>'[36]Biểu 1c-II'!V29</f>
        <v>0</v>
      </c>
      <c r="DY29" s="380">
        <f>'[36]Biểu 1c-II'!Y29</f>
        <v>0</v>
      </c>
      <c r="DZ29" s="380">
        <f>'[36]Biểu 1c-II'!AB29</f>
        <v>0</v>
      </c>
      <c r="EA29" s="463">
        <f>'[36]Biểu 1c-II'!AH29</f>
        <v>0</v>
      </c>
      <c r="EB29" s="463">
        <f>'[36]Biểu 1c-II'!AE29</f>
        <v>0</v>
      </c>
      <c r="EC29" s="380">
        <f>'[37]Biểu 1c-II'!J29</f>
        <v>0</v>
      </c>
      <c r="ED29" s="380">
        <f>'[37]Biểu 1c-II'!M29</f>
        <v>0</v>
      </c>
      <c r="EE29" s="380">
        <f>'[37]Biểu 1c-II'!P29</f>
        <v>0</v>
      </c>
      <c r="EF29" s="380">
        <f>'[37]Biểu 1c-II'!S29</f>
        <v>0</v>
      </c>
      <c r="EG29" s="380">
        <f>'[37]Biểu 1c-II'!V29</f>
        <v>0</v>
      </c>
      <c r="EH29" s="380">
        <f>'[37]Biểu 1c-II'!Y29</f>
        <v>0</v>
      </c>
      <c r="EI29" s="380">
        <f>'[37]Biểu 1c-II'!AB29</f>
        <v>0</v>
      </c>
      <c r="EJ29" s="463">
        <f>'[37]Biểu 1c-II'!AE29</f>
        <v>0</v>
      </c>
      <c r="EK29" s="463">
        <f>'[38]Biểu 1c-II'!J29</f>
        <v>0</v>
      </c>
      <c r="EL29" s="463">
        <f>'[38]Biểu 1c-II'!M29</f>
        <v>0</v>
      </c>
      <c r="EM29" s="463">
        <f>'[38]Biểu 1c-II'!P29</f>
        <v>0</v>
      </c>
      <c r="EN29" s="463">
        <f>'[38]Biểu 1c-II'!S29</f>
        <v>0</v>
      </c>
      <c r="EO29" s="380">
        <f>'[39]Biểu 1c-II(TTKN)'!J29</f>
        <v>0</v>
      </c>
      <c r="EP29" s="380">
        <f>'[40]Biểu 1c-II'!P29</f>
        <v>0</v>
      </c>
      <c r="EQ29" s="380">
        <f>'[41]Biểu 1c-II'!P29</f>
        <v>0</v>
      </c>
    </row>
    <row r="30" spans="1:147" ht="12.75">
      <c r="A30" s="383"/>
      <c r="B30" s="378" t="s">
        <v>769</v>
      </c>
      <c r="C30" s="379" t="s">
        <v>938</v>
      </c>
      <c r="D30" s="380">
        <f t="shared" si="7"/>
        <v>0</v>
      </c>
      <c r="E30" s="463">
        <f t="shared" si="0"/>
        <v>13682959583</v>
      </c>
      <c r="F30" s="463">
        <f t="shared" si="8"/>
        <v>13682959583</v>
      </c>
      <c r="G30" s="463">
        <f t="shared" si="9"/>
        <v>13682959583</v>
      </c>
      <c r="H30" s="380">
        <f t="shared" si="1"/>
        <v>0</v>
      </c>
      <c r="I30" s="380">
        <f t="shared" si="10"/>
        <v>0</v>
      </c>
      <c r="J30" s="380">
        <f t="shared" si="11"/>
        <v>0</v>
      </c>
      <c r="K30" s="380">
        <f t="shared" si="2"/>
        <v>13682959583</v>
      </c>
      <c r="L30" s="380">
        <f t="shared" si="12"/>
        <v>0</v>
      </c>
      <c r="M30" s="380">
        <f t="shared" si="3"/>
        <v>0</v>
      </c>
      <c r="N30" s="380">
        <f t="shared" si="13"/>
        <v>0</v>
      </c>
      <c r="O30" s="380">
        <f t="shared" si="4"/>
        <v>0</v>
      </c>
      <c r="P30" s="380">
        <f t="shared" si="14"/>
        <v>0</v>
      </c>
      <c r="Q30" s="380">
        <f t="shared" si="5"/>
        <v>0</v>
      </c>
      <c r="R30" s="380">
        <f t="shared" si="6"/>
        <v>0</v>
      </c>
      <c r="S30" s="380"/>
      <c r="T30" s="380">
        <f t="shared" si="15"/>
        <v>0</v>
      </c>
      <c r="U30" s="463">
        <f t="shared" si="16"/>
        <v>0</v>
      </c>
      <c r="V30" s="463">
        <f t="shared" si="17"/>
        <v>0</v>
      </c>
      <c r="W30" s="463">
        <f t="shared" si="18"/>
        <v>0</v>
      </c>
      <c r="X30" s="463">
        <f t="shared" si="19"/>
        <v>0</v>
      </c>
      <c r="Y30" s="463">
        <f t="shared" si="20"/>
        <v>0</v>
      </c>
      <c r="Z30" s="463">
        <f t="shared" si="21"/>
        <v>0</v>
      </c>
      <c r="AA30" s="463">
        <f t="shared" si="22"/>
        <v>0</v>
      </c>
      <c r="AB30" s="463">
        <f t="shared" si="23"/>
        <v>0</v>
      </c>
      <c r="AC30" s="463">
        <f t="shared" si="24"/>
        <v>0</v>
      </c>
      <c r="AD30" s="463">
        <f t="shared" si="25"/>
        <v>0</v>
      </c>
      <c r="AE30" s="380"/>
      <c r="AF30" s="380"/>
      <c r="AG30" s="380">
        <f>'[22]Biểu 1c-II'!J30</f>
        <v>0</v>
      </c>
      <c r="AH30" s="380">
        <f>'[22]Biểu 1c-II'!M30</f>
        <v>0</v>
      </c>
      <c r="AI30" s="463">
        <f>'[22]Biểu 1c-II'!S30</f>
        <v>0</v>
      </c>
      <c r="AJ30" s="463">
        <f>'[22]Biểu 1c-II'!V30</f>
        <v>0</v>
      </c>
      <c r="AK30" s="380">
        <f>'[23]Biểu 1c-II'!J30</f>
        <v>0</v>
      </c>
      <c r="AL30" s="463">
        <f>'[23]Biểu 1c-II'!P30</f>
        <v>0</v>
      </c>
      <c r="AM30" s="463">
        <f>'[23]Biểu 1c-II'!S30</f>
        <v>0</v>
      </c>
      <c r="AN30" s="380">
        <f>'[24]Biểu 1c-II'!J30</f>
        <v>0</v>
      </c>
      <c r="AO30" s="463">
        <f>'[24]Biểu 1c-II'!M30</f>
        <v>0</v>
      </c>
      <c r="AP30" s="463">
        <f>'[24]Biểu 1c-II'!S30</f>
        <v>0</v>
      </c>
      <c r="AQ30" s="463">
        <f>'[25]Biểu 1c-II'!P30</f>
        <v>0</v>
      </c>
      <c r="AR30" s="463">
        <f>'[25]Biểu 1c-II'!V30</f>
        <v>0</v>
      </c>
      <c r="AS30" s="380">
        <f>'[25]Biểu 1c-II'!Y30</f>
        <v>0</v>
      </c>
      <c r="AT30" s="380">
        <f>'[26]Biểu 1c-II'!K30</f>
        <v>0</v>
      </c>
      <c r="AU30" s="380">
        <f>'[26]Biểu 1c-II'!W30</f>
        <v>0</v>
      </c>
      <c r="AV30" s="380">
        <f>'[27]Biểu 1c-II'!J30</f>
        <v>0</v>
      </c>
      <c r="AW30" s="380">
        <f>'[27]Biểu 1c-II'!V30</f>
        <v>0</v>
      </c>
      <c r="AX30" s="380">
        <f>'[28]Biểu 1c-II'!J30</f>
        <v>0</v>
      </c>
      <c r="AY30" s="380">
        <f>'[28]Biểu 1c-II'!M30</f>
        <v>0</v>
      </c>
      <c r="AZ30" s="380">
        <f>'[28]Biểu 1c-II'!P30</f>
        <v>0</v>
      </c>
      <c r="BA30" s="380"/>
      <c r="BB30" s="380">
        <f>'[28]Biểu 1c-II'!V30</f>
        <v>0</v>
      </c>
      <c r="BC30" s="380">
        <f>'[42]Biểu 1c-II'!Y30</f>
        <v>0</v>
      </c>
      <c r="BD30" s="380">
        <f>'[28]Biểu 1c-II'!AB30</f>
        <v>0</v>
      </c>
      <c r="BE30" s="380">
        <f>'[28]Biểu 1c-II'!AE30</f>
        <v>0</v>
      </c>
      <c r="BF30" s="380">
        <f>'[28]Biểu 1c-II'!AH30</f>
        <v>0</v>
      </c>
      <c r="BG30" s="380">
        <f>'[29]Biểu 1c-II'!J30</f>
        <v>0</v>
      </c>
      <c r="BH30" s="380">
        <f>'[29]Biểu 1c-II'!M30</f>
        <v>0</v>
      </c>
      <c r="BI30" s="380">
        <f>'[29]Biểu 1c-II'!P30</f>
        <v>0</v>
      </c>
      <c r="BJ30" s="380"/>
      <c r="BK30" s="380">
        <f>'[29]Biểu 1c-II'!S30</f>
        <v>0</v>
      </c>
      <c r="BL30" s="380">
        <f>'[29]Biểu 1c-II'!V30</f>
        <v>0</v>
      </c>
      <c r="BM30" s="380">
        <f>'[29]Biểu 1c-II'!Y30</f>
        <v>0</v>
      </c>
      <c r="BN30" s="380">
        <f>'[29]Biểu 1c-II'!AB30</f>
        <v>0</v>
      </c>
      <c r="BO30" s="463">
        <f>'[29]Biểu 1c-II'!AE30</f>
        <v>0</v>
      </c>
      <c r="BP30" s="463">
        <f>'[29]Biểu 1c-II'!AH30</f>
        <v>0</v>
      </c>
      <c r="BQ30" s="380">
        <f>'[30]Biểu 1c-II - TTYT DA BAC'!J30</f>
        <v>0</v>
      </c>
      <c r="BR30" s="380">
        <f>'[30]Biểu 1c-II - TTYT DA BAC'!M30</f>
        <v>0</v>
      </c>
      <c r="BS30" s="380">
        <f>'[30]Biểu 1c-II - TTYT DA BAC'!P30</f>
        <v>0</v>
      </c>
      <c r="BT30" s="380"/>
      <c r="BU30" s="380">
        <f>'[30]Biểu 1c-II - TTYT DA BAC'!V30</f>
        <v>0</v>
      </c>
      <c r="BV30" s="380">
        <f>'[30]Biểu 1c-II - TTYT DA BAC'!Y30</f>
        <v>0</v>
      </c>
      <c r="BW30" s="380">
        <f>'[30]Biểu 1c-II - TTYT DA BAC'!AB30</f>
        <v>0</v>
      </c>
      <c r="BX30" s="463">
        <f>'[30]Biểu 1c-II - TTYT DA BAC'!AE30</f>
        <v>0</v>
      </c>
      <c r="BY30" s="463">
        <f>'[30]Biểu 1c-II - TTYT DA BAC'!AH30</f>
        <v>0</v>
      </c>
      <c r="BZ30" s="380">
        <f>'[31]Biểu 1c-II'!I30</f>
        <v>0</v>
      </c>
      <c r="CA30" s="380">
        <f>'[31]Biểu 1c-II'!M30</f>
        <v>0</v>
      </c>
      <c r="CB30" s="380">
        <f>'[31]Biểu 1c-II'!P30</f>
        <v>0</v>
      </c>
      <c r="CC30" s="380"/>
      <c r="CD30" s="380">
        <f>'[31]Biểu 1c-II'!V30</f>
        <v>0</v>
      </c>
      <c r="CE30" s="380">
        <f>'[31]Biểu 1c-II'!Y30</f>
        <v>0</v>
      </c>
      <c r="CF30" s="380">
        <f>'[31]Biểu 1c-II'!AB30</f>
        <v>0</v>
      </c>
      <c r="CG30" s="463">
        <f>'[31]Biểu 1c-II'!AE30</f>
        <v>0</v>
      </c>
      <c r="CH30" s="463">
        <f>'[31]Biểu 1c-II'!AH30</f>
        <v>0</v>
      </c>
      <c r="CI30" s="380">
        <f>'[32]Biểu 1c-II'!J30</f>
        <v>0</v>
      </c>
      <c r="CJ30" s="380">
        <f>'[32]Biểu 1c-II'!M30</f>
        <v>0</v>
      </c>
      <c r="CK30" s="380">
        <f>'[32]Biểu 1c-II'!P30</f>
        <v>0</v>
      </c>
      <c r="CL30" s="380"/>
      <c r="CM30" s="380">
        <f>'[32]Biểu 1c-II'!V30</f>
        <v>0</v>
      </c>
      <c r="CN30" s="380">
        <f>'[32]Biểu 1c-II'!Y30</f>
        <v>0</v>
      </c>
      <c r="CO30" s="380">
        <f>'[32]Biểu 1c-II'!AB30</f>
        <v>0</v>
      </c>
      <c r="CP30" s="463">
        <f>'[32]Biểu 1c-II'!AE30</f>
        <v>0</v>
      </c>
      <c r="CQ30" s="463">
        <f>'[32]Biểu 1c-II'!AH30</f>
        <v>0</v>
      </c>
      <c r="CR30" s="380">
        <f>'[33]Biểu 1c-II'!J30</f>
        <v>0</v>
      </c>
      <c r="CS30" s="380">
        <f>'[33]Biểu 1c-II'!M30</f>
        <v>0</v>
      </c>
      <c r="CT30" s="380">
        <f>'[33]Biểu 1c-II'!P30</f>
        <v>0</v>
      </c>
      <c r="CU30" s="380"/>
      <c r="CV30" s="380">
        <f>'[33]Biểu 1c-II'!V30</f>
        <v>0</v>
      </c>
      <c r="CW30" s="380">
        <f>'[43]Biểu 1c-II'!Y30</f>
        <v>0</v>
      </c>
      <c r="CX30" s="380">
        <f>'[33]Biểu 1c-II'!AB30</f>
        <v>0</v>
      </c>
      <c r="CY30" s="463">
        <f>'[33]Biểu 1c-II'!AE30</f>
        <v>0</v>
      </c>
      <c r="CZ30" s="463">
        <f>'[33]Biểu 1c-II'!AH30</f>
        <v>0</v>
      </c>
      <c r="DA30" s="380">
        <f>'[34]Biểu 1c-II'!$J$7</f>
        <v>13682959583</v>
      </c>
      <c r="DB30" s="380">
        <f>'[34]Biểu 1c-II'!M30</f>
        <v>0</v>
      </c>
      <c r="DC30" s="380">
        <f>'[34]Biểu 1c-II'!P30</f>
        <v>0</v>
      </c>
      <c r="DD30" s="380"/>
      <c r="DE30" s="380">
        <f>'[34]Biểu 1c-II'!V30</f>
        <v>0</v>
      </c>
      <c r="DF30" s="380">
        <f>'[44]Biểu 1c-II'!Y30</f>
        <v>0</v>
      </c>
      <c r="DG30" s="380">
        <f>'[34]Biểu 1c-II'!AB30</f>
        <v>0</v>
      </c>
      <c r="DH30" s="463">
        <f>'[34]Biểu 1c-II'!AE30</f>
        <v>0</v>
      </c>
      <c r="DI30" s="463">
        <f>'[34]Biểu 1c-II'!AH30</f>
        <v>0</v>
      </c>
      <c r="DJ30" s="380">
        <f>'[35]Biểu 1c-II'!J30</f>
        <v>0</v>
      </c>
      <c r="DK30" s="380">
        <f>'[35]Biểu 1c-II'!M30</f>
        <v>0</v>
      </c>
      <c r="DL30" s="380">
        <f>'[35]Biểu 1c-II'!P30</f>
        <v>0</v>
      </c>
      <c r="DM30" s="380">
        <f>'[35]Biểu 1c-II'!S30</f>
        <v>0</v>
      </c>
      <c r="DN30" s="380">
        <f>'[35]Biểu 1c-II'!V30</f>
        <v>0</v>
      </c>
      <c r="DO30" s="380">
        <f>'[35]Biểu 1c-II'!Y30</f>
        <v>0</v>
      </c>
      <c r="DP30" s="380">
        <f>'[35]Biểu 1c-II'!AB30</f>
        <v>0</v>
      </c>
      <c r="DQ30" s="463">
        <f>'[35]Biểu 1c-II'!AE30</f>
        <v>0</v>
      </c>
      <c r="DR30" s="463">
        <f>'[35]Biểu 1c-II'!AH30</f>
        <v>0</v>
      </c>
      <c r="DS30" s="463">
        <f>'[35]Biểu 1c-II'!AK30</f>
        <v>0</v>
      </c>
      <c r="DT30" s="380">
        <f>'[36]Biểu 1c-II'!J30</f>
        <v>0</v>
      </c>
      <c r="DU30" s="380">
        <f>'[36]Biểu 1c-II'!M30</f>
        <v>0</v>
      </c>
      <c r="DV30" s="380">
        <f>'[36]Biểu 1c-II'!P30</f>
        <v>0</v>
      </c>
      <c r="DW30" s="380">
        <f>'[36]Biểu 1c-II'!S30</f>
        <v>0</v>
      </c>
      <c r="DX30" s="380">
        <f>'[36]Biểu 1c-II'!V30</f>
        <v>0</v>
      </c>
      <c r="DY30" s="380">
        <f>'[36]Biểu 1c-II'!Y30</f>
        <v>0</v>
      </c>
      <c r="DZ30" s="380">
        <f>'[36]Biểu 1c-II'!AB30</f>
        <v>0</v>
      </c>
      <c r="EA30" s="463">
        <f>'[36]Biểu 1c-II'!AH30</f>
        <v>0</v>
      </c>
      <c r="EB30" s="463">
        <f>'[36]Biểu 1c-II'!AE30</f>
        <v>0</v>
      </c>
      <c r="EC30" s="380">
        <f>'[37]Biểu 1c-II'!J30</f>
        <v>0</v>
      </c>
      <c r="ED30" s="380">
        <f>'[37]Biểu 1c-II'!M30</f>
        <v>0</v>
      </c>
      <c r="EE30" s="380">
        <f>'[37]Biểu 1c-II'!P30</f>
        <v>0</v>
      </c>
      <c r="EF30" s="380">
        <f>'[37]Biểu 1c-II'!S30</f>
        <v>0</v>
      </c>
      <c r="EG30" s="380">
        <f>'[37]Biểu 1c-II'!V30</f>
        <v>0</v>
      </c>
      <c r="EH30" s="380">
        <f>'[37]Biểu 1c-II'!Y30</f>
        <v>0</v>
      </c>
      <c r="EI30" s="380">
        <f>'[37]Biểu 1c-II'!AB30</f>
        <v>0</v>
      </c>
      <c r="EJ30" s="463">
        <f>'[37]Biểu 1c-II'!AE30</f>
        <v>0</v>
      </c>
      <c r="EK30" s="463">
        <f>'[38]Biểu 1c-II'!J30</f>
        <v>0</v>
      </c>
      <c r="EL30" s="463">
        <f>'[38]Biểu 1c-II'!M30</f>
        <v>0</v>
      </c>
      <c r="EM30" s="463">
        <f>'[38]Biểu 1c-II'!P30</f>
        <v>0</v>
      </c>
      <c r="EN30" s="463">
        <f>'[38]Biểu 1c-II'!S30</f>
        <v>0</v>
      </c>
      <c r="EO30" s="380">
        <f>'[39]Biểu 1c-II(TTKN)'!J30</f>
        <v>0</v>
      </c>
      <c r="EP30" s="380">
        <f>'[40]Biểu 1c-II'!P30</f>
        <v>0</v>
      </c>
      <c r="EQ30" s="380">
        <f>'[41]Biểu 1c-II'!P30</f>
        <v>0</v>
      </c>
    </row>
    <row r="31" spans="1:147" ht="25.5">
      <c r="A31" s="384"/>
      <c r="B31" s="385" t="s">
        <v>160</v>
      </c>
      <c r="C31" s="379" t="s">
        <v>939</v>
      </c>
      <c r="D31" s="380">
        <f t="shared" si="7"/>
        <v>0</v>
      </c>
      <c r="E31" s="463">
        <f t="shared" si="0"/>
        <v>13824003283</v>
      </c>
      <c r="F31" s="463">
        <f t="shared" si="8"/>
        <v>13824003283</v>
      </c>
      <c r="G31" s="463">
        <f t="shared" si="9"/>
        <v>13824003283</v>
      </c>
      <c r="H31" s="380">
        <f t="shared" si="1"/>
        <v>0</v>
      </c>
      <c r="I31" s="380">
        <f t="shared" si="10"/>
        <v>0</v>
      </c>
      <c r="J31" s="380">
        <f t="shared" si="11"/>
        <v>6258000</v>
      </c>
      <c r="K31" s="380">
        <f t="shared" si="2"/>
        <v>13713802583</v>
      </c>
      <c r="L31" s="380">
        <f t="shared" si="12"/>
        <v>103942700</v>
      </c>
      <c r="M31" s="380">
        <f t="shared" si="3"/>
        <v>0</v>
      </c>
      <c r="N31" s="380">
        <f t="shared" si="13"/>
        <v>0</v>
      </c>
      <c r="O31" s="380">
        <f t="shared" si="4"/>
        <v>0</v>
      </c>
      <c r="P31" s="380">
        <f t="shared" si="14"/>
        <v>0</v>
      </c>
      <c r="Q31" s="380">
        <f t="shared" si="5"/>
        <v>0</v>
      </c>
      <c r="R31" s="380">
        <f t="shared" si="6"/>
        <v>0</v>
      </c>
      <c r="S31" s="380"/>
      <c r="T31" s="380">
        <f t="shared" si="15"/>
        <v>0</v>
      </c>
      <c r="U31" s="463">
        <f t="shared" si="16"/>
        <v>0</v>
      </c>
      <c r="V31" s="463">
        <f t="shared" si="17"/>
        <v>0</v>
      </c>
      <c r="W31" s="463">
        <f t="shared" si="18"/>
        <v>0</v>
      </c>
      <c r="X31" s="463">
        <f t="shared" si="19"/>
        <v>0</v>
      </c>
      <c r="Y31" s="463">
        <f t="shared" si="20"/>
        <v>0</v>
      </c>
      <c r="Z31" s="463">
        <f t="shared" si="21"/>
        <v>0</v>
      </c>
      <c r="AA31" s="463">
        <f t="shared" si="22"/>
        <v>0</v>
      </c>
      <c r="AB31" s="463">
        <f t="shared" si="23"/>
        <v>0</v>
      </c>
      <c r="AC31" s="463">
        <f t="shared" si="24"/>
        <v>0</v>
      </c>
      <c r="AD31" s="463">
        <f t="shared" si="25"/>
        <v>0</v>
      </c>
      <c r="AE31" s="380"/>
      <c r="AF31" s="380"/>
      <c r="AG31" s="380">
        <f>'[22]Biểu 1c-II'!J31</f>
        <v>0</v>
      </c>
      <c r="AH31" s="380">
        <f>'[22]Biểu 1c-II'!M31</f>
        <v>0</v>
      </c>
      <c r="AI31" s="463">
        <f>'[22]Biểu 1c-II'!S31</f>
        <v>0</v>
      </c>
      <c r="AJ31" s="463">
        <f>'[22]Biểu 1c-II'!V31</f>
        <v>0</v>
      </c>
      <c r="AK31" s="380">
        <f>'[23]Biểu 1c-II'!J31</f>
        <v>0</v>
      </c>
      <c r="AL31" s="463">
        <f>'[23]Biểu 1c-II'!P31</f>
        <v>0</v>
      </c>
      <c r="AM31" s="463">
        <f>'[23]Biểu 1c-II'!S31</f>
        <v>0</v>
      </c>
      <c r="AN31" s="380">
        <f>'[24]Biểu 1c-II'!J31</f>
        <v>0</v>
      </c>
      <c r="AO31" s="463">
        <f>'[24]Biểu 1c-II'!M31</f>
        <v>0</v>
      </c>
      <c r="AP31" s="463">
        <f>'[24]Biểu 1c-II'!S31</f>
        <v>0</v>
      </c>
      <c r="AQ31" s="463">
        <f>'[25]Biểu 1c-II'!P31</f>
        <v>0</v>
      </c>
      <c r="AR31" s="463">
        <f>'[25]Biểu 1c-II'!V31</f>
        <v>0</v>
      </c>
      <c r="AS31" s="380">
        <f>'[25]Biểu 1c-II'!Y31</f>
        <v>6258000</v>
      </c>
      <c r="AT31" s="380">
        <f>'[26]Biểu 1c-II'!K31</f>
        <v>0</v>
      </c>
      <c r="AU31" s="380">
        <f>'[26]Biểu 1c-II'!W31</f>
        <v>0</v>
      </c>
      <c r="AV31" s="380">
        <f>'[27]Biểu 1c-II'!J31</f>
        <v>0</v>
      </c>
      <c r="AW31" s="380">
        <f>'[27]Biểu 1c-II'!V31</f>
        <v>0</v>
      </c>
      <c r="AX31" s="380">
        <f>'[28]Biểu 1c-II'!J31</f>
        <v>0</v>
      </c>
      <c r="AY31" s="380">
        <f>'[28]Biểu 1c-II'!M31</f>
        <v>0</v>
      </c>
      <c r="AZ31" s="380">
        <f>'[28]Biểu 1c-II'!P31</f>
        <v>0</v>
      </c>
      <c r="BA31" s="380"/>
      <c r="BB31" s="380">
        <f>'[28]Biểu 1c-II'!V31</f>
        <v>0</v>
      </c>
      <c r="BC31" s="380">
        <f>'[42]Biểu 1c-II'!Y31</f>
        <v>0</v>
      </c>
      <c r="BD31" s="380">
        <f>'[28]Biểu 1c-II'!AB31</f>
        <v>0</v>
      </c>
      <c r="BE31" s="380">
        <f>'[28]Biểu 1c-II'!AE31</f>
        <v>0</v>
      </c>
      <c r="BF31" s="380">
        <f>'[28]Biểu 1c-II'!AH31</f>
        <v>0</v>
      </c>
      <c r="BG31" s="380">
        <f>'[29]Biểu 1c-II'!J31</f>
        <v>0</v>
      </c>
      <c r="BH31" s="380">
        <f>'[29]Biểu 1c-II'!M31</f>
        <v>8046000</v>
      </c>
      <c r="BI31" s="380">
        <f>'[29]Biểu 1c-II'!P31</f>
        <v>0</v>
      </c>
      <c r="BJ31" s="380"/>
      <c r="BK31" s="380">
        <f>'[29]Biểu 1c-II'!S31</f>
        <v>0</v>
      </c>
      <c r="BL31" s="380">
        <f>'[29]Biểu 1c-II'!V31</f>
        <v>0</v>
      </c>
      <c r="BM31" s="380">
        <f>'[29]Biểu 1c-II'!Y31</f>
        <v>0</v>
      </c>
      <c r="BN31" s="380">
        <f>'[29]Biểu 1c-II'!AB31</f>
        <v>0</v>
      </c>
      <c r="BO31" s="463">
        <f>'[29]Biểu 1c-II'!AE31</f>
        <v>0</v>
      </c>
      <c r="BP31" s="463">
        <f>'[29]Biểu 1c-II'!AH31</f>
        <v>0</v>
      </c>
      <c r="BQ31" s="380">
        <f>'[30]Biểu 1c-II - TTYT DA BAC'!J31</f>
        <v>0</v>
      </c>
      <c r="BR31" s="380">
        <f>'[30]Biểu 1c-II - TTYT DA BAC'!M31</f>
        <v>0</v>
      </c>
      <c r="BS31" s="380">
        <f>'[30]Biểu 1c-II - TTYT DA BAC'!P31</f>
        <v>0</v>
      </c>
      <c r="BT31" s="380"/>
      <c r="BU31" s="380">
        <f>'[30]Biểu 1c-II - TTYT DA BAC'!V31</f>
        <v>0</v>
      </c>
      <c r="BV31" s="380">
        <f>'[30]Biểu 1c-II - TTYT DA BAC'!Y31</f>
        <v>0</v>
      </c>
      <c r="BW31" s="380">
        <f>'[30]Biểu 1c-II - TTYT DA BAC'!AB31</f>
        <v>0</v>
      </c>
      <c r="BX31" s="463">
        <f>'[30]Biểu 1c-II - TTYT DA BAC'!AE31</f>
        <v>0</v>
      </c>
      <c r="BY31" s="463">
        <f>'[30]Biểu 1c-II - TTYT DA BAC'!AH31</f>
        <v>0</v>
      </c>
      <c r="BZ31" s="380">
        <f>'[31]Biểu 1c-II'!I31</f>
        <v>2235000</v>
      </c>
      <c r="CA31" s="380">
        <f>'[31]Biểu 1c-II'!M31</f>
        <v>21456000</v>
      </c>
      <c r="CB31" s="380">
        <f>'[31]Biểu 1c-II'!P31</f>
        <v>0</v>
      </c>
      <c r="CC31" s="380"/>
      <c r="CD31" s="380">
        <f>'[31]Biểu 1c-II'!V31</f>
        <v>0</v>
      </c>
      <c r="CE31" s="380">
        <f>'[31]Biểu 1c-II'!Y31</f>
        <v>0</v>
      </c>
      <c r="CF31" s="380">
        <f>'[31]Biểu 1c-II'!AB31</f>
        <v>0</v>
      </c>
      <c r="CG31" s="463">
        <f>'[31]Biểu 1c-II'!AE31</f>
        <v>0</v>
      </c>
      <c r="CH31" s="463">
        <f>'[31]Biểu 1c-II'!AH31</f>
        <v>0</v>
      </c>
      <c r="CI31" s="380">
        <f>'[32]Biểu 1c-II'!J31</f>
        <v>5364000</v>
      </c>
      <c r="CJ31" s="380">
        <f>'[32]Biểu 1c-II'!M31</f>
        <v>15198000</v>
      </c>
      <c r="CK31" s="380">
        <f>'[32]Biểu 1c-II'!P31</f>
        <v>0</v>
      </c>
      <c r="CL31" s="380"/>
      <c r="CM31" s="380">
        <f>'[32]Biểu 1c-II'!V31</f>
        <v>0</v>
      </c>
      <c r="CN31" s="380">
        <f>'[32]Biểu 1c-II'!Y31</f>
        <v>0</v>
      </c>
      <c r="CO31" s="380">
        <f>'[32]Biểu 1c-II'!AB31</f>
        <v>0</v>
      </c>
      <c r="CP31" s="463">
        <f>'[32]Biểu 1c-II'!AE31</f>
        <v>0</v>
      </c>
      <c r="CQ31" s="463">
        <f>'[32]Biểu 1c-II'!AH31</f>
        <v>0</v>
      </c>
      <c r="CR31" s="380">
        <f>'[33]Biểu 1c-II'!J31</f>
        <v>16092000</v>
      </c>
      <c r="CS31" s="380">
        <f>'[33]Biểu 1c-II'!M31</f>
        <v>16092000</v>
      </c>
      <c r="CT31" s="380">
        <f>'[33]Biểu 1c-II'!P31</f>
        <v>0</v>
      </c>
      <c r="CU31" s="380"/>
      <c r="CV31" s="380">
        <f>'[33]Biểu 1c-II'!V31</f>
        <v>0</v>
      </c>
      <c r="CW31" s="380">
        <f>'[43]Biểu 1c-II'!Y31</f>
        <v>0</v>
      </c>
      <c r="CX31" s="380">
        <f>'[33]Biểu 1c-II'!AB31</f>
        <v>0</v>
      </c>
      <c r="CY31" s="463">
        <f>'[33]Biểu 1c-II'!AE31</f>
        <v>0</v>
      </c>
      <c r="CZ31" s="463">
        <f>'[33]Biểu 1c-II'!AH31</f>
        <v>0</v>
      </c>
      <c r="DA31" s="380">
        <f>'[34]Biểu 1c-II'!$J$7</f>
        <v>13682959583</v>
      </c>
      <c r="DB31" s="380">
        <f>'[34]Biểu 1c-II'!M31</f>
        <v>6258000</v>
      </c>
      <c r="DC31" s="380">
        <f>'[34]Biểu 1c-II'!P31</f>
        <v>0</v>
      </c>
      <c r="DD31" s="380"/>
      <c r="DE31" s="380">
        <f>'[34]Biểu 1c-II'!V31</f>
        <v>0</v>
      </c>
      <c r="DF31" s="380">
        <f>'[44]Biểu 1c-II'!Y31</f>
        <v>0</v>
      </c>
      <c r="DG31" s="380">
        <f>'[34]Biểu 1c-II'!AB31</f>
        <v>0</v>
      </c>
      <c r="DH31" s="463">
        <f>'[34]Biểu 1c-II'!AE31</f>
        <v>0</v>
      </c>
      <c r="DI31" s="463">
        <f>'[34]Biểu 1c-II'!AH31</f>
        <v>0</v>
      </c>
      <c r="DJ31" s="380">
        <f>'[35]Biểu 1c-II'!J31</f>
        <v>7152000</v>
      </c>
      <c r="DK31" s="380">
        <f>'[35]Biểu 1c-II'!M31</f>
        <v>10606100</v>
      </c>
      <c r="DL31" s="380">
        <f>'[35]Biểu 1c-II'!P31</f>
        <v>0</v>
      </c>
      <c r="DM31" s="380">
        <f>'[35]Biểu 1c-II'!S31</f>
        <v>0</v>
      </c>
      <c r="DN31" s="380">
        <f>'[35]Biểu 1c-II'!V31</f>
        <v>0</v>
      </c>
      <c r="DO31" s="380">
        <f>'[35]Biểu 1c-II'!Y31</f>
        <v>0</v>
      </c>
      <c r="DP31" s="380">
        <f>'[35]Biểu 1c-II'!AB31</f>
        <v>0</v>
      </c>
      <c r="DQ31" s="463">
        <f>'[35]Biểu 1c-II'!AE31</f>
        <v>0</v>
      </c>
      <c r="DR31" s="463">
        <f>'[35]Biểu 1c-II'!AH31</f>
        <v>0</v>
      </c>
      <c r="DS31" s="463">
        <f>'[35]Biểu 1c-II'!AK31</f>
        <v>0</v>
      </c>
      <c r="DT31" s="380">
        <f>'[36]Biểu 1c-II'!J31</f>
        <v>0</v>
      </c>
      <c r="DU31" s="380">
        <f>'[36]Biểu 1c-II'!M31</f>
        <v>0</v>
      </c>
      <c r="DV31" s="380">
        <f>'[36]Biểu 1c-II'!P31</f>
        <v>0</v>
      </c>
      <c r="DW31" s="380">
        <f>'[36]Biểu 1c-II'!S31</f>
        <v>0</v>
      </c>
      <c r="DX31" s="380">
        <f>'[36]Biểu 1c-II'!V31</f>
        <v>0</v>
      </c>
      <c r="DY31" s="380">
        <f>'[36]Biểu 1c-II'!Y31</f>
        <v>0</v>
      </c>
      <c r="DZ31" s="380">
        <f>'[36]Biểu 1c-II'!AB31</f>
        <v>0</v>
      </c>
      <c r="EA31" s="463">
        <f>'[36]Biểu 1c-II'!AH31</f>
        <v>0</v>
      </c>
      <c r="EB31" s="463">
        <f>'[36]Biểu 1c-II'!AE31</f>
        <v>0</v>
      </c>
      <c r="EC31" s="380">
        <f>'[37]Biểu 1c-II'!J31</f>
        <v>0</v>
      </c>
      <c r="ED31" s="380">
        <f>'[37]Biểu 1c-II'!M31</f>
        <v>0</v>
      </c>
      <c r="EE31" s="380">
        <f>'[37]Biểu 1c-II'!P31</f>
        <v>0</v>
      </c>
      <c r="EF31" s="380">
        <f>'[37]Biểu 1c-II'!S31</f>
        <v>0</v>
      </c>
      <c r="EG31" s="380">
        <f>'[37]Biểu 1c-II'!V31</f>
        <v>0</v>
      </c>
      <c r="EH31" s="380">
        <f>'[37]Biểu 1c-II'!Y31</f>
        <v>0</v>
      </c>
      <c r="EI31" s="380">
        <f>'[37]Biểu 1c-II'!AB31</f>
        <v>0</v>
      </c>
      <c r="EJ31" s="463">
        <f>'[37]Biểu 1c-II'!AE31</f>
        <v>0</v>
      </c>
      <c r="EK31" s="463">
        <f>'[38]Biểu 1c-II'!J31</f>
        <v>26286600</v>
      </c>
      <c r="EL31" s="463">
        <f>'[38]Biểu 1c-II'!M31</f>
        <v>0</v>
      </c>
      <c r="EM31" s="463">
        <f>'[38]Biểu 1c-II'!P31</f>
        <v>0</v>
      </c>
      <c r="EN31" s="463">
        <f>'[38]Biểu 1c-II'!S31</f>
        <v>0</v>
      </c>
      <c r="EO31" s="380">
        <f>'[39]Biểu 1c-II(TTKN)'!J31</f>
        <v>0</v>
      </c>
      <c r="EP31" s="380">
        <f>'[40]Biểu 1c-II'!P31</f>
        <v>0</v>
      </c>
      <c r="EQ31" s="380">
        <f>'[41]Biểu 1c-II'!P31</f>
        <v>0</v>
      </c>
    </row>
    <row r="32" spans="1:147" ht="12.75">
      <c r="A32" s="384"/>
      <c r="B32" s="385" t="s">
        <v>770</v>
      </c>
      <c r="C32" s="386" t="s">
        <v>940</v>
      </c>
      <c r="D32" s="380">
        <f t="shared" si="7"/>
        <v>0</v>
      </c>
      <c r="E32" s="463">
        <f t="shared" si="0"/>
        <v>15013501672</v>
      </c>
      <c r="F32" s="463">
        <f t="shared" si="8"/>
        <v>15013501672</v>
      </c>
      <c r="G32" s="463">
        <f t="shared" si="9"/>
        <v>15013501672</v>
      </c>
      <c r="H32" s="380">
        <f t="shared" si="1"/>
        <v>1330542089</v>
      </c>
      <c r="I32" s="380">
        <f t="shared" si="10"/>
        <v>0</v>
      </c>
      <c r="J32" s="380">
        <f t="shared" si="11"/>
        <v>0</v>
      </c>
      <c r="K32" s="380">
        <f t="shared" si="2"/>
        <v>13682959583</v>
      </c>
      <c r="L32" s="380">
        <f t="shared" si="12"/>
        <v>0</v>
      </c>
      <c r="M32" s="380">
        <f t="shared" si="3"/>
        <v>0</v>
      </c>
      <c r="N32" s="380">
        <f t="shared" si="13"/>
        <v>0</v>
      </c>
      <c r="O32" s="380">
        <f t="shared" si="4"/>
        <v>0</v>
      </c>
      <c r="P32" s="380">
        <f t="shared" si="14"/>
        <v>0</v>
      </c>
      <c r="Q32" s="380">
        <f t="shared" si="5"/>
        <v>0</v>
      </c>
      <c r="R32" s="380">
        <f t="shared" si="6"/>
        <v>0</v>
      </c>
      <c r="S32" s="380"/>
      <c r="T32" s="380">
        <f t="shared" si="15"/>
        <v>0</v>
      </c>
      <c r="U32" s="463">
        <f t="shared" si="16"/>
        <v>0</v>
      </c>
      <c r="V32" s="463">
        <f t="shared" si="17"/>
        <v>0</v>
      </c>
      <c r="W32" s="463">
        <f t="shared" si="18"/>
        <v>0</v>
      </c>
      <c r="X32" s="463">
        <f t="shared" si="19"/>
        <v>0</v>
      </c>
      <c r="Y32" s="463">
        <f t="shared" si="20"/>
        <v>0</v>
      </c>
      <c r="Z32" s="463">
        <f t="shared" si="21"/>
        <v>0</v>
      </c>
      <c r="AA32" s="463">
        <f t="shared" si="22"/>
        <v>0</v>
      </c>
      <c r="AB32" s="463">
        <f t="shared" si="23"/>
        <v>0</v>
      </c>
      <c r="AC32" s="463">
        <f t="shared" si="24"/>
        <v>0</v>
      </c>
      <c r="AD32" s="463">
        <f t="shared" si="25"/>
        <v>0</v>
      </c>
      <c r="AE32" s="380"/>
      <c r="AF32" s="380"/>
      <c r="AG32" s="380">
        <f>'[22]Biểu 1c-II'!J32</f>
        <v>776008788</v>
      </c>
      <c r="AH32" s="380">
        <f>'[22]Biểu 1c-II'!M32</f>
        <v>0</v>
      </c>
      <c r="AI32" s="463">
        <f>'[22]Biểu 1c-II'!S32</f>
        <v>0</v>
      </c>
      <c r="AJ32" s="463">
        <f>'[22]Biểu 1c-II'!V32</f>
        <v>0</v>
      </c>
      <c r="AK32" s="380">
        <f>'[23]Biểu 1c-II'!J32</f>
        <v>271954800</v>
      </c>
      <c r="AL32" s="463">
        <f>'[23]Biểu 1c-II'!P32</f>
        <v>0</v>
      </c>
      <c r="AM32" s="463">
        <f>'[23]Biểu 1c-II'!S32</f>
        <v>0</v>
      </c>
      <c r="AN32" s="380">
        <f>'[24]Biểu 1c-II'!J32</f>
        <v>282578501</v>
      </c>
      <c r="AO32" s="463">
        <f>'[24]Biểu 1c-II'!M32</f>
        <v>0</v>
      </c>
      <c r="AP32" s="463">
        <f>'[24]Biểu 1c-II'!S32</f>
        <v>0</v>
      </c>
      <c r="AQ32" s="463">
        <f>'[25]Biểu 1c-II'!P32</f>
        <v>0</v>
      </c>
      <c r="AR32" s="463">
        <f>'[25]Biểu 1c-II'!V32</f>
        <v>0</v>
      </c>
      <c r="AS32" s="380">
        <f>'[25]Biểu 1c-II'!Y32</f>
        <v>0</v>
      </c>
      <c r="AT32" s="380">
        <f>'[26]Biểu 1c-II'!K32</f>
        <v>0</v>
      </c>
      <c r="AU32" s="380">
        <f>'[26]Biểu 1c-II'!W32</f>
        <v>0</v>
      </c>
      <c r="AV32" s="380">
        <f>'[27]Biểu 1c-II'!J32</f>
        <v>0</v>
      </c>
      <c r="AW32" s="380">
        <f>'[27]Biểu 1c-II'!V32</f>
        <v>0</v>
      </c>
      <c r="AX32" s="380">
        <f>'[28]Biểu 1c-II'!J32</f>
        <v>0</v>
      </c>
      <c r="AY32" s="380">
        <f>'[28]Biểu 1c-II'!M32</f>
        <v>0</v>
      </c>
      <c r="AZ32" s="380">
        <f>'[28]Biểu 1c-II'!P32</f>
        <v>0</v>
      </c>
      <c r="BA32" s="380"/>
      <c r="BB32" s="380">
        <f>'[28]Biểu 1c-II'!V32</f>
        <v>0</v>
      </c>
      <c r="BC32" s="380">
        <f>'[42]Biểu 1c-II'!Y32</f>
        <v>0</v>
      </c>
      <c r="BD32" s="380">
        <f>'[28]Biểu 1c-II'!AB32</f>
        <v>0</v>
      </c>
      <c r="BE32" s="380">
        <f>'[28]Biểu 1c-II'!AE32</f>
        <v>0</v>
      </c>
      <c r="BF32" s="380">
        <f>'[28]Biểu 1c-II'!AH32</f>
        <v>0</v>
      </c>
      <c r="BG32" s="380">
        <f>'[29]Biểu 1c-II'!J32</f>
        <v>0</v>
      </c>
      <c r="BH32" s="380">
        <f>'[29]Biểu 1c-II'!M32</f>
        <v>0</v>
      </c>
      <c r="BI32" s="380">
        <f>'[29]Biểu 1c-II'!P32</f>
        <v>0</v>
      </c>
      <c r="BJ32" s="380"/>
      <c r="BK32" s="380">
        <f>'[29]Biểu 1c-II'!S32</f>
        <v>0</v>
      </c>
      <c r="BL32" s="380">
        <f>'[29]Biểu 1c-II'!V32</f>
        <v>0</v>
      </c>
      <c r="BM32" s="380">
        <f>'[29]Biểu 1c-II'!Y32</f>
        <v>0</v>
      </c>
      <c r="BN32" s="380">
        <f>'[29]Biểu 1c-II'!AB32</f>
        <v>0</v>
      </c>
      <c r="BO32" s="463">
        <f>'[29]Biểu 1c-II'!AE32</f>
        <v>0</v>
      </c>
      <c r="BP32" s="463">
        <f>'[29]Biểu 1c-II'!AH32</f>
        <v>0</v>
      </c>
      <c r="BQ32" s="380">
        <f>'[30]Biểu 1c-II - TTYT DA BAC'!J32</f>
        <v>0</v>
      </c>
      <c r="BR32" s="380">
        <f>'[30]Biểu 1c-II - TTYT DA BAC'!M32</f>
        <v>0</v>
      </c>
      <c r="BS32" s="380">
        <f>'[30]Biểu 1c-II - TTYT DA BAC'!P32</f>
        <v>0</v>
      </c>
      <c r="BT32" s="380"/>
      <c r="BU32" s="380">
        <f>'[30]Biểu 1c-II - TTYT DA BAC'!V32</f>
        <v>0</v>
      </c>
      <c r="BV32" s="380">
        <f>'[30]Biểu 1c-II - TTYT DA BAC'!Y32</f>
        <v>0</v>
      </c>
      <c r="BW32" s="380">
        <f>'[30]Biểu 1c-II - TTYT DA BAC'!AB32</f>
        <v>0</v>
      </c>
      <c r="BX32" s="463">
        <f>'[30]Biểu 1c-II - TTYT DA BAC'!AE32</f>
        <v>0</v>
      </c>
      <c r="BY32" s="463">
        <f>'[30]Biểu 1c-II - TTYT DA BAC'!AH32</f>
        <v>0</v>
      </c>
      <c r="BZ32" s="380">
        <f>'[31]Biểu 1c-II'!I32</f>
        <v>0</v>
      </c>
      <c r="CA32" s="380">
        <f>'[31]Biểu 1c-II'!M32</f>
        <v>0</v>
      </c>
      <c r="CB32" s="380">
        <f>'[31]Biểu 1c-II'!P32</f>
        <v>0</v>
      </c>
      <c r="CC32" s="380"/>
      <c r="CD32" s="380">
        <f>'[31]Biểu 1c-II'!V32</f>
        <v>0</v>
      </c>
      <c r="CE32" s="380">
        <f>'[31]Biểu 1c-II'!Y32</f>
        <v>0</v>
      </c>
      <c r="CF32" s="380">
        <f>'[31]Biểu 1c-II'!AB32</f>
        <v>0</v>
      </c>
      <c r="CG32" s="463">
        <f>'[31]Biểu 1c-II'!AE32</f>
        <v>0</v>
      </c>
      <c r="CH32" s="463">
        <f>'[31]Biểu 1c-II'!AH32</f>
        <v>0</v>
      </c>
      <c r="CI32" s="380">
        <f>'[32]Biểu 1c-II'!J32</f>
        <v>0</v>
      </c>
      <c r="CJ32" s="380">
        <f>'[32]Biểu 1c-II'!M32</f>
        <v>0</v>
      </c>
      <c r="CK32" s="380">
        <f>'[32]Biểu 1c-II'!P32</f>
        <v>0</v>
      </c>
      <c r="CL32" s="380"/>
      <c r="CM32" s="380">
        <f>'[32]Biểu 1c-II'!V32</f>
        <v>0</v>
      </c>
      <c r="CN32" s="380">
        <f>'[32]Biểu 1c-II'!Y32</f>
        <v>0</v>
      </c>
      <c r="CO32" s="380">
        <f>'[32]Biểu 1c-II'!AB32</f>
        <v>0</v>
      </c>
      <c r="CP32" s="463">
        <f>'[32]Biểu 1c-II'!AE32</f>
        <v>0</v>
      </c>
      <c r="CQ32" s="463">
        <f>'[32]Biểu 1c-II'!AH32</f>
        <v>0</v>
      </c>
      <c r="CR32" s="380">
        <f>'[33]Biểu 1c-II'!J32</f>
        <v>0</v>
      </c>
      <c r="CS32" s="380">
        <f>'[33]Biểu 1c-II'!M32</f>
        <v>0</v>
      </c>
      <c r="CT32" s="380">
        <f>'[33]Biểu 1c-II'!P32</f>
        <v>0</v>
      </c>
      <c r="CU32" s="380"/>
      <c r="CV32" s="380">
        <f>'[33]Biểu 1c-II'!V32</f>
        <v>0</v>
      </c>
      <c r="CW32" s="380">
        <f>'[43]Biểu 1c-II'!Y32</f>
        <v>0</v>
      </c>
      <c r="CX32" s="380">
        <f>'[33]Biểu 1c-II'!AB32</f>
        <v>0</v>
      </c>
      <c r="CY32" s="463">
        <f>'[33]Biểu 1c-II'!AE32</f>
        <v>0</v>
      </c>
      <c r="CZ32" s="463">
        <f>'[33]Biểu 1c-II'!AH32</f>
        <v>0</v>
      </c>
      <c r="DA32" s="380">
        <f>'[34]Biểu 1c-II'!$J$7</f>
        <v>13682959583</v>
      </c>
      <c r="DB32" s="380">
        <f>'[34]Biểu 1c-II'!M32</f>
        <v>0</v>
      </c>
      <c r="DC32" s="380">
        <f>'[34]Biểu 1c-II'!P32</f>
        <v>0</v>
      </c>
      <c r="DD32" s="380"/>
      <c r="DE32" s="380">
        <f>'[34]Biểu 1c-II'!V32</f>
        <v>0</v>
      </c>
      <c r="DF32" s="380">
        <f>'[44]Biểu 1c-II'!Y32</f>
        <v>0</v>
      </c>
      <c r="DG32" s="380">
        <f>'[34]Biểu 1c-II'!AB32</f>
        <v>0</v>
      </c>
      <c r="DH32" s="463">
        <f>'[34]Biểu 1c-II'!AE32</f>
        <v>0</v>
      </c>
      <c r="DI32" s="463">
        <f>'[34]Biểu 1c-II'!AH32</f>
        <v>0</v>
      </c>
      <c r="DJ32" s="380">
        <f>'[35]Biểu 1c-II'!J32</f>
        <v>0</v>
      </c>
      <c r="DK32" s="380">
        <f>'[35]Biểu 1c-II'!M32</f>
        <v>0</v>
      </c>
      <c r="DL32" s="380">
        <f>'[35]Biểu 1c-II'!P32</f>
        <v>0</v>
      </c>
      <c r="DM32" s="380">
        <f>'[35]Biểu 1c-II'!S32</f>
        <v>0</v>
      </c>
      <c r="DN32" s="380">
        <f>'[35]Biểu 1c-II'!V32</f>
        <v>0</v>
      </c>
      <c r="DO32" s="380">
        <f>'[35]Biểu 1c-II'!Y32</f>
        <v>0</v>
      </c>
      <c r="DP32" s="380">
        <f>'[35]Biểu 1c-II'!AB32</f>
        <v>0</v>
      </c>
      <c r="DQ32" s="463">
        <f>'[35]Biểu 1c-II'!AE32</f>
        <v>0</v>
      </c>
      <c r="DR32" s="463">
        <f>'[35]Biểu 1c-II'!AH32</f>
        <v>0</v>
      </c>
      <c r="DS32" s="463">
        <f>'[35]Biểu 1c-II'!AK32</f>
        <v>0</v>
      </c>
      <c r="DT32" s="380">
        <f>'[36]Biểu 1c-II'!J32</f>
        <v>0</v>
      </c>
      <c r="DU32" s="380">
        <f>'[36]Biểu 1c-II'!M32</f>
        <v>0</v>
      </c>
      <c r="DV32" s="380">
        <f>'[36]Biểu 1c-II'!P32</f>
        <v>0</v>
      </c>
      <c r="DW32" s="380">
        <f>'[36]Biểu 1c-II'!S32</f>
        <v>0</v>
      </c>
      <c r="DX32" s="380">
        <f>'[36]Biểu 1c-II'!V32</f>
        <v>0</v>
      </c>
      <c r="DY32" s="380">
        <f>'[36]Biểu 1c-II'!Y32</f>
        <v>0</v>
      </c>
      <c r="DZ32" s="380">
        <f>'[36]Biểu 1c-II'!AB32</f>
        <v>0</v>
      </c>
      <c r="EA32" s="463">
        <f>'[36]Biểu 1c-II'!AH32</f>
        <v>0</v>
      </c>
      <c r="EB32" s="463">
        <f>'[36]Biểu 1c-II'!AE32</f>
        <v>0</v>
      </c>
      <c r="EC32" s="380">
        <f>'[37]Biểu 1c-II'!J32</f>
        <v>0</v>
      </c>
      <c r="ED32" s="380">
        <f>'[37]Biểu 1c-II'!M32</f>
        <v>0</v>
      </c>
      <c r="EE32" s="380">
        <f>'[37]Biểu 1c-II'!P32</f>
        <v>0</v>
      </c>
      <c r="EF32" s="380">
        <f>'[37]Biểu 1c-II'!S32</f>
        <v>0</v>
      </c>
      <c r="EG32" s="380">
        <f>'[37]Biểu 1c-II'!V32</f>
        <v>0</v>
      </c>
      <c r="EH32" s="380">
        <f>'[37]Biểu 1c-II'!Y32</f>
        <v>0</v>
      </c>
      <c r="EI32" s="380">
        <f>'[37]Biểu 1c-II'!AB32</f>
        <v>0</v>
      </c>
      <c r="EJ32" s="463">
        <f>'[37]Biểu 1c-II'!AE32</f>
        <v>0</v>
      </c>
      <c r="EK32" s="463">
        <f>'[38]Biểu 1c-II'!J32</f>
        <v>0</v>
      </c>
      <c r="EL32" s="463">
        <f>'[38]Biểu 1c-II'!M32</f>
        <v>0</v>
      </c>
      <c r="EM32" s="463">
        <f>'[38]Biểu 1c-II'!P32</f>
        <v>0</v>
      </c>
      <c r="EN32" s="463">
        <f>'[38]Biểu 1c-II'!S32</f>
        <v>0</v>
      </c>
      <c r="EO32" s="380">
        <f>'[39]Biểu 1c-II(TTKN)'!J32</f>
        <v>0</v>
      </c>
      <c r="EP32" s="380">
        <f>'[40]Biểu 1c-II'!P32</f>
        <v>0</v>
      </c>
      <c r="EQ32" s="380">
        <f>'[41]Biểu 1c-II'!P32</f>
        <v>0</v>
      </c>
    </row>
    <row r="33" spans="1:147" ht="13.5">
      <c r="A33" s="383"/>
      <c r="B33" s="378" t="s">
        <v>771</v>
      </c>
      <c r="C33" s="379" t="s">
        <v>295</v>
      </c>
      <c r="D33" s="380">
        <f t="shared" si="7"/>
        <v>0</v>
      </c>
      <c r="E33" s="463">
        <f t="shared" si="0"/>
        <v>15084853054</v>
      </c>
      <c r="F33" s="463">
        <f t="shared" si="8"/>
        <v>15084853054</v>
      </c>
      <c r="G33" s="463">
        <f t="shared" si="9"/>
        <v>15084853054</v>
      </c>
      <c r="H33" s="380">
        <f t="shared" si="1"/>
        <v>17145800</v>
      </c>
      <c r="I33" s="380">
        <f t="shared" si="10"/>
        <v>0</v>
      </c>
      <c r="J33" s="380">
        <f t="shared" si="11"/>
        <v>0</v>
      </c>
      <c r="K33" s="380">
        <f t="shared" si="2"/>
        <v>13708814553</v>
      </c>
      <c r="L33" s="380">
        <f t="shared" si="12"/>
        <v>261556701</v>
      </c>
      <c r="M33" s="380">
        <f t="shared" si="3"/>
        <v>1097336000</v>
      </c>
      <c r="N33" s="380">
        <f t="shared" si="13"/>
        <v>0</v>
      </c>
      <c r="O33" s="380">
        <f t="shared" si="4"/>
        <v>0</v>
      </c>
      <c r="P33" s="380">
        <f t="shared" si="14"/>
        <v>0</v>
      </c>
      <c r="Q33" s="380">
        <f t="shared" si="5"/>
        <v>0</v>
      </c>
      <c r="R33" s="380">
        <f t="shared" si="6"/>
        <v>0</v>
      </c>
      <c r="S33" s="380"/>
      <c r="T33" s="380">
        <f t="shared" si="15"/>
        <v>0</v>
      </c>
      <c r="U33" s="463">
        <f t="shared" si="16"/>
        <v>0</v>
      </c>
      <c r="V33" s="463">
        <f t="shared" si="17"/>
        <v>0</v>
      </c>
      <c r="W33" s="463">
        <f t="shared" si="18"/>
        <v>0</v>
      </c>
      <c r="X33" s="463">
        <f t="shared" si="19"/>
        <v>0</v>
      </c>
      <c r="Y33" s="463">
        <f t="shared" si="20"/>
        <v>0</v>
      </c>
      <c r="Z33" s="463">
        <f t="shared" si="21"/>
        <v>0</v>
      </c>
      <c r="AA33" s="463">
        <f t="shared" si="22"/>
        <v>0</v>
      </c>
      <c r="AB33" s="463">
        <f t="shared" si="23"/>
        <v>0</v>
      </c>
      <c r="AC33" s="463">
        <f t="shared" si="24"/>
        <v>0</v>
      </c>
      <c r="AD33" s="463">
        <f t="shared" si="25"/>
        <v>0</v>
      </c>
      <c r="AE33" s="380"/>
      <c r="AF33" s="464"/>
      <c r="AG33" s="380">
        <f>'[22]Biểu 1c-II'!J33</f>
        <v>17145800</v>
      </c>
      <c r="AH33" s="380">
        <f>'[22]Biểu 1c-II'!M33</f>
        <v>0</v>
      </c>
      <c r="AI33" s="463">
        <f>'[22]Biểu 1c-II'!S33</f>
        <v>0</v>
      </c>
      <c r="AJ33" s="463">
        <f>'[22]Biểu 1c-II'!V33</f>
        <v>0</v>
      </c>
      <c r="AK33" s="380">
        <f>'[23]Biểu 1c-II'!J33</f>
        <v>0</v>
      </c>
      <c r="AL33" s="463">
        <f>'[23]Biểu 1c-II'!P33</f>
        <v>0</v>
      </c>
      <c r="AM33" s="463">
        <f>'[23]Biểu 1c-II'!S33</f>
        <v>0</v>
      </c>
      <c r="AN33" s="380">
        <f>'[24]Biểu 1c-II'!J33</f>
        <v>0</v>
      </c>
      <c r="AO33" s="463">
        <f>'[24]Biểu 1c-II'!M33</f>
        <v>0</v>
      </c>
      <c r="AP33" s="463">
        <f>'[24]Biểu 1c-II'!S33</f>
        <v>0</v>
      </c>
      <c r="AQ33" s="463">
        <f>'[25]Biểu 1c-II'!P33</f>
        <v>0</v>
      </c>
      <c r="AR33" s="463">
        <f>'[25]Biểu 1c-II'!V33</f>
        <v>0</v>
      </c>
      <c r="AS33" s="380">
        <f>'[25]Biểu 1c-II'!Y33</f>
        <v>0</v>
      </c>
      <c r="AT33" s="380">
        <f>'[26]Biểu 1c-II'!K33</f>
        <v>0</v>
      </c>
      <c r="AU33" s="380">
        <f>'[26]Biểu 1c-II'!W33</f>
        <v>0</v>
      </c>
      <c r="AV33" s="380">
        <f>'[27]Biểu 1c-II'!J33</f>
        <v>4023000</v>
      </c>
      <c r="AW33" s="380">
        <f>'[27]Biểu 1c-II'!V33</f>
        <v>0</v>
      </c>
      <c r="AX33" s="380">
        <f>'[28]Biểu 1c-II'!J33</f>
        <v>0</v>
      </c>
      <c r="AY33" s="380">
        <f>'[28]Biểu 1c-II'!M33</f>
        <v>0</v>
      </c>
      <c r="AZ33" s="380">
        <f>'[28]Biểu 1c-II'!P33</f>
        <v>131355000</v>
      </c>
      <c r="BA33" s="380"/>
      <c r="BB33" s="380">
        <f>'[28]Biểu 1c-II'!V33</f>
        <v>0</v>
      </c>
      <c r="BC33" s="380">
        <f>'[42]Biểu 1c-II'!Y33</f>
        <v>0</v>
      </c>
      <c r="BD33" s="380">
        <f>'[28]Biểu 1c-II'!AB33</f>
        <v>0</v>
      </c>
      <c r="BE33" s="380">
        <f>'[28]Biểu 1c-II'!AE33</f>
        <v>0</v>
      </c>
      <c r="BF33" s="380">
        <f>'[28]Biểu 1c-II'!AH33</f>
        <v>0</v>
      </c>
      <c r="BG33" s="380">
        <f>'[29]Biểu 1c-II'!J33</f>
        <v>0</v>
      </c>
      <c r="BH33" s="380">
        <f>'[29]Biểu 1c-II'!M33</f>
        <v>24435800</v>
      </c>
      <c r="BI33" s="380">
        <f>'[29]Biểu 1c-II'!P33</f>
        <v>123780000</v>
      </c>
      <c r="BJ33" s="380"/>
      <c r="BK33" s="380">
        <f>'[29]Biểu 1c-II'!S33</f>
        <v>0</v>
      </c>
      <c r="BL33" s="380">
        <f>'[29]Biểu 1c-II'!V33</f>
        <v>0</v>
      </c>
      <c r="BM33" s="380">
        <f>'[29]Biểu 1c-II'!Y33</f>
        <v>0</v>
      </c>
      <c r="BN33" s="380">
        <f>'[29]Biểu 1c-II'!AB33</f>
        <v>0</v>
      </c>
      <c r="BO33" s="463">
        <f>'[29]Biểu 1c-II'!AE33</f>
        <v>0</v>
      </c>
      <c r="BP33" s="463">
        <f>'[29]Biểu 1c-II'!AH33</f>
        <v>0</v>
      </c>
      <c r="BQ33" s="380">
        <f>'[30]Biểu 1c-II - TTYT DA BAC'!J33</f>
        <v>0</v>
      </c>
      <c r="BR33" s="380">
        <f>'[30]Biểu 1c-II - TTYT DA BAC'!M33</f>
        <v>154662000</v>
      </c>
      <c r="BS33" s="380">
        <f>'[30]Biểu 1c-II - TTYT DA BAC'!P33</f>
        <v>778376000</v>
      </c>
      <c r="BT33" s="380"/>
      <c r="BU33" s="380">
        <f>'[30]Biểu 1c-II - TTYT DA BAC'!V33</f>
        <v>0</v>
      </c>
      <c r="BV33" s="380">
        <f>'[30]Biểu 1c-II - TTYT DA BAC'!Y33</f>
        <v>0</v>
      </c>
      <c r="BW33" s="380">
        <f>'[30]Biểu 1c-II - TTYT DA BAC'!AB33</f>
        <v>0</v>
      </c>
      <c r="BX33" s="463">
        <f>'[30]Biểu 1c-II - TTYT DA BAC'!AE33</f>
        <v>0</v>
      </c>
      <c r="BY33" s="463">
        <f>'[30]Biểu 1c-II - TTYT DA BAC'!AH33</f>
        <v>0</v>
      </c>
      <c r="BZ33" s="380">
        <f>'[31]Biểu 1c-II'!I33</f>
        <v>0</v>
      </c>
      <c r="CA33" s="380">
        <f>'[31]Biểu 1c-II'!M33</f>
        <v>0</v>
      </c>
      <c r="CB33" s="380">
        <f>'[31]Biểu 1c-II'!P33</f>
        <v>0</v>
      </c>
      <c r="CC33" s="380"/>
      <c r="CD33" s="380">
        <f>'[31]Biểu 1c-II'!V33</f>
        <v>0</v>
      </c>
      <c r="CE33" s="380">
        <f>'[31]Biểu 1c-II'!Y33</f>
        <v>0</v>
      </c>
      <c r="CF33" s="380">
        <f>'[31]Biểu 1c-II'!AB33</f>
        <v>0</v>
      </c>
      <c r="CG33" s="463">
        <f>'[31]Biểu 1c-II'!AE33</f>
        <v>0</v>
      </c>
      <c r="CH33" s="463">
        <f>'[31]Biểu 1c-II'!AH33</f>
        <v>0</v>
      </c>
      <c r="CI33" s="380">
        <f>'[32]Biểu 1c-II'!J33</f>
        <v>1430400</v>
      </c>
      <c r="CJ33" s="380">
        <f>'[32]Biểu 1c-II'!M33</f>
        <v>10817400</v>
      </c>
      <c r="CK33" s="380">
        <f>'[32]Biểu 1c-II'!P33</f>
        <v>0</v>
      </c>
      <c r="CL33" s="380"/>
      <c r="CM33" s="380">
        <f>'[32]Biểu 1c-II'!V33</f>
        <v>0</v>
      </c>
      <c r="CN33" s="380">
        <f>'[32]Biểu 1c-II'!Y33</f>
        <v>0</v>
      </c>
      <c r="CO33" s="380">
        <f>'[32]Biểu 1c-II'!AB33</f>
        <v>0</v>
      </c>
      <c r="CP33" s="463">
        <f>'[32]Biểu 1c-II'!AE33</f>
        <v>0</v>
      </c>
      <c r="CQ33" s="463">
        <f>'[32]Biểu 1c-II'!AH33</f>
        <v>0</v>
      </c>
      <c r="CR33" s="380">
        <f>'[33]Biểu 1c-II'!J33</f>
        <v>6992570</v>
      </c>
      <c r="CS33" s="380">
        <f>'[33]Biểu 1c-II'!M33</f>
        <v>13090001</v>
      </c>
      <c r="CT33" s="380">
        <f>'[33]Biểu 1c-II'!P33</f>
        <v>0</v>
      </c>
      <c r="CU33" s="380"/>
      <c r="CV33" s="380">
        <f>'[33]Biểu 1c-II'!V33</f>
        <v>0</v>
      </c>
      <c r="CW33" s="380">
        <f>'[43]Biểu 1c-II'!Y33</f>
        <v>0</v>
      </c>
      <c r="CX33" s="380">
        <f>'[33]Biểu 1c-II'!AB33</f>
        <v>0</v>
      </c>
      <c r="CY33" s="463">
        <f>'[33]Biểu 1c-II'!AE33</f>
        <v>0</v>
      </c>
      <c r="CZ33" s="463">
        <f>'[33]Biểu 1c-II'!AH33</f>
        <v>0</v>
      </c>
      <c r="DA33" s="380">
        <f>'[34]Biểu 1c-II'!$J$7</f>
        <v>13682959583</v>
      </c>
      <c r="DB33" s="380">
        <f>'[34]Biểu 1c-II'!M33</f>
        <v>5006400</v>
      </c>
      <c r="DC33" s="380">
        <f>'[34]Biểu 1c-II'!P33</f>
        <v>0</v>
      </c>
      <c r="DD33" s="380"/>
      <c r="DE33" s="380">
        <f>'[34]Biểu 1c-II'!V33</f>
        <v>0</v>
      </c>
      <c r="DF33" s="380">
        <f>'[44]Biểu 1c-II'!Y33</f>
        <v>0</v>
      </c>
      <c r="DG33" s="380">
        <f>'[34]Biểu 1c-II'!AB33</f>
        <v>0</v>
      </c>
      <c r="DH33" s="463">
        <f>'[34]Biểu 1c-II'!AE33</f>
        <v>0</v>
      </c>
      <c r="DI33" s="463">
        <f>'[34]Biểu 1c-II'!AH33</f>
        <v>0</v>
      </c>
      <c r="DJ33" s="380">
        <f>'[35]Biểu 1c-II'!J33</f>
        <v>2384000</v>
      </c>
      <c r="DK33" s="380">
        <f>'[35]Biểu 1c-II'!M33</f>
        <v>51395900</v>
      </c>
      <c r="DL33" s="380">
        <f>'[35]Biểu 1c-II'!P33</f>
        <v>0</v>
      </c>
      <c r="DM33" s="380">
        <f>'[35]Biểu 1c-II'!S33</f>
        <v>0</v>
      </c>
      <c r="DN33" s="380">
        <f>'[35]Biểu 1c-II'!V33</f>
        <v>0</v>
      </c>
      <c r="DO33" s="380">
        <f>'[35]Biểu 1c-II'!Y33</f>
        <v>0</v>
      </c>
      <c r="DP33" s="380">
        <f>'[35]Biểu 1c-II'!AB33</f>
        <v>0</v>
      </c>
      <c r="DQ33" s="463">
        <f>'[35]Biểu 1c-II'!AE33</f>
        <v>0</v>
      </c>
      <c r="DR33" s="463">
        <f>'[35]Biểu 1c-II'!AH33</f>
        <v>0</v>
      </c>
      <c r="DS33" s="463">
        <f>'[35]Biểu 1c-II'!AK33</f>
        <v>0</v>
      </c>
      <c r="DT33" s="380">
        <f>'[36]Biểu 1c-II'!J33</f>
        <v>11025000</v>
      </c>
      <c r="DU33" s="380">
        <f>'[36]Biểu 1c-II'!M33</f>
        <v>0</v>
      </c>
      <c r="DV33" s="380">
        <f>'[36]Biểu 1c-II'!P33</f>
        <v>63825000</v>
      </c>
      <c r="DW33" s="380">
        <f>'[36]Biểu 1c-II'!S33</f>
        <v>0</v>
      </c>
      <c r="DX33" s="380">
        <f>'[36]Biểu 1c-II'!V33</f>
        <v>0</v>
      </c>
      <c r="DY33" s="380">
        <f>'[36]Biểu 1c-II'!Y33</f>
        <v>0</v>
      </c>
      <c r="DZ33" s="380">
        <f>'[36]Biểu 1c-II'!AB33</f>
        <v>0</v>
      </c>
      <c r="EA33" s="463">
        <f>'[36]Biểu 1c-II'!AH33</f>
        <v>0</v>
      </c>
      <c r="EB33" s="463">
        <f>'[36]Biểu 1c-II'!AE33</f>
        <v>0</v>
      </c>
      <c r="EC33" s="380">
        <f>'[37]Biểu 1c-II'!J33</f>
        <v>0</v>
      </c>
      <c r="ED33" s="380">
        <f>'[37]Biểu 1c-II'!M33</f>
        <v>0</v>
      </c>
      <c r="EE33" s="380">
        <f>'[37]Biểu 1c-II'!P33</f>
        <v>0</v>
      </c>
      <c r="EF33" s="380">
        <f>'[37]Biểu 1c-II'!S33</f>
        <v>0</v>
      </c>
      <c r="EG33" s="380">
        <f>'[37]Biểu 1c-II'!V33</f>
        <v>0</v>
      </c>
      <c r="EH33" s="380">
        <f>'[37]Biểu 1c-II'!Y33</f>
        <v>0</v>
      </c>
      <c r="EI33" s="380">
        <f>'[37]Biểu 1c-II'!AB33</f>
        <v>0</v>
      </c>
      <c r="EJ33" s="463">
        <f>'[37]Biểu 1c-II'!AE33</f>
        <v>0</v>
      </c>
      <c r="EK33" s="463">
        <f>'[38]Biểu 1c-II'!J33</f>
        <v>2149200</v>
      </c>
      <c r="EL33" s="463">
        <f>'[38]Biểu 1c-II'!M33</f>
        <v>0</v>
      </c>
      <c r="EM33" s="463">
        <f>'[38]Biểu 1c-II'!P33</f>
        <v>0</v>
      </c>
      <c r="EN33" s="463">
        <f>'[38]Biểu 1c-II'!S33</f>
        <v>0</v>
      </c>
      <c r="EO33" s="380">
        <f>'[39]Biểu 1c-II(TTKN)'!J33</f>
        <v>0</v>
      </c>
      <c r="EP33" s="380">
        <f>'[40]Biểu 1c-II'!P33</f>
        <v>0</v>
      </c>
      <c r="EQ33" s="380">
        <f>'[41]Biểu 1c-II'!P33</f>
        <v>0</v>
      </c>
    </row>
    <row r="34" spans="1:147" s="373" customFormat="1" ht="25.5">
      <c r="A34" s="375" t="s">
        <v>772</v>
      </c>
      <c r="B34" s="375"/>
      <c r="C34" s="376" t="s">
        <v>941</v>
      </c>
      <c r="D34" s="377">
        <f t="shared" si="7"/>
        <v>0</v>
      </c>
      <c r="E34" s="459">
        <f t="shared" si="0"/>
        <v>13714959583</v>
      </c>
      <c r="F34" s="459">
        <f t="shared" si="8"/>
        <v>13714959583</v>
      </c>
      <c r="G34" s="459">
        <f t="shared" si="9"/>
        <v>13714959583</v>
      </c>
      <c r="H34" s="377">
        <f t="shared" si="1"/>
        <v>0</v>
      </c>
      <c r="I34" s="377">
        <f t="shared" si="10"/>
        <v>0</v>
      </c>
      <c r="J34" s="377">
        <f t="shared" si="11"/>
        <v>0</v>
      </c>
      <c r="K34" s="377">
        <f t="shared" si="2"/>
        <v>13682959583</v>
      </c>
      <c r="L34" s="377">
        <f t="shared" si="12"/>
        <v>32000000</v>
      </c>
      <c r="M34" s="377">
        <f t="shared" si="3"/>
        <v>0</v>
      </c>
      <c r="N34" s="377">
        <f t="shared" si="13"/>
        <v>0</v>
      </c>
      <c r="O34" s="377">
        <f t="shared" si="4"/>
        <v>0</v>
      </c>
      <c r="P34" s="377">
        <f t="shared" si="14"/>
        <v>0</v>
      </c>
      <c r="Q34" s="377">
        <f t="shared" si="5"/>
        <v>0</v>
      </c>
      <c r="R34" s="377">
        <f t="shared" si="6"/>
        <v>0</v>
      </c>
      <c r="S34" s="377"/>
      <c r="T34" s="377">
        <f t="shared" si="15"/>
        <v>0</v>
      </c>
      <c r="U34" s="459">
        <f t="shared" si="16"/>
        <v>0</v>
      </c>
      <c r="V34" s="459">
        <f t="shared" si="17"/>
        <v>0</v>
      </c>
      <c r="W34" s="459">
        <f t="shared" si="18"/>
        <v>0</v>
      </c>
      <c r="X34" s="459">
        <f t="shared" si="19"/>
        <v>0</v>
      </c>
      <c r="Y34" s="459">
        <f t="shared" si="20"/>
        <v>0</v>
      </c>
      <c r="Z34" s="459">
        <f t="shared" si="21"/>
        <v>0</v>
      </c>
      <c r="AA34" s="459">
        <f t="shared" si="22"/>
        <v>0</v>
      </c>
      <c r="AB34" s="459">
        <f t="shared" si="23"/>
        <v>0</v>
      </c>
      <c r="AC34" s="459">
        <f t="shared" si="24"/>
        <v>0</v>
      </c>
      <c r="AD34" s="459">
        <f t="shared" si="25"/>
        <v>0</v>
      </c>
      <c r="AE34" s="377">
        <f>SUM(AE35:AE41)</f>
        <v>0</v>
      </c>
      <c r="AF34" s="377">
        <f>SUM(AF35:AF41)</f>
        <v>0</v>
      </c>
      <c r="AG34" s="377">
        <f>'[22]Biểu 1c-II'!J34</f>
        <v>0</v>
      </c>
      <c r="AH34" s="377">
        <f>'[22]Biểu 1c-II'!M34</f>
        <v>0</v>
      </c>
      <c r="AI34" s="459">
        <f>'[22]Biểu 1c-II'!S34</f>
        <v>0</v>
      </c>
      <c r="AJ34" s="459">
        <f>'[22]Biểu 1c-II'!V34</f>
        <v>0</v>
      </c>
      <c r="AK34" s="377">
        <f>'[23]Biểu 1c-II'!J34</f>
        <v>0</v>
      </c>
      <c r="AL34" s="459">
        <f>'[23]Biểu 1c-II'!P34</f>
        <v>0</v>
      </c>
      <c r="AM34" s="459">
        <f>'[23]Biểu 1c-II'!S34</f>
        <v>0</v>
      </c>
      <c r="AN34" s="377">
        <f>'[24]Biểu 1c-II'!J34</f>
        <v>0</v>
      </c>
      <c r="AO34" s="459">
        <f>'[24]Biểu 1c-II'!M34</f>
        <v>0</v>
      </c>
      <c r="AP34" s="459">
        <f>'[24]Biểu 1c-II'!S34</f>
        <v>0</v>
      </c>
      <c r="AQ34" s="459">
        <f>'[25]Biểu 1c-II'!P34</f>
        <v>0</v>
      </c>
      <c r="AR34" s="459">
        <f>'[25]Biểu 1c-II'!V34</f>
        <v>0</v>
      </c>
      <c r="AS34" s="377">
        <f>'[25]Biểu 1c-II'!Y34</f>
        <v>0</v>
      </c>
      <c r="AT34" s="377">
        <f>'[26]Biểu 1c-II'!K34</f>
        <v>0</v>
      </c>
      <c r="AU34" s="377">
        <f>'[26]Biểu 1c-II'!W34</f>
        <v>0</v>
      </c>
      <c r="AV34" s="377">
        <f>'[27]Biểu 1c-II'!J34</f>
        <v>0</v>
      </c>
      <c r="AW34" s="377">
        <f>'[27]Biểu 1c-II'!V34</f>
        <v>0</v>
      </c>
      <c r="AX34" s="377">
        <f>'[28]Biểu 1c-II'!J34</f>
        <v>0</v>
      </c>
      <c r="AY34" s="377">
        <f>'[28]Biểu 1c-II'!M34</f>
        <v>0</v>
      </c>
      <c r="AZ34" s="377">
        <f>'[28]Biểu 1c-II'!P34</f>
        <v>0</v>
      </c>
      <c r="BA34" s="380"/>
      <c r="BB34" s="377">
        <f>'[28]Biểu 1c-II'!V34</f>
        <v>0</v>
      </c>
      <c r="BC34" s="380">
        <f>'[42]Biểu 1c-II'!Y34</f>
        <v>0</v>
      </c>
      <c r="BD34" s="377">
        <f>'[28]Biểu 1c-II'!AB34</f>
        <v>0</v>
      </c>
      <c r="BE34" s="377">
        <f>'[28]Biểu 1c-II'!AE34</f>
        <v>0</v>
      </c>
      <c r="BF34" s="377">
        <f>'[28]Biểu 1c-II'!AH34</f>
        <v>0</v>
      </c>
      <c r="BG34" s="377">
        <f>'[29]Biểu 1c-II'!J34</f>
        <v>0</v>
      </c>
      <c r="BH34" s="377">
        <f>'[29]Biểu 1c-II'!M34</f>
        <v>0</v>
      </c>
      <c r="BI34" s="377">
        <f>'[29]Biểu 1c-II'!P34</f>
        <v>0</v>
      </c>
      <c r="BJ34" s="380"/>
      <c r="BK34" s="377">
        <f>'[29]Biểu 1c-II'!S34</f>
        <v>0</v>
      </c>
      <c r="BL34" s="377">
        <f>'[29]Biểu 1c-II'!V34</f>
        <v>0</v>
      </c>
      <c r="BM34" s="377">
        <f>'[29]Biểu 1c-II'!Y34</f>
        <v>0</v>
      </c>
      <c r="BN34" s="377">
        <f>'[29]Biểu 1c-II'!AB34</f>
        <v>0</v>
      </c>
      <c r="BO34" s="459">
        <f>'[29]Biểu 1c-II'!AE34</f>
        <v>0</v>
      </c>
      <c r="BP34" s="459">
        <f>'[29]Biểu 1c-II'!AH34</f>
        <v>0</v>
      </c>
      <c r="BQ34" s="377">
        <f>'[30]Biểu 1c-II - TTYT DA BAC'!J34</f>
        <v>0</v>
      </c>
      <c r="BR34" s="377">
        <f>'[30]Biểu 1c-II - TTYT DA BAC'!M34</f>
        <v>0</v>
      </c>
      <c r="BS34" s="377">
        <f>'[30]Biểu 1c-II - TTYT DA BAC'!P34</f>
        <v>0</v>
      </c>
      <c r="BT34" s="380"/>
      <c r="BU34" s="377">
        <f>'[30]Biểu 1c-II - TTYT DA BAC'!V34</f>
        <v>0</v>
      </c>
      <c r="BV34" s="377">
        <f>'[30]Biểu 1c-II - TTYT DA BAC'!Y34</f>
        <v>0</v>
      </c>
      <c r="BW34" s="377">
        <f>'[30]Biểu 1c-II - TTYT DA BAC'!AB34</f>
        <v>0</v>
      </c>
      <c r="BX34" s="459">
        <f>'[30]Biểu 1c-II - TTYT DA BAC'!AE34</f>
        <v>0</v>
      </c>
      <c r="BY34" s="459">
        <f>'[30]Biểu 1c-II - TTYT DA BAC'!AH34</f>
        <v>0</v>
      </c>
      <c r="BZ34" s="377">
        <f>'[31]Biểu 1c-II'!I34</f>
        <v>0</v>
      </c>
      <c r="CA34" s="377">
        <f>'[31]Biểu 1c-II'!M34</f>
        <v>0</v>
      </c>
      <c r="CB34" s="377">
        <f>'[31]Biểu 1c-II'!P34</f>
        <v>0</v>
      </c>
      <c r="CC34" s="380"/>
      <c r="CD34" s="377">
        <f>'[31]Biểu 1c-II'!V34</f>
        <v>0</v>
      </c>
      <c r="CE34" s="377">
        <f>'[31]Biểu 1c-II'!Y34</f>
        <v>0</v>
      </c>
      <c r="CF34" s="377">
        <f>'[31]Biểu 1c-II'!AB34</f>
        <v>0</v>
      </c>
      <c r="CG34" s="459">
        <f>'[31]Biểu 1c-II'!AE34</f>
        <v>0</v>
      </c>
      <c r="CH34" s="459">
        <f>'[31]Biểu 1c-II'!AH34</f>
        <v>0</v>
      </c>
      <c r="CI34" s="377">
        <f>'[32]Biểu 1c-II'!J34</f>
        <v>0</v>
      </c>
      <c r="CJ34" s="377">
        <f>'[32]Biểu 1c-II'!M34</f>
        <v>0</v>
      </c>
      <c r="CK34" s="377">
        <f>'[32]Biểu 1c-II'!P34</f>
        <v>0</v>
      </c>
      <c r="CL34" s="380"/>
      <c r="CM34" s="377">
        <f>'[32]Biểu 1c-II'!V34</f>
        <v>0</v>
      </c>
      <c r="CN34" s="377">
        <f>'[32]Biểu 1c-II'!Y34</f>
        <v>0</v>
      </c>
      <c r="CO34" s="377">
        <f>'[32]Biểu 1c-II'!AB34</f>
        <v>0</v>
      </c>
      <c r="CP34" s="459">
        <f>'[32]Biểu 1c-II'!AE34</f>
        <v>0</v>
      </c>
      <c r="CQ34" s="459">
        <f>'[32]Biểu 1c-II'!AH34</f>
        <v>0</v>
      </c>
      <c r="CR34" s="377">
        <f>'[33]Biểu 1c-II'!J34</f>
        <v>0</v>
      </c>
      <c r="CS34" s="377">
        <f>'[33]Biểu 1c-II'!M34</f>
        <v>0</v>
      </c>
      <c r="CT34" s="377">
        <f>'[33]Biểu 1c-II'!P34</f>
        <v>0</v>
      </c>
      <c r="CU34" s="380"/>
      <c r="CV34" s="377">
        <f>'[33]Biểu 1c-II'!V34</f>
        <v>0</v>
      </c>
      <c r="CW34" s="380">
        <f>'[43]Biểu 1c-II'!Y34</f>
        <v>0</v>
      </c>
      <c r="CX34" s="377">
        <f>'[33]Biểu 1c-II'!AB34</f>
        <v>0</v>
      </c>
      <c r="CY34" s="459">
        <f>'[33]Biểu 1c-II'!AE34</f>
        <v>0</v>
      </c>
      <c r="CZ34" s="459">
        <f>'[33]Biểu 1c-II'!AH34</f>
        <v>0</v>
      </c>
      <c r="DA34" s="377">
        <f>'[34]Biểu 1c-II'!$J$7</f>
        <v>13682959583</v>
      </c>
      <c r="DB34" s="377">
        <f>'[34]Biểu 1c-II'!M34</f>
        <v>0</v>
      </c>
      <c r="DC34" s="377">
        <f>'[34]Biểu 1c-II'!P34</f>
        <v>0</v>
      </c>
      <c r="DD34" s="380"/>
      <c r="DE34" s="377">
        <f>'[34]Biểu 1c-II'!V34</f>
        <v>0</v>
      </c>
      <c r="DF34" s="380">
        <f>'[44]Biểu 1c-II'!Y34</f>
        <v>0</v>
      </c>
      <c r="DG34" s="377">
        <f>'[34]Biểu 1c-II'!AB34</f>
        <v>0</v>
      </c>
      <c r="DH34" s="459">
        <f>'[34]Biểu 1c-II'!AE34</f>
        <v>0</v>
      </c>
      <c r="DI34" s="459">
        <f>'[34]Biểu 1c-II'!AH34</f>
        <v>0</v>
      </c>
      <c r="DJ34" s="377">
        <f>'[35]Biểu 1c-II'!J34</f>
        <v>0</v>
      </c>
      <c r="DK34" s="377">
        <f>'[35]Biểu 1c-II'!M34</f>
        <v>0</v>
      </c>
      <c r="DL34" s="377">
        <f>'[35]Biểu 1c-II'!P34</f>
        <v>0</v>
      </c>
      <c r="DM34" s="377">
        <f>'[35]Biểu 1c-II'!S34</f>
        <v>0</v>
      </c>
      <c r="DN34" s="377">
        <f>'[35]Biểu 1c-II'!V34</f>
        <v>0</v>
      </c>
      <c r="DO34" s="377">
        <f>'[35]Biểu 1c-II'!Y34</f>
        <v>0</v>
      </c>
      <c r="DP34" s="377">
        <f>'[35]Biểu 1c-II'!AB34</f>
        <v>0</v>
      </c>
      <c r="DQ34" s="459">
        <f>'[35]Biểu 1c-II'!AE34</f>
        <v>0</v>
      </c>
      <c r="DR34" s="459">
        <f>'[35]Biểu 1c-II'!AH34</f>
        <v>0</v>
      </c>
      <c r="DS34" s="459">
        <f>'[35]Biểu 1c-II'!AK34</f>
        <v>0</v>
      </c>
      <c r="DT34" s="377">
        <f>'[36]Biểu 1c-II'!J34</f>
        <v>0</v>
      </c>
      <c r="DU34" s="377">
        <f>'[36]Biểu 1c-II'!M34</f>
        <v>32000000</v>
      </c>
      <c r="DV34" s="377">
        <f>'[36]Biểu 1c-II'!P34</f>
        <v>0</v>
      </c>
      <c r="DW34" s="377">
        <f>'[36]Biểu 1c-II'!S34</f>
        <v>0</v>
      </c>
      <c r="DX34" s="377">
        <f>'[36]Biểu 1c-II'!V34</f>
        <v>0</v>
      </c>
      <c r="DY34" s="377">
        <f>'[36]Biểu 1c-II'!Y34</f>
        <v>0</v>
      </c>
      <c r="DZ34" s="377">
        <f>'[36]Biểu 1c-II'!AB34</f>
        <v>0</v>
      </c>
      <c r="EA34" s="459">
        <f>'[36]Biểu 1c-II'!AH34</f>
        <v>0</v>
      </c>
      <c r="EB34" s="459">
        <f>'[36]Biểu 1c-II'!AE34</f>
        <v>0</v>
      </c>
      <c r="EC34" s="377">
        <f>'[37]Biểu 1c-II'!J34</f>
        <v>0</v>
      </c>
      <c r="ED34" s="377">
        <f>'[37]Biểu 1c-II'!M34</f>
        <v>0</v>
      </c>
      <c r="EE34" s="377">
        <f>'[37]Biểu 1c-II'!P34</f>
        <v>0</v>
      </c>
      <c r="EF34" s="377">
        <f>'[37]Biểu 1c-II'!S34</f>
        <v>0</v>
      </c>
      <c r="EG34" s="377">
        <f>'[37]Biểu 1c-II'!V34</f>
        <v>0</v>
      </c>
      <c r="EH34" s="377">
        <f>'[37]Biểu 1c-II'!Y34</f>
        <v>0</v>
      </c>
      <c r="EI34" s="377">
        <f>'[37]Biểu 1c-II'!AB34</f>
        <v>0</v>
      </c>
      <c r="EJ34" s="459">
        <f>'[37]Biểu 1c-II'!AE34</f>
        <v>0</v>
      </c>
      <c r="EK34" s="459">
        <f>'[38]Biểu 1c-II'!J34</f>
        <v>0</v>
      </c>
      <c r="EL34" s="459">
        <f>'[38]Biểu 1c-II'!M34</f>
        <v>0</v>
      </c>
      <c r="EM34" s="459">
        <f>'[38]Biểu 1c-II'!P34</f>
        <v>0</v>
      </c>
      <c r="EN34" s="459">
        <f>'[38]Biểu 1c-II'!S34</f>
        <v>0</v>
      </c>
      <c r="EO34" s="377">
        <f>'[39]Biểu 1c-II(TTKN)'!J34</f>
        <v>0</v>
      </c>
      <c r="EP34" s="377">
        <f>'[40]Biểu 1c-II'!P34</f>
        <v>0</v>
      </c>
      <c r="EQ34" s="377">
        <f>'[41]Biểu 1c-II'!P34</f>
        <v>0</v>
      </c>
    </row>
    <row r="35" spans="1:147" ht="25.5">
      <c r="A35" s="383"/>
      <c r="B35" s="378" t="s">
        <v>773</v>
      </c>
      <c r="C35" s="379" t="s">
        <v>942</v>
      </c>
      <c r="D35" s="380">
        <f t="shared" si="7"/>
        <v>0</v>
      </c>
      <c r="E35" s="463">
        <f t="shared" si="0"/>
        <v>13682959583</v>
      </c>
      <c r="F35" s="463">
        <f t="shared" si="8"/>
        <v>13682959583</v>
      </c>
      <c r="G35" s="463">
        <f t="shared" si="9"/>
        <v>13682959583</v>
      </c>
      <c r="H35" s="380">
        <f t="shared" si="1"/>
        <v>0</v>
      </c>
      <c r="I35" s="380">
        <f t="shared" si="10"/>
        <v>0</v>
      </c>
      <c r="J35" s="380">
        <f t="shared" si="11"/>
        <v>0</v>
      </c>
      <c r="K35" s="380">
        <f t="shared" si="2"/>
        <v>13682959583</v>
      </c>
      <c r="L35" s="380">
        <f t="shared" si="12"/>
        <v>0</v>
      </c>
      <c r="M35" s="380">
        <f t="shared" si="3"/>
        <v>0</v>
      </c>
      <c r="N35" s="380">
        <f t="shared" si="13"/>
        <v>0</v>
      </c>
      <c r="O35" s="380">
        <f t="shared" si="4"/>
        <v>0</v>
      </c>
      <c r="P35" s="380">
        <f t="shared" si="14"/>
        <v>0</v>
      </c>
      <c r="Q35" s="380">
        <f t="shared" si="5"/>
        <v>0</v>
      </c>
      <c r="R35" s="380">
        <f t="shared" si="6"/>
        <v>0</v>
      </c>
      <c r="S35" s="380"/>
      <c r="T35" s="380">
        <f t="shared" si="15"/>
        <v>0</v>
      </c>
      <c r="U35" s="463">
        <f t="shared" si="16"/>
        <v>0</v>
      </c>
      <c r="V35" s="463">
        <f t="shared" si="17"/>
        <v>0</v>
      </c>
      <c r="W35" s="463">
        <f t="shared" si="18"/>
        <v>0</v>
      </c>
      <c r="X35" s="463">
        <f t="shared" si="19"/>
        <v>0</v>
      </c>
      <c r="Y35" s="463">
        <f t="shared" si="20"/>
        <v>0</v>
      </c>
      <c r="Z35" s="463">
        <f t="shared" si="21"/>
        <v>0</v>
      </c>
      <c r="AA35" s="463">
        <f t="shared" si="22"/>
        <v>0</v>
      </c>
      <c r="AB35" s="463">
        <f t="shared" si="23"/>
        <v>0</v>
      </c>
      <c r="AC35" s="463">
        <f t="shared" si="24"/>
        <v>0</v>
      </c>
      <c r="AD35" s="463">
        <f t="shared" si="25"/>
        <v>0</v>
      </c>
      <c r="AE35" s="380"/>
      <c r="AF35" s="380"/>
      <c r="AG35" s="380">
        <f>'[22]Biểu 1c-II'!J35</f>
        <v>0</v>
      </c>
      <c r="AH35" s="380">
        <f>'[22]Biểu 1c-II'!M35</f>
        <v>0</v>
      </c>
      <c r="AI35" s="463">
        <f>'[22]Biểu 1c-II'!S35</f>
        <v>0</v>
      </c>
      <c r="AJ35" s="463">
        <f>'[22]Biểu 1c-II'!V35</f>
        <v>0</v>
      </c>
      <c r="AK35" s="380">
        <f>'[23]Biểu 1c-II'!J35</f>
        <v>0</v>
      </c>
      <c r="AL35" s="463">
        <f>'[23]Biểu 1c-II'!P35</f>
        <v>0</v>
      </c>
      <c r="AM35" s="463">
        <f>'[23]Biểu 1c-II'!S35</f>
        <v>0</v>
      </c>
      <c r="AN35" s="380">
        <f>'[24]Biểu 1c-II'!J35</f>
        <v>0</v>
      </c>
      <c r="AO35" s="463">
        <f>'[24]Biểu 1c-II'!M35</f>
        <v>0</v>
      </c>
      <c r="AP35" s="463">
        <f>'[24]Biểu 1c-II'!S35</f>
        <v>0</v>
      </c>
      <c r="AQ35" s="463">
        <f>'[25]Biểu 1c-II'!P35</f>
        <v>0</v>
      </c>
      <c r="AR35" s="463">
        <f>'[25]Biểu 1c-II'!V35</f>
        <v>0</v>
      </c>
      <c r="AS35" s="380">
        <f>'[25]Biểu 1c-II'!Y35</f>
        <v>0</v>
      </c>
      <c r="AT35" s="380">
        <f>'[26]Biểu 1c-II'!K35</f>
        <v>0</v>
      </c>
      <c r="AU35" s="380">
        <f>'[26]Biểu 1c-II'!W35</f>
        <v>0</v>
      </c>
      <c r="AV35" s="380">
        <f>'[27]Biểu 1c-II'!J35</f>
        <v>0</v>
      </c>
      <c r="AW35" s="380">
        <f>'[27]Biểu 1c-II'!V35</f>
        <v>0</v>
      </c>
      <c r="AX35" s="380">
        <f>'[28]Biểu 1c-II'!J35</f>
        <v>0</v>
      </c>
      <c r="AY35" s="380">
        <f>'[28]Biểu 1c-II'!M35</f>
        <v>0</v>
      </c>
      <c r="AZ35" s="380">
        <f>'[28]Biểu 1c-II'!P35</f>
        <v>0</v>
      </c>
      <c r="BA35" s="380"/>
      <c r="BB35" s="380">
        <f>'[28]Biểu 1c-II'!V35</f>
        <v>0</v>
      </c>
      <c r="BC35" s="380">
        <f>'[42]Biểu 1c-II'!Y35</f>
        <v>0</v>
      </c>
      <c r="BD35" s="380">
        <f>'[28]Biểu 1c-II'!AB35</f>
        <v>0</v>
      </c>
      <c r="BE35" s="380">
        <f>'[28]Biểu 1c-II'!AE35</f>
        <v>0</v>
      </c>
      <c r="BF35" s="380">
        <f>'[28]Biểu 1c-II'!AH35</f>
        <v>0</v>
      </c>
      <c r="BG35" s="380">
        <f>'[29]Biểu 1c-II'!J35</f>
        <v>0</v>
      </c>
      <c r="BH35" s="380">
        <f>'[29]Biểu 1c-II'!M35</f>
        <v>0</v>
      </c>
      <c r="BI35" s="380">
        <f>'[29]Biểu 1c-II'!P35</f>
        <v>0</v>
      </c>
      <c r="BJ35" s="380"/>
      <c r="BK35" s="380">
        <f>'[29]Biểu 1c-II'!S35</f>
        <v>0</v>
      </c>
      <c r="BL35" s="380">
        <f>'[29]Biểu 1c-II'!V35</f>
        <v>0</v>
      </c>
      <c r="BM35" s="380">
        <f>'[29]Biểu 1c-II'!Y35</f>
        <v>0</v>
      </c>
      <c r="BN35" s="380">
        <f>'[29]Biểu 1c-II'!AB35</f>
        <v>0</v>
      </c>
      <c r="BO35" s="463">
        <f>'[29]Biểu 1c-II'!AE35</f>
        <v>0</v>
      </c>
      <c r="BP35" s="463">
        <f>'[29]Biểu 1c-II'!AH35</f>
        <v>0</v>
      </c>
      <c r="BQ35" s="380">
        <f>'[30]Biểu 1c-II - TTYT DA BAC'!J35</f>
        <v>0</v>
      </c>
      <c r="BR35" s="380">
        <f>'[30]Biểu 1c-II - TTYT DA BAC'!M35</f>
        <v>0</v>
      </c>
      <c r="BS35" s="380">
        <f>'[30]Biểu 1c-II - TTYT DA BAC'!P35</f>
        <v>0</v>
      </c>
      <c r="BT35" s="380"/>
      <c r="BU35" s="380">
        <f>'[30]Biểu 1c-II - TTYT DA BAC'!V35</f>
        <v>0</v>
      </c>
      <c r="BV35" s="380">
        <f>'[30]Biểu 1c-II - TTYT DA BAC'!Y35</f>
        <v>0</v>
      </c>
      <c r="BW35" s="380">
        <f>'[30]Biểu 1c-II - TTYT DA BAC'!AB35</f>
        <v>0</v>
      </c>
      <c r="BX35" s="463">
        <f>'[30]Biểu 1c-II - TTYT DA BAC'!AE35</f>
        <v>0</v>
      </c>
      <c r="BY35" s="463">
        <f>'[30]Biểu 1c-II - TTYT DA BAC'!AH35</f>
        <v>0</v>
      </c>
      <c r="BZ35" s="380">
        <f>'[31]Biểu 1c-II'!I35</f>
        <v>0</v>
      </c>
      <c r="CA35" s="380">
        <f>'[31]Biểu 1c-II'!M35</f>
        <v>0</v>
      </c>
      <c r="CB35" s="380">
        <f>'[31]Biểu 1c-II'!P35</f>
        <v>0</v>
      </c>
      <c r="CC35" s="380"/>
      <c r="CD35" s="380">
        <f>'[31]Biểu 1c-II'!V35</f>
        <v>0</v>
      </c>
      <c r="CE35" s="380">
        <f>'[31]Biểu 1c-II'!Y35</f>
        <v>0</v>
      </c>
      <c r="CF35" s="380">
        <f>'[31]Biểu 1c-II'!AB35</f>
        <v>0</v>
      </c>
      <c r="CG35" s="463">
        <f>'[31]Biểu 1c-II'!AE35</f>
        <v>0</v>
      </c>
      <c r="CH35" s="463">
        <f>'[31]Biểu 1c-II'!AH35</f>
        <v>0</v>
      </c>
      <c r="CI35" s="380">
        <f>'[32]Biểu 1c-II'!J35</f>
        <v>0</v>
      </c>
      <c r="CJ35" s="380">
        <f>'[32]Biểu 1c-II'!M35</f>
        <v>0</v>
      </c>
      <c r="CK35" s="380">
        <f>'[32]Biểu 1c-II'!P35</f>
        <v>0</v>
      </c>
      <c r="CL35" s="380"/>
      <c r="CM35" s="380">
        <f>'[32]Biểu 1c-II'!V35</f>
        <v>0</v>
      </c>
      <c r="CN35" s="380">
        <f>'[32]Biểu 1c-II'!Y35</f>
        <v>0</v>
      </c>
      <c r="CO35" s="380">
        <f>'[32]Biểu 1c-II'!AB35</f>
        <v>0</v>
      </c>
      <c r="CP35" s="463">
        <f>'[32]Biểu 1c-II'!AE35</f>
        <v>0</v>
      </c>
      <c r="CQ35" s="463">
        <f>'[32]Biểu 1c-II'!AH35</f>
        <v>0</v>
      </c>
      <c r="CR35" s="380">
        <f>'[33]Biểu 1c-II'!J35</f>
        <v>0</v>
      </c>
      <c r="CS35" s="380">
        <f>'[33]Biểu 1c-II'!M35</f>
        <v>0</v>
      </c>
      <c r="CT35" s="380">
        <f>'[33]Biểu 1c-II'!P35</f>
        <v>0</v>
      </c>
      <c r="CU35" s="380"/>
      <c r="CV35" s="380">
        <f>'[33]Biểu 1c-II'!V35</f>
        <v>0</v>
      </c>
      <c r="CW35" s="380">
        <f>'[43]Biểu 1c-II'!Y35</f>
        <v>0</v>
      </c>
      <c r="CX35" s="380">
        <f>'[33]Biểu 1c-II'!AB35</f>
        <v>0</v>
      </c>
      <c r="CY35" s="463">
        <f>'[33]Biểu 1c-II'!AE35</f>
        <v>0</v>
      </c>
      <c r="CZ35" s="463">
        <f>'[33]Biểu 1c-II'!AH35</f>
        <v>0</v>
      </c>
      <c r="DA35" s="380">
        <f>'[34]Biểu 1c-II'!$J$7</f>
        <v>13682959583</v>
      </c>
      <c r="DB35" s="380">
        <f>'[34]Biểu 1c-II'!M35</f>
        <v>0</v>
      </c>
      <c r="DC35" s="380">
        <f>'[34]Biểu 1c-II'!P35</f>
        <v>0</v>
      </c>
      <c r="DD35" s="380"/>
      <c r="DE35" s="380">
        <f>'[34]Biểu 1c-II'!V35</f>
        <v>0</v>
      </c>
      <c r="DF35" s="380">
        <f>'[44]Biểu 1c-II'!Y35</f>
        <v>0</v>
      </c>
      <c r="DG35" s="380">
        <f>'[34]Biểu 1c-II'!AB35</f>
        <v>0</v>
      </c>
      <c r="DH35" s="463">
        <f>'[34]Biểu 1c-II'!AE35</f>
        <v>0</v>
      </c>
      <c r="DI35" s="463">
        <f>'[34]Biểu 1c-II'!AH35</f>
        <v>0</v>
      </c>
      <c r="DJ35" s="380">
        <f>'[35]Biểu 1c-II'!J35</f>
        <v>0</v>
      </c>
      <c r="DK35" s="380">
        <f>'[35]Biểu 1c-II'!M35</f>
        <v>0</v>
      </c>
      <c r="DL35" s="380">
        <f>'[35]Biểu 1c-II'!P35</f>
        <v>0</v>
      </c>
      <c r="DM35" s="380">
        <f>'[35]Biểu 1c-II'!S35</f>
        <v>0</v>
      </c>
      <c r="DN35" s="380">
        <f>'[35]Biểu 1c-II'!V35</f>
        <v>0</v>
      </c>
      <c r="DO35" s="380">
        <f>'[35]Biểu 1c-II'!Y35</f>
        <v>0</v>
      </c>
      <c r="DP35" s="380">
        <f>'[35]Biểu 1c-II'!AB35</f>
        <v>0</v>
      </c>
      <c r="DQ35" s="463">
        <f>'[35]Biểu 1c-II'!AE35</f>
        <v>0</v>
      </c>
      <c r="DR35" s="463">
        <f>'[35]Biểu 1c-II'!AH35</f>
        <v>0</v>
      </c>
      <c r="DS35" s="463">
        <f>'[35]Biểu 1c-II'!AK35</f>
        <v>0</v>
      </c>
      <c r="DT35" s="380">
        <f>'[36]Biểu 1c-II'!J35</f>
        <v>0</v>
      </c>
      <c r="DU35" s="380">
        <f>'[36]Biểu 1c-II'!M35</f>
        <v>0</v>
      </c>
      <c r="DV35" s="380">
        <f>'[36]Biểu 1c-II'!P35</f>
        <v>0</v>
      </c>
      <c r="DW35" s="380">
        <f>'[36]Biểu 1c-II'!S35</f>
        <v>0</v>
      </c>
      <c r="DX35" s="380">
        <f>'[36]Biểu 1c-II'!V35</f>
        <v>0</v>
      </c>
      <c r="DY35" s="380">
        <f>'[36]Biểu 1c-II'!Y35</f>
        <v>0</v>
      </c>
      <c r="DZ35" s="380">
        <f>'[36]Biểu 1c-II'!AB35</f>
        <v>0</v>
      </c>
      <c r="EA35" s="463">
        <f>'[36]Biểu 1c-II'!AH35</f>
        <v>0</v>
      </c>
      <c r="EB35" s="463">
        <f>'[36]Biểu 1c-II'!AE35</f>
        <v>0</v>
      </c>
      <c r="EC35" s="380">
        <f>'[37]Biểu 1c-II'!J35</f>
        <v>0</v>
      </c>
      <c r="ED35" s="380">
        <f>'[37]Biểu 1c-II'!M35</f>
        <v>0</v>
      </c>
      <c r="EE35" s="380">
        <f>'[37]Biểu 1c-II'!P35</f>
        <v>0</v>
      </c>
      <c r="EF35" s="380">
        <f>'[37]Biểu 1c-II'!S35</f>
        <v>0</v>
      </c>
      <c r="EG35" s="380">
        <f>'[37]Biểu 1c-II'!V35</f>
        <v>0</v>
      </c>
      <c r="EH35" s="380">
        <f>'[37]Biểu 1c-II'!Y35</f>
        <v>0</v>
      </c>
      <c r="EI35" s="380">
        <f>'[37]Biểu 1c-II'!AB35</f>
        <v>0</v>
      </c>
      <c r="EJ35" s="463">
        <f>'[37]Biểu 1c-II'!AE35</f>
        <v>0</v>
      </c>
      <c r="EK35" s="463">
        <f>'[38]Biểu 1c-II'!J35</f>
        <v>0</v>
      </c>
      <c r="EL35" s="463">
        <f>'[38]Biểu 1c-II'!M35</f>
        <v>0</v>
      </c>
      <c r="EM35" s="463">
        <f>'[38]Biểu 1c-II'!P35</f>
        <v>0</v>
      </c>
      <c r="EN35" s="463">
        <f>'[38]Biểu 1c-II'!S35</f>
        <v>0</v>
      </c>
      <c r="EO35" s="380">
        <f>'[39]Biểu 1c-II(TTKN)'!J35</f>
        <v>0</v>
      </c>
      <c r="EP35" s="380">
        <f>'[40]Biểu 1c-II'!P35</f>
        <v>0</v>
      </c>
      <c r="EQ35" s="380">
        <f>'[41]Biểu 1c-II'!P35</f>
        <v>0</v>
      </c>
    </row>
    <row r="36" spans="1:147" ht="12.75">
      <c r="A36" s="383"/>
      <c r="B36" s="378" t="s">
        <v>774</v>
      </c>
      <c r="C36" s="379" t="s">
        <v>297</v>
      </c>
      <c r="D36" s="380">
        <f t="shared" si="7"/>
        <v>0</v>
      </c>
      <c r="E36" s="463">
        <f t="shared" si="0"/>
        <v>13682959583</v>
      </c>
      <c r="F36" s="463">
        <f t="shared" si="8"/>
        <v>13682959583</v>
      </c>
      <c r="G36" s="463">
        <f t="shared" si="9"/>
        <v>13682959583</v>
      </c>
      <c r="H36" s="380">
        <f t="shared" si="1"/>
        <v>0</v>
      </c>
      <c r="I36" s="380">
        <f t="shared" si="10"/>
        <v>0</v>
      </c>
      <c r="J36" s="380">
        <f t="shared" si="11"/>
        <v>0</v>
      </c>
      <c r="K36" s="380">
        <f t="shared" si="2"/>
        <v>13682959583</v>
      </c>
      <c r="L36" s="380">
        <f t="shared" si="12"/>
        <v>0</v>
      </c>
      <c r="M36" s="380">
        <f t="shared" si="3"/>
        <v>0</v>
      </c>
      <c r="N36" s="380">
        <f t="shared" si="13"/>
        <v>0</v>
      </c>
      <c r="O36" s="380">
        <f t="shared" si="4"/>
        <v>0</v>
      </c>
      <c r="P36" s="380">
        <f t="shared" si="14"/>
        <v>0</v>
      </c>
      <c r="Q36" s="380">
        <f t="shared" si="5"/>
        <v>0</v>
      </c>
      <c r="R36" s="380">
        <f t="shared" si="6"/>
        <v>0</v>
      </c>
      <c r="S36" s="380"/>
      <c r="T36" s="380">
        <f t="shared" si="15"/>
        <v>0</v>
      </c>
      <c r="U36" s="463">
        <f t="shared" si="16"/>
        <v>0</v>
      </c>
      <c r="V36" s="463">
        <f t="shared" si="17"/>
        <v>0</v>
      </c>
      <c r="W36" s="463">
        <f t="shared" si="18"/>
        <v>0</v>
      </c>
      <c r="X36" s="463">
        <f t="shared" si="19"/>
        <v>0</v>
      </c>
      <c r="Y36" s="463">
        <f t="shared" si="20"/>
        <v>0</v>
      </c>
      <c r="Z36" s="463">
        <f t="shared" si="21"/>
        <v>0</v>
      </c>
      <c r="AA36" s="463">
        <f t="shared" si="22"/>
        <v>0</v>
      </c>
      <c r="AB36" s="463">
        <f t="shared" si="23"/>
        <v>0</v>
      </c>
      <c r="AC36" s="463">
        <f t="shared" si="24"/>
        <v>0</v>
      </c>
      <c r="AD36" s="463">
        <f t="shared" si="25"/>
        <v>0</v>
      </c>
      <c r="AE36" s="380"/>
      <c r="AF36" s="380"/>
      <c r="AG36" s="380">
        <f>'[22]Biểu 1c-II'!J36</f>
        <v>0</v>
      </c>
      <c r="AH36" s="380">
        <f>'[22]Biểu 1c-II'!M36</f>
        <v>0</v>
      </c>
      <c r="AI36" s="463">
        <f>'[22]Biểu 1c-II'!S36</f>
        <v>0</v>
      </c>
      <c r="AJ36" s="463">
        <f>'[22]Biểu 1c-II'!V36</f>
        <v>0</v>
      </c>
      <c r="AK36" s="380">
        <f>'[23]Biểu 1c-II'!J36</f>
        <v>0</v>
      </c>
      <c r="AL36" s="463">
        <f>'[23]Biểu 1c-II'!P36</f>
        <v>0</v>
      </c>
      <c r="AM36" s="463">
        <f>'[23]Biểu 1c-II'!S36</f>
        <v>0</v>
      </c>
      <c r="AN36" s="380">
        <f>'[24]Biểu 1c-II'!J36</f>
        <v>0</v>
      </c>
      <c r="AO36" s="463">
        <f>'[24]Biểu 1c-II'!M36</f>
        <v>0</v>
      </c>
      <c r="AP36" s="463">
        <f>'[24]Biểu 1c-II'!S36</f>
        <v>0</v>
      </c>
      <c r="AQ36" s="463">
        <f>'[25]Biểu 1c-II'!P36</f>
        <v>0</v>
      </c>
      <c r="AR36" s="463">
        <f>'[25]Biểu 1c-II'!V36</f>
        <v>0</v>
      </c>
      <c r="AS36" s="380">
        <f>'[25]Biểu 1c-II'!Y36</f>
        <v>0</v>
      </c>
      <c r="AT36" s="380">
        <f>'[26]Biểu 1c-II'!K36</f>
        <v>0</v>
      </c>
      <c r="AU36" s="380">
        <f>'[26]Biểu 1c-II'!W36</f>
        <v>0</v>
      </c>
      <c r="AV36" s="380">
        <f>'[27]Biểu 1c-II'!J36</f>
        <v>0</v>
      </c>
      <c r="AW36" s="380">
        <f>'[27]Biểu 1c-II'!V36</f>
        <v>0</v>
      </c>
      <c r="AX36" s="380">
        <f>'[28]Biểu 1c-II'!J36</f>
        <v>0</v>
      </c>
      <c r="AY36" s="380">
        <f>'[28]Biểu 1c-II'!M36</f>
        <v>0</v>
      </c>
      <c r="AZ36" s="380">
        <f>'[28]Biểu 1c-II'!P36</f>
        <v>0</v>
      </c>
      <c r="BA36" s="380"/>
      <c r="BB36" s="380">
        <f>'[28]Biểu 1c-II'!V36</f>
        <v>0</v>
      </c>
      <c r="BC36" s="380">
        <f>'[42]Biểu 1c-II'!Y36</f>
        <v>0</v>
      </c>
      <c r="BD36" s="380">
        <f>'[28]Biểu 1c-II'!AB36</f>
        <v>0</v>
      </c>
      <c r="BE36" s="380">
        <f>'[28]Biểu 1c-II'!AE36</f>
        <v>0</v>
      </c>
      <c r="BF36" s="380">
        <f>'[28]Biểu 1c-II'!AH36</f>
        <v>0</v>
      </c>
      <c r="BG36" s="380">
        <f>'[29]Biểu 1c-II'!J36</f>
        <v>0</v>
      </c>
      <c r="BH36" s="380">
        <f>'[29]Biểu 1c-II'!M36</f>
        <v>0</v>
      </c>
      <c r="BI36" s="380">
        <f>'[29]Biểu 1c-II'!P36</f>
        <v>0</v>
      </c>
      <c r="BJ36" s="380"/>
      <c r="BK36" s="380">
        <f>'[29]Biểu 1c-II'!S36</f>
        <v>0</v>
      </c>
      <c r="BL36" s="380">
        <f>'[29]Biểu 1c-II'!V36</f>
        <v>0</v>
      </c>
      <c r="BM36" s="380">
        <f>'[29]Biểu 1c-II'!Y36</f>
        <v>0</v>
      </c>
      <c r="BN36" s="380">
        <f>'[29]Biểu 1c-II'!AB36</f>
        <v>0</v>
      </c>
      <c r="BO36" s="463">
        <f>'[29]Biểu 1c-II'!AE36</f>
        <v>0</v>
      </c>
      <c r="BP36" s="463">
        <f>'[29]Biểu 1c-II'!AH36</f>
        <v>0</v>
      </c>
      <c r="BQ36" s="380">
        <f>'[30]Biểu 1c-II - TTYT DA BAC'!J36</f>
        <v>0</v>
      </c>
      <c r="BR36" s="380">
        <f>'[30]Biểu 1c-II - TTYT DA BAC'!M36</f>
        <v>0</v>
      </c>
      <c r="BS36" s="380">
        <f>'[30]Biểu 1c-II - TTYT DA BAC'!P36</f>
        <v>0</v>
      </c>
      <c r="BT36" s="380"/>
      <c r="BU36" s="380">
        <f>'[30]Biểu 1c-II - TTYT DA BAC'!V36</f>
        <v>0</v>
      </c>
      <c r="BV36" s="380">
        <f>'[30]Biểu 1c-II - TTYT DA BAC'!Y36</f>
        <v>0</v>
      </c>
      <c r="BW36" s="380">
        <f>'[30]Biểu 1c-II - TTYT DA BAC'!AB36</f>
        <v>0</v>
      </c>
      <c r="BX36" s="463">
        <f>'[30]Biểu 1c-II - TTYT DA BAC'!AE36</f>
        <v>0</v>
      </c>
      <c r="BY36" s="463">
        <f>'[30]Biểu 1c-II - TTYT DA BAC'!AH36</f>
        <v>0</v>
      </c>
      <c r="BZ36" s="380">
        <f>'[31]Biểu 1c-II'!I36</f>
        <v>0</v>
      </c>
      <c r="CA36" s="380">
        <f>'[31]Biểu 1c-II'!M36</f>
        <v>0</v>
      </c>
      <c r="CB36" s="380">
        <f>'[31]Biểu 1c-II'!P36</f>
        <v>0</v>
      </c>
      <c r="CC36" s="380"/>
      <c r="CD36" s="380">
        <f>'[31]Biểu 1c-II'!V36</f>
        <v>0</v>
      </c>
      <c r="CE36" s="380">
        <f>'[31]Biểu 1c-II'!Y36</f>
        <v>0</v>
      </c>
      <c r="CF36" s="380">
        <f>'[31]Biểu 1c-II'!AB36</f>
        <v>0</v>
      </c>
      <c r="CG36" s="463">
        <f>'[31]Biểu 1c-II'!AE36</f>
        <v>0</v>
      </c>
      <c r="CH36" s="463">
        <f>'[31]Biểu 1c-II'!AH36</f>
        <v>0</v>
      </c>
      <c r="CI36" s="380">
        <f>'[32]Biểu 1c-II'!J36</f>
        <v>0</v>
      </c>
      <c r="CJ36" s="380">
        <f>'[32]Biểu 1c-II'!M36</f>
        <v>0</v>
      </c>
      <c r="CK36" s="380">
        <f>'[32]Biểu 1c-II'!P36</f>
        <v>0</v>
      </c>
      <c r="CL36" s="380"/>
      <c r="CM36" s="380">
        <f>'[32]Biểu 1c-II'!V36</f>
        <v>0</v>
      </c>
      <c r="CN36" s="380">
        <f>'[32]Biểu 1c-II'!Y36</f>
        <v>0</v>
      </c>
      <c r="CO36" s="380">
        <f>'[32]Biểu 1c-II'!AB36</f>
        <v>0</v>
      </c>
      <c r="CP36" s="463">
        <f>'[32]Biểu 1c-II'!AE36</f>
        <v>0</v>
      </c>
      <c r="CQ36" s="463">
        <f>'[32]Biểu 1c-II'!AH36</f>
        <v>0</v>
      </c>
      <c r="CR36" s="380">
        <f>'[33]Biểu 1c-II'!J36</f>
        <v>0</v>
      </c>
      <c r="CS36" s="380">
        <f>'[33]Biểu 1c-II'!M36</f>
        <v>0</v>
      </c>
      <c r="CT36" s="380">
        <f>'[33]Biểu 1c-II'!P36</f>
        <v>0</v>
      </c>
      <c r="CU36" s="380"/>
      <c r="CV36" s="380">
        <f>'[33]Biểu 1c-II'!V36</f>
        <v>0</v>
      </c>
      <c r="CW36" s="380">
        <f>'[43]Biểu 1c-II'!Y36</f>
        <v>0</v>
      </c>
      <c r="CX36" s="380">
        <f>'[33]Biểu 1c-II'!AB36</f>
        <v>0</v>
      </c>
      <c r="CY36" s="463">
        <f>'[33]Biểu 1c-II'!AE36</f>
        <v>0</v>
      </c>
      <c r="CZ36" s="463">
        <f>'[33]Biểu 1c-II'!AH36</f>
        <v>0</v>
      </c>
      <c r="DA36" s="380">
        <f>'[34]Biểu 1c-II'!$J$7</f>
        <v>13682959583</v>
      </c>
      <c r="DB36" s="380">
        <f>'[34]Biểu 1c-II'!M36</f>
        <v>0</v>
      </c>
      <c r="DC36" s="380">
        <f>'[34]Biểu 1c-II'!P36</f>
        <v>0</v>
      </c>
      <c r="DD36" s="380"/>
      <c r="DE36" s="380">
        <f>'[34]Biểu 1c-II'!V36</f>
        <v>0</v>
      </c>
      <c r="DF36" s="380">
        <f>'[44]Biểu 1c-II'!Y36</f>
        <v>0</v>
      </c>
      <c r="DG36" s="380">
        <f>'[34]Biểu 1c-II'!AB36</f>
        <v>0</v>
      </c>
      <c r="DH36" s="463">
        <f>'[34]Biểu 1c-II'!AE36</f>
        <v>0</v>
      </c>
      <c r="DI36" s="463">
        <f>'[34]Biểu 1c-II'!AH36</f>
        <v>0</v>
      </c>
      <c r="DJ36" s="380">
        <f>'[35]Biểu 1c-II'!J36</f>
        <v>0</v>
      </c>
      <c r="DK36" s="380">
        <f>'[35]Biểu 1c-II'!M36</f>
        <v>0</v>
      </c>
      <c r="DL36" s="380">
        <f>'[35]Biểu 1c-II'!P36</f>
        <v>0</v>
      </c>
      <c r="DM36" s="380">
        <f>'[35]Biểu 1c-II'!S36</f>
        <v>0</v>
      </c>
      <c r="DN36" s="380">
        <f>'[35]Biểu 1c-II'!V36</f>
        <v>0</v>
      </c>
      <c r="DO36" s="380">
        <f>'[35]Biểu 1c-II'!Y36</f>
        <v>0</v>
      </c>
      <c r="DP36" s="380">
        <f>'[35]Biểu 1c-II'!AB36</f>
        <v>0</v>
      </c>
      <c r="DQ36" s="463">
        <f>'[35]Biểu 1c-II'!AE36</f>
        <v>0</v>
      </c>
      <c r="DR36" s="463">
        <f>'[35]Biểu 1c-II'!AH36</f>
        <v>0</v>
      </c>
      <c r="DS36" s="463">
        <f>'[35]Biểu 1c-II'!AK36</f>
        <v>0</v>
      </c>
      <c r="DT36" s="380">
        <f>'[36]Biểu 1c-II'!J36</f>
        <v>0</v>
      </c>
      <c r="DU36" s="380">
        <f>'[36]Biểu 1c-II'!M36</f>
        <v>0</v>
      </c>
      <c r="DV36" s="380">
        <f>'[36]Biểu 1c-II'!P36</f>
        <v>0</v>
      </c>
      <c r="DW36" s="380">
        <f>'[36]Biểu 1c-II'!S36</f>
        <v>0</v>
      </c>
      <c r="DX36" s="380">
        <f>'[36]Biểu 1c-II'!V36</f>
        <v>0</v>
      </c>
      <c r="DY36" s="380">
        <f>'[36]Biểu 1c-II'!Y36</f>
        <v>0</v>
      </c>
      <c r="DZ36" s="380">
        <f>'[36]Biểu 1c-II'!AB36</f>
        <v>0</v>
      </c>
      <c r="EA36" s="463">
        <f>'[36]Biểu 1c-II'!AH36</f>
        <v>0</v>
      </c>
      <c r="EB36" s="463">
        <f>'[36]Biểu 1c-II'!AE36</f>
        <v>0</v>
      </c>
      <c r="EC36" s="380">
        <f>'[37]Biểu 1c-II'!J36</f>
        <v>0</v>
      </c>
      <c r="ED36" s="380">
        <f>'[37]Biểu 1c-II'!M36</f>
        <v>0</v>
      </c>
      <c r="EE36" s="380">
        <f>'[37]Biểu 1c-II'!P36</f>
        <v>0</v>
      </c>
      <c r="EF36" s="380">
        <f>'[37]Biểu 1c-II'!S36</f>
        <v>0</v>
      </c>
      <c r="EG36" s="380">
        <f>'[37]Biểu 1c-II'!V36</f>
        <v>0</v>
      </c>
      <c r="EH36" s="380">
        <f>'[37]Biểu 1c-II'!Y36</f>
        <v>0</v>
      </c>
      <c r="EI36" s="380">
        <f>'[37]Biểu 1c-II'!AB36</f>
        <v>0</v>
      </c>
      <c r="EJ36" s="463">
        <f>'[37]Biểu 1c-II'!AE36</f>
        <v>0</v>
      </c>
      <c r="EK36" s="463">
        <f>'[38]Biểu 1c-II'!J36</f>
        <v>0</v>
      </c>
      <c r="EL36" s="463">
        <f>'[38]Biểu 1c-II'!M36</f>
        <v>0</v>
      </c>
      <c r="EM36" s="463">
        <f>'[38]Biểu 1c-II'!P36</f>
        <v>0</v>
      </c>
      <c r="EN36" s="463">
        <f>'[38]Biểu 1c-II'!S36</f>
        <v>0</v>
      </c>
      <c r="EO36" s="380">
        <f>'[39]Biểu 1c-II(TTKN)'!J36</f>
        <v>0</v>
      </c>
      <c r="EP36" s="380">
        <f>'[40]Biểu 1c-II'!P36</f>
        <v>0</v>
      </c>
      <c r="EQ36" s="380">
        <f>'[41]Biểu 1c-II'!P36</f>
        <v>0</v>
      </c>
    </row>
    <row r="37" spans="1:147" ht="25.5">
      <c r="A37" s="383"/>
      <c r="B37" s="378" t="s">
        <v>775</v>
      </c>
      <c r="C37" s="379" t="s">
        <v>298</v>
      </c>
      <c r="D37" s="380">
        <f t="shared" si="7"/>
        <v>0</v>
      </c>
      <c r="E37" s="463">
        <f t="shared" si="0"/>
        <v>13682959583</v>
      </c>
      <c r="F37" s="463">
        <f t="shared" si="8"/>
        <v>13682959583</v>
      </c>
      <c r="G37" s="463">
        <f t="shared" si="9"/>
        <v>13682959583</v>
      </c>
      <c r="H37" s="380">
        <f t="shared" si="1"/>
        <v>0</v>
      </c>
      <c r="I37" s="380">
        <f t="shared" si="10"/>
        <v>0</v>
      </c>
      <c r="J37" s="380">
        <f t="shared" si="11"/>
        <v>0</v>
      </c>
      <c r="K37" s="380">
        <f t="shared" si="2"/>
        <v>13682959583</v>
      </c>
      <c r="L37" s="380">
        <f t="shared" si="12"/>
        <v>0</v>
      </c>
      <c r="M37" s="380">
        <f t="shared" si="3"/>
        <v>0</v>
      </c>
      <c r="N37" s="380">
        <f t="shared" si="13"/>
        <v>0</v>
      </c>
      <c r="O37" s="380">
        <f t="shared" si="4"/>
        <v>0</v>
      </c>
      <c r="P37" s="380">
        <f t="shared" si="14"/>
        <v>0</v>
      </c>
      <c r="Q37" s="380">
        <f t="shared" si="5"/>
        <v>0</v>
      </c>
      <c r="R37" s="380">
        <f t="shared" si="6"/>
        <v>0</v>
      </c>
      <c r="S37" s="380"/>
      <c r="T37" s="380">
        <f t="shared" si="15"/>
        <v>0</v>
      </c>
      <c r="U37" s="463">
        <f t="shared" si="16"/>
        <v>0</v>
      </c>
      <c r="V37" s="463">
        <f t="shared" si="17"/>
        <v>0</v>
      </c>
      <c r="W37" s="463">
        <f t="shared" si="18"/>
        <v>0</v>
      </c>
      <c r="X37" s="463">
        <f t="shared" si="19"/>
        <v>0</v>
      </c>
      <c r="Y37" s="463">
        <f t="shared" si="20"/>
        <v>0</v>
      </c>
      <c r="Z37" s="463">
        <f t="shared" si="21"/>
        <v>0</v>
      </c>
      <c r="AA37" s="463">
        <f t="shared" si="22"/>
        <v>0</v>
      </c>
      <c r="AB37" s="463">
        <f t="shared" si="23"/>
        <v>0</v>
      </c>
      <c r="AC37" s="463">
        <f t="shared" si="24"/>
        <v>0</v>
      </c>
      <c r="AD37" s="463">
        <f t="shared" si="25"/>
        <v>0</v>
      </c>
      <c r="AE37" s="380"/>
      <c r="AF37" s="380"/>
      <c r="AG37" s="380">
        <f>'[22]Biểu 1c-II'!J37</f>
        <v>0</v>
      </c>
      <c r="AH37" s="380">
        <f>'[22]Biểu 1c-II'!M37</f>
        <v>0</v>
      </c>
      <c r="AI37" s="463">
        <f>'[22]Biểu 1c-II'!S37</f>
        <v>0</v>
      </c>
      <c r="AJ37" s="463">
        <f>'[22]Biểu 1c-II'!V37</f>
        <v>0</v>
      </c>
      <c r="AK37" s="380">
        <f>'[23]Biểu 1c-II'!J37</f>
        <v>0</v>
      </c>
      <c r="AL37" s="463">
        <f>'[23]Biểu 1c-II'!P37</f>
        <v>0</v>
      </c>
      <c r="AM37" s="463">
        <f>'[23]Biểu 1c-II'!S37</f>
        <v>0</v>
      </c>
      <c r="AN37" s="380">
        <f>'[24]Biểu 1c-II'!J37</f>
        <v>0</v>
      </c>
      <c r="AO37" s="463">
        <f>'[24]Biểu 1c-II'!M37</f>
        <v>0</v>
      </c>
      <c r="AP37" s="463">
        <f>'[24]Biểu 1c-II'!S37</f>
        <v>0</v>
      </c>
      <c r="AQ37" s="463">
        <f>'[25]Biểu 1c-II'!P37</f>
        <v>0</v>
      </c>
      <c r="AR37" s="463">
        <f>'[25]Biểu 1c-II'!V37</f>
        <v>0</v>
      </c>
      <c r="AS37" s="380">
        <f>'[25]Biểu 1c-II'!Y37</f>
        <v>0</v>
      </c>
      <c r="AT37" s="380">
        <f>'[26]Biểu 1c-II'!K37</f>
        <v>0</v>
      </c>
      <c r="AU37" s="380">
        <f>'[26]Biểu 1c-II'!W37</f>
        <v>0</v>
      </c>
      <c r="AV37" s="380">
        <f>'[27]Biểu 1c-II'!J37</f>
        <v>0</v>
      </c>
      <c r="AW37" s="380">
        <f>'[27]Biểu 1c-II'!V37</f>
        <v>0</v>
      </c>
      <c r="AX37" s="380">
        <f>'[28]Biểu 1c-II'!J37</f>
        <v>0</v>
      </c>
      <c r="AY37" s="380">
        <f>'[28]Biểu 1c-II'!M37</f>
        <v>0</v>
      </c>
      <c r="AZ37" s="380">
        <f>'[28]Biểu 1c-II'!P37</f>
        <v>0</v>
      </c>
      <c r="BA37" s="380"/>
      <c r="BB37" s="380">
        <f>'[28]Biểu 1c-II'!V37</f>
        <v>0</v>
      </c>
      <c r="BC37" s="380">
        <f>'[42]Biểu 1c-II'!Y37</f>
        <v>0</v>
      </c>
      <c r="BD37" s="380">
        <f>'[28]Biểu 1c-II'!AB37</f>
        <v>0</v>
      </c>
      <c r="BE37" s="380">
        <f>'[28]Biểu 1c-II'!AE37</f>
        <v>0</v>
      </c>
      <c r="BF37" s="380">
        <f>'[28]Biểu 1c-II'!AH37</f>
        <v>0</v>
      </c>
      <c r="BG37" s="380">
        <f>'[29]Biểu 1c-II'!J37</f>
        <v>0</v>
      </c>
      <c r="BH37" s="380">
        <f>'[29]Biểu 1c-II'!M37</f>
        <v>0</v>
      </c>
      <c r="BI37" s="380">
        <f>'[29]Biểu 1c-II'!P37</f>
        <v>0</v>
      </c>
      <c r="BJ37" s="380"/>
      <c r="BK37" s="380">
        <f>'[29]Biểu 1c-II'!S37</f>
        <v>0</v>
      </c>
      <c r="BL37" s="380">
        <f>'[29]Biểu 1c-II'!V37</f>
        <v>0</v>
      </c>
      <c r="BM37" s="380">
        <f>'[29]Biểu 1c-II'!Y37</f>
        <v>0</v>
      </c>
      <c r="BN37" s="380">
        <f>'[29]Biểu 1c-II'!AB37</f>
        <v>0</v>
      </c>
      <c r="BO37" s="463">
        <f>'[29]Biểu 1c-II'!AE37</f>
        <v>0</v>
      </c>
      <c r="BP37" s="463">
        <f>'[29]Biểu 1c-II'!AH37</f>
        <v>0</v>
      </c>
      <c r="BQ37" s="380">
        <f>'[30]Biểu 1c-II - TTYT DA BAC'!J37</f>
        <v>0</v>
      </c>
      <c r="BR37" s="380">
        <f>'[30]Biểu 1c-II - TTYT DA BAC'!M37</f>
        <v>0</v>
      </c>
      <c r="BS37" s="380">
        <f>'[30]Biểu 1c-II - TTYT DA BAC'!P37</f>
        <v>0</v>
      </c>
      <c r="BT37" s="380"/>
      <c r="BU37" s="380">
        <f>'[30]Biểu 1c-II - TTYT DA BAC'!V37</f>
        <v>0</v>
      </c>
      <c r="BV37" s="380">
        <f>'[30]Biểu 1c-II - TTYT DA BAC'!Y37</f>
        <v>0</v>
      </c>
      <c r="BW37" s="380">
        <f>'[30]Biểu 1c-II - TTYT DA BAC'!AB37</f>
        <v>0</v>
      </c>
      <c r="BX37" s="463">
        <f>'[30]Biểu 1c-II - TTYT DA BAC'!AE37</f>
        <v>0</v>
      </c>
      <c r="BY37" s="463">
        <f>'[30]Biểu 1c-II - TTYT DA BAC'!AH37</f>
        <v>0</v>
      </c>
      <c r="BZ37" s="380">
        <f>'[31]Biểu 1c-II'!I37</f>
        <v>0</v>
      </c>
      <c r="CA37" s="380">
        <f>'[31]Biểu 1c-II'!M37</f>
        <v>0</v>
      </c>
      <c r="CB37" s="380">
        <f>'[31]Biểu 1c-II'!P37</f>
        <v>0</v>
      </c>
      <c r="CC37" s="380"/>
      <c r="CD37" s="380">
        <f>'[31]Biểu 1c-II'!V37</f>
        <v>0</v>
      </c>
      <c r="CE37" s="380">
        <f>'[31]Biểu 1c-II'!Y37</f>
        <v>0</v>
      </c>
      <c r="CF37" s="380">
        <f>'[31]Biểu 1c-II'!AB37</f>
        <v>0</v>
      </c>
      <c r="CG37" s="463">
        <f>'[31]Biểu 1c-II'!AE37</f>
        <v>0</v>
      </c>
      <c r="CH37" s="463">
        <f>'[31]Biểu 1c-II'!AH37</f>
        <v>0</v>
      </c>
      <c r="CI37" s="380">
        <f>'[32]Biểu 1c-II'!J37</f>
        <v>0</v>
      </c>
      <c r="CJ37" s="380">
        <f>'[32]Biểu 1c-II'!M37</f>
        <v>0</v>
      </c>
      <c r="CK37" s="380">
        <f>'[32]Biểu 1c-II'!P37</f>
        <v>0</v>
      </c>
      <c r="CL37" s="380"/>
      <c r="CM37" s="380">
        <f>'[32]Biểu 1c-II'!V37</f>
        <v>0</v>
      </c>
      <c r="CN37" s="380">
        <f>'[32]Biểu 1c-II'!Y37</f>
        <v>0</v>
      </c>
      <c r="CO37" s="380">
        <f>'[32]Biểu 1c-II'!AB37</f>
        <v>0</v>
      </c>
      <c r="CP37" s="463">
        <f>'[32]Biểu 1c-II'!AE37</f>
        <v>0</v>
      </c>
      <c r="CQ37" s="463">
        <f>'[32]Biểu 1c-II'!AH37</f>
        <v>0</v>
      </c>
      <c r="CR37" s="380">
        <f>'[33]Biểu 1c-II'!J37</f>
        <v>0</v>
      </c>
      <c r="CS37" s="380">
        <f>'[33]Biểu 1c-II'!M37</f>
        <v>0</v>
      </c>
      <c r="CT37" s="380">
        <f>'[33]Biểu 1c-II'!P37</f>
        <v>0</v>
      </c>
      <c r="CU37" s="380"/>
      <c r="CV37" s="380">
        <f>'[33]Biểu 1c-II'!V37</f>
        <v>0</v>
      </c>
      <c r="CW37" s="380">
        <f>'[43]Biểu 1c-II'!Y37</f>
        <v>0</v>
      </c>
      <c r="CX37" s="380">
        <f>'[33]Biểu 1c-II'!AB37</f>
        <v>0</v>
      </c>
      <c r="CY37" s="463">
        <f>'[33]Biểu 1c-II'!AE37</f>
        <v>0</v>
      </c>
      <c r="CZ37" s="463">
        <f>'[33]Biểu 1c-II'!AH37</f>
        <v>0</v>
      </c>
      <c r="DA37" s="380">
        <f>'[34]Biểu 1c-II'!$J$7</f>
        <v>13682959583</v>
      </c>
      <c r="DB37" s="380">
        <f>'[34]Biểu 1c-II'!M37</f>
        <v>0</v>
      </c>
      <c r="DC37" s="380">
        <f>'[34]Biểu 1c-II'!P37</f>
        <v>0</v>
      </c>
      <c r="DD37" s="380"/>
      <c r="DE37" s="380">
        <f>'[34]Biểu 1c-II'!V37</f>
        <v>0</v>
      </c>
      <c r="DF37" s="380">
        <f>'[44]Biểu 1c-II'!Y37</f>
        <v>0</v>
      </c>
      <c r="DG37" s="380">
        <f>'[34]Biểu 1c-II'!AB37</f>
        <v>0</v>
      </c>
      <c r="DH37" s="463">
        <f>'[34]Biểu 1c-II'!AE37</f>
        <v>0</v>
      </c>
      <c r="DI37" s="463">
        <f>'[34]Biểu 1c-II'!AH37</f>
        <v>0</v>
      </c>
      <c r="DJ37" s="380">
        <f>'[35]Biểu 1c-II'!J37</f>
        <v>0</v>
      </c>
      <c r="DK37" s="380">
        <f>'[35]Biểu 1c-II'!M37</f>
        <v>0</v>
      </c>
      <c r="DL37" s="380">
        <f>'[35]Biểu 1c-II'!P37</f>
        <v>0</v>
      </c>
      <c r="DM37" s="380">
        <f>'[35]Biểu 1c-II'!S37</f>
        <v>0</v>
      </c>
      <c r="DN37" s="380">
        <f>'[35]Biểu 1c-II'!V37</f>
        <v>0</v>
      </c>
      <c r="DO37" s="380">
        <f>'[35]Biểu 1c-II'!Y37</f>
        <v>0</v>
      </c>
      <c r="DP37" s="380">
        <f>'[35]Biểu 1c-II'!AB37</f>
        <v>0</v>
      </c>
      <c r="DQ37" s="463">
        <f>'[35]Biểu 1c-II'!AE37</f>
        <v>0</v>
      </c>
      <c r="DR37" s="463">
        <f>'[35]Biểu 1c-II'!AH37</f>
        <v>0</v>
      </c>
      <c r="DS37" s="463">
        <f>'[35]Biểu 1c-II'!AK37</f>
        <v>0</v>
      </c>
      <c r="DT37" s="380">
        <f>'[36]Biểu 1c-II'!J37</f>
        <v>0</v>
      </c>
      <c r="DU37" s="380">
        <f>'[36]Biểu 1c-II'!M37</f>
        <v>0</v>
      </c>
      <c r="DV37" s="380">
        <f>'[36]Biểu 1c-II'!P37</f>
        <v>0</v>
      </c>
      <c r="DW37" s="380">
        <f>'[36]Biểu 1c-II'!S37</f>
        <v>0</v>
      </c>
      <c r="DX37" s="380">
        <f>'[36]Biểu 1c-II'!V37</f>
        <v>0</v>
      </c>
      <c r="DY37" s="380">
        <f>'[36]Biểu 1c-II'!Y37</f>
        <v>0</v>
      </c>
      <c r="DZ37" s="380">
        <f>'[36]Biểu 1c-II'!AB37</f>
        <v>0</v>
      </c>
      <c r="EA37" s="463">
        <f>'[36]Biểu 1c-II'!AH37</f>
        <v>0</v>
      </c>
      <c r="EB37" s="463">
        <f>'[36]Biểu 1c-II'!AE37</f>
        <v>0</v>
      </c>
      <c r="EC37" s="380">
        <f>'[37]Biểu 1c-II'!J37</f>
        <v>0</v>
      </c>
      <c r="ED37" s="380">
        <f>'[37]Biểu 1c-II'!M37</f>
        <v>0</v>
      </c>
      <c r="EE37" s="380">
        <f>'[37]Biểu 1c-II'!P37</f>
        <v>0</v>
      </c>
      <c r="EF37" s="380">
        <f>'[37]Biểu 1c-II'!S37</f>
        <v>0</v>
      </c>
      <c r="EG37" s="380">
        <f>'[37]Biểu 1c-II'!V37</f>
        <v>0</v>
      </c>
      <c r="EH37" s="380">
        <f>'[37]Biểu 1c-II'!Y37</f>
        <v>0</v>
      </c>
      <c r="EI37" s="380">
        <f>'[37]Biểu 1c-II'!AB37</f>
        <v>0</v>
      </c>
      <c r="EJ37" s="463">
        <f>'[37]Biểu 1c-II'!AE37</f>
        <v>0</v>
      </c>
      <c r="EK37" s="463">
        <f>'[38]Biểu 1c-II'!J37</f>
        <v>0</v>
      </c>
      <c r="EL37" s="463">
        <f>'[38]Biểu 1c-II'!M37</f>
        <v>0</v>
      </c>
      <c r="EM37" s="463">
        <f>'[38]Biểu 1c-II'!P37</f>
        <v>0</v>
      </c>
      <c r="EN37" s="463">
        <f>'[38]Biểu 1c-II'!S37</f>
        <v>0</v>
      </c>
      <c r="EO37" s="380">
        <f>'[39]Biểu 1c-II(TTKN)'!J37</f>
        <v>0</v>
      </c>
      <c r="EP37" s="380">
        <f>'[40]Biểu 1c-II'!P37</f>
        <v>0</v>
      </c>
      <c r="EQ37" s="380">
        <f>'[41]Biểu 1c-II'!P37</f>
        <v>0</v>
      </c>
    </row>
    <row r="38" spans="1:147" ht="12.75">
      <c r="A38" s="383"/>
      <c r="B38" s="378" t="s">
        <v>776</v>
      </c>
      <c r="C38" s="379" t="s">
        <v>299</v>
      </c>
      <c r="D38" s="380">
        <f t="shared" si="7"/>
        <v>0</v>
      </c>
      <c r="E38" s="463">
        <f t="shared" si="0"/>
        <v>13682959583</v>
      </c>
      <c r="F38" s="463">
        <f t="shared" si="8"/>
        <v>13682959583</v>
      </c>
      <c r="G38" s="463">
        <f t="shared" si="9"/>
        <v>13682959583</v>
      </c>
      <c r="H38" s="380">
        <f t="shared" si="1"/>
        <v>0</v>
      </c>
      <c r="I38" s="380">
        <f t="shared" si="10"/>
        <v>0</v>
      </c>
      <c r="J38" s="380">
        <f t="shared" si="11"/>
        <v>0</v>
      </c>
      <c r="K38" s="380">
        <f t="shared" si="2"/>
        <v>13682959583</v>
      </c>
      <c r="L38" s="380">
        <f t="shared" si="12"/>
        <v>0</v>
      </c>
      <c r="M38" s="380">
        <f t="shared" si="3"/>
        <v>0</v>
      </c>
      <c r="N38" s="380">
        <f t="shared" si="13"/>
        <v>0</v>
      </c>
      <c r="O38" s="380">
        <f t="shared" si="4"/>
        <v>0</v>
      </c>
      <c r="P38" s="380">
        <f t="shared" si="14"/>
        <v>0</v>
      </c>
      <c r="Q38" s="380">
        <f t="shared" si="5"/>
        <v>0</v>
      </c>
      <c r="R38" s="380">
        <f t="shared" si="6"/>
        <v>0</v>
      </c>
      <c r="S38" s="380"/>
      <c r="T38" s="380">
        <f t="shared" si="15"/>
        <v>0</v>
      </c>
      <c r="U38" s="463">
        <f t="shared" si="16"/>
        <v>0</v>
      </c>
      <c r="V38" s="463">
        <f t="shared" si="17"/>
        <v>0</v>
      </c>
      <c r="W38" s="463">
        <f t="shared" si="18"/>
        <v>0</v>
      </c>
      <c r="X38" s="463">
        <f t="shared" si="19"/>
        <v>0</v>
      </c>
      <c r="Y38" s="463">
        <f t="shared" si="20"/>
        <v>0</v>
      </c>
      <c r="Z38" s="463">
        <f t="shared" si="21"/>
        <v>0</v>
      </c>
      <c r="AA38" s="463">
        <f t="shared" si="22"/>
        <v>0</v>
      </c>
      <c r="AB38" s="463">
        <f t="shared" si="23"/>
        <v>0</v>
      </c>
      <c r="AC38" s="463">
        <f t="shared" si="24"/>
        <v>0</v>
      </c>
      <c r="AD38" s="463">
        <f t="shared" si="25"/>
        <v>0</v>
      </c>
      <c r="AE38" s="380"/>
      <c r="AF38" s="380"/>
      <c r="AG38" s="380">
        <f>'[22]Biểu 1c-II'!J38</f>
        <v>0</v>
      </c>
      <c r="AH38" s="380">
        <f>'[22]Biểu 1c-II'!M38</f>
        <v>0</v>
      </c>
      <c r="AI38" s="463">
        <f>'[22]Biểu 1c-II'!S38</f>
        <v>0</v>
      </c>
      <c r="AJ38" s="463">
        <f>'[22]Biểu 1c-II'!V38</f>
        <v>0</v>
      </c>
      <c r="AK38" s="380">
        <f>'[23]Biểu 1c-II'!J38</f>
        <v>0</v>
      </c>
      <c r="AL38" s="463">
        <f>'[23]Biểu 1c-II'!P38</f>
        <v>0</v>
      </c>
      <c r="AM38" s="463">
        <f>'[23]Biểu 1c-II'!S38</f>
        <v>0</v>
      </c>
      <c r="AN38" s="380">
        <f>'[24]Biểu 1c-II'!J38</f>
        <v>0</v>
      </c>
      <c r="AO38" s="463">
        <f>'[24]Biểu 1c-II'!M38</f>
        <v>0</v>
      </c>
      <c r="AP38" s="463">
        <f>'[24]Biểu 1c-II'!S38</f>
        <v>0</v>
      </c>
      <c r="AQ38" s="463">
        <f>'[25]Biểu 1c-II'!P38</f>
        <v>0</v>
      </c>
      <c r="AR38" s="463">
        <f>'[25]Biểu 1c-II'!V38</f>
        <v>0</v>
      </c>
      <c r="AS38" s="380">
        <f>'[25]Biểu 1c-II'!Y38</f>
        <v>0</v>
      </c>
      <c r="AT38" s="380">
        <f>'[26]Biểu 1c-II'!K38</f>
        <v>0</v>
      </c>
      <c r="AU38" s="380">
        <f>'[26]Biểu 1c-II'!W38</f>
        <v>0</v>
      </c>
      <c r="AV38" s="380">
        <f>'[27]Biểu 1c-II'!J38</f>
        <v>0</v>
      </c>
      <c r="AW38" s="380">
        <f>'[27]Biểu 1c-II'!V38</f>
        <v>0</v>
      </c>
      <c r="AX38" s="380">
        <f>'[28]Biểu 1c-II'!J38</f>
        <v>0</v>
      </c>
      <c r="AY38" s="380">
        <f>'[28]Biểu 1c-II'!M38</f>
        <v>0</v>
      </c>
      <c r="AZ38" s="380">
        <f>'[28]Biểu 1c-II'!P38</f>
        <v>0</v>
      </c>
      <c r="BA38" s="380"/>
      <c r="BB38" s="380">
        <f>'[28]Biểu 1c-II'!V38</f>
        <v>0</v>
      </c>
      <c r="BC38" s="380">
        <f>'[42]Biểu 1c-II'!Y38</f>
        <v>0</v>
      </c>
      <c r="BD38" s="380">
        <f>'[28]Biểu 1c-II'!AB38</f>
        <v>0</v>
      </c>
      <c r="BE38" s="380">
        <f>'[28]Biểu 1c-II'!AE38</f>
        <v>0</v>
      </c>
      <c r="BF38" s="380">
        <f>'[28]Biểu 1c-II'!AH38</f>
        <v>0</v>
      </c>
      <c r="BG38" s="380">
        <f>'[29]Biểu 1c-II'!J38</f>
        <v>0</v>
      </c>
      <c r="BH38" s="380">
        <f>'[29]Biểu 1c-II'!M38</f>
        <v>0</v>
      </c>
      <c r="BI38" s="380">
        <f>'[29]Biểu 1c-II'!P38</f>
        <v>0</v>
      </c>
      <c r="BJ38" s="380"/>
      <c r="BK38" s="380">
        <f>'[29]Biểu 1c-II'!S38</f>
        <v>0</v>
      </c>
      <c r="BL38" s="380">
        <f>'[29]Biểu 1c-II'!V38</f>
        <v>0</v>
      </c>
      <c r="BM38" s="380">
        <f>'[29]Biểu 1c-II'!Y38</f>
        <v>0</v>
      </c>
      <c r="BN38" s="380">
        <f>'[29]Biểu 1c-II'!AB38</f>
        <v>0</v>
      </c>
      <c r="BO38" s="463">
        <f>'[29]Biểu 1c-II'!AE38</f>
        <v>0</v>
      </c>
      <c r="BP38" s="463">
        <f>'[29]Biểu 1c-II'!AH38</f>
        <v>0</v>
      </c>
      <c r="BQ38" s="380">
        <f>'[30]Biểu 1c-II - TTYT DA BAC'!J38</f>
        <v>0</v>
      </c>
      <c r="BR38" s="380">
        <f>'[30]Biểu 1c-II - TTYT DA BAC'!M38</f>
        <v>0</v>
      </c>
      <c r="BS38" s="380">
        <f>'[30]Biểu 1c-II - TTYT DA BAC'!P38</f>
        <v>0</v>
      </c>
      <c r="BT38" s="380"/>
      <c r="BU38" s="380">
        <f>'[30]Biểu 1c-II - TTYT DA BAC'!V38</f>
        <v>0</v>
      </c>
      <c r="BV38" s="380">
        <f>'[30]Biểu 1c-II - TTYT DA BAC'!Y38</f>
        <v>0</v>
      </c>
      <c r="BW38" s="380">
        <f>'[30]Biểu 1c-II - TTYT DA BAC'!AB38</f>
        <v>0</v>
      </c>
      <c r="BX38" s="463">
        <f>'[30]Biểu 1c-II - TTYT DA BAC'!AE38</f>
        <v>0</v>
      </c>
      <c r="BY38" s="463">
        <f>'[30]Biểu 1c-II - TTYT DA BAC'!AH38</f>
        <v>0</v>
      </c>
      <c r="BZ38" s="380">
        <f>'[31]Biểu 1c-II'!I38</f>
        <v>0</v>
      </c>
      <c r="CA38" s="380">
        <f>'[31]Biểu 1c-II'!M38</f>
        <v>0</v>
      </c>
      <c r="CB38" s="380">
        <f>'[31]Biểu 1c-II'!P38</f>
        <v>0</v>
      </c>
      <c r="CC38" s="380"/>
      <c r="CD38" s="380">
        <f>'[31]Biểu 1c-II'!V38</f>
        <v>0</v>
      </c>
      <c r="CE38" s="380">
        <f>'[31]Biểu 1c-II'!Y38</f>
        <v>0</v>
      </c>
      <c r="CF38" s="380">
        <f>'[31]Biểu 1c-II'!AB38</f>
        <v>0</v>
      </c>
      <c r="CG38" s="463">
        <f>'[31]Biểu 1c-II'!AE38</f>
        <v>0</v>
      </c>
      <c r="CH38" s="463">
        <f>'[31]Biểu 1c-II'!AH38</f>
        <v>0</v>
      </c>
      <c r="CI38" s="380">
        <f>'[32]Biểu 1c-II'!J38</f>
        <v>0</v>
      </c>
      <c r="CJ38" s="380">
        <f>'[32]Biểu 1c-II'!M38</f>
        <v>0</v>
      </c>
      <c r="CK38" s="380">
        <f>'[32]Biểu 1c-II'!P38</f>
        <v>0</v>
      </c>
      <c r="CL38" s="380"/>
      <c r="CM38" s="380">
        <f>'[32]Biểu 1c-II'!V38</f>
        <v>0</v>
      </c>
      <c r="CN38" s="380">
        <f>'[32]Biểu 1c-II'!Y38</f>
        <v>0</v>
      </c>
      <c r="CO38" s="380">
        <f>'[32]Biểu 1c-II'!AB38</f>
        <v>0</v>
      </c>
      <c r="CP38" s="463">
        <f>'[32]Biểu 1c-II'!AE38</f>
        <v>0</v>
      </c>
      <c r="CQ38" s="463">
        <f>'[32]Biểu 1c-II'!AH38</f>
        <v>0</v>
      </c>
      <c r="CR38" s="380">
        <f>'[33]Biểu 1c-II'!J38</f>
        <v>0</v>
      </c>
      <c r="CS38" s="380">
        <f>'[33]Biểu 1c-II'!M38</f>
        <v>0</v>
      </c>
      <c r="CT38" s="380">
        <f>'[33]Biểu 1c-II'!P38</f>
        <v>0</v>
      </c>
      <c r="CU38" s="380"/>
      <c r="CV38" s="380">
        <f>'[33]Biểu 1c-II'!V38</f>
        <v>0</v>
      </c>
      <c r="CW38" s="380">
        <f>'[43]Biểu 1c-II'!Y38</f>
        <v>0</v>
      </c>
      <c r="CX38" s="380">
        <f>'[33]Biểu 1c-II'!AB38</f>
        <v>0</v>
      </c>
      <c r="CY38" s="463">
        <f>'[33]Biểu 1c-II'!AE38</f>
        <v>0</v>
      </c>
      <c r="CZ38" s="463">
        <f>'[33]Biểu 1c-II'!AH38</f>
        <v>0</v>
      </c>
      <c r="DA38" s="380">
        <f>'[34]Biểu 1c-II'!$J$7</f>
        <v>13682959583</v>
      </c>
      <c r="DB38" s="380">
        <f>'[34]Biểu 1c-II'!M38</f>
        <v>0</v>
      </c>
      <c r="DC38" s="380">
        <f>'[34]Biểu 1c-II'!P38</f>
        <v>0</v>
      </c>
      <c r="DD38" s="380"/>
      <c r="DE38" s="380">
        <f>'[34]Biểu 1c-II'!V38</f>
        <v>0</v>
      </c>
      <c r="DF38" s="380">
        <f>'[44]Biểu 1c-II'!Y38</f>
        <v>0</v>
      </c>
      <c r="DG38" s="380">
        <f>'[34]Biểu 1c-II'!AB38</f>
        <v>0</v>
      </c>
      <c r="DH38" s="463">
        <f>'[34]Biểu 1c-II'!AE38</f>
        <v>0</v>
      </c>
      <c r="DI38" s="463">
        <f>'[34]Biểu 1c-II'!AH38</f>
        <v>0</v>
      </c>
      <c r="DJ38" s="380">
        <f>'[35]Biểu 1c-II'!J38</f>
        <v>0</v>
      </c>
      <c r="DK38" s="380">
        <f>'[35]Biểu 1c-II'!M38</f>
        <v>0</v>
      </c>
      <c r="DL38" s="380">
        <f>'[35]Biểu 1c-II'!P38</f>
        <v>0</v>
      </c>
      <c r="DM38" s="380">
        <f>'[35]Biểu 1c-II'!S38</f>
        <v>0</v>
      </c>
      <c r="DN38" s="380">
        <f>'[35]Biểu 1c-II'!V38</f>
        <v>0</v>
      </c>
      <c r="DO38" s="380">
        <f>'[35]Biểu 1c-II'!Y38</f>
        <v>0</v>
      </c>
      <c r="DP38" s="380">
        <f>'[35]Biểu 1c-II'!AB38</f>
        <v>0</v>
      </c>
      <c r="DQ38" s="463">
        <f>'[35]Biểu 1c-II'!AE38</f>
        <v>0</v>
      </c>
      <c r="DR38" s="463">
        <f>'[35]Biểu 1c-II'!AH38</f>
        <v>0</v>
      </c>
      <c r="DS38" s="463">
        <f>'[35]Biểu 1c-II'!AK38</f>
        <v>0</v>
      </c>
      <c r="DT38" s="380">
        <f>'[36]Biểu 1c-II'!J38</f>
        <v>0</v>
      </c>
      <c r="DU38" s="380">
        <f>'[36]Biểu 1c-II'!M38</f>
        <v>0</v>
      </c>
      <c r="DV38" s="380">
        <f>'[36]Biểu 1c-II'!P38</f>
        <v>0</v>
      </c>
      <c r="DW38" s="380">
        <f>'[36]Biểu 1c-II'!S38</f>
        <v>0</v>
      </c>
      <c r="DX38" s="380">
        <f>'[36]Biểu 1c-II'!V38</f>
        <v>0</v>
      </c>
      <c r="DY38" s="380">
        <f>'[36]Biểu 1c-II'!Y38</f>
        <v>0</v>
      </c>
      <c r="DZ38" s="380">
        <f>'[36]Biểu 1c-II'!AB38</f>
        <v>0</v>
      </c>
      <c r="EA38" s="463">
        <f>'[36]Biểu 1c-II'!AH38</f>
        <v>0</v>
      </c>
      <c r="EB38" s="463">
        <f>'[36]Biểu 1c-II'!AE38</f>
        <v>0</v>
      </c>
      <c r="EC38" s="380">
        <f>'[37]Biểu 1c-II'!J38</f>
        <v>0</v>
      </c>
      <c r="ED38" s="380">
        <f>'[37]Biểu 1c-II'!M38</f>
        <v>0</v>
      </c>
      <c r="EE38" s="380">
        <f>'[37]Biểu 1c-II'!P38</f>
        <v>0</v>
      </c>
      <c r="EF38" s="380">
        <f>'[37]Biểu 1c-II'!S38</f>
        <v>0</v>
      </c>
      <c r="EG38" s="380">
        <f>'[37]Biểu 1c-II'!V38</f>
        <v>0</v>
      </c>
      <c r="EH38" s="380">
        <f>'[37]Biểu 1c-II'!Y38</f>
        <v>0</v>
      </c>
      <c r="EI38" s="380">
        <f>'[37]Biểu 1c-II'!AB38</f>
        <v>0</v>
      </c>
      <c r="EJ38" s="463">
        <f>'[37]Biểu 1c-II'!AE38</f>
        <v>0</v>
      </c>
      <c r="EK38" s="463">
        <f>'[38]Biểu 1c-II'!J38</f>
        <v>0</v>
      </c>
      <c r="EL38" s="463">
        <f>'[38]Biểu 1c-II'!M38</f>
        <v>0</v>
      </c>
      <c r="EM38" s="463">
        <f>'[38]Biểu 1c-II'!P38</f>
        <v>0</v>
      </c>
      <c r="EN38" s="463">
        <f>'[38]Biểu 1c-II'!S38</f>
        <v>0</v>
      </c>
      <c r="EO38" s="380">
        <f>'[39]Biểu 1c-II(TTKN)'!J38</f>
        <v>0</v>
      </c>
      <c r="EP38" s="380">
        <f>'[40]Biểu 1c-II'!P38</f>
        <v>0</v>
      </c>
      <c r="EQ38" s="380">
        <f>'[41]Biểu 1c-II'!P38</f>
        <v>0</v>
      </c>
    </row>
    <row r="39" spans="1:147" ht="25.5">
      <c r="A39" s="383"/>
      <c r="B39" s="378" t="s">
        <v>777</v>
      </c>
      <c r="C39" s="379" t="s">
        <v>943</v>
      </c>
      <c r="D39" s="380">
        <f t="shared" si="7"/>
        <v>0</v>
      </c>
      <c r="E39" s="463">
        <f t="shared" si="0"/>
        <v>13682959583</v>
      </c>
      <c r="F39" s="463">
        <f t="shared" si="8"/>
        <v>13682959583</v>
      </c>
      <c r="G39" s="463">
        <f t="shared" si="9"/>
        <v>13682959583</v>
      </c>
      <c r="H39" s="380">
        <f t="shared" si="1"/>
        <v>0</v>
      </c>
      <c r="I39" s="380">
        <f t="shared" si="10"/>
        <v>0</v>
      </c>
      <c r="J39" s="380">
        <f t="shared" si="11"/>
        <v>0</v>
      </c>
      <c r="K39" s="380">
        <f t="shared" si="2"/>
        <v>13682959583</v>
      </c>
      <c r="L39" s="380">
        <f t="shared" si="12"/>
        <v>0</v>
      </c>
      <c r="M39" s="380">
        <f t="shared" si="3"/>
        <v>0</v>
      </c>
      <c r="N39" s="380">
        <f t="shared" si="13"/>
        <v>0</v>
      </c>
      <c r="O39" s="380">
        <f t="shared" si="4"/>
        <v>0</v>
      </c>
      <c r="P39" s="380">
        <f t="shared" si="14"/>
        <v>0</v>
      </c>
      <c r="Q39" s="380">
        <f t="shared" si="5"/>
        <v>0</v>
      </c>
      <c r="R39" s="380">
        <f t="shared" si="6"/>
        <v>0</v>
      </c>
      <c r="S39" s="380"/>
      <c r="T39" s="380">
        <f t="shared" si="15"/>
        <v>0</v>
      </c>
      <c r="U39" s="463">
        <f t="shared" si="16"/>
        <v>0</v>
      </c>
      <c r="V39" s="463">
        <f t="shared" si="17"/>
        <v>0</v>
      </c>
      <c r="W39" s="463">
        <f t="shared" si="18"/>
        <v>0</v>
      </c>
      <c r="X39" s="463">
        <f t="shared" si="19"/>
        <v>0</v>
      </c>
      <c r="Y39" s="463">
        <f t="shared" si="20"/>
        <v>0</v>
      </c>
      <c r="Z39" s="463">
        <f t="shared" si="21"/>
        <v>0</v>
      </c>
      <c r="AA39" s="463">
        <f t="shared" si="22"/>
        <v>0</v>
      </c>
      <c r="AB39" s="463">
        <f t="shared" si="23"/>
        <v>0</v>
      </c>
      <c r="AC39" s="463">
        <f t="shared" si="24"/>
        <v>0</v>
      </c>
      <c r="AD39" s="463">
        <f t="shared" si="25"/>
        <v>0</v>
      </c>
      <c r="AE39" s="380"/>
      <c r="AF39" s="380"/>
      <c r="AG39" s="380">
        <f>'[22]Biểu 1c-II'!J39</f>
        <v>0</v>
      </c>
      <c r="AH39" s="380">
        <f>'[22]Biểu 1c-II'!M39</f>
        <v>0</v>
      </c>
      <c r="AI39" s="463">
        <f>'[22]Biểu 1c-II'!S39</f>
        <v>0</v>
      </c>
      <c r="AJ39" s="463">
        <f>'[22]Biểu 1c-II'!V39</f>
        <v>0</v>
      </c>
      <c r="AK39" s="380">
        <f>'[23]Biểu 1c-II'!J39</f>
        <v>0</v>
      </c>
      <c r="AL39" s="463">
        <f>'[23]Biểu 1c-II'!P39</f>
        <v>0</v>
      </c>
      <c r="AM39" s="463">
        <f>'[23]Biểu 1c-II'!S39</f>
        <v>0</v>
      </c>
      <c r="AN39" s="380">
        <f>'[24]Biểu 1c-II'!J39</f>
        <v>0</v>
      </c>
      <c r="AO39" s="463">
        <f>'[24]Biểu 1c-II'!M39</f>
        <v>0</v>
      </c>
      <c r="AP39" s="463">
        <f>'[24]Biểu 1c-II'!S39</f>
        <v>0</v>
      </c>
      <c r="AQ39" s="463">
        <f>'[25]Biểu 1c-II'!P39</f>
        <v>0</v>
      </c>
      <c r="AR39" s="463">
        <f>'[25]Biểu 1c-II'!V39</f>
        <v>0</v>
      </c>
      <c r="AS39" s="380">
        <f>'[25]Biểu 1c-II'!Y39</f>
        <v>0</v>
      </c>
      <c r="AT39" s="380">
        <f>'[26]Biểu 1c-II'!K39</f>
        <v>0</v>
      </c>
      <c r="AU39" s="380">
        <f>'[26]Biểu 1c-II'!W39</f>
        <v>0</v>
      </c>
      <c r="AV39" s="380">
        <f>'[27]Biểu 1c-II'!J39</f>
        <v>0</v>
      </c>
      <c r="AW39" s="380">
        <f>'[27]Biểu 1c-II'!V39</f>
        <v>0</v>
      </c>
      <c r="AX39" s="380">
        <f>'[28]Biểu 1c-II'!J39</f>
        <v>0</v>
      </c>
      <c r="AY39" s="380">
        <f>'[28]Biểu 1c-II'!M39</f>
        <v>0</v>
      </c>
      <c r="AZ39" s="380">
        <f>'[28]Biểu 1c-II'!P39</f>
        <v>0</v>
      </c>
      <c r="BA39" s="380"/>
      <c r="BB39" s="380">
        <f>'[28]Biểu 1c-II'!V39</f>
        <v>0</v>
      </c>
      <c r="BC39" s="380">
        <f>'[42]Biểu 1c-II'!Y39</f>
        <v>0</v>
      </c>
      <c r="BD39" s="380">
        <f>'[28]Biểu 1c-II'!AB39</f>
        <v>0</v>
      </c>
      <c r="BE39" s="380">
        <f>'[28]Biểu 1c-II'!AE39</f>
        <v>0</v>
      </c>
      <c r="BF39" s="380">
        <f>'[28]Biểu 1c-II'!AH39</f>
        <v>0</v>
      </c>
      <c r="BG39" s="380">
        <f>'[29]Biểu 1c-II'!J39</f>
        <v>0</v>
      </c>
      <c r="BH39" s="380">
        <f>'[29]Biểu 1c-II'!M39</f>
        <v>0</v>
      </c>
      <c r="BI39" s="380">
        <f>'[29]Biểu 1c-II'!P39</f>
        <v>0</v>
      </c>
      <c r="BJ39" s="380"/>
      <c r="BK39" s="380">
        <f>'[29]Biểu 1c-II'!S39</f>
        <v>0</v>
      </c>
      <c r="BL39" s="380">
        <f>'[29]Biểu 1c-II'!V39</f>
        <v>0</v>
      </c>
      <c r="BM39" s="380">
        <f>'[29]Biểu 1c-II'!Y39</f>
        <v>0</v>
      </c>
      <c r="BN39" s="380">
        <f>'[29]Biểu 1c-II'!AB39</f>
        <v>0</v>
      </c>
      <c r="BO39" s="463">
        <f>'[29]Biểu 1c-II'!AE39</f>
        <v>0</v>
      </c>
      <c r="BP39" s="463">
        <f>'[29]Biểu 1c-II'!AH39</f>
        <v>0</v>
      </c>
      <c r="BQ39" s="380">
        <f>'[30]Biểu 1c-II - TTYT DA BAC'!J39</f>
        <v>0</v>
      </c>
      <c r="BR39" s="380">
        <f>'[30]Biểu 1c-II - TTYT DA BAC'!M39</f>
        <v>0</v>
      </c>
      <c r="BS39" s="380">
        <f>'[30]Biểu 1c-II - TTYT DA BAC'!P39</f>
        <v>0</v>
      </c>
      <c r="BT39" s="380"/>
      <c r="BU39" s="380">
        <f>'[30]Biểu 1c-II - TTYT DA BAC'!V39</f>
        <v>0</v>
      </c>
      <c r="BV39" s="380">
        <f>'[30]Biểu 1c-II - TTYT DA BAC'!Y39</f>
        <v>0</v>
      </c>
      <c r="BW39" s="380">
        <f>'[30]Biểu 1c-II - TTYT DA BAC'!AB39</f>
        <v>0</v>
      </c>
      <c r="BX39" s="463">
        <f>'[30]Biểu 1c-II - TTYT DA BAC'!AE39</f>
        <v>0</v>
      </c>
      <c r="BY39" s="463">
        <f>'[30]Biểu 1c-II - TTYT DA BAC'!AH39</f>
        <v>0</v>
      </c>
      <c r="BZ39" s="380">
        <f>'[31]Biểu 1c-II'!I39</f>
        <v>0</v>
      </c>
      <c r="CA39" s="380">
        <f>'[31]Biểu 1c-II'!M39</f>
        <v>0</v>
      </c>
      <c r="CB39" s="380">
        <f>'[31]Biểu 1c-II'!P39</f>
        <v>0</v>
      </c>
      <c r="CC39" s="380"/>
      <c r="CD39" s="380">
        <f>'[31]Biểu 1c-II'!V39</f>
        <v>0</v>
      </c>
      <c r="CE39" s="380">
        <f>'[31]Biểu 1c-II'!Y39</f>
        <v>0</v>
      </c>
      <c r="CF39" s="380">
        <f>'[31]Biểu 1c-II'!AB39</f>
        <v>0</v>
      </c>
      <c r="CG39" s="463">
        <f>'[31]Biểu 1c-II'!AE39</f>
        <v>0</v>
      </c>
      <c r="CH39" s="463">
        <f>'[31]Biểu 1c-II'!AH39</f>
        <v>0</v>
      </c>
      <c r="CI39" s="380">
        <f>'[32]Biểu 1c-II'!J39</f>
        <v>0</v>
      </c>
      <c r="CJ39" s="380">
        <f>'[32]Biểu 1c-II'!M39</f>
        <v>0</v>
      </c>
      <c r="CK39" s="380">
        <f>'[32]Biểu 1c-II'!P39</f>
        <v>0</v>
      </c>
      <c r="CL39" s="380"/>
      <c r="CM39" s="380">
        <f>'[32]Biểu 1c-II'!V39</f>
        <v>0</v>
      </c>
      <c r="CN39" s="380">
        <f>'[32]Biểu 1c-II'!Y39</f>
        <v>0</v>
      </c>
      <c r="CO39" s="380">
        <f>'[32]Biểu 1c-II'!AB39</f>
        <v>0</v>
      </c>
      <c r="CP39" s="463">
        <f>'[32]Biểu 1c-II'!AE39</f>
        <v>0</v>
      </c>
      <c r="CQ39" s="463">
        <f>'[32]Biểu 1c-II'!AH39</f>
        <v>0</v>
      </c>
      <c r="CR39" s="380">
        <f>'[33]Biểu 1c-II'!J39</f>
        <v>0</v>
      </c>
      <c r="CS39" s="380">
        <f>'[33]Biểu 1c-II'!M39</f>
        <v>0</v>
      </c>
      <c r="CT39" s="380">
        <f>'[33]Biểu 1c-II'!P39</f>
        <v>0</v>
      </c>
      <c r="CU39" s="380"/>
      <c r="CV39" s="380">
        <f>'[33]Biểu 1c-II'!V39</f>
        <v>0</v>
      </c>
      <c r="CW39" s="380">
        <f>'[43]Biểu 1c-II'!Y39</f>
        <v>0</v>
      </c>
      <c r="CX39" s="380">
        <f>'[33]Biểu 1c-II'!AB39</f>
        <v>0</v>
      </c>
      <c r="CY39" s="463">
        <f>'[33]Biểu 1c-II'!AE39</f>
        <v>0</v>
      </c>
      <c r="CZ39" s="463">
        <f>'[33]Biểu 1c-II'!AH39</f>
        <v>0</v>
      </c>
      <c r="DA39" s="380">
        <f>'[34]Biểu 1c-II'!$J$7</f>
        <v>13682959583</v>
      </c>
      <c r="DB39" s="380">
        <f>'[34]Biểu 1c-II'!M39</f>
        <v>0</v>
      </c>
      <c r="DC39" s="380">
        <f>'[34]Biểu 1c-II'!P39</f>
        <v>0</v>
      </c>
      <c r="DD39" s="380"/>
      <c r="DE39" s="380">
        <f>'[34]Biểu 1c-II'!V39</f>
        <v>0</v>
      </c>
      <c r="DF39" s="380">
        <f>'[44]Biểu 1c-II'!Y39</f>
        <v>0</v>
      </c>
      <c r="DG39" s="380">
        <f>'[34]Biểu 1c-II'!AB39</f>
        <v>0</v>
      </c>
      <c r="DH39" s="463">
        <f>'[34]Biểu 1c-II'!AE39</f>
        <v>0</v>
      </c>
      <c r="DI39" s="463">
        <f>'[34]Biểu 1c-II'!AH39</f>
        <v>0</v>
      </c>
      <c r="DJ39" s="380">
        <f>'[35]Biểu 1c-II'!J39</f>
        <v>0</v>
      </c>
      <c r="DK39" s="380">
        <f>'[35]Biểu 1c-II'!M39</f>
        <v>0</v>
      </c>
      <c r="DL39" s="380">
        <f>'[35]Biểu 1c-II'!P39</f>
        <v>0</v>
      </c>
      <c r="DM39" s="380">
        <f>'[35]Biểu 1c-II'!S39</f>
        <v>0</v>
      </c>
      <c r="DN39" s="380">
        <f>'[35]Biểu 1c-II'!V39</f>
        <v>0</v>
      </c>
      <c r="DO39" s="380">
        <f>'[35]Biểu 1c-II'!Y39</f>
        <v>0</v>
      </c>
      <c r="DP39" s="380">
        <f>'[35]Biểu 1c-II'!AB39</f>
        <v>0</v>
      </c>
      <c r="DQ39" s="463">
        <f>'[35]Biểu 1c-II'!AE39</f>
        <v>0</v>
      </c>
      <c r="DR39" s="463">
        <f>'[35]Biểu 1c-II'!AH39</f>
        <v>0</v>
      </c>
      <c r="DS39" s="463">
        <f>'[35]Biểu 1c-II'!AK39</f>
        <v>0</v>
      </c>
      <c r="DT39" s="380">
        <f>'[36]Biểu 1c-II'!J39</f>
        <v>0</v>
      </c>
      <c r="DU39" s="380">
        <f>'[36]Biểu 1c-II'!M39</f>
        <v>0</v>
      </c>
      <c r="DV39" s="380">
        <f>'[36]Biểu 1c-II'!P39</f>
        <v>0</v>
      </c>
      <c r="DW39" s="380">
        <f>'[36]Biểu 1c-II'!S39</f>
        <v>0</v>
      </c>
      <c r="DX39" s="380">
        <f>'[36]Biểu 1c-II'!V39</f>
        <v>0</v>
      </c>
      <c r="DY39" s="380">
        <f>'[36]Biểu 1c-II'!Y39</f>
        <v>0</v>
      </c>
      <c r="DZ39" s="380">
        <f>'[36]Biểu 1c-II'!AB39</f>
        <v>0</v>
      </c>
      <c r="EA39" s="463">
        <f>'[36]Biểu 1c-II'!AH39</f>
        <v>0</v>
      </c>
      <c r="EB39" s="463">
        <f>'[36]Biểu 1c-II'!AE39</f>
        <v>0</v>
      </c>
      <c r="EC39" s="380">
        <f>'[37]Biểu 1c-II'!J39</f>
        <v>0</v>
      </c>
      <c r="ED39" s="380">
        <f>'[37]Biểu 1c-II'!M39</f>
        <v>0</v>
      </c>
      <c r="EE39" s="380">
        <f>'[37]Biểu 1c-II'!P39</f>
        <v>0</v>
      </c>
      <c r="EF39" s="380">
        <f>'[37]Biểu 1c-II'!S39</f>
        <v>0</v>
      </c>
      <c r="EG39" s="380">
        <f>'[37]Biểu 1c-II'!V39</f>
        <v>0</v>
      </c>
      <c r="EH39" s="380">
        <f>'[37]Biểu 1c-II'!Y39</f>
        <v>0</v>
      </c>
      <c r="EI39" s="380">
        <f>'[37]Biểu 1c-II'!AB39</f>
        <v>0</v>
      </c>
      <c r="EJ39" s="463">
        <f>'[37]Biểu 1c-II'!AE39</f>
        <v>0</v>
      </c>
      <c r="EK39" s="463">
        <f>'[38]Biểu 1c-II'!J39</f>
        <v>0</v>
      </c>
      <c r="EL39" s="463">
        <f>'[38]Biểu 1c-II'!M39</f>
        <v>0</v>
      </c>
      <c r="EM39" s="463">
        <f>'[38]Biểu 1c-II'!P39</f>
        <v>0</v>
      </c>
      <c r="EN39" s="463">
        <f>'[38]Biểu 1c-II'!S39</f>
        <v>0</v>
      </c>
      <c r="EO39" s="380">
        <f>'[39]Biểu 1c-II(TTKN)'!J39</f>
        <v>0</v>
      </c>
      <c r="EP39" s="380">
        <f>'[40]Biểu 1c-II'!P39</f>
        <v>0</v>
      </c>
      <c r="EQ39" s="380">
        <f>'[41]Biểu 1c-II'!P39</f>
        <v>0</v>
      </c>
    </row>
    <row r="40" spans="1:147" ht="25.5">
      <c r="A40" s="383"/>
      <c r="B40" s="378" t="s">
        <v>778</v>
      </c>
      <c r="C40" s="379" t="s">
        <v>944</v>
      </c>
      <c r="D40" s="380">
        <f t="shared" si="7"/>
        <v>0</v>
      </c>
      <c r="E40" s="463">
        <f t="shared" si="0"/>
        <v>13682959583</v>
      </c>
      <c r="F40" s="463">
        <f t="shared" si="8"/>
        <v>13682959583</v>
      </c>
      <c r="G40" s="463">
        <f t="shared" si="9"/>
        <v>13682959583</v>
      </c>
      <c r="H40" s="380">
        <f t="shared" si="1"/>
        <v>0</v>
      </c>
      <c r="I40" s="380">
        <f t="shared" si="10"/>
        <v>0</v>
      </c>
      <c r="J40" s="380">
        <f t="shared" si="11"/>
        <v>0</v>
      </c>
      <c r="K40" s="380">
        <f t="shared" si="2"/>
        <v>13682959583</v>
      </c>
      <c r="L40" s="380">
        <f t="shared" si="12"/>
        <v>0</v>
      </c>
      <c r="M40" s="380">
        <f t="shared" si="3"/>
        <v>0</v>
      </c>
      <c r="N40" s="380">
        <f t="shared" si="13"/>
        <v>0</v>
      </c>
      <c r="O40" s="380">
        <f t="shared" si="4"/>
        <v>0</v>
      </c>
      <c r="P40" s="380">
        <f t="shared" si="14"/>
        <v>0</v>
      </c>
      <c r="Q40" s="380">
        <f t="shared" si="5"/>
        <v>0</v>
      </c>
      <c r="R40" s="380">
        <f t="shared" si="6"/>
        <v>0</v>
      </c>
      <c r="S40" s="380"/>
      <c r="T40" s="380">
        <f t="shared" si="15"/>
        <v>0</v>
      </c>
      <c r="U40" s="463">
        <f t="shared" si="16"/>
        <v>0</v>
      </c>
      <c r="V40" s="463">
        <f t="shared" si="17"/>
        <v>0</v>
      </c>
      <c r="W40" s="463">
        <f t="shared" si="18"/>
        <v>0</v>
      </c>
      <c r="X40" s="463">
        <f t="shared" si="19"/>
        <v>0</v>
      </c>
      <c r="Y40" s="463">
        <f t="shared" si="20"/>
        <v>0</v>
      </c>
      <c r="Z40" s="463">
        <f t="shared" si="21"/>
        <v>0</v>
      </c>
      <c r="AA40" s="463">
        <f t="shared" si="22"/>
        <v>0</v>
      </c>
      <c r="AB40" s="463">
        <f t="shared" si="23"/>
        <v>0</v>
      </c>
      <c r="AC40" s="463">
        <f t="shared" si="24"/>
        <v>0</v>
      </c>
      <c r="AD40" s="463">
        <f t="shared" si="25"/>
        <v>0</v>
      </c>
      <c r="AE40" s="380"/>
      <c r="AF40" s="380"/>
      <c r="AG40" s="380">
        <f>'[22]Biểu 1c-II'!J40</f>
        <v>0</v>
      </c>
      <c r="AH40" s="380">
        <f>'[22]Biểu 1c-II'!M40</f>
        <v>0</v>
      </c>
      <c r="AI40" s="463">
        <f>'[22]Biểu 1c-II'!S40</f>
        <v>0</v>
      </c>
      <c r="AJ40" s="463">
        <f>'[22]Biểu 1c-II'!V40</f>
        <v>0</v>
      </c>
      <c r="AK40" s="380">
        <f>'[23]Biểu 1c-II'!J40</f>
        <v>0</v>
      </c>
      <c r="AL40" s="463">
        <f>'[23]Biểu 1c-II'!P40</f>
        <v>0</v>
      </c>
      <c r="AM40" s="463">
        <f>'[23]Biểu 1c-II'!S40</f>
        <v>0</v>
      </c>
      <c r="AN40" s="380">
        <f>'[24]Biểu 1c-II'!J40</f>
        <v>0</v>
      </c>
      <c r="AO40" s="463">
        <f>'[24]Biểu 1c-II'!M40</f>
        <v>0</v>
      </c>
      <c r="AP40" s="463">
        <f>'[24]Biểu 1c-II'!S40</f>
        <v>0</v>
      </c>
      <c r="AQ40" s="463">
        <f>'[25]Biểu 1c-II'!P40</f>
        <v>0</v>
      </c>
      <c r="AR40" s="463">
        <f>'[25]Biểu 1c-II'!V40</f>
        <v>0</v>
      </c>
      <c r="AS40" s="380">
        <f>'[25]Biểu 1c-II'!Y40</f>
        <v>0</v>
      </c>
      <c r="AT40" s="380">
        <f>'[26]Biểu 1c-II'!K40</f>
        <v>0</v>
      </c>
      <c r="AU40" s="380">
        <f>'[26]Biểu 1c-II'!W40</f>
        <v>0</v>
      </c>
      <c r="AV40" s="380">
        <f>'[27]Biểu 1c-II'!J40</f>
        <v>0</v>
      </c>
      <c r="AW40" s="380">
        <f>'[27]Biểu 1c-II'!V40</f>
        <v>0</v>
      </c>
      <c r="AX40" s="380">
        <f>'[28]Biểu 1c-II'!J40</f>
        <v>0</v>
      </c>
      <c r="AY40" s="380">
        <f>'[28]Biểu 1c-II'!M40</f>
        <v>0</v>
      </c>
      <c r="AZ40" s="380">
        <f>'[28]Biểu 1c-II'!P40</f>
        <v>0</v>
      </c>
      <c r="BA40" s="380"/>
      <c r="BB40" s="380">
        <f>'[28]Biểu 1c-II'!V40</f>
        <v>0</v>
      </c>
      <c r="BC40" s="380">
        <f>'[42]Biểu 1c-II'!Y40</f>
        <v>0</v>
      </c>
      <c r="BD40" s="380">
        <f>'[28]Biểu 1c-II'!AB40</f>
        <v>0</v>
      </c>
      <c r="BE40" s="380">
        <f>'[28]Biểu 1c-II'!AE40</f>
        <v>0</v>
      </c>
      <c r="BF40" s="380">
        <f>'[28]Biểu 1c-II'!AH40</f>
        <v>0</v>
      </c>
      <c r="BG40" s="380">
        <f>'[29]Biểu 1c-II'!J40</f>
        <v>0</v>
      </c>
      <c r="BH40" s="380">
        <f>'[29]Biểu 1c-II'!M40</f>
        <v>0</v>
      </c>
      <c r="BI40" s="380">
        <f>'[29]Biểu 1c-II'!P40</f>
        <v>0</v>
      </c>
      <c r="BJ40" s="380"/>
      <c r="BK40" s="380">
        <f>'[29]Biểu 1c-II'!S40</f>
        <v>0</v>
      </c>
      <c r="BL40" s="380">
        <f>'[29]Biểu 1c-II'!V40</f>
        <v>0</v>
      </c>
      <c r="BM40" s="380">
        <f>'[29]Biểu 1c-II'!Y40</f>
        <v>0</v>
      </c>
      <c r="BN40" s="380">
        <f>'[29]Biểu 1c-II'!AB40</f>
        <v>0</v>
      </c>
      <c r="BO40" s="463">
        <f>'[29]Biểu 1c-II'!AE40</f>
        <v>0</v>
      </c>
      <c r="BP40" s="463">
        <f>'[29]Biểu 1c-II'!AH40</f>
        <v>0</v>
      </c>
      <c r="BQ40" s="380">
        <f>'[30]Biểu 1c-II - TTYT DA BAC'!J40</f>
        <v>0</v>
      </c>
      <c r="BR40" s="380">
        <f>'[30]Biểu 1c-II - TTYT DA BAC'!M40</f>
        <v>0</v>
      </c>
      <c r="BS40" s="380">
        <f>'[30]Biểu 1c-II - TTYT DA BAC'!P40</f>
        <v>0</v>
      </c>
      <c r="BT40" s="380"/>
      <c r="BU40" s="380">
        <f>'[30]Biểu 1c-II - TTYT DA BAC'!V40</f>
        <v>0</v>
      </c>
      <c r="BV40" s="380">
        <f>'[30]Biểu 1c-II - TTYT DA BAC'!Y40</f>
        <v>0</v>
      </c>
      <c r="BW40" s="380">
        <f>'[30]Biểu 1c-II - TTYT DA BAC'!AB40</f>
        <v>0</v>
      </c>
      <c r="BX40" s="463">
        <f>'[30]Biểu 1c-II - TTYT DA BAC'!AE40</f>
        <v>0</v>
      </c>
      <c r="BY40" s="463">
        <f>'[30]Biểu 1c-II - TTYT DA BAC'!AH40</f>
        <v>0</v>
      </c>
      <c r="BZ40" s="380">
        <f>'[31]Biểu 1c-II'!I40</f>
        <v>0</v>
      </c>
      <c r="CA40" s="380">
        <f>'[31]Biểu 1c-II'!M40</f>
        <v>0</v>
      </c>
      <c r="CB40" s="380">
        <f>'[31]Biểu 1c-II'!P40</f>
        <v>0</v>
      </c>
      <c r="CC40" s="380"/>
      <c r="CD40" s="380">
        <f>'[31]Biểu 1c-II'!V40</f>
        <v>0</v>
      </c>
      <c r="CE40" s="380">
        <f>'[31]Biểu 1c-II'!Y40</f>
        <v>0</v>
      </c>
      <c r="CF40" s="380">
        <f>'[31]Biểu 1c-II'!AB40</f>
        <v>0</v>
      </c>
      <c r="CG40" s="463">
        <f>'[31]Biểu 1c-II'!AE40</f>
        <v>0</v>
      </c>
      <c r="CH40" s="463">
        <f>'[31]Biểu 1c-II'!AH40</f>
        <v>0</v>
      </c>
      <c r="CI40" s="380">
        <f>'[32]Biểu 1c-II'!J40</f>
        <v>0</v>
      </c>
      <c r="CJ40" s="380">
        <f>'[32]Biểu 1c-II'!M40</f>
        <v>0</v>
      </c>
      <c r="CK40" s="380">
        <f>'[32]Biểu 1c-II'!P40</f>
        <v>0</v>
      </c>
      <c r="CL40" s="380"/>
      <c r="CM40" s="380">
        <f>'[32]Biểu 1c-II'!V40</f>
        <v>0</v>
      </c>
      <c r="CN40" s="380">
        <f>'[32]Biểu 1c-II'!Y40</f>
        <v>0</v>
      </c>
      <c r="CO40" s="380">
        <f>'[32]Biểu 1c-II'!AB40</f>
        <v>0</v>
      </c>
      <c r="CP40" s="463">
        <f>'[32]Biểu 1c-II'!AE40</f>
        <v>0</v>
      </c>
      <c r="CQ40" s="463">
        <f>'[32]Biểu 1c-II'!AH40</f>
        <v>0</v>
      </c>
      <c r="CR40" s="380">
        <f>'[33]Biểu 1c-II'!J40</f>
        <v>0</v>
      </c>
      <c r="CS40" s="380">
        <f>'[33]Biểu 1c-II'!M40</f>
        <v>0</v>
      </c>
      <c r="CT40" s="380">
        <f>'[33]Biểu 1c-II'!P40</f>
        <v>0</v>
      </c>
      <c r="CU40" s="380"/>
      <c r="CV40" s="380">
        <f>'[33]Biểu 1c-II'!V40</f>
        <v>0</v>
      </c>
      <c r="CW40" s="380">
        <f>'[43]Biểu 1c-II'!Y40</f>
        <v>0</v>
      </c>
      <c r="CX40" s="380">
        <f>'[33]Biểu 1c-II'!AB40</f>
        <v>0</v>
      </c>
      <c r="CY40" s="463">
        <f>'[33]Biểu 1c-II'!AE40</f>
        <v>0</v>
      </c>
      <c r="CZ40" s="463">
        <f>'[33]Biểu 1c-II'!AH40</f>
        <v>0</v>
      </c>
      <c r="DA40" s="380">
        <f>'[34]Biểu 1c-II'!$J$7</f>
        <v>13682959583</v>
      </c>
      <c r="DB40" s="380">
        <f>'[34]Biểu 1c-II'!M40</f>
        <v>0</v>
      </c>
      <c r="DC40" s="380">
        <f>'[34]Biểu 1c-II'!P40</f>
        <v>0</v>
      </c>
      <c r="DD40" s="380"/>
      <c r="DE40" s="380">
        <f>'[34]Biểu 1c-II'!V40</f>
        <v>0</v>
      </c>
      <c r="DF40" s="380">
        <f>'[44]Biểu 1c-II'!Y40</f>
        <v>0</v>
      </c>
      <c r="DG40" s="380">
        <f>'[34]Biểu 1c-II'!AB40</f>
        <v>0</v>
      </c>
      <c r="DH40" s="463">
        <f>'[34]Biểu 1c-II'!AE40</f>
        <v>0</v>
      </c>
      <c r="DI40" s="463">
        <f>'[34]Biểu 1c-II'!AH40</f>
        <v>0</v>
      </c>
      <c r="DJ40" s="380">
        <f>'[35]Biểu 1c-II'!J40</f>
        <v>0</v>
      </c>
      <c r="DK40" s="380">
        <f>'[35]Biểu 1c-II'!M40</f>
        <v>0</v>
      </c>
      <c r="DL40" s="380">
        <f>'[35]Biểu 1c-II'!P40</f>
        <v>0</v>
      </c>
      <c r="DM40" s="380">
        <f>'[35]Biểu 1c-II'!S40</f>
        <v>0</v>
      </c>
      <c r="DN40" s="380">
        <f>'[35]Biểu 1c-II'!V40</f>
        <v>0</v>
      </c>
      <c r="DO40" s="380">
        <f>'[35]Biểu 1c-II'!Y40</f>
        <v>0</v>
      </c>
      <c r="DP40" s="380">
        <f>'[35]Biểu 1c-II'!AB40</f>
        <v>0</v>
      </c>
      <c r="DQ40" s="463">
        <f>'[35]Biểu 1c-II'!AE40</f>
        <v>0</v>
      </c>
      <c r="DR40" s="463">
        <f>'[35]Biểu 1c-II'!AH40</f>
        <v>0</v>
      </c>
      <c r="DS40" s="463">
        <f>'[35]Biểu 1c-II'!AK40</f>
        <v>0</v>
      </c>
      <c r="DT40" s="380">
        <f>'[36]Biểu 1c-II'!J40</f>
        <v>0</v>
      </c>
      <c r="DU40" s="380">
        <f>'[36]Biểu 1c-II'!M40</f>
        <v>0</v>
      </c>
      <c r="DV40" s="380">
        <f>'[36]Biểu 1c-II'!P40</f>
        <v>0</v>
      </c>
      <c r="DW40" s="380">
        <f>'[36]Biểu 1c-II'!S40</f>
        <v>0</v>
      </c>
      <c r="DX40" s="380">
        <f>'[36]Biểu 1c-II'!V40</f>
        <v>0</v>
      </c>
      <c r="DY40" s="380">
        <f>'[36]Biểu 1c-II'!Y40</f>
        <v>0</v>
      </c>
      <c r="DZ40" s="380">
        <f>'[36]Biểu 1c-II'!AB40</f>
        <v>0</v>
      </c>
      <c r="EA40" s="463">
        <f>'[36]Biểu 1c-II'!AH40</f>
        <v>0</v>
      </c>
      <c r="EB40" s="463">
        <f>'[36]Biểu 1c-II'!AE40</f>
        <v>0</v>
      </c>
      <c r="EC40" s="380">
        <f>'[37]Biểu 1c-II'!J40</f>
        <v>0</v>
      </c>
      <c r="ED40" s="380">
        <f>'[37]Biểu 1c-II'!M40</f>
        <v>0</v>
      </c>
      <c r="EE40" s="380">
        <f>'[37]Biểu 1c-II'!P40</f>
        <v>0</v>
      </c>
      <c r="EF40" s="380">
        <f>'[37]Biểu 1c-II'!S40</f>
        <v>0</v>
      </c>
      <c r="EG40" s="380">
        <f>'[37]Biểu 1c-II'!V40</f>
        <v>0</v>
      </c>
      <c r="EH40" s="380">
        <f>'[37]Biểu 1c-II'!Y40</f>
        <v>0</v>
      </c>
      <c r="EI40" s="380">
        <f>'[37]Biểu 1c-II'!AB40</f>
        <v>0</v>
      </c>
      <c r="EJ40" s="463">
        <f>'[37]Biểu 1c-II'!AE40</f>
        <v>0</v>
      </c>
      <c r="EK40" s="463">
        <f>'[38]Biểu 1c-II'!J40</f>
        <v>0</v>
      </c>
      <c r="EL40" s="463">
        <f>'[38]Biểu 1c-II'!M40</f>
        <v>0</v>
      </c>
      <c r="EM40" s="463">
        <f>'[38]Biểu 1c-II'!P40</f>
        <v>0</v>
      </c>
      <c r="EN40" s="463">
        <f>'[38]Biểu 1c-II'!S40</f>
        <v>0</v>
      </c>
      <c r="EO40" s="380">
        <f>'[39]Biểu 1c-II(TTKN)'!J40</f>
        <v>0</v>
      </c>
      <c r="EP40" s="380">
        <f>'[40]Biểu 1c-II'!P40</f>
        <v>0</v>
      </c>
      <c r="EQ40" s="380">
        <f>'[41]Biểu 1c-II'!P40</f>
        <v>0</v>
      </c>
    </row>
    <row r="41" spans="1:147" ht="12.75">
      <c r="A41" s="383"/>
      <c r="B41" s="378" t="s">
        <v>779</v>
      </c>
      <c r="C41" s="379" t="s">
        <v>945</v>
      </c>
      <c r="D41" s="380">
        <f t="shared" si="7"/>
        <v>0</v>
      </c>
      <c r="E41" s="463">
        <f t="shared" si="0"/>
        <v>13714959583</v>
      </c>
      <c r="F41" s="463">
        <f t="shared" si="8"/>
        <v>13714959583</v>
      </c>
      <c r="G41" s="463">
        <f t="shared" si="9"/>
        <v>13714959583</v>
      </c>
      <c r="H41" s="380">
        <f t="shared" si="1"/>
        <v>0</v>
      </c>
      <c r="I41" s="380">
        <f t="shared" si="10"/>
        <v>0</v>
      </c>
      <c r="J41" s="380">
        <f t="shared" si="11"/>
        <v>0</v>
      </c>
      <c r="K41" s="380">
        <f t="shared" si="2"/>
        <v>13682959583</v>
      </c>
      <c r="L41" s="380">
        <f t="shared" si="12"/>
        <v>32000000</v>
      </c>
      <c r="M41" s="380">
        <f t="shared" si="3"/>
        <v>0</v>
      </c>
      <c r="N41" s="380">
        <f t="shared" si="13"/>
        <v>0</v>
      </c>
      <c r="O41" s="380">
        <f t="shared" si="4"/>
        <v>0</v>
      </c>
      <c r="P41" s="380">
        <f t="shared" si="14"/>
        <v>0</v>
      </c>
      <c r="Q41" s="380">
        <f t="shared" si="5"/>
        <v>0</v>
      </c>
      <c r="R41" s="380">
        <f t="shared" si="6"/>
        <v>0</v>
      </c>
      <c r="S41" s="380"/>
      <c r="T41" s="380">
        <f t="shared" si="15"/>
        <v>0</v>
      </c>
      <c r="U41" s="463">
        <f t="shared" si="16"/>
        <v>0</v>
      </c>
      <c r="V41" s="463">
        <f t="shared" si="17"/>
        <v>0</v>
      </c>
      <c r="W41" s="463">
        <f t="shared" si="18"/>
        <v>0</v>
      </c>
      <c r="X41" s="463">
        <f t="shared" si="19"/>
        <v>0</v>
      </c>
      <c r="Y41" s="463">
        <f t="shared" si="20"/>
        <v>0</v>
      </c>
      <c r="Z41" s="463">
        <f t="shared" si="21"/>
        <v>0</v>
      </c>
      <c r="AA41" s="463">
        <f t="shared" si="22"/>
        <v>0</v>
      </c>
      <c r="AB41" s="463">
        <f t="shared" si="23"/>
        <v>0</v>
      </c>
      <c r="AC41" s="463">
        <f t="shared" si="24"/>
        <v>0</v>
      </c>
      <c r="AD41" s="463">
        <f t="shared" si="25"/>
        <v>0</v>
      </c>
      <c r="AE41" s="380"/>
      <c r="AF41" s="380"/>
      <c r="AG41" s="380">
        <f>'[22]Biểu 1c-II'!J41</f>
        <v>0</v>
      </c>
      <c r="AH41" s="380">
        <f>'[22]Biểu 1c-II'!M41</f>
        <v>0</v>
      </c>
      <c r="AI41" s="463">
        <f>'[22]Biểu 1c-II'!S41</f>
        <v>0</v>
      </c>
      <c r="AJ41" s="463">
        <f>'[22]Biểu 1c-II'!V41</f>
        <v>0</v>
      </c>
      <c r="AK41" s="380">
        <f>'[23]Biểu 1c-II'!J41</f>
        <v>0</v>
      </c>
      <c r="AL41" s="463">
        <f>'[23]Biểu 1c-II'!P41</f>
        <v>0</v>
      </c>
      <c r="AM41" s="463">
        <f>'[23]Biểu 1c-II'!S41</f>
        <v>0</v>
      </c>
      <c r="AN41" s="380">
        <f>'[24]Biểu 1c-II'!J41</f>
        <v>0</v>
      </c>
      <c r="AO41" s="463">
        <f>'[24]Biểu 1c-II'!M41</f>
        <v>0</v>
      </c>
      <c r="AP41" s="463">
        <f>'[24]Biểu 1c-II'!S41</f>
        <v>0</v>
      </c>
      <c r="AQ41" s="463">
        <f>'[25]Biểu 1c-II'!P41</f>
        <v>0</v>
      </c>
      <c r="AR41" s="463">
        <f>'[25]Biểu 1c-II'!V41</f>
        <v>0</v>
      </c>
      <c r="AS41" s="380">
        <f>'[25]Biểu 1c-II'!Y41</f>
        <v>0</v>
      </c>
      <c r="AT41" s="380">
        <f>'[26]Biểu 1c-II'!K41</f>
        <v>0</v>
      </c>
      <c r="AU41" s="380">
        <f>'[26]Biểu 1c-II'!W41</f>
        <v>0</v>
      </c>
      <c r="AV41" s="380">
        <f>'[27]Biểu 1c-II'!J41</f>
        <v>0</v>
      </c>
      <c r="AW41" s="380">
        <f>'[27]Biểu 1c-II'!V41</f>
        <v>0</v>
      </c>
      <c r="AX41" s="380">
        <f>'[28]Biểu 1c-II'!J41</f>
        <v>0</v>
      </c>
      <c r="AY41" s="380">
        <f>'[28]Biểu 1c-II'!M41</f>
        <v>0</v>
      </c>
      <c r="AZ41" s="380">
        <f>'[28]Biểu 1c-II'!P41</f>
        <v>0</v>
      </c>
      <c r="BA41" s="380"/>
      <c r="BB41" s="380">
        <f>'[28]Biểu 1c-II'!V41</f>
        <v>0</v>
      </c>
      <c r="BC41" s="380">
        <f>'[42]Biểu 1c-II'!Y41</f>
        <v>0</v>
      </c>
      <c r="BD41" s="380">
        <f>'[28]Biểu 1c-II'!AB41</f>
        <v>0</v>
      </c>
      <c r="BE41" s="380">
        <f>'[28]Biểu 1c-II'!AE41</f>
        <v>0</v>
      </c>
      <c r="BF41" s="380">
        <f>'[28]Biểu 1c-II'!AH41</f>
        <v>0</v>
      </c>
      <c r="BG41" s="380">
        <f>'[29]Biểu 1c-II'!J41</f>
        <v>0</v>
      </c>
      <c r="BH41" s="380">
        <f>'[29]Biểu 1c-II'!M41</f>
        <v>0</v>
      </c>
      <c r="BI41" s="380">
        <f>'[29]Biểu 1c-II'!P41</f>
        <v>0</v>
      </c>
      <c r="BJ41" s="380"/>
      <c r="BK41" s="380">
        <f>'[29]Biểu 1c-II'!S41</f>
        <v>0</v>
      </c>
      <c r="BL41" s="380">
        <f>'[29]Biểu 1c-II'!V41</f>
        <v>0</v>
      </c>
      <c r="BM41" s="380">
        <f>'[29]Biểu 1c-II'!Y41</f>
        <v>0</v>
      </c>
      <c r="BN41" s="380">
        <f>'[29]Biểu 1c-II'!AB41</f>
        <v>0</v>
      </c>
      <c r="BO41" s="463">
        <f>'[29]Biểu 1c-II'!AE41</f>
        <v>0</v>
      </c>
      <c r="BP41" s="463">
        <f>'[29]Biểu 1c-II'!AH41</f>
        <v>0</v>
      </c>
      <c r="BQ41" s="380">
        <f>'[30]Biểu 1c-II - TTYT DA BAC'!J41</f>
        <v>0</v>
      </c>
      <c r="BR41" s="380">
        <f>'[30]Biểu 1c-II - TTYT DA BAC'!M41</f>
        <v>0</v>
      </c>
      <c r="BS41" s="380">
        <f>'[30]Biểu 1c-II - TTYT DA BAC'!P41</f>
        <v>0</v>
      </c>
      <c r="BT41" s="380"/>
      <c r="BU41" s="380">
        <f>'[30]Biểu 1c-II - TTYT DA BAC'!V41</f>
        <v>0</v>
      </c>
      <c r="BV41" s="380">
        <f>'[30]Biểu 1c-II - TTYT DA BAC'!Y41</f>
        <v>0</v>
      </c>
      <c r="BW41" s="380">
        <f>'[30]Biểu 1c-II - TTYT DA BAC'!AB41</f>
        <v>0</v>
      </c>
      <c r="BX41" s="463">
        <f>'[30]Biểu 1c-II - TTYT DA BAC'!AE41</f>
        <v>0</v>
      </c>
      <c r="BY41" s="463">
        <f>'[30]Biểu 1c-II - TTYT DA BAC'!AH41</f>
        <v>0</v>
      </c>
      <c r="BZ41" s="380">
        <f>'[31]Biểu 1c-II'!I41</f>
        <v>0</v>
      </c>
      <c r="CA41" s="380">
        <f>'[31]Biểu 1c-II'!M41</f>
        <v>0</v>
      </c>
      <c r="CB41" s="380">
        <f>'[31]Biểu 1c-II'!P41</f>
        <v>0</v>
      </c>
      <c r="CC41" s="380"/>
      <c r="CD41" s="380">
        <f>'[31]Biểu 1c-II'!V41</f>
        <v>0</v>
      </c>
      <c r="CE41" s="380">
        <f>'[31]Biểu 1c-II'!Y41</f>
        <v>0</v>
      </c>
      <c r="CF41" s="380">
        <f>'[31]Biểu 1c-II'!AB41</f>
        <v>0</v>
      </c>
      <c r="CG41" s="463">
        <f>'[31]Biểu 1c-II'!AE41</f>
        <v>0</v>
      </c>
      <c r="CH41" s="463">
        <f>'[31]Biểu 1c-II'!AH41</f>
        <v>0</v>
      </c>
      <c r="CI41" s="380">
        <f>'[32]Biểu 1c-II'!J41</f>
        <v>0</v>
      </c>
      <c r="CJ41" s="380">
        <f>'[32]Biểu 1c-II'!M41</f>
        <v>0</v>
      </c>
      <c r="CK41" s="380">
        <f>'[32]Biểu 1c-II'!P41</f>
        <v>0</v>
      </c>
      <c r="CL41" s="380"/>
      <c r="CM41" s="380">
        <f>'[32]Biểu 1c-II'!V41</f>
        <v>0</v>
      </c>
      <c r="CN41" s="380">
        <f>'[32]Biểu 1c-II'!Y41</f>
        <v>0</v>
      </c>
      <c r="CO41" s="380">
        <f>'[32]Biểu 1c-II'!AB41</f>
        <v>0</v>
      </c>
      <c r="CP41" s="463">
        <f>'[32]Biểu 1c-II'!AE41</f>
        <v>0</v>
      </c>
      <c r="CQ41" s="463">
        <f>'[32]Biểu 1c-II'!AH41</f>
        <v>0</v>
      </c>
      <c r="CR41" s="380">
        <f>'[33]Biểu 1c-II'!J41</f>
        <v>0</v>
      </c>
      <c r="CS41" s="380">
        <f>'[33]Biểu 1c-II'!M41</f>
        <v>0</v>
      </c>
      <c r="CT41" s="380">
        <f>'[33]Biểu 1c-II'!P41</f>
        <v>0</v>
      </c>
      <c r="CU41" s="380"/>
      <c r="CV41" s="380">
        <f>'[33]Biểu 1c-II'!V41</f>
        <v>0</v>
      </c>
      <c r="CW41" s="380">
        <f>'[43]Biểu 1c-II'!Y41</f>
        <v>0</v>
      </c>
      <c r="CX41" s="380">
        <f>'[33]Biểu 1c-II'!AB41</f>
        <v>0</v>
      </c>
      <c r="CY41" s="463">
        <f>'[33]Biểu 1c-II'!AE41</f>
        <v>0</v>
      </c>
      <c r="CZ41" s="463">
        <f>'[33]Biểu 1c-II'!AH41</f>
        <v>0</v>
      </c>
      <c r="DA41" s="380">
        <f>'[34]Biểu 1c-II'!$J$7</f>
        <v>13682959583</v>
      </c>
      <c r="DB41" s="380">
        <f>'[34]Biểu 1c-II'!M41</f>
        <v>0</v>
      </c>
      <c r="DC41" s="380">
        <f>'[34]Biểu 1c-II'!P41</f>
        <v>0</v>
      </c>
      <c r="DD41" s="380"/>
      <c r="DE41" s="380">
        <f>'[34]Biểu 1c-II'!V41</f>
        <v>0</v>
      </c>
      <c r="DF41" s="380">
        <f>'[44]Biểu 1c-II'!Y41</f>
        <v>0</v>
      </c>
      <c r="DG41" s="380">
        <f>'[34]Biểu 1c-II'!AB41</f>
        <v>0</v>
      </c>
      <c r="DH41" s="463">
        <f>'[34]Biểu 1c-II'!AE41</f>
        <v>0</v>
      </c>
      <c r="DI41" s="463">
        <f>'[34]Biểu 1c-II'!AH41</f>
        <v>0</v>
      </c>
      <c r="DJ41" s="380">
        <f>'[35]Biểu 1c-II'!J41</f>
        <v>0</v>
      </c>
      <c r="DK41" s="380">
        <f>'[35]Biểu 1c-II'!M41</f>
        <v>0</v>
      </c>
      <c r="DL41" s="380">
        <f>'[35]Biểu 1c-II'!P41</f>
        <v>0</v>
      </c>
      <c r="DM41" s="380">
        <f>'[35]Biểu 1c-II'!S41</f>
        <v>0</v>
      </c>
      <c r="DN41" s="380">
        <f>'[35]Biểu 1c-II'!V41</f>
        <v>0</v>
      </c>
      <c r="DO41" s="380">
        <f>'[35]Biểu 1c-II'!Y41</f>
        <v>0</v>
      </c>
      <c r="DP41" s="380">
        <f>'[35]Biểu 1c-II'!AB41</f>
        <v>0</v>
      </c>
      <c r="DQ41" s="463">
        <f>'[35]Biểu 1c-II'!AE41</f>
        <v>0</v>
      </c>
      <c r="DR41" s="463">
        <f>'[35]Biểu 1c-II'!AH41</f>
        <v>0</v>
      </c>
      <c r="DS41" s="463">
        <f>'[35]Biểu 1c-II'!AK41</f>
        <v>0</v>
      </c>
      <c r="DT41" s="380">
        <f>'[36]Biểu 1c-II'!J41</f>
        <v>0</v>
      </c>
      <c r="DU41" s="380">
        <f>'[36]Biểu 1c-II'!M41</f>
        <v>32000000</v>
      </c>
      <c r="DV41" s="380">
        <f>'[36]Biểu 1c-II'!P41</f>
        <v>0</v>
      </c>
      <c r="DW41" s="380">
        <f>'[36]Biểu 1c-II'!S41</f>
        <v>0</v>
      </c>
      <c r="DX41" s="380">
        <f>'[36]Biểu 1c-II'!V41</f>
        <v>0</v>
      </c>
      <c r="DY41" s="380">
        <f>'[36]Biểu 1c-II'!Y41</f>
        <v>0</v>
      </c>
      <c r="DZ41" s="380">
        <f>'[36]Biểu 1c-II'!AB41</f>
        <v>0</v>
      </c>
      <c r="EA41" s="463">
        <f>'[36]Biểu 1c-II'!AH41</f>
        <v>0</v>
      </c>
      <c r="EB41" s="463">
        <f>'[36]Biểu 1c-II'!AE41</f>
        <v>0</v>
      </c>
      <c r="EC41" s="380">
        <f>'[37]Biểu 1c-II'!J41</f>
        <v>0</v>
      </c>
      <c r="ED41" s="380">
        <f>'[37]Biểu 1c-II'!M41</f>
        <v>0</v>
      </c>
      <c r="EE41" s="380">
        <f>'[37]Biểu 1c-II'!P41</f>
        <v>0</v>
      </c>
      <c r="EF41" s="380">
        <f>'[37]Biểu 1c-II'!S41</f>
        <v>0</v>
      </c>
      <c r="EG41" s="380">
        <f>'[37]Biểu 1c-II'!V41</f>
        <v>0</v>
      </c>
      <c r="EH41" s="380">
        <f>'[37]Biểu 1c-II'!Y41</f>
        <v>0</v>
      </c>
      <c r="EI41" s="380">
        <f>'[37]Biểu 1c-II'!AB41</f>
        <v>0</v>
      </c>
      <c r="EJ41" s="463">
        <f>'[37]Biểu 1c-II'!AE41</f>
        <v>0</v>
      </c>
      <c r="EK41" s="463">
        <f>'[38]Biểu 1c-II'!J41</f>
        <v>0</v>
      </c>
      <c r="EL41" s="463">
        <f>'[38]Biểu 1c-II'!M41</f>
        <v>0</v>
      </c>
      <c r="EM41" s="463">
        <f>'[38]Biểu 1c-II'!P41</f>
        <v>0</v>
      </c>
      <c r="EN41" s="463">
        <f>'[38]Biểu 1c-II'!S41</f>
        <v>0</v>
      </c>
      <c r="EO41" s="380">
        <f>'[39]Biểu 1c-II(TTKN)'!J41</f>
        <v>0</v>
      </c>
      <c r="EP41" s="380">
        <f>'[40]Biểu 1c-II'!P41</f>
        <v>0</v>
      </c>
      <c r="EQ41" s="380">
        <f>'[41]Biểu 1c-II'!P41</f>
        <v>0</v>
      </c>
    </row>
    <row r="42" spans="1:147" s="373" customFormat="1" ht="12.75">
      <c r="A42" s="375" t="s">
        <v>780</v>
      </c>
      <c r="B42" s="375"/>
      <c r="C42" s="376" t="s">
        <v>243</v>
      </c>
      <c r="D42" s="377">
        <f t="shared" si="7"/>
        <v>0</v>
      </c>
      <c r="E42" s="459">
        <f t="shared" si="0"/>
        <v>15074826583</v>
      </c>
      <c r="F42" s="459">
        <f t="shared" si="8"/>
        <v>15074826583</v>
      </c>
      <c r="G42" s="459">
        <f t="shared" si="9"/>
        <v>15074826583</v>
      </c>
      <c r="H42" s="377">
        <f t="shared" si="1"/>
        <v>42640000</v>
      </c>
      <c r="I42" s="377">
        <f t="shared" si="10"/>
        <v>0</v>
      </c>
      <c r="J42" s="377">
        <f t="shared" si="11"/>
        <v>41590000</v>
      </c>
      <c r="K42" s="377">
        <f t="shared" si="2"/>
        <v>13729699583</v>
      </c>
      <c r="L42" s="377">
        <f t="shared" si="12"/>
        <v>577211000</v>
      </c>
      <c r="M42" s="377">
        <f t="shared" si="3"/>
        <v>638456000</v>
      </c>
      <c r="N42" s="377">
        <f t="shared" si="13"/>
        <v>45230000</v>
      </c>
      <c r="O42" s="377">
        <f t="shared" si="4"/>
        <v>0</v>
      </c>
      <c r="P42" s="377">
        <f t="shared" si="14"/>
        <v>0</v>
      </c>
      <c r="Q42" s="377">
        <f t="shared" si="5"/>
        <v>0</v>
      </c>
      <c r="R42" s="377">
        <f t="shared" si="6"/>
        <v>0</v>
      </c>
      <c r="S42" s="377"/>
      <c r="T42" s="377">
        <f t="shared" si="15"/>
        <v>0</v>
      </c>
      <c r="U42" s="459">
        <f t="shared" si="16"/>
        <v>0</v>
      </c>
      <c r="V42" s="459">
        <f t="shared" si="17"/>
        <v>0</v>
      </c>
      <c r="W42" s="459">
        <f t="shared" si="18"/>
        <v>0</v>
      </c>
      <c r="X42" s="459">
        <f t="shared" si="19"/>
        <v>0</v>
      </c>
      <c r="Y42" s="459">
        <f t="shared" si="20"/>
        <v>0</v>
      </c>
      <c r="Z42" s="459">
        <f t="shared" si="21"/>
        <v>0</v>
      </c>
      <c r="AA42" s="459">
        <f t="shared" si="22"/>
        <v>0</v>
      </c>
      <c r="AB42" s="459">
        <f t="shared" si="23"/>
        <v>0</v>
      </c>
      <c r="AC42" s="459">
        <f t="shared" si="24"/>
        <v>0</v>
      </c>
      <c r="AD42" s="459">
        <f t="shared" si="25"/>
        <v>0</v>
      </c>
      <c r="AE42" s="377">
        <f>SUM(AE43:AE45)</f>
        <v>0</v>
      </c>
      <c r="AF42" s="377">
        <f>SUM(AF43:AF45)</f>
        <v>0</v>
      </c>
      <c r="AG42" s="377">
        <f>'[22]Biểu 1c-II'!J42</f>
        <v>0</v>
      </c>
      <c r="AH42" s="377">
        <f>'[22]Biểu 1c-II'!M42</f>
        <v>0</v>
      </c>
      <c r="AI42" s="459">
        <f>'[22]Biểu 1c-II'!S42</f>
        <v>0</v>
      </c>
      <c r="AJ42" s="459">
        <f>'[22]Biểu 1c-II'!V42</f>
        <v>0</v>
      </c>
      <c r="AK42" s="377">
        <f>'[23]Biểu 1c-II'!J42</f>
        <v>30210000</v>
      </c>
      <c r="AL42" s="459">
        <f>'[23]Biểu 1c-II'!P42</f>
        <v>0</v>
      </c>
      <c r="AM42" s="459">
        <f>'[23]Biểu 1c-II'!S42</f>
        <v>0</v>
      </c>
      <c r="AN42" s="377">
        <f>'[24]Biểu 1c-II'!J42</f>
        <v>12430000</v>
      </c>
      <c r="AO42" s="459">
        <f>'[24]Biểu 1c-II'!M42</f>
        <v>0</v>
      </c>
      <c r="AP42" s="459">
        <f>'[24]Biểu 1c-II'!S42</f>
        <v>0</v>
      </c>
      <c r="AQ42" s="459">
        <f>'[25]Biểu 1c-II'!P42</f>
        <v>0</v>
      </c>
      <c r="AR42" s="459">
        <f>'[25]Biểu 1c-II'!V42</f>
        <v>0</v>
      </c>
      <c r="AS42" s="377">
        <f>'[25]Biểu 1c-II'!Y42</f>
        <v>41590000</v>
      </c>
      <c r="AT42" s="377">
        <f>'[26]Biểu 1c-II'!K42</f>
        <v>0</v>
      </c>
      <c r="AU42" s="377">
        <f>'[26]Biểu 1c-II'!W42</f>
        <v>0</v>
      </c>
      <c r="AV42" s="377">
        <f>'[27]Biểu 1c-II'!J42</f>
        <v>46740000</v>
      </c>
      <c r="AW42" s="377">
        <f>'[27]Biểu 1c-II'!V42</f>
        <v>0</v>
      </c>
      <c r="AX42" s="377">
        <f>'[28]Biểu 1c-II'!J42</f>
        <v>0</v>
      </c>
      <c r="AY42" s="377">
        <f>'[28]Biểu 1c-II'!M42</f>
        <v>47860000</v>
      </c>
      <c r="AZ42" s="377">
        <f>'[28]Biểu 1c-II'!P42</f>
        <v>89240000</v>
      </c>
      <c r="BA42" s="380"/>
      <c r="BB42" s="377">
        <f>'[28]Biểu 1c-II'!V42</f>
        <v>0</v>
      </c>
      <c r="BC42" s="380">
        <f>'[42]Biểu 1c-II'!Y42</f>
        <v>0</v>
      </c>
      <c r="BD42" s="377">
        <f>'[28]Biểu 1c-II'!AB42</f>
        <v>0</v>
      </c>
      <c r="BE42" s="377">
        <f>'[28]Biểu 1c-II'!AE42</f>
        <v>0</v>
      </c>
      <c r="BF42" s="377">
        <f>'[28]Biểu 1c-II'!AH42</f>
        <v>0</v>
      </c>
      <c r="BG42" s="377">
        <f>'[29]Biểu 1c-II'!J42</f>
        <v>0</v>
      </c>
      <c r="BH42" s="377">
        <f>'[29]Biểu 1c-II'!M42</f>
        <v>26760000</v>
      </c>
      <c r="BI42" s="377">
        <f>'[29]Biểu 1c-II'!P42</f>
        <v>68250000</v>
      </c>
      <c r="BJ42" s="380"/>
      <c r="BK42" s="377">
        <f>'[29]Biểu 1c-II'!S42</f>
        <v>0</v>
      </c>
      <c r="BL42" s="377">
        <f>'[29]Biểu 1c-II'!V42</f>
        <v>0</v>
      </c>
      <c r="BM42" s="377">
        <f>'[29]Biểu 1c-II'!Y42</f>
        <v>0</v>
      </c>
      <c r="BN42" s="377">
        <f>'[29]Biểu 1c-II'!AB42</f>
        <v>0</v>
      </c>
      <c r="BO42" s="459">
        <f>'[29]Biểu 1c-II'!AE42</f>
        <v>0</v>
      </c>
      <c r="BP42" s="459">
        <f>'[29]Biểu 1c-II'!AH42</f>
        <v>0</v>
      </c>
      <c r="BQ42" s="377">
        <f>'[30]Biểu 1c-II - TTYT DA BAC'!J42</f>
        <v>0</v>
      </c>
      <c r="BR42" s="377">
        <f>'[30]Biểu 1c-II - TTYT DA BAC'!M42</f>
        <v>88060000</v>
      </c>
      <c r="BS42" s="377">
        <f>'[30]Biểu 1c-II - TTYT DA BAC'!P42</f>
        <v>71700000</v>
      </c>
      <c r="BT42" s="380"/>
      <c r="BU42" s="377">
        <f>'[30]Biểu 1c-II - TTYT DA BAC'!V42</f>
        <v>0</v>
      </c>
      <c r="BV42" s="377">
        <f>'[30]Biểu 1c-II - TTYT DA BAC'!Y42</f>
        <v>0</v>
      </c>
      <c r="BW42" s="377">
        <f>'[30]Biểu 1c-II - TTYT DA BAC'!AB42</f>
        <v>0</v>
      </c>
      <c r="BX42" s="459">
        <f>'[30]Biểu 1c-II - TTYT DA BAC'!AE42</f>
        <v>0</v>
      </c>
      <c r="BY42" s="459">
        <f>'[30]Biểu 1c-II - TTYT DA BAC'!AH42</f>
        <v>0</v>
      </c>
      <c r="BZ42" s="377">
        <f>'[31]Biểu 1c-II'!I42</f>
        <v>0</v>
      </c>
      <c r="CA42" s="377">
        <f>'[31]Biểu 1c-II'!M42</f>
        <v>26360000</v>
      </c>
      <c r="CB42" s="377">
        <f>'[31]Biểu 1c-II'!P42</f>
        <v>73950000</v>
      </c>
      <c r="CC42" s="380"/>
      <c r="CD42" s="377">
        <f>'[31]Biểu 1c-II'!V42</f>
        <v>0</v>
      </c>
      <c r="CE42" s="377">
        <f>'[31]Biểu 1c-II'!Y42</f>
        <v>0</v>
      </c>
      <c r="CF42" s="377">
        <f>'[31]Biểu 1c-II'!AB42</f>
        <v>0</v>
      </c>
      <c r="CG42" s="459">
        <f>'[31]Biểu 1c-II'!AE42</f>
        <v>0</v>
      </c>
      <c r="CH42" s="459">
        <f>'[31]Biểu 1c-II'!AH42</f>
        <v>0</v>
      </c>
      <c r="CI42" s="377">
        <f>'[32]Biểu 1c-II'!J42</f>
        <v>0</v>
      </c>
      <c r="CJ42" s="377">
        <f>'[32]Biểu 1c-II'!M42</f>
        <v>0</v>
      </c>
      <c r="CK42" s="377">
        <f>'[32]Biểu 1c-II'!P42</f>
        <v>79119000</v>
      </c>
      <c r="CL42" s="380"/>
      <c r="CM42" s="377">
        <f>'[32]Biểu 1c-II'!V42</f>
        <v>0</v>
      </c>
      <c r="CN42" s="377">
        <f>'[32]Biểu 1c-II'!Y42</f>
        <v>0</v>
      </c>
      <c r="CO42" s="377">
        <f>'[32]Biểu 1c-II'!AB42</f>
        <v>0</v>
      </c>
      <c r="CP42" s="459">
        <f>'[32]Biểu 1c-II'!AE42</f>
        <v>0</v>
      </c>
      <c r="CQ42" s="459">
        <f>'[32]Biểu 1c-II'!AH42</f>
        <v>0</v>
      </c>
      <c r="CR42" s="377">
        <f>'[33]Biểu 1c-II'!J42</f>
        <v>0</v>
      </c>
      <c r="CS42" s="377">
        <f>'[33]Biểu 1c-II'!M42</f>
        <v>108790000</v>
      </c>
      <c r="CT42" s="377">
        <f>'[33]Biểu 1c-II'!P42</f>
        <v>0</v>
      </c>
      <c r="CU42" s="380"/>
      <c r="CV42" s="377">
        <f>'[33]Biểu 1c-II'!V42</f>
        <v>0</v>
      </c>
      <c r="CW42" s="380">
        <f>'[43]Biểu 1c-II'!Y42</f>
        <v>0</v>
      </c>
      <c r="CX42" s="377">
        <f>'[33]Biểu 1c-II'!AB42</f>
        <v>0</v>
      </c>
      <c r="CY42" s="459">
        <f>'[33]Biểu 1c-II'!AE42</f>
        <v>0</v>
      </c>
      <c r="CZ42" s="459">
        <f>'[33]Biểu 1c-II'!AH42</f>
        <v>0</v>
      </c>
      <c r="DA42" s="377">
        <f>'[34]Biểu 1c-II'!$J$7</f>
        <v>13682959583</v>
      </c>
      <c r="DB42" s="377">
        <f>'[34]Biểu 1c-II'!M42</f>
        <v>36520000</v>
      </c>
      <c r="DC42" s="377">
        <f>'[34]Biểu 1c-II'!P42</f>
        <v>44400000</v>
      </c>
      <c r="DD42" s="380"/>
      <c r="DE42" s="377">
        <f>'[34]Biểu 1c-II'!V42</f>
        <v>0</v>
      </c>
      <c r="DF42" s="380">
        <f>'[44]Biểu 1c-II'!Y42</f>
        <v>0</v>
      </c>
      <c r="DG42" s="377">
        <f>'[34]Biểu 1c-II'!AB42</f>
        <v>0</v>
      </c>
      <c r="DH42" s="459">
        <f>'[34]Biểu 1c-II'!AE42</f>
        <v>0</v>
      </c>
      <c r="DI42" s="459">
        <f>'[34]Biểu 1c-II'!AH42</f>
        <v>0</v>
      </c>
      <c r="DJ42" s="377">
        <f>'[35]Biểu 1c-II'!J42</f>
        <v>0</v>
      </c>
      <c r="DK42" s="377">
        <f>'[35]Biểu 1c-II'!M42</f>
        <v>35257000</v>
      </c>
      <c r="DL42" s="377">
        <f>'[35]Biểu 1c-II'!P42</f>
        <v>107697000</v>
      </c>
      <c r="DM42" s="377">
        <f>'[35]Biểu 1c-II'!S42</f>
        <v>0</v>
      </c>
      <c r="DN42" s="377">
        <f>'[35]Biểu 1c-II'!V42</f>
        <v>0</v>
      </c>
      <c r="DO42" s="377">
        <f>'[35]Biểu 1c-II'!Y42</f>
        <v>0</v>
      </c>
      <c r="DP42" s="377">
        <f>'[35]Biểu 1c-II'!AB42</f>
        <v>0</v>
      </c>
      <c r="DQ42" s="459">
        <f>'[35]Biểu 1c-II'!AE42</f>
        <v>0</v>
      </c>
      <c r="DR42" s="459">
        <f>'[35]Biểu 1c-II'!AH42</f>
        <v>0</v>
      </c>
      <c r="DS42" s="459">
        <f>'[35]Biểu 1c-II'!AK42</f>
        <v>0</v>
      </c>
      <c r="DT42" s="377">
        <f>'[36]Biểu 1c-II'!J42</f>
        <v>0</v>
      </c>
      <c r="DU42" s="377">
        <f>'[36]Biểu 1c-II'!M42</f>
        <v>27364000</v>
      </c>
      <c r="DV42" s="377">
        <f>'[36]Biểu 1c-II'!P42</f>
        <v>38550000</v>
      </c>
      <c r="DW42" s="377">
        <f>'[36]Biểu 1c-II'!S42</f>
        <v>0</v>
      </c>
      <c r="DX42" s="377">
        <f>'[36]Biểu 1c-II'!V42</f>
        <v>0</v>
      </c>
      <c r="DY42" s="377">
        <f>'[36]Biểu 1c-II'!Y42</f>
        <v>0</v>
      </c>
      <c r="DZ42" s="377">
        <f>'[36]Biểu 1c-II'!AB42</f>
        <v>0</v>
      </c>
      <c r="EA42" s="459">
        <f>'[36]Biểu 1c-II'!AH42</f>
        <v>0</v>
      </c>
      <c r="EB42" s="459">
        <f>'[36]Biểu 1c-II'!AE42</f>
        <v>0</v>
      </c>
      <c r="EC42" s="377">
        <f>'[37]Biểu 1c-II'!J42</f>
        <v>0</v>
      </c>
      <c r="ED42" s="377">
        <f>'[37]Biểu 1c-II'!M42</f>
        <v>25190000</v>
      </c>
      <c r="EE42" s="377">
        <f>'[37]Biểu 1c-II'!P42</f>
        <v>65550000</v>
      </c>
      <c r="EF42" s="377">
        <f>'[37]Biểu 1c-II'!S42</f>
        <v>0</v>
      </c>
      <c r="EG42" s="377">
        <f>'[37]Biểu 1c-II'!V42</f>
        <v>0</v>
      </c>
      <c r="EH42" s="377">
        <f>'[37]Biểu 1c-II'!Y42</f>
        <v>0</v>
      </c>
      <c r="EI42" s="377">
        <f>'[37]Biểu 1c-II'!AB42</f>
        <v>0</v>
      </c>
      <c r="EJ42" s="459">
        <f>'[37]Biểu 1c-II'!AE42</f>
        <v>0</v>
      </c>
      <c r="EK42" s="459">
        <f>'[38]Biểu 1c-II'!J42</f>
        <v>155050000</v>
      </c>
      <c r="EL42" s="459">
        <f>'[38]Biểu 1c-II'!M42</f>
        <v>0</v>
      </c>
      <c r="EM42" s="459">
        <f>'[38]Biểu 1c-II'!P42</f>
        <v>0</v>
      </c>
      <c r="EN42" s="459">
        <f>'[38]Biểu 1c-II'!S42</f>
        <v>0</v>
      </c>
      <c r="EO42" s="377">
        <f>'[39]Biểu 1c-II(TTKN)'!J42</f>
        <v>23810000</v>
      </c>
      <c r="EP42" s="377">
        <f>'[40]Biểu 1c-II'!P42</f>
        <v>14370000</v>
      </c>
      <c r="EQ42" s="377">
        <f>'[41]Biểu 1c-II'!P42</f>
        <v>7050000</v>
      </c>
    </row>
    <row r="43" spans="1:147" ht="12.75">
      <c r="A43" s="383"/>
      <c r="B43" s="378" t="s">
        <v>781</v>
      </c>
      <c r="C43" s="379" t="s">
        <v>946</v>
      </c>
      <c r="D43" s="380">
        <f t="shared" si="7"/>
        <v>0</v>
      </c>
      <c r="E43" s="463">
        <f t="shared" si="0"/>
        <v>15072879583</v>
      </c>
      <c r="F43" s="463">
        <f t="shared" si="8"/>
        <v>15072879583</v>
      </c>
      <c r="G43" s="463">
        <f t="shared" si="9"/>
        <v>15072879583</v>
      </c>
      <c r="H43" s="380">
        <f t="shared" si="1"/>
        <v>42640000</v>
      </c>
      <c r="I43" s="380">
        <f t="shared" si="10"/>
        <v>0</v>
      </c>
      <c r="J43" s="380">
        <f t="shared" si="11"/>
        <v>40090000</v>
      </c>
      <c r="K43" s="380">
        <f t="shared" si="2"/>
        <v>13729699583</v>
      </c>
      <c r="L43" s="380">
        <f t="shared" si="12"/>
        <v>577211000</v>
      </c>
      <c r="M43" s="380">
        <f t="shared" si="3"/>
        <v>638009000</v>
      </c>
      <c r="N43" s="380">
        <f t="shared" si="13"/>
        <v>45230000</v>
      </c>
      <c r="O43" s="380">
        <f t="shared" si="4"/>
        <v>0</v>
      </c>
      <c r="P43" s="380">
        <f t="shared" si="14"/>
        <v>0</v>
      </c>
      <c r="Q43" s="380">
        <f t="shared" si="5"/>
        <v>0</v>
      </c>
      <c r="R43" s="380">
        <f t="shared" si="6"/>
        <v>0</v>
      </c>
      <c r="S43" s="380"/>
      <c r="T43" s="380">
        <f t="shared" si="15"/>
        <v>0</v>
      </c>
      <c r="U43" s="463">
        <f t="shared" si="16"/>
        <v>0</v>
      </c>
      <c r="V43" s="463">
        <f t="shared" si="17"/>
        <v>0</v>
      </c>
      <c r="W43" s="463">
        <f t="shared" si="18"/>
        <v>0</v>
      </c>
      <c r="X43" s="463">
        <f t="shared" si="19"/>
        <v>0</v>
      </c>
      <c r="Y43" s="463">
        <f t="shared" si="20"/>
        <v>0</v>
      </c>
      <c r="Z43" s="463">
        <f t="shared" si="21"/>
        <v>0</v>
      </c>
      <c r="AA43" s="463">
        <f t="shared" si="22"/>
        <v>0</v>
      </c>
      <c r="AB43" s="463">
        <f t="shared" si="23"/>
        <v>0</v>
      </c>
      <c r="AC43" s="463">
        <f t="shared" si="24"/>
        <v>0</v>
      </c>
      <c r="AD43" s="463">
        <f t="shared" si="25"/>
        <v>0</v>
      </c>
      <c r="AE43" s="380"/>
      <c r="AF43" s="380"/>
      <c r="AG43" s="380">
        <f>'[22]Biểu 1c-II'!J43</f>
        <v>0</v>
      </c>
      <c r="AH43" s="380">
        <f>'[22]Biểu 1c-II'!M43</f>
        <v>0</v>
      </c>
      <c r="AI43" s="463">
        <f>'[22]Biểu 1c-II'!S43</f>
        <v>0</v>
      </c>
      <c r="AJ43" s="463">
        <f>'[22]Biểu 1c-II'!V43</f>
        <v>0</v>
      </c>
      <c r="AK43" s="380">
        <f>'[23]Biểu 1c-II'!J43</f>
        <v>30210000</v>
      </c>
      <c r="AL43" s="463">
        <f>'[23]Biểu 1c-II'!P43</f>
        <v>0</v>
      </c>
      <c r="AM43" s="463">
        <f>'[23]Biểu 1c-II'!S43</f>
        <v>0</v>
      </c>
      <c r="AN43" s="380">
        <f>'[24]Biểu 1c-II'!J43</f>
        <v>12430000</v>
      </c>
      <c r="AO43" s="463">
        <f>'[24]Biểu 1c-II'!M43</f>
        <v>0</v>
      </c>
      <c r="AP43" s="463">
        <f>'[24]Biểu 1c-II'!S43</f>
        <v>0</v>
      </c>
      <c r="AQ43" s="463">
        <f>'[25]Biểu 1c-II'!P43</f>
        <v>0</v>
      </c>
      <c r="AR43" s="463">
        <f>'[25]Biểu 1c-II'!V43</f>
        <v>0</v>
      </c>
      <c r="AS43" s="380">
        <f>'[25]Biểu 1c-II'!Y43</f>
        <v>40090000</v>
      </c>
      <c r="AT43" s="380">
        <f>'[26]Biểu 1c-II'!K43</f>
        <v>0</v>
      </c>
      <c r="AU43" s="380">
        <f>'[26]Biểu 1c-II'!W43</f>
        <v>0</v>
      </c>
      <c r="AV43" s="380">
        <f>'[27]Biểu 1c-II'!J43</f>
        <v>46740000</v>
      </c>
      <c r="AW43" s="380">
        <f>'[27]Biểu 1c-II'!V43</f>
        <v>0</v>
      </c>
      <c r="AX43" s="380">
        <f>'[28]Biểu 1c-II'!J43</f>
        <v>0</v>
      </c>
      <c r="AY43" s="380">
        <f>'[28]Biểu 1c-II'!M43</f>
        <v>47860000</v>
      </c>
      <c r="AZ43" s="380">
        <f>'[28]Biểu 1c-II'!P43</f>
        <v>89240000</v>
      </c>
      <c r="BA43" s="380"/>
      <c r="BB43" s="380">
        <f>'[28]Biểu 1c-II'!V43</f>
        <v>0</v>
      </c>
      <c r="BC43" s="380">
        <f>'[42]Biểu 1c-II'!Y43</f>
        <v>0</v>
      </c>
      <c r="BD43" s="380">
        <f>'[28]Biểu 1c-II'!AB43</f>
        <v>0</v>
      </c>
      <c r="BE43" s="380">
        <f>'[28]Biểu 1c-II'!AE43</f>
        <v>0</v>
      </c>
      <c r="BF43" s="380">
        <f>'[28]Biểu 1c-II'!AH43</f>
        <v>0</v>
      </c>
      <c r="BG43" s="380">
        <f>'[29]Biểu 1c-II'!J43</f>
        <v>0</v>
      </c>
      <c r="BH43" s="380">
        <f>'[29]Biểu 1c-II'!M43</f>
        <v>26760000</v>
      </c>
      <c r="BI43" s="380">
        <f>'[29]Biểu 1c-II'!P43</f>
        <v>68250000</v>
      </c>
      <c r="BJ43" s="380"/>
      <c r="BK43" s="380">
        <f>'[29]Biểu 1c-II'!S43</f>
        <v>0</v>
      </c>
      <c r="BL43" s="380">
        <f>'[29]Biểu 1c-II'!V43</f>
        <v>0</v>
      </c>
      <c r="BM43" s="380">
        <f>'[29]Biểu 1c-II'!Y43</f>
        <v>0</v>
      </c>
      <c r="BN43" s="380">
        <f>'[29]Biểu 1c-II'!AB43</f>
        <v>0</v>
      </c>
      <c r="BO43" s="463">
        <f>'[29]Biểu 1c-II'!AE43</f>
        <v>0</v>
      </c>
      <c r="BP43" s="463">
        <f>'[29]Biểu 1c-II'!AH43</f>
        <v>0</v>
      </c>
      <c r="BQ43" s="380">
        <f>'[30]Biểu 1c-II - TTYT DA BAC'!J43</f>
        <v>0</v>
      </c>
      <c r="BR43" s="380">
        <f>'[30]Biểu 1c-II - TTYT DA BAC'!M43</f>
        <v>88060000</v>
      </c>
      <c r="BS43" s="380">
        <f>'[30]Biểu 1c-II - TTYT DA BAC'!P43</f>
        <v>71700000</v>
      </c>
      <c r="BT43" s="380"/>
      <c r="BU43" s="380">
        <f>'[30]Biểu 1c-II - TTYT DA BAC'!V43</f>
        <v>0</v>
      </c>
      <c r="BV43" s="380">
        <f>'[30]Biểu 1c-II - TTYT DA BAC'!Y43</f>
        <v>0</v>
      </c>
      <c r="BW43" s="380">
        <f>'[30]Biểu 1c-II - TTYT DA BAC'!AB43</f>
        <v>0</v>
      </c>
      <c r="BX43" s="463">
        <f>'[30]Biểu 1c-II - TTYT DA BAC'!AE43</f>
        <v>0</v>
      </c>
      <c r="BY43" s="463">
        <f>'[30]Biểu 1c-II - TTYT DA BAC'!AH43</f>
        <v>0</v>
      </c>
      <c r="BZ43" s="380">
        <f>'[31]Biểu 1c-II'!I43</f>
        <v>0</v>
      </c>
      <c r="CA43" s="380">
        <f>'[31]Biểu 1c-II'!M43</f>
        <v>26360000</v>
      </c>
      <c r="CB43" s="380">
        <f>'[31]Biểu 1c-II'!P43</f>
        <v>73950000</v>
      </c>
      <c r="CC43" s="380"/>
      <c r="CD43" s="380">
        <f>'[31]Biểu 1c-II'!V43</f>
        <v>0</v>
      </c>
      <c r="CE43" s="380">
        <f>'[31]Biểu 1c-II'!Y43</f>
        <v>0</v>
      </c>
      <c r="CF43" s="380">
        <f>'[31]Biểu 1c-II'!AB43</f>
        <v>0</v>
      </c>
      <c r="CG43" s="463">
        <f>'[31]Biểu 1c-II'!AE43</f>
        <v>0</v>
      </c>
      <c r="CH43" s="463">
        <f>'[31]Biểu 1c-II'!AH43</f>
        <v>0</v>
      </c>
      <c r="CI43" s="380">
        <f>'[32]Biểu 1c-II'!J43</f>
        <v>0</v>
      </c>
      <c r="CJ43" s="380">
        <f>'[32]Biểu 1c-II'!M43</f>
        <v>0</v>
      </c>
      <c r="CK43" s="380">
        <f>'[32]Biểu 1c-II'!P43</f>
        <v>79119000</v>
      </c>
      <c r="CL43" s="380"/>
      <c r="CM43" s="380">
        <f>'[32]Biểu 1c-II'!V43</f>
        <v>0</v>
      </c>
      <c r="CN43" s="380">
        <f>'[32]Biểu 1c-II'!Y43</f>
        <v>0</v>
      </c>
      <c r="CO43" s="380">
        <f>'[32]Biểu 1c-II'!AB43</f>
        <v>0</v>
      </c>
      <c r="CP43" s="463">
        <f>'[32]Biểu 1c-II'!AE43</f>
        <v>0</v>
      </c>
      <c r="CQ43" s="463">
        <f>'[32]Biểu 1c-II'!AH43</f>
        <v>0</v>
      </c>
      <c r="CR43" s="380">
        <f>'[33]Biểu 1c-II'!J43</f>
        <v>0</v>
      </c>
      <c r="CS43" s="380">
        <f>'[33]Biểu 1c-II'!M43</f>
        <v>108790000</v>
      </c>
      <c r="CT43" s="380">
        <f>'[33]Biểu 1c-II'!P43</f>
        <v>0</v>
      </c>
      <c r="CU43" s="380"/>
      <c r="CV43" s="380">
        <f>'[33]Biểu 1c-II'!V43</f>
        <v>0</v>
      </c>
      <c r="CW43" s="380">
        <f>'[43]Biểu 1c-II'!Y43</f>
        <v>0</v>
      </c>
      <c r="CX43" s="380">
        <f>'[33]Biểu 1c-II'!AB43</f>
        <v>0</v>
      </c>
      <c r="CY43" s="463">
        <f>'[33]Biểu 1c-II'!AE43</f>
        <v>0</v>
      </c>
      <c r="CZ43" s="463">
        <f>'[33]Biểu 1c-II'!AH43</f>
        <v>0</v>
      </c>
      <c r="DA43" s="380">
        <f>'[34]Biểu 1c-II'!$J$7</f>
        <v>13682959583</v>
      </c>
      <c r="DB43" s="380">
        <f>'[34]Biểu 1c-II'!M43</f>
        <v>36520000</v>
      </c>
      <c r="DC43" s="380">
        <f>'[34]Biểu 1c-II'!P43</f>
        <v>44400000</v>
      </c>
      <c r="DD43" s="380"/>
      <c r="DE43" s="380">
        <f>'[34]Biểu 1c-II'!V43</f>
        <v>0</v>
      </c>
      <c r="DF43" s="380">
        <f>'[44]Biểu 1c-II'!Y43</f>
        <v>0</v>
      </c>
      <c r="DG43" s="380">
        <f>'[34]Biểu 1c-II'!AB43</f>
        <v>0</v>
      </c>
      <c r="DH43" s="463">
        <f>'[34]Biểu 1c-II'!AE43</f>
        <v>0</v>
      </c>
      <c r="DI43" s="463">
        <f>'[34]Biểu 1c-II'!AH43</f>
        <v>0</v>
      </c>
      <c r="DJ43" s="380">
        <f>'[35]Biểu 1c-II'!J43</f>
        <v>0</v>
      </c>
      <c r="DK43" s="380">
        <f>'[35]Biểu 1c-II'!M43</f>
        <v>35257000</v>
      </c>
      <c r="DL43" s="380">
        <f>'[35]Biểu 1c-II'!P43</f>
        <v>107250000</v>
      </c>
      <c r="DM43" s="380">
        <f>'[35]Biểu 1c-II'!S43</f>
        <v>0</v>
      </c>
      <c r="DN43" s="380">
        <f>'[35]Biểu 1c-II'!V43</f>
        <v>0</v>
      </c>
      <c r="DO43" s="380">
        <f>'[35]Biểu 1c-II'!Y43</f>
        <v>0</v>
      </c>
      <c r="DP43" s="380">
        <f>'[35]Biểu 1c-II'!AB43</f>
        <v>0</v>
      </c>
      <c r="DQ43" s="463">
        <f>'[35]Biểu 1c-II'!AE43</f>
        <v>0</v>
      </c>
      <c r="DR43" s="463">
        <f>'[35]Biểu 1c-II'!AH43</f>
        <v>0</v>
      </c>
      <c r="DS43" s="463">
        <f>'[35]Biểu 1c-II'!AK43</f>
        <v>0</v>
      </c>
      <c r="DT43" s="380">
        <f>'[36]Biểu 1c-II'!J43</f>
        <v>0</v>
      </c>
      <c r="DU43" s="380">
        <f>'[36]Biểu 1c-II'!M43</f>
        <v>27364000</v>
      </c>
      <c r="DV43" s="380">
        <f>'[36]Biểu 1c-II'!P43</f>
        <v>38550000</v>
      </c>
      <c r="DW43" s="380">
        <f>'[36]Biểu 1c-II'!S43</f>
        <v>0</v>
      </c>
      <c r="DX43" s="380">
        <f>'[36]Biểu 1c-II'!V43</f>
        <v>0</v>
      </c>
      <c r="DY43" s="380">
        <f>'[36]Biểu 1c-II'!Y43</f>
        <v>0</v>
      </c>
      <c r="DZ43" s="380">
        <f>'[36]Biểu 1c-II'!AB43</f>
        <v>0</v>
      </c>
      <c r="EA43" s="463">
        <f>'[36]Biểu 1c-II'!AH43</f>
        <v>0</v>
      </c>
      <c r="EB43" s="463">
        <f>'[36]Biểu 1c-II'!AE43</f>
        <v>0</v>
      </c>
      <c r="EC43" s="380">
        <f>'[37]Biểu 1c-II'!J43</f>
        <v>0</v>
      </c>
      <c r="ED43" s="380">
        <f>'[37]Biểu 1c-II'!M43</f>
        <v>25190000</v>
      </c>
      <c r="EE43" s="380">
        <f>'[37]Biểu 1c-II'!P43</f>
        <v>65550000</v>
      </c>
      <c r="EF43" s="380">
        <f>'[37]Biểu 1c-II'!S43</f>
        <v>0</v>
      </c>
      <c r="EG43" s="380">
        <f>'[37]Biểu 1c-II'!V43</f>
        <v>0</v>
      </c>
      <c r="EH43" s="380">
        <f>'[37]Biểu 1c-II'!Y43</f>
        <v>0</v>
      </c>
      <c r="EI43" s="380">
        <f>'[37]Biểu 1c-II'!AB43</f>
        <v>0</v>
      </c>
      <c r="EJ43" s="463">
        <f>'[37]Biểu 1c-II'!AE43</f>
        <v>0</v>
      </c>
      <c r="EK43" s="463">
        <f>'[38]Biểu 1c-II'!J43</f>
        <v>155050000</v>
      </c>
      <c r="EL43" s="463">
        <f>'[38]Biểu 1c-II'!M43</f>
        <v>0</v>
      </c>
      <c r="EM43" s="463">
        <f>'[38]Biểu 1c-II'!P43</f>
        <v>0</v>
      </c>
      <c r="EN43" s="463">
        <f>'[38]Biểu 1c-II'!S43</f>
        <v>0</v>
      </c>
      <c r="EO43" s="380">
        <f>'[39]Biểu 1c-II(TTKN)'!J43</f>
        <v>23810000</v>
      </c>
      <c r="EP43" s="380">
        <f>'[40]Biểu 1c-II'!P43</f>
        <v>14370000</v>
      </c>
      <c r="EQ43" s="380">
        <f>'[41]Biểu 1c-II'!P43</f>
        <v>7050000</v>
      </c>
    </row>
    <row r="44" spans="1:147" ht="12.75">
      <c r="A44" s="383"/>
      <c r="B44" s="378" t="s">
        <v>782</v>
      </c>
      <c r="C44" s="379" t="s">
        <v>947</v>
      </c>
      <c r="D44" s="380">
        <f t="shared" si="7"/>
        <v>0</v>
      </c>
      <c r="E44" s="463">
        <f t="shared" si="0"/>
        <v>13684906583</v>
      </c>
      <c r="F44" s="463">
        <f t="shared" si="8"/>
        <v>13684906583</v>
      </c>
      <c r="G44" s="463">
        <f t="shared" si="9"/>
        <v>13684906583</v>
      </c>
      <c r="H44" s="380">
        <f t="shared" si="1"/>
        <v>0</v>
      </c>
      <c r="I44" s="380">
        <f t="shared" si="10"/>
        <v>0</v>
      </c>
      <c r="J44" s="380">
        <f t="shared" si="11"/>
        <v>1500000</v>
      </c>
      <c r="K44" s="380">
        <f t="shared" si="2"/>
        <v>13682959583</v>
      </c>
      <c r="L44" s="380">
        <f t="shared" si="12"/>
        <v>0</v>
      </c>
      <c r="M44" s="380">
        <f t="shared" si="3"/>
        <v>447000</v>
      </c>
      <c r="N44" s="380">
        <f t="shared" si="13"/>
        <v>0</v>
      </c>
      <c r="O44" s="380">
        <f t="shared" si="4"/>
        <v>0</v>
      </c>
      <c r="P44" s="380">
        <f t="shared" si="14"/>
        <v>0</v>
      </c>
      <c r="Q44" s="380">
        <f t="shared" si="5"/>
        <v>0</v>
      </c>
      <c r="R44" s="380">
        <f t="shared" si="6"/>
        <v>0</v>
      </c>
      <c r="S44" s="380"/>
      <c r="T44" s="380">
        <f t="shared" si="15"/>
        <v>0</v>
      </c>
      <c r="U44" s="463">
        <f t="shared" si="16"/>
        <v>0</v>
      </c>
      <c r="V44" s="463">
        <f t="shared" si="17"/>
        <v>0</v>
      </c>
      <c r="W44" s="463">
        <f t="shared" si="18"/>
        <v>0</v>
      </c>
      <c r="X44" s="463">
        <f t="shared" si="19"/>
        <v>0</v>
      </c>
      <c r="Y44" s="463">
        <f t="shared" si="20"/>
        <v>0</v>
      </c>
      <c r="Z44" s="463">
        <f t="shared" si="21"/>
        <v>0</v>
      </c>
      <c r="AA44" s="463">
        <f t="shared" si="22"/>
        <v>0</v>
      </c>
      <c r="AB44" s="463">
        <f t="shared" si="23"/>
        <v>0</v>
      </c>
      <c r="AC44" s="463">
        <f t="shared" si="24"/>
        <v>0</v>
      </c>
      <c r="AD44" s="463">
        <f t="shared" si="25"/>
        <v>0</v>
      </c>
      <c r="AE44" s="380"/>
      <c r="AF44" s="380"/>
      <c r="AG44" s="380">
        <f>'[22]Biểu 1c-II'!J44</f>
        <v>0</v>
      </c>
      <c r="AH44" s="380">
        <f>'[22]Biểu 1c-II'!M44</f>
        <v>0</v>
      </c>
      <c r="AI44" s="463">
        <f>'[22]Biểu 1c-II'!S44</f>
        <v>0</v>
      </c>
      <c r="AJ44" s="463">
        <f>'[22]Biểu 1c-II'!V44</f>
        <v>0</v>
      </c>
      <c r="AK44" s="380">
        <f>'[23]Biểu 1c-II'!J44</f>
        <v>0</v>
      </c>
      <c r="AL44" s="463">
        <f>'[23]Biểu 1c-II'!P44</f>
        <v>0</v>
      </c>
      <c r="AM44" s="463">
        <f>'[23]Biểu 1c-II'!S44</f>
        <v>0</v>
      </c>
      <c r="AN44" s="380">
        <f>'[24]Biểu 1c-II'!J44</f>
        <v>0</v>
      </c>
      <c r="AO44" s="463">
        <f>'[24]Biểu 1c-II'!M44</f>
        <v>0</v>
      </c>
      <c r="AP44" s="463">
        <f>'[24]Biểu 1c-II'!S44</f>
        <v>0</v>
      </c>
      <c r="AQ44" s="463">
        <f>'[25]Biểu 1c-II'!P44</f>
        <v>0</v>
      </c>
      <c r="AR44" s="463">
        <f>'[25]Biểu 1c-II'!V44</f>
        <v>0</v>
      </c>
      <c r="AS44" s="380">
        <f>'[25]Biểu 1c-II'!Y44</f>
        <v>1500000</v>
      </c>
      <c r="AT44" s="380">
        <f>'[26]Biểu 1c-II'!K44</f>
        <v>0</v>
      </c>
      <c r="AU44" s="380">
        <f>'[26]Biểu 1c-II'!W44</f>
        <v>0</v>
      </c>
      <c r="AV44" s="380">
        <f>'[27]Biểu 1c-II'!J44</f>
        <v>0</v>
      </c>
      <c r="AW44" s="380">
        <f>'[27]Biểu 1c-II'!V44</f>
        <v>0</v>
      </c>
      <c r="AX44" s="380">
        <f>'[28]Biểu 1c-II'!J44</f>
        <v>0</v>
      </c>
      <c r="AY44" s="380">
        <f>'[28]Biểu 1c-II'!M44</f>
        <v>0</v>
      </c>
      <c r="AZ44" s="380">
        <f>'[28]Biểu 1c-II'!P44</f>
        <v>0</v>
      </c>
      <c r="BA44" s="380"/>
      <c r="BB44" s="380">
        <f>'[28]Biểu 1c-II'!V44</f>
        <v>0</v>
      </c>
      <c r="BC44" s="380">
        <f>'[42]Biểu 1c-II'!Y44</f>
        <v>0</v>
      </c>
      <c r="BD44" s="380">
        <f>'[28]Biểu 1c-II'!AB44</f>
        <v>0</v>
      </c>
      <c r="BE44" s="380">
        <f>'[28]Biểu 1c-II'!AE44</f>
        <v>0</v>
      </c>
      <c r="BF44" s="380">
        <f>'[28]Biểu 1c-II'!AH44</f>
        <v>0</v>
      </c>
      <c r="BG44" s="380">
        <f>'[29]Biểu 1c-II'!J44</f>
        <v>0</v>
      </c>
      <c r="BH44" s="380">
        <f>'[29]Biểu 1c-II'!M44</f>
        <v>0</v>
      </c>
      <c r="BI44" s="380">
        <f>'[29]Biểu 1c-II'!P44</f>
        <v>0</v>
      </c>
      <c r="BJ44" s="380"/>
      <c r="BK44" s="380">
        <f>'[29]Biểu 1c-II'!S44</f>
        <v>0</v>
      </c>
      <c r="BL44" s="380">
        <f>'[29]Biểu 1c-II'!V44</f>
        <v>0</v>
      </c>
      <c r="BM44" s="380">
        <f>'[29]Biểu 1c-II'!Y44</f>
        <v>0</v>
      </c>
      <c r="BN44" s="380">
        <f>'[29]Biểu 1c-II'!AB44</f>
        <v>0</v>
      </c>
      <c r="BO44" s="463">
        <f>'[29]Biểu 1c-II'!AE44</f>
        <v>0</v>
      </c>
      <c r="BP44" s="463">
        <f>'[29]Biểu 1c-II'!AH44</f>
        <v>0</v>
      </c>
      <c r="BQ44" s="380">
        <f>'[30]Biểu 1c-II - TTYT DA BAC'!J44</f>
        <v>0</v>
      </c>
      <c r="BR44" s="380">
        <f>'[30]Biểu 1c-II - TTYT DA BAC'!M44</f>
        <v>0</v>
      </c>
      <c r="BS44" s="380">
        <f>'[30]Biểu 1c-II - TTYT DA BAC'!P44</f>
        <v>0</v>
      </c>
      <c r="BT44" s="380"/>
      <c r="BU44" s="380">
        <f>'[30]Biểu 1c-II - TTYT DA BAC'!V44</f>
        <v>0</v>
      </c>
      <c r="BV44" s="380">
        <f>'[30]Biểu 1c-II - TTYT DA BAC'!Y44</f>
        <v>0</v>
      </c>
      <c r="BW44" s="380">
        <f>'[30]Biểu 1c-II - TTYT DA BAC'!AB44</f>
        <v>0</v>
      </c>
      <c r="BX44" s="463">
        <f>'[30]Biểu 1c-II - TTYT DA BAC'!AE44</f>
        <v>0</v>
      </c>
      <c r="BY44" s="463">
        <f>'[30]Biểu 1c-II - TTYT DA BAC'!AH44</f>
        <v>0</v>
      </c>
      <c r="BZ44" s="380">
        <f>'[31]Biểu 1c-II'!I44</f>
        <v>0</v>
      </c>
      <c r="CA44" s="380">
        <f>'[31]Biểu 1c-II'!M44</f>
        <v>0</v>
      </c>
      <c r="CB44" s="380">
        <f>'[31]Biểu 1c-II'!P44</f>
        <v>0</v>
      </c>
      <c r="CC44" s="380"/>
      <c r="CD44" s="380">
        <f>'[31]Biểu 1c-II'!V44</f>
        <v>0</v>
      </c>
      <c r="CE44" s="380">
        <f>'[31]Biểu 1c-II'!Y44</f>
        <v>0</v>
      </c>
      <c r="CF44" s="380">
        <f>'[31]Biểu 1c-II'!AB44</f>
        <v>0</v>
      </c>
      <c r="CG44" s="463">
        <f>'[31]Biểu 1c-II'!AE44</f>
        <v>0</v>
      </c>
      <c r="CH44" s="463">
        <f>'[31]Biểu 1c-II'!AH44</f>
        <v>0</v>
      </c>
      <c r="CI44" s="380">
        <f>'[32]Biểu 1c-II'!J44</f>
        <v>0</v>
      </c>
      <c r="CJ44" s="380">
        <f>'[32]Biểu 1c-II'!M44</f>
        <v>0</v>
      </c>
      <c r="CK44" s="380">
        <f>'[32]Biểu 1c-II'!P44</f>
        <v>0</v>
      </c>
      <c r="CL44" s="380"/>
      <c r="CM44" s="380">
        <f>'[32]Biểu 1c-II'!V44</f>
        <v>0</v>
      </c>
      <c r="CN44" s="380">
        <f>'[32]Biểu 1c-II'!Y44</f>
        <v>0</v>
      </c>
      <c r="CO44" s="380">
        <f>'[32]Biểu 1c-II'!AB44</f>
        <v>0</v>
      </c>
      <c r="CP44" s="463">
        <f>'[32]Biểu 1c-II'!AE44</f>
        <v>0</v>
      </c>
      <c r="CQ44" s="463">
        <f>'[32]Biểu 1c-II'!AH44</f>
        <v>0</v>
      </c>
      <c r="CR44" s="380">
        <f>'[33]Biểu 1c-II'!J44</f>
        <v>0</v>
      </c>
      <c r="CS44" s="380">
        <f>'[33]Biểu 1c-II'!M44</f>
        <v>0</v>
      </c>
      <c r="CT44" s="380">
        <f>'[33]Biểu 1c-II'!P44</f>
        <v>0</v>
      </c>
      <c r="CU44" s="380"/>
      <c r="CV44" s="380">
        <f>'[33]Biểu 1c-II'!V44</f>
        <v>0</v>
      </c>
      <c r="CW44" s="380">
        <f>'[43]Biểu 1c-II'!Y44</f>
        <v>0</v>
      </c>
      <c r="CX44" s="380">
        <f>'[33]Biểu 1c-II'!AB44</f>
        <v>0</v>
      </c>
      <c r="CY44" s="463">
        <f>'[33]Biểu 1c-II'!AE44</f>
        <v>0</v>
      </c>
      <c r="CZ44" s="463">
        <f>'[33]Biểu 1c-II'!AH44</f>
        <v>0</v>
      </c>
      <c r="DA44" s="380">
        <f>'[34]Biểu 1c-II'!$J$7</f>
        <v>13682959583</v>
      </c>
      <c r="DB44" s="380">
        <f>'[34]Biểu 1c-II'!M44</f>
        <v>0</v>
      </c>
      <c r="DC44" s="380">
        <f>'[34]Biểu 1c-II'!P44</f>
        <v>0</v>
      </c>
      <c r="DD44" s="380"/>
      <c r="DE44" s="380">
        <f>'[34]Biểu 1c-II'!V44</f>
        <v>0</v>
      </c>
      <c r="DF44" s="380">
        <f>'[44]Biểu 1c-II'!Y44</f>
        <v>0</v>
      </c>
      <c r="DG44" s="380">
        <f>'[34]Biểu 1c-II'!AB44</f>
        <v>0</v>
      </c>
      <c r="DH44" s="463">
        <f>'[34]Biểu 1c-II'!AE44</f>
        <v>0</v>
      </c>
      <c r="DI44" s="463">
        <f>'[34]Biểu 1c-II'!AH44</f>
        <v>0</v>
      </c>
      <c r="DJ44" s="380">
        <f>'[35]Biểu 1c-II'!J44</f>
        <v>0</v>
      </c>
      <c r="DK44" s="380">
        <f>'[35]Biểu 1c-II'!M44</f>
        <v>0</v>
      </c>
      <c r="DL44" s="380">
        <f>'[35]Biểu 1c-II'!P44</f>
        <v>447000</v>
      </c>
      <c r="DM44" s="380">
        <f>'[35]Biểu 1c-II'!S44</f>
        <v>0</v>
      </c>
      <c r="DN44" s="380">
        <f>'[35]Biểu 1c-II'!V44</f>
        <v>0</v>
      </c>
      <c r="DO44" s="380">
        <f>'[35]Biểu 1c-II'!Y44</f>
        <v>0</v>
      </c>
      <c r="DP44" s="380">
        <f>'[35]Biểu 1c-II'!AB44</f>
        <v>0</v>
      </c>
      <c r="DQ44" s="463">
        <f>'[35]Biểu 1c-II'!AE44</f>
        <v>0</v>
      </c>
      <c r="DR44" s="463">
        <f>'[35]Biểu 1c-II'!AH44</f>
        <v>0</v>
      </c>
      <c r="DS44" s="463">
        <f>'[35]Biểu 1c-II'!AK44</f>
        <v>0</v>
      </c>
      <c r="DT44" s="380">
        <f>'[36]Biểu 1c-II'!J44</f>
        <v>0</v>
      </c>
      <c r="DU44" s="380">
        <f>'[36]Biểu 1c-II'!M44</f>
        <v>0</v>
      </c>
      <c r="DV44" s="380">
        <f>'[36]Biểu 1c-II'!P44</f>
        <v>0</v>
      </c>
      <c r="DW44" s="380">
        <f>'[36]Biểu 1c-II'!S44</f>
        <v>0</v>
      </c>
      <c r="DX44" s="380">
        <f>'[36]Biểu 1c-II'!V44</f>
        <v>0</v>
      </c>
      <c r="DY44" s="380">
        <f>'[36]Biểu 1c-II'!Y44</f>
        <v>0</v>
      </c>
      <c r="DZ44" s="380">
        <f>'[36]Biểu 1c-II'!AB44</f>
        <v>0</v>
      </c>
      <c r="EA44" s="463">
        <f>'[36]Biểu 1c-II'!AH44</f>
        <v>0</v>
      </c>
      <c r="EB44" s="463">
        <f>'[36]Biểu 1c-II'!AE44</f>
        <v>0</v>
      </c>
      <c r="EC44" s="380">
        <f>'[37]Biểu 1c-II'!J44</f>
        <v>0</v>
      </c>
      <c r="ED44" s="380">
        <f>'[37]Biểu 1c-II'!M44</f>
        <v>0</v>
      </c>
      <c r="EE44" s="380">
        <f>'[37]Biểu 1c-II'!P44</f>
        <v>0</v>
      </c>
      <c r="EF44" s="380">
        <f>'[37]Biểu 1c-II'!S44</f>
        <v>0</v>
      </c>
      <c r="EG44" s="380">
        <f>'[37]Biểu 1c-II'!V44</f>
        <v>0</v>
      </c>
      <c r="EH44" s="380">
        <f>'[37]Biểu 1c-II'!Y44</f>
        <v>0</v>
      </c>
      <c r="EI44" s="380">
        <f>'[37]Biểu 1c-II'!AB44</f>
        <v>0</v>
      </c>
      <c r="EJ44" s="463">
        <f>'[37]Biểu 1c-II'!AE44</f>
        <v>0</v>
      </c>
      <c r="EK44" s="463">
        <f>'[38]Biểu 1c-II'!J44</f>
        <v>0</v>
      </c>
      <c r="EL44" s="463">
        <f>'[38]Biểu 1c-II'!M44</f>
        <v>0</v>
      </c>
      <c r="EM44" s="463">
        <f>'[38]Biểu 1c-II'!P44</f>
        <v>0</v>
      </c>
      <c r="EN44" s="463">
        <f>'[38]Biểu 1c-II'!S44</f>
        <v>0</v>
      </c>
      <c r="EO44" s="380">
        <f>'[39]Biểu 1c-II(TTKN)'!J44</f>
        <v>0</v>
      </c>
      <c r="EP44" s="380">
        <f>'[40]Biểu 1c-II'!P44</f>
        <v>0</v>
      </c>
      <c r="EQ44" s="380">
        <f>'[41]Biểu 1c-II'!P44</f>
        <v>0</v>
      </c>
    </row>
    <row r="45" spans="1:147" ht="12.75">
      <c r="A45" s="383"/>
      <c r="B45" s="378" t="s">
        <v>783</v>
      </c>
      <c r="C45" s="379" t="s">
        <v>948</v>
      </c>
      <c r="D45" s="380">
        <f t="shared" si="7"/>
        <v>0</v>
      </c>
      <c r="E45" s="463">
        <f t="shared" si="0"/>
        <v>13682959583</v>
      </c>
      <c r="F45" s="463">
        <f t="shared" si="8"/>
        <v>13682959583</v>
      </c>
      <c r="G45" s="463">
        <f t="shared" si="9"/>
        <v>13682959583</v>
      </c>
      <c r="H45" s="380">
        <f t="shared" si="1"/>
        <v>0</v>
      </c>
      <c r="I45" s="380">
        <f t="shared" si="10"/>
        <v>0</v>
      </c>
      <c r="J45" s="380">
        <f t="shared" si="11"/>
        <v>0</v>
      </c>
      <c r="K45" s="380">
        <f t="shared" si="2"/>
        <v>13682959583</v>
      </c>
      <c r="L45" s="380">
        <f t="shared" si="12"/>
        <v>0</v>
      </c>
      <c r="M45" s="380">
        <f t="shared" si="3"/>
        <v>0</v>
      </c>
      <c r="N45" s="380">
        <f t="shared" si="13"/>
        <v>0</v>
      </c>
      <c r="O45" s="380">
        <f t="shared" si="4"/>
        <v>0</v>
      </c>
      <c r="P45" s="380">
        <f t="shared" si="14"/>
        <v>0</v>
      </c>
      <c r="Q45" s="380">
        <f t="shared" si="5"/>
        <v>0</v>
      </c>
      <c r="R45" s="380">
        <f t="shared" si="6"/>
        <v>0</v>
      </c>
      <c r="S45" s="380"/>
      <c r="T45" s="380">
        <f t="shared" si="15"/>
        <v>0</v>
      </c>
      <c r="U45" s="463">
        <f t="shared" si="16"/>
        <v>0</v>
      </c>
      <c r="V45" s="463">
        <f t="shared" si="17"/>
        <v>0</v>
      </c>
      <c r="W45" s="463">
        <f t="shared" si="18"/>
        <v>0</v>
      </c>
      <c r="X45" s="463">
        <f t="shared" si="19"/>
        <v>0</v>
      </c>
      <c r="Y45" s="463">
        <f t="shared" si="20"/>
        <v>0</v>
      </c>
      <c r="Z45" s="463">
        <f t="shared" si="21"/>
        <v>0</v>
      </c>
      <c r="AA45" s="463">
        <f t="shared" si="22"/>
        <v>0</v>
      </c>
      <c r="AB45" s="463">
        <f t="shared" si="23"/>
        <v>0</v>
      </c>
      <c r="AC45" s="463">
        <f t="shared" si="24"/>
        <v>0</v>
      </c>
      <c r="AD45" s="463">
        <f t="shared" si="25"/>
        <v>0</v>
      </c>
      <c r="AE45" s="380"/>
      <c r="AF45" s="380"/>
      <c r="AG45" s="380">
        <f>'[22]Biểu 1c-II'!J45</f>
        <v>0</v>
      </c>
      <c r="AH45" s="380">
        <f>'[22]Biểu 1c-II'!M45</f>
        <v>0</v>
      </c>
      <c r="AI45" s="463">
        <f>'[22]Biểu 1c-II'!S45</f>
        <v>0</v>
      </c>
      <c r="AJ45" s="463">
        <f>'[22]Biểu 1c-II'!V45</f>
        <v>0</v>
      </c>
      <c r="AK45" s="380">
        <f>'[23]Biểu 1c-II'!J45</f>
        <v>0</v>
      </c>
      <c r="AL45" s="463">
        <f>'[23]Biểu 1c-II'!P45</f>
        <v>0</v>
      </c>
      <c r="AM45" s="463">
        <f>'[23]Biểu 1c-II'!S45</f>
        <v>0</v>
      </c>
      <c r="AN45" s="380">
        <f>'[24]Biểu 1c-II'!J45</f>
        <v>0</v>
      </c>
      <c r="AO45" s="463">
        <f>'[24]Biểu 1c-II'!M45</f>
        <v>0</v>
      </c>
      <c r="AP45" s="463">
        <f>'[24]Biểu 1c-II'!S45</f>
        <v>0</v>
      </c>
      <c r="AQ45" s="463">
        <f>'[25]Biểu 1c-II'!P45</f>
        <v>0</v>
      </c>
      <c r="AR45" s="463">
        <f>'[25]Biểu 1c-II'!V45</f>
        <v>0</v>
      </c>
      <c r="AS45" s="380">
        <f>'[25]Biểu 1c-II'!Y45</f>
        <v>0</v>
      </c>
      <c r="AT45" s="380">
        <f>'[26]Biểu 1c-II'!K45</f>
        <v>0</v>
      </c>
      <c r="AU45" s="380">
        <f>'[26]Biểu 1c-II'!W45</f>
        <v>0</v>
      </c>
      <c r="AV45" s="380">
        <f>'[27]Biểu 1c-II'!J45</f>
        <v>0</v>
      </c>
      <c r="AW45" s="380">
        <f>'[27]Biểu 1c-II'!V45</f>
        <v>0</v>
      </c>
      <c r="AX45" s="380">
        <f>'[28]Biểu 1c-II'!J45</f>
        <v>0</v>
      </c>
      <c r="AY45" s="380">
        <f>'[28]Biểu 1c-II'!M45</f>
        <v>0</v>
      </c>
      <c r="AZ45" s="380">
        <f>'[28]Biểu 1c-II'!P45</f>
        <v>0</v>
      </c>
      <c r="BA45" s="380"/>
      <c r="BB45" s="380">
        <f>'[28]Biểu 1c-II'!V45</f>
        <v>0</v>
      </c>
      <c r="BC45" s="380">
        <f>'[42]Biểu 1c-II'!Y45</f>
        <v>0</v>
      </c>
      <c r="BD45" s="380">
        <f>'[28]Biểu 1c-II'!AB45</f>
        <v>0</v>
      </c>
      <c r="BE45" s="380">
        <f>'[28]Biểu 1c-II'!AE45</f>
        <v>0</v>
      </c>
      <c r="BF45" s="380">
        <f>'[28]Biểu 1c-II'!AH45</f>
        <v>0</v>
      </c>
      <c r="BG45" s="380">
        <f>'[29]Biểu 1c-II'!J45</f>
        <v>0</v>
      </c>
      <c r="BH45" s="380">
        <f>'[29]Biểu 1c-II'!M45</f>
        <v>0</v>
      </c>
      <c r="BI45" s="380">
        <f>'[29]Biểu 1c-II'!P45</f>
        <v>0</v>
      </c>
      <c r="BJ45" s="380"/>
      <c r="BK45" s="380">
        <f>'[29]Biểu 1c-II'!S45</f>
        <v>0</v>
      </c>
      <c r="BL45" s="380">
        <f>'[29]Biểu 1c-II'!V45</f>
        <v>0</v>
      </c>
      <c r="BM45" s="380">
        <f>'[29]Biểu 1c-II'!Y45</f>
        <v>0</v>
      </c>
      <c r="BN45" s="380">
        <f>'[29]Biểu 1c-II'!AB45</f>
        <v>0</v>
      </c>
      <c r="BO45" s="463">
        <f>'[29]Biểu 1c-II'!AE45</f>
        <v>0</v>
      </c>
      <c r="BP45" s="463">
        <f>'[29]Biểu 1c-II'!AH45</f>
        <v>0</v>
      </c>
      <c r="BQ45" s="380">
        <f>'[30]Biểu 1c-II - TTYT DA BAC'!J45</f>
        <v>0</v>
      </c>
      <c r="BR45" s="380">
        <f>'[30]Biểu 1c-II - TTYT DA BAC'!M45</f>
        <v>0</v>
      </c>
      <c r="BS45" s="380">
        <f>'[30]Biểu 1c-II - TTYT DA BAC'!P45</f>
        <v>0</v>
      </c>
      <c r="BT45" s="380"/>
      <c r="BU45" s="380">
        <f>'[30]Biểu 1c-II - TTYT DA BAC'!V45</f>
        <v>0</v>
      </c>
      <c r="BV45" s="380">
        <f>'[30]Biểu 1c-II - TTYT DA BAC'!Y45</f>
        <v>0</v>
      </c>
      <c r="BW45" s="380">
        <f>'[30]Biểu 1c-II - TTYT DA BAC'!AB45</f>
        <v>0</v>
      </c>
      <c r="BX45" s="463">
        <f>'[30]Biểu 1c-II - TTYT DA BAC'!AE45</f>
        <v>0</v>
      </c>
      <c r="BY45" s="463">
        <f>'[30]Biểu 1c-II - TTYT DA BAC'!AH45</f>
        <v>0</v>
      </c>
      <c r="BZ45" s="380">
        <f>'[31]Biểu 1c-II'!I45</f>
        <v>0</v>
      </c>
      <c r="CA45" s="380">
        <f>'[31]Biểu 1c-II'!M45</f>
        <v>0</v>
      </c>
      <c r="CB45" s="380">
        <f>'[31]Biểu 1c-II'!P45</f>
        <v>0</v>
      </c>
      <c r="CC45" s="380"/>
      <c r="CD45" s="380">
        <f>'[31]Biểu 1c-II'!V45</f>
        <v>0</v>
      </c>
      <c r="CE45" s="380">
        <f>'[31]Biểu 1c-II'!Y45</f>
        <v>0</v>
      </c>
      <c r="CF45" s="380">
        <f>'[31]Biểu 1c-II'!AB45</f>
        <v>0</v>
      </c>
      <c r="CG45" s="463">
        <f>'[31]Biểu 1c-II'!AE45</f>
        <v>0</v>
      </c>
      <c r="CH45" s="463">
        <f>'[31]Biểu 1c-II'!AH45</f>
        <v>0</v>
      </c>
      <c r="CI45" s="380">
        <f>'[32]Biểu 1c-II'!J45</f>
        <v>0</v>
      </c>
      <c r="CJ45" s="380">
        <f>'[32]Biểu 1c-II'!M45</f>
        <v>0</v>
      </c>
      <c r="CK45" s="380">
        <f>'[32]Biểu 1c-II'!P45</f>
        <v>0</v>
      </c>
      <c r="CL45" s="380"/>
      <c r="CM45" s="380">
        <f>'[32]Biểu 1c-II'!V45</f>
        <v>0</v>
      </c>
      <c r="CN45" s="380">
        <f>'[32]Biểu 1c-II'!Y45</f>
        <v>0</v>
      </c>
      <c r="CO45" s="380">
        <f>'[32]Biểu 1c-II'!AB45</f>
        <v>0</v>
      </c>
      <c r="CP45" s="463">
        <f>'[32]Biểu 1c-II'!AE45</f>
        <v>0</v>
      </c>
      <c r="CQ45" s="463">
        <f>'[32]Biểu 1c-II'!AH45</f>
        <v>0</v>
      </c>
      <c r="CR45" s="380">
        <f>'[33]Biểu 1c-II'!J45</f>
        <v>0</v>
      </c>
      <c r="CS45" s="380">
        <f>'[33]Biểu 1c-II'!M45</f>
        <v>0</v>
      </c>
      <c r="CT45" s="380">
        <f>'[33]Biểu 1c-II'!P45</f>
        <v>0</v>
      </c>
      <c r="CU45" s="380"/>
      <c r="CV45" s="380">
        <f>'[33]Biểu 1c-II'!V45</f>
        <v>0</v>
      </c>
      <c r="CW45" s="380">
        <f>'[43]Biểu 1c-II'!Y45</f>
        <v>0</v>
      </c>
      <c r="CX45" s="380">
        <f>'[33]Biểu 1c-II'!AB45</f>
        <v>0</v>
      </c>
      <c r="CY45" s="463">
        <f>'[33]Biểu 1c-II'!AE45</f>
        <v>0</v>
      </c>
      <c r="CZ45" s="463">
        <f>'[33]Biểu 1c-II'!AH45</f>
        <v>0</v>
      </c>
      <c r="DA45" s="380">
        <f>'[34]Biểu 1c-II'!$J$7</f>
        <v>13682959583</v>
      </c>
      <c r="DB45" s="380">
        <f>'[34]Biểu 1c-II'!M45</f>
        <v>0</v>
      </c>
      <c r="DC45" s="380">
        <f>'[34]Biểu 1c-II'!P45</f>
        <v>0</v>
      </c>
      <c r="DD45" s="380"/>
      <c r="DE45" s="380">
        <f>'[34]Biểu 1c-II'!V45</f>
        <v>0</v>
      </c>
      <c r="DF45" s="380">
        <f>'[44]Biểu 1c-II'!Y45</f>
        <v>0</v>
      </c>
      <c r="DG45" s="380">
        <f>'[34]Biểu 1c-II'!AB45</f>
        <v>0</v>
      </c>
      <c r="DH45" s="463">
        <f>'[34]Biểu 1c-II'!AE45</f>
        <v>0</v>
      </c>
      <c r="DI45" s="463">
        <f>'[34]Biểu 1c-II'!AH45</f>
        <v>0</v>
      </c>
      <c r="DJ45" s="380">
        <f>'[35]Biểu 1c-II'!J45</f>
        <v>0</v>
      </c>
      <c r="DK45" s="380">
        <f>'[35]Biểu 1c-II'!M45</f>
        <v>0</v>
      </c>
      <c r="DL45" s="380">
        <f>'[35]Biểu 1c-II'!P45</f>
        <v>0</v>
      </c>
      <c r="DM45" s="380">
        <f>'[35]Biểu 1c-II'!S45</f>
        <v>0</v>
      </c>
      <c r="DN45" s="380">
        <f>'[35]Biểu 1c-II'!V45</f>
        <v>0</v>
      </c>
      <c r="DO45" s="380">
        <f>'[35]Biểu 1c-II'!Y45</f>
        <v>0</v>
      </c>
      <c r="DP45" s="380">
        <f>'[35]Biểu 1c-II'!AB45</f>
        <v>0</v>
      </c>
      <c r="DQ45" s="463">
        <f>'[35]Biểu 1c-II'!AE45</f>
        <v>0</v>
      </c>
      <c r="DR45" s="463">
        <f>'[35]Biểu 1c-II'!AH45</f>
        <v>0</v>
      </c>
      <c r="DS45" s="463">
        <f>'[35]Biểu 1c-II'!AK45</f>
        <v>0</v>
      </c>
      <c r="DT45" s="380">
        <f>'[36]Biểu 1c-II'!J45</f>
        <v>0</v>
      </c>
      <c r="DU45" s="380">
        <f>'[36]Biểu 1c-II'!M45</f>
        <v>0</v>
      </c>
      <c r="DV45" s="380">
        <f>'[36]Biểu 1c-II'!P45</f>
        <v>0</v>
      </c>
      <c r="DW45" s="380">
        <f>'[36]Biểu 1c-II'!S45</f>
        <v>0</v>
      </c>
      <c r="DX45" s="380">
        <f>'[36]Biểu 1c-II'!V45</f>
        <v>0</v>
      </c>
      <c r="DY45" s="380">
        <f>'[36]Biểu 1c-II'!Y45</f>
        <v>0</v>
      </c>
      <c r="DZ45" s="380">
        <f>'[36]Biểu 1c-II'!AB45</f>
        <v>0</v>
      </c>
      <c r="EA45" s="463">
        <f>'[36]Biểu 1c-II'!AH45</f>
        <v>0</v>
      </c>
      <c r="EB45" s="463">
        <f>'[36]Biểu 1c-II'!AE45</f>
        <v>0</v>
      </c>
      <c r="EC45" s="380">
        <f>'[37]Biểu 1c-II'!J45</f>
        <v>0</v>
      </c>
      <c r="ED45" s="380">
        <f>'[37]Biểu 1c-II'!M45</f>
        <v>0</v>
      </c>
      <c r="EE45" s="380">
        <f>'[37]Biểu 1c-II'!P45</f>
        <v>0</v>
      </c>
      <c r="EF45" s="380">
        <f>'[37]Biểu 1c-II'!S45</f>
        <v>0</v>
      </c>
      <c r="EG45" s="380">
        <f>'[37]Biểu 1c-II'!V45</f>
        <v>0</v>
      </c>
      <c r="EH45" s="380">
        <f>'[37]Biểu 1c-II'!Y45</f>
        <v>0</v>
      </c>
      <c r="EI45" s="380">
        <f>'[37]Biểu 1c-II'!AB45</f>
        <v>0</v>
      </c>
      <c r="EJ45" s="463">
        <f>'[37]Biểu 1c-II'!AE45</f>
        <v>0</v>
      </c>
      <c r="EK45" s="463">
        <f>'[38]Biểu 1c-II'!J45</f>
        <v>0</v>
      </c>
      <c r="EL45" s="463">
        <f>'[38]Biểu 1c-II'!M45</f>
        <v>0</v>
      </c>
      <c r="EM45" s="463">
        <f>'[38]Biểu 1c-II'!P45</f>
        <v>0</v>
      </c>
      <c r="EN45" s="463">
        <f>'[38]Biểu 1c-II'!S45</f>
        <v>0</v>
      </c>
      <c r="EO45" s="380">
        <f>'[39]Biểu 1c-II(TTKN)'!J45</f>
        <v>0</v>
      </c>
      <c r="EP45" s="380">
        <f>'[40]Biểu 1c-II'!P45</f>
        <v>0</v>
      </c>
      <c r="EQ45" s="380">
        <f>'[41]Biểu 1c-II'!P45</f>
        <v>0</v>
      </c>
    </row>
    <row r="46" spans="1:147" s="373" customFormat="1" ht="12.75">
      <c r="A46" s="375" t="s">
        <v>784</v>
      </c>
      <c r="B46" s="375"/>
      <c r="C46" s="376" t="s">
        <v>244</v>
      </c>
      <c r="D46" s="377">
        <f t="shared" si="7"/>
        <v>0</v>
      </c>
      <c r="E46" s="459">
        <f t="shared" si="0"/>
        <v>14438545277</v>
      </c>
      <c r="F46" s="459">
        <f t="shared" si="8"/>
        <v>14438545277</v>
      </c>
      <c r="G46" s="459">
        <f t="shared" si="9"/>
        <v>14438545277</v>
      </c>
      <c r="H46" s="377">
        <f t="shared" si="1"/>
        <v>26420000</v>
      </c>
      <c r="I46" s="377">
        <f t="shared" si="10"/>
        <v>0</v>
      </c>
      <c r="J46" s="377">
        <f t="shared" si="11"/>
        <v>0</v>
      </c>
      <c r="K46" s="377">
        <f t="shared" si="2"/>
        <v>13721779583</v>
      </c>
      <c r="L46" s="377">
        <f t="shared" si="12"/>
        <v>297246994</v>
      </c>
      <c r="M46" s="377">
        <f t="shared" si="3"/>
        <v>383900000</v>
      </c>
      <c r="N46" s="377">
        <f t="shared" si="13"/>
        <v>9198700</v>
      </c>
      <c r="O46" s="377">
        <f t="shared" si="4"/>
        <v>0</v>
      </c>
      <c r="P46" s="377">
        <f t="shared" si="14"/>
        <v>0</v>
      </c>
      <c r="Q46" s="377">
        <f t="shared" si="5"/>
        <v>0</v>
      </c>
      <c r="R46" s="377">
        <f t="shared" si="6"/>
        <v>0</v>
      </c>
      <c r="S46" s="377"/>
      <c r="T46" s="377">
        <f t="shared" si="15"/>
        <v>0</v>
      </c>
      <c r="U46" s="459">
        <f t="shared" si="16"/>
        <v>0</v>
      </c>
      <c r="V46" s="459">
        <f t="shared" si="17"/>
        <v>0</v>
      </c>
      <c r="W46" s="459">
        <f t="shared" si="18"/>
        <v>0</v>
      </c>
      <c r="X46" s="459">
        <f t="shared" si="19"/>
        <v>0</v>
      </c>
      <c r="Y46" s="459">
        <f t="shared" si="20"/>
        <v>0</v>
      </c>
      <c r="Z46" s="459">
        <f t="shared" si="21"/>
        <v>0</v>
      </c>
      <c r="AA46" s="459">
        <f t="shared" si="22"/>
        <v>0</v>
      </c>
      <c r="AB46" s="459">
        <f t="shared" si="23"/>
        <v>0</v>
      </c>
      <c r="AC46" s="459">
        <f t="shared" si="24"/>
        <v>0</v>
      </c>
      <c r="AD46" s="459">
        <f t="shared" si="25"/>
        <v>0</v>
      </c>
      <c r="AE46" s="377">
        <f>SUM(AE47:AE51)</f>
        <v>0</v>
      </c>
      <c r="AF46" s="377">
        <f>SUM(AF47:AF51)</f>
        <v>0</v>
      </c>
      <c r="AG46" s="377">
        <f>'[22]Biểu 1c-II'!J46</f>
        <v>0</v>
      </c>
      <c r="AH46" s="377">
        <f>'[22]Biểu 1c-II'!M46</f>
        <v>0</v>
      </c>
      <c r="AI46" s="459">
        <f>'[22]Biểu 1c-II'!S46</f>
        <v>0</v>
      </c>
      <c r="AJ46" s="459">
        <f>'[22]Biểu 1c-II'!V46</f>
        <v>0</v>
      </c>
      <c r="AK46" s="377">
        <f>'[23]Biểu 1c-II'!J46</f>
        <v>26420000</v>
      </c>
      <c r="AL46" s="459">
        <f>'[23]Biểu 1c-II'!P46</f>
        <v>0</v>
      </c>
      <c r="AM46" s="459">
        <f>'[23]Biểu 1c-II'!S46</f>
        <v>0</v>
      </c>
      <c r="AN46" s="377">
        <f>'[24]Biểu 1c-II'!J46</f>
        <v>0</v>
      </c>
      <c r="AO46" s="459">
        <f>'[24]Biểu 1c-II'!M46</f>
        <v>0</v>
      </c>
      <c r="AP46" s="459">
        <f>'[24]Biểu 1c-II'!S46</f>
        <v>0</v>
      </c>
      <c r="AQ46" s="459">
        <f>'[25]Biểu 1c-II'!P46</f>
        <v>0</v>
      </c>
      <c r="AR46" s="459">
        <f>'[25]Biểu 1c-II'!V46</f>
        <v>0</v>
      </c>
      <c r="AS46" s="377">
        <f>'[25]Biểu 1c-II'!Y46</f>
        <v>0</v>
      </c>
      <c r="AT46" s="377">
        <f>'[26]Biểu 1c-II'!K46</f>
        <v>0</v>
      </c>
      <c r="AU46" s="377">
        <f>'[26]Biểu 1c-II'!W46</f>
        <v>0</v>
      </c>
      <c r="AV46" s="377">
        <f>'[27]Biểu 1c-II'!J46</f>
        <v>0</v>
      </c>
      <c r="AW46" s="377">
        <f>'[27]Biểu 1c-II'!V46</f>
        <v>0</v>
      </c>
      <c r="AX46" s="377">
        <f>'[28]Biểu 1c-II'!J46</f>
        <v>0</v>
      </c>
      <c r="AY46" s="377">
        <f>'[28]Biểu 1c-II'!M46</f>
        <v>0</v>
      </c>
      <c r="AZ46" s="377">
        <f>'[28]Biểu 1c-II'!P46</f>
        <v>0</v>
      </c>
      <c r="BA46" s="380"/>
      <c r="BB46" s="377">
        <f>'[28]Biểu 1c-II'!V46</f>
        <v>0</v>
      </c>
      <c r="BC46" s="380">
        <f>'[42]Biểu 1c-II'!Y46</f>
        <v>0</v>
      </c>
      <c r="BD46" s="377">
        <f>'[28]Biểu 1c-II'!AB46</f>
        <v>0</v>
      </c>
      <c r="BE46" s="377">
        <f>'[28]Biểu 1c-II'!AE46</f>
        <v>0</v>
      </c>
      <c r="BF46" s="377">
        <f>'[28]Biểu 1c-II'!AH46</f>
        <v>0</v>
      </c>
      <c r="BG46" s="377">
        <f>'[29]Biểu 1c-II'!J46</f>
        <v>0</v>
      </c>
      <c r="BH46" s="377">
        <f>'[29]Biểu 1c-II'!M46</f>
        <v>0</v>
      </c>
      <c r="BI46" s="377">
        <f>'[29]Biểu 1c-II'!P46</f>
        <v>0</v>
      </c>
      <c r="BJ46" s="380"/>
      <c r="BK46" s="377">
        <f>'[29]Biểu 1c-II'!S46</f>
        <v>0</v>
      </c>
      <c r="BL46" s="377">
        <f>'[29]Biểu 1c-II'!V46</f>
        <v>0</v>
      </c>
      <c r="BM46" s="377">
        <f>'[29]Biểu 1c-II'!Y46</f>
        <v>0</v>
      </c>
      <c r="BN46" s="377">
        <f>'[29]Biểu 1c-II'!AB46</f>
        <v>0</v>
      </c>
      <c r="BO46" s="459">
        <f>'[29]Biểu 1c-II'!AE46</f>
        <v>0</v>
      </c>
      <c r="BP46" s="459">
        <f>'[29]Biểu 1c-II'!AH46</f>
        <v>0</v>
      </c>
      <c r="BQ46" s="377">
        <f>'[30]Biểu 1c-II - TTYT DA BAC'!J46</f>
        <v>0</v>
      </c>
      <c r="BR46" s="377">
        <f>'[30]Biểu 1c-II - TTYT DA BAC'!M46</f>
        <v>0</v>
      </c>
      <c r="BS46" s="377">
        <f>'[30]Biểu 1c-II - TTYT DA BAC'!P46</f>
        <v>0</v>
      </c>
      <c r="BT46" s="380"/>
      <c r="BU46" s="377">
        <f>'[30]Biểu 1c-II - TTYT DA BAC'!V46</f>
        <v>0</v>
      </c>
      <c r="BV46" s="377">
        <f>'[30]Biểu 1c-II - TTYT DA BAC'!Y46</f>
        <v>0</v>
      </c>
      <c r="BW46" s="377">
        <f>'[30]Biểu 1c-II - TTYT DA BAC'!AB46</f>
        <v>0</v>
      </c>
      <c r="BX46" s="459">
        <f>'[30]Biểu 1c-II - TTYT DA BAC'!AE46</f>
        <v>0</v>
      </c>
      <c r="BY46" s="459">
        <f>'[30]Biểu 1c-II - TTYT DA BAC'!AH46</f>
        <v>0</v>
      </c>
      <c r="BZ46" s="377">
        <f>'[31]Biểu 1c-II'!I46</f>
        <v>0</v>
      </c>
      <c r="CA46" s="377">
        <f>'[31]Biểu 1c-II'!M46</f>
        <v>204600000</v>
      </c>
      <c r="CB46" s="377">
        <f>'[31]Biểu 1c-II'!P46</f>
        <v>286500000</v>
      </c>
      <c r="CC46" s="380"/>
      <c r="CD46" s="377">
        <f>'[31]Biểu 1c-II'!V46</f>
        <v>0</v>
      </c>
      <c r="CE46" s="377">
        <f>'[31]Biểu 1c-II'!Y46</f>
        <v>0</v>
      </c>
      <c r="CF46" s="377">
        <f>'[31]Biểu 1c-II'!AB46</f>
        <v>0</v>
      </c>
      <c r="CG46" s="459">
        <f>'[31]Biểu 1c-II'!AE46</f>
        <v>0</v>
      </c>
      <c r="CH46" s="459">
        <f>'[31]Biểu 1c-II'!AH46</f>
        <v>0</v>
      </c>
      <c r="CI46" s="377">
        <f>'[32]Biểu 1c-II'!J46</f>
        <v>0</v>
      </c>
      <c r="CJ46" s="377">
        <f>'[32]Biểu 1c-II'!M46</f>
        <v>0</v>
      </c>
      <c r="CK46" s="377">
        <f>'[32]Biểu 1c-II'!P46</f>
        <v>0</v>
      </c>
      <c r="CL46" s="380"/>
      <c r="CM46" s="377">
        <f>'[32]Biểu 1c-II'!V46</f>
        <v>0</v>
      </c>
      <c r="CN46" s="377">
        <f>'[32]Biểu 1c-II'!Y46</f>
        <v>0</v>
      </c>
      <c r="CO46" s="377">
        <f>'[32]Biểu 1c-II'!AB46</f>
        <v>0</v>
      </c>
      <c r="CP46" s="459">
        <f>'[32]Biểu 1c-II'!AE46</f>
        <v>0</v>
      </c>
      <c r="CQ46" s="459">
        <f>'[32]Biểu 1c-II'!AH46</f>
        <v>0</v>
      </c>
      <c r="CR46" s="377">
        <f>'[33]Biểu 1c-II'!J46</f>
        <v>13120000</v>
      </c>
      <c r="CS46" s="377">
        <f>'[33]Biểu 1c-II'!M46</f>
        <v>31247900</v>
      </c>
      <c r="CT46" s="377">
        <f>'[33]Biểu 1c-II'!P46</f>
        <v>0</v>
      </c>
      <c r="CU46" s="380"/>
      <c r="CV46" s="377">
        <f>'[33]Biểu 1c-II'!V46</f>
        <v>0</v>
      </c>
      <c r="CW46" s="380">
        <f>'[43]Biểu 1c-II'!Y46</f>
        <v>0</v>
      </c>
      <c r="CX46" s="377">
        <f>'[33]Biểu 1c-II'!AB46</f>
        <v>0</v>
      </c>
      <c r="CY46" s="459">
        <f>'[33]Biểu 1c-II'!AE46</f>
        <v>0</v>
      </c>
      <c r="CZ46" s="459">
        <f>'[33]Biểu 1c-II'!AH46</f>
        <v>0</v>
      </c>
      <c r="DA46" s="377">
        <f>'[34]Biểu 1c-II'!$J$7</f>
        <v>13682959583</v>
      </c>
      <c r="DB46" s="377">
        <f>'[34]Biểu 1c-II'!M46</f>
        <v>0</v>
      </c>
      <c r="DC46" s="377">
        <f>'[34]Biểu 1c-II'!P46</f>
        <v>0</v>
      </c>
      <c r="DD46" s="380"/>
      <c r="DE46" s="377">
        <f>'[34]Biểu 1c-II'!V46</f>
        <v>0</v>
      </c>
      <c r="DF46" s="380">
        <f>'[44]Biểu 1c-II'!Y46</f>
        <v>0</v>
      </c>
      <c r="DG46" s="377">
        <f>'[34]Biểu 1c-II'!AB46</f>
        <v>0</v>
      </c>
      <c r="DH46" s="459">
        <f>'[34]Biểu 1c-II'!AE46</f>
        <v>0</v>
      </c>
      <c r="DI46" s="459">
        <f>'[34]Biểu 1c-II'!AH46</f>
        <v>0</v>
      </c>
      <c r="DJ46" s="377">
        <f>'[35]Biểu 1c-II'!J46</f>
        <v>0</v>
      </c>
      <c r="DK46" s="377">
        <f>'[35]Biểu 1c-II'!M46</f>
        <v>9267900</v>
      </c>
      <c r="DL46" s="377">
        <f>'[35]Biểu 1c-II'!P46</f>
        <v>0</v>
      </c>
      <c r="DM46" s="377">
        <f>'[35]Biểu 1c-II'!S46</f>
        <v>0</v>
      </c>
      <c r="DN46" s="377">
        <f>'[35]Biểu 1c-II'!V46</f>
        <v>0</v>
      </c>
      <c r="DO46" s="377">
        <f>'[35]Biểu 1c-II'!Y46</f>
        <v>0</v>
      </c>
      <c r="DP46" s="377">
        <f>'[35]Biểu 1c-II'!AB46</f>
        <v>0</v>
      </c>
      <c r="DQ46" s="459">
        <f>'[35]Biểu 1c-II'!AE46</f>
        <v>0</v>
      </c>
      <c r="DR46" s="459">
        <f>'[35]Biểu 1c-II'!AH46</f>
        <v>0</v>
      </c>
      <c r="DS46" s="459">
        <f>'[35]Biểu 1c-II'!AK46</f>
        <v>0</v>
      </c>
      <c r="DT46" s="377">
        <f>'[36]Biểu 1c-II'!J46</f>
        <v>9300000</v>
      </c>
      <c r="DU46" s="377">
        <f>'[36]Biểu 1c-II'!M46</f>
        <v>13236194</v>
      </c>
      <c r="DV46" s="377">
        <f>'[36]Biểu 1c-II'!P46</f>
        <v>10000000</v>
      </c>
      <c r="DW46" s="377">
        <f>'[36]Biểu 1c-II'!S46</f>
        <v>0</v>
      </c>
      <c r="DX46" s="377">
        <f>'[36]Biểu 1c-II'!V46</f>
        <v>0</v>
      </c>
      <c r="DY46" s="377">
        <f>'[36]Biểu 1c-II'!Y46</f>
        <v>0</v>
      </c>
      <c r="DZ46" s="377">
        <f>'[36]Biểu 1c-II'!AB46</f>
        <v>0</v>
      </c>
      <c r="EA46" s="459">
        <f>'[36]Biểu 1c-II'!AH46</f>
        <v>0</v>
      </c>
      <c r="EB46" s="459">
        <f>'[36]Biểu 1c-II'!AE46</f>
        <v>0</v>
      </c>
      <c r="EC46" s="377">
        <f>'[37]Biểu 1c-II'!J46</f>
        <v>16400000</v>
      </c>
      <c r="ED46" s="377">
        <f>'[37]Biểu 1c-II'!M46</f>
        <v>36925000</v>
      </c>
      <c r="EE46" s="377">
        <f>'[37]Biểu 1c-II'!P46</f>
        <v>87400000</v>
      </c>
      <c r="EF46" s="377">
        <f>'[37]Biểu 1c-II'!S46</f>
        <v>0</v>
      </c>
      <c r="EG46" s="377">
        <f>'[37]Biểu 1c-II'!V46</f>
        <v>0</v>
      </c>
      <c r="EH46" s="377">
        <f>'[37]Biểu 1c-II'!Y46</f>
        <v>0</v>
      </c>
      <c r="EI46" s="377">
        <f>'[37]Biểu 1c-II'!AB46</f>
        <v>0</v>
      </c>
      <c r="EJ46" s="459">
        <f>'[37]Biểu 1c-II'!AE46</f>
        <v>0</v>
      </c>
      <c r="EK46" s="459">
        <f>'[38]Biểu 1c-II'!J46</f>
        <v>1970000</v>
      </c>
      <c r="EL46" s="459">
        <f>'[38]Biểu 1c-II'!M46</f>
        <v>0</v>
      </c>
      <c r="EM46" s="459">
        <f>'[38]Biểu 1c-II'!P46</f>
        <v>0</v>
      </c>
      <c r="EN46" s="459">
        <f>'[38]Biểu 1c-II'!S46</f>
        <v>0</v>
      </c>
      <c r="EO46" s="377">
        <f>'[39]Biểu 1c-II(TTKN)'!J46</f>
        <v>0</v>
      </c>
      <c r="EP46" s="377">
        <f>'[40]Biểu 1c-II'!P46</f>
        <v>0</v>
      </c>
      <c r="EQ46" s="377">
        <f>'[41]Biểu 1c-II'!P46</f>
        <v>9198700</v>
      </c>
    </row>
    <row r="47" spans="1:147" ht="25.5">
      <c r="A47" s="383"/>
      <c r="B47" s="378" t="s">
        <v>785</v>
      </c>
      <c r="C47" s="379" t="s">
        <v>300</v>
      </c>
      <c r="D47" s="380">
        <f t="shared" si="7"/>
        <v>0</v>
      </c>
      <c r="E47" s="463">
        <f t="shared" si="0"/>
        <v>13682959583</v>
      </c>
      <c r="F47" s="463">
        <f t="shared" si="8"/>
        <v>13682959583</v>
      </c>
      <c r="G47" s="463">
        <f t="shared" si="9"/>
        <v>13682959583</v>
      </c>
      <c r="H47" s="380">
        <f t="shared" si="1"/>
        <v>0</v>
      </c>
      <c r="I47" s="380">
        <f t="shared" si="10"/>
        <v>0</v>
      </c>
      <c r="J47" s="380">
        <f t="shared" si="11"/>
        <v>0</v>
      </c>
      <c r="K47" s="380">
        <f t="shared" si="2"/>
        <v>13682959583</v>
      </c>
      <c r="L47" s="380">
        <f t="shared" si="12"/>
        <v>0</v>
      </c>
      <c r="M47" s="380">
        <f t="shared" si="3"/>
        <v>0</v>
      </c>
      <c r="N47" s="380">
        <f t="shared" si="13"/>
        <v>0</v>
      </c>
      <c r="O47" s="380">
        <f t="shared" si="4"/>
        <v>0</v>
      </c>
      <c r="P47" s="380">
        <f t="shared" si="14"/>
        <v>0</v>
      </c>
      <c r="Q47" s="380">
        <f t="shared" si="5"/>
        <v>0</v>
      </c>
      <c r="R47" s="380">
        <f t="shared" si="6"/>
        <v>0</v>
      </c>
      <c r="S47" s="380"/>
      <c r="T47" s="380">
        <f t="shared" si="15"/>
        <v>0</v>
      </c>
      <c r="U47" s="463">
        <f t="shared" si="16"/>
        <v>0</v>
      </c>
      <c r="V47" s="463">
        <f t="shared" si="17"/>
        <v>0</v>
      </c>
      <c r="W47" s="463">
        <f t="shared" si="18"/>
        <v>0</v>
      </c>
      <c r="X47" s="463">
        <f t="shared" si="19"/>
        <v>0</v>
      </c>
      <c r="Y47" s="463">
        <f t="shared" si="20"/>
        <v>0</v>
      </c>
      <c r="Z47" s="463">
        <f t="shared" si="21"/>
        <v>0</v>
      </c>
      <c r="AA47" s="463">
        <f t="shared" si="22"/>
        <v>0</v>
      </c>
      <c r="AB47" s="463">
        <f t="shared" si="23"/>
        <v>0</v>
      </c>
      <c r="AC47" s="463">
        <f t="shared" si="24"/>
        <v>0</v>
      </c>
      <c r="AD47" s="463">
        <f t="shared" si="25"/>
        <v>0</v>
      </c>
      <c r="AE47" s="380"/>
      <c r="AF47" s="380"/>
      <c r="AG47" s="380">
        <f>'[22]Biểu 1c-II'!J47</f>
        <v>0</v>
      </c>
      <c r="AH47" s="380">
        <f>'[22]Biểu 1c-II'!M47</f>
        <v>0</v>
      </c>
      <c r="AI47" s="463">
        <f>'[22]Biểu 1c-II'!S47</f>
        <v>0</v>
      </c>
      <c r="AJ47" s="463">
        <f>'[22]Biểu 1c-II'!V47</f>
        <v>0</v>
      </c>
      <c r="AK47" s="380">
        <f>'[23]Biểu 1c-II'!J47</f>
        <v>0</v>
      </c>
      <c r="AL47" s="463">
        <f>'[23]Biểu 1c-II'!P47</f>
        <v>0</v>
      </c>
      <c r="AM47" s="463">
        <f>'[23]Biểu 1c-II'!S47</f>
        <v>0</v>
      </c>
      <c r="AN47" s="380">
        <f>'[24]Biểu 1c-II'!J47</f>
        <v>0</v>
      </c>
      <c r="AO47" s="463">
        <f>'[24]Biểu 1c-II'!M47</f>
        <v>0</v>
      </c>
      <c r="AP47" s="463">
        <f>'[24]Biểu 1c-II'!S47</f>
        <v>0</v>
      </c>
      <c r="AQ47" s="463">
        <f>'[25]Biểu 1c-II'!P47</f>
        <v>0</v>
      </c>
      <c r="AR47" s="463">
        <f>'[25]Biểu 1c-II'!V47</f>
        <v>0</v>
      </c>
      <c r="AS47" s="380">
        <f>'[25]Biểu 1c-II'!Y47</f>
        <v>0</v>
      </c>
      <c r="AT47" s="380">
        <f>'[26]Biểu 1c-II'!K47</f>
        <v>0</v>
      </c>
      <c r="AU47" s="380">
        <f>'[26]Biểu 1c-II'!W47</f>
        <v>0</v>
      </c>
      <c r="AV47" s="380">
        <f>'[27]Biểu 1c-II'!J47</f>
        <v>0</v>
      </c>
      <c r="AW47" s="380">
        <f>'[27]Biểu 1c-II'!V47</f>
        <v>0</v>
      </c>
      <c r="AX47" s="380">
        <f>'[28]Biểu 1c-II'!J47</f>
        <v>0</v>
      </c>
      <c r="AY47" s="380">
        <f>'[28]Biểu 1c-II'!M47</f>
        <v>0</v>
      </c>
      <c r="AZ47" s="380">
        <f>'[28]Biểu 1c-II'!P47</f>
        <v>0</v>
      </c>
      <c r="BA47" s="380"/>
      <c r="BB47" s="380">
        <f>'[28]Biểu 1c-II'!V47</f>
        <v>0</v>
      </c>
      <c r="BC47" s="380">
        <f>'[42]Biểu 1c-II'!Y47</f>
        <v>0</v>
      </c>
      <c r="BD47" s="380">
        <f>'[28]Biểu 1c-II'!AB47</f>
        <v>0</v>
      </c>
      <c r="BE47" s="380">
        <f>'[28]Biểu 1c-II'!AE47</f>
        <v>0</v>
      </c>
      <c r="BF47" s="380">
        <f>'[28]Biểu 1c-II'!AH47</f>
        <v>0</v>
      </c>
      <c r="BG47" s="380">
        <f>'[29]Biểu 1c-II'!J47</f>
        <v>0</v>
      </c>
      <c r="BH47" s="380">
        <f>'[29]Biểu 1c-II'!M47</f>
        <v>0</v>
      </c>
      <c r="BI47" s="380">
        <f>'[29]Biểu 1c-II'!P47</f>
        <v>0</v>
      </c>
      <c r="BJ47" s="380"/>
      <c r="BK47" s="380">
        <f>'[29]Biểu 1c-II'!S47</f>
        <v>0</v>
      </c>
      <c r="BL47" s="380">
        <f>'[29]Biểu 1c-II'!V47</f>
        <v>0</v>
      </c>
      <c r="BM47" s="380">
        <f>'[29]Biểu 1c-II'!Y47</f>
        <v>0</v>
      </c>
      <c r="BN47" s="380">
        <f>'[29]Biểu 1c-II'!AB47</f>
        <v>0</v>
      </c>
      <c r="BO47" s="463">
        <f>'[29]Biểu 1c-II'!AE47</f>
        <v>0</v>
      </c>
      <c r="BP47" s="463">
        <f>'[29]Biểu 1c-II'!AH47</f>
        <v>0</v>
      </c>
      <c r="BQ47" s="380">
        <f>'[30]Biểu 1c-II - TTYT DA BAC'!J47</f>
        <v>0</v>
      </c>
      <c r="BR47" s="380">
        <f>'[30]Biểu 1c-II - TTYT DA BAC'!M47</f>
        <v>0</v>
      </c>
      <c r="BS47" s="380">
        <f>'[30]Biểu 1c-II - TTYT DA BAC'!P47</f>
        <v>0</v>
      </c>
      <c r="BT47" s="380"/>
      <c r="BU47" s="380">
        <f>'[30]Biểu 1c-II - TTYT DA BAC'!V47</f>
        <v>0</v>
      </c>
      <c r="BV47" s="380">
        <f>'[30]Biểu 1c-II - TTYT DA BAC'!Y47</f>
        <v>0</v>
      </c>
      <c r="BW47" s="380">
        <f>'[30]Biểu 1c-II - TTYT DA BAC'!AB47</f>
        <v>0</v>
      </c>
      <c r="BX47" s="463">
        <f>'[30]Biểu 1c-II - TTYT DA BAC'!AE47</f>
        <v>0</v>
      </c>
      <c r="BY47" s="463">
        <f>'[30]Biểu 1c-II - TTYT DA BAC'!AH47</f>
        <v>0</v>
      </c>
      <c r="BZ47" s="380">
        <f>'[31]Biểu 1c-II'!I47</f>
        <v>0</v>
      </c>
      <c r="CA47" s="380">
        <f>'[31]Biểu 1c-II'!M47</f>
        <v>0</v>
      </c>
      <c r="CB47" s="380">
        <f>'[31]Biểu 1c-II'!P47</f>
        <v>0</v>
      </c>
      <c r="CC47" s="380"/>
      <c r="CD47" s="380">
        <f>'[31]Biểu 1c-II'!V47</f>
        <v>0</v>
      </c>
      <c r="CE47" s="380">
        <f>'[31]Biểu 1c-II'!Y47</f>
        <v>0</v>
      </c>
      <c r="CF47" s="380">
        <f>'[31]Biểu 1c-II'!AB47</f>
        <v>0</v>
      </c>
      <c r="CG47" s="463">
        <f>'[31]Biểu 1c-II'!AE47</f>
        <v>0</v>
      </c>
      <c r="CH47" s="463">
        <f>'[31]Biểu 1c-II'!AH47</f>
        <v>0</v>
      </c>
      <c r="CI47" s="380">
        <f>'[32]Biểu 1c-II'!J47</f>
        <v>0</v>
      </c>
      <c r="CJ47" s="380">
        <f>'[32]Biểu 1c-II'!M47</f>
        <v>0</v>
      </c>
      <c r="CK47" s="380">
        <f>'[32]Biểu 1c-II'!P47</f>
        <v>0</v>
      </c>
      <c r="CL47" s="380"/>
      <c r="CM47" s="380">
        <f>'[32]Biểu 1c-II'!V47</f>
        <v>0</v>
      </c>
      <c r="CN47" s="380">
        <f>'[32]Biểu 1c-II'!Y47</f>
        <v>0</v>
      </c>
      <c r="CO47" s="380">
        <f>'[32]Biểu 1c-II'!AB47</f>
        <v>0</v>
      </c>
      <c r="CP47" s="463">
        <f>'[32]Biểu 1c-II'!AE47</f>
        <v>0</v>
      </c>
      <c r="CQ47" s="463">
        <f>'[32]Biểu 1c-II'!AH47</f>
        <v>0</v>
      </c>
      <c r="CR47" s="380">
        <f>'[33]Biểu 1c-II'!J47</f>
        <v>0</v>
      </c>
      <c r="CS47" s="380">
        <f>'[33]Biểu 1c-II'!M47</f>
        <v>0</v>
      </c>
      <c r="CT47" s="380">
        <f>'[33]Biểu 1c-II'!P47</f>
        <v>0</v>
      </c>
      <c r="CU47" s="380"/>
      <c r="CV47" s="380">
        <f>'[33]Biểu 1c-II'!V47</f>
        <v>0</v>
      </c>
      <c r="CW47" s="380">
        <f>'[43]Biểu 1c-II'!Y47</f>
        <v>0</v>
      </c>
      <c r="CX47" s="380">
        <f>'[33]Biểu 1c-II'!AB47</f>
        <v>0</v>
      </c>
      <c r="CY47" s="463">
        <f>'[33]Biểu 1c-II'!AE47</f>
        <v>0</v>
      </c>
      <c r="CZ47" s="463">
        <f>'[33]Biểu 1c-II'!AH47</f>
        <v>0</v>
      </c>
      <c r="DA47" s="380">
        <f>'[34]Biểu 1c-II'!$J$7</f>
        <v>13682959583</v>
      </c>
      <c r="DB47" s="380">
        <f>'[34]Biểu 1c-II'!M47</f>
        <v>0</v>
      </c>
      <c r="DC47" s="380">
        <f>'[34]Biểu 1c-II'!P47</f>
        <v>0</v>
      </c>
      <c r="DD47" s="380"/>
      <c r="DE47" s="380">
        <f>'[34]Biểu 1c-II'!V47</f>
        <v>0</v>
      </c>
      <c r="DF47" s="380">
        <f>'[44]Biểu 1c-II'!Y47</f>
        <v>0</v>
      </c>
      <c r="DG47" s="380">
        <f>'[34]Biểu 1c-II'!AB47</f>
        <v>0</v>
      </c>
      <c r="DH47" s="463">
        <f>'[34]Biểu 1c-II'!AE47</f>
        <v>0</v>
      </c>
      <c r="DI47" s="463">
        <f>'[34]Biểu 1c-II'!AH47</f>
        <v>0</v>
      </c>
      <c r="DJ47" s="380">
        <f>'[35]Biểu 1c-II'!J47</f>
        <v>0</v>
      </c>
      <c r="DK47" s="380">
        <f>'[35]Biểu 1c-II'!M47</f>
        <v>0</v>
      </c>
      <c r="DL47" s="380">
        <f>'[35]Biểu 1c-II'!P47</f>
        <v>0</v>
      </c>
      <c r="DM47" s="380">
        <f>'[35]Biểu 1c-II'!S47</f>
        <v>0</v>
      </c>
      <c r="DN47" s="380">
        <f>'[35]Biểu 1c-II'!V47</f>
        <v>0</v>
      </c>
      <c r="DO47" s="380">
        <f>'[35]Biểu 1c-II'!Y47</f>
        <v>0</v>
      </c>
      <c r="DP47" s="380">
        <f>'[35]Biểu 1c-II'!AB47</f>
        <v>0</v>
      </c>
      <c r="DQ47" s="463">
        <f>'[35]Biểu 1c-II'!AE47</f>
        <v>0</v>
      </c>
      <c r="DR47" s="463">
        <f>'[35]Biểu 1c-II'!AH47</f>
        <v>0</v>
      </c>
      <c r="DS47" s="463">
        <f>'[35]Biểu 1c-II'!AK47</f>
        <v>0</v>
      </c>
      <c r="DT47" s="380">
        <f>'[36]Biểu 1c-II'!J47</f>
        <v>0</v>
      </c>
      <c r="DU47" s="380">
        <f>'[36]Biểu 1c-II'!M47</f>
        <v>0</v>
      </c>
      <c r="DV47" s="380">
        <f>'[36]Biểu 1c-II'!P47</f>
        <v>0</v>
      </c>
      <c r="DW47" s="380">
        <f>'[36]Biểu 1c-II'!S47</f>
        <v>0</v>
      </c>
      <c r="DX47" s="380">
        <f>'[36]Biểu 1c-II'!V47</f>
        <v>0</v>
      </c>
      <c r="DY47" s="380">
        <f>'[36]Biểu 1c-II'!Y47</f>
        <v>0</v>
      </c>
      <c r="DZ47" s="380">
        <f>'[36]Biểu 1c-II'!AB47</f>
        <v>0</v>
      </c>
      <c r="EA47" s="463">
        <f>'[36]Biểu 1c-II'!AH47</f>
        <v>0</v>
      </c>
      <c r="EB47" s="463">
        <f>'[36]Biểu 1c-II'!AE47</f>
        <v>0</v>
      </c>
      <c r="EC47" s="380">
        <f>'[37]Biểu 1c-II'!J47</f>
        <v>0</v>
      </c>
      <c r="ED47" s="380">
        <f>'[37]Biểu 1c-II'!M47</f>
        <v>0</v>
      </c>
      <c r="EE47" s="380">
        <f>'[37]Biểu 1c-II'!P47</f>
        <v>0</v>
      </c>
      <c r="EF47" s="380">
        <f>'[37]Biểu 1c-II'!S47</f>
        <v>0</v>
      </c>
      <c r="EG47" s="380">
        <f>'[37]Biểu 1c-II'!V47</f>
        <v>0</v>
      </c>
      <c r="EH47" s="380">
        <f>'[37]Biểu 1c-II'!Y47</f>
        <v>0</v>
      </c>
      <c r="EI47" s="380">
        <f>'[37]Biểu 1c-II'!AB47</f>
        <v>0</v>
      </c>
      <c r="EJ47" s="463">
        <f>'[37]Biểu 1c-II'!AE47</f>
        <v>0</v>
      </c>
      <c r="EK47" s="463">
        <f>'[38]Biểu 1c-II'!J47</f>
        <v>0</v>
      </c>
      <c r="EL47" s="463">
        <f>'[38]Biểu 1c-II'!M47</f>
        <v>0</v>
      </c>
      <c r="EM47" s="463">
        <f>'[38]Biểu 1c-II'!P47</f>
        <v>0</v>
      </c>
      <c r="EN47" s="463">
        <f>'[38]Biểu 1c-II'!S47</f>
        <v>0</v>
      </c>
      <c r="EO47" s="380">
        <f>'[39]Biểu 1c-II(TTKN)'!J47</f>
        <v>0</v>
      </c>
      <c r="EP47" s="380">
        <f>'[40]Biểu 1c-II'!P47</f>
        <v>0</v>
      </c>
      <c r="EQ47" s="380">
        <f>'[41]Biểu 1c-II'!P47</f>
        <v>0</v>
      </c>
    </row>
    <row r="48" spans="1:147" ht="12.75">
      <c r="A48" s="383"/>
      <c r="B48" s="378" t="s">
        <v>786</v>
      </c>
      <c r="C48" s="379" t="s">
        <v>301</v>
      </c>
      <c r="D48" s="380">
        <f t="shared" si="7"/>
        <v>0</v>
      </c>
      <c r="E48" s="463">
        <f t="shared" si="0"/>
        <v>13682959583</v>
      </c>
      <c r="F48" s="463">
        <f t="shared" si="8"/>
        <v>13682959583</v>
      </c>
      <c r="G48" s="463">
        <f t="shared" si="9"/>
        <v>13682959583</v>
      </c>
      <c r="H48" s="380">
        <f t="shared" si="1"/>
        <v>0</v>
      </c>
      <c r="I48" s="380">
        <f t="shared" si="10"/>
        <v>0</v>
      </c>
      <c r="J48" s="380">
        <f t="shared" si="11"/>
        <v>0</v>
      </c>
      <c r="K48" s="380">
        <f t="shared" si="2"/>
        <v>13682959583</v>
      </c>
      <c r="L48" s="380">
        <f t="shared" si="12"/>
        <v>0</v>
      </c>
      <c r="M48" s="380">
        <f t="shared" si="3"/>
        <v>0</v>
      </c>
      <c r="N48" s="380">
        <f t="shared" si="13"/>
        <v>0</v>
      </c>
      <c r="O48" s="380">
        <f t="shared" si="4"/>
        <v>0</v>
      </c>
      <c r="P48" s="380">
        <f t="shared" si="14"/>
        <v>0</v>
      </c>
      <c r="Q48" s="380">
        <f t="shared" si="5"/>
        <v>0</v>
      </c>
      <c r="R48" s="380">
        <f t="shared" si="6"/>
        <v>0</v>
      </c>
      <c r="S48" s="380"/>
      <c r="T48" s="380">
        <f t="shared" si="15"/>
        <v>0</v>
      </c>
      <c r="U48" s="463">
        <f t="shared" si="16"/>
        <v>0</v>
      </c>
      <c r="V48" s="463">
        <f t="shared" si="17"/>
        <v>0</v>
      </c>
      <c r="W48" s="463">
        <f t="shared" si="18"/>
        <v>0</v>
      </c>
      <c r="X48" s="463">
        <f t="shared" si="19"/>
        <v>0</v>
      </c>
      <c r="Y48" s="463">
        <f t="shared" si="20"/>
        <v>0</v>
      </c>
      <c r="Z48" s="463">
        <f t="shared" si="21"/>
        <v>0</v>
      </c>
      <c r="AA48" s="463">
        <f t="shared" si="22"/>
        <v>0</v>
      </c>
      <c r="AB48" s="463">
        <f t="shared" si="23"/>
        <v>0</v>
      </c>
      <c r="AC48" s="463">
        <f t="shared" si="24"/>
        <v>0</v>
      </c>
      <c r="AD48" s="463">
        <f t="shared" si="25"/>
        <v>0</v>
      </c>
      <c r="AE48" s="380"/>
      <c r="AF48" s="380"/>
      <c r="AG48" s="380">
        <f>'[22]Biểu 1c-II'!J48</f>
        <v>0</v>
      </c>
      <c r="AH48" s="380">
        <f>'[22]Biểu 1c-II'!M48</f>
        <v>0</v>
      </c>
      <c r="AI48" s="463">
        <f>'[22]Biểu 1c-II'!S48</f>
        <v>0</v>
      </c>
      <c r="AJ48" s="463">
        <f>'[22]Biểu 1c-II'!V48</f>
        <v>0</v>
      </c>
      <c r="AK48" s="380">
        <f>'[23]Biểu 1c-II'!J48</f>
        <v>0</v>
      </c>
      <c r="AL48" s="463">
        <f>'[23]Biểu 1c-II'!P48</f>
        <v>0</v>
      </c>
      <c r="AM48" s="463">
        <f>'[23]Biểu 1c-II'!S48</f>
        <v>0</v>
      </c>
      <c r="AN48" s="380">
        <f>'[24]Biểu 1c-II'!J48</f>
        <v>0</v>
      </c>
      <c r="AO48" s="463">
        <f>'[24]Biểu 1c-II'!M48</f>
        <v>0</v>
      </c>
      <c r="AP48" s="463">
        <f>'[24]Biểu 1c-II'!S48</f>
        <v>0</v>
      </c>
      <c r="AQ48" s="463">
        <f>'[25]Biểu 1c-II'!P48</f>
        <v>0</v>
      </c>
      <c r="AR48" s="463">
        <f>'[25]Biểu 1c-II'!V48</f>
        <v>0</v>
      </c>
      <c r="AS48" s="380">
        <f>'[25]Biểu 1c-II'!Y48</f>
        <v>0</v>
      </c>
      <c r="AT48" s="380">
        <f>'[26]Biểu 1c-II'!K48</f>
        <v>0</v>
      </c>
      <c r="AU48" s="380">
        <f>'[26]Biểu 1c-II'!W48</f>
        <v>0</v>
      </c>
      <c r="AV48" s="380">
        <f>'[27]Biểu 1c-II'!J48</f>
        <v>0</v>
      </c>
      <c r="AW48" s="380">
        <f>'[27]Biểu 1c-II'!V48</f>
        <v>0</v>
      </c>
      <c r="AX48" s="380">
        <f>'[28]Biểu 1c-II'!J48</f>
        <v>0</v>
      </c>
      <c r="AY48" s="380">
        <f>'[28]Biểu 1c-II'!M48</f>
        <v>0</v>
      </c>
      <c r="AZ48" s="380">
        <f>'[28]Biểu 1c-II'!P48</f>
        <v>0</v>
      </c>
      <c r="BA48" s="380"/>
      <c r="BB48" s="380">
        <f>'[28]Biểu 1c-II'!V48</f>
        <v>0</v>
      </c>
      <c r="BC48" s="380">
        <f>'[42]Biểu 1c-II'!Y48</f>
        <v>0</v>
      </c>
      <c r="BD48" s="380">
        <f>'[28]Biểu 1c-II'!AB48</f>
        <v>0</v>
      </c>
      <c r="BE48" s="380">
        <f>'[28]Biểu 1c-II'!AE48</f>
        <v>0</v>
      </c>
      <c r="BF48" s="380">
        <f>'[28]Biểu 1c-II'!AH48</f>
        <v>0</v>
      </c>
      <c r="BG48" s="380">
        <f>'[29]Biểu 1c-II'!J48</f>
        <v>0</v>
      </c>
      <c r="BH48" s="380">
        <f>'[29]Biểu 1c-II'!M48</f>
        <v>0</v>
      </c>
      <c r="BI48" s="380">
        <f>'[29]Biểu 1c-II'!P48</f>
        <v>0</v>
      </c>
      <c r="BJ48" s="380"/>
      <c r="BK48" s="380">
        <f>'[29]Biểu 1c-II'!S48</f>
        <v>0</v>
      </c>
      <c r="BL48" s="380">
        <f>'[29]Biểu 1c-II'!V48</f>
        <v>0</v>
      </c>
      <c r="BM48" s="380">
        <f>'[29]Biểu 1c-II'!Y48</f>
        <v>0</v>
      </c>
      <c r="BN48" s="380">
        <f>'[29]Biểu 1c-II'!AB48</f>
        <v>0</v>
      </c>
      <c r="BO48" s="463">
        <f>'[29]Biểu 1c-II'!AE48</f>
        <v>0</v>
      </c>
      <c r="BP48" s="463">
        <f>'[29]Biểu 1c-II'!AH48</f>
        <v>0</v>
      </c>
      <c r="BQ48" s="380">
        <f>'[30]Biểu 1c-II - TTYT DA BAC'!J48</f>
        <v>0</v>
      </c>
      <c r="BR48" s="380">
        <f>'[30]Biểu 1c-II - TTYT DA BAC'!M48</f>
        <v>0</v>
      </c>
      <c r="BS48" s="380">
        <f>'[30]Biểu 1c-II - TTYT DA BAC'!P48</f>
        <v>0</v>
      </c>
      <c r="BT48" s="380"/>
      <c r="BU48" s="380">
        <f>'[30]Biểu 1c-II - TTYT DA BAC'!V48</f>
        <v>0</v>
      </c>
      <c r="BV48" s="380">
        <f>'[30]Biểu 1c-II - TTYT DA BAC'!Y48</f>
        <v>0</v>
      </c>
      <c r="BW48" s="380">
        <f>'[30]Biểu 1c-II - TTYT DA BAC'!AB48</f>
        <v>0</v>
      </c>
      <c r="BX48" s="463">
        <f>'[30]Biểu 1c-II - TTYT DA BAC'!AE48</f>
        <v>0</v>
      </c>
      <c r="BY48" s="463">
        <f>'[30]Biểu 1c-II - TTYT DA BAC'!AH48</f>
        <v>0</v>
      </c>
      <c r="BZ48" s="380">
        <f>'[31]Biểu 1c-II'!I48</f>
        <v>0</v>
      </c>
      <c r="CA48" s="380">
        <f>'[31]Biểu 1c-II'!M48</f>
        <v>0</v>
      </c>
      <c r="CB48" s="380">
        <f>'[31]Biểu 1c-II'!P48</f>
        <v>0</v>
      </c>
      <c r="CC48" s="380"/>
      <c r="CD48" s="380">
        <f>'[31]Biểu 1c-II'!V48</f>
        <v>0</v>
      </c>
      <c r="CE48" s="380">
        <f>'[31]Biểu 1c-II'!Y48</f>
        <v>0</v>
      </c>
      <c r="CF48" s="380">
        <f>'[31]Biểu 1c-II'!AB48</f>
        <v>0</v>
      </c>
      <c r="CG48" s="463">
        <f>'[31]Biểu 1c-II'!AE48</f>
        <v>0</v>
      </c>
      <c r="CH48" s="463">
        <f>'[31]Biểu 1c-II'!AH48</f>
        <v>0</v>
      </c>
      <c r="CI48" s="380">
        <f>'[32]Biểu 1c-II'!J48</f>
        <v>0</v>
      </c>
      <c r="CJ48" s="380">
        <f>'[32]Biểu 1c-II'!M48</f>
        <v>0</v>
      </c>
      <c r="CK48" s="380">
        <f>'[32]Biểu 1c-II'!P48</f>
        <v>0</v>
      </c>
      <c r="CL48" s="380"/>
      <c r="CM48" s="380">
        <f>'[32]Biểu 1c-II'!V48</f>
        <v>0</v>
      </c>
      <c r="CN48" s="380">
        <f>'[32]Biểu 1c-II'!Y48</f>
        <v>0</v>
      </c>
      <c r="CO48" s="380">
        <f>'[32]Biểu 1c-II'!AB48</f>
        <v>0</v>
      </c>
      <c r="CP48" s="463">
        <f>'[32]Biểu 1c-II'!AE48</f>
        <v>0</v>
      </c>
      <c r="CQ48" s="463">
        <f>'[32]Biểu 1c-II'!AH48</f>
        <v>0</v>
      </c>
      <c r="CR48" s="380">
        <f>'[33]Biểu 1c-II'!J48</f>
        <v>0</v>
      </c>
      <c r="CS48" s="380">
        <f>'[33]Biểu 1c-II'!M48</f>
        <v>0</v>
      </c>
      <c r="CT48" s="380">
        <f>'[33]Biểu 1c-II'!P48</f>
        <v>0</v>
      </c>
      <c r="CU48" s="380"/>
      <c r="CV48" s="380">
        <f>'[33]Biểu 1c-II'!V48</f>
        <v>0</v>
      </c>
      <c r="CW48" s="380">
        <f>'[43]Biểu 1c-II'!Y48</f>
        <v>0</v>
      </c>
      <c r="CX48" s="380">
        <f>'[33]Biểu 1c-II'!AB48</f>
        <v>0</v>
      </c>
      <c r="CY48" s="463">
        <f>'[33]Biểu 1c-II'!AE48</f>
        <v>0</v>
      </c>
      <c r="CZ48" s="463">
        <f>'[33]Biểu 1c-II'!AH48</f>
        <v>0</v>
      </c>
      <c r="DA48" s="380">
        <f>'[34]Biểu 1c-II'!$J$7</f>
        <v>13682959583</v>
      </c>
      <c r="DB48" s="380">
        <f>'[34]Biểu 1c-II'!M48</f>
        <v>0</v>
      </c>
      <c r="DC48" s="380">
        <f>'[34]Biểu 1c-II'!P48</f>
        <v>0</v>
      </c>
      <c r="DD48" s="380"/>
      <c r="DE48" s="380">
        <f>'[34]Biểu 1c-II'!V48</f>
        <v>0</v>
      </c>
      <c r="DF48" s="380">
        <f>'[44]Biểu 1c-II'!Y48</f>
        <v>0</v>
      </c>
      <c r="DG48" s="380">
        <f>'[34]Biểu 1c-II'!AB48</f>
        <v>0</v>
      </c>
      <c r="DH48" s="463">
        <f>'[34]Biểu 1c-II'!AE48</f>
        <v>0</v>
      </c>
      <c r="DI48" s="463">
        <f>'[34]Biểu 1c-II'!AH48</f>
        <v>0</v>
      </c>
      <c r="DJ48" s="380">
        <f>'[35]Biểu 1c-II'!J48</f>
        <v>0</v>
      </c>
      <c r="DK48" s="380">
        <f>'[35]Biểu 1c-II'!M48</f>
        <v>0</v>
      </c>
      <c r="DL48" s="380">
        <f>'[35]Biểu 1c-II'!P48</f>
        <v>0</v>
      </c>
      <c r="DM48" s="380">
        <f>'[35]Biểu 1c-II'!S48</f>
        <v>0</v>
      </c>
      <c r="DN48" s="380">
        <f>'[35]Biểu 1c-II'!V48</f>
        <v>0</v>
      </c>
      <c r="DO48" s="380">
        <f>'[35]Biểu 1c-II'!Y48</f>
        <v>0</v>
      </c>
      <c r="DP48" s="380">
        <f>'[35]Biểu 1c-II'!AB48</f>
        <v>0</v>
      </c>
      <c r="DQ48" s="463">
        <f>'[35]Biểu 1c-II'!AE48</f>
        <v>0</v>
      </c>
      <c r="DR48" s="463">
        <f>'[35]Biểu 1c-II'!AH48</f>
        <v>0</v>
      </c>
      <c r="DS48" s="463">
        <f>'[35]Biểu 1c-II'!AK48</f>
        <v>0</v>
      </c>
      <c r="DT48" s="380">
        <f>'[36]Biểu 1c-II'!J48</f>
        <v>0</v>
      </c>
      <c r="DU48" s="380">
        <f>'[36]Biểu 1c-II'!M48</f>
        <v>0</v>
      </c>
      <c r="DV48" s="380">
        <f>'[36]Biểu 1c-II'!P48</f>
        <v>0</v>
      </c>
      <c r="DW48" s="380">
        <f>'[36]Biểu 1c-II'!S48</f>
        <v>0</v>
      </c>
      <c r="DX48" s="380">
        <f>'[36]Biểu 1c-II'!V48</f>
        <v>0</v>
      </c>
      <c r="DY48" s="380">
        <f>'[36]Biểu 1c-II'!Y48</f>
        <v>0</v>
      </c>
      <c r="DZ48" s="380">
        <f>'[36]Biểu 1c-II'!AB48</f>
        <v>0</v>
      </c>
      <c r="EA48" s="463">
        <f>'[36]Biểu 1c-II'!AH48</f>
        <v>0</v>
      </c>
      <c r="EB48" s="463">
        <f>'[36]Biểu 1c-II'!AE48</f>
        <v>0</v>
      </c>
      <c r="EC48" s="380">
        <f>'[37]Biểu 1c-II'!J48</f>
        <v>0</v>
      </c>
      <c r="ED48" s="380">
        <f>'[37]Biểu 1c-II'!M48</f>
        <v>0</v>
      </c>
      <c r="EE48" s="380">
        <f>'[37]Biểu 1c-II'!P48</f>
        <v>0</v>
      </c>
      <c r="EF48" s="380">
        <f>'[37]Biểu 1c-II'!S48</f>
        <v>0</v>
      </c>
      <c r="EG48" s="380">
        <f>'[37]Biểu 1c-II'!V48</f>
        <v>0</v>
      </c>
      <c r="EH48" s="380">
        <f>'[37]Biểu 1c-II'!Y48</f>
        <v>0</v>
      </c>
      <c r="EI48" s="380">
        <f>'[37]Biểu 1c-II'!AB48</f>
        <v>0</v>
      </c>
      <c r="EJ48" s="463">
        <f>'[37]Biểu 1c-II'!AE48</f>
        <v>0</v>
      </c>
      <c r="EK48" s="463">
        <f>'[38]Biểu 1c-II'!J48</f>
        <v>0</v>
      </c>
      <c r="EL48" s="463">
        <f>'[38]Biểu 1c-II'!M48</f>
        <v>0</v>
      </c>
      <c r="EM48" s="463">
        <f>'[38]Biểu 1c-II'!P48</f>
        <v>0</v>
      </c>
      <c r="EN48" s="463">
        <f>'[38]Biểu 1c-II'!S48</f>
        <v>0</v>
      </c>
      <c r="EO48" s="380">
        <f>'[39]Biểu 1c-II(TTKN)'!J48</f>
        <v>0</v>
      </c>
      <c r="EP48" s="380">
        <f>'[40]Biểu 1c-II'!P48</f>
        <v>0</v>
      </c>
      <c r="EQ48" s="380">
        <f>'[41]Biểu 1c-II'!P48</f>
        <v>0</v>
      </c>
    </row>
    <row r="49" spans="1:147" ht="12.75">
      <c r="A49" s="383"/>
      <c r="B49" s="378" t="s">
        <v>787</v>
      </c>
      <c r="C49" s="379" t="s">
        <v>302</v>
      </c>
      <c r="D49" s="380">
        <f t="shared" si="7"/>
        <v>0</v>
      </c>
      <c r="E49" s="463">
        <f t="shared" si="0"/>
        <v>13694128283</v>
      </c>
      <c r="F49" s="463">
        <f t="shared" si="8"/>
        <v>13694128283</v>
      </c>
      <c r="G49" s="463">
        <f t="shared" si="9"/>
        <v>13694128283</v>
      </c>
      <c r="H49" s="380">
        <f t="shared" si="1"/>
        <v>0</v>
      </c>
      <c r="I49" s="380">
        <f t="shared" si="10"/>
        <v>0</v>
      </c>
      <c r="J49" s="380">
        <f t="shared" si="11"/>
        <v>0</v>
      </c>
      <c r="K49" s="380">
        <f t="shared" si="2"/>
        <v>13682959583</v>
      </c>
      <c r="L49" s="380">
        <f t="shared" si="12"/>
        <v>1970000</v>
      </c>
      <c r="M49" s="380">
        <f t="shared" si="3"/>
        <v>0</v>
      </c>
      <c r="N49" s="380">
        <f t="shared" si="13"/>
        <v>9198700</v>
      </c>
      <c r="O49" s="380">
        <f t="shared" si="4"/>
        <v>0</v>
      </c>
      <c r="P49" s="380">
        <f t="shared" si="14"/>
        <v>0</v>
      </c>
      <c r="Q49" s="380">
        <f t="shared" si="5"/>
        <v>0</v>
      </c>
      <c r="R49" s="380">
        <f t="shared" si="6"/>
        <v>0</v>
      </c>
      <c r="S49" s="380"/>
      <c r="T49" s="380">
        <f t="shared" si="15"/>
        <v>0</v>
      </c>
      <c r="U49" s="463">
        <f t="shared" si="16"/>
        <v>0</v>
      </c>
      <c r="V49" s="463">
        <f t="shared" si="17"/>
        <v>0</v>
      </c>
      <c r="W49" s="463">
        <f t="shared" si="18"/>
        <v>0</v>
      </c>
      <c r="X49" s="463">
        <f t="shared" si="19"/>
        <v>0</v>
      </c>
      <c r="Y49" s="463">
        <f t="shared" si="20"/>
        <v>0</v>
      </c>
      <c r="Z49" s="463">
        <f t="shared" si="21"/>
        <v>0</v>
      </c>
      <c r="AA49" s="463">
        <f t="shared" si="22"/>
        <v>0</v>
      </c>
      <c r="AB49" s="463">
        <f t="shared" si="23"/>
        <v>0</v>
      </c>
      <c r="AC49" s="463">
        <f t="shared" si="24"/>
        <v>0</v>
      </c>
      <c r="AD49" s="463">
        <f t="shared" si="25"/>
        <v>0</v>
      </c>
      <c r="AE49" s="380"/>
      <c r="AF49" s="380"/>
      <c r="AG49" s="380">
        <f>'[22]Biểu 1c-II'!J49</f>
        <v>0</v>
      </c>
      <c r="AH49" s="380">
        <f>'[22]Biểu 1c-II'!M49</f>
        <v>0</v>
      </c>
      <c r="AI49" s="463">
        <f>'[22]Biểu 1c-II'!S49</f>
        <v>0</v>
      </c>
      <c r="AJ49" s="463">
        <f>'[22]Biểu 1c-II'!V49</f>
        <v>0</v>
      </c>
      <c r="AK49" s="380">
        <f>'[23]Biểu 1c-II'!J49</f>
        <v>0</v>
      </c>
      <c r="AL49" s="463">
        <f>'[23]Biểu 1c-II'!P49</f>
        <v>0</v>
      </c>
      <c r="AM49" s="463">
        <f>'[23]Biểu 1c-II'!S49</f>
        <v>0</v>
      </c>
      <c r="AN49" s="380">
        <f>'[24]Biểu 1c-II'!J49</f>
        <v>0</v>
      </c>
      <c r="AO49" s="463">
        <f>'[24]Biểu 1c-II'!M49</f>
        <v>0</v>
      </c>
      <c r="AP49" s="463">
        <f>'[24]Biểu 1c-II'!S49</f>
        <v>0</v>
      </c>
      <c r="AQ49" s="463">
        <f>'[25]Biểu 1c-II'!P49</f>
        <v>0</v>
      </c>
      <c r="AR49" s="463">
        <f>'[25]Biểu 1c-II'!V49</f>
        <v>0</v>
      </c>
      <c r="AS49" s="380">
        <f>'[25]Biểu 1c-II'!Y49</f>
        <v>0</v>
      </c>
      <c r="AT49" s="380">
        <f>'[26]Biểu 1c-II'!K49</f>
        <v>0</v>
      </c>
      <c r="AU49" s="380">
        <f>'[26]Biểu 1c-II'!W49</f>
        <v>0</v>
      </c>
      <c r="AV49" s="380">
        <f>'[27]Biểu 1c-II'!J49</f>
        <v>0</v>
      </c>
      <c r="AW49" s="380">
        <f>'[27]Biểu 1c-II'!V49</f>
        <v>0</v>
      </c>
      <c r="AX49" s="380">
        <f>'[28]Biểu 1c-II'!J49</f>
        <v>0</v>
      </c>
      <c r="AY49" s="380">
        <f>'[28]Biểu 1c-II'!M49</f>
        <v>0</v>
      </c>
      <c r="AZ49" s="380">
        <f>'[28]Biểu 1c-II'!P49</f>
        <v>0</v>
      </c>
      <c r="BA49" s="380"/>
      <c r="BB49" s="380">
        <f>'[28]Biểu 1c-II'!V49</f>
        <v>0</v>
      </c>
      <c r="BC49" s="380">
        <f>'[42]Biểu 1c-II'!Y49</f>
        <v>0</v>
      </c>
      <c r="BD49" s="380">
        <f>'[28]Biểu 1c-II'!AB49</f>
        <v>0</v>
      </c>
      <c r="BE49" s="380">
        <f>'[28]Biểu 1c-II'!AE49</f>
        <v>0</v>
      </c>
      <c r="BF49" s="380">
        <f>'[28]Biểu 1c-II'!AH49</f>
        <v>0</v>
      </c>
      <c r="BG49" s="380">
        <f>'[29]Biểu 1c-II'!J49</f>
        <v>0</v>
      </c>
      <c r="BH49" s="380">
        <f>'[29]Biểu 1c-II'!M49</f>
        <v>0</v>
      </c>
      <c r="BI49" s="380">
        <f>'[29]Biểu 1c-II'!P49</f>
        <v>0</v>
      </c>
      <c r="BJ49" s="380"/>
      <c r="BK49" s="380">
        <f>'[29]Biểu 1c-II'!S49</f>
        <v>0</v>
      </c>
      <c r="BL49" s="380">
        <f>'[29]Biểu 1c-II'!V49</f>
        <v>0</v>
      </c>
      <c r="BM49" s="380">
        <f>'[29]Biểu 1c-II'!Y49</f>
        <v>0</v>
      </c>
      <c r="BN49" s="380">
        <f>'[29]Biểu 1c-II'!AB49</f>
        <v>0</v>
      </c>
      <c r="BO49" s="463">
        <f>'[29]Biểu 1c-II'!AE49</f>
        <v>0</v>
      </c>
      <c r="BP49" s="463">
        <f>'[29]Biểu 1c-II'!AH49</f>
        <v>0</v>
      </c>
      <c r="BQ49" s="380">
        <f>'[30]Biểu 1c-II - TTYT DA BAC'!J49</f>
        <v>0</v>
      </c>
      <c r="BR49" s="380">
        <f>'[30]Biểu 1c-II - TTYT DA BAC'!M49</f>
        <v>0</v>
      </c>
      <c r="BS49" s="380">
        <f>'[30]Biểu 1c-II - TTYT DA BAC'!P49</f>
        <v>0</v>
      </c>
      <c r="BT49" s="380"/>
      <c r="BU49" s="380">
        <f>'[30]Biểu 1c-II - TTYT DA BAC'!V49</f>
        <v>0</v>
      </c>
      <c r="BV49" s="380">
        <f>'[30]Biểu 1c-II - TTYT DA BAC'!Y49</f>
        <v>0</v>
      </c>
      <c r="BW49" s="380">
        <f>'[30]Biểu 1c-II - TTYT DA BAC'!AB49</f>
        <v>0</v>
      </c>
      <c r="BX49" s="463">
        <f>'[30]Biểu 1c-II - TTYT DA BAC'!AE49</f>
        <v>0</v>
      </c>
      <c r="BY49" s="463">
        <f>'[30]Biểu 1c-II - TTYT DA BAC'!AH49</f>
        <v>0</v>
      </c>
      <c r="BZ49" s="380">
        <f>'[31]Biểu 1c-II'!I49</f>
        <v>0</v>
      </c>
      <c r="CA49" s="380">
        <f>'[31]Biểu 1c-II'!M49</f>
        <v>0</v>
      </c>
      <c r="CB49" s="380">
        <f>'[31]Biểu 1c-II'!P49</f>
        <v>0</v>
      </c>
      <c r="CC49" s="380"/>
      <c r="CD49" s="380">
        <f>'[31]Biểu 1c-II'!V49</f>
        <v>0</v>
      </c>
      <c r="CE49" s="380">
        <f>'[31]Biểu 1c-II'!Y49</f>
        <v>0</v>
      </c>
      <c r="CF49" s="380">
        <f>'[31]Biểu 1c-II'!AB49</f>
        <v>0</v>
      </c>
      <c r="CG49" s="463">
        <f>'[31]Biểu 1c-II'!AE49</f>
        <v>0</v>
      </c>
      <c r="CH49" s="463">
        <f>'[31]Biểu 1c-II'!AH49</f>
        <v>0</v>
      </c>
      <c r="CI49" s="380">
        <f>'[32]Biểu 1c-II'!J49</f>
        <v>0</v>
      </c>
      <c r="CJ49" s="380">
        <f>'[32]Biểu 1c-II'!M49</f>
        <v>0</v>
      </c>
      <c r="CK49" s="380">
        <f>'[32]Biểu 1c-II'!P49</f>
        <v>0</v>
      </c>
      <c r="CL49" s="380"/>
      <c r="CM49" s="380">
        <f>'[32]Biểu 1c-II'!V49</f>
        <v>0</v>
      </c>
      <c r="CN49" s="380">
        <f>'[32]Biểu 1c-II'!Y49</f>
        <v>0</v>
      </c>
      <c r="CO49" s="380">
        <f>'[32]Biểu 1c-II'!AB49</f>
        <v>0</v>
      </c>
      <c r="CP49" s="463">
        <f>'[32]Biểu 1c-II'!AE49</f>
        <v>0</v>
      </c>
      <c r="CQ49" s="463">
        <f>'[32]Biểu 1c-II'!AH49</f>
        <v>0</v>
      </c>
      <c r="CR49" s="380">
        <f>'[33]Biểu 1c-II'!J49</f>
        <v>0</v>
      </c>
      <c r="CS49" s="380">
        <f>'[33]Biểu 1c-II'!M49</f>
        <v>0</v>
      </c>
      <c r="CT49" s="380">
        <f>'[33]Biểu 1c-II'!P49</f>
        <v>0</v>
      </c>
      <c r="CU49" s="380"/>
      <c r="CV49" s="380">
        <f>'[33]Biểu 1c-II'!V49</f>
        <v>0</v>
      </c>
      <c r="CW49" s="380">
        <f>'[43]Biểu 1c-II'!Y49</f>
        <v>0</v>
      </c>
      <c r="CX49" s="380">
        <f>'[33]Biểu 1c-II'!AB49</f>
        <v>0</v>
      </c>
      <c r="CY49" s="463">
        <f>'[33]Biểu 1c-II'!AE49</f>
        <v>0</v>
      </c>
      <c r="CZ49" s="463">
        <f>'[33]Biểu 1c-II'!AH49</f>
        <v>0</v>
      </c>
      <c r="DA49" s="380">
        <f>'[34]Biểu 1c-II'!$J$7</f>
        <v>13682959583</v>
      </c>
      <c r="DB49" s="380">
        <f>'[34]Biểu 1c-II'!M49</f>
        <v>0</v>
      </c>
      <c r="DC49" s="380">
        <f>'[34]Biểu 1c-II'!P49</f>
        <v>0</v>
      </c>
      <c r="DD49" s="380"/>
      <c r="DE49" s="380">
        <f>'[34]Biểu 1c-II'!V49</f>
        <v>0</v>
      </c>
      <c r="DF49" s="380">
        <f>'[44]Biểu 1c-II'!Y49</f>
        <v>0</v>
      </c>
      <c r="DG49" s="380">
        <f>'[34]Biểu 1c-II'!AB49</f>
        <v>0</v>
      </c>
      <c r="DH49" s="463">
        <f>'[34]Biểu 1c-II'!AE49</f>
        <v>0</v>
      </c>
      <c r="DI49" s="463">
        <f>'[34]Biểu 1c-II'!AH49</f>
        <v>0</v>
      </c>
      <c r="DJ49" s="380">
        <f>'[35]Biểu 1c-II'!J49</f>
        <v>0</v>
      </c>
      <c r="DK49" s="380">
        <f>'[35]Biểu 1c-II'!M49</f>
        <v>0</v>
      </c>
      <c r="DL49" s="380">
        <f>'[35]Biểu 1c-II'!P49</f>
        <v>0</v>
      </c>
      <c r="DM49" s="380">
        <f>'[35]Biểu 1c-II'!S49</f>
        <v>0</v>
      </c>
      <c r="DN49" s="380">
        <f>'[35]Biểu 1c-II'!V49</f>
        <v>0</v>
      </c>
      <c r="DO49" s="380">
        <f>'[35]Biểu 1c-II'!Y49</f>
        <v>0</v>
      </c>
      <c r="DP49" s="380">
        <f>'[35]Biểu 1c-II'!AB49</f>
        <v>0</v>
      </c>
      <c r="DQ49" s="463">
        <f>'[35]Biểu 1c-II'!AE49</f>
        <v>0</v>
      </c>
      <c r="DR49" s="463">
        <f>'[35]Biểu 1c-II'!AH49</f>
        <v>0</v>
      </c>
      <c r="DS49" s="463">
        <f>'[35]Biểu 1c-II'!AK49</f>
        <v>0</v>
      </c>
      <c r="DT49" s="380">
        <f>'[36]Biểu 1c-II'!J49</f>
        <v>0</v>
      </c>
      <c r="DU49" s="380">
        <f>'[36]Biểu 1c-II'!M49</f>
        <v>0</v>
      </c>
      <c r="DV49" s="380">
        <f>'[36]Biểu 1c-II'!P49</f>
        <v>0</v>
      </c>
      <c r="DW49" s="380">
        <f>'[36]Biểu 1c-II'!S49</f>
        <v>0</v>
      </c>
      <c r="DX49" s="380">
        <f>'[36]Biểu 1c-II'!V49</f>
        <v>0</v>
      </c>
      <c r="DY49" s="380">
        <f>'[36]Biểu 1c-II'!Y49</f>
        <v>0</v>
      </c>
      <c r="DZ49" s="380">
        <f>'[36]Biểu 1c-II'!AB49</f>
        <v>0</v>
      </c>
      <c r="EA49" s="463">
        <f>'[36]Biểu 1c-II'!AH49</f>
        <v>0</v>
      </c>
      <c r="EB49" s="463">
        <f>'[36]Biểu 1c-II'!AE49</f>
        <v>0</v>
      </c>
      <c r="EC49" s="380">
        <f>'[37]Biểu 1c-II'!J49</f>
        <v>0</v>
      </c>
      <c r="ED49" s="380">
        <f>'[37]Biểu 1c-II'!M49</f>
        <v>0</v>
      </c>
      <c r="EE49" s="380">
        <f>'[37]Biểu 1c-II'!P49</f>
        <v>0</v>
      </c>
      <c r="EF49" s="380">
        <f>'[37]Biểu 1c-II'!S49</f>
        <v>0</v>
      </c>
      <c r="EG49" s="380">
        <f>'[37]Biểu 1c-II'!V49</f>
        <v>0</v>
      </c>
      <c r="EH49" s="380">
        <f>'[37]Biểu 1c-II'!Y49</f>
        <v>0</v>
      </c>
      <c r="EI49" s="380">
        <f>'[37]Biểu 1c-II'!AB49</f>
        <v>0</v>
      </c>
      <c r="EJ49" s="463">
        <f>'[37]Biểu 1c-II'!AE49</f>
        <v>0</v>
      </c>
      <c r="EK49" s="463">
        <f>'[38]Biểu 1c-II'!J49</f>
        <v>1970000</v>
      </c>
      <c r="EL49" s="463">
        <f>'[38]Biểu 1c-II'!M49</f>
        <v>0</v>
      </c>
      <c r="EM49" s="463">
        <f>'[38]Biểu 1c-II'!P49</f>
        <v>0</v>
      </c>
      <c r="EN49" s="463">
        <f>'[38]Biểu 1c-II'!S49</f>
        <v>0</v>
      </c>
      <c r="EO49" s="380">
        <f>'[39]Biểu 1c-II(TTKN)'!J49</f>
        <v>0</v>
      </c>
      <c r="EP49" s="380">
        <f>'[40]Biểu 1c-II'!P49</f>
        <v>0</v>
      </c>
      <c r="EQ49" s="380">
        <f>'[41]Biểu 1c-II'!P49</f>
        <v>9198700</v>
      </c>
    </row>
    <row r="50" spans="1:147" ht="25.5">
      <c r="A50" s="383"/>
      <c r="B50" s="378" t="s">
        <v>788</v>
      </c>
      <c r="C50" s="379" t="s">
        <v>949</v>
      </c>
      <c r="D50" s="380">
        <f t="shared" si="7"/>
        <v>0</v>
      </c>
      <c r="E50" s="463">
        <f t="shared" si="0"/>
        <v>13682959583</v>
      </c>
      <c r="F50" s="463">
        <f t="shared" si="8"/>
        <v>13682959583</v>
      </c>
      <c r="G50" s="463">
        <f t="shared" si="9"/>
        <v>13682959583</v>
      </c>
      <c r="H50" s="380">
        <f t="shared" si="1"/>
        <v>0</v>
      </c>
      <c r="I50" s="380">
        <f t="shared" si="10"/>
        <v>0</v>
      </c>
      <c r="J50" s="380">
        <f t="shared" si="11"/>
        <v>0</v>
      </c>
      <c r="K50" s="380">
        <f t="shared" si="2"/>
        <v>13682959583</v>
      </c>
      <c r="L50" s="380">
        <f t="shared" si="12"/>
        <v>0</v>
      </c>
      <c r="M50" s="380">
        <f t="shared" si="3"/>
        <v>0</v>
      </c>
      <c r="N50" s="380">
        <f t="shared" si="13"/>
        <v>0</v>
      </c>
      <c r="O50" s="380">
        <f t="shared" si="4"/>
        <v>0</v>
      </c>
      <c r="P50" s="380">
        <f t="shared" si="14"/>
        <v>0</v>
      </c>
      <c r="Q50" s="380">
        <f t="shared" si="5"/>
        <v>0</v>
      </c>
      <c r="R50" s="380">
        <f t="shared" si="6"/>
        <v>0</v>
      </c>
      <c r="S50" s="380"/>
      <c r="T50" s="380">
        <f t="shared" si="15"/>
        <v>0</v>
      </c>
      <c r="U50" s="463">
        <f t="shared" si="16"/>
        <v>0</v>
      </c>
      <c r="V50" s="463">
        <f t="shared" si="17"/>
        <v>0</v>
      </c>
      <c r="W50" s="463">
        <f t="shared" si="18"/>
        <v>0</v>
      </c>
      <c r="X50" s="463">
        <f t="shared" si="19"/>
        <v>0</v>
      </c>
      <c r="Y50" s="463">
        <f t="shared" si="20"/>
        <v>0</v>
      </c>
      <c r="Z50" s="463">
        <f t="shared" si="21"/>
        <v>0</v>
      </c>
      <c r="AA50" s="463">
        <f t="shared" si="22"/>
        <v>0</v>
      </c>
      <c r="AB50" s="463">
        <f t="shared" si="23"/>
        <v>0</v>
      </c>
      <c r="AC50" s="463">
        <f t="shared" si="24"/>
        <v>0</v>
      </c>
      <c r="AD50" s="463">
        <f t="shared" si="25"/>
        <v>0</v>
      </c>
      <c r="AE50" s="380"/>
      <c r="AF50" s="380"/>
      <c r="AG50" s="380">
        <f>'[22]Biểu 1c-II'!J50</f>
        <v>0</v>
      </c>
      <c r="AH50" s="380">
        <f>'[22]Biểu 1c-II'!M50</f>
        <v>0</v>
      </c>
      <c r="AI50" s="463">
        <f>'[22]Biểu 1c-II'!S50</f>
        <v>0</v>
      </c>
      <c r="AJ50" s="463">
        <f>'[22]Biểu 1c-II'!V50</f>
        <v>0</v>
      </c>
      <c r="AK50" s="380">
        <f>'[23]Biểu 1c-II'!J50</f>
        <v>0</v>
      </c>
      <c r="AL50" s="463">
        <f>'[23]Biểu 1c-II'!P50</f>
        <v>0</v>
      </c>
      <c r="AM50" s="463">
        <f>'[23]Biểu 1c-II'!S50</f>
        <v>0</v>
      </c>
      <c r="AN50" s="380">
        <f>'[24]Biểu 1c-II'!J50</f>
        <v>0</v>
      </c>
      <c r="AO50" s="463">
        <f>'[24]Biểu 1c-II'!M50</f>
        <v>0</v>
      </c>
      <c r="AP50" s="463">
        <f>'[24]Biểu 1c-II'!S50</f>
        <v>0</v>
      </c>
      <c r="AQ50" s="463">
        <f>'[25]Biểu 1c-II'!P50</f>
        <v>0</v>
      </c>
      <c r="AR50" s="463">
        <f>'[25]Biểu 1c-II'!V50</f>
        <v>0</v>
      </c>
      <c r="AS50" s="380">
        <f>'[25]Biểu 1c-II'!Y50</f>
        <v>0</v>
      </c>
      <c r="AT50" s="380">
        <f>'[26]Biểu 1c-II'!K50</f>
        <v>0</v>
      </c>
      <c r="AU50" s="380">
        <f>'[26]Biểu 1c-II'!W50</f>
        <v>0</v>
      </c>
      <c r="AV50" s="380">
        <f>'[27]Biểu 1c-II'!J50</f>
        <v>0</v>
      </c>
      <c r="AW50" s="380">
        <f>'[27]Biểu 1c-II'!V50</f>
        <v>0</v>
      </c>
      <c r="AX50" s="380">
        <f>'[28]Biểu 1c-II'!J50</f>
        <v>0</v>
      </c>
      <c r="AY50" s="380">
        <f>'[28]Biểu 1c-II'!M50</f>
        <v>0</v>
      </c>
      <c r="AZ50" s="380">
        <f>'[28]Biểu 1c-II'!P50</f>
        <v>0</v>
      </c>
      <c r="BA50" s="380"/>
      <c r="BB50" s="380">
        <f>'[28]Biểu 1c-II'!V50</f>
        <v>0</v>
      </c>
      <c r="BC50" s="380">
        <f>'[42]Biểu 1c-II'!Y50</f>
        <v>0</v>
      </c>
      <c r="BD50" s="380">
        <f>'[28]Biểu 1c-II'!AB50</f>
        <v>0</v>
      </c>
      <c r="BE50" s="380">
        <f>'[28]Biểu 1c-II'!AE50</f>
        <v>0</v>
      </c>
      <c r="BF50" s="380">
        <f>'[28]Biểu 1c-II'!AH50</f>
        <v>0</v>
      </c>
      <c r="BG50" s="380">
        <f>'[29]Biểu 1c-II'!J50</f>
        <v>0</v>
      </c>
      <c r="BH50" s="380">
        <f>'[29]Biểu 1c-II'!M50</f>
        <v>0</v>
      </c>
      <c r="BI50" s="380">
        <f>'[29]Biểu 1c-II'!P50</f>
        <v>0</v>
      </c>
      <c r="BJ50" s="380"/>
      <c r="BK50" s="380">
        <f>'[29]Biểu 1c-II'!S50</f>
        <v>0</v>
      </c>
      <c r="BL50" s="380">
        <f>'[29]Biểu 1c-II'!V50</f>
        <v>0</v>
      </c>
      <c r="BM50" s="380">
        <f>'[29]Biểu 1c-II'!Y50</f>
        <v>0</v>
      </c>
      <c r="BN50" s="380">
        <f>'[29]Biểu 1c-II'!AB50</f>
        <v>0</v>
      </c>
      <c r="BO50" s="463">
        <f>'[29]Biểu 1c-II'!AE50</f>
        <v>0</v>
      </c>
      <c r="BP50" s="463">
        <f>'[29]Biểu 1c-II'!AH50</f>
        <v>0</v>
      </c>
      <c r="BQ50" s="380">
        <f>'[30]Biểu 1c-II - TTYT DA BAC'!J50</f>
        <v>0</v>
      </c>
      <c r="BR50" s="380">
        <f>'[30]Biểu 1c-II - TTYT DA BAC'!M50</f>
        <v>0</v>
      </c>
      <c r="BS50" s="380">
        <f>'[30]Biểu 1c-II - TTYT DA BAC'!P50</f>
        <v>0</v>
      </c>
      <c r="BT50" s="380"/>
      <c r="BU50" s="380">
        <f>'[30]Biểu 1c-II - TTYT DA BAC'!V50</f>
        <v>0</v>
      </c>
      <c r="BV50" s="380">
        <f>'[30]Biểu 1c-II - TTYT DA BAC'!Y50</f>
        <v>0</v>
      </c>
      <c r="BW50" s="380">
        <f>'[30]Biểu 1c-II - TTYT DA BAC'!AB50</f>
        <v>0</v>
      </c>
      <c r="BX50" s="463">
        <f>'[30]Biểu 1c-II - TTYT DA BAC'!AE50</f>
        <v>0</v>
      </c>
      <c r="BY50" s="463">
        <f>'[30]Biểu 1c-II - TTYT DA BAC'!AH50</f>
        <v>0</v>
      </c>
      <c r="BZ50" s="380">
        <f>'[31]Biểu 1c-II'!I50</f>
        <v>0</v>
      </c>
      <c r="CA50" s="380">
        <f>'[31]Biểu 1c-II'!M50</f>
        <v>0</v>
      </c>
      <c r="CB50" s="380">
        <f>'[31]Biểu 1c-II'!P50</f>
        <v>0</v>
      </c>
      <c r="CC50" s="380"/>
      <c r="CD50" s="380">
        <f>'[31]Biểu 1c-II'!V50</f>
        <v>0</v>
      </c>
      <c r="CE50" s="380">
        <f>'[31]Biểu 1c-II'!Y50</f>
        <v>0</v>
      </c>
      <c r="CF50" s="380">
        <f>'[31]Biểu 1c-II'!AB50</f>
        <v>0</v>
      </c>
      <c r="CG50" s="463">
        <f>'[31]Biểu 1c-II'!AE50</f>
        <v>0</v>
      </c>
      <c r="CH50" s="463">
        <f>'[31]Biểu 1c-II'!AH50</f>
        <v>0</v>
      </c>
      <c r="CI50" s="380">
        <f>'[32]Biểu 1c-II'!J50</f>
        <v>0</v>
      </c>
      <c r="CJ50" s="380">
        <f>'[32]Biểu 1c-II'!M50</f>
        <v>0</v>
      </c>
      <c r="CK50" s="380">
        <f>'[32]Biểu 1c-II'!P50</f>
        <v>0</v>
      </c>
      <c r="CL50" s="380"/>
      <c r="CM50" s="380">
        <f>'[32]Biểu 1c-II'!V50</f>
        <v>0</v>
      </c>
      <c r="CN50" s="380">
        <f>'[32]Biểu 1c-II'!Y50</f>
        <v>0</v>
      </c>
      <c r="CO50" s="380">
        <f>'[32]Biểu 1c-II'!AB50</f>
        <v>0</v>
      </c>
      <c r="CP50" s="463">
        <f>'[32]Biểu 1c-II'!AE50</f>
        <v>0</v>
      </c>
      <c r="CQ50" s="463">
        <f>'[32]Biểu 1c-II'!AH50</f>
        <v>0</v>
      </c>
      <c r="CR50" s="380">
        <f>'[33]Biểu 1c-II'!J50</f>
        <v>0</v>
      </c>
      <c r="CS50" s="380">
        <f>'[33]Biểu 1c-II'!M50</f>
        <v>0</v>
      </c>
      <c r="CT50" s="380">
        <f>'[33]Biểu 1c-II'!P50</f>
        <v>0</v>
      </c>
      <c r="CU50" s="380"/>
      <c r="CV50" s="380">
        <f>'[33]Biểu 1c-II'!V50</f>
        <v>0</v>
      </c>
      <c r="CW50" s="380">
        <f>'[43]Biểu 1c-II'!Y50</f>
        <v>0</v>
      </c>
      <c r="CX50" s="380">
        <f>'[33]Biểu 1c-II'!AB50</f>
        <v>0</v>
      </c>
      <c r="CY50" s="463">
        <f>'[33]Biểu 1c-II'!AE50</f>
        <v>0</v>
      </c>
      <c r="CZ50" s="463">
        <f>'[33]Biểu 1c-II'!AH50</f>
        <v>0</v>
      </c>
      <c r="DA50" s="380">
        <f>'[34]Biểu 1c-II'!$J$7</f>
        <v>13682959583</v>
      </c>
      <c r="DB50" s="380">
        <f>'[34]Biểu 1c-II'!M50</f>
        <v>0</v>
      </c>
      <c r="DC50" s="380">
        <f>'[34]Biểu 1c-II'!P50</f>
        <v>0</v>
      </c>
      <c r="DD50" s="380"/>
      <c r="DE50" s="380">
        <f>'[34]Biểu 1c-II'!V50</f>
        <v>0</v>
      </c>
      <c r="DF50" s="380">
        <f>'[44]Biểu 1c-II'!Y50</f>
        <v>0</v>
      </c>
      <c r="DG50" s="380">
        <f>'[34]Biểu 1c-II'!AB50</f>
        <v>0</v>
      </c>
      <c r="DH50" s="463">
        <f>'[34]Biểu 1c-II'!AE50</f>
        <v>0</v>
      </c>
      <c r="DI50" s="463">
        <f>'[34]Biểu 1c-II'!AH50</f>
        <v>0</v>
      </c>
      <c r="DJ50" s="380">
        <f>'[35]Biểu 1c-II'!J50</f>
        <v>0</v>
      </c>
      <c r="DK50" s="380">
        <f>'[35]Biểu 1c-II'!M50</f>
        <v>0</v>
      </c>
      <c r="DL50" s="380">
        <f>'[35]Biểu 1c-II'!P50</f>
        <v>0</v>
      </c>
      <c r="DM50" s="380">
        <f>'[35]Biểu 1c-II'!S50</f>
        <v>0</v>
      </c>
      <c r="DN50" s="380">
        <f>'[35]Biểu 1c-II'!V50</f>
        <v>0</v>
      </c>
      <c r="DO50" s="380">
        <f>'[35]Biểu 1c-II'!Y50</f>
        <v>0</v>
      </c>
      <c r="DP50" s="380">
        <f>'[35]Biểu 1c-II'!AB50</f>
        <v>0</v>
      </c>
      <c r="DQ50" s="463">
        <f>'[35]Biểu 1c-II'!AE50</f>
        <v>0</v>
      </c>
      <c r="DR50" s="463">
        <f>'[35]Biểu 1c-II'!AH50</f>
        <v>0</v>
      </c>
      <c r="DS50" s="463">
        <f>'[35]Biểu 1c-II'!AK50</f>
        <v>0</v>
      </c>
      <c r="DT50" s="380">
        <f>'[36]Biểu 1c-II'!J50</f>
        <v>0</v>
      </c>
      <c r="DU50" s="380">
        <f>'[36]Biểu 1c-II'!M50</f>
        <v>0</v>
      </c>
      <c r="DV50" s="380">
        <f>'[36]Biểu 1c-II'!P50</f>
        <v>0</v>
      </c>
      <c r="DW50" s="380">
        <f>'[36]Biểu 1c-II'!S50</f>
        <v>0</v>
      </c>
      <c r="DX50" s="380">
        <f>'[36]Biểu 1c-II'!V50</f>
        <v>0</v>
      </c>
      <c r="DY50" s="380">
        <f>'[36]Biểu 1c-II'!Y50</f>
        <v>0</v>
      </c>
      <c r="DZ50" s="380">
        <f>'[36]Biểu 1c-II'!AB50</f>
        <v>0</v>
      </c>
      <c r="EA50" s="463">
        <f>'[36]Biểu 1c-II'!AH50</f>
        <v>0</v>
      </c>
      <c r="EB50" s="463">
        <f>'[36]Biểu 1c-II'!AE50</f>
        <v>0</v>
      </c>
      <c r="EC50" s="380">
        <f>'[37]Biểu 1c-II'!J50</f>
        <v>0</v>
      </c>
      <c r="ED50" s="380">
        <f>'[37]Biểu 1c-II'!M50</f>
        <v>0</v>
      </c>
      <c r="EE50" s="380">
        <f>'[37]Biểu 1c-II'!P50</f>
        <v>0</v>
      </c>
      <c r="EF50" s="380">
        <f>'[37]Biểu 1c-II'!S50</f>
        <v>0</v>
      </c>
      <c r="EG50" s="380">
        <f>'[37]Biểu 1c-II'!V50</f>
        <v>0</v>
      </c>
      <c r="EH50" s="380">
        <f>'[37]Biểu 1c-II'!Y50</f>
        <v>0</v>
      </c>
      <c r="EI50" s="380">
        <f>'[37]Biểu 1c-II'!AB50</f>
        <v>0</v>
      </c>
      <c r="EJ50" s="463">
        <f>'[37]Biểu 1c-II'!AE50</f>
        <v>0</v>
      </c>
      <c r="EK50" s="463">
        <f>'[38]Biểu 1c-II'!J50</f>
        <v>0</v>
      </c>
      <c r="EL50" s="463">
        <f>'[38]Biểu 1c-II'!M50</f>
        <v>0</v>
      </c>
      <c r="EM50" s="463">
        <f>'[38]Biểu 1c-II'!P50</f>
        <v>0</v>
      </c>
      <c r="EN50" s="463">
        <f>'[38]Biểu 1c-II'!S50</f>
        <v>0</v>
      </c>
      <c r="EO50" s="380">
        <f>'[39]Biểu 1c-II(TTKN)'!J50</f>
        <v>0</v>
      </c>
      <c r="EP50" s="380">
        <f>'[40]Biểu 1c-II'!P50</f>
        <v>0</v>
      </c>
      <c r="EQ50" s="380">
        <f>'[41]Biểu 1c-II'!P50</f>
        <v>0</v>
      </c>
    </row>
    <row r="51" spans="1:147" ht="12.75">
      <c r="A51" s="383"/>
      <c r="B51" s="378" t="s">
        <v>789</v>
      </c>
      <c r="C51" s="379" t="s">
        <v>253</v>
      </c>
      <c r="D51" s="380">
        <f t="shared" si="7"/>
        <v>0</v>
      </c>
      <c r="E51" s="463">
        <f t="shared" si="0"/>
        <v>14427376577</v>
      </c>
      <c r="F51" s="463">
        <f t="shared" si="8"/>
        <v>14427376577</v>
      </c>
      <c r="G51" s="463">
        <f t="shared" si="9"/>
        <v>14427376577</v>
      </c>
      <c r="H51" s="380">
        <f t="shared" si="1"/>
        <v>26420000</v>
      </c>
      <c r="I51" s="380">
        <f t="shared" si="10"/>
        <v>0</v>
      </c>
      <c r="J51" s="380">
        <f t="shared" si="11"/>
        <v>0</v>
      </c>
      <c r="K51" s="380">
        <f t="shared" si="2"/>
        <v>13721779583</v>
      </c>
      <c r="L51" s="380">
        <f t="shared" si="12"/>
        <v>295276994</v>
      </c>
      <c r="M51" s="380">
        <f t="shared" si="3"/>
        <v>383900000</v>
      </c>
      <c r="N51" s="380">
        <f t="shared" si="13"/>
        <v>0</v>
      </c>
      <c r="O51" s="380">
        <f t="shared" si="4"/>
        <v>0</v>
      </c>
      <c r="P51" s="380">
        <f t="shared" si="14"/>
        <v>0</v>
      </c>
      <c r="Q51" s="380">
        <f t="shared" si="5"/>
        <v>0</v>
      </c>
      <c r="R51" s="380">
        <f t="shared" si="6"/>
        <v>0</v>
      </c>
      <c r="S51" s="380"/>
      <c r="T51" s="380">
        <f t="shared" si="15"/>
        <v>0</v>
      </c>
      <c r="U51" s="463">
        <f t="shared" si="16"/>
        <v>0</v>
      </c>
      <c r="V51" s="463">
        <f t="shared" si="17"/>
        <v>0</v>
      </c>
      <c r="W51" s="463">
        <f t="shared" si="18"/>
        <v>0</v>
      </c>
      <c r="X51" s="463">
        <f t="shared" si="19"/>
        <v>0</v>
      </c>
      <c r="Y51" s="463">
        <f t="shared" si="20"/>
        <v>0</v>
      </c>
      <c r="Z51" s="463">
        <f t="shared" si="21"/>
        <v>0</v>
      </c>
      <c r="AA51" s="463">
        <f t="shared" si="22"/>
        <v>0</v>
      </c>
      <c r="AB51" s="463">
        <f t="shared" si="23"/>
        <v>0</v>
      </c>
      <c r="AC51" s="463">
        <f t="shared" si="24"/>
        <v>0</v>
      </c>
      <c r="AD51" s="463">
        <f t="shared" si="25"/>
        <v>0</v>
      </c>
      <c r="AE51" s="380"/>
      <c r="AF51" s="380"/>
      <c r="AG51" s="380">
        <f>'[22]Biểu 1c-II'!J51</f>
        <v>0</v>
      </c>
      <c r="AH51" s="380">
        <f>'[22]Biểu 1c-II'!M51</f>
        <v>0</v>
      </c>
      <c r="AI51" s="463">
        <f>'[22]Biểu 1c-II'!S51</f>
        <v>0</v>
      </c>
      <c r="AJ51" s="463">
        <f>'[22]Biểu 1c-II'!V51</f>
        <v>0</v>
      </c>
      <c r="AK51" s="380">
        <f>'[23]Biểu 1c-II'!J51</f>
        <v>26420000</v>
      </c>
      <c r="AL51" s="463">
        <f>'[23]Biểu 1c-II'!P51</f>
        <v>0</v>
      </c>
      <c r="AM51" s="463">
        <f>'[23]Biểu 1c-II'!S51</f>
        <v>0</v>
      </c>
      <c r="AN51" s="380">
        <f>'[24]Biểu 1c-II'!J51</f>
        <v>0</v>
      </c>
      <c r="AO51" s="463">
        <f>'[24]Biểu 1c-II'!M51</f>
        <v>0</v>
      </c>
      <c r="AP51" s="463">
        <f>'[24]Biểu 1c-II'!S51</f>
        <v>0</v>
      </c>
      <c r="AQ51" s="463">
        <f>'[25]Biểu 1c-II'!P51</f>
        <v>0</v>
      </c>
      <c r="AR51" s="463">
        <f>'[25]Biểu 1c-II'!V51</f>
        <v>0</v>
      </c>
      <c r="AS51" s="380">
        <f>'[25]Biểu 1c-II'!Y51</f>
        <v>0</v>
      </c>
      <c r="AT51" s="380">
        <f>'[26]Biểu 1c-II'!K51</f>
        <v>0</v>
      </c>
      <c r="AU51" s="380">
        <f>'[26]Biểu 1c-II'!W51</f>
        <v>0</v>
      </c>
      <c r="AV51" s="380">
        <f>'[27]Biểu 1c-II'!J51</f>
        <v>0</v>
      </c>
      <c r="AW51" s="380">
        <f>'[27]Biểu 1c-II'!V51</f>
        <v>0</v>
      </c>
      <c r="AX51" s="380">
        <f>'[28]Biểu 1c-II'!J51</f>
        <v>0</v>
      </c>
      <c r="AY51" s="380">
        <f>'[28]Biểu 1c-II'!M51</f>
        <v>0</v>
      </c>
      <c r="AZ51" s="380">
        <f>'[28]Biểu 1c-II'!P51</f>
        <v>0</v>
      </c>
      <c r="BA51" s="380"/>
      <c r="BB51" s="380">
        <f>'[28]Biểu 1c-II'!V51</f>
        <v>0</v>
      </c>
      <c r="BC51" s="380">
        <f>'[42]Biểu 1c-II'!Y51</f>
        <v>0</v>
      </c>
      <c r="BD51" s="380">
        <f>'[28]Biểu 1c-II'!AB51</f>
        <v>0</v>
      </c>
      <c r="BE51" s="380">
        <f>'[28]Biểu 1c-II'!AE51</f>
        <v>0</v>
      </c>
      <c r="BF51" s="380">
        <f>'[28]Biểu 1c-II'!AH51</f>
        <v>0</v>
      </c>
      <c r="BG51" s="380">
        <f>'[29]Biểu 1c-II'!J51</f>
        <v>0</v>
      </c>
      <c r="BH51" s="380">
        <f>'[29]Biểu 1c-II'!M51</f>
        <v>0</v>
      </c>
      <c r="BI51" s="380">
        <f>'[29]Biểu 1c-II'!P51</f>
        <v>0</v>
      </c>
      <c r="BJ51" s="380"/>
      <c r="BK51" s="380">
        <f>'[29]Biểu 1c-II'!S51</f>
        <v>0</v>
      </c>
      <c r="BL51" s="380">
        <f>'[29]Biểu 1c-II'!V51</f>
        <v>0</v>
      </c>
      <c r="BM51" s="380">
        <f>'[29]Biểu 1c-II'!Y51</f>
        <v>0</v>
      </c>
      <c r="BN51" s="380">
        <f>'[29]Biểu 1c-II'!AB51</f>
        <v>0</v>
      </c>
      <c r="BO51" s="463">
        <f>'[29]Biểu 1c-II'!AE51</f>
        <v>0</v>
      </c>
      <c r="BP51" s="463">
        <f>'[29]Biểu 1c-II'!AH51</f>
        <v>0</v>
      </c>
      <c r="BQ51" s="380">
        <f>'[30]Biểu 1c-II - TTYT DA BAC'!J51</f>
        <v>0</v>
      </c>
      <c r="BR51" s="380">
        <f>'[30]Biểu 1c-II - TTYT DA BAC'!M51</f>
        <v>0</v>
      </c>
      <c r="BS51" s="380">
        <f>'[30]Biểu 1c-II - TTYT DA BAC'!P51</f>
        <v>0</v>
      </c>
      <c r="BT51" s="380"/>
      <c r="BU51" s="380">
        <f>'[30]Biểu 1c-II - TTYT DA BAC'!V51</f>
        <v>0</v>
      </c>
      <c r="BV51" s="380">
        <f>'[30]Biểu 1c-II - TTYT DA BAC'!Y51</f>
        <v>0</v>
      </c>
      <c r="BW51" s="380">
        <f>'[30]Biểu 1c-II - TTYT DA BAC'!AB51</f>
        <v>0</v>
      </c>
      <c r="BX51" s="463">
        <f>'[30]Biểu 1c-II - TTYT DA BAC'!AE51</f>
        <v>0</v>
      </c>
      <c r="BY51" s="463">
        <f>'[30]Biểu 1c-II - TTYT DA BAC'!AH51</f>
        <v>0</v>
      </c>
      <c r="BZ51" s="380">
        <f>'[31]Biểu 1c-II'!I51</f>
        <v>0</v>
      </c>
      <c r="CA51" s="380">
        <f>'[31]Biểu 1c-II'!M51</f>
        <v>204600000</v>
      </c>
      <c r="CB51" s="380">
        <f>'[31]Biểu 1c-II'!P51</f>
        <v>286500000</v>
      </c>
      <c r="CC51" s="380"/>
      <c r="CD51" s="380">
        <f>'[31]Biểu 1c-II'!V51</f>
        <v>0</v>
      </c>
      <c r="CE51" s="380">
        <f>'[31]Biểu 1c-II'!Y51</f>
        <v>0</v>
      </c>
      <c r="CF51" s="380">
        <f>'[31]Biểu 1c-II'!AB51</f>
        <v>0</v>
      </c>
      <c r="CG51" s="463">
        <f>'[31]Biểu 1c-II'!AE51</f>
        <v>0</v>
      </c>
      <c r="CH51" s="463">
        <f>'[31]Biểu 1c-II'!AH51</f>
        <v>0</v>
      </c>
      <c r="CI51" s="380">
        <f>'[32]Biểu 1c-II'!J51</f>
        <v>0</v>
      </c>
      <c r="CJ51" s="380">
        <f>'[32]Biểu 1c-II'!M51</f>
        <v>0</v>
      </c>
      <c r="CK51" s="380">
        <f>'[32]Biểu 1c-II'!P51</f>
        <v>0</v>
      </c>
      <c r="CL51" s="380"/>
      <c r="CM51" s="380">
        <f>'[32]Biểu 1c-II'!V51</f>
        <v>0</v>
      </c>
      <c r="CN51" s="380">
        <f>'[32]Biểu 1c-II'!Y51</f>
        <v>0</v>
      </c>
      <c r="CO51" s="380">
        <f>'[32]Biểu 1c-II'!AB51</f>
        <v>0</v>
      </c>
      <c r="CP51" s="463">
        <f>'[32]Biểu 1c-II'!AE51</f>
        <v>0</v>
      </c>
      <c r="CQ51" s="463">
        <f>'[32]Biểu 1c-II'!AH51</f>
        <v>0</v>
      </c>
      <c r="CR51" s="380">
        <f>'[33]Biểu 1c-II'!J51</f>
        <v>13120000</v>
      </c>
      <c r="CS51" s="380">
        <f>'[33]Biểu 1c-II'!M51</f>
        <v>31247900</v>
      </c>
      <c r="CT51" s="380">
        <f>'[33]Biểu 1c-II'!P51</f>
        <v>0</v>
      </c>
      <c r="CU51" s="380"/>
      <c r="CV51" s="380">
        <f>'[33]Biểu 1c-II'!V51</f>
        <v>0</v>
      </c>
      <c r="CW51" s="380">
        <f>'[43]Biểu 1c-II'!Y51</f>
        <v>0</v>
      </c>
      <c r="CX51" s="380">
        <f>'[33]Biểu 1c-II'!AB51</f>
        <v>0</v>
      </c>
      <c r="CY51" s="463">
        <f>'[33]Biểu 1c-II'!AE51</f>
        <v>0</v>
      </c>
      <c r="CZ51" s="463">
        <f>'[33]Biểu 1c-II'!AH51</f>
        <v>0</v>
      </c>
      <c r="DA51" s="380">
        <f>'[34]Biểu 1c-II'!$J$7</f>
        <v>13682959583</v>
      </c>
      <c r="DB51" s="380">
        <f>'[34]Biểu 1c-II'!M51</f>
        <v>0</v>
      </c>
      <c r="DC51" s="380">
        <f>'[34]Biểu 1c-II'!P51</f>
        <v>0</v>
      </c>
      <c r="DD51" s="380"/>
      <c r="DE51" s="380">
        <f>'[34]Biểu 1c-II'!V51</f>
        <v>0</v>
      </c>
      <c r="DF51" s="380">
        <f>'[44]Biểu 1c-II'!Y51</f>
        <v>0</v>
      </c>
      <c r="DG51" s="380">
        <f>'[34]Biểu 1c-II'!AB51</f>
        <v>0</v>
      </c>
      <c r="DH51" s="463">
        <f>'[34]Biểu 1c-II'!AE51</f>
        <v>0</v>
      </c>
      <c r="DI51" s="463">
        <f>'[34]Biểu 1c-II'!AH51</f>
        <v>0</v>
      </c>
      <c r="DJ51" s="380">
        <f>'[35]Biểu 1c-II'!J51</f>
        <v>0</v>
      </c>
      <c r="DK51" s="380">
        <f>'[35]Biểu 1c-II'!M51</f>
        <v>9267900</v>
      </c>
      <c r="DL51" s="380">
        <f>'[35]Biểu 1c-II'!P51</f>
        <v>0</v>
      </c>
      <c r="DM51" s="380">
        <f>'[35]Biểu 1c-II'!S51</f>
        <v>0</v>
      </c>
      <c r="DN51" s="380">
        <f>'[35]Biểu 1c-II'!V51</f>
        <v>0</v>
      </c>
      <c r="DO51" s="380">
        <f>'[35]Biểu 1c-II'!Y51</f>
        <v>0</v>
      </c>
      <c r="DP51" s="380">
        <f>'[35]Biểu 1c-II'!AB51</f>
        <v>0</v>
      </c>
      <c r="DQ51" s="463">
        <f>'[35]Biểu 1c-II'!AE51</f>
        <v>0</v>
      </c>
      <c r="DR51" s="463">
        <f>'[35]Biểu 1c-II'!AH51</f>
        <v>0</v>
      </c>
      <c r="DS51" s="463">
        <f>'[35]Biểu 1c-II'!AK51</f>
        <v>0</v>
      </c>
      <c r="DT51" s="380">
        <f>'[36]Biểu 1c-II'!J51</f>
        <v>9300000</v>
      </c>
      <c r="DU51" s="380">
        <f>'[36]Biểu 1c-II'!M51</f>
        <v>13236194</v>
      </c>
      <c r="DV51" s="380">
        <f>'[36]Biểu 1c-II'!P51</f>
        <v>10000000</v>
      </c>
      <c r="DW51" s="380">
        <f>'[36]Biểu 1c-II'!S51</f>
        <v>0</v>
      </c>
      <c r="DX51" s="380">
        <f>'[36]Biểu 1c-II'!V51</f>
        <v>0</v>
      </c>
      <c r="DY51" s="380">
        <f>'[36]Biểu 1c-II'!Y51</f>
        <v>0</v>
      </c>
      <c r="DZ51" s="380">
        <f>'[36]Biểu 1c-II'!AB51</f>
        <v>0</v>
      </c>
      <c r="EA51" s="463">
        <f>'[36]Biểu 1c-II'!AH51</f>
        <v>0</v>
      </c>
      <c r="EB51" s="463">
        <f>'[36]Biểu 1c-II'!AE51</f>
        <v>0</v>
      </c>
      <c r="EC51" s="380">
        <f>'[37]Biểu 1c-II'!J51</f>
        <v>16400000</v>
      </c>
      <c r="ED51" s="380">
        <f>'[37]Biểu 1c-II'!M51</f>
        <v>36925000</v>
      </c>
      <c r="EE51" s="380">
        <f>'[37]Biểu 1c-II'!P51</f>
        <v>87400000</v>
      </c>
      <c r="EF51" s="380">
        <f>'[37]Biểu 1c-II'!S51</f>
        <v>0</v>
      </c>
      <c r="EG51" s="380">
        <f>'[37]Biểu 1c-II'!V51</f>
        <v>0</v>
      </c>
      <c r="EH51" s="380">
        <f>'[37]Biểu 1c-II'!Y51</f>
        <v>0</v>
      </c>
      <c r="EI51" s="380">
        <f>'[37]Biểu 1c-II'!AB51</f>
        <v>0</v>
      </c>
      <c r="EJ51" s="463">
        <f>'[37]Biểu 1c-II'!AE51</f>
        <v>0</v>
      </c>
      <c r="EK51" s="463">
        <f>'[38]Biểu 1c-II'!J51</f>
        <v>0</v>
      </c>
      <c r="EL51" s="463">
        <f>'[38]Biểu 1c-II'!M51</f>
        <v>0</v>
      </c>
      <c r="EM51" s="463">
        <f>'[38]Biểu 1c-II'!P51</f>
        <v>0</v>
      </c>
      <c r="EN51" s="463">
        <f>'[38]Biểu 1c-II'!S51</f>
        <v>0</v>
      </c>
      <c r="EO51" s="380">
        <f>'[39]Biểu 1c-II(TTKN)'!J51</f>
        <v>0</v>
      </c>
      <c r="EP51" s="380">
        <f>'[40]Biểu 1c-II'!P51</f>
        <v>0</v>
      </c>
      <c r="EQ51" s="380">
        <f>'[41]Biểu 1c-II'!P51</f>
        <v>0</v>
      </c>
    </row>
    <row r="52" spans="1:147" s="373" customFormat="1" ht="12.75">
      <c r="A52" s="375" t="s">
        <v>790</v>
      </c>
      <c r="B52" s="375"/>
      <c r="C52" s="376" t="s">
        <v>245</v>
      </c>
      <c r="D52" s="377">
        <f t="shared" si="7"/>
        <v>0</v>
      </c>
      <c r="E52" s="459">
        <f t="shared" si="0"/>
        <v>42907316546</v>
      </c>
      <c r="F52" s="459">
        <f t="shared" si="8"/>
        <v>42907316546</v>
      </c>
      <c r="G52" s="459">
        <f t="shared" si="9"/>
        <v>42907316546</v>
      </c>
      <c r="H52" s="377">
        <f t="shared" si="1"/>
        <v>1199686464</v>
      </c>
      <c r="I52" s="377">
        <f t="shared" si="10"/>
        <v>0</v>
      </c>
      <c r="J52" s="377">
        <f t="shared" si="11"/>
        <v>567431600</v>
      </c>
      <c r="K52" s="377">
        <f t="shared" si="2"/>
        <v>14428660797</v>
      </c>
      <c r="L52" s="377">
        <f t="shared" si="12"/>
        <v>8673606460</v>
      </c>
      <c r="M52" s="377">
        <f t="shared" si="3"/>
        <v>17180582225</v>
      </c>
      <c r="N52" s="377">
        <f t="shared" si="13"/>
        <v>857349000</v>
      </c>
      <c r="O52" s="377">
        <f t="shared" si="4"/>
        <v>0</v>
      </c>
      <c r="P52" s="377">
        <f t="shared" si="14"/>
        <v>0</v>
      </c>
      <c r="Q52" s="377">
        <f t="shared" si="5"/>
        <v>0</v>
      </c>
      <c r="R52" s="377">
        <f t="shared" si="6"/>
        <v>0</v>
      </c>
      <c r="S52" s="377"/>
      <c r="T52" s="377">
        <f t="shared" si="15"/>
        <v>0</v>
      </c>
      <c r="U52" s="459">
        <f t="shared" si="16"/>
        <v>0</v>
      </c>
      <c r="V52" s="459">
        <f t="shared" si="17"/>
        <v>0</v>
      </c>
      <c r="W52" s="459">
        <f t="shared" si="18"/>
        <v>0</v>
      </c>
      <c r="X52" s="459">
        <f t="shared" si="19"/>
        <v>0</v>
      </c>
      <c r="Y52" s="459">
        <f t="shared" si="20"/>
        <v>0</v>
      </c>
      <c r="Z52" s="459">
        <f t="shared" si="21"/>
        <v>0</v>
      </c>
      <c r="AA52" s="459">
        <f t="shared" si="22"/>
        <v>0</v>
      </c>
      <c r="AB52" s="459">
        <f t="shared" si="23"/>
        <v>0</v>
      </c>
      <c r="AC52" s="459">
        <f t="shared" si="24"/>
        <v>0</v>
      </c>
      <c r="AD52" s="459">
        <f t="shared" si="25"/>
        <v>0</v>
      </c>
      <c r="AE52" s="377">
        <f>SUM(AE53:AE57)</f>
        <v>0</v>
      </c>
      <c r="AF52" s="377">
        <f>SUM(AF53:AF57)</f>
        <v>0</v>
      </c>
      <c r="AG52" s="377">
        <f>'[22]Biểu 1c-II'!J52</f>
        <v>697872426</v>
      </c>
      <c r="AH52" s="377">
        <f>'[22]Biểu 1c-II'!M52</f>
        <v>0</v>
      </c>
      <c r="AI52" s="459">
        <f>'[22]Biểu 1c-II'!S52</f>
        <v>0</v>
      </c>
      <c r="AJ52" s="459">
        <f>'[22]Biểu 1c-II'!V52</f>
        <v>0</v>
      </c>
      <c r="AK52" s="377">
        <f>'[23]Biểu 1c-II'!J52</f>
        <v>245902744</v>
      </c>
      <c r="AL52" s="459">
        <f>'[23]Biểu 1c-II'!P52</f>
        <v>0</v>
      </c>
      <c r="AM52" s="459">
        <f>'[23]Biểu 1c-II'!S52</f>
        <v>0</v>
      </c>
      <c r="AN52" s="377">
        <f>'[24]Biểu 1c-II'!J52</f>
        <v>255911294</v>
      </c>
      <c r="AO52" s="459">
        <f>'[24]Biểu 1c-II'!M52</f>
        <v>0</v>
      </c>
      <c r="AP52" s="459">
        <f>'[24]Biểu 1c-II'!S52</f>
        <v>0</v>
      </c>
      <c r="AQ52" s="459">
        <f>'[25]Biểu 1c-II'!P52</f>
        <v>0</v>
      </c>
      <c r="AR52" s="459">
        <f>'[25]Biểu 1c-II'!V52</f>
        <v>0</v>
      </c>
      <c r="AS52" s="377">
        <f>'[25]Biểu 1c-II'!Y52</f>
        <v>567431600</v>
      </c>
      <c r="AT52" s="377">
        <f>'[26]Biểu 1c-II'!K52</f>
        <v>0</v>
      </c>
      <c r="AU52" s="377">
        <f>'[26]Biểu 1c-II'!W52</f>
        <v>0</v>
      </c>
      <c r="AV52" s="377">
        <f>'[27]Biểu 1c-II'!J52</f>
        <v>0</v>
      </c>
      <c r="AW52" s="377">
        <f>'[27]Biểu 1c-II'!V52</f>
        <v>0</v>
      </c>
      <c r="AX52" s="377">
        <f>'[28]Biểu 1c-II'!J52</f>
        <v>0</v>
      </c>
      <c r="AY52" s="377">
        <f>'[28]Biểu 1c-II'!M52</f>
        <v>976231407</v>
      </c>
      <c r="AZ52" s="377">
        <f>'[28]Biểu 1c-II'!P52</f>
        <v>2233197325</v>
      </c>
      <c r="BA52" s="380"/>
      <c r="BB52" s="377">
        <f>'[28]Biểu 1c-II'!V52</f>
        <v>0</v>
      </c>
      <c r="BC52" s="380">
        <f>'[42]Biểu 1c-II'!Y52</f>
        <v>0</v>
      </c>
      <c r="BD52" s="377">
        <f>'[28]Biểu 1c-II'!AB52</f>
        <v>0</v>
      </c>
      <c r="BE52" s="377">
        <f>'[28]Biểu 1c-II'!AE52</f>
        <v>0</v>
      </c>
      <c r="BF52" s="377">
        <f>'[28]Biểu 1c-II'!AH52</f>
        <v>0</v>
      </c>
      <c r="BG52" s="377">
        <f>'[29]Biểu 1c-II'!J52</f>
        <v>0</v>
      </c>
      <c r="BH52" s="377">
        <f>'[29]Biểu 1c-II'!M52</f>
        <v>337567700</v>
      </c>
      <c r="BI52" s="377">
        <f>'[29]Biểu 1c-II'!P52</f>
        <v>1422826739</v>
      </c>
      <c r="BJ52" s="380"/>
      <c r="BK52" s="377">
        <f>'[29]Biểu 1c-II'!S52</f>
        <v>0</v>
      </c>
      <c r="BL52" s="377">
        <f>'[29]Biểu 1c-II'!V52</f>
        <v>0</v>
      </c>
      <c r="BM52" s="377">
        <f>'[29]Biểu 1c-II'!Y52</f>
        <v>0</v>
      </c>
      <c r="BN52" s="377">
        <f>'[29]Biểu 1c-II'!AB52</f>
        <v>0</v>
      </c>
      <c r="BO52" s="459">
        <f>'[29]Biểu 1c-II'!AE52</f>
        <v>0</v>
      </c>
      <c r="BP52" s="459">
        <f>'[29]Biểu 1c-II'!AH52</f>
        <v>0</v>
      </c>
      <c r="BQ52" s="377">
        <f>'[30]Biểu 1c-II - TTYT DA BAC'!J52</f>
        <v>23088000</v>
      </c>
      <c r="BR52" s="377">
        <f>'[30]Biểu 1c-II - TTYT DA BAC'!M52</f>
        <v>503518100</v>
      </c>
      <c r="BS52" s="377">
        <f>'[30]Biểu 1c-II - TTYT DA BAC'!P52</f>
        <v>1338359000</v>
      </c>
      <c r="BT52" s="380"/>
      <c r="BU52" s="377">
        <f>'[30]Biểu 1c-II - TTYT DA BAC'!V52</f>
        <v>0</v>
      </c>
      <c r="BV52" s="377">
        <f>'[30]Biểu 1c-II - TTYT DA BAC'!Y52</f>
        <v>0</v>
      </c>
      <c r="BW52" s="377">
        <f>'[30]Biểu 1c-II - TTYT DA BAC'!AB52</f>
        <v>0</v>
      </c>
      <c r="BX52" s="459">
        <f>'[30]Biểu 1c-II - TTYT DA BAC'!AE52</f>
        <v>0</v>
      </c>
      <c r="BY52" s="459">
        <f>'[30]Biểu 1c-II - TTYT DA BAC'!AH52</f>
        <v>0</v>
      </c>
      <c r="BZ52" s="377">
        <f>'[31]Biểu 1c-II'!I52</f>
        <v>0</v>
      </c>
      <c r="CA52" s="377">
        <f>'[31]Biểu 1c-II'!M52</f>
        <v>525960000</v>
      </c>
      <c r="CB52" s="377">
        <f>'[31]Biểu 1c-II'!P52</f>
        <v>1784726900</v>
      </c>
      <c r="CC52" s="380"/>
      <c r="CD52" s="377">
        <f>'[31]Biểu 1c-II'!V52</f>
        <v>0</v>
      </c>
      <c r="CE52" s="377">
        <f>'[31]Biểu 1c-II'!Y52</f>
        <v>0</v>
      </c>
      <c r="CF52" s="377">
        <f>'[31]Biểu 1c-II'!AB52</f>
        <v>0</v>
      </c>
      <c r="CG52" s="459">
        <f>'[31]Biểu 1c-II'!AE52</f>
        <v>0</v>
      </c>
      <c r="CH52" s="459">
        <f>'[31]Biểu 1c-II'!AH52</f>
        <v>0</v>
      </c>
      <c r="CI52" s="377">
        <f>'[32]Biểu 1c-II'!J52</f>
        <v>0</v>
      </c>
      <c r="CJ52" s="377">
        <f>'[32]Biểu 1c-II'!M52</f>
        <v>749920000</v>
      </c>
      <c r="CK52" s="377">
        <f>'[32]Biểu 1c-II'!P52</f>
        <v>2689020000</v>
      </c>
      <c r="CL52" s="380"/>
      <c r="CM52" s="377">
        <f>'[32]Biểu 1c-II'!V52</f>
        <v>0</v>
      </c>
      <c r="CN52" s="377">
        <f>'[32]Biểu 1c-II'!Y52</f>
        <v>0</v>
      </c>
      <c r="CO52" s="377">
        <f>'[32]Biểu 1c-II'!AB52</f>
        <v>0</v>
      </c>
      <c r="CP52" s="459">
        <f>'[32]Biểu 1c-II'!AE52</f>
        <v>0</v>
      </c>
      <c r="CQ52" s="459">
        <f>'[32]Biểu 1c-II'!AH52</f>
        <v>0</v>
      </c>
      <c r="CR52" s="377">
        <f>'[33]Biểu 1c-II'!J52</f>
        <v>722613214</v>
      </c>
      <c r="CS52" s="377">
        <f>'[33]Biểu 1c-II'!M52</f>
        <v>557706258</v>
      </c>
      <c r="CT52" s="377">
        <f>'[33]Biểu 1c-II'!P52</f>
        <v>1218910999</v>
      </c>
      <c r="CU52" s="380"/>
      <c r="CV52" s="377">
        <f>'[33]Biểu 1c-II'!V52</f>
        <v>0</v>
      </c>
      <c r="CW52" s="380">
        <f>'[43]Biểu 1c-II'!Y52</f>
        <v>0</v>
      </c>
      <c r="CX52" s="377">
        <f>'[33]Biểu 1c-II'!AB52</f>
        <v>0</v>
      </c>
      <c r="CY52" s="459">
        <f>'[33]Biểu 1c-II'!AE52</f>
        <v>0</v>
      </c>
      <c r="CZ52" s="459">
        <f>'[33]Biểu 1c-II'!AH52</f>
        <v>0</v>
      </c>
      <c r="DA52" s="377">
        <f>'[34]Biểu 1c-II'!$J$7</f>
        <v>13682959583</v>
      </c>
      <c r="DB52" s="377">
        <f>'[34]Biểu 1c-II'!M52</f>
        <v>603470163</v>
      </c>
      <c r="DC52" s="377">
        <f>'[34]Biểu 1c-II'!P52</f>
        <v>1199403300</v>
      </c>
      <c r="DD52" s="380"/>
      <c r="DE52" s="377">
        <f>'[34]Biểu 1c-II'!V52</f>
        <v>0</v>
      </c>
      <c r="DF52" s="380">
        <f>'[44]Biểu 1c-II'!Y52</f>
        <v>0</v>
      </c>
      <c r="DG52" s="377">
        <f>'[34]Biểu 1c-II'!AB52</f>
        <v>0</v>
      </c>
      <c r="DH52" s="459">
        <f>'[34]Biểu 1c-II'!AE52</f>
        <v>0</v>
      </c>
      <c r="DI52" s="459">
        <f>'[34]Biểu 1c-II'!AH52</f>
        <v>0</v>
      </c>
      <c r="DJ52" s="377">
        <f>'[35]Biểu 1c-II'!J52</f>
        <v>0</v>
      </c>
      <c r="DK52" s="377">
        <f>'[35]Biểu 1c-II'!M52</f>
        <v>445714590</v>
      </c>
      <c r="DL52" s="377">
        <f>'[35]Biểu 1c-II'!P52</f>
        <v>2696081300</v>
      </c>
      <c r="DM52" s="377">
        <f>'[35]Biểu 1c-II'!S52</f>
        <v>0</v>
      </c>
      <c r="DN52" s="377">
        <f>'[35]Biểu 1c-II'!V52</f>
        <v>0</v>
      </c>
      <c r="DO52" s="377">
        <f>'[35]Biểu 1c-II'!Y52</f>
        <v>0</v>
      </c>
      <c r="DP52" s="377">
        <f>'[35]Biểu 1c-II'!AB52</f>
        <v>0</v>
      </c>
      <c r="DQ52" s="459">
        <f>'[35]Biểu 1c-II'!AE52</f>
        <v>0</v>
      </c>
      <c r="DR52" s="459">
        <f>'[35]Biểu 1c-II'!AH52</f>
        <v>0</v>
      </c>
      <c r="DS52" s="459">
        <f>'[35]Biểu 1c-II'!AK52</f>
        <v>0</v>
      </c>
      <c r="DT52" s="377">
        <f>'[36]Biểu 1c-II'!J52</f>
        <v>0</v>
      </c>
      <c r="DU52" s="377">
        <f>'[36]Biểu 1c-II'!M52</f>
        <v>487094936</v>
      </c>
      <c r="DV52" s="377">
        <f>'[36]Biểu 1c-II'!P52</f>
        <v>950894055</v>
      </c>
      <c r="DW52" s="377">
        <f>'[36]Biểu 1c-II'!S52</f>
        <v>0</v>
      </c>
      <c r="DX52" s="377">
        <f>'[36]Biểu 1c-II'!V52</f>
        <v>0</v>
      </c>
      <c r="DY52" s="377">
        <f>'[36]Biểu 1c-II'!Y52</f>
        <v>0</v>
      </c>
      <c r="DZ52" s="377">
        <f>'[36]Biểu 1c-II'!AB52</f>
        <v>0</v>
      </c>
      <c r="EA52" s="459">
        <f>'[36]Biểu 1c-II'!AH52</f>
        <v>0</v>
      </c>
      <c r="EB52" s="459">
        <f>'[36]Biểu 1c-II'!AE52</f>
        <v>0</v>
      </c>
      <c r="EC52" s="377">
        <f>'[37]Biểu 1c-II'!J52</f>
        <v>0</v>
      </c>
      <c r="ED52" s="377">
        <f>'[37]Biểu 1c-II'!M52</f>
        <v>570858306</v>
      </c>
      <c r="EE52" s="377">
        <f>'[37]Biểu 1c-II'!P52</f>
        <v>1647162607</v>
      </c>
      <c r="EF52" s="377">
        <f>'[37]Biểu 1c-II'!S52</f>
        <v>0</v>
      </c>
      <c r="EG52" s="377">
        <f>'[37]Biểu 1c-II'!V52</f>
        <v>0</v>
      </c>
      <c r="EH52" s="377">
        <f>'[37]Biểu 1c-II'!Y52</f>
        <v>0</v>
      </c>
      <c r="EI52" s="377">
        <f>'[37]Biểu 1c-II'!AB52</f>
        <v>0</v>
      </c>
      <c r="EJ52" s="459">
        <f>'[37]Biểu 1c-II'!AE52</f>
        <v>0</v>
      </c>
      <c r="EK52" s="459">
        <f>'[38]Biểu 1c-II'!J52</f>
        <v>2915565000</v>
      </c>
      <c r="EL52" s="459">
        <f>'[38]Biểu 1c-II'!M52</f>
        <v>0</v>
      </c>
      <c r="EM52" s="459">
        <f>'[38]Biểu 1c-II'!P52</f>
        <v>0</v>
      </c>
      <c r="EN52" s="459">
        <f>'[38]Biểu 1c-II'!S52</f>
        <v>0</v>
      </c>
      <c r="EO52" s="377">
        <f>'[39]Biểu 1c-II(TTKN)'!J52</f>
        <v>373380600</v>
      </c>
      <c r="EP52" s="377">
        <f>'[40]Biểu 1c-II'!P52</f>
        <v>270126700</v>
      </c>
      <c r="EQ52" s="377">
        <f>'[41]Biểu 1c-II'!P52</f>
        <v>213841700</v>
      </c>
    </row>
    <row r="53" spans="1:147" ht="12.75">
      <c r="A53" s="383"/>
      <c r="B53" s="378" t="s">
        <v>791</v>
      </c>
      <c r="C53" s="379" t="s">
        <v>303</v>
      </c>
      <c r="D53" s="380">
        <f t="shared" si="7"/>
        <v>0</v>
      </c>
      <c r="E53" s="463">
        <f t="shared" si="0"/>
        <v>35680132637</v>
      </c>
      <c r="F53" s="463">
        <f t="shared" si="8"/>
        <v>35680132637</v>
      </c>
      <c r="G53" s="463">
        <f t="shared" si="9"/>
        <v>35680132637</v>
      </c>
      <c r="H53" s="380">
        <f t="shared" si="1"/>
        <v>928517789</v>
      </c>
      <c r="I53" s="380">
        <f t="shared" si="10"/>
        <v>0</v>
      </c>
      <c r="J53" s="380">
        <f t="shared" si="11"/>
        <v>411257000</v>
      </c>
      <c r="K53" s="380">
        <f t="shared" si="2"/>
        <v>14284054059</v>
      </c>
      <c r="L53" s="380">
        <f t="shared" si="12"/>
        <v>6422614993</v>
      </c>
      <c r="M53" s="380">
        <f t="shared" si="3"/>
        <v>12994554996</v>
      </c>
      <c r="N53" s="380">
        <f t="shared" si="13"/>
        <v>639133800</v>
      </c>
      <c r="O53" s="380">
        <f t="shared" si="4"/>
        <v>0</v>
      </c>
      <c r="P53" s="380">
        <f t="shared" si="14"/>
        <v>0</v>
      </c>
      <c r="Q53" s="380">
        <f t="shared" si="5"/>
        <v>0</v>
      </c>
      <c r="R53" s="380">
        <f t="shared" si="6"/>
        <v>0</v>
      </c>
      <c r="S53" s="380"/>
      <c r="T53" s="380">
        <f t="shared" si="15"/>
        <v>0</v>
      </c>
      <c r="U53" s="463">
        <f t="shared" si="16"/>
        <v>0</v>
      </c>
      <c r="V53" s="463">
        <f t="shared" si="17"/>
        <v>0</v>
      </c>
      <c r="W53" s="463">
        <f t="shared" si="18"/>
        <v>0</v>
      </c>
      <c r="X53" s="463">
        <f t="shared" si="19"/>
        <v>0</v>
      </c>
      <c r="Y53" s="463">
        <f t="shared" si="20"/>
        <v>0</v>
      </c>
      <c r="Z53" s="463">
        <f t="shared" si="21"/>
        <v>0</v>
      </c>
      <c r="AA53" s="463">
        <f t="shared" si="22"/>
        <v>0</v>
      </c>
      <c r="AB53" s="463">
        <f t="shared" si="23"/>
        <v>0</v>
      </c>
      <c r="AC53" s="463">
        <f t="shared" si="24"/>
        <v>0</v>
      </c>
      <c r="AD53" s="463">
        <f t="shared" si="25"/>
        <v>0</v>
      </c>
      <c r="AE53" s="380"/>
      <c r="AF53" s="380"/>
      <c r="AG53" s="380">
        <f>'[22]Biểu 1c-II'!J53</f>
        <v>540086342</v>
      </c>
      <c r="AH53" s="380">
        <f>'[22]Biểu 1c-II'!M53</f>
        <v>0</v>
      </c>
      <c r="AI53" s="463">
        <f>'[22]Biểu 1c-II'!S53</f>
        <v>0</v>
      </c>
      <c r="AJ53" s="463">
        <f>'[22]Biểu 1c-II'!V53</f>
        <v>0</v>
      </c>
      <c r="AK53" s="380">
        <f>'[23]Biểu 1c-II'!J53</f>
        <v>190368358</v>
      </c>
      <c r="AL53" s="463">
        <f>'[23]Biểu 1c-II'!P53</f>
        <v>0</v>
      </c>
      <c r="AM53" s="463">
        <f>'[23]Biểu 1c-II'!S53</f>
        <v>0</v>
      </c>
      <c r="AN53" s="380">
        <f>'[24]Biểu 1c-II'!J53</f>
        <v>198063089</v>
      </c>
      <c r="AO53" s="463">
        <f>'[24]Biểu 1c-II'!M53</f>
        <v>0</v>
      </c>
      <c r="AP53" s="463">
        <f>'[24]Biểu 1c-II'!S53</f>
        <v>0</v>
      </c>
      <c r="AQ53" s="463">
        <f>'[25]Biểu 1c-II'!P53</f>
        <v>0</v>
      </c>
      <c r="AR53" s="463">
        <f>'[25]Biểu 1c-II'!V53</f>
        <v>0</v>
      </c>
      <c r="AS53" s="380">
        <f>'[25]Biểu 1c-II'!Y53</f>
        <v>411257000</v>
      </c>
      <c r="AT53" s="380">
        <f>'[26]Biểu 1c-II'!K53</f>
        <v>0</v>
      </c>
      <c r="AU53" s="380">
        <f>'[26]Biểu 1c-II'!W53</f>
        <v>0</v>
      </c>
      <c r="AV53" s="380">
        <f>'[27]Biểu 1c-II'!J53</f>
        <v>0</v>
      </c>
      <c r="AW53" s="380">
        <f>'[27]Biểu 1c-II'!V53</f>
        <v>0</v>
      </c>
      <c r="AX53" s="380">
        <f>'[28]Biểu 1c-II'!J53</f>
        <v>0</v>
      </c>
      <c r="AY53" s="380">
        <f>'[28]Biểu 1c-II'!M53</f>
        <v>751333961</v>
      </c>
      <c r="AZ53" s="380">
        <f>'[28]Biểu 1c-II'!P53</f>
        <v>1709213641</v>
      </c>
      <c r="BA53" s="380"/>
      <c r="BB53" s="380">
        <f>'[28]Biểu 1c-II'!V53</f>
        <v>0</v>
      </c>
      <c r="BC53" s="380">
        <f>'[42]Biểu 1c-II'!Y53</f>
        <v>0</v>
      </c>
      <c r="BD53" s="380">
        <f>'[28]Biểu 1c-II'!AB53</f>
        <v>0</v>
      </c>
      <c r="BE53" s="380">
        <f>'[28]Biểu 1c-II'!AE53</f>
        <v>0</v>
      </c>
      <c r="BF53" s="380">
        <f>'[28]Biểu 1c-II'!AH53</f>
        <v>0</v>
      </c>
      <c r="BG53" s="380">
        <f>'[29]Biểu 1c-II'!J53</f>
        <v>0</v>
      </c>
      <c r="BH53" s="380">
        <f>'[29]Biểu 1c-II'!M53</f>
        <v>263950700</v>
      </c>
      <c r="BI53" s="380">
        <f>'[29]Biểu 1c-II'!P53</f>
        <v>1118514000</v>
      </c>
      <c r="BJ53" s="380"/>
      <c r="BK53" s="380">
        <f>'[29]Biểu 1c-II'!S53</f>
        <v>0</v>
      </c>
      <c r="BL53" s="380">
        <f>'[29]Biểu 1c-II'!V53</f>
        <v>0</v>
      </c>
      <c r="BM53" s="380">
        <f>'[29]Biểu 1c-II'!Y53</f>
        <v>0</v>
      </c>
      <c r="BN53" s="380">
        <f>'[29]Biểu 1c-II'!AB53</f>
        <v>0</v>
      </c>
      <c r="BO53" s="463">
        <f>'[29]Biểu 1c-II'!AE53</f>
        <v>0</v>
      </c>
      <c r="BP53" s="463">
        <f>'[29]Biểu 1c-II'!AH53</f>
        <v>0</v>
      </c>
      <c r="BQ53" s="380">
        <f>'[30]Biểu 1c-II - TTYT DA BAC'!J53</f>
        <v>17193600</v>
      </c>
      <c r="BR53" s="380">
        <f>'[30]Biểu 1c-II - TTYT DA BAC'!M53</f>
        <v>376080300</v>
      </c>
      <c r="BS53" s="380">
        <f>'[30]Biểu 1c-II - TTYT DA BAC'!P53</f>
        <v>951197700</v>
      </c>
      <c r="BT53" s="380"/>
      <c r="BU53" s="380">
        <f>'[30]Biểu 1c-II - TTYT DA BAC'!V53</f>
        <v>0</v>
      </c>
      <c r="BV53" s="380">
        <f>'[30]Biểu 1c-II - TTYT DA BAC'!Y53</f>
        <v>0</v>
      </c>
      <c r="BW53" s="380">
        <f>'[30]Biểu 1c-II - TTYT DA BAC'!AB53</f>
        <v>0</v>
      </c>
      <c r="BX53" s="463">
        <f>'[30]Biểu 1c-II - TTYT DA BAC'!AE53</f>
        <v>0</v>
      </c>
      <c r="BY53" s="463">
        <f>'[30]Biểu 1c-II - TTYT DA BAC'!AH53</f>
        <v>0</v>
      </c>
      <c r="BZ53" s="380">
        <f>'[31]Biểu 1c-II'!I53</f>
        <v>0</v>
      </c>
      <c r="CA53" s="380">
        <f>'[31]Biểu 1c-II'!M53</f>
        <v>397647500</v>
      </c>
      <c r="CB53" s="380">
        <f>'[31]Biểu 1c-II'!P53</f>
        <v>1348978300</v>
      </c>
      <c r="CC53" s="380"/>
      <c r="CD53" s="380">
        <f>'[31]Biểu 1c-II'!V53</f>
        <v>0</v>
      </c>
      <c r="CE53" s="380">
        <f>'[31]Biểu 1c-II'!Y53</f>
        <v>0</v>
      </c>
      <c r="CF53" s="380">
        <f>'[31]Biểu 1c-II'!AB53</f>
        <v>0</v>
      </c>
      <c r="CG53" s="463">
        <f>'[31]Biểu 1c-II'!AE53</f>
        <v>0</v>
      </c>
      <c r="CH53" s="463">
        <f>'[31]Biểu 1c-II'!AH53</f>
        <v>0</v>
      </c>
      <c r="CI53" s="380">
        <f>'[32]Biểu 1c-II'!J53</f>
        <v>0</v>
      </c>
      <c r="CJ53" s="380">
        <f>'[32]Biểu 1c-II'!M53</f>
        <v>594660000</v>
      </c>
      <c r="CK53" s="380">
        <f>'[32]Biểu 1c-II'!P53</f>
        <v>2014020000</v>
      </c>
      <c r="CL53" s="380"/>
      <c r="CM53" s="380">
        <f>'[32]Biểu 1c-II'!V53</f>
        <v>0</v>
      </c>
      <c r="CN53" s="380">
        <f>'[32]Biểu 1c-II'!Y53</f>
        <v>0</v>
      </c>
      <c r="CO53" s="380">
        <f>'[32]Biểu 1c-II'!AB53</f>
        <v>0</v>
      </c>
      <c r="CP53" s="463">
        <f>'[32]Biểu 1c-II'!AE53</f>
        <v>0</v>
      </c>
      <c r="CQ53" s="463">
        <f>'[32]Biểu 1c-II'!AH53</f>
        <v>0</v>
      </c>
      <c r="CR53" s="380">
        <f>'[33]Biểu 1c-II'!J53</f>
        <v>583900876</v>
      </c>
      <c r="CS53" s="380">
        <f>'[33]Biểu 1c-II'!M53</f>
        <v>427619518</v>
      </c>
      <c r="CT53" s="380">
        <f>'[33]Biểu 1c-II'!P53</f>
        <v>929590019</v>
      </c>
      <c r="CU53" s="380"/>
      <c r="CV53" s="380">
        <f>'[33]Biểu 1c-II'!V53</f>
        <v>0</v>
      </c>
      <c r="CW53" s="380">
        <f>'[43]Biểu 1c-II'!Y53</f>
        <v>0</v>
      </c>
      <c r="CX53" s="380">
        <f>'[33]Biểu 1c-II'!AB53</f>
        <v>0</v>
      </c>
      <c r="CY53" s="463">
        <f>'[33]Biểu 1c-II'!AE53</f>
        <v>0</v>
      </c>
      <c r="CZ53" s="463">
        <f>'[33]Biểu 1c-II'!AH53</f>
        <v>0</v>
      </c>
      <c r="DA53" s="380">
        <f>'[34]Biểu 1c-II'!$J$7</f>
        <v>13682959583</v>
      </c>
      <c r="DB53" s="380">
        <f>'[34]Biểu 1c-II'!M53</f>
        <v>431111863</v>
      </c>
      <c r="DC53" s="380">
        <f>'[34]Biểu 1c-II'!P53</f>
        <v>856811600</v>
      </c>
      <c r="DD53" s="380"/>
      <c r="DE53" s="380">
        <f>'[34]Biểu 1c-II'!V53</f>
        <v>0</v>
      </c>
      <c r="DF53" s="380">
        <f>'[44]Biểu 1c-II'!Y53</f>
        <v>0</v>
      </c>
      <c r="DG53" s="380">
        <f>'[34]Biểu 1c-II'!AB53</f>
        <v>0</v>
      </c>
      <c r="DH53" s="463">
        <f>'[34]Biểu 1c-II'!AE53</f>
        <v>0</v>
      </c>
      <c r="DI53" s="463">
        <f>'[34]Biểu 1c-II'!AH53</f>
        <v>0</v>
      </c>
      <c r="DJ53" s="380">
        <f>'[35]Biểu 1c-II'!J53</f>
        <v>0</v>
      </c>
      <c r="DK53" s="380">
        <f>'[35]Biểu 1c-II'!M53</f>
        <v>332233190</v>
      </c>
      <c r="DL53" s="380">
        <f>'[35]Biểu 1c-II'!P53</f>
        <v>2066672600</v>
      </c>
      <c r="DM53" s="380">
        <f>'[35]Biểu 1c-II'!S53</f>
        <v>0</v>
      </c>
      <c r="DN53" s="380">
        <f>'[35]Biểu 1c-II'!V53</f>
        <v>0</v>
      </c>
      <c r="DO53" s="380">
        <f>'[35]Biểu 1c-II'!Y53</f>
        <v>0</v>
      </c>
      <c r="DP53" s="380">
        <f>'[35]Biểu 1c-II'!AB53</f>
        <v>0</v>
      </c>
      <c r="DQ53" s="463">
        <f>'[35]Biểu 1c-II'!AE53</f>
        <v>0</v>
      </c>
      <c r="DR53" s="463">
        <f>'[35]Biểu 1c-II'!AH53</f>
        <v>0</v>
      </c>
      <c r="DS53" s="463">
        <f>'[35]Biểu 1c-II'!AK53</f>
        <v>0</v>
      </c>
      <c r="DT53" s="380">
        <f>'[36]Biểu 1c-II'!J53</f>
        <v>0</v>
      </c>
      <c r="DU53" s="380">
        <f>'[36]Biểu 1c-II'!M53</f>
        <v>366477372</v>
      </c>
      <c r="DV53" s="380">
        <f>'[36]Biểu 1c-II'!P53</f>
        <v>718278048</v>
      </c>
      <c r="DW53" s="380">
        <f>'[36]Biểu 1c-II'!S53</f>
        <v>0</v>
      </c>
      <c r="DX53" s="380">
        <f>'[36]Biểu 1c-II'!V53</f>
        <v>0</v>
      </c>
      <c r="DY53" s="380">
        <f>'[36]Biểu 1c-II'!Y53</f>
        <v>0</v>
      </c>
      <c r="DZ53" s="380">
        <f>'[36]Biểu 1c-II'!AB53</f>
        <v>0</v>
      </c>
      <c r="EA53" s="463">
        <f>'[36]Biểu 1c-II'!AH53</f>
        <v>0</v>
      </c>
      <c r="EB53" s="463">
        <f>'[36]Biểu 1c-II'!AE53</f>
        <v>0</v>
      </c>
      <c r="EC53" s="380">
        <f>'[37]Biểu 1c-II'!J53</f>
        <v>0</v>
      </c>
      <c r="ED53" s="380">
        <f>'[37]Biểu 1c-II'!M53</f>
        <v>443671389</v>
      </c>
      <c r="EE53" s="380">
        <f>'[37]Biểu 1c-II'!P53</f>
        <v>1281279088</v>
      </c>
      <c r="EF53" s="380">
        <f>'[37]Biểu 1c-II'!S53</f>
        <v>0</v>
      </c>
      <c r="EG53" s="380">
        <f>'[37]Biểu 1c-II'!V53</f>
        <v>0</v>
      </c>
      <c r="EH53" s="380">
        <f>'[37]Biểu 1c-II'!Y53</f>
        <v>0</v>
      </c>
      <c r="EI53" s="380">
        <f>'[37]Biểu 1c-II'!AB53</f>
        <v>0</v>
      </c>
      <c r="EJ53" s="463">
        <f>'[37]Biểu 1c-II'!AE53</f>
        <v>0</v>
      </c>
      <c r="EK53" s="463">
        <f>'[38]Biểu 1c-II'!J53</f>
        <v>2037829200</v>
      </c>
      <c r="EL53" s="463">
        <f>'[38]Biểu 1c-II'!M53</f>
        <v>0</v>
      </c>
      <c r="EM53" s="463">
        <f>'[38]Biểu 1c-II'!P53</f>
        <v>0</v>
      </c>
      <c r="EN53" s="463">
        <f>'[38]Biểu 1c-II'!S53</f>
        <v>0</v>
      </c>
      <c r="EO53" s="380">
        <f>'[39]Biểu 1c-II(TTKN)'!J53</f>
        <v>278584900</v>
      </c>
      <c r="EP53" s="380">
        <f>'[40]Biểu 1c-II'!P53</f>
        <v>201153300</v>
      </c>
      <c r="EQ53" s="380">
        <f>'[41]Biểu 1c-II'!P53</f>
        <v>159395600</v>
      </c>
    </row>
    <row r="54" spans="1:147" ht="12.75">
      <c r="A54" s="383"/>
      <c r="B54" s="378" t="s">
        <v>792</v>
      </c>
      <c r="C54" s="379" t="s">
        <v>304</v>
      </c>
      <c r="D54" s="380">
        <f t="shared" si="7"/>
        <v>0</v>
      </c>
      <c r="E54" s="463">
        <f t="shared" si="0"/>
        <v>17410896001</v>
      </c>
      <c r="F54" s="463">
        <f t="shared" si="8"/>
        <v>17410896001</v>
      </c>
      <c r="G54" s="463">
        <f t="shared" si="9"/>
        <v>17410896001</v>
      </c>
      <c r="H54" s="380">
        <f t="shared" si="1"/>
        <v>159174470</v>
      </c>
      <c r="I54" s="380">
        <f t="shared" si="10"/>
        <v>0</v>
      </c>
      <c r="J54" s="380">
        <f t="shared" si="11"/>
        <v>72574900</v>
      </c>
      <c r="K54" s="380">
        <f t="shared" si="2"/>
        <v>13766198313</v>
      </c>
      <c r="L54" s="380">
        <f t="shared" si="12"/>
        <v>1083638994</v>
      </c>
      <c r="M54" s="380">
        <f t="shared" si="3"/>
        <v>2219229324</v>
      </c>
      <c r="N54" s="380">
        <f t="shared" si="13"/>
        <v>110080000</v>
      </c>
      <c r="O54" s="380">
        <f t="shared" si="4"/>
        <v>0</v>
      </c>
      <c r="P54" s="380">
        <f t="shared" si="14"/>
        <v>0</v>
      </c>
      <c r="Q54" s="380">
        <f t="shared" si="5"/>
        <v>0</v>
      </c>
      <c r="R54" s="380">
        <f t="shared" si="6"/>
        <v>0</v>
      </c>
      <c r="S54" s="380"/>
      <c r="T54" s="380">
        <f t="shared" si="15"/>
        <v>0</v>
      </c>
      <c r="U54" s="463">
        <f t="shared" si="16"/>
        <v>0</v>
      </c>
      <c r="V54" s="463">
        <f t="shared" si="17"/>
        <v>0</v>
      </c>
      <c r="W54" s="463">
        <f t="shared" si="18"/>
        <v>0</v>
      </c>
      <c r="X54" s="463">
        <f t="shared" si="19"/>
        <v>0</v>
      </c>
      <c r="Y54" s="463">
        <f t="shared" si="20"/>
        <v>0</v>
      </c>
      <c r="Z54" s="463">
        <f t="shared" si="21"/>
        <v>0</v>
      </c>
      <c r="AA54" s="463">
        <f t="shared" si="22"/>
        <v>0</v>
      </c>
      <c r="AB54" s="463">
        <f t="shared" si="23"/>
        <v>0</v>
      </c>
      <c r="AC54" s="463">
        <f t="shared" si="24"/>
        <v>0</v>
      </c>
      <c r="AD54" s="463">
        <f t="shared" si="25"/>
        <v>0</v>
      </c>
      <c r="AE54" s="380"/>
      <c r="AF54" s="380"/>
      <c r="AG54" s="380">
        <f>'[22]Biểu 1c-II'!J54</f>
        <v>92586223</v>
      </c>
      <c r="AH54" s="380">
        <f>'[22]Biểu 1c-II'!M54</f>
        <v>0</v>
      </c>
      <c r="AI54" s="463">
        <f>'[22]Biểu 1c-II'!S54</f>
        <v>0</v>
      </c>
      <c r="AJ54" s="463">
        <f>'[22]Biểu 1c-II'!V54</f>
        <v>0</v>
      </c>
      <c r="AK54" s="380">
        <f>'[23]Biểu 1c-II'!J54</f>
        <v>32634576</v>
      </c>
      <c r="AL54" s="463">
        <f>'[23]Biểu 1c-II'!P54</f>
        <v>0</v>
      </c>
      <c r="AM54" s="463">
        <f>'[23]Biểu 1c-II'!S54</f>
        <v>0</v>
      </c>
      <c r="AN54" s="380">
        <f>'[24]Biểu 1c-II'!J54</f>
        <v>33953671</v>
      </c>
      <c r="AO54" s="463">
        <f>'[24]Biểu 1c-II'!M54</f>
        <v>0</v>
      </c>
      <c r="AP54" s="463">
        <f>'[24]Biểu 1c-II'!S54</f>
        <v>0</v>
      </c>
      <c r="AQ54" s="463">
        <f>'[25]Biểu 1c-II'!P54</f>
        <v>0</v>
      </c>
      <c r="AR54" s="463">
        <f>'[25]Biểu 1c-II'!V54</f>
        <v>0</v>
      </c>
      <c r="AS54" s="380">
        <f>'[25]Biểu 1c-II'!Y54</f>
        <v>72574900</v>
      </c>
      <c r="AT54" s="380">
        <f>'[26]Biểu 1c-II'!K54</f>
        <v>0</v>
      </c>
      <c r="AU54" s="380">
        <f>'[26]Biểu 1c-II'!W54</f>
        <v>0</v>
      </c>
      <c r="AV54" s="380">
        <f>'[27]Biểu 1c-II'!J54</f>
        <v>0</v>
      </c>
      <c r="AW54" s="380">
        <f>'[27]Biểu 1c-II'!V54</f>
        <v>0</v>
      </c>
      <c r="AX54" s="380">
        <f>'[28]Biểu 1c-II'!J54</f>
        <v>0</v>
      </c>
      <c r="AY54" s="380">
        <f>'[28]Biểu 1c-II'!M54</f>
        <v>128800110</v>
      </c>
      <c r="AZ54" s="380">
        <f>'[28]Biểu 1c-II'!P54</f>
        <v>293008053</v>
      </c>
      <c r="BA54" s="380"/>
      <c r="BB54" s="380">
        <f>'[28]Biểu 1c-II'!V54</f>
        <v>0</v>
      </c>
      <c r="BC54" s="380">
        <f>'[42]Biểu 1c-II'!Y54</f>
        <v>0</v>
      </c>
      <c r="BD54" s="380">
        <f>'[28]Biểu 1c-II'!AB54</f>
        <v>0</v>
      </c>
      <c r="BE54" s="380">
        <f>'[28]Biểu 1c-II'!AE54</f>
        <v>0</v>
      </c>
      <c r="BF54" s="380">
        <f>'[28]Biểu 1c-II'!AH54</f>
        <v>0</v>
      </c>
      <c r="BG54" s="380">
        <f>'[29]Biểu 1c-II'!J54</f>
        <v>0</v>
      </c>
      <c r="BH54" s="380">
        <f>'[29]Biểu 1c-II'!M54</f>
        <v>45037700</v>
      </c>
      <c r="BI54" s="380">
        <f>'[29]Biểu 1c-II'!P54</f>
        <v>174618600</v>
      </c>
      <c r="BJ54" s="380"/>
      <c r="BK54" s="380">
        <f>'[29]Biểu 1c-II'!S54</f>
        <v>0</v>
      </c>
      <c r="BL54" s="380">
        <f>'[29]Biểu 1c-II'!V54</f>
        <v>0</v>
      </c>
      <c r="BM54" s="380">
        <f>'[29]Biểu 1c-II'!Y54</f>
        <v>0</v>
      </c>
      <c r="BN54" s="380">
        <f>'[29]Biểu 1c-II'!AB54</f>
        <v>0</v>
      </c>
      <c r="BO54" s="463">
        <f>'[29]Biểu 1c-II'!AE54</f>
        <v>0</v>
      </c>
      <c r="BP54" s="463">
        <f>'[29]Biểu 1c-II'!AH54</f>
        <v>0</v>
      </c>
      <c r="BQ54" s="380">
        <f>'[30]Biểu 1c-II - TTYT DA BAC'!J54</f>
        <v>2947200</v>
      </c>
      <c r="BR54" s="380">
        <f>'[30]Biểu 1c-II - TTYT DA BAC'!M54</f>
        <v>64466700</v>
      </c>
      <c r="BS54" s="380">
        <f>'[30]Biểu 1c-II - TTYT DA BAC'!P54</f>
        <v>193568800</v>
      </c>
      <c r="BT54" s="380"/>
      <c r="BU54" s="380">
        <f>'[30]Biểu 1c-II - TTYT DA BAC'!V54</f>
        <v>0</v>
      </c>
      <c r="BV54" s="380">
        <f>'[30]Biểu 1c-II - TTYT DA BAC'!Y54</f>
        <v>0</v>
      </c>
      <c r="BW54" s="380">
        <f>'[30]Biểu 1c-II - TTYT DA BAC'!AB54</f>
        <v>0</v>
      </c>
      <c r="BX54" s="463">
        <f>'[30]Biểu 1c-II - TTYT DA BAC'!AE54</f>
        <v>0</v>
      </c>
      <c r="BY54" s="463">
        <f>'[30]Biểu 1c-II - TTYT DA BAC'!AH54</f>
        <v>0</v>
      </c>
      <c r="BZ54" s="380">
        <f>'[31]Biểu 1c-II'!I54</f>
        <v>0</v>
      </c>
      <c r="CA54" s="380">
        <f>'[31]Biểu 1c-II'!M54</f>
        <v>68170300</v>
      </c>
      <c r="CB54" s="380">
        <f>'[31]Biểu 1c-II'!P54</f>
        <v>230626200</v>
      </c>
      <c r="CC54" s="380"/>
      <c r="CD54" s="380">
        <f>'[31]Biểu 1c-II'!V54</f>
        <v>0</v>
      </c>
      <c r="CE54" s="380">
        <f>'[31]Biểu 1c-II'!Y54</f>
        <v>0</v>
      </c>
      <c r="CF54" s="380">
        <f>'[31]Biểu 1c-II'!AB54</f>
        <v>0</v>
      </c>
      <c r="CG54" s="463">
        <f>'[31]Biểu 1c-II'!AE54</f>
        <v>0</v>
      </c>
      <c r="CH54" s="463">
        <f>'[31]Biểu 1c-II'!AH54</f>
        <v>0</v>
      </c>
      <c r="CI54" s="380">
        <f>'[32]Biểu 1c-II'!J54</f>
        <v>0</v>
      </c>
      <c r="CJ54" s="380">
        <f>'[32]Biểu 1c-II'!M54</f>
        <v>78660000</v>
      </c>
      <c r="CK54" s="380">
        <f>'[32]Biểu 1c-II'!P54</f>
        <v>338500000</v>
      </c>
      <c r="CL54" s="380"/>
      <c r="CM54" s="380">
        <f>'[32]Biểu 1c-II'!V54</f>
        <v>0</v>
      </c>
      <c r="CN54" s="380">
        <f>'[32]Biểu 1c-II'!Y54</f>
        <v>0</v>
      </c>
      <c r="CO54" s="380">
        <f>'[32]Biểu 1c-II'!AB54</f>
        <v>0</v>
      </c>
      <c r="CP54" s="463">
        <f>'[32]Biểu 1c-II'!AE54</f>
        <v>0</v>
      </c>
      <c r="CQ54" s="463">
        <f>'[32]Biểu 1c-II'!AH54</f>
        <v>0</v>
      </c>
      <c r="CR54" s="380">
        <f>'[33]Biểu 1c-II'!J54</f>
        <v>80291530</v>
      </c>
      <c r="CS54" s="380">
        <f>'[33]Biểu 1c-II'!M54</f>
        <v>73306203</v>
      </c>
      <c r="CT54" s="380">
        <f>'[33]Biểu 1c-II'!P54</f>
        <v>159358297</v>
      </c>
      <c r="CU54" s="380"/>
      <c r="CV54" s="380">
        <f>'[33]Biểu 1c-II'!V54</f>
        <v>0</v>
      </c>
      <c r="CW54" s="380">
        <f>'[43]Biểu 1c-II'!Y54</f>
        <v>0</v>
      </c>
      <c r="CX54" s="380">
        <f>'[33]Biểu 1c-II'!AB54</f>
        <v>0</v>
      </c>
      <c r="CY54" s="463">
        <f>'[33]Biểu 1c-II'!AE54</f>
        <v>0</v>
      </c>
      <c r="CZ54" s="463">
        <f>'[33]Biểu 1c-II'!AH54</f>
        <v>0</v>
      </c>
      <c r="DA54" s="380">
        <f>'[34]Biểu 1c-II'!$J$7</f>
        <v>13682959583</v>
      </c>
      <c r="DB54" s="380">
        <f>'[34]Biểu 1c-II'!M54</f>
        <v>73904900</v>
      </c>
      <c r="DC54" s="380">
        <f>'[34]Biểu 1c-II'!P54</f>
        <v>146882000</v>
      </c>
      <c r="DD54" s="380"/>
      <c r="DE54" s="380">
        <f>'[34]Biểu 1c-II'!V54</f>
        <v>0</v>
      </c>
      <c r="DF54" s="380">
        <f>'[44]Biểu 1c-II'!Y54</f>
        <v>0</v>
      </c>
      <c r="DG54" s="380">
        <f>'[34]Biểu 1c-II'!AB54</f>
        <v>0</v>
      </c>
      <c r="DH54" s="463">
        <f>'[34]Biểu 1c-II'!AE54</f>
        <v>0</v>
      </c>
      <c r="DI54" s="463">
        <f>'[34]Biểu 1c-II'!AH54</f>
        <v>0</v>
      </c>
      <c r="DJ54" s="380">
        <f>'[35]Biểu 1c-II'!J54</f>
        <v>0</v>
      </c>
      <c r="DK54" s="380">
        <f>'[35]Biểu 1c-II'!M54</f>
        <v>56981400</v>
      </c>
      <c r="DL54" s="380">
        <f>'[35]Biểu 1c-II'!P54</f>
        <v>354286200</v>
      </c>
      <c r="DM54" s="380">
        <f>'[35]Biểu 1c-II'!S54</f>
        <v>0</v>
      </c>
      <c r="DN54" s="380">
        <f>'[35]Biểu 1c-II'!V54</f>
        <v>0</v>
      </c>
      <c r="DO54" s="380">
        <f>'[35]Biểu 1c-II'!Y54</f>
        <v>0</v>
      </c>
      <c r="DP54" s="380">
        <f>'[35]Biểu 1c-II'!AB54</f>
        <v>0</v>
      </c>
      <c r="DQ54" s="463">
        <f>'[35]Biểu 1c-II'!AE54</f>
        <v>0</v>
      </c>
      <c r="DR54" s="463">
        <f>'[35]Biểu 1c-II'!AH54</f>
        <v>0</v>
      </c>
      <c r="DS54" s="463">
        <f>'[35]Biểu 1c-II'!AK54</f>
        <v>0</v>
      </c>
      <c r="DT54" s="380">
        <f>'[36]Biểu 1c-II'!J54</f>
        <v>0</v>
      </c>
      <c r="DU54" s="380">
        <f>'[36]Biểu 1c-II'!M54</f>
        <v>64672489</v>
      </c>
      <c r="DV54" s="380">
        <f>'[36]Biểu 1c-II'!P54</f>
        <v>126754950</v>
      </c>
      <c r="DW54" s="380">
        <f>'[36]Biểu 1c-II'!S54</f>
        <v>0</v>
      </c>
      <c r="DX54" s="380">
        <f>'[36]Biểu 1c-II'!V54</f>
        <v>0</v>
      </c>
      <c r="DY54" s="380">
        <f>'[36]Biểu 1c-II'!Y54</f>
        <v>0</v>
      </c>
      <c r="DZ54" s="380">
        <f>'[36]Biểu 1c-II'!AB54</f>
        <v>0</v>
      </c>
      <c r="EA54" s="463">
        <f>'[36]Biểu 1c-II'!AH54</f>
        <v>0</v>
      </c>
      <c r="EB54" s="463">
        <f>'[36]Biểu 1c-II'!AE54</f>
        <v>0</v>
      </c>
      <c r="EC54" s="380">
        <f>'[37]Biểu 1c-II'!J54</f>
        <v>0</v>
      </c>
      <c r="ED54" s="380">
        <f>'[37]Biểu 1c-II'!M54</f>
        <v>70040592</v>
      </c>
      <c r="EE54" s="380">
        <f>'[37]Biểu 1c-II'!P54</f>
        <v>201626224</v>
      </c>
      <c r="EF54" s="380">
        <f>'[37]Biểu 1c-II'!S54</f>
        <v>0</v>
      </c>
      <c r="EG54" s="380">
        <f>'[37]Biểu 1c-II'!V54</f>
        <v>0</v>
      </c>
      <c r="EH54" s="380">
        <f>'[37]Biểu 1c-II'!Y54</f>
        <v>0</v>
      </c>
      <c r="EI54" s="380">
        <f>'[37]Biểu 1c-II'!AB54</f>
        <v>0</v>
      </c>
      <c r="EJ54" s="463">
        <f>'[37]Biểu 1c-II'!AE54</f>
        <v>0</v>
      </c>
      <c r="EK54" s="463">
        <f>'[38]Biểu 1c-II'!J54</f>
        <v>359598600</v>
      </c>
      <c r="EL54" s="463">
        <f>'[38]Biểu 1c-II'!M54</f>
        <v>0</v>
      </c>
      <c r="EM54" s="463">
        <f>'[38]Biểu 1c-II'!P54</f>
        <v>0</v>
      </c>
      <c r="EN54" s="463">
        <f>'[38]Biểu 1c-II'!S54</f>
        <v>0</v>
      </c>
      <c r="EO54" s="380">
        <f>'[39]Biểu 1c-II(TTKN)'!J54</f>
        <v>47757700</v>
      </c>
      <c r="EP54" s="380">
        <f>'[40]Biểu 1c-II'!P54</f>
        <v>34483200</v>
      </c>
      <c r="EQ54" s="380">
        <f>'[41]Biểu 1c-II'!P54</f>
        <v>27839100</v>
      </c>
    </row>
    <row r="55" spans="1:147" ht="12.75">
      <c r="A55" s="383"/>
      <c r="B55" s="378" t="s">
        <v>793</v>
      </c>
      <c r="C55" s="379" t="s">
        <v>305</v>
      </c>
      <c r="D55" s="380">
        <f t="shared" si="7"/>
        <v>0</v>
      </c>
      <c r="E55" s="463">
        <f t="shared" si="0"/>
        <v>16409476003</v>
      </c>
      <c r="F55" s="463">
        <f t="shared" si="8"/>
        <v>16409476003</v>
      </c>
      <c r="G55" s="463">
        <f t="shared" si="9"/>
        <v>16409476003</v>
      </c>
      <c r="H55" s="380">
        <f t="shared" si="1"/>
        <v>106028605</v>
      </c>
      <c r="I55" s="380">
        <f t="shared" si="10"/>
        <v>0</v>
      </c>
      <c r="J55" s="380">
        <f t="shared" si="11"/>
        <v>48383100</v>
      </c>
      <c r="K55" s="380">
        <f t="shared" si="2"/>
        <v>13730264136</v>
      </c>
      <c r="L55" s="380">
        <f t="shared" si="12"/>
        <v>884585413</v>
      </c>
      <c r="M55" s="380">
        <f t="shared" si="3"/>
        <v>1567538149</v>
      </c>
      <c r="N55" s="380">
        <f t="shared" si="13"/>
        <v>72676600</v>
      </c>
      <c r="O55" s="380">
        <f t="shared" si="4"/>
        <v>0</v>
      </c>
      <c r="P55" s="380">
        <f t="shared" si="14"/>
        <v>0</v>
      </c>
      <c r="Q55" s="380">
        <f t="shared" si="5"/>
        <v>0</v>
      </c>
      <c r="R55" s="380">
        <f t="shared" si="6"/>
        <v>0</v>
      </c>
      <c r="S55" s="380"/>
      <c r="T55" s="380">
        <f t="shared" si="15"/>
        <v>0</v>
      </c>
      <c r="U55" s="463">
        <f t="shared" si="16"/>
        <v>0</v>
      </c>
      <c r="V55" s="463">
        <f t="shared" si="17"/>
        <v>0</v>
      </c>
      <c r="W55" s="463">
        <f t="shared" si="18"/>
        <v>0</v>
      </c>
      <c r="X55" s="463">
        <f t="shared" si="19"/>
        <v>0</v>
      </c>
      <c r="Y55" s="463">
        <f t="shared" si="20"/>
        <v>0</v>
      </c>
      <c r="Z55" s="463">
        <f t="shared" si="21"/>
        <v>0</v>
      </c>
      <c r="AA55" s="463">
        <f t="shared" si="22"/>
        <v>0</v>
      </c>
      <c r="AB55" s="463">
        <f t="shared" si="23"/>
        <v>0</v>
      </c>
      <c r="AC55" s="463">
        <f t="shared" si="24"/>
        <v>0</v>
      </c>
      <c r="AD55" s="463">
        <f t="shared" si="25"/>
        <v>0</v>
      </c>
      <c r="AE55" s="380"/>
      <c r="AF55" s="380"/>
      <c r="AG55" s="380">
        <f>'[22]Biểu 1c-II'!J55</f>
        <v>61723157</v>
      </c>
      <c r="AH55" s="380">
        <f>'[22]Biểu 1c-II'!M55</f>
        <v>0</v>
      </c>
      <c r="AI55" s="463">
        <f>'[22]Biểu 1c-II'!S55</f>
        <v>0</v>
      </c>
      <c r="AJ55" s="463">
        <f>'[22]Biểu 1c-II'!V55</f>
        <v>0</v>
      </c>
      <c r="AK55" s="380">
        <f>'[23]Biểu 1c-II'!J55</f>
        <v>21756384</v>
      </c>
      <c r="AL55" s="463">
        <f>'[23]Biểu 1c-II'!P55</f>
        <v>0</v>
      </c>
      <c r="AM55" s="463">
        <f>'[23]Biểu 1c-II'!S55</f>
        <v>0</v>
      </c>
      <c r="AN55" s="380">
        <f>'[24]Biểu 1c-II'!J55</f>
        <v>22549064</v>
      </c>
      <c r="AO55" s="463">
        <f>'[24]Biểu 1c-II'!M55</f>
        <v>0</v>
      </c>
      <c r="AP55" s="463">
        <f>'[24]Biểu 1c-II'!S55</f>
        <v>0</v>
      </c>
      <c r="AQ55" s="463">
        <f>'[25]Biểu 1c-II'!P55</f>
        <v>0</v>
      </c>
      <c r="AR55" s="463">
        <f>'[25]Biểu 1c-II'!V55</f>
        <v>0</v>
      </c>
      <c r="AS55" s="380">
        <f>'[25]Biểu 1c-II'!Y55</f>
        <v>48383100</v>
      </c>
      <c r="AT55" s="380">
        <f>'[26]Biểu 1c-II'!K55</f>
        <v>0</v>
      </c>
      <c r="AU55" s="380">
        <f>'[26]Biểu 1c-II'!W55</f>
        <v>0</v>
      </c>
      <c r="AV55" s="380">
        <f>'[27]Biểu 1c-II'!J55</f>
        <v>0</v>
      </c>
      <c r="AW55" s="380">
        <f>'[27]Biểu 1c-II'!V55</f>
        <v>0</v>
      </c>
      <c r="AX55" s="380">
        <f>'[28]Biểu 1c-II'!J55</f>
        <v>0</v>
      </c>
      <c r="AY55" s="380">
        <f>'[28]Biểu 1c-II'!M55</f>
        <v>84785007</v>
      </c>
      <c r="AZ55" s="380">
        <f>'[28]Biểu 1c-II'!P55</f>
        <v>206193828</v>
      </c>
      <c r="BA55" s="380"/>
      <c r="BB55" s="380">
        <f>'[28]Biểu 1c-II'!V55</f>
        <v>0</v>
      </c>
      <c r="BC55" s="380">
        <f>'[42]Biểu 1c-II'!Y55</f>
        <v>0</v>
      </c>
      <c r="BD55" s="380">
        <f>'[28]Biểu 1c-II'!AB55</f>
        <v>0</v>
      </c>
      <c r="BE55" s="380">
        <f>'[28]Biểu 1c-II'!AE55</f>
        <v>0</v>
      </c>
      <c r="BF55" s="380">
        <f>'[28]Biểu 1c-II'!AH55</f>
        <v>0</v>
      </c>
      <c r="BG55" s="380">
        <f>'[29]Biểu 1c-II'!J55</f>
        <v>0</v>
      </c>
      <c r="BH55" s="380">
        <f>'[29]Biểu 1c-II'!M55</f>
        <v>28548100</v>
      </c>
      <c r="BI55" s="380">
        <f>'[29]Biểu 1c-II'!P55</f>
        <v>124028839</v>
      </c>
      <c r="BJ55" s="380"/>
      <c r="BK55" s="380">
        <f>'[29]Biểu 1c-II'!S55</f>
        <v>0</v>
      </c>
      <c r="BL55" s="380">
        <f>'[29]Biểu 1c-II'!V55</f>
        <v>0</v>
      </c>
      <c r="BM55" s="380">
        <f>'[29]Biểu 1c-II'!Y55</f>
        <v>0</v>
      </c>
      <c r="BN55" s="380">
        <f>'[29]Biểu 1c-II'!AB55</f>
        <v>0</v>
      </c>
      <c r="BO55" s="463">
        <f>'[29]Biểu 1c-II'!AE55</f>
        <v>0</v>
      </c>
      <c r="BP55" s="463">
        <f>'[29]Biểu 1c-II'!AH55</f>
        <v>0</v>
      </c>
      <c r="BQ55" s="380">
        <f>'[30]Biểu 1c-II - TTYT DA BAC'!J55</f>
        <v>1964800</v>
      </c>
      <c r="BR55" s="380">
        <f>'[30]Biểu 1c-II - TTYT DA BAC'!M55</f>
        <v>43050900</v>
      </c>
      <c r="BS55" s="380">
        <f>'[30]Biểu 1c-II - TTYT DA BAC'!P55</f>
        <v>129063800</v>
      </c>
      <c r="BT55" s="380"/>
      <c r="BU55" s="380">
        <f>'[30]Biểu 1c-II - TTYT DA BAC'!V55</f>
        <v>0</v>
      </c>
      <c r="BV55" s="380">
        <f>'[30]Biểu 1c-II - TTYT DA BAC'!Y55</f>
        <v>0</v>
      </c>
      <c r="BW55" s="380">
        <f>'[30]Biểu 1c-II - TTYT DA BAC'!AB55</f>
        <v>0</v>
      </c>
      <c r="BX55" s="463">
        <f>'[30]Biểu 1c-II - TTYT DA BAC'!AE55</f>
        <v>0</v>
      </c>
      <c r="BY55" s="463">
        <f>'[30]Biểu 1c-II - TTYT DA BAC'!AH55</f>
        <v>0</v>
      </c>
      <c r="BZ55" s="380">
        <f>'[31]Biểu 1c-II'!I55</f>
        <v>0</v>
      </c>
      <c r="CA55" s="380">
        <f>'[31]Biểu 1c-II'!M55</f>
        <v>45323700</v>
      </c>
      <c r="CB55" s="380">
        <f>'[31]Biểu 1c-II'!P55</f>
        <v>154284400</v>
      </c>
      <c r="CC55" s="380"/>
      <c r="CD55" s="380">
        <f>'[31]Biểu 1c-II'!V55</f>
        <v>0</v>
      </c>
      <c r="CE55" s="380">
        <f>'[31]Biểu 1c-II'!Y55</f>
        <v>0</v>
      </c>
      <c r="CF55" s="380">
        <f>'[31]Biểu 1c-II'!AB55</f>
        <v>0</v>
      </c>
      <c r="CG55" s="463">
        <f>'[31]Biểu 1c-II'!AE55</f>
        <v>0</v>
      </c>
      <c r="CH55" s="463">
        <f>'[31]Biểu 1c-II'!AH55</f>
        <v>0</v>
      </c>
      <c r="CI55" s="380">
        <f>'[32]Biểu 1c-II'!J55</f>
        <v>0</v>
      </c>
      <c r="CJ55" s="380">
        <f>'[32]Biểu 1c-II'!M55</f>
        <v>52400000</v>
      </c>
      <c r="CK55" s="380">
        <f>'[32]Biểu 1c-II'!P55</f>
        <v>224500000</v>
      </c>
      <c r="CL55" s="380"/>
      <c r="CM55" s="380">
        <f>'[32]Biểu 1c-II'!V55</f>
        <v>0</v>
      </c>
      <c r="CN55" s="380">
        <f>'[32]Biểu 1c-II'!Y55</f>
        <v>0</v>
      </c>
      <c r="CO55" s="380">
        <f>'[32]Biểu 1c-II'!AB55</f>
        <v>0</v>
      </c>
      <c r="CP55" s="463">
        <f>'[32]Biểu 1c-II'!AE55</f>
        <v>0</v>
      </c>
      <c r="CQ55" s="463">
        <f>'[32]Biểu 1c-II'!AH55</f>
        <v>0</v>
      </c>
      <c r="CR55" s="380">
        <f>'[33]Biểu 1c-II'!J55</f>
        <v>45339753</v>
      </c>
      <c r="CS55" s="380">
        <f>'[33]Biểu 1c-II'!M55</f>
        <v>48870801</v>
      </c>
      <c r="CT55" s="380">
        <f>'[33]Biểu 1c-II'!P55</f>
        <v>115592293</v>
      </c>
      <c r="CU55" s="380"/>
      <c r="CV55" s="380">
        <f>'[33]Biểu 1c-II'!V55</f>
        <v>0</v>
      </c>
      <c r="CW55" s="380">
        <f>'[43]Biểu 1c-II'!Y55</f>
        <v>0</v>
      </c>
      <c r="CX55" s="380">
        <f>'[33]Biểu 1c-II'!AB55</f>
        <v>0</v>
      </c>
      <c r="CY55" s="463">
        <f>'[33]Biểu 1c-II'!AE55</f>
        <v>0</v>
      </c>
      <c r="CZ55" s="463">
        <f>'[33]Biểu 1c-II'!AH55</f>
        <v>0</v>
      </c>
      <c r="DA55" s="380">
        <f>'[34]Biểu 1c-II'!$J$7</f>
        <v>13682959583</v>
      </c>
      <c r="DB55" s="380">
        <f>'[34]Biểu 1c-II'!M55</f>
        <v>73904800</v>
      </c>
      <c r="DC55" s="380">
        <f>'[34]Biểu 1c-II'!P55</f>
        <v>146749100</v>
      </c>
      <c r="DD55" s="380"/>
      <c r="DE55" s="380">
        <f>'[34]Biểu 1c-II'!V55</f>
        <v>0</v>
      </c>
      <c r="DF55" s="380">
        <f>'[44]Biểu 1c-II'!Y55</f>
        <v>0</v>
      </c>
      <c r="DG55" s="380">
        <f>'[34]Biểu 1c-II'!AB55</f>
        <v>0</v>
      </c>
      <c r="DH55" s="463">
        <f>'[34]Biểu 1c-II'!AE55</f>
        <v>0</v>
      </c>
      <c r="DI55" s="463">
        <f>'[34]Biểu 1c-II'!AH55</f>
        <v>0</v>
      </c>
      <c r="DJ55" s="380">
        <f>'[35]Biểu 1c-II'!J55</f>
        <v>0</v>
      </c>
      <c r="DK55" s="380">
        <f>'[35]Biểu 1c-II'!M55</f>
        <v>45125000</v>
      </c>
      <c r="DL55" s="380">
        <f>'[35]Biểu 1c-II'!P55</f>
        <v>236190700</v>
      </c>
      <c r="DM55" s="380">
        <f>'[35]Biểu 1c-II'!S55</f>
        <v>0</v>
      </c>
      <c r="DN55" s="380">
        <f>'[35]Biểu 1c-II'!V55</f>
        <v>0</v>
      </c>
      <c r="DO55" s="380">
        <f>'[35]Biểu 1c-II'!Y55</f>
        <v>0</v>
      </c>
      <c r="DP55" s="380">
        <f>'[35]Biểu 1c-II'!AB55</f>
        <v>0</v>
      </c>
      <c r="DQ55" s="463">
        <f>'[35]Biểu 1c-II'!AE55</f>
        <v>0</v>
      </c>
      <c r="DR55" s="463">
        <f>'[35]Biểu 1c-II'!AH55</f>
        <v>0</v>
      </c>
      <c r="DS55" s="463">
        <f>'[35]Biểu 1c-II'!AK55</f>
        <v>0</v>
      </c>
      <c r="DT55" s="380">
        <f>'[36]Biểu 1c-II'!J55</f>
        <v>0</v>
      </c>
      <c r="DU55" s="380">
        <f>'[36]Biểu 1c-II'!M55</f>
        <v>43076102</v>
      </c>
      <c r="DV55" s="380">
        <f>'[36]Biểu 1c-II'!P55</f>
        <v>84503297</v>
      </c>
      <c r="DW55" s="380">
        <f>'[36]Biểu 1c-II'!S55</f>
        <v>0</v>
      </c>
      <c r="DX55" s="380">
        <f>'[36]Biểu 1c-II'!V55</f>
        <v>0</v>
      </c>
      <c r="DY55" s="380">
        <f>'[36]Biểu 1c-II'!Y55</f>
        <v>0</v>
      </c>
      <c r="DZ55" s="380">
        <f>'[36]Biểu 1c-II'!AB55</f>
        <v>0</v>
      </c>
      <c r="EA55" s="463">
        <f>'[36]Biểu 1c-II'!AH55</f>
        <v>0</v>
      </c>
      <c r="EB55" s="463">
        <f>'[36]Biểu 1c-II'!AE55</f>
        <v>0</v>
      </c>
      <c r="EC55" s="380">
        <f>'[37]Biểu 1c-II'!J55</f>
        <v>0</v>
      </c>
      <c r="ED55" s="380">
        <f>'[37]Biểu 1c-II'!M55</f>
        <v>50705303</v>
      </c>
      <c r="EE55" s="380">
        <f>'[37]Biểu 1c-II'!P55</f>
        <v>146431892</v>
      </c>
      <c r="EF55" s="380">
        <f>'[37]Biểu 1c-II'!S55</f>
        <v>0</v>
      </c>
      <c r="EG55" s="380">
        <f>'[37]Biểu 1c-II'!V55</f>
        <v>0</v>
      </c>
      <c r="EH55" s="380">
        <f>'[37]Biểu 1c-II'!Y55</f>
        <v>0</v>
      </c>
      <c r="EI55" s="380">
        <f>'[37]Biểu 1c-II'!AB55</f>
        <v>0</v>
      </c>
      <c r="EJ55" s="463">
        <f>'[37]Biểu 1c-II'!AE55</f>
        <v>0</v>
      </c>
      <c r="EK55" s="463">
        <f>'[38]Biểu 1c-II'!J55</f>
        <v>368795700</v>
      </c>
      <c r="EL55" s="463">
        <f>'[38]Biểu 1c-II'!M55</f>
        <v>0</v>
      </c>
      <c r="EM55" s="463">
        <f>'[38]Biểu 1c-II'!P55</f>
        <v>0</v>
      </c>
      <c r="EN55" s="463">
        <f>'[38]Biểu 1c-II'!S55</f>
        <v>0</v>
      </c>
      <c r="EO55" s="380">
        <f>'[39]Biểu 1c-II(TTKN)'!J55</f>
        <v>31119400</v>
      </c>
      <c r="EP55" s="380">
        <f>'[40]Biểu 1c-II'!P55</f>
        <v>22996200</v>
      </c>
      <c r="EQ55" s="380">
        <f>'[41]Biểu 1c-II'!P55</f>
        <v>18561000</v>
      </c>
    </row>
    <row r="56" spans="1:147" ht="12.75">
      <c r="A56" s="383"/>
      <c r="B56" s="378" t="s">
        <v>794</v>
      </c>
      <c r="C56" s="379" t="s">
        <v>306</v>
      </c>
      <c r="D56" s="380">
        <f t="shared" si="7"/>
        <v>0</v>
      </c>
      <c r="E56" s="463">
        <f t="shared" si="0"/>
        <v>14351176783</v>
      </c>
      <c r="F56" s="463">
        <f t="shared" si="8"/>
        <v>14351176783</v>
      </c>
      <c r="G56" s="463">
        <f t="shared" si="9"/>
        <v>14351176783</v>
      </c>
      <c r="H56" s="380">
        <f t="shared" si="1"/>
        <v>5965600</v>
      </c>
      <c r="I56" s="380">
        <f t="shared" si="10"/>
        <v>0</v>
      </c>
      <c r="J56" s="380">
        <f t="shared" si="11"/>
        <v>23120700</v>
      </c>
      <c r="K56" s="380">
        <f t="shared" si="2"/>
        <v>13697023038</v>
      </c>
      <c r="L56" s="380">
        <f t="shared" si="12"/>
        <v>211474913</v>
      </c>
      <c r="M56" s="380">
        <f t="shared" si="3"/>
        <v>378133932</v>
      </c>
      <c r="N56" s="380">
        <f t="shared" si="13"/>
        <v>35458600</v>
      </c>
      <c r="O56" s="380">
        <f t="shared" si="4"/>
        <v>0</v>
      </c>
      <c r="P56" s="380">
        <f t="shared" si="14"/>
        <v>0</v>
      </c>
      <c r="Q56" s="380">
        <f t="shared" si="5"/>
        <v>0</v>
      </c>
      <c r="R56" s="380">
        <f t="shared" si="6"/>
        <v>0</v>
      </c>
      <c r="S56" s="380"/>
      <c r="T56" s="380">
        <f t="shared" si="15"/>
        <v>0</v>
      </c>
      <c r="U56" s="463">
        <f t="shared" si="16"/>
        <v>0</v>
      </c>
      <c r="V56" s="463">
        <f t="shared" si="17"/>
        <v>0</v>
      </c>
      <c r="W56" s="463">
        <f t="shared" si="18"/>
        <v>0</v>
      </c>
      <c r="X56" s="463">
        <f t="shared" si="19"/>
        <v>0</v>
      </c>
      <c r="Y56" s="463">
        <f t="shared" si="20"/>
        <v>0</v>
      </c>
      <c r="Z56" s="463">
        <f t="shared" si="21"/>
        <v>0</v>
      </c>
      <c r="AA56" s="463">
        <f t="shared" si="22"/>
        <v>0</v>
      </c>
      <c r="AB56" s="463">
        <f t="shared" si="23"/>
        <v>0</v>
      </c>
      <c r="AC56" s="463">
        <f t="shared" si="24"/>
        <v>0</v>
      </c>
      <c r="AD56" s="463">
        <f t="shared" si="25"/>
        <v>0</v>
      </c>
      <c r="AE56" s="380"/>
      <c r="AF56" s="380"/>
      <c r="AG56" s="380">
        <f>'[22]Biểu 1c-II'!J56</f>
        <v>3476704</v>
      </c>
      <c r="AH56" s="380">
        <f>'[22]Biểu 1c-II'!M56</f>
        <v>0</v>
      </c>
      <c r="AI56" s="463">
        <f>'[22]Biểu 1c-II'!S56</f>
        <v>0</v>
      </c>
      <c r="AJ56" s="463">
        <f>'[22]Biểu 1c-II'!V56</f>
        <v>0</v>
      </c>
      <c r="AK56" s="380">
        <f>'[23]Biểu 1c-II'!J56</f>
        <v>1143426</v>
      </c>
      <c r="AL56" s="463">
        <f>'[23]Biểu 1c-II'!P56</f>
        <v>0</v>
      </c>
      <c r="AM56" s="463">
        <f>'[23]Biểu 1c-II'!S56</f>
        <v>0</v>
      </c>
      <c r="AN56" s="380">
        <f>'[24]Biểu 1c-II'!J56</f>
        <v>1345470</v>
      </c>
      <c r="AO56" s="463">
        <f>'[24]Biểu 1c-II'!M56</f>
        <v>0</v>
      </c>
      <c r="AP56" s="463">
        <f>'[24]Biểu 1c-II'!S56</f>
        <v>0</v>
      </c>
      <c r="AQ56" s="463">
        <f>'[25]Biểu 1c-II'!P56</f>
        <v>0</v>
      </c>
      <c r="AR56" s="463">
        <f>'[25]Biểu 1c-II'!V56</f>
        <v>0</v>
      </c>
      <c r="AS56" s="380">
        <f>'[25]Biểu 1c-II'!Y56</f>
        <v>23120700</v>
      </c>
      <c r="AT56" s="380">
        <f>'[26]Biểu 1c-II'!K56</f>
        <v>0</v>
      </c>
      <c r="AU56" s="380">
        <f>'[26]Biểu 1c-II'!W56</f>
        <v>0</v>
      </c>
      <c r="AV56" s="380">
        <f>'[27]Biểu 1c-II'!J56</f>
        <v>0</v>
      </c>
      <c r="AW56" s="380">
        <f>'[27]Biểu 1c-II'!V56</f>
        <v>0</v>
      </c>
      <c r="AX56" s="380">
        <f>'[28]Biểu 1c-II'!J56</f>
        <v>0</v>
      </c>
      <c r="AY56" s="380">
        <f>'[28]Biểu 1c-II'!M56</f>
        <v>11312329</v>
      </c>
      <c r="AZ56" s="380">
        <f>'[28]Biểu 1c-II'!P56</f>
        <v>24781803</v>
      </c>
      <c r="BA56" s="380"/>
      <c r="BB56" s="380">
        <f>'[28]Biểu 1c-II'!V56</f>
        <v>0</v>
      </c>
      <c r="BC56" s="380">
        <f>'[42]Biểu 1c-II'!Y56</f>
        <v>0</v>
      </c>
      <c r="BD56" s="380">
        <f>'[28]Biểu 1c-II'!AB56</f>
        <v>0</v>
      </c>
      <c r="BE56" s="380">
        <f>'[28]Biểu 1c-II'!AE56</f>
        <v>0</v>
      </c>
      <c r="BF56" s="380">
        <f>'[28]Biểu 1c-II'!AH56</f>
        <v>0</v>
      </c>
      <c r="BG56" s="380">
        <f>'[29]Biểu 1c-II'!J56</f>
        <v>0</v>
      </c>
      <c r="BH56" s="380">
        <f>'[29]Biểu 1c-II'!M56</f>
        <v>31200</v>
      </c>
      <c r="BI56" s="380">
        <f>'[29]Biểu 1c-II'!P56</f>
        <v>5665300</v>
      </c>
      <c r="BJ56" s="380"/>
      <c r="BK56" s="380">
        <f>'[29]Biểu 1c-II'!S56</f>
        <v>0</v>
      </c>
      <c r="BL56" s="380">
        <f>'[29]Biểu 1c-II'!V56</f>
        <v>0</v>
      </c>
      <c r="BM56" s="380">
        <f>'[29]Biểu 1c-II'!Y56</f>
        <v>0</v>
      </c>
      <c r="BN56" s="380">
        <f>'[29]Biểu 1c-II'!AB56</f>
        <v>0</v>
      </c>
      <c r="BO56" s="463">
        <f>'[29]Biểu 1c-II'!AE56</f>
        <v>0</v>
      </c>
      <c r="BP56" s="463">
        <f>'[29]Biểu 1c-II'!AH56</f>
        <v>0</v>
      </c>
      <c r="BQ56" s="380">
        <f>'[30]Biểu 1c-II - TTYT DA BAC'!J56</f>
        <v>982400</v>
      </c>
      <c r="BR56" s="380">
        <f>'[30]Biểu 1c-II - TTYT DA BAC'!M56</f>
        <v>19920200</v>
      </c>
      <c r="BS56" s="380">
        <f>'[30]Biểu 1c-II - TTYT DA BAC'!P56</f>
        <v>64528700</v>
      </c>
      <c r="BT56" s="380"/>
      <c r="BU56" s="380">
        <f>'[30]Biểu 1c-II - TTYT DA BAC'!V56</f>
        <v>0</v>
      </c>
      <c r="BV56" s="380">
        <f>'[30]Biểu 1c-II - TTYT DA BAC'!Y56</f>
        <v>0</v>
      </c>
      <c r="BW56" s="380">
        <f>'[30]Biểu 1c-II - TTYT DA BAC'!AB56</f>
        <v>0</v>
      </c>
      <c r="BX56" s="463">
        <f>'[30]Biểu 1c-II - TTYT DA BAC'!AE56</f>
        <v>0</v>
      </c>
      <c r="BY56" s="463">
        <f>'[30]Biểu 1c-II - TTYT DA BAC'!AH56</f>
        <v>0</v>
      </c>
      <c r="BZ56" s="380">
        <f>'[31]Biểu 1c-II'!I56</f>
        <v>0</v>
      </c>
      <c r="CA56" s="380">
        <f>'[31]Biểu 1c-II'!M56</f>
        <v>14818500</v>
      </c>
      <c r="CB56" s="380">
        <f>'[31]Biểu 1c-II'!P56</f>
        <v>50838000</v>
      </c>
      <c r="CC56" s="380"/>
      <c r="CD56" s="380">
        <f>'[31]Biểu 1c-II'!V56</f>
        <v>0</v>
      </c>
      <c r="CE56" s="380">
        <f>'[31]Biểu 1c-II'!Y56</f>
        <v>0</v>
      </c>
      <c r="CF56" s="380">
        <f>'[31]Biểu 1c-II'!AB56</f>
        <v>0</v>
      </c>
      <c r="CG56" s="463">
        <f>'[31]Biểu 1c-II'!AE56</f>
        <v>0</v>
      </c>
      <c r="CH56" s="463">
        <f>'[31]Biểu 1c-II'!AH56</f>
        <v>0</v>
      </c>
      <c r="CI56" s="380">
        <f>'[32]Biểu 1c-II'!J56</f>
        <v>0</v>
      </c>
      <c r="CJ56" s="380">
        <f>'[32]Biểu 1c-II'!M56</f>
        <v>24200000</v>
      </c>
      <c r="CK56" s="380">
        <f>'[32]Biểu 1c-II'!P56</f>
        <v>112000000</v>
      </c>
      <c r="CL56" s="380"/>
      <c r="CM56" s="380">
        <f>'[32]Biểu 1c-II'!V56</f>
        <v>0</v>
      </c>
      <c r="CN56" s="380">
        <f>'[32]Biểu 1c-II'!Y56</f>
        <v>0</v>
      </c>
      <c r="CO56" s="380">
        <f>'[32]Biểu 1c-II'!AB56</f>
        <v>0</v>
      </c>
      <c r="CP56" s="463">
        <f>'[32]Biểu 1c-II'!AE56</f>
        <v>0</v>
      </c>
      <c r="CQ56" s="463">
        <f>'[32]Biểu 1c-II'!AH56</f>
        <v>0</v>
      </c>
      <c r="CR56" s="380">
        <f>'[33]Biểu 1c-II'!J56</f>
        <v>13081055</v>
      </c>
      <c r="CS56" s="380">
        <f>'[33]Biểu 1c-II'!M56</f>
        <v>7909736</v>
      </c>
      <c r="CT56" s="380">
        <f>'[33]Biểu 1c-II'!P56</f>
        <v>14370390</v>
      </c>
      <c r="CU56" s="380"/>
      <c r="CV56" s="380">
        <f>'[33]Biểu 1c-II'!V56</f>
        <v>0</v>
      </c>
      <c r="CW56" s="380">
        <f>'[43]Biểu 1c-II'!Y56</f>
        <v>0</v>
      </c>
      <c r="CX56" s="380">
        <f>'[33]Biểu 1c-II'!AB56</f>
        <v>0</v>
      </c>
      <c r="CY56" s="463">
        <f>'[33]Biểu 1c-II'!AE56</f>
        <v>0</v>
      </c>
      <c r="CZ56" s="463">
        <f>'[33]Biểu 1c-II'!AH56</f>
        <v>0</v>
      </c>
      <c r="DA56" s="380">
        <f>'[34]Biểu 1c-II'!$J$7</f>
        <v>13682959583</v>
      </c>
      <c r="DB56" s="380">
        <f>'[34]Biểu 1c-II'!M56</f>
        <v>24548600</v>
      </c>
      <c r="DC56" s="380">
        <f>'[34]Biểu 1c-II'!P56</f>
        <v>48960600</v>
      </c>
      <c r="DD56" s="380"/>
      <c r="DE56" s="380">
        <f>'[34]Biểu 1c-II'!V56</f>
        <v>0</v>
      </c>
      <c r="DF56" s="380">
        <f>'[44]Biểu 1c-II'!Y56</f>
        <v>0</v>
      </c>
      <c r="DG56" s="380">
        <f>'[34]Biểu 1c-II'!AB56</f>
        <v>0</v>
      </c>
      <c r="DH56" s="463">
        <f>'[34]Biểu 1c-II'!AE56</f>
        <v>0</v>
      </c>
      <c r="DI56" s="463">
        <f>'[34]Biểu 1c-II'!AH56</f>
        <v>0</v>
      </c>
      <c r="DJ56" s="380">
        <f>'[35]Biểu 1c-II'!J56</f>
        <v>0</v>
      </c>
      <c r="DK56" s="380">
        <f>'[35]Biểu 1c-II'!M56</f>
        <v>11375000</v>
      </c>
      <c r="DL56" s="380">
        <f>'[35]Biểu 1c-II'!P56</f>
        <v>38931800</v>
      </c>
      <c r="DM56" s="380">
        <f>'[35]Biểu 1c-II'!S56</f>
        <v>0</v>
      </c>
      <c r="DN56" s="380">
        <f>'[35]Biểu 1c-II'!V56</f>
        <v>0</v>
      </c>
      <c r="DO56" s="380">
        <f>'[35]Biểu 1c-II'!Y56</f>
        <v>0</v>
      </c>
      <c r="DP56" s="380">
        <f>'[35]Biểu 1c-II'!AB56</f>
        <v>0</v>
      </c>
      <c r="DQ56" s="463">
        <f>'[35]Biểu 1c-II'!AE56</f>
        <v>0</v>
      </c>
      <c r="DR56" s="463">
        <f>'[35]Biểu 1c-II'!AH56</f>
        <v>0</v>
      </c>
      <c r="DS56" s="463">
        <f>'[35]Biểu 1c-II'!AK56</f>
        <v>0</v>
      </c>
      <c r="DT56" s="380">
        <f>'[36]Biểu 1c-II'!J56</f>
        <v>0</v>
      </c>
      <c r="DU56" s="380">
        <f>'[36]Biểu 1c-II'!M56</f>
        <v>2090226</v>
      </c>
      <c r="DV56" s="380">
        <f>'[36]Biểu 1c-II'!P56</f>
        <v>231936</v>
      </c>
      <c r="DW56" s="380">
        <f>'[36]Biểu 1c-II'!S56</f>
        <v>0</v>
      </c>
      <c r="DX56" s="380">
        <f>'[36]Biểu 1c-II'!V56</f>
        <v>0</v>
      </c>
      <c r="DY56" s="380">
        <f>'[36]Biểu 1c-II'!Y56</f>
        <v>0</v>
      </c>
      <c r="DZ56" s="380">
        <f>'[36]Biểu 1c-II'!AB56</f>
        <v>0</v>
      </c>
      <c r="EA56" s="463">
        <f>'[36]Biểu 1c-II'!AH56</f>
        <v>0</v>
      </c>
      <c r="EB56" s="463">
        <f>'[36]Biểu 1c-II'!AE56</f>
        <v>0</v>
      </c>
      <c r="EC56" s="380">
        <f>'[37]Biểu 1c-II'!J56</f>
        <v>0</v>
      </c>
      <c r="ED56" s="380">
        <f>'[37]Biểu 1c-II'!M56</f>
        <v>6441022</v>
      </c>
      <c r="EE56" s="380">
        <f>'[37]Biểu 1c-II'!P56</f>
        <v>17825403</v>
      </c>
      <c r="EF56" s="380">
        <f>'[37]Biểu 1c-II'!S56</f>
        <v>0</v>
      </c>
      <c r="EG56" s="380">
        <f>'[37]Biểu 1c-II'!V56</f>
        <v>0</v>
      </c>
      <c r="EH56" s="380">
        <f>'[37]Biểu 1c-II'!Y56</f>
        <v>0</v>
      </c>
      <c r="EI56" s="380">
        <f>'[37]Biểu 1c-II'!AB56</f>
        <v>0</v>
      </c>
      <c r="EJ56" s="463">
        <f>'[37]Biểu 1c-II'!AE56</f>
        <v>0</v>
      </c>
      <c r="EK56" s="463">
        <f>'[38]Biểu 1c-II'!J56</f>
        <v>88828100</v>
      </c>
      <c r="EL56" s="463">
        <f>'[38]Biểu 1c-II'!M56</f>
        <v>0</v>
      </c>
      <c r="EM56" s="463">
        <f>'[38]Biểu 1c-II'!P56</f>
        <v>0</v>
      </c>
      <c r="EN56" s="463">
        <f>'[38]Biểu 1c-II'!S56</f>
        <v>0</v>
      </c>
      <c r="EO56" s="380">
        <f>'[39]Biểu 1c-II(TTKN)'!J56</f>
        <v>15918600</v>
      </c>
      <c r="EP56" s="380">
        <f>'[40]Biểu 1c-II'!P56</f>
        <v>11494000</v>
      </c>
      <c r="EQ56" s="380">
        <f>'[41]Biểu 1c-II'!P56</f>
        <v>8046000</v>
      </c>
    </row>
    <row r="57" spans="1:147" ht="12.75">
      <c r="A57" s="383"/>
      <c r="B57" s="378" t="s">
        <v>795</v>
      </c>
      <c r="C57" s="379" t="s">
        <v>950</v>
      </c>
      <c r="D57" s="380">
        <f t="shared" si="7"/>
        <v>0</v>
      </c>
      <c r="E57" s="463">
        <f t="shared" si="0"/>
        <v>13787473454</v>
      </c>
      <c r="F57" s="463">
        <f t="shared" si="8"/>
        <v>13787473454</v>
      </c>
      <c r="G57" s="463">
        <f t="shared" si="9"/>
        <v>13787473454</v>
      </c>
      <c r="H57" s="380">
        <f t="shared" si="1"/>
        <v>0</v>
      </c>
      <c r="I57" s="380">
        <f t="shared" si="10"/>
        <v>0</v>
      </c>
      <c r="J57" s="380">
        <f t="shared" si="11"/>
        <v>12095900</v>
      </c>
      <c r="K57" s="380">
        <f t="shared" si="2"/>
        <v>13682959583</v>
      </c>
      <c r="L57" s="380">
        <f t="shared" si="12"/>
        <v>71292147</v>
      </c>
      <c r="M57" s="380">
        <f t="shared" si="3"/>
        <v>21125824</v>
      </c>
      <c r="N57" s="380">
        <f t="shared" si="13"/>
        <v>0</v>
      </c>
      <c r="O57" s="380">
        <f t="shared" si="4"/>
        <v>0</v>
      </c>
      <c r="P57" s="380">
        <f t="shared" si="14"/>
        <v>0</v>
      </c>
      <c r="Q57" s="380">
        <f t="shared" si="5"/>
        <v>0</v>
      </c>
      <c r="R57" s="380">
        <f t="shared" si="6"/>
        <v>0</v>
      </c>
      <c r="S57" s="380"/>
      <c r="T57" s="380">
        <f t="shared" si="15"/>
        <v>0</v>
      </c>
      <c r="U57" s="463">
        <f t="shared" si="16"/>
        <v>0</v>
      </c>
      <c r="V57" s="463">
        <f t="shared" si="17"/>
        <v>0</v>
      </c>
      <c r="W57" s="463">
        <f t="shared" si="18"/>
        <v>0</v>
      </c>
      <c r="X57" s="463">
        <f t="shared" si="19"/>
        <v>0</v>
      </c>
      <c r="Y57" s="463">
        <f t="shared" si="20"/>
        <v>0</v>
      </c>
      <c r="Z57" s="463">
        <f t="shared" si="21"/>
        <v>0</v>
      </c>
      <c r="AA57" s="463">
        <f t="shared" si="22"/>
        <v>0</v>
      </c>
      <c r="AB57" s="463">
        <f t="shared" si="23"/>
        <v>0</v>
      </c>
      <c r="AC57" s="463">
        <f t="shared" si="24"/>
        <v>0</v>
      </c>
      <c r="AD57" s="463">
        <f t="shared" si="25"/>
        <v>0</v>
      </c>
      <c r="AE57" s="380"/>
      <c r="AF57" s="380"/>
      <c r="AG57" s="380">
        <f>'[22]Biểu 1c-II'!J57</f>
        <v>0</v>
      </c>
      <c r="AH57" s="380">
        <f>'[22]Biểu 1c-II'!M57</f>
        <v>0</v>
      </c>
      <c r="AI57" s="463">
        <f>'[22]Biểu 1c-II'!S57</f>
        <v>0</v>
      </c>
      <c r="AJ57" s="463">
        <f>'[22]Biểu 1c-II'!V57</f>
        <v>0</v>
      </c>
      <c r="AK57" s="380">
        <f>'[23]Biểu 1c-II'!J57</f>
        <v>0</v>
      </c>
      <c r="AL57" s="463">
        <f>'[23]Biểu 1c-II'!P57</f>
        <v>0</v>
      </c>
      <c r="AM57" s="463">
        <f>'[23]Biểu 1c-II'!S57</f>
        <v>0</v>
      </c>
      <c r="AN57" s="380">
        <f>'[24]Biểu 1c-II'!J57</f>
        <v>0</v>
      </c>
      <c r="AO57" s="463">
        <f>'[24]Biểu 1c-II'!M57</f>
        <v>0</v>
      </c>
      <c r="AP57" s="463">
        <f>'[24]Biểu 1c-II'!S57</f>
        <v>0</v>
      </c>
      <c r="AQ57" s="463">
        <f>'[25]Biểu 1c-II'!P57</f>
        <v>0</v>
      </c>
      <c r="AR57" s="463">
        <f>'[25]Biểu 1c-II'!V57</f>
        <v>0</v>
      </c>
      <c r="AS57" s="380">
        <f>'[25]Biểu 1c-II'!Y57</f>
        <v>12095900</v>
      </c>
      <c r="AT57" s="380">
        <f>'[26]Biểu 1c-II'!K57</f>
        <v>0</v>
      </c>
      <c r="AU57" s="380">
        <f>'[26]Biểu 1c-II'!W57</f>
        <v>0</v>
      </c>
      <c r="AV57" s="380">
        <f>'[27]Biểu 1c-II'!J57</f>
        <v>0</v>
      </c>
      <c r="AW57" s="380">
        <f>'[27]Biểu 1c-II'!V57</f>
        <v>0</v>
      </c>
      <c r="AX57" s="380">
        <f>'[28]Biểu 1c-II'!J57</f>
        <v>0</v>
      </c>
      <c r="AY57" s="380">
        <f>'[28]Biểu 1c-II'!M57</f>
        <v>0</v>
      </c>
      <c r="AZ57" s="380">
        <f>'[28]Biểu 1c-II'!P57</f>
        <v>0</v>
      </c>
      <c r="BA57" s="380"/>
      <c r="BB57" s="380">
        <f>'[28]Biểu 1c-II'!V57</f>
        <v>0</v>
      </c>
      <c r="BC57" s="380">
        <f>'[42]Biểu 1c-II'!Y57</f>
        <v>0</v>
      </c>
      <c r="BD57" s="380">
        <f>'[28]Biểu 1c-II'!AB57</f>
        <v>0</v>
      </c>
      <c r="BE57" s="380">
        <f>'[28]Biểu 1c-II'!AE57</f>
        <v>0</v>
      </c>
      <c r="BF57" s="380">
        <f>'[28]Biểu 1c-II'!AH57</f>
        <v>0</v>
      </c>
      <c r="BG57" s="380">
        <f>'[29]Biểu 1c-II'!J57</f>
        <v>0</v>
      </c>
      <c r="BH57" s="380">
        <f>'[29]Biểu 1c-II'!M57</f>
        <v>0</v>
      </c>
      <c r="BI57" s="380">
        <f>'[29]Biểu 1c-II'!P57</f>
        <v>0</v>
      </c>
      <c r="BJ57" s="380"/>
      <c r="BK57" s="380">
        <f>'[29]Biểu 1c-II'!S57</f>
        <v>0</v>
      </c>
      <c r="BL57" s="380">
        <f>'[29]Biểu 1c-II'!V57</f>
        <v>0</v>
      </c>
      <c r="BM57" s="380">
        <f>'[29]Biểu 1c-II'!Y57</f>
        <v>0</v>
      </c>
      <c r="BN57" s="380">
        <f>'[29]Biểu 1c-II'!AB57</f>
        <v>0</v>
      </c>
      <c r="BO57" s="463">
        <f>'[29]Biểu 1c-II'!AE57</f>
        <v>0</v>
      </c>
      <c r="BP57" s="463">
        <f>'[29]Biểu 1c-II'!AH57</f>
        <v>0</v>
      </c>
      <c r="BQ57" s="380">
        <f>'[30]Biểu 1c-II - TTYT DA BAC'!J57</f>
        <v>0</v>
      </c>
      <c r="BR57" s="380">
        <f>'[30]Biểu 1c-II - TTYT DA BAC'!M57</f>
        <v>0</v>
      </c>
      <c r="BS57" s="380">
        <f>'[30]Biểu 1c-II - TTYT DA BAC'!P57</f>
        <v>0</v>
      </c>
      <c r="BT57" s="380"/>
      <c r="BU57" s="380">
        <f>'[30]Biểu 1c-II - TTYT DA BAC'!V57</f>
        <v>0</v>
      </c>
      <c r="BV57" s="380">
        <f>'[30]Biểu 1c-II - TTYT DA BAC'!Y57</f>
        <v>0</v>
      </c>
      <c r="BW57" s="380">
        <f>'[30]Biểu 1c-II - TTYT DA BAC'!AB57</f>
        <v>0</v>
      </c>
      <c r="BX57" s="463">
        <f>'[30]Biểu 1c-II - TTYT DA BAC'!AE57</f>
        <v>0</v>
      </c>
      <c r="BY57" s="463">
        <f>'[30]Biểu 1c-II - TTYT DA BAC'!AH57</f>
        <v>0</v>
      </c>
      <c r="BZ57" s="380">
        <f>'[31]Biểu 1c-II'!I57</f>
        <v>0</v>
      </c>
      <c r="CA57" s="380">
        <f>'[31]Biểu 1c-II'!M57</f>
        <v>0</v>
      </c>
      <c r="CB57" s="380">
        <f>'[31]Biểu 1c-II'!P57</f>
        <v>0</v>
      </c>
      <c r="CC57" s="380"/>
      <c r="CD57" s="380">
        <f>'[31]Biểu 1c-II'!V57</f>
        <v>0</v>
      </c>
      <c r="CE57" s="380">
        <f>'[31]Biểu 1c-II'!Y57</f>
        <v>0</v>
      </c>
      <c r="CF57" s="380">
        <f>'[31]Biểu 1c-II'!AB57</f>
        <v>0</v>
      </c>
      <c r="CG57" s="463">
        <f>'[31]Biểu 1c-II'!AE57</f>
        <v>0</v>
      </c>
      <c r="CH57" s="463">
        <f>'[31]Biểu 1c-II'!AH57</f>
        <v>0</v>
      </c>
      <c r="CI57" s="380">
        <f>'[32]Biểu 1c-II'!J57</f>
        <v>0</v>
      </c>
      <c r="CJ57" s="380">
        <f>'[32]Biểu 1c-II'!M57</f>
        <v>0</v>
      </c>
      <c r="CK57" s="380">
        <f>'[32]Biểu 1c-II'!P57</f>
        <v>0</v>
      </c>
      <c r="CL57" s="380"/>
      <c r="CM57" s="380">
        <f>'[32]Biểu 1c-II'!V57</f>
        <v>0</v>
      </c>
      <c r="CN57" s="380">
        <f>'[32]Biểu 1c-II'!Y57</f>
        <v>0</v>
      </c>
      <c r="CO57" s="380">
        <f>'[32]Biểu 1c-II'!AB57</f>
        <v>0</v>
      </c>
      <c r="CP57" s="463">
        <f>'[32]Biểu 1c-II'!AE57</f>
        <v>0</v>
      </c>
      <c r="CQ57" s="463">
        <f>'[32]Biểu 1c-II'!AH57</f>
        <v>0</v>
      </c>
      <c r="CR57" s="380">
        <f>'[33]Biểu 1c-II'!J57</f>
        <v>0</v>
      </c>
      <c r="CS57" s="380">
        <f>'[33]Biểu 1c-II'!M57</f>
        <v>0</v>
      </c>
      <c r="CT57" s="380">
        <f>'[33]Biểu 1c-II'!P57</f>
        <v>0</v>
      </c>
      <c r="CU57" s="380"/>
      <c r="CV57" s="380">
        <f>'[33]Biểu 1c-II'!V57</f>
        <v>0</v>
      </c>
      <c r="CW57" s="380">
        <f>'[43]Biểu 1c-II'!Y57</f>
        <v>0</v>
      </c>
      <c r="CX57" s="380">
        <f>'[33]Biểu 1c-II'!AB57</f>
        <v>0</v>
      </c>
      <c r="CY57" s="463">
        <f>'[33]Biểu 1c-II'!AE57</f>
        <v>0</v>
      </c>
      <c r="CZ57" s="463">
        <f>'[33]Biểu 1c-II'!AH57</f>
        <v>0</v>
      </c>
      <c r="DA57" s="380">
        <f>'[34]Biểu 1c-II'!$J$7</f>
        <v>13682959583</v>
      </c>
      <c r="DB57" s="380">
        <f>'[34]Biểu 1c-II'!M57</f>
        <v>0</v>
      </c>
      <c r="DC57" s="380">
        <f>'[34]Biểu 1c-II'!P57</f>
        <v>0</v>
      </c>
      <c r="DD57" s="380"/>
      <c r="DE57" s="380">
        <f>'[34]Biểu 1c-II'!V57</f>
        <v>0</v>
      </c>
      <c r="DF57" s="380">
        <f>'[44]Biểu 1c-II'!Y57</f>
        <v>0</v>
      </c>
      <c r="DG57" s="380">
        <f>'[34]Biểu 1c-II'!AB57</f>
        <v>0</v>
      </c>
      <c r="DH57" s="463">
        <f>'[34]Biểu 1c-II'!AE57</f>
        <v>0</v>
      </c>
      <c r="DI57" s="463">
        <f>'[34]Biểu 1c-II'!AH57</f>
        <v>0</v>
      </c>
      <c r="DJ57" s="380">
        <f>'[35]Biểu 1c-II'!J57</f>
        <v>0</v>
      </c>
      <c r="DK57" s="380">
        <f>'[35]Biểu 1c-II'!M57</f>
        <v>0</v>
      </c>
      <c r="DL57" s="380">
        <f>'[35]Biểu 1c-II'!P57</f>
        <v>0</v>
      </c>
      <c r="DM57" s="380">
        <f>'[35]Biểu 1c-II'!S57</f>
        <v>0</v>
      </c>
      <c r="DN57" s="380">
        <f>'[35]Biểu 1c-II'!V57</f>
        <v>0</v>
      </c>
      <c r="DO57" s="380">
        <f>'[35]Biểu 1c-II'!Y57</f>
        <v>0</v>
      </c>
      <c r="DP57" s="380">
        <f>'[35]Biểu 1c-II'!AB57</f>
        <v>0</v>
      </c>
      <c r="DQ57" s="463">
        <f>'[35]Biểu 1c-II'!AE57</f>
        <v>0</v>
      </c>
      <c r="DR57" s="463">
        <f>'[35]Biểu 1c-II'!AH57</f>
        <v>0</v>
      </c>
      <c r="DS57" s="463">
        <f>'[35]Biểu 1c-II'!AK57</f>
        <v>0</v>
      </c>
      <c r="DT57" s="380">
        <f>'[36]Biểu 1c-II'!J57</f>
        <v>0</v>
      </c>
      <c r="DU57" s="380">
        <f>'[36]Biểu 1c-II'!M57</f>
        <v>10778747</v>
      </c>
      <c r="DV57" s="380">
        <f>'[36]Biểu 1c-II'!P57</f>
        <v>21125824</v>
      </c>
      <c r="DW57" s="380">
        <f>'[36]Biểu 1c-II'!S57</f>
        <v>0</v>
      </c>
      <c r="DX57" s="380">
        <f>'[36]Biểu 1c-II'!V57</f>
        <v>0</v>
      </c>
      <c r="DY57" s="380">
        <f>'[36]Biểu 1c-II'!Y57</f>
        <v>0</v>
      </c>
      <c r="DZ57" s="380">
        <f>'[36]Biểu 1c-II'!AB57</f>
        <v>0</v>
      </c>
      <c r="EA57" s="463">
        <f>'[36]Biểu 1c-II'!AH57</f>
        <v>0</v>
      </c>
      <c r="EB57" s="463">
        <f>'[36]Biểu 1c-II'!AE57</f>
        <v>0</v>
      </c>
      <c r="EC57" s="380">
        <f>'[37]Biểu 1c-II'!J57</f>
        <v>0</v>
      </c>
      <c r="ED57" s="380">
        <f>'[37]Biểu 1c-II'!M57</f>
        <v>0</v>
      </c>
      <c r="EE57" s="380">
        <f>'[37]Biểu 1c-II'!P57</f>
        <v>0</v>
      </c>
      <c r="EF57" s="380">
        <f>'[37]Biểu 1c-II'!S57</f>
        <v>0</v>
      </c>
      <c r="EG57" s="380">
        <f>'[37]Biểu 1c-II'!V57</f>
        <v>0</v>
      </c>
      <c r="EH57" s="380">
        <f>'[37]Biểu 1c-II'!Y57</f>
        <v>0</v>
      </c>
      <c r="EI57" s="380">
        <f>'[37]Biểu 1c-II'!AB57</f>
        <v>0</v>
      </c>
      <c r="EJ57" s="463">
        <f>'[37]Biểu 1c-II'!AE57</f>
        <v>0</v>
      </c>
      <c r="EK57" s="463">
        <f>'[38]Biểu 1c-II'!J57</f>
        <v>60513400</v>
      </c>
      <c r="EL57" s="463">
        <f>'[38]Biểu 1c-II'!M57</f>
        <v>0</v>
      </c>
      <c r="EM57" s="463">
        <f>'[38]Biểu 1c-II'!P57</f>
        <v>0</v>
      </c>
      <c r="EN57" s="463">
        <f>'[38]Biểu 1c-II'!S57</f>
        <v>0</v>
      </c>
      <c r="EO57" s="380">
        <f>'[39]Biểu 1c-II(TTKN)'!J57</f>
        <v>0</v>
      </c>
      <c r="EP57" s="380">
        <f>'[40]Biểu 1c-II'!P57</f>
        <v>0</v>
      </c>
      <c r="EQ57" s="380">
        <f>'[41]Biểu 1c-II'!P57</f>
        <v>0</v>
      </c>
    </row>
    <row r="58" spans="1:147" s="373" customFormat="1" ht="25.5">
      <c r="A58" s="375">
        <v>6350</v>
      </c>
      <c r="B58" s="375"/>
      <c r="C58" s="376" t="s">
        <v>951</v>
      </c>
      <c r="D58" s="377">
        <f t="shared" si="7"/>
        <v>0</v>
      </c>
      <c r="E58" s="459">
        <f t="shared" si="0"/>
        <v>21124076583</v>
      </c>
      <c r="F58" s="459">
        <f t="shared" si="8"/>
        <v>21124076583</v>
      </c>
      <c r="G58" s="459">
        <f t="shared" si="9"/>
        <v>21124076583</v>
      </c>
      <c r="H58" s="377">
        <f t="shared" si="1"/>
        <v>0</v>
      </c>
      <c r="I58" s="377">
        <f t="shared" si="10"/>
        <v>0</v>
      </c>
      <c r="J58" s="377">
        <f t="shared" si="11"/>
        <v>0</v>
      </c>
      <c r="K58" s="377">
        <f t="shared" si="2"/>
        <v>13682959583</v>
      </c>
      <c r="L58" s="377">
        <f t="shared" si="12"/>
        <v>0</v>
      </c>
      <c r="M58" s="377">
        <f t="shared" si="3"/>
        <v>7441117000</v>
      </c>
      <c r="N58" s="377">
        <f t="shared" si="13"/>
        <v>0</v>
      </c>
      <c r="O58" s="377">
        <f t="shared" si="4"/>
        <v>0</v>
      </c>
      <c r="P58" s="377">
        <f t="shared" si="14"/>
        <v>0</v>
      </c>
      <c r="Q58" s="377">
        <f t="shared" si="5"/>
        <v>0</v>
      </c>
      <c r="R58" s="377">
        <f t="shared" si="6"/>
        <v>0</v>
      </c>
      <c r="S58" s="377"/>
      <c r="T58" s="377">
        <f t="shared" si="15"/>
        <v>0</v>
      </c>
      <c r="U58" s="459">
        <f t="shared" si="16"/>
        <v>0</v>
      </c>
      <c r="V58" s="459">
        <f t="shared" si="17"/>
        <v>0</v>
      </c>
      <c r="W58" s="459">
        <f t="shared" si="18"/>
        <v>0</v>
      </c>
      <c r="X58" s="459">
        <f t="shared" si="19"/>
        <v>0</v>
      </c>
      <c r="Y58" s="459">
        <f t="shared" si="20"/>
        <v>0</v>
      </c>
      <c r="Z58" s="459">
        <f t="shared" si="21"/>
        <v>0</v>
      </c>
      <c r="AA58" s="459">
        <f t="shared" si="22"/>
        <v>0</v>
      </c>
      <c r="AB58" s="459">
        <f t="shared" si="23"/>
        <v>0</v>
      </c>
      <c r="AC58" s="459">
        <f t="shared" si="24"/>
        <v>0</v>
      </c>
      <c r="AD58" s="459">
        <f t="shared" si="25"/>
        <v>0</v>
      </c>
      <c r="AE58" s="377">
        <f>SUM(AE59:AE60)</f>
        <v>0</v>
      </c>
      <c r="AF58" s="377">
        <f>SUM(AF59:AF60)</f>
        <v>0</v>
      </c>
      <c r="AG58" s="377">
        <f>'[22]Biểu 1c-II'!J58</f>
        <v>0</v>
      </c>
      <c r="AH58" s="377">
        <f>'[22]Biểu 1c-II'!M58</f>
        <v>0</v>
      </c>
      <c r="AI58" s="459">
        <f>'[22]Biểu 1c-II'!S58</f>
        <v>0</v>
      </c>
      <c r="AJ58" s="459">
        <f>'[22]Biểu 1c-II'!V58</f>
        <v>0</v>
      </c>
      <c r="AK58" s="377">
        <f>'[23]Biểu 1c-II'!J58</f>
        <v>0</v>
      </c>
      <c r="AL58" s="459">
        <f>'[23]Biểu 1c-II'!P58</f>
        <v>0</v>
      </c>
      <c r="AM58" s="459">
        <f>'[23]Biểu 1c-II'!S58</f>
        <v>0</v>
      </c>
      <c r="AN58" s="377">
        <f>'[24]Biểu 1c-II'!J58</f>
        <v>0</v>
      </c>
      <c r="AO58" s="459">
        <f>'[24]Biểu 1c-II'!M58</f>
        <v>0</v>
      </c>
      <c r="AP58" s="459">
        <f>'[24]Biểu 1c-II'!S58</f>
        <v>0</v>
      </c>
      <c r="AQ58" s="459">
        <f>'[25]Biểu 1c-II'!P58</f>
        <v>0</v>
      </c>
      <c r="AR58" s="459">
        <f>'[25]Biểu 1c-II'!V58</f>
        <v>0</v>
      </c>
      <c r="AS58" s="377">
        <f>'[25]Biểu 1c-II'!Y58</f>
        <v>0</v>
      </c>
      <c r="AT58" s="377">
        <f>'[26]Biểu 1c-II'!K58</f>
        <v>0</v>
      </c>
      <c r="AU58" s="377">
        <f>'[26]Biểu 1c-II'!W58</f>
        <v>0</v>
      </c>
      <c r="AV58" s="377">
        <f>'[27]Biểu 1c-II'!J58</f>
        <v>0</v>
      </c>
      <c r="AW58" s="377">
        <f>'[27]Biểu 1c-II'!V58</f>
        <v>0</v>
      </c>
      <c r="AX58" s="377">
        <f>'[28]Biểu 1c-II'!J58</f>
        <v>0</v>
      </c>
      <c r="AY58" s="377">
        <f>'[28]Biểu 1c-II'!M58</f>
        <v>0</v>
      </c>
      <c r="AZ58" s="377">
        <f>'[28]Biểu 1c-II'!P58</f>
        <v>366540000</v>
      </c>
      <c r="BA58" s="380"/>
      <c r="BB58" s="377">
        <f>'[28]Biểu 1c-II'!V58</f>
        <v>0</v>
      </c>
      <c r="BC58" s="380">
        <f>'[42]Biểu 1c-II'!Y58</f>
        <v>0</v>
      </c>
      <c r="BD58" s="377">
        <f>'[28]Biểu 1c-II'!AB58</f>
        <v>0</v>
      </c>
      <c r="BE58" s="377">
        <f>'[28]Biểu 1c-II'!AE58</f>
        <v>0</v>
      </c>
      <c r="BF58" s="377">
        <f>'[28]Biểu 1c-II'!AH58</f>
        <v>0</v>
      </c>
      <c r="BG58" s="377">
        <f>'[29]Biểu 1c-II'!J58</f>
        <v>0</v>
      </c>
      <c r="BH58" s="377">
        <f>'[29]Biểu 1c-II'!M58</f>
        <v>0</v>
      </c>
      <c r="BI58" s="377">
        <f>'[29]Biểu 1c-II'!P58</f>
        <v>775900000</v>
      </c>
      <c r="BJ58" s="380"/>
      <c r="BK58" s="377">
        <f>'[29]Biểu 1c-II'!S58</f>
        <v>0</v>
      </c>
      <c r="BL58" s="377">
        <f>'[29]Biểu 1c-II'!V58</f>
        <v>0</v>
      </c>
      <c r="BM58" s="377">
        <f>'[29]Biểu 1c-II'!Y58</f>
        <v>0</v>
      </c>
      <c r="BN58" s="377">
        <f>'[29]Biểu 1c-II'!AB58</f>
        <v>0</v>
      </c>
      <c r="BO58" s="459">
        <f>'[29]Biểu 1c-II'!AE58</f>
        <v>0</v>
      </c>
      <c r="BP58" s="459">
        <f>'[29]Biểu 1c-II'!AH58</f>
        <v>0</v>
      </c>
      <c r="BQ58" s="377">
        <f>'[30]Biểu 1c-II - TTYT DA BAC'!J58</f>
        <v>0</v>
      </c>
      <c r="BR58" s="377">
        <f>'[30]Biểu 1c-II - TTYT DA BAC'!M58</f>
        <v>0</v>
      </c>
      <c r="BS58" s="377">
        <f>'[30]Biểu 1c-II - TTYT DA BAC'!P58</f>
        <v>0</v>
      </c>
      <c r="BT58" s="380"/>
      <c r="BU58" s="377">
        <f>'[30]Biểu 1c-II - TTYT DA BAC'!V58</f>
        <v>0</v>
      </c>
      <c r="BV58" s="377">
        <f>'[30]Biểu 1c-II - TTYT DA BAC'!Y58</f>
        <v>0</v>
      </c>
      <c r="BW58" s="377">
        <f>'[30]Biểu 1c-II - TTYT DA BAC'!AB58</f>
        <v>0</v>
      </c>
      <c r="BX58" s="459">
        <f>'[30]Biểu 1c-II - TTYT DA BAC'!AE58</f>
        <v>0</v>
      </c>
      <c r="BY58" s="459">
        <f>'[30]Biểu 1c-II - TTYT DA BAC'!AH58</f>
        <v>0</v>
      </c>
      <c r="BZ58" s="377">
        <f>'[31]Biểu 1c-II'!I58</f>
        <v>0</v>
      </c>
      <c r="CA58" s="377">
        <f>'[31]Biểu 1c-II'!M58</f>
        <v>0</v>
      </c>
      <c r="CB58" s="377">
        <f>'[31]Biểu 1c-II'!P58</f>
        <v>1002621000</v>
      </c>
      <c r="CC58" s="380"/>
      <c r="CD58" s="377">
        <f>'[31]Biểu 1c-II'!V58</f>
        <v>0</v>
      </c>
      <c r="CE58" s="377">
        <f>'[31]Biểu 1c-II'!Y58</f>
        <v>0</v>
      </c>
      <c r="CF58" s="377">
        <f>'[31]Biểu 1c-II'!AB58</f>
        <v>0</v>
      </c>
      <c r="CG58" s="459">
        <f>'[31]Biểu 1c-II'!AE58</f>
        <v>0</v>
      </c>
      <c r="CH58" s="459">
        <f>'[31]Biểu 1c-II'!AH58</f>
        <v>0</v>
      </c>
      <c r="CI58" s="377">
        <f>'[32]Biểu 1c-II'!J58</f>
        <v>0</v>
      </c>
      <c r="CJ58" s="377">
        <f>'[32]Biểu 1c-II'!M58</f>
        <v>0</v>
      </c>
      <c r="CK58" s="377">
        <f>'[32]Biểu 1c-II'!P58</f>
        <v>1863096000</v>
      </c>
      <c r="CL58" s="380"/>
      <c r="CM58" s="377">
        <f>'[32]Biểu 1c-II'!V58</f>
        <v>0</v>
      </c>
      <c r="CN58" s="377">
        <f>'[32]Biểu 1c-II'!Y58</f>
        <v>0</v>
      </c>
      <c r="CO58" s="377">
        <f>'[32]Biểu 1c-II'!AB58</f>
        <v>0</v>
      </c>
      <c r="CP58" s="459">
        <f>'[32]Biểu 1c-II'!AE58</f>
        <v>0</v>
      </c>
      <c r="CQ58" s="459">
        <f>'[32]Biểu 1c-II'!AH58</f>
        <v>0</v>
      </c>
      <c r="CR58" s="377">
        <f>'[33]Biểu 1c-II'!J58</f>
        <v>0</v>
      </c>
      <c r="CS58" s="377">
        <f>'[33]Biểu 1c-II'!M58</f>
        <v>0</v>
      </c>
      <c r="CT58" s="377">
        <f>'[33]Biểu 1c-II'!P58</f>
        <v>675864000</v>
      </c>
      <c r="CU58" s="380"/>
      <c r="CV58" s="377">
        <f>'[33]Biểu 1c-II'!V58</f>
        <v>0</v>
      </c>
      <c r="CW58" s="380">
        <f>'[43]Biểu 1c-II'!Y58</f>
        <v>0</v>
      </c>
      <c r="CX58" s="377">
        <f>'[33]Biểu 1c-II'!AB58</f>
        <v>0</v>
      </c>
      <c r="CY58" s="459">
        <f>'[33]Biểu 1c-II'!AE58</f>
        <v>0</v>
      </c>
      <c r="CZ58" s="459">
        <f>'[33]Biểu 1c-II'!AH58</f>
        <v>0</v>
      </c>
      <c r="DA58" s="377">
        <f>'[34]Biểu 1c-II'!$J$7</f>
        <v>13682959583</v>
      </c>
      <c r="DB58" s="377">
        <f>'[34]Biểu 1c-II'!M58</f>
        <v>0</v>
      </c>
      <c r="DC58" s="377">
        <f>'[34]Biểu 1c-II'!P58</f>
        <v>459516000</v>
      </c>
      <c r="DD58" s="380"/>
      <c r="DE58" s="377">
        <f>'[34]Biểu 1c-II'!V58</f>
        <v>0</v>
      </c>
      <c r="DF58" s="380">
        <f>'[44]Biểu 1c-II'!Y58</f>
        <v>0</v>
      </c>
      <c r="DG58" s="377">
        <f>'[34]Biểu 1c-II'!AB58</f>
        <v>0</v>
      </c>
      <c r="DH58" s="459">
        <f>'[34]Biểu 1c-II'!AE58</f>
        <v>0</v>
      </c>
      <c r="DI58" s="459">
        <f>'[34]Biểu 1c-II'!AH58</f>
        <v>0</v>
      </c>
      <c r="DJ58" s="377">
        <f>'[35]Biểu 1c-II'!J58</f>
        <v>0</v>
      </c>
      <c r="DK58" s="377">
        <f>'[35]Biểu 1c-II'!M58</f>
        <v>0</v>
      </c>
      <c r="DL58" s="377">
        <f>'[35]Biểu 1c-II'!P58</f>
        <v>1033464000</v>
      </c>
      <c r="DM58" s="377">
        <f>'[35]Biểu 1c-II'!S58</f>
        <v>0</v>
      </c>
      <c r="DN58" s="377">
        <f>'[35]Biểu 1c-II'!V58</f>
        <v>0</v>
      </c>
      <c r="DO58" s="377">
        <f>'[35]Biểu 1c-II'!Y58</f>
        <v>0</v>
      </c>
      <c r="DP58" s="377">
        <f>'[35]Biểu 1c-II'!AB58</f>
        <v>0</v>
      </c>
      <c r="DQ58" s="459">
        <f>'[35]Biểu 1c-II'!AE58</f>
        <v>0</v>
      </c>
      <c r="DR58" s="459">
        <f>'[35]Biểu 1c-II'!AH58</f>
        <v>0</v>
      </c>
      <c r="DS58" s="459">
        <f>'[35]Biểu 1c-II'!AK58</f>
        <v>0</v>
      </c>
      <c r="DT58" s="377">
        <f>'[36]Biểu 1c-II'!J58</f>
        <v>0</v>
      </c>
      <c r="DU58" s="377">
        <f>'[36]Biểu 1c-II'!M58</f>
        <v>0</v>
      </c>
      <c r="DV58" s="377">
        <f>'[36]Biểu 1c-II'!P58</f>
        <v>556068000</v>
      </c>
      <c r="DW58" s="377">
        <f>'[36]Biểu 1c-II'!S58</f>
        <v>0</v>
      </c>
      <c r="DX58" s="377">
        <f>'[36]Biểu 1c-II'!V58</f>
        <v>0</v>
      </c>
      <c r="DY58" s="377">
        <f>'[36]Biểu 1c-II'!Y58</f>
        <v>0</v>
      </c>
      <c r="DZ58" s="377">
        <f>'[36]Biểu 1c-II'!AB58</f>
        <v>0</v>
      </c>
      <c r="EA58" s="459">
        <f>'[36]Biểu 1c-II'!AH58</f>
        <v>0</v>
      </c>
      <c r="EB58" s="459">
        <f>'[36]Biểu 1c-II'!AE58</f>
        <v>0</v>
      </c>
      <c r="EC58" s="377">
        <f>'[37]Biểu 1c-II'!J58</f>
        <v>0</v>
      </c>
      <c r="ED58" s="377">
        <f>'[37]Biểu 1c-II'!M58</f>
        <v>0</v>
      </c>
      <c r="EE58" s="377">
        <f>'[37]Biểu 1c-II'!P58</f>
        <v>708048000</v>
      </c>
      <c r="EF58" s="377">
        <f>'[37]Biểu 1c-II'!S58</f>
        <v>0</v>
      </c>
      <c r="EG58" s="377">
        <f>'[37]Biểu 1c-II'!V58</f>
        <v>0</v>
      </c>
      <c r="EH58" s="377">
        <f>'[37]Biểu 1c-II'!Y58</f>
        <v>0</v>
      </c>
      <c r="EI58" s="377">
        <f>'[37]Biểu 1c-II'!AB58</f>
        <v>0</v>
      </c>
      <c r="EJ58" s="459">
        <f>'[37]Biểu 1c-II'!AE58</f>
        <v>0</v>
      </c>
      <c r="EK58" s="459">
        <f>'[38]Biểu 1c-II'!J58</f>
        <v>0</v>
      </c>
      <c r="EL58" s="459">
        <f>'[38]Biểu 1c-II'!M58</f>
        <v>0</v>
      </c>
      <c r="EM58" s="459">
        <f>'[38]Biểu 1c-II'!P58</f>
        <v>0</v>
      </c>
      <c r="EN58" s="459">
        <f>'[38]Biểu 1c-II'!S58</f>
        <v>0</v>
      </c>
      <c r="EO58" s="377">
        <f>'[39]Biểu 1c-II(TTKN)'!J58</f>
        <v>0</v>
      </c>
      <c r="EP58" s="377">
        <f>'[40]Biểu 1c-II'!P58</f>
        <v>0</v>
      </c>
      <c r="EQ58" s="377">
        <f>'[41]Biểu 1c-II'!P58</f>
        <v>0</v>
      </c>
    </row>
    <row r="59" spans="1:147" ht="25.5">
      <c r="A59" s="383"/>
      <c r="B59" s="378" t="s">
        <v>796</v>
      </c>
      <c r="C59" s="379" t="s">
        <v>952</v>
      </c>
      <c r="D59" s="380">
        <f t="shared" si="7"/>
        <v>0</v>
      </c>
      <c r="E59" s="463">
        <f t="shared" si="0"/>
        <v>20448212583</v>
      </c>
      <c r="F59" s="463">
        <f t="shared" si="8"/>
        <v>20448212583</v>
      </c>
      <c r="G59" s="463">
        <f t="shared" si="9"/>
        <v>20448212583</v>
      </c>
      <c r="H59" s="380">
        <f t="shared" si="1"/>
        <v>0</v>
      </c>
      <c r="I59" s="380">
        <f t="shared" si="10"/>
        <v>0</v>
      </c>
      <c r="J59" s="380">
        <f t="shared" si="11"/>
        <v>0</v>
      </c>
      <c r="K59" s="380">
        <f t="shared" si="2"/>
        <v>13682959583</v>
      </c>
      <c r="L59" s="380">
        <f t="shared" si="12"/>
        <v>0</v>
      </c>
      <c r="M59" s="380">
        <f t="shared" si="3"/>
        <v>6765253000</v>
      </c>
      <c r="N59" s="380">
        <f t="shared" si="13"/>
        <v>0</v>
      </c>
      <c r="O59" s="380">
        <f t="shared" si="4"/>
        <v>0</v>
      </c>
      <c r="P59" s="380">
        <f t="shared" si="14"/>
        <v>0</v>
      </c>
      <c r="Q59" s="380">
        <f t="shared" si="5"/>
        <v>0</v>
      </c>
      <c r="R59" s="380">
        <f t="shared" si="6"/>
        <v>0</v>
      </c>
      <c r="S59" s="380"/>
      <c r="T59" s="380">
        <f t="shared" si="15"/>
        <v>0</v>
      </c>
      <c r="U59" s="463">
        <f t="shared" si="16"/>
        <v>0</v>
      </c>
      <c r="V59" s="463">
        <f t="shared" si="17"/>
        <v>0</v>
      </c>
      <c r="W59" s="463">
        <f t="shared" si="18"/>
        <v>0</v>
      </c>
      <c r="X59" s="463">
        <f t="shared" si="19"/>
        <v>0</v>
      </c>
      <c r="Y59" s="463">
        <f t="shared" si="20"/>
        <v>0</v>
      </c>
      <c r="Z59" s="463">
        <f t="shared" si="21"/>
        <v>0</v>
      </c>
      <c r="AA59" s="463">
        <f t="shared" si="22"/>
        <v>0</v>
      </c>
      <c r="AB59" s="463">
        <f t="shared" si="23"/>
        <v>0</v>
      </c>
      <c r="AC59" s="463">
        <f t="shared" si="24"/>
        <v>0</v>
      </c>
      <c r="AD59" s="463">
        <f t="shared" si="25"/>
        <v>0</v>
      </c>
      <c r="AE59" s="380"/>
      <c r="AF59" s="380"/>
      <c r="AG59" s="380">
        <f>'[22]Biểu 1c-II'!J59</f>
        <v>0</v>
      </c>
      <c r="AH59" s="380">
        <f>'[22]Biểu 1c-II'!M59</f>
        <v>0</v>
      </c>
      <c r="AI59" s="463">
        <f>'[22]Biểu 1c-II'!S59</f>
        <v>0</v>
      </c>
      <c r="AJ59" s="463">
        <f>'[22]Biểu 1c-II'!V59</f>
        <v>0</v>
      </c>
      <c r="AK59" s="380">
        <f>'[23]Biểu 1c-II'!J59</f>
        <v>0</v>
      </c>
      <c r="AL59" s="463">
        <f>'[23]Biểu 1c-II'!P59</f>
        <v>0</v>
      </c>
      <c r="AM59" s="463">
        <f>'[23]Biểu 1c-II'!S59</f>
        <v>0</v>
      </c>
      <c r="AN59" s="380">
        <f>'[24]Biểu 1c-II'!J59</f>
        <v>0</v>
      </c>
      <c r="AO59" s="463">
        <f>'[24]Biểu 1c-II'!M59</f>
        <v>0</v>
      </c>
      <c r="AP59" s="463">
        <f>'[24]Biểu 1c-II'!S59</f>
        <v>0</v>
      </c>
      <c r="AQ59" s="463">
        <f>'[25]Biểu 1c-II'!P59</f>
        <v>0</v>
      </c>
      <c r="AR59" s="463">
        <f>'[25]Biểu 1c-II'!V59</f>
        <v>0</v>
      </c>
      <c r="AS59" s="380">
        <f>'[25]Biểu 1c-II'!Y59</f>
        <v>0</v>
      </c>
      <c r="AT59" s="380">
        <f>'[26]Biểu 1c-II'!K59</f>
        <v>0</v>
      </c>
      <c r="AU59" s="380">
        <f>'[26]Biểu 1c-II'!W59</f>
        <v>0</v>
      </c>
      <c r="AV59" s="380">
        <f>'[27]Biểu 1c-II'!J59</f>
        <v>0</v>
      </c>
      <c r="AW59" s="380">
        <f>'[27]Biểu 1c-II'!V59</f>
        <v>0</v>
      </c>
      <c r="AX59" s="380">
        <f>'[28]Biểu 1c-II'!J59</f>
        <v>0</v>
      </c>
      <c r="AY59" s="380">
        <f>'[28]Biểu 1c-II'!M59</f>
        <v>0</v>
      </c>
      <c r="AZ59" s="380">
        <f>'[28]Biểu 1c-II'!P59</f>
        <v>366540000</v>
      </c>
      <c r="BA59" s="380"/>
      <c r="BB59" s="380">
        <f>'[28]Biểu 1c-II'!V59</f>
        <v>0</v>
      </c>
      <c r="BC59" s="380">
        <f>'[42]Biểu 1c-II'!Y59</f>
        <v>0</v>
      </c>
      <c r="BD59" s="380">
        <f>'[28]Biểu 1c-II'!AB59</f>
        <v>0</v>
      </c>
      <c r="BE59" s="380">
        <f>'[28]Biểu 1c-II'!AE59</f>
        <v>0</v>
      </c>
      <c r="BF59" s="380">
        <f>'[28]Biểu 1c-II'!AH59</f>
        <v>0</v>
      </c>
      <c r="BG59" s="380">
        <f>'[29]Biểu 1c-II'!J59</f>
        <v>0</v>
      </c>
      <c r="BH59" s="380">
        <f>'[29]Biểu 1c-II'!M59</f>
        <v>0</v>
      </c>
      <c r="BI59" s="380">
        <f>'[29]Biểu 1c-II'!P59</f>
        <v>775900000</v>
      </c>
      <c r="BJ59" s="380"/>
      <c r="BK59" s="380">
        <f>'[29]Biểu 1c-II'!S59</f>
        <v>0</v>
      </c>
      <c r="BL59" s="380">
        <f>'[29]Biểu 1c-II'!V59</f>
        <v>0</v>
      </c>
      <c r="BM59" s="380">
        <f>'[29]Biểu 1c-II'!Y59</f>
        <v>0</v>
      </c>
      <c r="BN59" s="380">
        <f>'[29]Biểu 1c-II'!AB59</f>
        <v>0</v>
      </c>
      <c r="BO59" s="463">
        <f>'[29]Biểu 1c-II'!AE59</f>
        <v>0</v>
      </c>
      <c r="BP59" s="463">
        <f>'[29]Biểu 1c-II'!AH59</f>
        <v>0</v>
      </c>
      <c r="BQ59" s="380">
        <f>'[30]Biểu 1c-II - TTYT DA BAC'!J59</f>
        <v>0</v>
      </c>
      <c r="BR59" s="380">
        <f>'[30]Biểu 1c-II - TTYT DA BAC'!M59</f>
        <v>0</v>
      </c>
      <c r="BS59" s="380">
        <f>'[30]Biểu 1c-II - TTYT DA BAC'!P59</f>
        <v>0</v>
      </c>
      <c r="BT59" s="380"/>
      <c r="BU59" s="380">
        <f>'[30]Biểu 1c-II - TTYT DA BAC'!V59</f>
        <v>0</v>
      </c>
      <c r="BV59" s="380">
        <f>'[30]Biểu 1c-II - TTYT DA BAC'!Y59</f>
        <v>0</v>
      </c>
      <c r="BW59" s="380">
        <f>'[30]Biểu 1c-II - TTYT DA BAC'!AB59</f>
        <v>0</v>
      </c>
      <c r="BX59" s="463">
        <f>'[30]Biểu 1c-II - TTYT DA BAC'!AE59</f>
        <v>0</v>
      </c>
      <c r="BY59" s="463">
        <f>'[30]Biểu 1c-II - TTYT DA BAC'!AH59</f>
        <v>0</v>
      </c>
      <c r="BZ59" s="380">
        <f>'[31]Biểu 1c-II'!I59</f>
        <v>0</v>
      </c>
      <c r="CA59" s="380">
        <f>'[31]Biểu 1c-II'!M59</f>
        <v>0</v>
      </c>
      <c r="CB59" s="380">
        <f>'[31]Biểu 1c-II'!P59</f>
        <v>1002621000</v>
      </c>
      <c r="CC59" s="380"/>
      <c r="CD59" s="380">
        <f>'[31]Biểu 1c-II'!V59</f>
        <v>0</v>
      </c>
      <c r="CE59" s="380">
        <f>'[31]Biểu 1c-II'!Y59</f>
        <v>0</v>
      </c>
      <c r="CF59" s="380">
        <f>'[31]Biểu 1c-II'!AB59</f>
        <v>0</v>
      </c>
      <c r="CG59" s="463">
        <f>'[31]Biểu 1c-II'!AE59</f>
        <v>0</v>
      </c>
      <c r="CH59" s="463">
        <f>'[31]Biểu 1c-II'!AH59</f>
        <v>0</v>
      </c>
      <c r="CI59" s="380">
        <f>'[32]Biểu 1c-II'!J59</f>
        <v>0</v>
      </c>
      <c r="CJ59" s="380">
        <f>'[32]Biểu 1c-II'!M59</f>
        <v>0</v>
      </c>
      <c r="CK59" s="380">
        <f>'[32]Biểu 1c-II'!P59</f>
        <v>1863096000</v>
      </c>
      <c r="CL59" s="380"/>
      <c r="CM59" s="380">
        <f>'[32]Biểu 1c-II'!V59</f>
        <v>0</v>
      </c>
      <c r="CN59" s="380">
        <f>'[32]Biểu 1c-II'!Y59</f>
        <v>0</v>
      </c>
      <c r="CO59" s="380">
        <f>'[32]Biểu 1c-II'!AB59</f>
        <v>0</v>
      </c>
      <c r="CP59" s="463">
        <f>'[32]Biểu 1c-II'!AE59</f>
        <v>0</v>
      </c>
      <c r="CQ59" s="463">
        <f>'[32]Biểu 1c-II'!AH59</f>
        <v>0</v>
      </c>
      <c r="CR59" s="380">
        <f>'[33]Biểu 1c-II'!J59</f>
        <v>0</v>
      </c>
      <c r="CS59" s="380">
        <f>'[33]Biểu 1c-II'!M59</f>
        <v>0</v>
      </c>
      <c r="CT59" s="380">
        <f>'[33]Biểu 1c-II'!P59</f>
        <v>0</v>
      </c>
      <c r="CU59" s="380"/>
      <c r="CV59" s="380">
        <f>'[33]Biểu 1c-II'!V59</f>
        <v>0</v>
      </c>
      <c r="CW59" s="380">
        <f>'[43]Biểu 1c-II'!Y59</f>
        <v>0</v>
      </c>
      <c r="CX59" s="380">
        <f>'[33]Biểu 1c-II'!AB59</f>
        <v>0</v>
      </c>
      <c r="CY59" s="463">
        <f>'[33]Biểu 1c-II'!AE59</f>
        <v>0</v>
      </c>
      <c r="CZ59" s="463">
        <f>'[33]Biểu 1c-II'!AH59</f>
        <v>0</v>
      </c>
      <c r="DA59" s="380">
        <f>'[34]Biểu 1c-II'!$J$7</f>
        <v>13682959583</v>
      </c>
      <c r="DB59" s="380">
        <f>'[34]Biểu 1c-II'!M59</f>
        <v>0</v>
      </c>
      <c r="DC59" s="380">
        <f>'[34]Biểu 1c-II'!P59</f>
        <v>459516000</v>
      </c>
      <c r="DD59" s="380"/>
      <c r="DE59" s="380">
        <f>'[34]Biểu 1c-II'!V59</f>
        <v>0</v>
      </c>
      <c r="DF59" s="380">
        <f>'[44]Biểu 1c-II'!Y59</f>
        <v>0</v>
      </c>
      <c r="DG59" s="380">
        <f>'[34]Biểu 1c-II'!AB59</f>
        <v>0</v>
      </c>
      <c r="DH59" s="463">
        <f>'[34]Biểu 1c-II'!AE59</f>
        <v>0</v>
      </c>
      <c r="DI59" s="463">
        <f>'[34]Biểu 1c-II'!AH59</f>
        <v>0</v>
      </c>
      <c r="DJ59" s="380">
        <f>'[35]Biểu 1c-II'!J59</f>
        <v>0</v>
      </c>
      <c r="DK59" s="380">
        <f>'[35]Biểu 1c-II'!M59</f>
        <v>0</v>
      </c>
      <c r="DL59" s="380">
        <f>'[35]Biểu 1c-II'!P59</f>
        <v>1033464000</v>
      </c>
      <c r="DM59" s="380">
        <f>'[35]Biểu 1c-II'!S59</f>
        <v>0</v>
      </c>
      <c r="DN59" s="380">
        <f>'[35]Biểu 1c-II'!V59</f>
        <v>0</v>
      </c>
      <c r="DO59" s="380">
        <f>'[35]Biểu 1c-II'!Y59</f>
        <v>0</v>
      </c>
      <c r="DP59" s="380">
        <f>'[35]Biểu 1c-II'!AB59</f>
        <v>0</v>
      </c>
      <c r="DQ59" s="463">
        <f>'[35]Biểu 1c-II'!AE59</f>
        <v>0</v>
      </c>
      <c r="DR59" s="463">
        <f>'[35]Biểu 1c-II'!AH59</f>
        <v>0</v>
      </c>
      <c r="DS59" s="463">
        <f>'[35]Biểu 1c-II'!AK59</f>
        <v>0</v>
      </c>
      <c r="DT59" s="380">
        <f>'[36]Biểu 1c-II'!J59</f>
        <v>0</v>
      </c>
      <c r="DU59" s="380">
        <f>'[36]Biểu 1c-II'!M59</f>
        <v>0</v>
      </c>
      <c r="DV59" s="380">
        <f>'[36]Biểu 1c-II'!P59</f>
        <v>556068000</v>
      </c>
      <c r="DW59" s="380">
        <f>'[36]Biểu 1c-II'!S59</f>
        <v>0</v>
      </c>
      <c r="DX59" s="380">
        <f>'[36]Biểu 1c-II'!V59</f>
        <v>0</v>
      </c>
      <c r="DY59" s="380">
        <f>'[36]Biểu 1c-II'!Y59</f>
        <v>0</v>
      </c>
      <c r="DZ59" s="380">
        <f>'[36]Biểu 1c-II'!AB59</f>
        <v>0</v>
      </c>
      <c r="EA59" s="463">
        <f>'[36]Biểu 1c-II'!AH59</f>
        <v>0</v>
      </c>
      <c r="EB59" s="463">
        <f>'[36]Biểu 1c-II'!AE59</f>
        <v>0</v>
      </c>
      <c r="EC59" s="380">
        <f>'[37]Biểu 1c-II'!J59</f>
        <v>0</v>
      </c>
      <c r="ED59" s="380">
        <f>'[37]Biểu 1c-II'!M59</f>
        <v>0</v>
      </c>
      <c r="EE59" s="380">
        <f>'[37]Biểu 1c-II'!P59</f>
        <v>708048000</v>
      </c>
      <c r="EF59" s="380">
        <f>'[37]Biểu 1c-II'!S59</f>
        <v>0</v>
      </c>
      <c r="EG59" s="380">
        <f>'[37]Biểu 1c-II'!V59</f>
        <v>0</v>
      </c>
      <c r="EH59" s="380">
        <f>'[37]Biểu 1c-II'!Y59</f>
        <v>0</v>
      </c>
      <c r="EI59" s="380">
        <f>'[37]Biểu 1c-II'!AB59</f>
        <v>0</v>
      </c>
      <c r="EJ59" s="463">
        <f>'[37]Biểu 1c-II'!AE59</f>
        <v>0</v>
      </c>
      <c r="EK59" s="463">
        <f>'[38]Biểu 1c-II'!J59</f>
        <v>0</v>
      </c>
      <c r="EL59" s="463">
        <f>'[38]Biểu 1c-II'!M59</f>
        <v>0</v>
      </c>
      <c r="EM59" s="463">
        <f>'[38]Biểu 1c-II'!P59</f>
        <v>0</v>
      </c>
      <c r="EN59" s="463">
        <f>'[38]Biểu 1c-II'!S59</f>
        <v>0</v>
      </c>
      <c r="EO59" s="380">
        <f>'[39]Biểu 1c-II(TTKN)'!J59</f>
        <v>0</v>
      </c>
      <c r="EP59" s="380">
        <f>'[40]Biểu 1c-II'!P59</f>
        <v>0</v>
      </c>
      <c r="EQ59" s="380">
        <f>'[41]Biểu 1c-II'!P59</f>
        <v>0</v>
      </c>
    </row>
    <row r="60" spans="1:147" ht="12.75">
      <c r="A60" s="383"/>
      <c r="B60" s="378" t="s">
        <v>797</v>
      </c>
      <c r="C60" s="379" t="s">
        <v>253</v>
      </c>
      <c r="D60" s="380">
        <f t="shared" si="7"/>
        <v>0</v>
      </c>
      <c r="E60" s="463">
        <f t="shared" si="0"/>
        <v>14358823583</v>
      </c>
      <c r="F60" s="463">
        <f t="shared" si="8"/>
        <v>14358823583</v>
      </c>
      <c r="G60" s="463">
        <f t="shared" si="9"/>
        <v>14358823583</v>
      </c>
      <c r="H60" s="380">
        <f t="shared" si="1"/>
        <v>0</v>
      </c>
      <c r="I60" s="380">
        <f t="shared" si="10"/>
        <v>0</v>
      </c>
      <c r="J60" s="380">
        <f t="shared" si="11"/>
        <v>0</v>
      </c>
      <c r="K60" s="380">
        <f t="shared" si="2"/>
        <v>13682959583</v>
      </c>
      <c r="L60" s="380">
        <f t="shared" si="12"/>
        <v>0</v>
      </c>
      <c r="M60" s="380">
        <f t="shared" si="3"/>
        <v>675864000</v>
      </c>
      <c r="N60" s="380">
        <f t="shared" si="13"/>
        <v>0</v>
      </c>
      <c r="O60" s="380">
        <f t="shared" si="4"/>
        <v>0</v>
      </c>
      <c r="P60" s="380">
        <f t="shared" si="14"/>
        <v>0</v>
      </c>
      <c r="Q60" s="380">
        <f t="shared" si="5"/>
        <v>0</v>
      </c>
      <c r="R60" s="380">
        <f t="shared" si="6"/>
        <v>0</v>
      </c>
      <c r="S60" s="380"/>
      <c r="T60" s="380">
        <f t="shared" si="15"/>
        <v>0</v>
      </c>
      <c r="U60" s="463">
        <f t="shared" si="16"/>
        <v>0</v>
      </c>
      <c r="V60" s="463">
        <f t="shared" si="17"/>
        <v>0</v>
      </c>
      <c r="W60" s="463">
        <f t="shared" si="18"/>
        <v>0</v>
      </c>
      <c r="X60" s="463">
        <f t="shared" si="19"/>
        <v>0</v>
      </c>
      <c r="Y60" s="463">
        <f t="shared" si="20"/>
        <v>0</v>
      </c>
      <c r="Z60" s="463">
        <f t="shared" si="21"/>
        <v>0</v>
      </c>
      <c r="AA60" s="463">
        <f t="shared" si="22"/>
        <v>0</v>
      </c>
      <c r="AB60" s="463">
        <f t="shared" si="23"/>
        <v>0</v>
      </c>
      <c r="AC60" s="463">
        <f t="shared" si="24"/>
        <v>0</v>
      </c>
      <c r="AD60" s="463">
        <f t="shared" si="25"/>
        <v>0</v>
      </c>
      <c r="AE60" s="380"/>
      <c r="AF60" s="380"/>
      <c r="AG60" s="380">
        <f>'[22]Biểu 1c-II'!J60</f>
        <v>0</v>
      </c>
      <c r="AH60" s="380">
        <f>'[22]Biểu 1c-II'!M60</f>
        <v>0</v>
      </c>
      <c r="AI60" s="463">
        <f>'[22]Biểu 1c-II'!S60</f>
        <v>0</v>
      </c>
      <c r="AJ60" s="463">
        <f>'[22]Biểu 1c-II'!V60</f>
        <v>0</v>
      </c>
      <c r="AK60" s="380">
        <f>'[23]Biểu 1c-II'!J60</f>
        <v>0</v>
      </c>
      <c r="AL60" s="463">
        <f>'[23]Biểu 1c-II'!P60</f>
        <v>0</v>
      </c>
      <c r="AM60" s="463">
        <f>'[23]Biểu 1c-II'!S60</f>
        <v>0</v>
      </c>
      <c r="AN60" s="380">
        <f>'[24]Biểu 1c-II'!J60</f>
        <v>0</v>
      </c>
      <c r="AO60" s="463">
        <f>'[24]Biểu 1c-II'!M60</f>
        <v>0</v>
      </c>
      <c r="AP60" s="463">
        <f>'[24]Biểu 1c-II'!S60</f>
        <v>0</v>
      </c>
      <c r="AQ60" s="463">
        <f>'[25]Biểu 1c-II'!P60</f>
        <v>0</v>
      </c>
      <c r="AR60" s="463">
        <f>'[25]Biểu 1c-II'!V60</f>
        <v>0</v>
      </c>
      <c r="AS60" s="380">
        <f>'[25]Biểu 1c-II'!Y60</f>
        <v>0</v>
      </c>
      <c r="AT60" s="380">
        <f>'[26]Biểu 1c-II'!K60</f>
        <v>0</v>
      </c>
      <c r="AU60" s="380">
        <f>'[26]Biểu 1c-II'!W60</f>
        <v>0</v>
      </c>
      <c r="AV60" s="380">
        <f>'[27]Biểu 1c-II'!J60</f>
        <v>0</v>
      </c>
      <c r="AW60" s="380">
        <f>'[27]Biểu 1c-II'!V60</f>
        <v>0</v>
      </c>
      <c r="AX60" s="380">
        <f>'[28]Biểu 1c-II'!J60</f>
        <v>0</v>
      </c>
      <c r="AY60" s="380">
        <f>'[28]Biểu 1c-II'!M60</f>
        <v>0</v>
      </c>
      <c r="AZ60" s="380">
        <f>'[28]Biểu 1c-II'!P60</f>
        <v>0</v>
      </c>
      <c r="BA60" s="380"/>
      <c r="BB60" s="380">
        <f>'[28]Biểu 1c-II'!V60</f>
        <v>0</v>
      </c>
      <c r="BC60" s="380">
        <f>'[42]Biểu 1c-II'!Y60</f>
        <v>0</v>
      </c>
      <c r="BD60" s="380">
        <f>'[28]Biểu 1c-II'!AB60</f>
        <v>0</v>
      </c>
      <c r="BE60" s="380">
        <f>'[28]Biểu 1c-II'!AE60</f>
        <v>0</v>
      </c>
      <c r="BF60" s="380">
        <f>'[28]Biểu 1c-II'!AH60</f>
        <v>0</v>
      </c>
      <c r="BG60" s="380">
        <f>'[29]Biểu 1c-II'!J60</f>
        <v>0</v>
      </c>
      <c r="BH60" s="380">
        <f>'[29]Biểu 1c-II'!M60</f>
        <v>0</v>
      </c>
      <c r="BI60" s="380">
        <f>'[29]Biểu 1c-II'!P60</f>
        <v>0</v>
      </c>
      <c r="BJ60" s="380"/>
      <c r="BK60" s="380">
        <f>'[29]Biểu 1c-II'!S60</f>
        <v>0</v>
      </c>
      <c r="BL60" s="380">
        <f>'[29]Biểu 1c-II'!V60</f>
        <v>0</v>
      </c>
      <c r="BM60" s="380">
        <f>'[29]Biểu 1c-II'!Y60</f>
        <v>0</v>
      </c>
      <c r="BN60" s="380">
        <f>'[29]Biểu 1c-II'!AB60</f>
        <v>0</v>
      </c>
      <c r="BO60" s="463">
        <f>'[29]Biểu 1c-II'!AE60</f>
        <v>0</v>
      </c>
      <c r="BP60" s="463">
        <f>'[29]Biểu 1c-II'!AH60</f>
        <v>0</v>
      </c>
      <c r="BQ60" s="380">
        <f>'[30]Biểu 1c-II - TTYT DA BAC'!J60</f>
        <v>0</v>
      </c>
      <c r="BR60" s="380">
        <f>'[30]Biểu 1c-II - TTYT DA BAC'!M60</f>
        <v>0</v>
      </c>
      <c r="BS60" s="380">
        <f>'[30]Biểu 1c-II - TTYT DA BAC'!P60</f>
        <v>0</v>
      </c>
      <c r="BT60" s="380"/>
      <c r="BU60" s="380">
        <f>'[30]Biểu 1c-II - TTYT DA BAC'!V60</f>
        <v>0</v>
      </c>
      <c r="BV60" s="380">
        <f>'[30]Biểu 1c-II - TTYT DA BAC'!Y60</f>
        <v>0</v>
      </c>
      <c r="BW60" s="380">
        <f>'[30]Biểu 1c-II - TTYT DA BAC'!AB60</f>
        <v>0</v>
      </c>
      <c r="BX60" s="463">
        <f>'[30]Biểu 1c-II - TTYT DA BAC'!AE60</f>
        <v>0</v>
      </c>
      <c r="BY60" s="463">
        <f>'[30]Biểu 1c-II - TTYT DA BAC'!AH60</f>
        <v>0</v>
      </c>
      <c r="BZ60" s="380">
        <f>'[31]Biểu 1c-II'!I60</f>
        <v>0</v>
      </c>
      <c r="CA60" s="380">
        <f>'[31]Biểu 1c-II'!M60</f>
        <v>0</v>
      </c>
      <c r="CB60" s="380">
        <f>'[31]Biểu 1c-II'!P60</f>
        <v>0</v>
      </c>
      <c r="CC60" s="380"/>
      <c r="CD60" s="380">
        <f>'[31]Biểu 1c-II'!V60</f>
        <v>0</v>
      </c>
      <c r="CE60" s="380">
        <f>'[31]Biểu 1c-II'!Y60</f>
        <v>0</v>
      </c>
      <c r="CF60" s="380">
        <f>'[31]Biểu 1c-II'!AB60</f>
        <v>0</v>
      </c>
      <c r="CG60" s="463">
        <f>'[31]Biểu 1c-II'!AE60</f>
        <v>0</v>
      </c>
      <c r="CH60" s="463">
        <f>'[31]Biểu 1c-II'!AH60</f>
        <v>0</v>
      </c>
      <c r="CI60" s="380">
        <f>'[32]Biểu 1c-II'!J60</f>
        <v>0</v>
      </c>
      <c r="CJ60" s="380">
        <f>'[32]Biểu 1c-II'!M60</f>
        <v>0</v>
      </c>
      <c r="CK60" s="380">
        <f>'[32]Biểu 1c-II'!P60</f>
        <v>0</v>
      </c>
      <c r="CL60" s="380"/>
      <c r="CM60" s="380">
        <f>'[32]Biểu 1c-II'!V60</f>
        <v>0</v>
      </c>
      <c r="CN60" s="380">
        <f>'[32]Biểu 1c-II'!Y60</f>
        <v>0</v>
      </c>
      <c r="CO60" s="380">
        <f>'[32]Biểu 1c-II'!AB60</f>
        <v>0</v>
      </c>
      <c r="CP60" s="463">
        <f>'[32]Biểu 1c-II'!AE60</f>
        <v>0</v>
      </c>
      <c r="CQ60" s="463">
        <f>'[32]Biểu 1c-II'!AH60</f>
        <v>0</v>
      </c>
      <c r="CR60" s="380">
        <f>'[33]Biểu 1c-II'!J60</f>
        <v>0</v>
      </c>
      <c r="CS60" s="380">
        <f>'[33]Biểu 1c-II'!M60</f>
        <v>0</v>
      </c>
      <c r="CT60" s="380">
        <f>'[33]Biểu 1c-II'!P60</f>
        <v>675864000</v>
      </c>
      <c r="CU60" s="380"/>
      <c r="CV60" s="380">
        <f>'[33]Biểu 1c-II'!V60</f>
        <v>0</v>
      </c>
      <c r="CW60" s="380">
        <f>'[43]Biểu 1c-II'!Y60</f>
        <v>0</v>
      </c>
      <c r="CX60" s="380">
        <f>'[33]Biểu 1c-II'!AB60</f>
        <v>0</v>
      </c>
      <c r="CY60" s="463">
        <f>'[33]Biểu 1c-II'!AE60</f>
        <v>0</v>
      </c>
      <c r="CZ60" s="463">
        <f>'[33]Biểu 1c-II'!AH60</f>
        <v>0</v>
      </c>
      <c r="DA60" s="380">
        <f>'[34]Biểu 1c-II'!$J$7</f>
        <v>13682959583</v>
      </c>
      <c r="DB60" s="380">
        <f>'[34]Biểu 1c-II'!M60</f>
        <v>0</v>
      </c>
      <c r="DC60" s="380">
        <f>'[34]Biểu 1c-II'!P60</f>
        <v>0</v>
      </c>
      <c r="DD60" s="380"/>
      <c r="DE60" s="380">
        <f>'[34]Biểu 1c-II'!V60</f>
        <v>0</v>
      </c>
      <c r="DF60" s="380">
        <f>'[44]Biểu 1c-II'!Y60</f>
        <v>0</v>
      </c>
      <c r="DG60" s="380">
        <f>'[34]Biểu 1c-II'!AB60</f>
        <v>0</v>
      </c>
      <c r="DH60" s="463">
        <f>'[34]Biểu 1c-II'!AE60</f>
        <v>0</v>
      </c>
      <c r="DI60" s="463">
        <f>'[34]Biểu 1c-II'!AH60</f>
        <v>0</v>
      </c>
      <c r="DJ60" s="380">
        <f>'[35]Biểu 1c-II'!J60</f>
        <v>0</v>
      </c>
      <c r="DK60" s="380">
        <f>'[35]Biểu 1c-II'!M60</f>
        <v>0</v>
      </c>
      <c r="DL60" s="380">
        <f>'[35]Biểu 1c-II'!P60</f>
        <v>0</v>
      </c>
      <c r="DM60" s="380">
        <f>'[35]Biểu 1c-II'!S60</f>
        <v>0</v>
      </c>
      <c r="DN60" s="380">
        <f>'[35]Biểu 1c-II'!V60</f>
        <v>0</v>
      </c>
      <c r="DO60" s="380">
        <f>'[35]Biểu 1c-II'!Y60</f>
        <v>0</v>
      </c>
      <c r="DP60" s="380">
        <f>'[35]Biểu 1c-II'!AB60</f>
        <v>0</v>
      </c>
      <c r="DQ60" s="463">
        <f>'[35]Biểu 1c-II'!AE60</f>
        <v>0</v>
      </c>
      <c r="DR60" s="463">
        <f>'[35]Biểu 1c-II'!AH60</f>
        <v>0</v>
      </c>
      <c r="DS60" s="463">
        <f>'[35]Biểu 1c-II'!AK60</f>
        <v>0</v>
      </c>
      <c r="DT60" s="380">
        <f>'[36]Biểu 1c-II'!J60</f>
        <v>0</v>
      </c>
      <c r="DU60" s="380">
        <f>'[36]Biểu 1c-II'!M60</f>
        <v>0</v>
      </c>
      <c r="DV60" s="380">
        <f>'[36]Biểu 1c-II'!P60</f>
        <v>0</v>
      </c>
      <c r="DW60" s="380">
        <f>'[36]Biểu 1c-II'!S60</f>
        <v>0</v>
      </c>
      <c r="DX60" s="380">
        <f>'[36]Biểu 1c-II'!V60</f>
        <v>0</v>
      </c>
      <c r="DY60" s="380">
        <f>'[36]Biểu 1c-II'!Y60</f>
        <v>0</v>
      </c>
      <c r="DZ60" s="380">
        <f>'[36]Biểu 1c-II'!AB60</f>
        <v>0</v>
      </c>
      <c r="EA60" s="463">
        <f>'[36]Biểu 1c-II'!AH60</f>
        <v>0</v>
      </c>
      <c r="EB60" s="463">
        <f>'[36]Biểu 1c-II'!AE60</f>
        <v>0</v>
      </c>
      <c r="EC60" s="380">
        <f>'[37]Biểu 1c-II'!J60</f>
        <v>0</v>
      </c>
      <c r="ED60" s="380">
        <f>'[37]Biểu 1c-II'!M60</f>
        <v>0</v>
      </c>
      <c r="EE60" s="380">
        <f>'[37]Biểu 1c-II'!P60</f>
        <v>0</v>
      </c>
      <c r="EF60" s="380">
        <f>'[37]Biểu 1c-II'!S60</f>
        <v>0</v>
      </c>
      <c r="EG60" s="380">
        <f>'[37]Biểu 1c-II'!V60</f>
        <v>0</v>
      </c>
      <c r="EH60" s="380">
        <f>'[37]Biểu 1c-II'!Y60</f>
        <v>0</v>
      </c>
      <c r="EI60" s="380">
        <f>'[37]Biểu 1c-II'!AB60</f>
        <v>0</v>
      </c>
      <c r="EJ60" s="463">
        <f>'[37]Biểu 1c-II'!AE60</f>
        <v>0</v>
      </c>
      <c r="EK60" s="463">
        <f>'[38]Biểu 1c-II'!J60</f>
        <v>0</v>
      </c>
      <c r="EL60" s="463">
        <f>'[38]Biểu 1c-II'!M60</f>
        <v>0</v>
      </c>
      <c r="EM60" s="463">
        <f>'[38]Biểu 1c-II'!P60</f>
        <v>0</v>
      </c>
      <c r="EN60" s="463">
        <f>'[38]Biểu 1c-II'!S60</f>
        <v>0</v>
      </c>
      <c r="EO60" s="380">
        <f>'[39]Biểu 1c-II(TTKN)'!J60</f>
        <v>0</v>
      </c>
      <c r="EP60" s="380">
        <f>'[40]Biểu 1c-II'!P60</f>
        <v>0</v>
      </c>
      <c r="EQ60" s="380">
        <f>'[41]Biểu 1c-II'!P60</f>
        <v>0</v>
      </c>
    </row>
    <row r="61" spans="1:147" s="373" customFormat="1" ht="25.5">
      <c r="A61" s="375" t="s">
        <v>798</v>
      </c>
      <c r="B61" s="375"/>
      <c r="C61" s="376" t="s">
        <v>307</v>
      </c>
      <c r="D61" s="377">
        <f t="shared" si="7"/>
        <v>0</v>
      </c>
      <c r="E61" s="459">
        <f t="shared" si="0"/>
        <v>17296637522</v>
      </c>
      <c r="F61" s="459">
        <f t="shared" si="8"/>
        <v>17296637522</v>
      </c>
      <c r="G61" s="459">
        <f t="shared" si="9"/>
        <v>17296637522</v>
      </c>
      <c r="H61" s="377">
        <f t="shared" si="1"/>
        <v>443903555</v>
      </c>
      <c r="I61" s="377">
        <f t="shared" si="10"/>
        <v>0</v>
      </c>
      <c r="J61" s="377">
        <f t="shared" si="11"/>
        <v>0</v>
      </c>
      <c r="K61" s="377">
        <f t="shared" si="2"/>
        <v>13682959583</v>
      </c>
      <c r="L61" s="377">
        <f t="shared" si="12"/>
        <v>2334096084</v>
      </c>
      <c r="M61" s="377">
        <f t="shared" si="3"/>
        <v>745023000</v>
      </c>
      <c r="N61" s="377">
        <f t="shared" si="13"/>
        <v>90655300</v>
      </c>
      <c r="O61" s="377">
        <f t="shared" si="4"/>
        <v>0</v>
      </c>
      <c r="P61" s="377">
        <f t="shared" si="14"/>
        <v>0</v>
      </c>
      <c r="Q61" s="377">
        <f t="shared" si="5"/>
        <v>0</v>
      </c>
      <c r="R61" s="377">
        <f t="shared" si="6"/>
        <v>0</v>
      </c>
      <c r="S61" s="377"/>
      <c r="T61" s="377">
        <f t="shared" si="15"/>
        <v>0</v>
      </c>
      <c r="U61" s="459">
        <f t="shared" si="16"/>
        <v>0</v>
      </c>
      <c r="V61" s="459">
        <f t="shared" si="17"/>
        <v>0</v>
      </c>
      <c r="W61" s="459">
        <f t="shared" si="18"/>
        <v>0</v>
      </c>
      <c r="X61" s="459">
        <f t="shared" si="19"/>
        <v>0</v>
      </c>
      <c r="Y61" s="459">
        <f t="shared" si="20"/>
        <v>0</v>
      </c>
      <c r="Z61" s="459">
        <f t="shared" si="21"/>
        <v>0</v>
      </c>
      <c r="AA61" s="459">
        <f t="shared" si="22"/>
        <v>0</v>
      </c>
      <c r="AB61" s="459">
        <f t="shared" si="23"/>
        <v>0</v>
      </c>
      <c r="AC61" s="459">
        <f t="shared" si="24"/>
        <v>0</v>
      </c>
      <c r="AD61" s="459">
        <f t="shared" si="25"/>
        <v>0</v>
      </c>
      <c r="AE61" s="377">
        <f>SUM(AE62:AE66)</f>
        <v>0</v>
      </c>
      <c r="AF61" s="377">
        <f>SUM(AF62:AF66)</f>
        <v>0</v>
      </c>
      <c r="AG61" s="377">
        <f>'[22]Biểu 1c-II'!J61</f>
        <v>347317252</v>
      </c>
      <c r="AH61" s="377">
        <f>'[22]Biểu 1c-II'!M61</f>
        <v>0</v>
      </c>
      <c r="AI61" s="459">
        <f>'[22]Biểu 1c-II'!S61</f>
        <v>0</v>
      </c>
      <c r="AJ61" s="459">
        <f>'[22]Biểu 1c-II'!V61</f>
        <v>0</v>
      </c>
      <c r="AK61" s="377">
        <f>'[23]Biểu 1c-II'!J61</f>
        <v>70538955</v>
      </c>
      <c r="AL61" s="459">
        <f>'[23]Biểu 1c-II'!P61</f>
        <v>0</v>
      </c>
      <c r="AM61" s="459">
        <f>'[23]Biểu 1c-II'!S61</f>
        <v>0</v>
      </c>
      <c r="AN61" s="377">
        <f>'[24]Biểu 1c-II'!J61</f>
        <v>26047348</v>
      </c>
      <c r="AO61" s="459">
        <f>'[24]Biểu 1c-II'!M61</f>
        <v>0</v>
      </c>
      <c r="AP61" s="459">
        <f>'[24]Biểu 1c-II'!S61</f>
        <v>0</v>
      </c>
      <c r="AQ61" s="459">
        <f>'[25]Biểu 1c-II'!P61</f>
        <v>0</v>
      </c>
      <c r="AR61" s="459">
        <f>'[25]Biểu 1c-II'!V61</f>
        <v>0</v>
      </c>
      <c r="AS61" s="377">
        <f>'[25]Biểu 1c-II'!Y61</f>
        <v>0</v>
      </c>
      <c r="AT61" s="377">
        <f>'[26]Biểu 1c-II'!K61</f>
        <v>0</v>
      </c>
      <c r="AU61" s="377">
        <f>'[26]Biểu 1c-II'!W61</f>
        <v>0</v>
      </c>
      <c r="AV61" s="377">
        <f>'[27]Biểu 1c-II'!J61</f>
        <v>0</v>
      </c>
      <c r="AW61" s="377">
        <f>'[27]Biểu 1c-II'!V61</f>
        <v>0</v>
      </c>
      <c r="AX61" s="377">
        <f>'[28]Biểu 1c-II'!J61</f>
        <v>0</v>
      </c>
      <c r="AY61" s="377">
        <f>'[28]Biểu 1c-II'!M61</f>
        <v>451965022</v>
      </c>
      <c r="AZ61" s="377">
        <f>'[28]Biểu 1c-II'!P61</f>
        <v>0</v>
      </c>
      <c r="BA61" s="380"/>
      <c r="BB61" s="377">
        <f>'[28]Biểu 1c-II'!V61</f>
        <v>0</v>
      </c>
      <c r="BC61" s="380">
        <f>'[42]Biểu 1c-II'!Y61</f>
        <v>0</v>
      </c>
      <c r="BD61" s="377">
        <f>'[28]Biểu 1c-II'!AB61</f>
        <v>0</v>
      </c>
      <c r="BE61" s="377">
        <f>'[28]Biểu 1c-II'!AE61</f>
        <v>0</v>
      </c>
      <c r="BF61" s="377">
        <f>'[28]Biểu 1c-II'!AH61</f>
        <v>0</v>
      </c>
      <c r="BG61" s="377">
        <f>'[29]Biểu 1c-II'!J61</f>
        <v>0</v>
      </c>
      <c r="BH61" s="377">
        <f>'[29]Biểu 1c-II'!M61</f>
        <v>0</v>
      </c>
      <c r="BI61" s="377">
        <f>'[29]Biểu 1c-II'!P61</f>
        <v>0</v>
      </c>
      <c r="BJ61" s="380"/>
      <c r="BK61" s="377">
        <f>'[29]Biểu 1c-II'!S61</f>
        <v>0</v>
      </c>
      <c r="BL61" s="377">
        <f>'[29]Biểu 1c-II'!V61</f>
        <v>0</v>
      </c>
      <c r="BM61" s="377">
        <f>'[29]Biểu 1c-II'!Y61</f>
        <v>0</v>
      </c>
      <c r="BN61" s="377">
        <f>'[29]Biểu 1c-II'!AB61</f>
        <v>0</v>
      </c>
      <c r="BO61" s="459">
        <f>'[29]Biểu 1c-II'!AE61</f>
        <v>0</v>
      </c>
      <c r="BP61" s="459">
        <f>'[29]Biểu 1c-II'!AH61</f>
        <v>0</v>
      </c>
      <c r="BQ61" s="377">
        <f>'[30]Biểu 1c-II - TTYT DA BAC'!J61</f>
        <v>0</v>
      </c>
      <c r="BR61" s="377">
        <f>'[30]Biểu 1c-II - TTYT DA BAC'!M61</f>
        <v>0</v>
      </c>
      <c r="BS61" s="377">
        <f>'[30]Biểu 1c-II - TTYT DA BAC'!P61</f>
        <v>0</v>
      </c>
      <c r="BT61" s="380"/>
      <c r="BU61" s="377">
        <f>'[30]Biểu 1c-II - TTYT DA BAC'!V61</f>
        <v>0</v>
      </c>
      <c r="BV61" s="377">
        <f>'[30]Biểu 1c-II - TTYT DA BAC'!Y61</f>
        <v>0</v>
      </c>
      <c r="BW61" s="377">
        <f>'[30]Biểu 1c-II - TTYT DA BAC'!AB61</f>
        <v>0</v>
      </c>
      <c r="BX61" s="459">
        <f>'[30]Biểu 1c-II - TTYT DA BAC'!AE61</f>
        <v>0</v>
      </c>
      <c r="BY61" s="459">
        <f>'[30]Biểu 1c-II - TTYT DA BAC'!AH61</f>
        <v>0</v>
      </c>
      <c r="BZ61" s="377">
        <f>'[31]Biểu 1c-II'!I61</f>
        <v>0</v>
      </c>
      <c r="CA61" s="377">
        <f>'[31]Biểu 1c-II'!M61</f>
        <v>0</v>
      </c>
      <c r="CB61" s="377">
        <f>'[31]Biểu 1c-II'!P61</f>
        <v>116085000</v>
      </c>
      <c r="CC61" s="380"/>
      <c r="CD61" s="377">
        <f>'[31]Biểu 1c-II'!V61</f>
        <v>0</v>
      </c>
      <c r="CE61" s="377">
        <f>'[31]Biểu 1c-II'!Y61</f>
        <v>0</v>
      </c>
      <c r="CF61" s="377">
        <f>'[31]Biểu 1c-II'!AB61</f>
        <v>0</v>
      </c>
      <c r="CG61" s="459">
        <f>'[31]Biểu 1c-II'!AE61</f>
        <v>0</v>
      </c>
      <c r="CH61" s="459">
        <f>'[31]Biểu 1c-II'!AH61</f>
        <v>0</v>
      </c>
      <c r="CI61" s="377">
        <f>'[32]Biểu 1c-II'!J61</f>
        <v>0</v>
      </c>
      <c r="CJ61" s="377">
        <f>'[32]Biểu 1c-II'!M61</f>
        <v>0</v>
      </c>
      <c r="CK61" s="377">
        <f>'[32]Biểu 1c-II'!P61</f>
        <v>291450000</v>
      </c>
      <c r="CL61" s="380"/>
      <c r="CM61" s="377">
        <f>'[32]Biểu 1c-II'!V61</f>
        <v>0</v>
      </c>
      <c r="CN61" s="377">
        <f>'[32]Biểu 1c-II'!Y61</f>
        <v>0</v>
      </c>
      <c r="CO61" s="377">
        <f>'[32]Biểu 1c-II'!AB61</f>
        <v>0</v>
      </c>
      <c r="CP61" s="459">
        <f>'[32]Biểu 1c-II'!AE61</f>
        <v>0</v>
      </c>
      <c r="CQ61" s="459">
        <f>'[32]Biểu 1c-II'!AH61</f>
        <v>0</v>
      </c>
      <c r="CR61" s="377">
        <f>'[33]Biểu 1c-II'!J61</f>
        <v>0</v>
      </c>
      <c r="CS61" s="377">
        <f>'[33]Biểu 1c-II'!M61</f>
        <v>0</v>
      </c>
      <c r="CT61" s="377">
        <f>'[33]Biểu 1c-II'!P61</f>
        <v>0</v>
      </c>
      <c r="CU61" s="380"/>
      <c r="CV61" s="377">
        <f>'[33]Biểu 1c-II'!V61</f>
        <v>0</v>
      </c>
      <c r="CW61" s="380">
        <f>'[43]Biểu 1c-II'!Y61</f>
        <v>0</v>
      </c>
      <c r="CX61" s="377">
        <f>'[33]Biểu 1c-II'!AB61</f>
        <v>0</v>
      </c>
      <c r="CY61" s="459">
        <f>'[33]Biểu 1c-II'!AE61</f>
        <v>0</v>
      </c>
      <c r="CZ61" s="459">
        <f>'[33]Biểu 1c-II'!AH61</f>
        <v>0</v>
      </c>
      <c r="DA61" s="377">
        <f>'[34]Biểu 1c-II'!$J$7</f>
        <v>13682959583</v>
      </c>
      <c r="DB61" s="377">
        <f>'[34]Biểu 1c-II'!M61</f>
        <v>80742361</v>
      </c>
      <c r="DC61" s="377">
        <f>'[34]Biểu 1c-II'!P61</f>
        <v>317688000</v>
      </c>
      <c r="DD61" s="380"/>
      <c r="DE61" s="377">
        <f>'[34]Biểu 1c-II'!V61</f>
        <v>0</v>
      </c>
      <c r="DF61" s="380">
        <f>'[44]Biểu 1c-II'!Y61</f>
        <v>0</v>
      </c>
      <c r="DG61" s="377">
        <f>'[34]Biểu 1c-II'!AB61</f>
        <v>0</v>
      </c>
      <c r="DH61" s="459">
        <f>'[34]Biểu 1c-II'!AE61</f>
        <v>0</v>
      </c>
      <c r="DI61" s="459">
        <f>'[34]Biểu 1c-II'!AH61</f>
        <v>0</v>
      </c>
      <c r="DJ61" s="377">
        <f>'[35]Biểu 1c-II'!J61</f>
        <v>0</v>
      </c>
      <c r="DK61" s="377">
        <f>'[35]Biểu 1c-II'!M61</f>
        <v>30000000</v>
      </c>
      <c r="DL61" s="377">
        <f>'[35]Biểu 1c-II'!P61</f>
        <v>0</v>
      </c>
      <c r="DM61" s="377">
        <f>'[35]Biểu 1c-II'!S61</f>
        <v>0</v>
      </c>
      <c r="DN61" s="377">
        <f>'[35]Biểu 1c-II'!V61</f>
        <v>0</v>
      </c>
      <c r="DO61" s="377">
        <f>'[35]Biểu 1c-II'!Y61</f>
        <v>0</v>
      </c>
      <c r="DP61" s="377">
        <f>'[35]Biểu 1c-II'!AB61</f>
        <v>0</v>
      </c>
      <c r="DQ61" s="459">
        <f>'[35]Biểu 1c-II'!AE61</f>
        <v>0</v>
      </c>
      <c r="DR61" s="459">
        <f>'[35]Biểu 1c-II'!AH61</f>
        <v>0</v>
      </c>
      <c r="DS61" s="459">
        <f>'[35]Biểu 1c-II'!AK61</f>
        <v>0</v>
      </c>
      <c r="DT61" s="377">
        <f>'[36]Biểu 1c-II'!J61</f>
        <v>0</v>
      </c>
      <c r="DU61" s="377">
        <f>'[36]Biểu 1c-II'!M61</f>
        <v>0</v>
      </c>
      <c r="DV61" s="377">
        <f>'[36]Biểu 1c-II'!P61</f>
        <v>0</v>
      </c>
      <c r="DW61" s="377">
        <f>'[36]Biểu 1c-II'!S61</f>
        <v>0</v>
      </c>
      <c r="DX61" s="377">
        <f>'[36]Biểu 1c-II'!V61</f>
        <v>0</v>
      </c>
      <c r="DY61" s="377">
        <f>'[36]Biểu 1c-II'!Y61</f>
        <v>0</v>
      </c>
      <c r="DZ61" s="377">
        <f>'[36]Biểu 1c-II'!AB61</f>
        <v>0</v>
      </c>
      <c r="EA61" s="459">
        <f>'[36]Biểu 1c-II'!AH61</f>
        <v>0</v>
      </c>
      <c r="EB61" s="459">
        <f>'[36]Biểu 1c-II'!AE61</f>
        <v>0</v>
      </c>
      <c r="EC61" s="377">
        <f>'[37]Biểu 1c-II'!J61</f>
        <v>0</v>
      </c>
      <c r="ED61" s="377">
        <f>'[37]Biểu 1c-II'!M61</f>
        <v>267918701</v>
      </c>
      <c r="EE61" s="377">
        <f>'[37]Biểu 1c-II'!P61</f>
        <v>19800000</v>
      </c>
      <c r="EF61" s="377">
        <f>'[37]Biểu 1c-II'!S61</f>
        <v>0</v>
      </c>
      <c r="EG61" s="377">
        <f>'[37]Biểu 1c-II'!V61</f>
        <v>0</v>
      </c>
      <c r="EH61" s="377">
        <f>'[37]Biểu 1c-II'!Y61</f>
        <v>0</v>
      </c>
      <c r="EI61" s="377">
        <f>'[37]Biểu 1c-II'!AB61</f>
        <v>0</v>
      </c>
      <c r="EJ61" s="459">
        <f>'[37]Biểu 1c-II'!AE61</f>
        <v>0</v>
      </c>
      <c r="EK61" s="459">
        <f>'[38]Biểu 1c-II'!J61</f>
        <v>1503470000</v>
      </c>
      <c r="EL61" s="459">
        <f>'[38]Biểu 1c-II'!M61</f>
        <v>0</v>
      </c>
      <c r="EM61" s="459">
        <f>'[38]Biểu 1c-II'!P61</f>
        <v>0</v>
      </c>
      <c r="EN61" s="459">
        <f>'[38]Biểu 1c-II'!S61</f>
        <v>0</v>
      </c>
      <c r="EO61" s="377">
        <f>'[39]Biểu 1c-II(TTKN)'!J61</f>
        <v>6622500</v>
      </c>
      <c r="EP61" s="377">
        <f>'[40]Biểu 1c-II'!P61</f>
        <v>64732800</v>
      </c>
      <c r="EQ61" s="377">
        <f>'[41]Biểu 1c-II'!P61</f>
        <v>19300000</v>
      </c>
    </row>
    <row r="62" spans="1:147" ht="12.75">
      <c r="A62" s="383"/>
      <c r="B62" s="378" t="s">
        <v>799</v>
      </c>
      <c r="C62" s="379" t="s">
        <v>308</v>
      </c>
      <c r="D62" s="380">
        <f t="shared" si="7"/>
        <v>0</v>
      </c>
      <c r="E62" s="463">
        <f t="shared" si="0"/>
        <v>14149384583</v>
      </c>
      <c r="F62" s="463">
        <f t="shared" si="8"/>
        <v>14149384583</v>
      </c>
      <c r="G62" s="463">
        <f t="shared" si="9"/>
        <v>14149384583</v>
      </c>
      <c r="H62" s="380">
        <f t="shared" si="1"/>
        <v>0</v>
      </c>
      <c r="I62" s="380">
        <f t="shared" si="10"/>
        <v>0</v>
      </c>
      <c r="J62" s="380">
        <f t="shared" si="11"/>
        <v>0</v>
      </c>
      <c r="K62" s="380">
        <f t="shared" si="2"/>
        <v>13682959583</v>
      </c>
      <c r="L62" s="380">
        <f t="shared" si="12"/>
        <v>0</v>
      </c>
      <c r="M62" s="380">
        <f t="shared" si="3"/>
        <v>466425000</v>
      </c>
      <c r="N62" s="380">
        <f t="shared" si="13"/>
        <v>0</v>
      </c>
      <c r="O62" s="380">
        <f t="shared" si="4"/>
        <v>0</v>
      </c>
      <c r="P62" s="380">
        <f t="shared" si="14"/>
        <v>0</v>
      </c>
      <c r="Q62" s="380">
        <f t="shared" si="5"/>
        <v>0</v>
      </c>
      <c r="R62" s="380">
        <f t="shared" si="6"/>
        <v>0</v>
      </c>
      <c r="S62" s="380"/>
      <c r="T62" s="380">
        <f t="shared" si="15"/>
        <v>0</v>
      </c>
      <c r="U62" s="463">
        <f t="shared" si="16"/>
        <v>0</v>
      </c>
      <c r="V62" s="463">
        <f t="shared" si="17"/>
        <v>0</v>
      </c>
      <c r="W62" s="463">
        <f t="shared" si="18"/>
        <v>0</v>
      </c>
      <c r="X62" s="463">
        <f t="shared" si="19"/>
        <v>0</v>
      </c>
      <c r="Y62" s="463">
        <f t="shared" si="20"/>
        <v>0</v>
      </c>
      <c r="Z62" s="463">
        <f t="shared" si="21"/>
        <v>0</v>
      </c>
      <c r="AA62" s="463">
        <f t="shared" si="22"/>
        <v>0</v>
      </c>
      <c r="AB62" s="463">
        <f t="shared" si="23"/>
        <v>0</v>
      </c>
      <c r="AC62" s="463">
        <f t="shared" si="24"/>
        <v>0</v>
      </c>
      <c r="AD62" s="463">
        <f t="shared" si="25"/>
        <v>0</v>
      </c>
      <c r="AE62" s="380"/>
      <c r="AF62" s="380"/>
      <c r="AG62" s="380">
        <f>'[22]Biểu 1c-II'!J62</f>
        <v>0</v>
      </c>
      <c r="AH62" s="380">
        <f>'[22]Biểu 1c-II'!M62</f>
        <v>0</v>
      </c>
      <c r="AI62" s="463">
        <f>'[22]Biểu 1c-II'!S62</f>
        <v>0</v>
      </c>
      <c r="AJ62" s="463">
        <f>'[22]Biểu 1c-II'!V62</f>
        <v>0</v>
      </c>
      <c r="AK62" s="380">
        <f>'[23]Biểu 1c-II'!J62</f>
        <v>0</v>
      </c>
      <c r="AL62" s="463">
        <f>'[23]Biểu 1c-II'!P62</f>
        <v>0</v>
      </c>
      <c r="AM62" s="463">
        <f>'[23]Biểu 1c-II'!S62</f>
        <v>0</v>
      </c>
      <c r="AN62" s="380">
        <f>'[24]Biểu 1c-II'!J62</f>
        <v>0</v>
      </c>
      <c r="AO62" s="463">
        <f>'[24]Biểu 1c-II'!M62</f>
        <v>0</v>
      </c>
      <c r="AP62" s="463">
        <f>'[24]Biểu 1c-II'!S62</f>
        <v>0</v>
      </c>
      <c r="AQ62" s="463">
        <f>'[25]Biểu 1c-II'!P62</f>
        <v>0</v>
      </c>
      <c r="AR62" s="463">
        <f>'[25]Biểu 1c-II'!V62</f>
        <v>0</v>
      </c>
      <c r="AS62" s="380">
        <f>'[25]Biểu 1c-II'!Y62</f>
        <v>0</v>
      </c>
      <c r="AT62" s="380">
        <f>'[26]Biểu 1c-II'!K62</f>
        <v>0</v>
      </c>
      <c r="AU62" s="380">
        <f>'[26]Biểu 1c-II'!W62</f>
        <v>0</v>
      </c>
      <c r="AV62" s="380">
        <f>'[27]Biểu 1c-II'!J62</f>
        <v>0</v>
      </c>
      <c r="AW62" s="380">
        <f>'[27]Biểu 1c-II'!V62</f>
        <v>0</v>
      </c>
      <c r="AX62" s="380">
        <f>'[28]Biểu 1c-II'!J62</f>
        <v>0</v>
      </c>
      <c r="AY62" s="380">
        <f>'[28]Biểu 1c-II'!M62</f>
        <v>0</v>
      </c>
      <c r="AZ62" s="380">
        <f>'[28]Biểu 1c-II'!P62</f>
        <v>0</v>
      </c>
      <c r="BA62" s="380"/>
      <c r="BB62" s="380">
        <f>'[28]Biểu 1c-II'!V62</f>
        <v>0</v>
      </c>
      <c r="BC62" s="380">
        <f>'[42]Biểu 1c-II'!Y62</f>
        <v>0</v>
      </c>
      <c r="BD62" s="380">
        <f>'[28]Biểu 1c-II'!AB62</f>
        <v>0</v>
      </c>
      <c r="BE62" s="380">
        <f>'[28]Biểu 1c-II'!AE62</f>
        <v>0</v>
      </c>
      <c r="BF62" s="380">
        <f>'[28]Biểu 1c-II'!AH62</f>
        <v>0</v>
      </c>
      <c r="BG62" s="380">
        <f>'[29]Biểu 1c-II'!J62</f>
        <v>0</v>
      </c>
      <c r="BH62" s="380">
        <f>'[29]Biểu 1c-II'!M62</f>
        <v>0</v>
      </c>
      <c r="BI62" s="380">
        <f>'[29]Biểu 1c-II'!P62</f>
        <v>0</v>
      </c>
      <c r="BJ62" s="380"/>
      <c r="BK62" s="380">
        <f>'[29]Biểu 1c-II'!S62</f>
        <v>0</v>
      </c>
      <c r="BL62" s="380">
        <f>'[29]Biểu 1c-II'!V62</f>
        <v>0</v>
      </c>
      <c r="BM62" s="380">
        <f>'[29]Biểu 1c-II'!Y62</f>
        <v>0</v>
      </c>
      <c r="BN62" s="380">
        <f>'[29]Biểu 1c-II'!AB62</f>
        <v>0</v>
      </c>
      <c r="BO62" s="463">
        <f>'[29]Biểu 1c-II'!AE62</f>
        <v>0</v>
      </c>
      <c r="BP62" s="463">
        <f>'[29]Biểu 1c-II'!AH62</f>
        <v>0</v>
      </c>
      <c r="BQ62" s="380">
        <f>'[30]Biểu 1c-II - TTYT DA BAC'!J62</f>
        <v>0</v>
      </c>
      <c r="BR62" s="380">
        <f>'[30]Biểu 1c-II - TTYT DA BAC'!M62</f>
        <v>0</v>
      </c>
      <c r="BS62" s="380">
        <f>'[30]Biểu 1c-II - TTYT DA BAC'!P62</f>
        <v>0</v>
      </c>
      <c r="BT62" s="380"/>
      <c r="BU62" s="380">
        <f>'[30]Biểu 1c-II - TTYT DA BAC'!V62</f>
        <v>0</v>
      </c>
      <c r="BV62" s="380">
        <f>'[30]Biểu 1c-II - TTYT DA BAC'!Y62</f>
        <v>0</v>
      </c>
      <c r="BW62" s="380">
        <f>'[30]Biểu 1c-II - TTYT DA BAC'!AB62</f>
        <v>0</v>
      </c>
      <c r="BX62" s="463">
        <f>'[30]Biểu 1c-II - TTYT DA BAC'!AE62</f>
        <v>0</v>
      </c>
      <c r="BY62" s="463">
        <f>'[30]Biểu 1c-II - TTYT DA BAC'!AH62</f>
        <v>0</v>
      </c>
      <c r="BZ62" s="380">
        <f>'[31]Biểu 1c-II'!I62</f>
        <v>0</v>
      </c>
      <c r="CA62" s="380">
        <f>'[31]Biểu 1c-II'!M62</f>
        <v>0</v>
      </c>
      <c r="CB62" s="380">
        <f>'[31]Biểu 1c-II'!P62</f>
        <v>116085000</v>
      </c>
      <c r="CC62" s="380"/>
      <c r="CD62" s="380">
        <f>'[31]Biểu 1c-II'!V62</f>
        <v>0</v>
      </c>
      <c r="CE62" s="380">
        <f>'[31]Biểu 1c-II'!Y62</f>
        <v>0</v>
      </c>
      <c r="CF62" s="380">
        <f>'[31]Biểu 1c-II'!AB62</f>
        <v>0</v>
      </c>
      <c r="CG62" s="463">
        <f>'[31]Biểu 1c-II'!AE62</f>
        <v>0</v>
      </c>
      <c r="CH62" s="463">
        <f>'[31]Biểu 1c-II'!AH62</f>
        <v>0</v>
      </c>
      <c r="CI62" s="380">
        <f>'[32]Biểu 1c-II'!J62</f>
        <v>0</v>
      </c>
      <c r="CJ62" s="380">
        <f>'[32]Biểu 1c-II'!M62</f>
        <v>0</v>
      </c>
      <c r="CK62" s="380">
        <f>'[32]Biểu 1c-II'!P62</f>
        <v>291450000</v>
      </c>
      <c r="CL62" s="380"/>
      <c r="CM62" s="380">
        <f>'[32]Biểu 1c-II'!V62</f>
        <v>0</v>
      </c>
      <c r="CN62" s="380">
        <f>'[32]Biểu 1c-II'!Y62</f>
        <v>0</v>
      </c>
      <c r="CO62" s="380">
        <f>'[32]Biểu 1c-II'!AB62</f>
        <v>0</v>
      </c>
      <c r="CP62" s="463">
        <f>'[32]Biểu 1c-II'!AE62</f>
        <v>0</v>
      </c>
      <c r="CQ62" s="463">
        <f>'[32]Biểu 1c-II'!AH62</f>
        <v>0</v>
      </c>
      <c r="CR62" s="380">
        <f>'[33]Biểu 1c-II'!J62</f>
        <v>0</v>
      </c>
      <c r="CS62" s="380">
        <f>'[33]Biểu 1c-II'!M62</f>
        <v>0</v>
      </c>
      <c r="CT62" s="380">
        <f>'[33]Biểu 1c-II'!P62</f>
        <v>0</v>
      </c>
      <c r="CU62" s="380"/>
      <c r="CV62" s="380">
        <f>'[33]Biểu 1c-II'!V62</f>
        <v>0</v>
      </c>
      <c r="CW62" s="380">
        <f>'[43]Biểu 1c-II'!Y62</f>
        <v>0</v>
      </c>
      <c r="CX62" s="380">
        <f>'[33]Biểu 1c-II'!AB62</f>
        <v>0</v>
      </c>
      <c r="CY62" s="463">
        <f>'[33]Biểu 1c-II'!AE62</f>
        <v>0</v>
      </c>
      <c r="CZ62" s="463">
        <f>'[33]Biểu 1c-II'!AH62</f>
        <v>0</v>
      </c>
      <c r="DA62" s="380">
        <f>'[34]Biểu 1c-II'!$J$7</f>
        <v>13682959583</v>
      </c>
      <c r="DB62" s="380">
        <f>'[34]Biểu 1c-II'!M62</f>
        <v>0</v>
      </c>
      <c r="DC62" s="380">
        <f>'[34]Biểu 1c-II'!P62</f>
        <v>58890000</v>
      </c>
      <c r="DD62" s="380"/>
      <c r="DE62" s="380">
        <f>'[34]Biểu 1c-II'!V62</f>
        <v>0</v>
      </c>
      <c r="DF62" s="380">
        <f>'[44]Biểu 1c-II'!Y62</f>
        <v>0</v>
      </c>
      <c r="DG62" s="380">
        <f>'[34]Biểu 1c-II'!AB62</f>
        <v>0</v>
      </c>
      <c r="DH62" s="463">
        <f>'[34]Biểu 1c-II'!AE62</f>
        <v>0</v>
      </c>
      <c r="DI62" s="463">
        <f>'[34]Biểu 1c-II'!AH62</f>
        <v>0</v>
      </c>
      <c r="DJ62" s="380">
        <f>'[35]Biểu 1c-II'!J62</f>
        <v>0</v>
      </c>
      <c r="DK62" s="380">
        <f>'[35]Biểu 1c-II'!M62</f>
        <v>0</v>
      </c>
      <c r="DL62" s="380">
        <f>'[35]Biểu 1c-II'!P62</f>
        <v>0</v>
      </c>
      <c r="DM62" s="380">
        <f>'[35]Biểu 1c-II'!S62</f>
        <v>0</v>
      </c>
      <c r="DN62" s="380">
        <f>'[35]Biểu 1c-II'!V62</f>
        <v>0</v>
      </c>
      <c r="DO62" s="380">
        <f>'[35]Biểu 1c-II'!Y62</f>
        <v>0</v>
      </c>
      <c r="DP62" s="380">
        <f>'[35]Biểu 1c-II'!AB62</f>
        <v>0</v>
      </c>
      <c r="DQ62" s="463">
        <f>'[35]Biểu 1c-II'!AE62</f>
        <v>0</v>
      </c>
      <c r="DR62" s="463">
        <f>'[35]Biểu 1c-II'!AH62</f>
        <v>0</v>
      </c>
      <c r="DS62" s="463">
        <f>'[35]Biểu 1c-II'!AK62</f>
        <v>0</v>
      </c>
      <c r="DT62" s="380">
        <f>'[36]Biểu 1c-II'!J62</f>
        <v>0</v>
      </c>
      <c r="DU62" s="380">
        <f>'[36]Biểu 1c-II'!M62</f>
        <v>0</v>
      </c>
      <c r="DV62" s="380">
        <f>'[36]Biểu 1c-II'!P62</f>
        <v>0</v>
      </c>
      <c r="DW62" s="380">
        <f>'[36]Biểu 1c-II'!S62</f>
        <v>0</v>
      </c>
      <c r="DX62" s="380">
        <f>'[36]Biểu 1c-II'!V62</f>
        <v>0</v>
      </c>
      <c r="DY62" s="380">
        <f>'[36]Biểu 1c-II'!Y62</f>
        <v>0</v>
      </c>
      <c r="DZ62" s="380">
        <f>'[36]Biểu 1c-II'!AB62</f>
        <v>0</v>
      </c>
      <c r="EA62" s="463">
        <f>'[36]Biểu 1c-II'!AH62</f>
        <v>0</v>
      </c>
      <c r="EB62" s="463">
        <f>'[36]Biểu 1c-II'!AE62</f>
        <v>0</v>
      </c>
      <c r="EC62" s="380">
        <f>'[37]Biểu 1c-II'!J62</f>
        <v>0</v>
      </c>
      <c r="ED62" s="380">
        <f>'[37]Biểu 1c-II'!M62</f>
        <v>0</v>
      </c>
      <c r="EE62" s="380">
        <f>'[37]Biểu 1c-II'!P62</f>
        <v>0</v>
      </c>
      <c r="EF62" s="380">
        <f>'[37]Biểu 1c-II'!S62</f>
        <v>0</v>
      </c>
      <c r="EG62" s="380">
        <f>'[37]Biểu 1c-II'!V62</f>
        <v>0</v>
      </c>
      <c r="EH62" s="380">
        <f>'[37]Biểu 1c-II'!Y62</f>
        <v>0</v>
      </c>
      <c r="EI62" s="380">
        <f>'[37]Biểu 1c-II'!AB62</f>
        <v>0</v>
      </c>
      <c r="EJ62" s="463">
        <f>'[37]Biểu 1c-II'!AE62</f>
        <v>0</v>
      </c>
      <c r="EK62" s="463">
        <f>'[38]Biểu 1c-II'!J62</f>
        <v>0</v>
      </c>
      <c r="EL62" s="463">
        <f>'[38]Biểu 1c-II'!M62</f>
        <v>0</v>
      </c>
      <c r="EM62" s="463">
        <f>'[38]Biểu 1c-II'!P62</f>
        <v>0</v>
      </c>
      <c r="EN62" s="463">
        <f>'[38]Biểu 1c-II'!S62</f>
        <v>0</v>
      </c>
      <c r="EO62" s="380">
        <f>'[39]Biểu 1c-II(TTKN)'!J62</f>
        <v>0</v>
      </c>
      <c r="EP62" s="380">
        <f>'[40]Biểu 1c-II'!P62</f>
        <v>0</v>
      </c>
      <c r="EQ62" s="380">
        <f>'[41]Biểu 1c-II'!P62</f>
        <v>0</v>
      </c>
    </row>
    <row r="63" spans="1:147" ht="25.5">
      <c r="A63" s="383"/>
      <c r="B63" s="378" t="s">
        <v>800</v>
      </c>
      <c r="C63" s="379" t="s">
        <v>953</v>
      </c>
      <c r="D63" s="380">
        <f t="shared" si="7"/>
        <v>0</v>
      </c>
      <c r="E63" s="463">
        <f t="shared" si="0"/>
        <v>13682959583</v>
      </c>
      <c r="F63" s="463">
        <f t="shared" si="8"/>
        <v>13682959583</v>
      </c>
      <c r="G63" s="463">
        <f t="shared" si="9"/>
        <v>13682959583</v>
      </c>
      <c r="H63" s="380">
        <f t="shared" si="1"/>
        <v>0</v>
      </c>
      <c r="I63" s="380">
        <f t="shared" si="10"/>
        <v>0</v>
      </c>
      <c r="J63" s="380">
        <f t="shared" si="11"/>
        <v>0</v>
      </c>
      <c r="K63" s="380">
        <f t="shared" si="2"/>
        <v>13682959583</v>
      </c>
      <c r="L63" s="380">
        <f t="shared" si="12"/>
        <v>0</v>
      </c>
      <c r="M63" s="380">
        <f t="shared" si="3"/>
        <v>0</v>
      </c>
      <c r="N63" s="380">
        <f t="shared" si="13"/>
        <v>0</v>
      </c>
      <c r="O63" s="380">
        <f t="shared" si="4"/>
        <v>0</v>
      </c>
      <c r="P63" s="380">
        <f t="shared" si="14"/>
        <v>0</v>
      </c>
      <c r="Q63" s="380">
        <f t="shared" si="5"/>
        <v>0</v>
      </c>
      <c r="R63" s="380">
        <f t="shared" si="6"/>
        <v>0</v>
      </c>
      <c r="S63" s="380"/>
      <c r="T63" s="380">
        <f t="shared" si="15"/>
        <v>0</v>
      </c>
      <c r="U63" s="463">
        <f t="shared" si="16"/>
        <v>0</v>
      </c>
      <c r="V63" s="463">
        <f t="shared" si="17"/>
        <v>0</v>
      </c>
      <c r="W63" s="463">
        <f t="shared" si="18"/>
        <v>0</v>
      </c>
      <c r="X63" s="463">
        <f t="shared" si="19"/>
        <v>0</v>
      </c>
      <c r="Y63" s="463">
        <f t="shared" si="20"/>
        <v>0</v>
      </c>
      <c r="Z63" s="463">
        <f t="shared" si="21"/>
        <v>0</v>
      </c>
      <c r="AA63" s="463">
        <f t="shared" si="22"/>
        <v>0</v>
      </c>
      <c r="AB63" s="463">
        <f t="shared" si="23"/>
        <v>0</v>
      </c>
      <c r="AC63" s="463">
        <f t="shared" si="24"/>
        <v>0</v>
      </c>
      <c r="AD63" s="463">
        <f t="shared" si="25"/>
        <v>0</v>
      </c>
      <c r="AE63" s="380"/>
      <c r="AF63" s="380"/>
      <c r="AG63" s="380">
        <f>'[22]Biểu 1c-II'!J63</f>
        <v>0</v>
      </c>
      <c r="AH63" s="380">
        <f>'[22]Biểu 1c-II'!M63</f>
        <v>0</v>
      </c>
      <c r="AI63" s="463">
        <f>'[22]Biểu 1c-II'!S63</f>
        <v>0</v>
      </c>
      <c r="AJ63" s="463">
        <f>'[22]Biểu 1c-II'!V63</f>
        <v>0</v>
      </c>
      <c r="AK63" s="380">
        <f>'[23]Biểu 1c-II'!J63</f>
        <v>0</v>
      </c>
      <c r="AL63" s="463">
        <f>'[23]Biểu 1c-II'!P63</f>
        <v>0</v>
      </c>
      <c r="AM63" s="463">
        <f>'[23]Biểu 1c-II'!S63</f>
        <v>0</v>
      </c>
      <c r="AN63" s="380">
        <f>'[24]Biểu 1c-II'!J63</f>
        <v>0</v>
      </c>
      <c r="AO63" s="463">
        <f>'[24]Biểu 1c-II'!M63</f>
        <v>0</v>
      </c>
      <c r="AP63" s="463">
        <f>'[24]Biểu 1c-II'!S63</f>
        <v>0</v>
      </c>
      <c r="AQ63" s="463">
        <f>'[25]Biểu 1c-II'!P63</f>
        <v>0</v>
      </c>
      <c r="AR63" s="463">
        <f>'[25]Biểu 1c-II'!V63</f>
        <v>0</v>
      </c>
      <c r="AS63" s="380">
        <f>'[25]Biểu 1c-II'!Y63</f>
        <v>0</v>
      </c>
      <c r="AT63" s="380">
        <f>'[26]Biểu 1c-II'!K63</f>
        <v>0</v>
      </c>
      <c r="AU63" s="380">
        <f>'[26]Biểu 1c-II'!W63</f>
        <v>0</v>
      </c>
      <c r="AV63" s="380">
        <f>'[27]Biểu 1c-II'!J63</f>
        <v>0</v>
      </c>
      <c r="AW63" s="380">
        <f>'[27]Biểu 1c-II'!V63</f>
        <v>0</v>
      </c>
      <c r="AX63" s="380">
        <f>'[28]Biểu 1c-II'!J63</f>
        <v>0</v>
      </c>
      <c r="AY63" s="380">
        <f>'[28]Biểu 1c-II'!M63</f>
        <v>0</v>
      </c>
      <c r="AZ63" s="380">
        <f>'[28]Biểu 1c-II'!P63</f>
        <v>0</v>
      </c>
      <c r="BA63" s="380"/>
      <c r="BB63" s="380">
        <f>'[28]Biểu 1c-II'!V63</f>
        <v>0</v>
      </c>
      <c r="BC63" s="380">
        <f>'[42]Biểu 1c-II'!Y63</f>
        <v>0</v>
      </c>
      <c r="BD63" s="380">
        <f>'[28]Biểu 1c-II'!AB63</f>
        <v>0</v>
      </c>
      <c r="BE63" s="380">
        <f>'[28]Biểu 1c-II'!AE63</f>
        <v>0</v>
      </c>
      <c r="BF63" s="380">
        <f>'[28]Biểu 1c-II'!AH63</f>
        <v>0</v>
      </c>
      <c r="BG63" s="380">
        <f>'[29]Biểu 1c-II'!J63</f>
        <v>0</v>
      </c>
      <c r="BH63" s="380">
        <f>'[29]Biểu 1c-II'!M63</f>
        <v>0</v>
      </c>
      <c r="BI63" s="380">
        <f>'[29]Biểu 1c-II'!P63</f>
        <v>0</v>
      </c>
      <c r="BJ63" s="380"/>
      <c r="BK63" s="380">
        <f>'[29]Biểu 1c-II'!S63</f>
        <v>0</v>
      </c>
      <c r="BL63" s="380">
        <f>'[29]Biểu 1c-II'!V63</f>
        <v>0</v>
      </c>
      <c r="BM63" s="380">
        <f>'[29]Biểu 1c-II'!Y63</f>
        <v>0</v>
      </c>
      <c r="BN63" s="380">
        <f>'[29]Biểu 1c-II'!AB63</f>
        <v>0</v>
      </c>
      <c r="BO63" s="463">
        <f>'[29]Biểu 1c-II'!AE63</f>
        <v>0</v>
      </c>
      <c r="BP63" s="463">
        <f>'[29]Biểu 1c-II'!AH63</f>
        <v>0</v>
      </c>
      <c r="BQ63" s="380">
        <f>'[30]Biểu 1c-II - TTYT DA BAC'!J63</f>
        <v>0</v>
      </c>
      <c r="BR63" s="380">
        <f>'[30]Biểu 1c-II - TTYT DA BAC'!M63</f>
        <v>0</v>
      </c>
      <c r="BS63" s="380">
        <f>'[30]Biểu 1c-II - TTYT DA BAC'!P63</f>
        <v>0</v>
      </c>
      <c r="BT63" s="380"/>
      <c r="BU63" s="380">
        <f>'[30]Biểu 1c-II - TTYT DA BAC'!V63</f>
        <v>0</v>
      </c>
      <c r="BV63" s="380">
        <f>'[30]Biểu 1c-II - TTYT DA BAC'!Y63</f>
        <v>0</v>
      </c>
      <c r="BW63" s="380">
        <f>'[30]Biểu 1c-II - TTYT DA BAC'!AB63</f>
        <v>0</v>
      </c>
      <c r="BX63" s="463">
        <f>'[30]Biểu 1c-II - TTYT DA BAC'!AE63</f>
        <v>0</v>
      </c>
      <c r="BY63" s="463">
        <f>'[30]Biểu 1c-II - TTYT DA BAC'!AH63</f>
        <v>0</v>
      </c>
      <c r="BZ63" s="380">
        <f>'[31]Biểu 1c-II'!I63</f>
        <v>0</v>
      </c>
      <c r="CA63" s="380">
        <f>'[31]Biểu 1c-II'!M63</f>
        <v>0</v>
      </c>
      <c r="CB63" s="380">
        <f>'[31]Biểu 1c-II'!P63</f>
        <v>0</v>
      </c>
      <c r="CC63" s="380"/>
      <c r="CD63" s="380">
        <f>'[31]Biểu 1c-II'!V63</f>
        <v>0</v>
      </c>
      <c r="CE63" s="380">
        <f>'[31]Biểu 1c-II'!Y63</f>
        <v>0</v>
      </c>
      <c r="CF63" s="380">
        <f>'[31]Biểu 1c-II'!AB63</f>
        <v>0</v>
      </c>
      <c r="CG63" s="463">
        <f>'[31]Biểu 1c-II'!AE63</f>
        <v>0</v>
      </c>
      <c r="CH63" s="463">
        <f>'[31]Biểu 1c-II'!AH63</f>
        <v>0</v>
      </c>
      <c r="CI63" s="380">
        <f>'[32]Biểu 1c-II'!J63</f>
        <v>0</v>
      </c>
      <c r="CJ63" s="380">
        <f>'[32]Biểu 1c-II'!M63</f>
        <v>0</v>
      </c>
      <c r="CK63" s="380">
        <f>'[32]Biểu 1c-II'!P63</f>
        <v>0</v>
      </c>
      <c r="CL63" s="380"/>
      <c r="CM63" s="380">
        <f>'[32]Biểu 1c-II'!V63</f>
        <v>0</v>
      </c>
      <c r="CN63" s="380">
        <f>'[32]Biểu 1c-II'!Y63</f>
        <v>0</v>
      </c>
      <c r="CO63" s="380">
        <f>'[32]Biểu 1c-II'!AB63</f>
        <v>0</v>
      </c>
      <c r="CP63" s="463">
        <f>'[32]Biểu 1c-II'!AE63</f>
        <v>0</v>
      </c>
      <c r="CQ63" s="463">
        <f>'[32]Biểu 1c-II'!AH63</f>
        <v>0</v>
      </c>
      <c r="CR63" s="380">
        <f>'[33]Biểu 1c-II'!J63</f>
        <v>0</v>
      </c>
      <c r="CS63" s="380">
        <f>'[33]Biểu 1c-II'!M63</f>
        <v>0</v>
      </c>
      <c r="CT63" s="380">
        <f>'[33]Biểu 1c-II'!P63</f>
        <v>0</v>
      </c>
      <c r="CU63" s="380"/>
      <c r="CV63" s="380">
        <f>'[33]Biểu 1c-II'!V63</f>
        <v>0</v>
      </c>
      <c r="CW63" s="380">
        <f>'[43]Biểu 1c-II'!Y63</f>
        <v>0</v>
      </c>
      <c r="CX63" s="380">
        <f>'[33]Biểu 1c-II'!AB63</f>
        <v>0</v>
      </c>
      <c r="CY63" s="463">
        <f>'[33]Biểu 1c-II'!AE63</f>
        <v>0</v>
      </c>
      <c r="CZ63" s="463">
        <f>'[33]Biểu 1c-II'!AH63</f>
        <v>0</v>
      </c>
      <c r="DA63" s="380">
        <f>'[34]Biểu 1c-II'!$J$7</f>
        <v>13682959583</v>
      </c>
      <c r="DB63" s="380">
        <f>'[34]Biểu 1c-II'!M63</f>
        <v>0</v>
      </c>
      <c r="DC63" s="380">
        <f>'[34]Biểu 1c-II'!P63</f>
        <v>0</v>
      </c>
      <c r="DD63" s="380"/>
      <c r="DE63" s="380">
        <f>'[34]Biểu 1c-II'!V63</f>
        <v>0</v>
      </c>
      <c r="DF63" s="380">
        <f>'[44]Biểu 1c-II'!Y63</f>
        <v>0</v>
      </c>
      <c r="DG63" s="380">
        <f>'[34]Biểu 1c-II'!AB63</f>
        <v>0</v>
      </c>
      <c r="DH63" s="463">
        <f>'[34]Biểu 1c-II'!AE63</f>
        <v>0</v>
      </c>
      <c r="DI63" s="463">
        <f>'[34]Biểu 1c-II'!AH63</f>
        <v>0</v>
      </c>
      <c r="DJ63" s="380">
        <f>'[35]Biểu 1c-II'!J63</f>
        <v>0</v>
      </c>
      <c r="DK63" s="380">
        <f>'[35]Biểu 1c-II'!M63</f>
        <v>0</v>
      </c>
      <c r="DL63" s="380">
        <f>'[35]Biểu 1c-II'!P63</f>
        <v>0</v>
      </c>
      <c r="DM63" s="380">
        <f>'[35]Biểu 1c-II'!S63</f>
        <v>0</v>
      </c>
      <c r="DN63" s="380">
        <f>'[35]Biểu 1c-II'!V63</f>
        <v>0</v>
      </c>
      <c r="DO63" s="380">
        <f>'[35]Biểu 1c-II'!Y63</f>
        <v>0</v>
      </c>
      <c r="DP63" s="380">
        <f>'[35]Biểu 1c-II'!AB63</f>
        <v>0</v>
      </c>
      <c r="DQ63" s="463">
        <f>'[35]Biểu 1c-II'!AE63</f>
        <v>0</v>
      </c>
      <c r="DR63" s="463">
        <f>'[35]Biểu 1c-II'!AH63</f>
        <v>0</v>
      </c>
      <c r="DS63" s="463">
        <f>'[35]Biểu 1c-II'!AK63</f>
        <v>0</v>
      </c>
      <c r="DT63" s="380">
        <f>'[36]Biểu 1c-II'!J63</f>
        <v>0</v>
      </c>
      <c r="DU63" s="380">
        <f>'[36]Biểu 1c-II'!M63</f>
        <v>0</v>
      </c>
      <c r="DV63" s="380">
        <f>'[36]Biểu 1c-II'!P63</f>
        <v>0</v>
      </c>
      <c r="DW63" s="380">
        <f>'[36]Biểu 1c-II'!S63</f>
        <v>0</v>
      </c>
      <c r="DX63" s="380">
        <f>'[36]Biểu 1c-II'!V63</f>
        <v>0</v>
      </c>
      <c r="DY63" s="380">
        <f>'[36]Biểu 1c-II'!Y63</f>
        <v>0</v>
      </c>
      <c r="DZ63" s="380">
        <f>'[36]Biểu 1c-II'!AB63</f>
        <v>0</v>
      </c>
      <c r="EA63" s="463">
        <f>'[36]Biểu 1c-II'!AH63</f>
        <v>0</v>
      </c>
      <c r="EB63" s="463">
        <f>'[36]Biểu 1c-II'!AE63</f>
        <v>0</v>
      </c>
      <c r="EC63" s="380">
        <f>'[37]Biểu 1c-II'!J63</f>
        <v>0</v>
      </c>
      <c r="ED63" s="380">
        <f>'[37]Biểu 1c-II'!M63</f>
        <v>0</v>
      </c>
      <c r="EE63" s="380">
        <f>'[37]Biểu 1c-II'!P63</f>
        <v>0</v>
      </c>
      <c r="EF63" s="380">
        <f>'[37]Biểu 1c-II'!S63</f>
        <v>0</v>
      </c>
      <c r="EG63" s="380">
        <f>'[37]Biểu 1c-II'!V63</f>
        <v>0</v>
      </c>
      <c r="EH63" s="380">
        <f>'[37]Biểu 1c-II'!Y63</f>
        <v>0</v>
      </c>
      <c r="EI63" s="380">
        <f>'[37]Biểu 1c-II'!AB63</f>
        <v>0</v>
      </c>
      <c r="EJ63" s="463">
        <f>'[37]Biểu 1c-II'!AE63</f>
        <v>0</v>
      </c>
      <c r="EK63" s="463">
        <f>'[38]Biểu 1c-II'!J63</f>
        <v>0</v>
      </c>
      <c r="EL63" s="463">
        <f>'[38]Biểu 1c-II'!M63</f>
        <v>0</v>
      </c>
      <c r="EM63" s="463">
        <f>'[38]Biểu 1c-II'!P63</f>
        <v>0</v>
      </c>
      <c r="EN63" s="463">
        <f>'[38]Biểu 1c-II'!S63</f>
        <v>0</v>
      </c>
      <c r="EO63" s="380">
        <f>'[39]Biểu 1c-II(TTKN)'!J63</f>
        <v>0</v>
      </c>
      <c r="EP63" s="380">
        <f>'[40]Biểu 1c-II'!P63</f>
        <v>0</v>
      </c>
      <c r="EQ63" s="380">
        <f>'[41]Biểu 1c-II'!P63</f>
        <v>0</v>
      </c>
    </row>
    <row r="64" spans="1:147" ht="38.25">
      <c r="A64" s="383"/>
      <c r="B64" s="378" t="s">
        <v>801</v>
      </c>
      <c r="C64" s="379" t="s">
        <v>954</v>
      </c>
      <c r="D64" s="380">
        <f t="shared" si="7"/>
        <v>0</v>
      </c>
      <c r="E64" s="463">
        <f t="shared" si="0"/>
        <v>13682959583</v>
      </c>
      <c r="F64" s="463">
        <f t="shared" si="8"/>
        <v>13682959583</v>
      </c>
      <c r="G64" s="463">
        <f t="shared" si="9"/>
        <v>13682959583</v>
      </c>
      <c r="H64" s="380">
        <f t="shared" si="1"/>
        <v>0</v>
      </c>
      <c r="I64" s="380">
        <f t="shared" si="10"/>
        <v>0</v>
      </c>
      <c r="J64" s="380">
        <f t="shared" si="11"/>
        <v>0</v>
      </c>
      <c r="K64" s="380">
        <f t="shared" si="2"/>
        <v>13682959583</v>
      </c>
      <c r="L64" s="380">
        <f t="shared" si="12"/>
        <v>0</v>
      </c>
      <c r="M64" s="380">
        <f t="shared" si="3"/>
        <v>0</v>
      </c>
      <c r="N64" s="380">
        <f t="shared" si="13"/>
        <v>0</v>
      </c>
      <c r="O64" s="380">
        <f t="shared" si="4"/>
        <v>0</v>
      </c>
      <c r="P64" s="380">
        <f t="shared" si="14"/>
        <v>0</v>
      </c>
      <c r="Q64" s="380">
        <f t="shared" si="5"/>
        <v>0</v>
      </c>
      <c r="R64" s="380">
        <f t="shared" si="6"/>
        <v>0</v>
      </c>
      <c r="S64" s="380"/>
      <c r="T64" s="380">
        <f t="shared" si="15"/>
        <v>0</v>
      </c>
      <c r="U64" s="463">
        <f t="shared" si="16"/>
        <v>0</v>
      </c>
      <c r="V64" s="463">
        <f t="shared" si="17"/>
        <v>0</v>
      </c>
      <c r="W64" s="463">
        <f t="shared" si="18"/>
        <v>0</v>
      </c>
      <c r="X64" s="463">
        <f t="shared" si="19"/>
        <v>0</v>
      </c>
      <c r="Y64" s="463">
        <f t="shared" si="20"/>
        <v>0</v>
      </c>
      <c r="Z64" s="463">
        <f t="shared" si="21"/>
        <v>0</v>
      </c>
      <c r="AA64" s="463">
        <f t="shared" si="22"/>
        <v>0</v>
      </c>
      <c r="AB64" s="463">
        <f t="shared" si="23"/>
        <v>0</v>
      </c>
      <c r="AC64" s="463">
        <f t="shared" si="24"/>
        <v>0</v>
      </c>
      <c r="AD64" s="463">
        <f t="shared" si="25"/>
        <v>0</v>
      </c>
      <c r="AE64" s="380"/>
      <c r="AF64" s="380"/>
      <c r="AG64" s="380">
        <f>'[22]Biểu 1c-II'!J64</f>
        <v>0</v>
      </c>
      <c r="AH64" s="380">
        <f>'[22]Biểu 1c-II'!M64</f>
        <v>0</v>
      </c>
      <c r="AI64" s="463">
        <f>'[22]Biểu 1c-II'!S64</f>
        <v>0</v>
      </c>
      <c r="AJ64" s="463">
        <f>'[22]Biểu 1c-II'!V64</f>
        <v>0</v>
      </c>
      <c r="AK64" s="380">
        <f>'[23]Biểu 1c-II'!J64</f>
        <v>0</v>
      </c>
      <c r="AL64" s="463">
        <f>'[23]Biểu 1c-II'!P64</f>
        <v>0</v>
      </c>
      <c r="AM64" s="463">
        <f>'[23]Biểu 1c-II'!S64</f>
        <v>0</v>
      </c>
      <c r="AN64" s="380">
        <f>'[24]Biểu 1c-II'!J64</f>
        <v>0</v>
      </c>
      <c r="AO64" s="463">
        <f>'[24]Biểu 1c-II'!M64</f>
        <v>0</v>
      </c>
      <c r="AP64" s="463">
        <f>'[24]Biểu 1c-II'!S64</f>
        <v>0</v>
      </c>
      <c r="AQ64" s="463">
        <f>'[25]Biểu 1c-II'!P64</f>
        <v>0</v>
      </c>
      <c r="AR64" s="463">
        <f>'[25]Biểu 1c-II'!V64</f>
        <v>0</v>
      </c>
      <c r="AS64" s="380">
        <f>'[25]Biểu 1c-II'!Y64</f>
        <v>0</v>
      </c>
      <c r="AT64" s="380">
        <f>'[26]Biểu 1c-II'!K64</f>
        <v>0</v>
      </c>
      <c r="AU64" s="380">
        <f>'[26]Biểu 1c-II'!W64</f>
        <v>0</v>
      </c>
      <c r="AV64" s="380">
        <f>'[27]Biểu 1c-II'!J64</f>
        <v>0</v>
      </c>
      <c r="AW64" s="380">
        <f>'[27]Biểu 1c-II'!V64</f>
        <v>0</v>
      </c>
      <c r="AX64" s="380">
        <f>'[28]Biểu 1c-II'!J64</f>
        <v>0</v>
      </c>
      <c r="AY64" s="380">
        <f>'[28]Biểu 1c-II'!M64</f>
        <v>0</v>
      </c>
      <c r="AZ64" s="380">
        <f>'[28]Biểu 1c-II'!P64</f>
        <v>0</v>
      </c>
      <c r="BA64" s="380"/>
      <c r="BB64" s="380">
        <f>'[28]Biểu 1c-II'!V64</f>
        <v>0</v>
      </c>
      <c r="BC64" s="380">
        <f>'[42]Biểu 1c-II'!Y64</f>
        <v>0</v>
      </c>
      <c r="BD64" s="380">
        <f>'[28]Biểu 1c-II'!AB64</f>
        <v>0</v>
      </c>
      <c r="BE64" s="380">
        <f>'[28]Biểu 1c-II'!AE64</f>
        <v>0</v>
      </c>
      <c r="BF64" s="380">
        <f>'[28]Biểu 1c-II'!AH64</f>
        <v>0</v>
      </c>
      <c r="BG64" s="380">
        <f>'[29]Biểu 1c-II'!J64</f>
        <v>0</v>
      </c>
      <c r="BH64" s="380">
        <f>'[29]Biểu 1c-II'!M64</f>
        <v>0</v>
      </c>
      <c r="BI64" s="380">
        <f>'[29]Biểu 1c-II'!P64</f>
        <v>0</v>
      </c>
      <c r="BJ64" s="380"/>
      <c r="BK64" s="380">
        <f>'[29]Biểu 1c-II'!S64</f>
        <v>0</v>
      </c>
      <c r="BL64" s="380">
        <f>'[29]Biểu 1c-II'!V64</f>
        <v>0</v>
      </c>
      <c r="BM64" s="380">
        <f>'[29]Biểu 1c-II'!Y64</f>
        <v>0</v>
      </c>
      <c r="BN64" s="380">
        <f>'[29]Biểu 1c-II'!AB64</f>
        <v>0</v>
      </c>
      <c r="BO64" s="463">
        <f>'[29]Biểu 1c-II'!AE64</f>
        <v>0</v>
      </c>
      <c r="BP64" s="463">
        <f>'[29]Biểu 1c-II'!AH64</f>
        <v>0</v>
      </c>
      <c r="BQ64" s="380">
        <f>'[30]Biểu 1c-II - TTYT DA BAC'!J64</f>
        <v>0</v>
      </c>
      <c r="BR64" s="380">
        <f>'[30]Biểu 1c-II - TTYT DA BAC'!M64</f>
        <v>0</v>
      </c>
      <c r="BS64" s="380">
        <f>'[30]Biểu 1c-II - TTYT DA BAC'!P64</f>
        <v>0</v>
      </c>
      <c r="BT64" s="380"/>
      <c r="BU64" s="380">
        <f>'[30]Biểu 1c-II - TTYT DA BAC'!V64</f>
        <v>0</v>
      </c>
      <c r="BV64" s="380">
        <f>'[30]Biểu 1c-II - TTYT DA BAC'!Y64</f>
        <v>0</v>
      </c>
      <c r="BW64" s="380">
        <f>'[30]Biểu 1c-II - TTYT DA BAC'!AB64</f>
        <v>0</v>
      </c>
      <c r="BX64" s="463">
        <f>'[30]Biểu 1c-II - TTYT DA BAC'!AE64</f>
        <v>0</v>
      </c>
      <c r="BY64" s="463">
        <f>'[30]Biểu 1c-II - TTYT DA BAC'!AH64</f>
        <v>0</v>
      </c>
      <c r="BZ64" s="380">
        <f>'[31]Biểu 1c-II'!I64</f>
        <v>0</v>
      </c>
      <c r="CA64" s="380">
        <f>'[31]Biểu 1c-II'!M64</f>
        <v>0</v>
      </c>
      <c r="CB64" s="380">
        <f>'[31]Biểu 1c-II'!P64</f>
        <v>0</v>
      </c>
      <c r="CC64" s="380"/>
      <c r="CD64" s="380">
        <f>'[31]Biểu 1c-II'!V64</f>
        <v>0</v>
      </c>
      <c r="CE64" s="380">
        <f>'[31]Biểu 1c-II'!Y64</f>
        <v>0</v>
      </c>
      <c r="CF64" s="380">
        <f>'[31]Biểu 1c-II'!AB64</f>
        <v>0</v>
      </c>
      <c r="CG64" s="463">
        <f>'[31]Biểu 1c-II'!AE64</f>
        <v>0</v>
      </c>
      <c r="CH64" s="463">
        <f>'[31]Biểu 1c-II'!AH64</f>
        <v>0</v>
      </c>
      <c r="CI64" s="380">
        <f>'[32]Biểu 1c-II'!J64</f>
        <v>0</v>
      </c>
      <c r="CJ64" s="380">
        <f>'[32]Biểu 1c-II'!M64</f>
        <v>0</v>
      </c>
      <c r="CK64" s="380">
        <f>'[32]Biểu 1c-II'!P64</f>
        <v>0</v>
      </c>
      <c r="CL64" s="380"/>
      <c r="CM64" s="380">
        <f>'[32]Biểu 1c-II'!V64</f>
        <v>0</v>
      </c>
      <c r="CN64" s="380">
        <f>'[32]Biểu 1c-II'!Y64</f>
        <v>0</v>
      </c>
      <c r="CO64" s="380">
        <f>'[32]Biểu 1c-II'!AB64</f>
        <v>0</v>
      </c>
      <c r="CP64" s="463">
        <f>'[32]Biểu 1c-II'!AE64</f>
        <v>0</v>
      </c>
      <c r="CQ64" s="463">
        <f>'[32]Biểu 1c-II'!AH64</f>
        <v>0</v>
      </c>
      <c r="CR64" s="380">
        <f>'[33]Biểu 1c-II'!J64</f>
        <v>0</v>
      </c>
      <c r="CS64" s="380">
        <f>'[33]Biểu 1c-II'!M64</f>
        <v>0</v>
      </c>
      <c r="CT64" s="380">
        <f>'[33]Biểu 1c-II'!P64</f>
        <v>0</v>
      </c>
      <c r="CU64" s="380"/>
      <c r="CV64" s="380">
        <f>'[33]Biểu 1c-II'!V64</f>
        <v>0</v>
      </c>
      <c r="CW64" s="380">
        <f>'[43]Biểu 1c-II'!Y64</f>
        <v>0</v>
      </c>
      <c r="CX64" s="380">
        <f>'[33]Biểu 1c-II'!AB64</f>
        <v>0</v>
      </c>
      <c r="CY64" s="463">
        <f>'[33]Biểu 1c-II'!AE64</f>
        <v>0</v>
      </c>
      <c r="CZ64" s="463">
        <f>'[33]Biểu 1c-II'!AH64</f>
        <v>0</v>
      </c>
      <c r="DA64" s="380">
        <f>'[34]Biểu 1c-II'!$J$7</f>
        <v>13682959583</v>
      </c>
      <c r="DB64" s="380">
        <f>'[34]Biểu 1c-II'!M64</f>
        <v>0</v>
      </c>
      <c r="DC64" s="380">
        <f>'[34]Biểu 1c-II'!P64</f>
        <v>0</v>
      </c>
      <c r="DD64" s="380"/>
      <c r="DE64" s="380">
        <f>'[34]Biểu 1c-II'!V64</f>
        <v>0</v>
      </c>
      <c r="DF64" s="380">
        <f>'[44]Biểu 1c-II'!Y64</f>
        <v>0</v>
      </c>
      <c r="DG64" s="380">
        <f>'[34]Biểu 1c-II'!AB64</f>
        <v>0</v>
      </c>
      <c r="DH64" s="463">
        <f>'[34]Biểu 1c-II'!AE64</f>
        <v>0</v>
      </c>
      <c r="DI64" s="463">
        <f>'[34]Biểu 1c-II'!AH64</f>
        <v>0</v>
      </c>
      <c r="DJ64" s="380">
        <f>'[35]Biểu 1c-II'!J64</f>
        <v>0</v>
      </c>
      <c r="DK64" s="380">
        <f>'[35]Biểu 1c-II'!M64</f>
        <v>0</v>
      </c>
      <c r="DL64" s="380">
        <f>'[35]Biểu 1c-II'!P64</f>
        <v>0</v>
      </c>
      <c r="DM64" s="380">
        <f>'[35]Biểu 1c-II'!S64</f>
        <v>0</v>
      </c>
      <c r="DN64" s="380">
        <f>'[35]Biểu 1c-II'!V64</f>
        <v>0</v>
      </c>
      <c r="DO64" s="380">
        <f>'[35]Biểu 1c-II'!Y64</f>
        <v>0</v>
      </c>
      <c r="DP64" s="380">
        <f>'[35]Biểu 1c-II'!AB64</f>
        <v>0</v>
      </c>
      <c r="DQ64" s="463">
        <f>'[35]Biểu 1c-II'!AE64</f>
        <v>0</v>
      </c>
      <c r="DR64" s="463">
        <f>'[35]Biểu 1c-II'!AH64</f>
        <v>0</v>
      </c>
      <c r="DS64" s="463">
        <f>'[35]Biểu 1c-II'!AK64</f>
        <v>0</v>
      </c>
      <c r="DT64" s="380">
        <f>'[36]Biểu 1c-II'!J64</f>
        <v>0</v>
      </c>
      <c r="DU64" s="380">
        <f>'[36]Biểu 1c-II'!M64</f>
        <v>0</v>
      </c>
      <c r="DV64" s="380">
        <f>'[36]Biểu 1c-II'!P64</f>
        <v>0</v>
      </c>
      <c r="DW64" s="380">
        <f>'[36]Biểu 1c-II'!S64</f>
        <v>0</v>
      </c>
      <c r="DX64" s="380">
        <f>'[36]Biểu 1c-II'!V64</f>
        <v>0</v>
      </c>
      <c r="DY64" s="380">
        <f>'[36]Biểu 1c-II'!Y64</f>
        <v>0</v>
      </c>
      <c r="DZ64" s="380">
        <f>'[36]Biểu 1c-II'!AB64</f>
        <v>0</v>
      </c>
      <c r="EA64" s="463">
        <f>'[36]Biểu 1c-II'!AH64</f>
        <v>0</v>
      </c>
      <c r="EB64" s="463">
        <f>'[36]Biểu 1c-II'!AE64</f>
        <v>0</v>
      </c>
      <c r="EC64" s="380">
        <f>'[37]Biểu 1c-II'!J64</f>
        <v>0</v>
      </c>
      <c r="ED64" s="380">
        <f>'[37]Biểu 1c-II'!M64</f>
        <v>0</v>
      </c>
      <c r="EE64" s="380">
        <f>'[37]Biểu 1c-II'!P64</f>
        <v>0</v>
      </c>
      <c r="EF64" s="380">
        <f>'[37]Biểu 1c-II'!S64</f>
        <v>0</v>
      </c>
      <c r="EG64" s="380">
        <f>'[37]Biểu 1c-II'!V64</f>
        <v>0</v>
      </c>
      <c r="EH64" s="380">
        <f>'[37]Biểu 1c-II'!Y64</f>
        <v>0</v>
      </c>
      <c r="EI64" s="380">
        <f>'[37]Biểu 1c-II'!AB64</f>
        <v>0</v>
      </c>
      <c r="EJ64" s="463">
        <f>'[37]Biểu 1c-II'!AE64</f>
        <v>0</v>
      </c>
      <c r="EK64" s="463">
        <f>'[38]Biểu 1c-II'!J64</f>
        <v>0</v>
      </c>
      <c r="EL64" s="463">
        <f>'[38]Biểu 1c-II'!M64</f>
        <v>0</v>
      </c>
      <c r="EM64" s="463">
        <f>'[38]Biểu 1c-II'!P64</f>
        <v>0</v>
      </c>
      <c r="EN64" s="463">
        <f>'[38]Biểu 1c-II'!S64</f>
        <v>0</v>
      </c>
      <c r="EO64" s="380">
        <f>'[39]Biểu 1c-II(TTKN)'!J64</f>
        <v>0</v>
      </c>
      <c r="EP64" s="380">
        <f>'[40]Biểu 1c-II'!P64</f>
        <v>0</v>
      </c>
      <c r="EQ64" s="380">
        <f>'[41]Biểu 1c-II'!P64</f>
        <v>0</v>
      </c>
    </row>
    <row r="65" spans="1:147" ht="25.5">
      <c r="A65" s="383"/>
      <c r="B65" s="378" t="s">
        <v>802</v>
      </c>
      <c r="C65" s="379" t="s">
        <v>955</v>
      </c>
      <c r="D65" s="380">
        <f t="shared" si="7"/>
        <v>0</v>
      </c>
      <c r="E65" s="463">
        <f t="shared" si="0"/>
        <v>16708041022</v>
      </c>
      <c r="F65" s="463">
        <f t="shared" si="8"/>
        <v>16708041022</v>
      </c>
      <c r="G65" s="463">
        <f t="shared" si="9"/>
        <v>16708041022</v>
      </c>
      <c r="H65" s="380">
        <f t="shared" si="1"/>
        <v>443903555</v>
      </c>
      <c r="I65" s="380">
        <f t="shared" si="10"/>
        <v>0</v>
      </c>
      <c r="J65" s="380">
        <f t="shared" si="11"/>
        <v>0</v>
      </c>
      <c r="K65" s="380">
        <f t="shared" si="2"/>
        <v>13682959583</v>
      </c>
      <c r="L65" s="380">
        <f t="shared" si="12"/>
        <v>2257647084</v>
      </c>
      <c r="M65" s="380">
        <f t="shared" si="3"/>
        <v>258798000</v>
      </c>
      <c r="N65" s="380">
        <f t="shared" si="13"/>
        <v>64732800</v>
      </c>
      <c r="O65" s="380">
        <f t="shared" si="4"/>
        <v>0</v>
      </c>
      <c r="P65" s="380">
        <f t="shared" si="14"/>
        <v>0</v>
      </c>
      <c r="Q65" s="380">
        <f t="shared" si="5"/>
        <v>0</v>
      </c>
      <c r="R65" s="380">
        <f t="shared" si="6"/>
        <v>0</v>
      </c>
      <c r="S65" s="380"/>
      <c r="T65" s="380">
        <f t="shared" si="15"/>
        <v>0</v>
      </c>
      <c r="U65" s="463">
        <f t="shared" si="16"/>
        <v>0</v>
      </c>
      <c r="V65" s="463">
        <f t="shared" si="17"/>
        <v>0</v>
      </c>
      <c r="W65" s="463">
        <f t="shared" si="18"/>
        <v>0</v>
      </c>
      <c r="X65" s="463">
        <f t="shared" si="19"/>
        <v>0</v>
      </c>
      <c r="Y65" s="463">
        <f t="shared" si="20"/>
        <v>0</v>
      </c>
      <c r="Z65" s="463">
        <f t="shared" si="21"/>
        <v>0</v>
      </c>
      <c r="AA65" s="463">
        <f t="shared" si="22"/>
        <v>0</v>
      </c>
      <c r="AB65" s="463">
        <f t="shared" si="23"/>
        <v>0</v>
      </c>
      <c r="AC65" s="463">
        <f t="shared" si="24"/>
        <v>0</v>
      </c>
      <c r="AD65" s="463">
        <f t="shared" si="25"/>
        <v>0</v>
      </c>
      <c r="AE65" s="380"/>
      <c r="AF65" s="380"/>
      <c r="AG65" s="380">
        <f>'[22]Biểu 1c-II'!J65</f>
        <v>347317252</v>
      </c>
      <c r="AH65" s="380">
        <f>'[22]Biểu 1c-II'!M65</f>
        <v>0</v>
      </c>
      <c r="AI65" s="463">
        <f>'[22]Biểu 1c-II'!S65</f>
        <v>0</v>
      </c>
      <c r="AJ65" s="463">
        <f>'[22]Biểu 1c-II'!V65</f>
        <v>0</v>
      </c>
      <c r="AK65" s="380">
        <f>'[23]Biểu 1c-II'!J65</f>
        <v>70538955</v>
      </c>
      <c r="AL65" s="463">
        <f>'[23]Biểu 1c-II'!P65</f>
        <v>0</v>
      </c>
      <c r="AM65" s="463">
        <f>'[23]Biểu 1c-II'!S65</f>
        <v>0</v>
      </c>
      <c r="AN65" s="380">
        <f>'[24]Biểu 1c-II'!J65</f>
        <v>26047348</v>
      </c>
      <c r="AO65" s="463">
        <f>'[24]Biểu 1c-II'!M65</f>
        <v>0</v>
      </c>
      <c r="AP65" s="463">
        <f>'[24]Biểu 1c-II'!S65</f>
        <v>0</v>
      </c>
      <c r="AQ65" s="463">
        <f>'[25]Biểu 1c-II'!P65</f>
        <v>0</v>
      </c>
      <c r="AR65" s="463">
        <f>'[25]Biểu 1c-II'!V65</f>
        <v>0</v>
      </c>
      <c r="AS65" s="380">
        <f>'[25]Biểu 1c-II'!Y65</f>
        <v>0</v>
      </c>
      <c r="AT65" s="380">
        <f>'[26]Biểu 1c-II'!K65</f>
        <v>0</v>
      </c>
      <c r="AU65" s="380">
        <f>'[26]Biểu 1c-II'!W65</f>
        <v>0</v>
      </c>
      <c r="AV65" s="380">
        <f>'[27]Biểu 1c-II'!J65</f>
        <v>0</v>
      </c>
      <c r="AW65" s="380">
        <f>'[27]Biểu 1c-II'!V65</f>
        <v>0</v>
      </c>
      <c r="AX65" s="380">
        <f>'[28]Biểu 1c-II'!J65</f>
        <v>0</v>
      </c>
      <c r="AY65" s="380">
        <f>'[28]Biểu 1c-II'!M65</f>
        <v>451965022</v>
      </c>
      <c r="AZ65" s="380">
        <f>'[28]Biểu 1c-II'!P65</f>
        <v>0</v>
      </c>
      <c r="BA65" s="380"/>
      <c r="BB65" s="380">
        <f>'[28]Biểu 1c-II'!V65</f>
        <v>0</v>
      </c>
      <c r="BC65" s="380">
        <f>'[42]Biểu 1c-II'!Y65</f>
        <v>0</v>
      </c>
      <c r="BD65" s="380">
        <f>'[28]Biểu 1c-II'!AB65</f>
        <v>0</v>
      </c>
      <c r="BE65" s="380">
        <f>'[28]Biểu 1c-II'!AE65</f>
        <v>0</v>
      </c>
      <c r="BF65" s="380">
        <f>'[28]Biểu 1c-II'!AH65</f>
        <v>0</v>
      </c>
      <c r="BG65" s="380">
        <f>'[29]Biểu 1c-II'!J65</f>
        <v>0</v>
      </c>
      <c r="BH65" s="380">
        <f>'[29]Biểu 1c-II'!M65</f>
        <v>0</v>
      </c>
      <c r="BI65" s="380">
        <f>'[29]Biểu 1c-II'!P65</f>
        <v>0</v>
      </c>
      <c r="BJ65" s="380"/>
      <c r="BK65" s="380">
        <f>'[29]Biểu 1c-II'!S65</f>
        <v>0</v>
      </c>
      <c r="BL65" s="380">
        <f>'[29]Biểu 1c-II'!V65</f>
        <v>0</v>
      </c>
      <c r="BM65" s="380">
        <f>'[29]Biểu 1c-II'!Y65</f>
        <v>0</v>
      </c>
      <c r="BN65" s="380">
        <f>'[29]Biểu 1c-II'!AB65</f>
        <v>0</v>
      </c>
      <c r="BO65" s="463">
        <f>'[29]Biểu 1c-II'!AE65</f>
        <v>0</v>
      </c>
      <c r="BP65" s="463">
        <f>'[29]Biểu 1c-II'!AH65</f>
        <v>0</v>
      </c>
      <c r="BQ65" s="380">
        <f>'[30]Biểu 1c-II - TTYT DA BAC'!J65</f>
        <v>0</v>
      </c>
      <c r="BR65" s="380">
        <f>'[30]Biểu 1c-II - TTYT DA BAC'!M65</f>
        <v>0</v>
      </c>
      <c r="BS65" s="380">
        <f>'[30]Biểu 1c-II - TTYT DA BAC'!P65</f>
        <v>0</v>
      </c>
      <c r="BT65" s="380"/>
      <c r="BU65" s="380">
        <f>'[30]Biểu 1c-II - TTYT DA BAC'!V65</f>
        <v>0</v>
      </c>
      <c r="BV65" s="380">
        <f>'[30]Biểu 1c-II - TTYT DA BAC'!Y65</f>
        <v>0</v>
      </c>
      <c r="BW65" s="380">
        <f>'[30]Biểu 1c-II - TTYT DA BAC'!AB65</f>
        <v>0</v>
      </c>
      <c r="BX65" s="463">
        <f>'[30]Biểu 1c-II - TTYT DA BAC'!AE65</f>
        <v>0</v>
      </c>
      <c r="BY65" s="463">
        <f>'[30]Biểu 1c-II - TTYT DA BAC'!AH65</f>
        <v>0</v>
      </c>
      <c r="BZ65" s="380">
        <f>'[31]Biểu 1c-II'!I65</f>
        <v>0</v>
      </c>
      <c r="CA65" s="380">
        <f>'[31]Biểu 1c-II'!M65</f>
        <v>0</v>
      </c>
      <c r="CB65" s="380">
        <f>'[31]Biểu 1c-II'!P65</f>
        <v>0</v>
      </c>
      <c r="CC65" s="380"/>
      <c r="CD65" s="380">
        <f>'[31]Biểu 1c-II'!V65</f>
        <v>0</v>
      </c>
      <c r="CE65" s="380">
        <f>'[31]Biểu 1c-II'!Y65</f>
        <v>0</v>
      </c>
      <c r="CF65" s="380">
        <f>'[31]Biểu 1c-II'!AB65</f>
        <v>0</v>
      </c>
      <c r="CG65" s="463">
        <f>'[31]Biểu 1c-II'!AE65</f>
        <v>0</v>
      </c>
      <c r="CH65" s="463">
        <f>'[31]Biểu 1c-II'!AH65</f>
        <v>0</v>
      </c>
      <c r="CI65" s="380">
        <f>'[32]Biểu 1c-II'!J65</f>
        <v>0</v>
      </c>
      <c r="CJ65" s="380">
        <f>'[32]Biểu 1c-II'!M65</f>
        <v>0</v>
      </c>
      <c r="CK65" s="380">
        <f>'[32]Biểu 1c-II'!P65</f>
        <v>0</v>
      </c>
      <c r="CL65" s="380"/>
      <c r="CM65" s="380">
        <f>'[32]Biểu 1c-II'!V65</f>
        <v>0</v>
      </c>
      <c r="CN65" s="380">
        <f>'[32]Biểu 1c-II'!Y65</f>
        <v>0</v>
      </c>
      <c r="CO65" s="380">
        <f>'[32]Biểu 1c-II'!AB65</f>
        <v>0</v>
      </c>
      <c r="CP65" s="463">
        <f>'[32]Biểu 1c-II'!AE65</f>
        <v>0</v>
      </c>
      <c r="CQ65" s="463">
        <f>'[32]Biểu 1c-II'!AH65</f>
        <v>0</v>
      </c>
      <c r="CR65" s="380">
        <f>'[33]Biểu 1c-II'!J65</f>
        <v>0</v>
      </c>
      <c r="CS65" s="380">
        <f>'[33]Biểu 1c-II'!M65</f>
        <v>0</v>
      </c>
      <c r="CT65" s="380">
        <f>'[33]Biểu 1c-II'!P65</f>
        <v>0</v>
      </c>
      <c r="CU65" s="380"/>
      <c r="CV65" s="380">
        <f>'[33]Biểu 1c-II'!V65</f>
        <v>0</v>
      </c>
      <c r="CW65" s="380">
        <f>'[43]Biểu 1c-II'!Y65</f>
        <v>0</v>
      </c>
      <c r="CX65" s="380">
        <f>'[33]Biểu 1c-II'!AB65</f>
        <v>0</v>
      </c>
      <c r="CY65" s="463">
        <f>'[33]Biểu 1c-II'!AE65</f>
        <v>0</v>
      </c>
      <c r="CZ65" s="463">
        <f>'[33]Biểu 1c-II'!AH65</f>
        <v>0</v>
      </c>
      <c r="DA65" s="380">
        <f>'[34]Biểu 1c-II'!$J$7</f>
        <v>13682959583</v>
      </c>
      <c r="DB65" s="380">
        <f>'[34]Biểu 1c-II'!M65</f>
        <v>80742361</v>
      </c>
      <c r="DC65" s="380">
        <f>'[34]Biểu 1c-II'!P65</f>
        <v>258798000</v>
      </c>
      <c r="DD65" s="380"/>
      <c r="DE65" s="380">
        <f>'[34]Biểu 1c-II'!V65</f>
        <v>0</v>
      </c>
      <c r="DF65" s="380">
        <f>'[44]Biểu 1c-II'!Y65</f>
        <v>0</v>
      </c>
      <c r="DG65" s="380">
        <f>'[34]Biểu 1c-II'!AB65</f>
        <v>0</v>
      </c>
      <c r="DH65" s="463">
        <f>'[34]Biểu 1c-II'!AE65</f>
        <v>0</v>
      </c>
      <c r="DI65" s="463">
        <f>'[34]Biểu 1c-II'!AH65</f>
        <v>0</v>
      </c>
      <c r="DJ65" s="380">
        <f>'[35]Biểu 1c-II'!J65</f>
        <v>0</v>
      </c>
      <c r="DK65" s="380">
        <f>'[35]Biểu 1c-II'!M65</f>
        <v>0</v>
      </c>
      <c r="DL65" s="380">
        <f>'[35]Biểu 1c-II'!P65</f>
        <v>0</v>
      </c>
      <c r="DM65" s="380">
        <f>'[35]Biểu 1c-II'!S65</f>
        <v>0</v>
      </c>
      <c r="DN65" s="380">
        <f>'[35]Biểu 1c-II'!V65</f>
        <v>0</v>
      </c>
      <c r="DO65" s="380">
        <f>'[35]Biểu 1c-II'!Y65</f>
        <v>0</v>
      </c>
      <c r="DP65" s="380">
        <f>'[35]Biểu 1c-II'!AB65</f>
        <v>0</v>
      </c>
      <c r="DQ65" s="463">
        <f>'[35]Biểu 1c-II'!AE65</f>
        <v>0</v>
      </c>
      <c r="DR65" s="463">
        <f>'[35]Biểu 1c-II'!AH65</f>
        <v>0</v>
      </c>
      <c r="DS65" s="463">
        <f>'[35]Biểu 1c-II'!AK65</f>
        <v>0</v>
      </c>
      <c r="DT65" s="380">
        <f>'[36]Biểu 1c-II'!J65</f>
        <v>0</v>
      </c>
      <c r="DU65" s="380">
        <f>'[36]Biểu 1c-II'!M65</f>
        <v>0</v>
      </c>
      <c r="DV65" s="380">
        <f>'[36]Biểu 1c-II'!P65</f>
        <v>0</v>
      </c>
      <c r="DW65" s="380">
        <f>'[36]Biểu 1c-II'!S65</f>
        <v>0</v>
      </c>
      <c r="DX65" s="380">
        <f>'[36]Biểu 1c-II'!V65</f>
        <v>0</v>
      </c>
      <c r="DY65" s="380">
        <f>'[36]Biểu 1c-II'!Y65</f>
        <v>0</v>
      </c>
      <c r="DZ65" s="380">
        <f>'[36]Biểu 1c-II'!AB65</f>
        <v>0</v>
      </c>
      <c r="EA65" s="463">
        <f>'[36]Biểu 1c-II'!AH65</f>
        <v>0</v>
      </c>
      <c r="EB65" s="463">
        <f>'[36]Biểu 1c-II'!AE65</f>
        <v>0</v>
      </c>
      <c r="EC65" s="380">
        <f>'[37]Biểu 1c-II'!J65</f>
        <v>0</v>
      </c>
      <c r="ED65" s="380">
        <f>'[37]Biểu 1c-II'!M65</f>
        <v>256618701</v>
      </c>
      <c r="EE65" s="380">
        <f>'[37]Biểu 1c-II'!P65</f>
        <v>0</v>
      </c>
      <c r="EF65" s="380">
        <f>'[37]Biểu 1c-II'!S65</f>
        <v>0</v>
      </c>
      <c r="EG65" s="380">
        <f>'[37]Biểu 1c-II'!V65</f>
        <v>0</v>
      </c>
      <c r="EH65" s="380">
        <f>'[37]Biểu 1c-II'!Y65</f>
        <v>0</v>
      </c>
      <c r="EI65" s="380">
        <f>'[37]Biểu 1c-II'!AB65</f>
        <v>0</v>
      </c>
      <c r="EJ65" s="463">
        <f>'[37]Biểu 1c-II'!AE65</f>
        <v>0</v>
      </c>
      <c r="EK65" s="463">
        <f>'[38]Biểu 1c-II'!J65</f>
        <v>1468321000</v>
      </c>
      <c r="EL65" s="463">
        <f>'[38]Biểu 1c-II'!M65</f>
        <v>0</v>
      </c>
      <c r="EM65" s="463">
        <f>'[38]Biểu 1c-II'!P65</f>
        <v>0</v>
      </c>
      <c r="EN65" s="463">
        <f>'[38]Biểu 1c-II'!S65</f>
        <v>0</v>
      </c>
      <c r="EO65" s="380">
        <f>'[39]Biểu 1c-II(TTKN)'!J65</f>
        <v>0</v>
      </c>
      <c r="EP65" s="380">
        <f>'[40]Biểu 1c-II'!P65</f>
        <v>64732800</v>
      </c>
      <c r="EQ65" s="380">
        <f>'[41]Biểu 1c-II'!P65</f>
        <v>0</v>
      </c>
    </row>
    <row r="66" spans="1:147" ht="12.75">
      <c r="A66" s="383"/>
      <c r="B66" s="378" t="s">
        <v>803</v>
      </c>
      <c r="C66" s="379" t="s">
        <v>253</v>
      </c>
      <c r="D66" s="380">
        <f t="shared" si="7"/>
        <v>0</v>
      </c>
      <c r="E66" s="463">
        <f t="shared" si="0"/>
        <v>13805131083</v>
      </c>
      <c r="F66" s="463">
        <f t="shared" si="8"/>
        <v>13805131083</v>
      </c>
      <c r="G66" s="463">
        <f t="shared" si="9"/>
        <v>13805131083</v>
      </c>
      <c r="H66" s="380">
        <f t="shared" si="1"/>
        <v>0</v>
      </c>
      <c r="I66" s="380">
        <f t="shared" si="10"/>
        <v>0</v>
      </c>
      <c r="J66" s="380">
        <f t="shared" si="11"/>
        <v>0</v>
      </c>
      <c r="K66" s="380">
        <f t="shared" si="2"/>
        <v>13682959583</v>
      </c>
      <c r="L66" s="380">
        <f t="shared" si="12"/>
        <v>76449000</v>
      </c>
      <c r="M66" s="380">
        <f t="shared" si="3"/>
        <v>19800000</v>
      </c>
      <c r="N66" s="380">
        <f t="shared" si="13"/>
        <v>25922500</v>
      </c>
      <c r="O66" s="380">
        <f t="shared" si="4"/>
        <v>0</v>
      </c>
      <c r="P66" s="380">
        <f t="shared" si="14"/>
        <v>0</v>
      </c>
      <c r="Q66" s="380">
        <f t="shared" si="5"/>
        <v>0</v>
      </c>
      <c r="R66" s="380">
        <f t="shared" si="6"/>
        <v>0</v>
      </c>
      <c r="S66" s="380"/>
      <c r="T66" s="380">
        <f t="shared" si="15"/>
        <v>0</v>
      </c>
      <c r="U66" s="463">
        <f t="shared" si="16"/>
        <v>0</v>
      </c>
      <c r="V66" s="463">
        <f t="shared" si="17"/>
        <v>0</v>
      </c>
      <c r="W66" s="463">
        <f t="shared" si="18"/>
        <v>0</v>
      </c>
      <c r="X66" s="463">
        <f t="shared" si="19"/>
        <v>0</v>
      </c>
      <c r="Y66" s="463">
        <f t="shared" si="20"/>
        <v>0</v>
      </c>
      <c r="Z66" s="463">
        <f t="shared" si="21"/>
        <v>0</v>
      </c>
      <c r="AA66" s="463">
        <f t="shared" si="22"/>
        <v>0</v>
      </c>
      <c r="AB66" s="463">
        <f t="shared" si="23"/>
        <v>0</v>
      </c>
      <c r="AC66" s="463">
        <f t="shared" si="24"/>
        <v>0</v>
      </c>
      <c r="AD66" s="463">
        <f t="shared" si="25"/>
        <v>0</v>
      </c>
      <c r="AE66" s="380"/>
      <c r="AF66" s="380"/>
      <c r="AG66" s="380">
        <f>'[22]Biểu 1c-II'!J66</f>
        <v>0</v>
      </c>
      <c r="AH66" s="380">
        <f>'[22]Biểu 1c-II'!M66</f>
        <v>0</v>
      </c>
      <c r="AI66" s="463">
        <f>'[22]Biểu 1c-II'!S66</f>
        <v>0</v>
      </c>
      <c r="AJ66" s="463">
        <f>'[22]Biểu 1c-II'!V66</f>
        <v>0</v>
      </c>
      <c r="AK66" s="380">
        <f>'[23]Biểu 1c-II'!J66</f>
        <v>0</v>
      </c>
      <c r="AL66" s="463">
        <f>'[23]Biểu 1c-II'!P66</f>
        <v>0</v>
      </c>
      <c r="AM66" s="463">
        <f>'[23]Biểu 1c-II'!S66</f>
        <v>0</v>
      </c>
      <c r="AN66" s="380">
        <f>'[24]Biểu 1c-II'!J66</f>
        <v>0</v>
      </c>
      <c r="AO66" s="463">
        <f>'[24]Biểu 1c-II'!M66</f>
        <v>0</v>
      </c>
      <c r="AP66" s="463">
        <f>'[24]Biểu 1c-II'!S66</f>
        <v>0</v>
      </c>
      <c r="AQ66" s="463">
        <f>'[25]Biểu 1c-II'!P66</f>
        <v>0</v>
      </c>
      <c r="AR66" s="463">
        <f>'[25]Biểu 1c-II'!V66</f>
        <v>0</v>
      </c>
      <c r="AS66" s="380">
        <f>'[25]Biểu 1c-II'!Y66</f>
        <v>0</v>
      </c>
      <c r="AT66" s="380">
        <f>'[26]Biểu 1c-II'!K66</f>
        <v>0</v>
      </c>
      <c r="AU66" s="380">
        <f>'[26]Biểu 1c-II'!W66</f>
        <v>0</v>
      </c>
      <c r="AV66" s="380">
        <f>'[27]Biểu 1c-II'!J66</f>
        <v>0</v>
      </c>
      <c r="AW66" s="380">
        <f>'[27]Biểu 1c-II'!V66</f>
        <v>0</v>
      </c>
      <c r="AX66" s="380">
        <f>'[28]Biểu 1c-II'!J66</f>
        <v>0</v>
      </c>
      <c r="AY66" s="380">
        <f>'[28]Biểu 1c-II'!M66</f>
        <v>0</v>
      </c>
      <c r="AZ66" s="380">
        <f>'[28]Biểu 1c-II'!P66</f>
        <v>0</v>
      </c>
      <c r="BA66" s="380"/>
      <c r="BB66" s="380">
        <f>'[28]Biểu 1c-II'!V66</f>
        <v>0</v>
      </c>
      <c r="BC66" s="380">
        <f>'[42]Biểu 1c-II'!Y66</f>
        <v>0</v>
      </c>
      <c r="BD66" s="380">
        <f>'[28]Biểu 1c-II'!AB66</f>
        <v>0</v>
      </c>
      <c r="BE66" s="380">
        <f>'[28]Biểu 1c-II'!AE66</f>
        <v>0</v>
      </c>
      <c r="BF66" s="380">
        <f>'[28]Biểu 1c-II'!AH66</f>
        <v>0</v>
      </c>
      <c r="BG66" s="380">
        <f>'[29]Biểu 1c-II'!J66</f>
        <v>0</v>
      </c>
      <c r="BH66" s="380">
        <f>'[29]Biểu 1c-II'!M66</f>
        <v>0</v>
      </c>
      <c r="BI66" s="380">
        <f>'[29]Biểu 1c-II'!P66</f>
        <v>0</v>
      </c>
      <c r="BJ66" s="380"/>
      <c r="BK66" s="380">
        <f>'[29]Biểu 1c-II'!S66</f>
        <v>0</v>
      </c>
      <c r="BL66" s="380">
        <f>'[29]Biểu 1c-II'!V66</f>
        <v>0</v>
      </c>
      <c r="BM66" s="380">
        <f>'[29]Biểu 1c-II'!Y66</f>
        <v>0</v>
      </c>
      <c r="BN66" s="380">
        <f>'[29]Biểu 1c-II'!AB66</f>
        <v>0</v>
      </c>
      <c r="BO66" s="463">
        <f>'[29]Biểu 1c-II'!AE66</f>
        <v>0</v>
      </c>
      <c r="BP66" s="463">
        <f>'[29]Biểu 1c-II'!AH66</f>
        <v>0</v>
      </c>
      <c r="BQ66" s="380">
        <f>'[30]Biểu 1c-II - TTYT DA BAC'!J66</f>
        <v>0</v>
      </c>
      <c r="BR66" s="380">
        <f>'[30]Biểu 1c-II - TTYT DA BAC'!M66</f>
        <v>0</v>
      </c>
      <c r="BS66" s="380">
        <f>'[30]Biểu 1c-II - TTYT DA BAC'!P66</f>
        <v>0</v>
      </c>
      <c r="BT66" s="380"/>
      <c r="BU66" s="380">
        <f>'[30]Biểu 1c-II - TTYT DA BAC'!V66</f>
        <v>0</v>
      </c>
      <c r="BV66" s="380">
        <f>'[30]Biểu 1c-II - TTYT DA BAC'!Y66</f>
        <v>0</v>
      </c>
      <c r="BW66" s="380">
        <f>'[30]Biểu 1c-II - TTYT DA BAC'!AB66</f>
        <v>0</v>
      </c>
      <c r="BX66" s="463">
        <f>'[30]Biểu 1c-II - TTYT DA BAC'!AE66</f>
        <v>0</v>
      </c>
      <c r="BY66" s="463">
        <f>'[30]Biểu 1c-II - TTYT DA BAC'!AH66</f>
        <v>0</v>
      </c>
      <c r="BZ66" s="380">
        <f>'[31]Biểu 1c-II'!I66</f>
        <v>0</v>
      </c>
      <c r="CA66" s="380">
        <f>'[31]Biểu 1c-II'!M66</f>
        <v>0</v>
      </c>
      <c r="CB66" s="380">
        <f>'[31]Biểu 1c-II'!P66</f>
        <v>0</v>
      </c>
      <c r="CC66" s="380"/>
      <c r="CD66" s="380">
        <f>'[31]Biểu 1c-II'!V66</f>
        <v>0</v>
      </c>
      <c r="CE66" s="380">
        <f>'[31]Biểu 1c-II'!Y66</f>
        <v>0</v>
      </c>
      <c r="CF66" s="380">
        <f>'[31]Biểu 1c-II'!AB66</f>
        <v>0</v>
      </c>
      <c r="CG66" s="463">
        <f>'[31]Biểu 1c-II'!AE66</f>
        <v>0</v>
      </c>
      <c r="CH66" s="463">
        <f>'[31]Biểu 1c-II'!AH66</f>
        <v>0</v>
      </c>
      <c r="CI66" s="380">
        <f>'[32]Biểu 1c-II'!J66</f>
        <v>0</v>
      </c>
      <c r="CJ66" s="380">
        <f>'[32]Biểu 1c-II'!M66</f>
        <v>0</v>
      </c>
      <c r="CK66" s="380">
        <f>'[32]Biểu 1c-II'!P66</f>
        <v>0</v>
      </c>
      <c r="CL66" s="380"/>
      <c r="CM66" s="380">
        <f>'[32]Biểu 1c-II'!V66</f>
        <v>0</v>
      </c>
      <c r="CN66" s="380">
        <f>'[32]Biểu 1c-II'!Y66</f>
        <v>0</v>
      </c>
      <c r="CO66" s="380">
        <f>'[32]Biểu 1c-II'!AB66</f>
        <v>0</v>
      </c>
      <c r="CP66" s="463">
        <f>'[32]Biểu 1c-II'!AE66</f>
        <v>0</v>
      </c>
      <c r="CQ66" s="463">
        <f>'[32]Biểu 1c-II'!AH66</f>
        <v>0</v>
      </c>
      <c r="CR66" s="380">
        <f>'[33]Biểu 1c-II'!J66</f>
        <v>0</v>
      </c>
      <c r="CS66" s="380">
        <f>'[33]Biểu 1c-II'!M66</f>
        <v>0</v>
      </c>
      <c r="CT66" s="380">
        <f>'[33]Biểu 1c-II'!P66</f>
        <v>0</v>
      </c>
      <c r="CU66" s="380"/>
      <c r="CV66" s="380">
        <f>'[33]Biểu 1c-II'!V66</f>
        <v>0</v>
      </c>
      <c r="CW66" s="380">
        <f>'[43]Biểu 1c-II'!Y66</f>
        <v>0</v>
      </c>
      <c r="CX66" s="380">
        <f>'[33]Biểu 1c-II'!AB66</f>
        <v>0</v>
      </c>
      <c r="CY66" s="463">
        <f>'[33]Biểu 1c-II'!AE66</f>
        <v>0</v>
      </c>
      <c r="CZ66" s="463">
        <f>'[33]Biểu 1c-II'!AH66</f>
        <v>0</v>
      </c>
      <c r="DA66" s="380">
        <f>'[34]Biểu 1c-II'!$J$7</f>
        <v>13682959583</v>
      </c>
      <c r="DB66" s="380">
        <f>'[34]Biểu 1c-II'!M66</f>
        <v>0</v>
      </c>
      <c r="DC66" s="380">
        <f>'[34]Biểu 1c-II'!P66</f>
        <v>0</v>
      </c>
      <c r="DD66" s="380"/>
      <c r="DE66" s="380">
        <f>'[34]Biểu 1c-II'!V66</f>
        <v>0</v>
      </c>
      <c r="DF66" s="380">
        <f>'[44]Biểu 1c-II'!Y66</f>
        <v>0</v>
      </c>
      <c r="DG66" s="380">
        <f>'[34]Biểu 1c-II'!AB66</f>
        <v>0</v>
      </c>
      <c r="DH66" s="463">
        <f>'[34]Biểu 1c-II'!AE66</f>
        <v>0</v>
      </c>
      <c r="DI66" s="463">
        <f>'[34]Biểu 1c-II'!AH66</f>
        <v>0</v>
      </c>
      <c r="DJ66" s="380">
        <f>'[35]Biểu 1c-II'!J66</f>
        <v>0</v>
      </c>
      <c r="DK66" s="380">
        <f>'[35]Biểu 1c-II'!M66</f>
        <v>30000000</v>
      </c>
      <c r="DL66" s="380">
        <f>'[35]Biểu 1c-II'!P66</f>
        <v>0</v>
      </c>
      <c r="DM66" s="380">
        <f>'[35]Biểu 1c-II'!S66</f>
        <v>0</v>
      </c>
      <c r="DN66" s="380">
        <f>'[35]Biểu 1c-II'!V66</f>
        <v>0</v>
      </c>
      <c r="DO66" s="380">
        <f>'[35]Biểu 1c-II'!Y66</f>
        <v>0</v>
      </c>
      <c r="DP66" s="380">
        <f>'[35]Biểu 1c-II'!AB66</f>
        <v>0</v>
      </c>
      <c r="DQ66" s="463">
        <f>'[35]Biểu 1c-II'!AE66</f>
        <v>0</v>
      </c>
      <c r="DR66" s="463">
        <f>'[35]Biểu 1c-II'!AH66</f>
        <v>0</v>
      </c>
      <c r="DS66" s="463">
        <f>'[35]Biểu 1c-II'!AK66</f>
        <v>0</v>
      </c>
      <c r="DT66" s="380">
        <f>'[36]Biểu 1c-II'!J66</f>
        <v>0</v>
      </c>
      <c r="DU66" s="380">
        <f>'[36]Biểu 1c-II'!M66</f>
        <v>0</v>
      </c>
      <c r="DV66" s="380">
        <f>'[36]Biểu 1c-II'!P66</f>
        <v>0</v>
      </c>
      <c r="DW66" s="380">
        <f>'[36]Biểu 1c-II'!S66</f>
        <v>0</v>
      </c>
      <c r="DX66" s="380">
        <f>'[36]Biểu 1c-II'!V66</f>
        <v>0</v>
      </c>
      <c r="DY66" s="380">
        <f>'[36]Biểu 1c-II'!Y66</f>
        <v>0</v>
      </c>
      <c r="DZ66" s="380">
        <f>'[36]Biểu 1c-II'!AB66</f>
        <v>0</v>
      </c>
      <c r="EA66" s="463">
        <f>'[36]Biểu 1c-II'!AH66</f>
        <v>0</v>
      </c>
      <c r="EB66" s="463">
        <f>'[36]Biểu 1c-II'!AE66</f>
        <v>0</v>
      </c>
      <c r="EC66" s="380">
        <f>'[37]Biểu 1c-II'!J66</f>
        <v>0</v>
      </c>
      <c r="ED66" s="380">
        <f>'[37]Biểu 1c-II'!M66</f>
        <v>11300000</v>
      </c>
      <c r="EE66" s="380">
        <f>'[37]Biểu 1c-II'!P66</f>
        <v>19800000</v>
      </c>
      <c r="EF66" s="380">
        <f>'[37]Biểu 1c-II'!S66</f>
        <v>0</v>
      </c>
      <c r="EG66" s="380">
        <f>'[37]Biểu 1c-II'!V66</f>
        <v>0</v>
      </c>
      <c r="EH66" s="380">
        <f>'[37]Biểu 1c-II'!Y66</f>
        <v>0</v>
      </c>
      <c r="EI66" s="380">
        <f>'[37]Biểu 1c-II'!AB66</f>
        <v>0</v>
      </c>
      <c r="EJ66" s="463">
        <f>'[37]Biểu 1c-II'!AE66</f>
        <v>0</v>
      </c>
      <c r="EK66" s="463">
        <f>'[38]Biểu 1c-II'!J66</f>
        <v>35149000</v>
      </c>
      <c r="EL66" s="463">
        <f>'[38]Biểu 1c-II'!M66</f>
        <v>0</v>
      </c>
      <c r="EM66" s="463">
        <f>'[38]Biểu 1c-II'!P66</f>
        <v>0</v>
      </c>
      <c r="EN66" s="463">
        <f>'[38]Biểu 1c-II'!S66</f>
        <v>0</v>
      </c>
      <c r="EO66" s="380">
        <f>'[39]Biểu 1c-II(TTKN)'!J66</f>
        <v>6622500</v>
      </c>
      <c r="EP66" s="380">
        <f>'[40]Biểu 1c-II'!P66</f>
        <v>0</v>
      </c>
      <c r="EQ66" s="380">
        <f>'[41]Biểu 1c-II'!P66</f>
        <v>19300000</v>
      </c>
    </row>
    <row r="67" spans="1:147" s="373" customFormat="1" ht="25.5">
      <c r="A67" s="465"/>
      <c r="B67" s="375"/>
      <c r="C67" s="376" t="s">
        <v>956</v>
      </c>
      <c r="D67" s="377">
        <f t="shared" si="7"/>
        <v>0</v>
      </c>
      <c r="E67" s="459">
        <f t="shared" si="0"/>
        <v>53317652680</v>
      </c>
      <c r="F67" s="459">
        <f t="shared" si="8"/>
        <v>53317652680</v>
      </c>
      <c r="G67" s="459">
        <f t="shared" si="9"/>
        <v>53317652680</v>
      </c>
      <c r="H67" s="377">
        <f t="shared" si="1"/>
        <v>1266989592</v>
      </c>
      <c r="I67" s="377">
        <f t="shared" si="10"/>
        <v>0</v>
      </c>
      <c r="J67" s="377">
        <f t="shared" si="11"/>
        <v>1282052400</v>
      </c>
      <c r="K67" s="377">
        <f t="shared" si="2"/>
        <v>28489430496</v>
      </c>
      <c r="L67" s="377">
        <f t="shared" si="12"/>
        <v>10298872255</v>
      </c>
      <c r="M67" s="377">
        <f t="shared" si="3"/>
        <v>11151529837</v>
      </c>
      <c r="N67" s="377">
        <f t="shared" si="13"/>
        <v>828778100</v>
      </c>
      <c r="O67" s="377">
        <f t="shared" si="4"/>
        <v>0</v>
      </c>
      <c r="P67" s="377">
        <f t="shared" si="14"/>
        <v>0</v>
      </c>
      <c r="Q67" s="377">
        <f t="shared" si="5"/>
        <v>0</v>
      </c>
      <c r="R67" s="377">
        <f t="shared" si="6"/>
        <v>0</v>
      </c>
      <c r="S67" s="377"/>
      <c r="T67" s="377">
        <f t="shared" si="15"/>
        <v>0</v>
      </c>
      <c r="U67" s="459">
        <f t="shared" si="16"/>
        <v>0</v>
      </c>
      <c r="V67" s="459">
        <f t="shared" si="17"/>
        <v>0</v>
      </c>
      <c r="W67" s="459">
        <f t="shared" si="18"/>
        <v>0</v>
      </c>
      <c r="X67" s="459">
        <f t="shared" si="19"/>
        <v>0</v>
      </c>
      <c r="Y67" s="459">
        <f t="shared" si="20"/>
        <v>0</v>
      </c>
      <c r="Z67" s="459">
        <f t="shared" si="21"/>
        <v>0</v>
      </c>
      <c r="AA67" s="459">
        <f t="shared" si="22"/>
        <v>0</v>
      </c>
      <c r="AB67" s="459">
        <f t="shared" si="23"/>
        <v>0</v>
      </c>
      <c r="AC67" s="459">
        <f t="shared" si="24"/>
        <v>0</v>
      </c>
      <c r="AD67" s="459">
        <f t="shared" si="25"/>
        <v>0</v>
      </c>
      <c r="AE67" s="377">
        <f>AE68+AE75+AE80+AE88+AE98+AE105+AE115+AE122+AE128+AE141+AE149+AE158</f>
        <v>0</v>
      </c>
      <c r="AF67" s="377">
        <f>AF68+AF75+AF80+AF88+AF98+AF105+AF115+AF122+AF128+AF141+AF149+AF158</f>
        <v>0</v>
      </c>
      <c r="AG67" s="377">
        <f>'[22]Biểu 1c-II'!J67</f>
        <v>743780900</v>
      </c>
      <c r="AH67" s="377">
        <f>'[22]Biểu 1c-II'!M67</f>
        <v>0</v>
      </c>
      <c r="AI67" s="459">
        <f>'[22]Biểu 1c-II'!S67</f>
        <v>0</v>
      </c>
      <c r="AJ67" s="459">
        <f>'[22]Biểu 1c-II'!V67</f>
        <v>0</v>
      </c>
      <c r="AK67" s="377">
        <f>'[23]Biểu 1c-II'!J67</f>
        <v>340269692</v>
      </c>
      <c r="AL67" s="459">
        <f>'[23]Biểu 1c-II'!P67</f>
        <v>0</v>
      </c>
      <c r="AM67" s="459">
        <f>'[23]Biểu 1c-II'!S67</f>
        <v>0</v>
      </c>
      <c r="AN67" s="377">
        <f>'[24]Biểu 1c-II'!J67</f>
        <v>182939000</v>
      </c>
      <c r="AO67" s="459">
        <f>'[24]Biểu 1c-II'!M67</f>
        <v>0</v>
      </c>
      <c r="AP67" s="459">
        <f>'[24]Biểu 1c-II'!S67</f>
        <v>0</v>
      </c>
      <c r="AQ67" s="459">
        <f>'[25]Biểu 1c-II'!P67</f>
        <v>0</v>
      </c>
      <c r="AR67" s="459">
        <f>'[25]Biểu 1c-II'!V67</f>
        <v>0</v>
      </c>
      <c r="AS67" s="377">
        <f>'[25]Biểu 1c-II'!Y67</f>
        <v>1282052400</v>
      </c>
      <c r="AT67" s="377">
        <f>'[26]Biểu 1c-II'!K67</f>
        <v>0</v>
      </c>
      <c r="AU67" s="377">
        <f>'[26]Biểu 1c-II'!W67</f>
        <v>0</v>
      </c>
      <c r="AV67" s="377">
        <f>'[27]Biểu 1c-II'!J67</f>
        <v>908829418</v>
      </c>
      <c r="AW67" s="377">
        <f>'[27]Biểu 1c-II'!V67</f>
        <v>0</v>
      </c>
      <c r="AX67" s="377">
        <f>'[28]Biểu 1c-II'!J67</f>
        <v>793147559</v>
      </c>
      <c r="AY67" s="377">
        <f>'[28]Biểu 1c-II'!M67</f>
        <v>1963339106</v>
      </c>
      <c r="AZ67" s="377">
        <f>'[28]Biểu 1c-II'!P67</f>
        <v>999345342</v>
      </c>
      <c r="BA67" s="380"/>
      <c r="BB67" s="377">
        <f>'[28]Biểu 1c-II'!V67</f>
        <v>0</v>
      </c>
      <c r="BC67" s="380">
        <f>'[42]Biểu 1c-II'!Y67</f>
        <v>0</v>
      </c>
      <c r="BD67" s="377">
        <f>'[28]Biểu 1c-II'!AB67</f>
        <v>0</v>
      </c>
      <c r="BE67" s="377">
        <f>'[28]Biểu 1c-II'!AE67</f>
        <v>0</v>
      </c>
      <c r="BF67" s="377">
        <f>'[28]Biểu 1c-II'!AH67</f>
        <v>0</v>
      </c>
      <c r="BG67" s="377">
        <f>'[29]Biểu 1c-II'!J67</f>
        <v>1282283162</v>
      </c>
      <c r="BH67" s="377">
        <f>'[29]Biểu 1c-II'!M67</f>
        <v>512648956</v>
      </c>
      <c r="BI67" s="377">
        <f>'[29]Biểu 1c-II'!P67</f>
        <v>1257787495</v>
      </c>
      <c r="BJ67" s="380"/>
      <c r="BK67" s="377">
        <f>'[29]Biểu 1c-II'!S67</f>
        <v>0</v>
      </c>
      <c r="BL67" s="377">
        <f>'[29]Biểu 1c-II'!V67</f>
        <v>0</v>
      </c>
      <c r="BM67" s="377">
        <f>'[29]Biểu 1c-II'!Y67</f>
        <v>0</v>
      </c>
      <c r="BN67" s="377">
        <f>'[29]Biểu 1c-II'!AB67</f>
        <v>0</v>
      </c>
      <c r="BO67" s="459">
        <f>'[29]Biểu 1c-II'!AE67</f>
        <v>0</v>
      </c>
      <c r="BP67" s="459">
        <f>'[29]Biểu 1c-II'!AH67</f>
        <v>0</v>
      </c>
      <c r="BQ67" s="377">
        <f>'[30]Biểu 1c-II - TTYT DA BAC'!J67</f>
        <v>1359418600</v>
      </c>
      <c r="BR67" s="377">
        <f>'[30]Biểu 1c-II - TTYT DA BAC'!M67</f>
        <v>750877500</v>
      </c>
      <c r="BS67" s="377">
        <f>'[30]Biểu 1c-II - TTYT DA BAC'!P67</f>
        <v>1449558951</v>
      </c>
      <c r="BT67" s="380"/>
      <c r="BU67" s="377">
        <f>'[30]Biểu 1c-II - TTYT DA BAC'!V67</f>
        <v>0</v>
      </c>
      <c r="BV67" s="377">
        <f>'[30]Biểu 1c-II - TTYT DA BAC'!Y67</f>
        <v>0</v>
      </c>
      <c r="BW67" s="377">
        <f>'[30]Biểu 1c-II - TTYT DA BAC'!AB67</f>
        <v>0</v>
      </c>
      <c r="BX67" s="459">
        <f>'[30]Biểu 1c-II - TTYT DA BAC'!AE67</f>
        <v>0</v>
      </c>
      <c r="BY67" s="459">
        <f>'[30]Biểu 1c-II - TTYT DA BAC'!AH67</f>
        <v>0</v>
      </c>
      <c r="BZ67" s="377">
        <f>'[31]Biểu 1c-II'!I67</f>
        <v>2057166505</v>
      </c>
      <c r="CA67" s="377">
        <f>'[31]Biểu 1c-II'!M67</f>
        <v>754727300</v>
      </c>
      <c r="CB67" s="377">
        <f>'[31]Biểu 1c-II'!P67</f>
        <v>1568730637</v>
      </c>
      <c r="CC67" s="380"/>
      <c r="CD67" s="377">
        <f>'[31]Biểu 1c-II'!V67</f>
        <v>0</v>
      </c>
      <c r="CE67" s="377">
        <f>'[31]Biểu 1c-II'!Y67</f>
        <v>0</v>
      </c>
      <c r="CF67" s="377">
        <f>'[31]Biểu 1c-II'!AB67</f>
        <v>0</v>
      </c>
      <c r="CG67" s="459">
        <f>'[31]Biểu 1c-II'!AE67</f>
        <v>0</v>
      </c>
      <c r="CH67" s="459">
        <f>'[31]Biểu 1c-II'!AH67</f>
        <v>0</v>
      </c>
      <c r="CI67" s="377">
        <f>'[32]Biểu 1c-II'!J67</f>
        <v>1811542940</v>
      </c>
      <c r="CJ67" s="377">
        <f>'[32]Biểu 1c-II'!M67</f>
        <v>515385441</v>
      </c>
      <c r="CK67" s="377">
        <f>'[32]Biểu 1c-II'!P67</f>
        <v>1632965939</v>
      </c>
      <c r="CL67" s="380"/>
      <c r="CM67" s="377">
        <f>'[32]Biểu 1c-II'!V67</f>
        <v>0</v>
      </c>
      <c r="CN67" s="377">
        <f>'[32]Biểu 1c-II'!Y67</f>
        <v>0</v>
      </c>
      <c r="CO67" s="377">
        <f>'[32]Biểu 1c-II'!AB67</f>
        <v>0</v>
      </c>
      <c r="CP67" s="459">
        <f>'[32]Biểu 1c-II'!AE67</f>
        <v>0</v>
      </c>
      <c r="CQ67" s="459">
        <f>'[32]Biểu 1c-II'!AH67</f>
        <v>0</v>
      </c>
      <c r="CR67" s="377">
        <f>'[33]Biểu 1c-II'!J67</f>
        <v>1258647100</v>
      </c>
      <c r="CS67" s="377">
        <f>'[33]Biểu 1c-II'!M67</f>
        <v>693416762</v>
      </c>
      <c r="CT67" s="377">
        <f>'[33]Biểu 1c-II'!P67</f>
        <v>671694618</v>
      </c>
      <c r="CU67" s="380"/>
      <c r="CV67" s="377">
        <f>'[33]Biểu 1c-II'!V67</f>
        <v>0</v>
      </c>
      <c r="CW67" s="380">
        <f>'[43]Biểu 1c-II'!Y67</f>
        <v>0</v>
      </c>
      <c r="CX67" s="377">
        <f>'[33]Biểu 1c-II'!AB67</f>
        <v>0</v>
      </c>
      <c r="CY67" s="459">
        <f>'[33]Biểu 1c-II'!AE67</f>
        <v>0</v>
      </c>
      <c r="CZ67" s="459">
        <f>'[33]Biểu 1c-II'!AH67</f>
        <v>0</v>
      </c>
      <c r="DA67" s="377">
        <f>'[34]Biểu 1c-II'!$J$7</f>
        <v>13682959583</v>
      </c>
      <c r="DB67" s="377">
        <f>'[34]Biểu 1c-II'!M67</f>
        <v>179432276</v>
      </c>
      <c r="DC67" s="377">
        <f>'[34]Biểu 1c-II'!P67</f>
        <v>525090000</v>
      </c>
      <c r="DD67" s="380"/>
      <c r="DE67" s="377">
        <f>'[34]Biểu 1c-II'!V67</f>
        <v>0</v>
      </c>
      <c r="DF67" s="380">
        <f>'[44]Biểu 1c-II'!Y67</f>
        <v>0</v>
      </c>
      <c r="DG67" s="377">
        <f>'[34]Biểu 1c-II'!AB67</f>
        <v>0</v>
      </c>
      <c r="DH67" s="459">
        <f>'[34]Biểu 1c-II'!AE67</f>
        <v>0</v>
      </c>
      <c r="DI67" s="459">
        <f>'[34]Biểu 1c-II'!AH67</f>
        <v>0</v>
      </c>
      <c r="DJ67" s="377">
        <f>'[35]Biểu 1c-II'!J67</f>
        <v>2698452785</v>
      </c>
      <c r="DK67" s="377">
        <f>'[35]Biểu 1c-II'!M67</f>
        <v>1072825492</v>
      </c>
      <c r="DL67" s="377">
        <f>'[35]Biểu 1c-II'!P67</f>
        <v>1576145494</v>
      </c>
      <c r="DM67" s="377">
        <f>'[35]Biểu 1c-II'!S67</f>
        <v>0</v>
      </c>
      <c r="DN67" s="377">
        <f>'[35]Biểu 1c-II'!V67</f>
        <v>0</v>
      </c>
      <c r="DO67" s="377">
        <f>'[35]Biểu 1c-II'!Y67</f>
        <v>0</v>
      </c>
      <c r="DP67" s="377">
        <f>'[35]Biểu 1c-II'!AB67</f>
        <v>0</v>
      </c>
      <c r="DQ67" s="459">
        <f>'[35]Biểu 1c-II'!AE67</f>
        <v>0</v>
      </c>
      <c r="DR67" s="459">
        <f>'[35]Biểu 1c-II'!AH67</f>
        <v>0</v>
      </c>
      <c r="DS67" s="459">
        <f>'[35]Biểu 1c-II'!AK67</f>
        <v>0</v>
      </c>
      <c r="DT67" s="377">
        <f>'[36]Biểu 1c-II'!J67</f>
        <v>1084373930</v>
      </c>
      <c r="DU67" s="377">
        <f>'[36]Biểu 1c-II'!M67</f>
        <v>835909524</v>
      </c>
      <c r="DV67" s="377">
        <f>'[36]Biểu 1c-II'!P67</f>
        <v>796024628</v>
      </c>
      <c r="DW67" s="377">
        <f>'[36]Biểu 1c-II'!S67</f>
        <v>0</v>
      </c>
      <c r="DX67" s="377">
        <f>'[36]Biểu 1c-II'!V67</f>
        <v>0</v>
      </c>
      <c r="DY67" s="377">
        <f>'[36]Biểu 1c-II'!Y67</f>
        <v>0</v>
      </c>
      <c r="DZ67" s="377">
        <f>'[36]Biểu 1c-II'!AB67</f>
        <v>0</v>
      </c>
      <c r="EA67" s="459">
        <f>'[36]Biểu 1c-II'!AH67</f>
        <v>0</v>
      </c>
      <c r="EB67" s="459">
        <f>'[36]Biểu 1c-II'!AE67</f>
        <v>0</v>
      </c>
      <c r="EC67" s="377">
        <f>'[37]Biểu 1c-II'!J67</f>
        <v>1552608914</v>
      </c>
      <c r="ED67" s="377">
        <f>'[37]Biểu 1c-II'!M67</f>
        <v>686710398</v>
      </c>
      <c r="EE67" s="377">
        <f>'[37]Biểu 1c-II'!P67</f>
        <v>674186733</v>
      </c>
      <c r="EF67" s="377">
        <f>'[37]Biểu 1c-II'!S67</f>
        <v>0</v>
      </c>
      <c r="EG67" s="377">
        <f>'[37]Biểu 1c-II'!V67</f>
        <v>0</v>
      </c>
      <c r="EH67" s="377">
        <f>'[37]Biểu 1c-II'!Y67</f>
        <v>0</v>
      </c>
      <c r="EI67" s="377">
        <f>'[37]Biểu 1c-II'!AB67</f>
        <v>0</v>
      </c>
      <c r="EJ67" s="459">
        <f>'[37]Biểu 1c-II'!AE67</f>
        <v>0</v>
      </c>
      <c r="EK67" s="459">
        <f>'[38]Biểu 1c-II'!J67</f>
        <v>2333599500</v>
      </c>
      <c r="EL67" s="459">
        <f>'[38]Biểu 1c-II'!M67</f>
        <v>0</v>
      </c>
      <c r="EM67" s="459">
        <f>'[38]Biểu 1c-II'!P67</f>
        <v>0</v>
      </c>
      <c r="EN67" s="459">
        <f>'[38]Biểu 1c-II'!S67</f>
        <v>0</v>
      </c>
      <c r="EO67" s="377">
        <f>'[39]Biểu 1c-II(TTKN)'!J67</f>
        <v>371258200</v>
      </c>
      <c r="EP67" s="377">
        <f>'[40]Biểu 1c-II'!P67</f>
        <v>111190000</v>
      </c>
      <c r="EQ67" s="377">
        <f>'[41]Biểu 1c-II'!P67</f>
        <v>346329900</v>
      </c>
    </row>
    <row r="68" spans="1:147" s="373" customFormat="1" ht="25.5">
      <c r="A68" s="375" t="s">
        <v>804</v>
      </c>
      <c r="B68" s="375"/>
      <c r="C68" s="376" t="s">
        <v>309</v>
      </c>
      <c r="D68" s="377">
        <f t="shared" si="7"/>
        <v>0</v>
      </c>
      <c r="E68" s="459">
        <f t="shared" si="0"/>
        <v>24708467495</v>
      </c>
      <c r="F68" s="459">
        <f t="shared" si="8"/>
        <v>24708467495</v>
      </c>
      <c r="G68" s="459">
        <f t="shared" si="9"/>
        <v>24708467495</v>
      </c>
      <c r="H68" s="377">
        <f t="shared" si="1"/>
        <v>346945200</v>
      </c>
      <c r="I68" s="377">
        <f t="shared" si="10"/>
        <v>0</v>
      </c>
      <c r="J68" s="377">
        <f t="shared" si="11"/>
        <v>156606000</v>
      </c>
      <c r="K68" s="377">
        <f t="shared" si="2"/>
        <v>18912678483</v>
      </c>
      <c r="L68" s="377">
        <f t="shared" si="12"/>
        <v>2918485552</v>
      </c>
      <c r="M68" s="377">
        <f t="shared" si="3"/>
        <v>2257063160</v>
      </c>
      <c r="N68" s="377">
        <f t="shared" si="13"/>
        <v>116689100</v>
      </c>
      <c r="O68" s="377">
        <f t="shared" si="4"/>
        <v>0</v>
      </c>
      <c r="P68" s="377">
        <f t="shared" si="14"/>
        <v>0</v>
      </c>
      <c r="Q68" s="377">
        <f t="shared" si="5"/>
        <v>0</v>
      </c>
      <c r="R68" s="377">
        <f t="shared" si="6"/>
        <v>0</v>
      </c>
      <c r="S68" s="377"/>
      <c r="T68" s="377">
        <f t="shared" si="15"/>
        <v>0</v>
      </c>
      <c r="U68" s="459">
        <f t="shared" si="16"/>
        <v>0</v>
      </c>
      <c r="V68" s="459">
        <f t="shared" si="17"/>
        <v>0</v>
      </c>
      <c r="W68" s="459">
        <f t="shared" si="18"/>
        <v>0</v>
      </c>
      <c r="X68" s="459">
        <f t="shared" si="19"/>
        <v>0</v>
      </c>
      <c r="Y68" s="459">
        <f t="shared" si="20"/>
        <v>0</v>
      </c>
      <c r="Z68" s="459">
        <f t="shared" si="21"/>
        <v>0</v>
      </c>
      <c r="AA68" s="459">
        <f t="shared" si="22"/>
        <v>0</v>
      </c>
      <c r="AB68" s="459">
        <f t="shared" si="23"/>
        <v>0</v>
      </c>
      <c r="AC68" s="459">
        <f t="shared" si="24"/>
        <v>0</v>
      </c>
      <c r="AD68" s="459">
        <f t="shared" si="25"/>
        <v>0</v>
      </c>
      <c r="AE68" s="377">
        <f>SUM(AE69:AE74)</f>
        <v>0</v>
      </c>
      <c r="AF68" s="377">
        <f>SUM(AF69:AF74)</f>
        <v>0</v>
      </c>
      <c r="AG68" s="377">
        <f>'[22]Biểu 1c-II'!J68</f>
        <v>217528600</v>
      </c>
      <c r="AH68" s="377">
        <f>'[22]Biểu 1c-II'!M68</f>
        <v>0</v>
      </c>
      <c r="AI68" s="459">
        <f>'[22]Biểu 1c-II'!S68</f>
        <v>0</v>
      </c>
      <c r="AJ68" s="459">
        <f>'[22]Biểu 1c-II'!V68</f>
        <v>0</v>
      </c>
      <c r="AK68" s="377">
        <f>'[23]Biểu 1c-II'!J68</f>
        <v>98954100</v>
      </c>
      <c r="AL68" s="459">
        <f>'[23]Biểu 1c-II'!P68</f>
        <v>0</v>
      </c>
      <c r="AM68" s="459">
        <f>'[23]Biểu 1c-II'!S68</f>
        <v>0</v>
      </c>
      <c r="AN68" s="377">
        <f>'[24]Biểu 1c-II'!J68</f>
        <v>30462500</v>
      </c>
      <c r="AO68" s="459">
        <f>'[24]Biểu 1c-II'!M68</f>
        <v>0</v>
      </c>
      <c r="AP68" s="459">
        <f>'[24]Biểu 1c-II'!S68</f>
        <v>0</v>
      </c>
      <c r="AQ68" s="459">
        <f>'[25]Biểu 1c-II'!P68</f>
        <v>0</v>
      </c>
      <c r="AR68" s="459">
        <f>'[25]Biểu 1c-II'!V68</f>
        <v>0</v>
      </c>
      <c r="AS68" s="377">
        <f>'[25]Biểu 1c-II'!Y68</f>
        <v>156606000</v>
      </c>
      <c r="AT68" s="377">
        <f>'[26]Biểu 1c-II'!K68</f>
        <v>0</v>
      </c>
      <c r="AU68" s="377">
        <f>'[26]Biểu 1c-II'!W68</f>
        <v>0</v>
      </c>
      <c r="AV68" s="377">
        <f>'[27]Biểu 1c-II'!J68</f>
        <v>413394500</v>
      </c>
      <c r="AW68" s="377">
        <f>'[27]Biểu 1c-II'!V68</f>
        <v>0</v>
      </c>
      <c r="AX68" s="377">
        <f>'[28]Biểu 1c-II'!J68</f>
        <v>297392612</v>
      </c>
      <c r="AY68" s="377">
        <f>'[28]Biểu 1c-II'!M68</f>
        <v>928248992</v>
      </c>
      <c r="AZ68" s="377">
        <f>'[28]Biểu 1c-II'!P68</f>
        <v>166982925</v>
      </c>
      <c r="BA68" s="380"/>
      <c r="BB68" s="377">
        <f>'[28]Biểu 1c-II'!V68</f>
        <v>0</v>
      </c>
      <c r="BC68" s="380">
        <f>'[42]Biểu 1c-II'!Y68</f>
        <v>0</v>
      </c>
      <c r="BD68" s="377">
        <f>'[28]Biểu 1c-II'!AB68</f>
        <v>0</v>
      </c>
      <c r="BE68" s="377">
        <f>'[28]Biểu 1c-II'!AE68</f>
        <v>0</v>
      </c>
      <c r="BF68" s="377">
        <f>'[28]Biểu 1c-II'!AH68</f>
        <v>0</v>
      </c>
      <c r="BG68" s="377">
        <f>'[29]Biểu 1c-II'!J68</f>
        <v>662664140</v>
      </c>
      <c r="BH68" s="377">
        <f>'[29]Biểu 1c-II'!M68</f>
        <v>128105800</v>
      </c>
      <c r="BI68" s="377">
        <f>'[29]Biểu 1c-II'!P68</f>
        <v>138834535</v>
      </c>
      <c r="BJ68" s="380"/>
      <c r="BK68" s="377">
        <f>'[29]Biểu 1c-II'!S68</f>
        <v>0</v>
      </c>
      <c r="BL68" s="377">
        <f>'[29]Biểu 1c-II'!V68</f>
        <v>0</v>
      </c>
      <c r="BM68" s="377">
        <f>'[29]Biểu 1c-II'!Y68</f>
        <v>0</v>
      </c>
      <c r="BN68" s="377">
        <f>'[29]Biểu 1c-II'!AB68</f>
        <v>0</v>
      </c>
      <c r="BO68" s="459">
        <f>'[29]Biểu 1c-II'!AE68</f>
        <v>0</v>
      </c>
      <c r="BP68" s="459">
        <f>'[29]Biểu 1c-II'!AH68</f>
        <v>0</v>
      </c>
      <c r="BQ68" s="377">
        <f>'[30]Biểu 1c-II - TTYT DA BAC'!J68</f>
        <v>489452100</v>
      </c>
      <c r="BR68" s="377">
        <f>'[30]Biểu 1c-II - TTYT DA BAC'!M68</f>
        <v>130837600</v>
      </c>
      <c r="BS68" s="377">
        <f>'[30]Biểu 1c-II - TTYT DA BAC'!P68</f>
        <v>516842100</v>
      </c>
      <c r="BT68" s="380"/>
      <c r="BU68" s="377">
        <f>'[30]Biểu 1c-II - TTYT DA BAC'!V68</f>
        <v>0</v>
      </c>
      <c r="BV68" s="377">
        <f>'[30]Biểu 1c-II - TTYT DA BAC'!Y68</f>
        <v>0</v>
      </c>
      <c r="BW68" s="377">
        <f>'[30]Biểu 1c-II - TTYT DA BAC'!AB68</f>
        <v>0</v>
      </c>
      <c r="BX68" s="459">
        <f>'[30]Biểu 1c-II - TTYT DA BAC'!AE68</f>
        <v>0</v>
      </c>
      <c r="BY68" s="459">
        <f>'[30]Biểu 1c-II - TTYT DA BAC'!AH68</f>
        <v>0</v>
      </c>
      <c r="BZ68" s="377">
        <f>'[31]Biểu 1c-II'!I68</f>
        <v>1006325605</v>
      </c>
      <c r="CA68" s="377">
        <f>'[31]Biểu 1c-II'!M68</f>
        <v>316487085</v>
      </c>
      <c r="CB68" s="377">
        <f>'[31]Biểu 1c-II'!P68</f>
        <v>173020987</v>
      </c>
      <c r="CC68" s="380"/>
      <c r="CD68" s="377">
        <f>'[31]Biểu 1c-II'!V68</f>
        <v>0</v>
      </c>
      <c r="CE68" s="377">
        <f>'[31]Biểu 1c-II'!Y68</f>
        <v>0</v>
      </c>
      <c r="CF68" s="377">
        <f>'[31]Biểu 1c-II'!AB68</f>
        <v>0</v>
      </c>
      <c r="CG68" s="459">
        <f>'[31]Biểu 1c-II'!AE68</f>
        <v>0</v>
      </c>
      <c r="CH68" s="459">
        <f>'[31]Biểu 1c-II'!AH68</f>
        <v>0</v>
      </c>
      <c r="CI68" s="377">
        <f>'[32]Biểu 1c-II'!J68</f>
        <v>732052570</v>
      </c>
      <c r="CJ68" s="377">
        <f>'[32]Biểu 1c-II'!M68</f>
        <v>341979003</v>
      </c>
      <c r="CK68" s="377">
        <f>'[32]Biểu 1c-II'!P68</f>
        <v>417618739</v>
      </c>
      <c r="CL68" s="380"/>
      <c r="CM68" s="377">
        <f>'[32]Biểu 1c-II'!V68</f>
        <v>0</v>
      </c>
      <c r="CN68" s="377">
        <f>'[32]Biểu 1c-II'!Y68</f>
        <v>0</v>
      </c>
      <c r="CO68" s="377">
        <f>'[32]Biểu 1c-II'!AB68</f>
        <v>0</v>
      </c>
      <c r="CP68" s="459">
        <f>'[32]Biểu 1c-II'!AE68</f>
        <v>0</v>
      </c>
      <c r="CQ68" s="459">
        <f>'[32]Biểu 1c-II'!AH68</f>
        <v>0</v>
      </c>
      <c r="CR68" s="377">
        <f>'[33]Biểu 1c-II'!J68</f>
        <v>480102575</v>
      </c>
      <c r="CS68" s="377">
        <f>'[33]Biểu 1c-II'!M68</f>
        <v>93413013</v>
      </c>
      <c r="CT68" s="377">
        <f>'[33]Biểu 1c-II'!P68</f>
        <v>268900935</v>
      </c>
      <c r="CU68" s="380"/>
      <c r="CV68" s="377">
        <f>'[33]Biểu 1c-II'!V68</f>
        <v>0</v>
      </c>
      <c r="CW68" s="380">
        <f>'[43]Biểu 1c-II'!Y68</f>
        <v>0</v>
      </c>
      <c r="CX68" s="377">
        <f>'[33]Biểu 1c-II'!AB68</f>
        <v>0</v>
      </c>
      <c r="CY68" s="459">
        <f>'[33]Biểu 1c-II'!AE68</f>
        <v>0</v>
      </c>
      <c r="CZ68" s="459">
        <f>'[33]Biểu 1c-II'!AH68</f>
        <v>0</v>
      </c>
      <c r="DA68" s="377">
        <f>'[34]Biểu 1c-II'!$J$7</f>
        <v>13682959583</v>
      </c>
      <c r="DB68" s="377">
        <f>'[34]Biểu 1c-II'!M68</f>
        <v>0</v>
      </c>
      <c r="DC68" s="377">
        <f>'[34]Biểu 1c-II'!P68</f>
        <v>167200000</v>
      </c>
      <c r="DD68" s="380"/>
      <c r="DE68" s="377">
        <f>'[34]Biểu 1c-II'!V68</f>
        <v>0</v>
      </c>
      <c r="DF68" s="380">
        <f>'[44]Biểu 1c-II'!Y68</f>
        <v>0</v>
      </c>
      <c r="DG68" s="377">
        <f>'[34]Biểu 1c-II'!AB68</f>
        <v>0</v>
      </c>
      <c r="DH68" s="459">
        <f>'[34]Biểu 1c-II'!AE68</f>
        <v>0</v>
      </c>
      <c r="DI68" s="459">
        <f>'[34]Biểu 1c-II'!AH68</f>
        <v>0</v>
      </c>
      <c r="DJ68" s="377">
        <f>'[35]Biểu 1c-II'!J68</f>
        <v>580695820</v>
      </c>
      <c r="DK68" s="377">
        <f>'[35]Biểu 1c-II'!M68</f>
        <v>61766304</v>
      </c>
      <c r="DL68" s="377">
        <f>'[35]Biểu 1c-II'!P68</f>
        <v>134400000</v>
      </c>
      <c r="DM68" s="377">
        <f>'[35]Biểu 1c-II'!S68</f>
        <v>0</v>
      </c>
      <c r="DN68" s="377">
        <f>'[35]Biểu 1c-II'!V68</f>
        <v>0</v>
      </c>
      <c r="DO68" s="377">
        <f>'[35]Biểu 1c-II'!Y68</f>
        <v>0</v>
      </c>
      <c r="DP68" s="377">
        <f>'[35]Biểu 1c-II'!AB68</f>
        <v>0</v>
      </c>
      <c r="DQ68" s="459">
        <f>'[35]Biểu 1c-II'!AE68</f>
        <v>0</v>
      </c>
      <c r="DR68" s="459">
        <f>'[35]Biểu 1c-II'!AH68</f>
        <v>0</v>
      </c>
      <c r="DS68" s="459">
        <f>'[35]Biểu 1c-II'!AK68</f>
        <v>0</v>
      </c>
      <c r="DT68" s="377">
        <f>'[36]Biểu 1c-II'!J68</f>
        <v>278484438</v>
      </c>
      <c r="DU68" s="377">
        <f>'[36]Biểu 1c-II'!M68</f>
        <v>120066251</v>
      </c>
      <c r="DV68" s="377">
        <f>'[36]Biểu 1c-II'!P68</f>
        <v>97488644</v>
      </c>
      <c r="DW68" s="377">
        <f>'[36]Biểu 1c-II'!S68</f>
        <v>0</v>
      </c>
      <c r="DX68" s="377">
        <f>'[36]Biểu 1c-II'!V68</f>
        <v>0</v>
      </c>
      <c r="DY68" s="377">
        <f>'[36]Biểu 1c-II'!Y68</f>
        <v>0</v>
      </c>
      <c r="DZ68" s="377">
        <f>'[36]Biểu 1c-II'!AB68</f>
        <v>0</v>
      </c>
      <c r="EA68" s="459">
        <f>'[36]Biểu 1c-II'!AH68</f>
        <v>0</v>
      </c>
      <c r="EB68" s="459">
        <f>'[36]Biểu 1c-II'!AE68</f>
        <v>0</v>
      </c>
      <c r="EC68" s="377">
        <f>'[37]Biểu 1c-II'!J68</f>
        <v>289154540</v>
      </c>
      <c r="ED68" s="377">
        <f>'[37]Biểu 1c-II'!M68</f>
        <v>152010004</v>
      </c>
      <c r="EE68" s="377">
        <f>'[37]Biểu 1c-II'!P68</f>
        <v>175774295</v>
      </c>
      <c r="EF68" s="377">
        <f>'[37]Biểu 1c-II'!S68</f>
        <v>0</v>
      </c>
      <c r="EG68" s="377">
        <f>'[37]Biểu 1c-II'!V68</f>
        <v>0</v>
      </c>
      <c r="EH68" s="377">
        <f>'[37]Biểu 1c-II'!Y68</f>
        <v>0</v>
      </c>
      <c r="EI68" s="377">
        <f>'[37]Biểu 1c-II'!AB68</f>
        <v>0</v>
      </c>
      <c r="EJ68" s="459">
        <f>'[37]Biểu 1c-II'!AE68</f>
        <v>0</v>
      </c>
      <c r="EK68" s="459">
        <f>'[38]Biểu 1c-II'!J68</f>
        <v>645571500</v>
      </c>
      <c r="EL68" s="459">
        <f>'[38]Biểu 1c-II'!M68</f>
        <v>0</v>
      </c>
      <c r="EM68" s="459">
        <f>'[38]Biểu 1c-II'!P68</f>
        <v>0</v>
      </c>
      <c r="EN68" s="459">
        <f>'[38]Biểu 1c-II'!S68</f>
        <v>0</v>
      </c>
      <c r="EO68" s="377">
        <f>'[39]Biểu 1c-II(TTKN)'!J68</f>
        <v>65742400</v>
      </c>
      <c r="EP68" s="377">
        <f>'[40]Biểu 1c-II'!P68</f>
        <v>21538200</v>
      </c>
      <c r="EQ68" s="377">
        <f>'[41]Biểu 1c-II'!P68</f>
        <v>29408500</v>
      </c>
    </row>
    <row r="69" spans="1:147" ht="12.75">
      <c r="A69" s="383"/>
      <c r="B69" s="378" t="s">
        <v>805</v>
      </c>
      <c r="C69" s="379" t="s">
        <v>957</v>
      </c>
      <c r="D69" s="380">
        <f t="shared" si="7"/>
        <v>0</v>
      </c>
      <c r="E69" s="463">
        <f t="shared" si="0"/>
        <v>20139881819</v>
      </c>
      <c r="F69" s="463">
        <f t="shared" si="8"/>
        <v>20139881819</v>
      </c>
      <c r="G69" s="463">
        <f t="shared" si="9"/>
        <v>20139881819</v>
      </c>
      <c r="H69" s="380">
        <f t="shared" si="1"/>
        <v>227030800</v>
      </c>
      <c r="I69" s="380">
        <f t="shared" si="10"/>
        <v>0</v>
      </c>
      <c r="J69" s="380">
        <f t="shared" si="11"/>
        <v>50296400</v>
      </c>
      <c r="K69" s="380">
        <f t="shared" si="2"/>
        <v>16906776654</v>
      </c>
      <c r="L69" s="380">
        <f t="shared" si="12"/>
        <v>1474319960</v>
      </c>
      <c r="M69" s="380">
        <f t="shared" si="3"/>
        <v>1392724205</v>
      </c>
      <c r="N69" s="380">
        <f t="shared" si="13"/>
        <v>88733800</v>
      </c>
      <c r="O69" s="380">
        <f t="shared" si="4"/>
        <v>0</v>
      </c>
      <c r="P69" s="380">
        <f t="shared" si="14"/>
        <v>0</v>
      </c>
      <c r="Q69" s="380">
        <f t="shared" si="5"/>
        <v>0</v>
      </c>
      <c r="R69" s="380">
        <f t="shared" si="6"/>
        <v>0</v>
      </c>
      <c r="S69" s="380"/>
      <c r="T69" s="380">
        <f t="shared" si="15"/>
        <v>0</v>
      </c>
      <c r="U69" s="463">
        <f t="shared" si="16"/>
        <v>0</v>
      </c>
      <c r="V69" s="463">
        <f t="shared" si="17"/>
        <v>0</v>
      </c>
      <c r="W69" s="463">
        <f t="shared" si="18"/>
        <v>0</v>
      </c>
      <c r="X69" s="463">
        <f t="shared" si="19"/>
        <v>0</v>
      </c>
      <c r="Y69" s="463">
        <f t="shared" si="20"/>
        <v>0</v>
      </c>
      <c r="Z69" s="463">
        <f t="shared" si="21"/>
        <v>0</v>
      </c>
      <c r="AA69" s="463">
        <f t="shared" si="22"/>
        <v>0</v>
      </c>
      <c r="AB69" s="463">
        <f t="shared" si="23"/>
        <v>0</v>
      </c>
      <c r="AC69" s="463">
        <f t="shared" si="24"/>
        <v>0</v>
      </c>
      <c r="AD69" s="463">
        <f t="shared" si="25"/>
        <v>0</v>
      </c>
      <c r="AE69" s="380"/>
      <c r="AF69" s="380"/>
      <c r="AG69" s="380">
        <f>'[22]Biểu 1c-II'!J69</f>
        <v>175686500</v>
      </c>
      <c r="AH69" s="380">
        <f>'[22]Biểu 1c-II'!M69</f>
        <v>0</v>
      </c>
      <c r="AI69" s="463">
        <f>'[22]Biểu 1c-II'!S69</f>
        <v>0</v>
      </c>
      <c r="AJ69" s="463">
        <f>'[22]Biểu 1c-II'!V69</f>
        <v>0</v>
      </c>
      <c r="AK69" s="380">
        <f>'[23]Biểu 1c-II'!J69</f>
        <v>25108200</v>
      </c>
      <c r="AL69" s="463">
        <f>'[23]Biểu 1c-II'!P69</f>
        <v>0</v>
      </c>
      <c r="AM69" s="463">
        <f>'[23]Biểu 1c-II'!S69</f>
        <v>0</v>
      </c>
      <c r="AN69" s="380">
        <f>'[24]Biểu 1c-II'!J69</f>
        <v>26236100</v>
      </c>
      <c r="AO69" s="463">
        <f>'[24]Biểu 1c-II'!M69</f>
        <v>0</v>
      </c>
      <c r="AP69" s="463">
        <f>'[24]Biểu 1c-II'!S69</f>
        <v>0</v>
      </c>
      <c r="AQ69" s="463">
        <f>'[25]Biểu 1c-II'!P69</f>
        <v>0</v>
      </c>
      <c r="AR69" s="463">
        <f>'[25]Biểu 1c-II'!V69</f>
        <v>0</v>
      </c>
      <c r="AS69" s="380">
        <f>'[25]Biểu 1c-II'!Y69</f>
        <v>50296400</v>
      </c>
      <c r="AT69" s="380">
        <f>'[26]Biểu 1c-II'!K69</f>
        <v>0</v>
      </c>
      <c r="AU69" s="380">
        <f>'[26]Biểu 1c-II'!W69</f>
        <v>0</v>
      </c>
      <c r="AV69" s="380">
        <f>'[27]Biểu 1c-II'!J69</f>
        <v>288157700</v>
      </c>
      <c r="AW69" s="380">
        <f>'[27]Biểu 1c-II'!V69</f>
        <v>0</v>
      </c>
      <c r="AX69" s="380">
        <f>'[28]Biểu 1c-II'!J69</f>
        <v>149343967</v>
      </c>
      <c r="AY69" s="380">
        <f>'[28]Biểu 1c-II'!M69</f>
        <v>577833881</v>
      </c>
      <c r="AZ69" s="380">
        <f>'[28]Biểu 1c-II'!P69</f>
        <v>150137237</v>
      </c>
      <c r="BA69" s="380"/>
      <c r="BB69" s="380">
        <f>'[28]Biểu 1c-II'!V69</f>
        <v>0</v>
      </c>
      <c r="BC69" s="380">
        <f>'[42]Biểu 1c-II'!Y69</f>
        <v>0</v>
      </c>
      <c r="BD69" s="380">
        <f>'[28]Biểu 1c-II'!AB69</f>
        <v>0</v>
      </c>
      <c r="BE69" s="380">
        <f>'[28]Biểu 1c-II'!AE69</f>
        <v>0</v>
      </c>
      <c r="BF69" s="380">
        <f>'[28]Biểu 1c-II'!AH69</f>
        <v>0</v>
      </c>
      <c r="BG69" s="380">
        <f>'[29]Biểu 1c-II'!J69</f>
        <v>528164800</v>
      </c>
      <c r="BH69" s="380">
        <f>'[29]Biểu 1c-II'!M69</f>
        <v>39083800</v>
      </c>
      <c r="BI69" s="380">
        <f>'[29]Biểu 1c-II'!P69</f>
        <v>135131474</v>
      </c>
      <c r="BJ69" s="380"/>
      <c r="BK69" s="380">
        <f>'[29]Biểu 1c-II'!S69</f>
        <v>0</v>
      </c>
      <c r="BL69" s="380">
        <f>'[29]Biểu 1c-II'!V69</f>
        <v>0</v>
      </c>
      <c r="BM69" s="380">
        <f>'[29]Biểu 1c-II'!Y69</f>
        <v>0</v>
      </c>
      <c r="BN69" s="380">
        <f>'[29]Biểu 1c-II'!AB69</f>
        <v>0</v>
      </c>
      <c r="BO69" s="463">
        <f>'[29]Biểu 1c-II'!AE69</f>
        <v>0</v>
      </c>
      <c r="BP69" s="463">
        <f>'[29]Biểu 1c-II'!AH69</f>
        <v>0</v>
      </c>
      <c r="BQ69" s="380">
        <f>'[30]Biểu 1c-II - TTYT DA BAC'!J69</f>
        <v>414239900</v>
      </c>
      <c r="BR69" s="380">
        <f>'[30]Biểu 1c-II - TTYT DA BAC'!M69</f>
        <v>45484400</v>
      </c>
      <c r="BS69" s="380">
        <f>'[30]Biểu 1c-II - TTYT DA BAC'!P69</f>
        <v>116842100</v>
      </c>
      <c r="BT69" s="380"/>
      <c r="BU69" s="380">
        <f>'[30]Biểu 1c-II - TTYT DA BAC'!V69</f>
        <v>0</v>
      </c>
      <c r="BV69" s="380">
        <f>'[30]Biểu 1c-II - TTYT DA BAC'!Y69</f>
        <v>0</v>
      </c>
      <c r="BW69" s="380">
        <f>'[30]Biểu 1c-II - TTYT DA BAC'!AB69</f>
        <v>0</v>
      </c>
      <c r="BX69" s="463">
        <f>'[30]Biểu 1c-II - TTYT DA BAC'!AE69</f>
        <v>0</v>
      </c>
      <c r="BY69" s="463">
        <f>'[30]Biểu 1c-II - TTYT DA BAC'!AH69</f>
        <v>0</v>
      </c>
      <c r="BZ69" s="380">
        <f>'[31]Biểu 1c-II'!I69</f>
        <v>585450884</v>
      </c>
      <c r="CA69" s="380">
        <f>'[31]Biểu 1c-II'!M69</f>
        <v>67062307</v>
      </c>
      <c r="CB69" s="380">
        <f>'[31]Biểu 1c-II'!P69</f>
        <v>170653137</v>
      </c>
      <c r="CC69" s="380"/>
      <c r="CD69" s="380">
        <f>'[31]Biểu 1c-II'!V69</f>
        <v>0</v>
      </c>
      <c r="CE69" s="380">
        <f>'[31]Biểu 1c-II'!Y69</f>
        <v>0</v>
      </c>
      <c r="CF69" s="380">
        <f>'[31]Biểu 1c-II'!AB69</f>
        <v>0</v>
      </c>
      <c r="CG69" s="463">
        <f>'[31]Biểu 1c-II'!AE69</f>
        <v>0</v>
      </c>
      <c r="CH69" s="463">
        <f>'[31]Biểu 1c-II'!AH69</f>
        <v>0</v>
      </c>
      <c r="CI69" s="380">
        <f>'[32]Biểu 1c-II'!J69</f>
        <v>424157830</v>
      </c>
      <c r="CJ69" s="380">
        <f>'[32]Biểu 1c-II'!M69</f>
        <v>218167526</v>
      </c>
      <c r="CK69" s="380">
        <f>'[32]Biểu 1c-II'!P69</f>
        <v>214235123</v>
      </c>
      <c r="CL69" s="380"/>
      <c r="CM69" s="380">
        <f>'[32]Biểu 1c-II'!V69</f>
        <v>0</v>
      </c>
      <c r="CN69" s="380">
        <f>'[32]Biểu 1c-II'!Y69</f>
        <v>0</v>
      </c>
      <c r="CO69" s="380">
        <f>'[32]Biểu 1c-II'!AB69</f>
        <v>0</v>
      </c>
      <c r="CP69" s="463">
        <f>'[32]Biểu 1c-II'!AE69</f>
        <v>0</v>
      </c>
      <c r="CQ69" s="463">
        <f>'[32]Biểu 1c-II'!AH69</f>
        <v>0</v>
      </c>
      <c r="CR69" s="380">
        <f>'[33]Biểu 1c-II'!J69</f>
        <v>241577499</v>
      </c>
      <c r="CS69" s="380">
        <f>'[33]Biểu 1c-II'!M69</f>
        <v>33131735</v>
      </c>
      <c r="CT69" s="380">
        <f>'[33]Biểu 1c-II'!P69</f>
        <v>96950935</v>
      </c>
      <c r="CU69" s="380"/>
      <c r="CV69" s="380">
        <f>'[33]Biểu 1c-II'!V69</f>
        <v>0</v>
      </c>
      <c r="CW69" s="380">
        <f>'[43]Biểu 1c-II'!Y69</f>
        <v>0</v>
      </c>
      <c r="CX69" s="380">
        <f>'[33]Biểu 1c-II'!AB69</f>
        <v>0</v>
      </c>
      <c r="CY69" s="463">
        <f>'[33]Biểu 1c-II'!AE69</f>
        <v>0</v>
      </c>
      <c r="CZ69" s="463">
        <f>'[33]Biểu 1c-II'!AH69</f>
        <v>0</v>
      </c>
      <c r="DA69" s="380">
        <f>'[34]Biểu 1c-II'!$J$7</f>
        <v>13682959583</v>
      </c>
      <c r="DB69" s="380">
        <f>'[34]Biểu 1c-II'!M69</f>
        <v>0</v>
      </c>
      <c r="DC69" s="380">
        <f>'[34]Biểu 1c-II'!P69</f>
        <v>116400000</v>
      </c>
      <c r="DD69" s="380"/>
      <c r="DE69" s="380">
        <f>'[34]Biểu 1c-II'!V69</f>
        <v>0</v>
      </c>
      <c r="DF69" s="380">
        <f>'[44]Biểu 1c-II'!Y69</f>
        <v>0</v>
      </c>
      <c r="DG69" s="380">
        <f>'[34]Biểu 1c-II'!AB69</f>
        <v>0</v>
      </c>
      <c r="DH69" s="463">
        <f>'[34]Biểu 1c-II'!AE69</f>
        <v>0</v>
      </c>
      <c r="DI69" s="463">
        <f>'[34]Biểu 1c-II'!AH69</f>
        <v>0</v>
      </c>
      <c r="DJ69" s="380">
        <f>'[35]Biểu 1c-II'!J69</f>
        <v>373879276</v>
      </c>
      <c r="DK69" s="380">
        <f>'[35]Biểu 1c-II'!M69</f>
        <v>42037453</v>
      </c>
      <c r="DL69" s="380">
        <f>'[35]Biểu 1c-II'!P69</f>
        <v>134400000</v>
      </c>
      <c r="DM69" s="380">
        <f>'[35]Biểu 1c-II'!S69</f>
        <v>0</v>
      </c>
      <c r="DN69" s="380">
        <f>'[35]Biểu 1c-II'!V69</f>
        <v>0</v>
      </c>
      <c r="DO69" s="380">
        <f>'[35]Biểu 1c-II'!Y69</f>
        <v>0</v>
      </c>
      <c r="DP69" s="380">
        <f>'[35]Biểu 1c-II'!AB69</f>
        <v>0</v>
      </c>
      <c r="DQ69" s="463">
        <f>'[35]Biểu 1c-II'!AE69</f>
        <v>0</v>
      </c>
      <c r="DR69" s="463">
        <f>'[35]Biểu 1c-II'!AH69</f>
        <v>0</v>
      </c>
      <c r="DS69" s="463">
        <f>'[35]Biểu 1c-II'!AK69</f>
        <v>0</v>
      </c>
      <c r="DT69" s="380">
        <f>'[36]Biểu 1c-II'!J69</f>
        <v>109579350</v>
      </c>
      <c r="DU69" s="380">
        <f>'[36]Biểu 1c-II'!M69</f>
        <v>45512428</v>
      </c>
      <c r="DV69" s="380">
        <f>'[36]Biểu 1c-II'!P69</f>
        <v>86478563</v>
      </c>
      <c r="DW69" s="380">
        <f>'[36]Biểu 1c-II'!S69</f>
        <v>0</v>
      </c>
      <c r="DX69" s="380">
        <f>'[36]Biểu 1c-II'!V69</f>
        <v>0</v>
      </c>
      <c r="DY69" s="380">
        <f>'[36]Biểu 1c-II'!Y69</f>
        <v>0</v>
      </c>
      <c r="DZ69" s="380">
        <f>'[36]Biểu 1c-II'!AB69</f>
        <v>0</v>
      </c>
      <c r="EA69" s="463">
        <f>'[36]Biểu 1c-II'!AH69</f>
        <v>0</v>
      </c>
      <c r="EB69" s="463">
        <f>'[36]Biểu 1c-II'!AE69</f>
        <v>0</v>
      </c>
      <c r="EC69" s="380">
        <f>'[37]Biểu 1c-II'!J69</f>
        <v>109265865</v>
      </c>
      <c r="ED69" s="380">
        <f>'[37]Biểu 1c-II'!M69</f>
        <v>41981630</v>
      </c>
      <c r="EE69" s="380">
        <f>'[37]Biểu 1c-II'!P69</f>
        <v>171495636</v>
      </c>
      <c r="EF69" s="380">
        <f>'[37]Biểu 1c-II'!S69</f>
        <v>0</v>
      </c>
      <c r="EG69" s="380">
        <f>'[37]Biểu 1c-II'!V69</f>
        <v>0</v>
      </c>
      <c r="EH69" s="380">
        <f>'[37]Biểu 1c-II'!Y69</f>
        <v>0</v>
      </c>
      <c r="EI69" s="380">
        <f>'[37]Biểu 1c-II'!AB69</f>
        <v>0</v>
      </c>
      <c r="EJ69" s="463">
        <f>'[37]Biểu 1c-II'!AE69</f>
        <v>0</v>
      </c>
      <c r="EK69" s="463">
        <f>'[38]Biểu 1c-II'!J69</f>
        <v>364024800</v>
      </c>
      <c r="EL69" s="463">
        <f>'[38]Biểu 1c-II'!M69</f>
        <v>0</v>
      </c>
      <c r="EM69" s="463">
        <f>'[38]Biểu 1c-II'!P69</f>
        <v>0</v>
      </c>
      <c r="EN69" s="463">
        <f>'[38]Biểu 1c-II'!S69</f>
        <v>0</v>
      </c>
      <c r="EO69" s="380">
        <f>'[39]Biểu 1c-II(TTKN)'!J69</f>
        <v>41070400</v>
      </c>
      <c r="EP69" s="380">
        <f>'[40]Biểu 1c-II'!P69</f>
        <v>20167800</v>
      </c>
      <c r="EQ69" s="380">
        <f>'[41]Biểu 1c-II'!P69</f>
        <v>27495600</v>
      </c>
    </row>
    <row r="70" spans="1:147" ht="12.75">
      <c r="A70" s="383"/>
      <c r="B70" s="378" t="s">
        <v>806</v>
      </c>
      <c r="C70" s="379" t="s">
        <v>958</v>
      </c>
      <c r="D70" s="380">
        <f t="shared" si="7"/>
        <v>0</v>
      </c>
      <c r="E70" s="463">
        <f t="shared" si="0"/>
        <v>14630242085</v>
      </c>
      <c r="F70" s="463">
        <f t="shared" si="8"/>
        <v>14630242085</v>
      </c>
      <c r="G70" s="463">
        <f t="shared" si="9"/>
        <v>14630242085</v>
      </c>
      <c r="H70" s="380">
        <f t="shared" si="1"/>
        <v>25090100</v>
      </c>
      <c r="I70" s="380">
        <f t="shared" si="10"/>
        <v>0</v>
      </c>
      <c r="J70" s="380">
        <f t="shared" si="11"/>
        <v>5263600</v>
      </c>
      <c r="K70" s="380">
        <f t="shared" si="2"/>
        <v>14063626312</v>
      </c>
      <c r="L70" s="380">
        <f t="shared" si="12"/>
        <v>452456534</v>
      </c>
      <c r="M70" s="380">
        <f t="shared" si="3"/>
        <v>77575339</v>
      </c>
      <c r="N70" s="380">
        <f t="shared" si="13"/>
        <v>6230200</v>
      </c>
      <c r="O70" s="380">
        <f t="shared" si="4"/>
        <v>0</v>
      </c>
      <c r="P70" s="380">
        <f t="shared" si="14"/>
        <v>0</v>
      </c>
      <c r="Q70" s="380">
        <f t="shared" si="5"/>
        <v>0</v>
      </c>
      <c r="R70" s="380">
        <f t="shared" si="6"/>
        <v>0</v>
      </c>
      <c r="S70" s="380"/>
      <c r="T70" s="380">
        <f t="shared" si="15"/>
        <v>0</v>
      </c>
      <c r="U70" s="463">
        <f t="shared" si="16"/>
        <v>0</v>
      </c>
      <c r="V70" s="463">
        <f t="shared" si="17"/>
        <v>0</v>
      </c>
      <c r="W70" s="463">
        <f t="shared" si="18"/>
        <v>0</v>
      </c>
      <c r="X70" s="463">
        <f t="shared" si="19"/>
        <v>0</v>
      </c>
      <c r="Y70" s="463">
        <f t="shared" si="20"/>
        <v>0</v>
      </c>
      <c r="Z70" s="463">
        <f t="shared" si="21"/>
        <v>0</v>
      </c>
      <c r="AA70" s="463">
        <f t="shared" si="22"/>
        <v>0</v>
      </c>
      <c r="AB70" s="463">
        <f t="shared" si="23"/>
        <v>0</v>
      </c>
      <c r="AC70" s="463">
        <f t="shared" si="24"/>
        <v>0</v>
      </c>
      <c r="AD70" s="463">
        <f t="shared" si="25"/>
        <v>0</v>
      </c>
      <c r="AE70" s="380"/>
      <c r="AF70" s="380"/>
      <c r="AG70" s="380">
        <f>'[22]Biểu 1c-II'!J70</f>
        <v>17339900</v>
      </c>
      <c r="AH70" s="380">
        <f>'[22]Biểu 1c-II'!M70</f>
        <v>0</v>
      </c>
      <c r="AI70" s="463">
        <f>'[22]Biểu 1c-II'!S70</f>
        <v>0</v>
      </c>
      <c r="AJ70" s="463">
        <f>'[22]Biểu 1c-II'!V70</f>
        <v>0</v>
      </c>
      <c r="AK70" s="380">
        <f>'[23]Biểu 1c-II'!J70</f>
        <v>3523800</v>
      </c>
      <c r="AL70" s="463">
        <f>'[23]Biểu 1c-II'!P70</f>
        <v>0</v>
      </c>
      <c r="AM70" s="463">
        <f>'[23]Biểu 1c-II'!S70</f>
        <v>0</v>
      </c>
      <c r="AN70" s="380">
        <f>'[24]Biểu 1c-II'!J70</f>
        <v>4226400</v>
      </c>
      <c r="AO70" s="463">
        <f>'[24]Biểu 1c-II'!M70</f>
        <v>0</v>
      </c>
      <c r="AP70" s="463">
        <f>'[24]Biểu 1c-II'!S70</f>
        <v>0</v>
      </c>
      <c r="AQ70" s="463">
        <f>'[25]Biểu 1c-II'!P70</f>
        <v>0</v>
      </c>
      <c r="AR70" s="463">
        <f>'[25]Biểu 1c-II'!V70</f>
        <v>0</v>
      </c>
      <c r="AS70" s="380">
        <f>'[25]Biểu 1c-II'!Y70</f>
        <v>5263600</v>
      </c>
      <c r="AT70" s="380">
        <f>'[26]Biểu 1c-II'!K70</f>
        <v>0</v>
      </c>
      <c r="AU70" s="380">
        <f>'[26]Biểu 1c-II'!W70</f>
        <v>0</v>
      </c>
      <c r="AV70" s="380">
        <f>'[27]Biểu 1c-II'!J70</f>
        <v>92404700</v>
      </c>
      <c r="AW70" s="380">
        <f>'[27]Biểu 1c-II'!V70</f>
        <v>0</v>
      </c>
      <c r="AX70" s="380">
        <f>'[28]Biểu 1c-II'!J70</f>
        <v>125368645</v>
      </c>
      <c r="AY70" s="380">
        <f>'[28]Biểu 1c-II'!M70</f>
        <v>203851421</v>
      </c>
      <c r="AZ70" s="380">
        <f>'[28]Biểu 1c-II'!P70</f>
        <v>16845688</v>
      </c>
      <c r="BA70" s="380"/>
      <c r="BB70" s="380">
        <f>'[28]Biểu 1c-II'!V70</f>
        <v>0</v>
      </c>
      <c r="BC70" s="380">
        <f>'[42]Biểu 1c-II'!Y70</f>
        <v>0</v>
      </c>
      <c r="BD70" s="380">
        <f>'[28]Biểu 1c-II'!AB70</f>
        <v>0</v>
      </c>
      <c r="BE70" s="380">
        <f>'[28]Biểu 1c-II'!AE70</f>
        <v>0</v>
      </c>
      <c r="BF70" s="380">
        <f>'[28]Biểu 1c-II'!AH70</f>
        <v>0</v>
      </c>
      <c r="BG70" s="380">
        <f>'[29]Biểu 1c-II'!J70</f>
        <v>0</v>
      </c>
      <c r="BH70" s="380">
        <f>'[29]Biểu 1c-II'!M70</f>
        <v>0</v>
      </c>
      <c r="BI70" s="380">
        <f>'[29]Biểu 1c-II'!P70</f>
        <v>3703061</v>
      </c>
      <c r="BJ70" s="380"/>
      <c r="BK70" s="380">
        <f>'[29]Biểu 1c-II'!S70</f>
        <v>0</v>
      </c>
      <c r="BL70" s="380">
        <f>'[29]Biểu 1c-II'!V70</f>
        <v>0</v>
      </c>
      <c r="BM70" s="380">
        <f>'[29]Biểu 1c-II'!Y70</f>
        <v>0</v>
      </c>
      <c r="BN70" s="380">
        <f>'[29]Biểu 1c-II'!AB70</f>
        <v>0</v>
      </c>
      <c r="BO70" s="463">
        <f>'[29]Biểu 1c-II'!AE70</f>
        <v>0</v>
      </c>
      <c r="BP70" s="463">
        <f>'[29]Biểu 1c-II'!AH70</f>
        <v>0</v>
      </c>
      <c r="BQ70" s="380">
        <f>'[30]Biểu 1c-II - TTYT DA BAC'!J70</f>
        <v>0</v>
      </c>
      <c r="BR70" s="380">
        <f>'[30]Biểu 1c-II - TTYT DA BAC'!M70</f>
        <v>0</v>
      </c>
      <c r="BS70" s="380">
        <f>'[30]Biểu 1c-II - TTYT DA BAC'!P70</f>
        <v>0</v>
      </c>
      <c r="BT70" s="380"/>
      <c r="BU70" s="380">
        <f>'[30]Biểu 1c-II - TTYT DA BAC'!V70</f>
        <v>0</v>
      </c>
      <c r="BV70" s="380">
        <f>'[30]Biểu 1c-II - TTYT DA BAC'!Y70</f>
        <v>0</v>
      </c>
      <c r="BW70" s="380">
        <f>'[30]Biểu 1c-II - TTYT DA BAC'!AB70</f>
        <v>0</v>
      </c>
      <c r="BX70" s="463">
        <f>'[30]Biểu 1c-II - TTYT DA BAC'!AE70</f>
        <v>0</v>
      </c>
      <c r="BY70" s="463">
        <f>'[30]Biểu 1c-II - TTYT DA BAC'!AH70</f>
        <v>0</v>
      </c>
      <c r="BZ70" s="380">
        <f>'[31]Biểu 1c-II'!I70</f>
        <v>68961481</v>
      </c>
      <c r="CA70" s="380">
        <f>'[31]Biểu 1c-II'!M70</f>
        <v>134655748</v>
      </c>
      <c r="CB70" s="380">
        <f>'[31]Biểu 1c-II'!P70</f>
        <v>1367850</v>
      </c>
      <c r="CC70" s="380"/>
      <c r="CD70" s="380">
        <f>'[31]Biểu 1c-II'!V70</f>
        <v>0</v>
      </c>
      <c r="CE70" s="380">
        <f>'[31]Biểu 1c-II'!Y70</f>
        <v>0</v>
      </c>
      <c r="CF70" s="380">
        <f>'[31]Biểu 1c-II'!AB70</f>
        <v>0</v>
      </c>
      <c r="CG70" s="463">
        <f>'[31]Biểu 1c-II'!AE70</f>
        <v>0</v>
      </c>
      <c r="CH70" s="463">
        <f>'[31]Biểu 1c-II'!AH70</f>
        <v>0</v>
      </c>
      <c r="CI70" s="380">
        <f>'[32]Biểu 1c-II'!J70</f>
        <v>50354380</v>
      </c>
      <c r="CJ70" s="380">
        <f>'[32]Biểu 1c-II'!M70</f>
        <v>19013477</v>
      </c>
      <c r="CK70" s="380">
        <f>'[32]Biểu 1c-II'!P70</f>
        <v>0</v>
      </c>
      <c r="CL70" s="380"/>
      <c r="CM70" s="380">
        <f>'[32]Biểu 1c-II'!V70</f>
        <v>0</v>
      </c>
      <c r="CN70" s="380">
        <f>'[32]Biểu 1c-II'!Y70</f>
        <v>0</v>
      </c>
      <c r="CO70" s="380">
        <f>'[32]Biểu 1c-II'!AB70</f>
        <v>0</v>
      </c>
      <c r="CP70" s="463">
        <f>'[32]Biểu 1c-II'!AE70</f>
        <v>0</v>
      </c>
      <c r="CQ70" s="463">
        <f>'[32]Biểu 1c-II'!AH70</f>
        <v>0</v>
      </c>
      <c r="CR70" s="380">
        <f>'[33]Biểu 1c-II'!J70</f>
        <v>0</v>
      </c>
      <c r="CS70" s="380">
        <f>'[33]Biểu 1c-II'!M70</f>
        <v>0</v>
      </c>
      <c r="CT70" s="380">
        <f>'[33]Biểu 1c-II'!P70</f>
        <v>0</v>
      </c>
      <c r="CU70" s="380"/>
      <c r="CV70" s="380">
        <f>'[33]Biểu 1c-II'!V70</f>
        <v>0</v>
      </c>
      <c r="CW70" s="380">
        <f>'[43]Biểu 1c-II'!Y70</f>
        <v>0</v>
      </c>
      <c r="CX70" s="380">
        <f>'[33]Biểu 1c-II'!AB70</f>
        <v>0</v>
      </c>
      <c r="CY70" s="463">
        <f>'[33]Biểu 1c-II'!AE70</f>
        <v>0</v>
      </c>
      <c r="CZ70" s="463">
        <f>'[33]Biểu 1c-II'!AH70</f>
        <v>0</v>
      </c>
      <c r="DA70" s="380">
        <f>'[34]Biểu 1c-II'!$J$7</f>
        <v>13682959583</v>
      </c>
      <c r="DB70" s="380">
        <f>'[34]Biểu 1c-II'!M70</f>
        <v>0</v>
      </c>
      <c r="DC70" s="380">
        <f>'[34]Biểu 1c-II'!P70</f>
        <v>50800000</v>
      </c>
      <c r="DD70" s="380"/>
      <c r="DE70" s="380">
        <f>'[34]Biểu 1c-II'!V70</f>
        <v>0</v>
      </c>
      <c r="DF70" s="380">
        <f>'[44]Biểu 1c-II'!Y70</f>
        <v>0</v>
      </c>
      <c r="DG70" s="380">
        <f>'[34]Biểu 1c-II'!AB70</f>
        <v>0</v>
      </c>
      <c r="DH70" s="463">
        <f>'[34]Biểu 1c-II'!AE70</f>
        <v>0</v>
      </c>
      <c r="DI70" s="463">
        <f>'[34]Biểu 1c-II'!AH70</f>
        <v>0</v>
      </c>
      <c r="DJ70" s="380">
        <f>'[35]Biểu 1c-II'!J70</f>
        <v>0</v>
      </c>
      <c r="DK70" s="380">
        <f>'[35]Biểu 1c-II'!M70</f>
        <v>2664737</v>
      </c>
      <c r="DL70" s="380">
        <f>'[35]Biểu 1c-II'!P70</f>
        <v>0</v>
      </c>
      <c r="DM70" s="380">
        <f>'[35]Biểu 1c-II'!S70</f>
        <v>0</v>
      </c>
      <c r="DN70" s="380">
        <f>'[35]Biểu 1c-II'!V70</f>
        <v>0</v>
      </c>
      <c r="DO70" s="380">
        <f>'[35]Biểu 1c-II'!Y70</f>
        <v>0</v>
      </c>
      <c r="DP70" s="380">
        <f>'[35]Biểu 1c-II'!AB70</f>
        <v>0</v>
      </c>
      <c r="DQ70" s="463">
        <f>'[35]Biểu 1c-II'!AE70</f>
        <v>0</v>
      </c>
      <c r="DR70" s="463">
        <f>'[35]Biểu 1c-II'!AH70</f>
        <v>0</v>
      </c>
      <c r="DS70" s="463">
        <f>'[35]Biểu 1c-II'!AK70</f>
        <v>0</v>
      </c>
      <c r="DT70" s="380">
        <f>'[36]Biểu 1c-II'!J70</f>
        <v>32178288</v>
      </c>
      <c r="DU70" s="380">
        <f>'[36]Biểu 1c-II'!M70</f>
        <v>16963523</v>
      </c>
      <c r="DV70" s="380">
        <f>'[36]Biểu 1c-II'!P70</f>
        <v>4410081</v>
      </c>
      <c r="DW70" s="380">
        <f>'[36]Biểu 1c-II'!S70</f>
        <v>0</v>
      </c>
      <c r="DX70" s="380">
        <f>'[36]Biểu 1c-II'!V70</f>
        <v>0</v>
      </c>
      <c r="DY70" s="380">
        <f>'[36]Biểu 1c-II'!Y70</f>
        <v>0</v>
      </c>
      <c r="DZ70" s="380">
        <f>'[36]Biểu 1c-II'!AB70</f>
        <v>0</v>
      </c>
      <c r="EA70" s="463">
        <f>'[36]Biểu 1c-II'!AH70</f>
        <v>0</v>
      </c>
      <c r="EB70" s="463">
        <f>'[36]Biểu 1c-II'!AE70</f>
        <v>0</v>
      </c>
      <c r="EC70" s="380">
        <f>'[37]Biểu 1c-II'!J70</f>
        <v>11399235</v>
      </c>
      <c r="ED70" s="380">
        <f>'[37]Biểu 1c-II'!M70</f>
        <v>2314628</v>
      </c>
      <c r="EE70" s="380">
        <f>'[37]Biểu 1c-II'!P70</f>
        <v>448659</v>
      </c>
      <c r="EF70" s="380">
        <f>'[37]Biểu 1c-II'!S70</f>
        <v>0</v>
      </c>
      <c r="EG70" s="380">
        <f>'[37]Biểu 1c-II'!V70</f>
        <v>0</v>
      </c>
      <c r="EH70" s="380">
        <f>'[37]Biểu 1c-II'!Y70</f>
        <v>0</v>
      </c>
      <c r="EI70" s="380">
        <f>'[37]Biểu 1c-II'!AB70</f>
        <v>0</v>
      </c>
      <c r="EJ70" s="463">
        <f>'[37]Biểu 1c-II'!AE70</f>
        <v>0</v>
      </c>
      <c r="EK70" s="463">
        <f>'[38]Biểu 1c-II'!J70</f>
        <v>72993000</v>
      </c>
      <c r="EL70" s="463">
        <f>'[38]Biểu 1c-II'!M70</f>
        <v>0</v>
      </c>
      <c r="EM70" s="463">
        <f>'[38]Biểu 1c-II'!P70</f>
        <v>0</v>
      </c>
      <c r="EN70" s="463">
        <f>'[38]Biểu 1c-II'!S70</f>
        <v>0</v>
      </c>
      <c r="EO70" s="380">
        <f>'[39]Biểu 1c-II(TTKN)'!J70</f>
        <v>2946900</v>
      </c>
      <c r="EP70" s="380">
        <f>'[40]Biểu 1c-II'!P70</f>
        <v>1370400</v>
      </c>
      <c r="EQ70" s="380">
        <f>'[41]Biểu 1c-II'!P70</f>
        <v>1912900</v>
      </c>
    </row>
    <row r="71" spans="1:147" ht="12.75">
      <c r="A71" s="383"/>
      <c r="B71" s="378" t="s">
        <v>807</v>
      </c>
      <c r="C71" s="379" t="s">
        <v>959</v>
      </c>
      <c r="D71" s="380">
        <f t="shared" si="7"/>
        <v>0</v>
      </c>
      <c r="E71" s="463">
        <f t="shared" ref="E71:E134" si="26">SUM(AE71:EQ71)</f>
        <v>15050220569</v>
      </c>
      <c r="F71" s="463">
        <f t="shared" si="8"/>
        <v>15050220569</v>
      </c>
      <c r="G71" s="463">
        <f t="shared" si="9"/>
        <v>15050220569</v>
      </c>
      <c r="H71" s="380">
        <f t="shared" ref="H71:H134" si="27">AG71+AK71+AN71</f>
        <v>87707100</v>
      </c>
      <c r="I71" s="380">
        <f t="shared" si="10"/>
        <v>0</v>
      </c>
      <c r="J71" s="380">
        <f t="shared" si="11"/>
        <v>54816000</v>
      </c>
      <c r="K71" s="380">
        <f t="shared" ref="K71:K134" si="28">AT71+AV71+AX71+BG71+BQ71+BZ71+CI71+CR71+DA71+DJ71+DT71+EC71</f>
        <v>14218806849</v>
      </c>
      <c r="L71" s="380">
        <f t="shared" ref="L71:L134" si="29">AY71+BH71+BR71+CA71+CJ71+CS71+DB71+DK71+DU71+ED71+EK71+AO71</f>
        <v>667165520</v>
      </c>
      <c r="M71" s="380">
        <f t="shared" ref="M71:M134" si="30">AZ71+BI71+BS71+CB71+CK71+CT71+DC71+DL71+DV71+EE71</f>
        <v>0</v>
      </c>
      <c r="N71" s="380">
        <f t="shared" si="13"/>
        <v>21725100</v>
      </c>
      <c r="O71" s="380">
        <f t="shared" ref="O71:O134" si="31">BA71+BJ71+BT71+CC71+CL71+DD71+DM71+DW71+EF71+CU71+EL71</f>
        <v>0</v>
      </c>
      <c r="P71" s="380">
        <f t="shared" si="14"/>
        <v>0</v>
      </c>
      <c r="Q71" s="380">
        <f t="shared" ref="Q71:Q134" si="32">AU71+AW71+BB71+BK71+BU71+CD71+CM71+CV71+DE71+DN71+DX71+EG71</f>
        <v>0</v>
      </c>
      <c r="R71" s="380">
        <f t="shared" ref="R71:R134" si="33">BC71+BL71+BV71+CE71+CN71+CW71+DF71+DO71+DY71+EH71</f>
        <v>0</v>
      </c>
      <c r="S71" s="380"/>
      <c r="T71" s="380">
        <f t="shared" ref="T71:T134" si="34">BF71+BM71+BW71+CF71+CO71+CX71+DG71+DP71+DZ71+EI71</f>
        <v>0</v>
      </c>
      <c r="U71" s="463">
        <f t="shared" si="16"/>
        <v>0</v>
      </c>
      <c r="V71" s="463">
        <f t="shared" si="17"/>
        <v>0</v>
      </c>
      <c r="W71" s="463">
        <f t="shared" si="18"/>
        <v>0</v>
      </c>
      <c r="X71" s="463">
        <f t="shared" si="19"/>
        <v>0</v>
      </c>
      <c r="Y71" s="463">
        <f t="shared" si="20"/>
        <v>0</v>
      </c>
      <c r="Z71" s="463">
        <f t="shared" si="21"/>
        <v>0</v>
      </c>
      <c r="AA71" s="463">
        <f t="shared" si="22"/>
        <v>0</v>
      </c>
      <c r="AB71" s="463">
        <f t="shared" si="23"/>
        <v>0</v>
      </c>
      <c r="AC71" s="463">
        <f t="shared" si="24"/>
        <v>0</v>
      </c>
      <c r="AD71" s="463">
        <f t="shared" si="25"/>
        <v>0</v>
      </c>
      <c r="AE71" s="380"/>
      <c r="AF71" s="380"/>
      <c r="AG71" s="380">
        <f>'[22]Biểu 1c-II'!J71</f>
        <v>24502200</v>
      </c>
      <c r="AH71" s="380">
        <f>'[22]Biểu 1c-II'!M71</f>
        <v>0</v>
      </c>
      <c r="AI71" s="463">
        <f>'[22]Biểu 1c-II'!S71</f>
        <v>0</v>
      </c>
      <c r="AJ71" s="463">
        <f>'[22]Biểu 1c-II'!V71</f>
        <v>0</v>
      </c>
      <c r="AK71" s="380">
        <f>'[23]Biểu 1c-II'!J71</f>
        <v>63204900</v>
      </c>
      <c r="AL71" s="463">
        <f>'[23]Biểu 1c-II'!P71</f>
        <v>0</v>
      </c>
      <c r="AM71" s="463">
        <f>'[23]Biểu 1c-II'!S71</f>
        <v>0</v>
      </c>
      <c r="AN71" s="380">
        <f>'[24]Biểu 1c-II'!J71</f>
        <v>0</v>
      </c>
      <c r="AO71" s="463">
        <f>'[24]Biểu 1c-II'!M71</f>
        <v>0</v>
      </c>
      <c r="AP71" s="463">
        <f>'[24]Biểu 1c-II'!S71</f>
        <v>0</v>
      </c>
      <c r="AQ71" s="463">
        <f>'[25]Biểu 1c-II'!P71</f>
        <v>0</v>
      </c>
      <c r="AR71" s="463">
        <f>'[25]Biểu 1c-II'!V71</f>
        <v>0</v>
      </c>
      <c r="AS71" s="380">
        <f>'[25]Biểu 1c-II'!Y71</f>
        <v>54816000</v>
      </c>
      <c r="AT71" s="380">
        <f>'[26]Biểu 1c-II'!K71</f>
        <v>0</v>
      </c>
      <c r="AU71" s="380">
        <f>'[26]Biểu 1c-II'!W71</f>
        <v>0</v>
      </c>
      <c r="AV71" s="380">
        <f>'[27]Biểu 1c-II'!J71</f>
        <v>2638100</v>
      </c>
      <c r="AW71" s="380">
        <f>'[27]Biểu 1c-II'!V71</f>
        <v>0</v>
      </c>
      <c r="AX71" s="380">
        <f>'[28]Biểu 1c-II'!J71</f>
        <v>0</v>
      </c>
      <c r="AY71" s="380">
        <f>'[28]Biểu 1c-II'!M71</f>
        <v>101203690</v>
      </c>
      <c r="AZ71" s="380">
        <f>'[28]Biểu 1c-II'!P71</f>
        <v>0</v>
      </c>
      <c r="BA71" s="380"/>
      <c r="BB71" s="380">
        <f>'[28]Biểu 1c-II'!V71</f>
        <v>0</v>
      </c>
      <c r="BC71" s="380">
        <f>'[42]Biểu 1c-II'!Y71</f>
        <v>0</v>
      </c>
      <c r="BD71" s="380">
        <f>'[28]Biểu 1c-II'!AB71</f>
        <v>0</v>
      </c>
      <c r="BE71" s="380">
        <f>'[28]Biểu 1c-II'!AE71</f>
        <v>0</v>
      </c>
      <c r="BF71" s="380">
        <f>'[28]Biểu 1c-II'!AH71</f>
        <v>0</v>
      </c>
      <c r="BG71" s="380">
        <f>'[29]Biểu 1c-II'!J71</f>
        <v>107499340</v>
      </c>
      <c r="BH71" s="380">
        <f>'[29]Biểu 1c-II'!M71</f>
        <v>89022000</v>
      </c>
      <c r="BI71" s="380">
        <f>'[29]Biểu 1c-II'!P71</f>
        <v>0</v>
      </c>
      <c r="BJ71" s="380"/>
      <c r="BK71" s="380">
        <f>'[29]Biểu 1c-II'!S71</f>
        <v>0</v>
      </c>
      <c r="BL71" s="380">
        <f>'[29]Biểu 1c-II'!V71</f>
        <v>0</v>
      </c>
      <c r="BM71" s="380">
        <f>'[29]Biểu 1c-II'!Y71</f>
        <v>0</v>
      </c>
      <c r="BN71" s="380">
        <f>'[29]Biểu 1c-II'!AB71</f>
        <v>0</v>
      </c>
      <c r="BO71" s="463">
        <f>'[29]Biểu 1c-II'!AE71</f>
        <v>0</v>
      </c>
      <c r="BP71" s="463">
        <f>'[29]Biểu 1c-II'!AH71</f>
        <v>0</v>
      </c>
      <c r="BQ71" s="380">
        <f>'[30]Biểu 1c-II - TTYT DA BAC'!J71</f>
        <v>35900200</v>
      </c>
      <c r="BR71" s="380">
        <f>'[30]Biểu 1c-II - TTYT DA BAC'!M71</f>
        <v>23753200</v>
      </c>
      <c r="BS71" s="380">
        <f>'[30]Biểu 1c-II - TTYT DA BAC'!P71</f>
        <v>0</v>
      </c>
      <c r="BT71" s="380"/>
      <c r="BU71" s="380">
        <f>'[30]Biểu 1c-II - TTYT DA BAC'!V71</f>
        <v>0</v>
      </c>
      <c r="BV71" s="380">
        <f>'[30]Biểu 1c-II - TTYT DA BAC'!Y71</f>
        <v>0</v>
      </c>
      <c r="BW71" s="380">
        <f>'[30]Biểu 1c-II - TTYT DA BAC'!AB71</f>
        <v>0</v>
      </c>
      <c r="BX71" s="463">
        <f>'[30]Biểu 1c-II - TTYT DA BAC'!AE71</f>
        <v>0</v>
      </c>
      <c r="BY71" s="463">
        <f>'[30]Biểu 1c-II - TTYT DA BAC'!AH71</f>
        <v>0</v>
      </c>
      <c r="BZ71" s="380">
        <f>'[31]Biểu 1c-II'!I71</f>
        <v>121986040</v>
      </c>
      <c r="CA71" s="380">
        <f>'[31]Biểu 1c-II'!M71</f>
        <v>97273030</v>
      </c>
      <c r="CB71" s="380">
        <f>'[31]Biểu 1c-II'!P71</f>
        <v>0</v>
      </c>
      <c r="CC71" s="380"/>
      <c r="CD71" s="380">
        <f>'[31]Biểu 1c-II'!V71</f>
        <v>0</v>
      </c>
      <c r="CE71" s="380">
        <f>'[31]Biểu 1c-II'!Y71</f>
        <v>0</v>
      </c>
      <c r="CF71" s="380">
        <f>'[31]Biểu 1c-II'!AB71</f>
        <v>0</v>
      </c>
      <c r="CG71" s="463">
        <f>'[31]Biểu 1c-II'!AE71</f>
        <v>0</v>
      </c>
      <c r="CH71" s="463">
        <f>'[31]Biểu 1c-II'!AH71</f>
        <v>0</v>
      </c>
      <c r="CI71" s="380">
        <f>'[32]Biểu 1c-II'!J71</f>
        <v>117419230</v>
      </c>
      <c r="CJ71" s="380">
        <f>'[32]Biểu 1c-II'!M71</f>
        <v>15598000</v>
      </c>
      <c r="CK71" s="380">
        <f>'[32]Biểu 1c-II'!P71</f>
        <v>0</v>
      </c>
      <c r="CL71" s="380"/>
      <c r="CM71" s="380">
        <f>'[32]Biểu 1c-II'!V71</f>
        <v>0</v>
      </c>
      <c r="CN71" s="380">
        <f>'[32]Biểu 1c-II'!Y71</f>
        <v>0</v>
      </c>
      <c r="CO71" s="380">
        <f>'[32]Biểu 1c-II'!AB71</f>
        <v>0</v>
      </c>
      <c r="CP71" s="463">
        <f>'[32]Biểu 1c-II'!AE71</f>
        <v>0</v>
      </c>
      <c r="CQ71" s="463">
        <f>'[32]Biểu 1c-II'!AH71</f>
        <v>0</v>
      </c>
      <c r="CR71" s="380">
        <f>'[33]Biểu 1c-II'!J71</f>
        <v>121026596</v>
      </c>
      <c r="CS71" s="380">
        <f>'[33]Biểu 1c-II'!M71</f>
        <v>11081278</v>
      </c>
      <c r="CT71" s="380">
        <f>'[33]Biểu 1c-II'!P71</f>
        <v>0</v>
      </c>
      <c r="CU71" s="380"/>
      <c r="CV71" s="380">
        <f>'[33]Biểu 1c-II'!V71</f>
        <v>0</v>
      </c>
      <c r="CW71" s="380">
        <f>'[43]Biểu 1c-II'!Y71</f>
        <v>0</v>
      </c>
      <c r="CX71" s="380">
        <f>'[33]Biểu 1c-II'!AB71</f>
        <v>0</v>
      </c>
      <c r="CY71" s="463">
        <f>'[33]Biểu 1c-II'!AE71</f>
        <v>0</v>
      </c>
      <c r="CZ71" s="463">
        <f>'[33]Biểu 1c-II'!AH71</f>
        <v>0</v>
      </c>
      <c r="DA71" s="380">
        <f>'[34]Biểu 1c-II'!$J$7</f>
        <v>13682959583</v>
      </c>
      <c r="DB71" s="380">
        <f>'[34]Biểu 1c-II'!M71</f>
        <v>0</v>
      </c>
      <c r="DC71" s="380">
        <f>'[34]Biểu 1c-II'!P71</f>
        <v>0</v>
      </c>
      <c r="DD71" s="380"/>
      <c r="DE71" s="380">
        <f>'[34]Biểu 1c-II'!V71</f>
        <v>0</v>
      </c>
      <c r="DF71" s="380">
        <f>'[44]Biểu 1c-II'!Y71</f>
        <v>0</v>
      </c>
      <c r="DG71" s="380">
        <f>'[34]Biểu 1c-II'!AB71</f>
        <v>0</v>
      </c>
      <c r="DH71" s="463">
        <f>'[34]Biểu 1c-II'!AE71</f>
        <v>0</v>
      </c>
      <c r="DI71" s="463">
        <f>'[34]Biểu 1c-II'!AH71</f>
        <v>0</v>
      </c>
      <c r="DJ71" s="380">
        <f>'[35]Biểu 1c-II'!J71</f>
        <v>0</v>
      </c>
      <c r="DK71" s="380">
        <f>'[35]Biểu 1c-II'!M71</f>
        <v>0</v>
      </c>
      <c r="DL71" s="380">
        <f>'[35]Biểu 1c-II'!P71</f>
        <v>0</v>
      </c>
      <c r="DM71" s="380">
        <f>'[35]Biểu 1c-II'!S71</f>
        <v>0</v>
      </c>
      <c r="DN71" s="380">
        <f>'[35]Biểu 1c-II'!V71</f>
        <v>0</v>
      </c>
      <c r="DO71" s="380">
        <f>'[35]Biểu 1c-II'!Y71</f>
        <v>0</v>
      </c>
      <c r="DP71" s="380">
        <f>'[35]Biểu 1c-II'!AB71</f>
        <v>0</v>
      </c>
      <c r="DQ71" s="463">
        <f>'[35]Biểu 1c-II'!AE71</f>
        <v>0</v>
      </c>
      <c r="DR71" s="463">
        <f>'[35]Biểu 1c-II'!AH71</f>
        <v>0</v>
      </c>
      <c r="DS71" s="463">
        <f>'[35]Biểu 1c-II'!AK71</f>
        <v>0</v>
      </c>
      <c r="DT71" s="380">
        <f>'[36]Biểu 1c-II'!J71</f>
        <v>15439800</v>
      </c>
      <c r="DU71" s="380">
        <f>'[36]Biểu 1c-II'!M71</f>
        <v>25940300</v>
      </c>
      <c r="DV71" s="380">
        <f>'[36]Biểu 1c-II'!P71</f>
        <v>0</v>
      </c>
      <c r="DW71" s="380">
        <f>'[36]Biểu 1c-II'!S71</f>
        <v>0</v>
      </c>
      <c r="DX71" s="380">
        <f>'[36]Biểu 1c-II'!V71</f>
        <v>0</v>
      </c>
      <c r="DY71" s="380">
        <f>'[36]Biểu 1c-II'!Y71</f>
        <v>0</v>
      </c>
      <c r="DZ71" s="380">
        <f>'[36]Biểu 1c-II'!AB71</f>
        <v>0</v>
      </c>
      <c r="EA71" s="463">
        <f>'[36]Biểu 1c-II'!AH71</f>
        <v>0</v>
      </c>
      <c r="EB71" s="463">
        <f>'[36]Biểu 1c-II'!AE71</f>
        <v>0</v>
      </c>
      <c r="EC71" s="380">
        <f>'[37]Biểu 1c-II'!J71</f>
        <v>13937960</v>
      </c>
      <c r="ED71" s="380">
        <f>'[37]Biểu 1c-II'!M71</f>
        <v>98930322</v>
      </c>
      <c r="EE71" s="380">
        <f>'[37]Biểu 1c-II'!P71</f>
        <v>0</v>
      </c>
      <c r="EF71" s="380">
        <f>'[37]Biểu 1c-II'!S71</f>
        <v>0</v>
      </c>
      <c r="EG71" s="380">
        <f>'[37]Biểu 1c-II'!V71</f>
        <v>0</v>
      </c>
      <c r="EH71" s="380">
        <f>'[37]Biểu 1c-II'!Y71</f>
        <v>0</v>
      </c>
      <c r="EI71" s="380">
        <f>'[37]Biểu 1c-II'!AB71</f>
        <v>0</v>
      </c>
      <c r="EJ71" s="463">
        <f>'[37]Biểu 1c-II'!AE71</f>
        <v>0</v>
      </c>
      <c r="EK71" s="463">
        <f>'[38]Biểu 1c-II'!J71</f>
        <v>204363700</v>
      </c>
      <c r="EL71" s="463">
        <f>'[38]Biểu 1c-II'!M71</f>
        <v>0</v>
      </c>
      <c r="EM71" s="463">
        <f>'[38]Biểu 1c-II'!P71</f>
        <v>0</v>
      </c>
      <c r="EN71" s="463">
        <f>'[38]Biểu 1c-II'!S71</f>
        <v>0</v>
      </c>
      <c r="EO71" s="380">
        <f>'[39]Biểu 1c-II(TTKN)'!J71</f>
        <v>21725100</v>
      </c>
      <c r="EP71" s="380">
        <f>'[40]Biểu 1c-II'!P71</f>
        <v>0</v>
      </c>
      <c r="EQ71" s="380">
        <f>'[41]Biểu 1c-II'!P71</f>
        <v>0</v>
      </c>
    </row>
    <row r="72" spans="1:147" ht="12.75">
      <c r="A72" s="383"/>
      <c r="B72" s="378" t="s">
        <v>808</v>
      </c>
      <c r="C72" s="379" t="s">
        <v>960</v>
      </c>
      <c r="D72" s="380">
        <f t="shared" ref="D72:D135" si="35">E72-F72</f>
        <v>0</v>
      </c>
      <c r="E72" s="463">
        <f t="shared" si="26"/>
        <v>15162299211</v>
      </c>
      <c r="F72" s="463">
        <f t="shared" ref="F72:F135" si="36">G72+U72+Y72+Z72+AA72+AB72+AE72+AF72+AC72+AD72</f>
        <v>15162299211</v>
      </c>
      <c r="G72" s="463">
        <f t="shared" ref="G72:G135" si="37">SUM(H72:T72)</f>
        <v>15162299211</v>
      </c>
      <c r="H72" s="380">
        <f t="shared" si="27"/>
        <v>1200000</v>
      </c>
      <c r="I72" s="380">
        <f t="shared" ref="I72:I135" si="38">AQ72</f>
        <v>0</v>
      </c>
      <c r="J72" s="380">
        <f t="shared" ref="J72:J135" si="39">AS72</f>
        <v>46230000</v>
      </c>
      <c r="K72" s="380">
        <f t="shared" si="28"/>
        <v>14500029595</v>
      </c>
      <c r="L72" s="380">
        <f t="shared" si="29"/>
        <v>232906000</v>
      </c>
      <c r="M72" s="380">
        <f t="shared" si="30"/>
        <v>381933616</v>
      </c>
      <c r="N72" s="380">
        <f t="shared" ref="N72:N135" si="40">EO72+EP72+EQ72</f>
        <v>0</v>
      </c>
      <c r="O72" s="380">
        <f t="shared" si="31"/>
        <v>0</v>
      </c>
      <c r="P72" s="380">
        <f t="shared" ref="P72:P135" si="41">EM72</f>
        <v>0</v>
      </c>
      <c r="Q72" s="380">
        <f t="shared" si="32"/>
        <v>0</v>
      </c>
      <c r="R72" s="380">
        <f t="shared" si="33"/>
        <v>0</v>
      </c>
      <c r="S72" s="380"/>
      <c r="T72" s="380">
        <f t="shared" si="34"/>
        <v>0</v>
      </c>
      <c r="U72" s="463">
        <f t="shared" ref="U72:U135" si="42">V72+W72+X72</f>
        <v>0</v>
      </c>
      <c r="V72" s="463">
        <f t="shared" ref="V72:V135" si="43">AP72</f>
        <v>0</v>
      </c>
      <c r="W72" s="463">
        <f t="shared" ref="W72:W135" si="44">AH72</f>
        <v>0</v>
      </c>
      <c r="X72" s="463">
        <f t="shared" ref="X72:X135" si="45">DI72</f>
        <v>0</v>
      </c>
      <c r="Y72" s="463">
        <f t="shared" ref="Y72:Y135" si="46">AL72</f>
        <v>0</v>
      </c>
      <c r="Z72" s="463">
        <f t="shared" ref="Z72:Z135" si="47">AR72</f>
        <v>0</v>
      </c>
      <c r="AA72" s="463">
        <f t="shared" ref="AA72:AA135" si="48">BF72+BO72+BY72+CH72+CP72+CZ72+DS72+EA72+EN72</f>
        <v>0</v>
      </c>
      <c r="AB72" s="463">
        <f t="shared" ref="AB72:AB135" si="49">AM72+BE72+BP72+BX72+CG72+CQ72+CY72+DH72+DR72+EB72+EJ72</f>
        <v>0</v>
      </c>
      <c r="AC72" s="463">
        <f t="shared" ref="AC72:AC135" si="50">AI72</f>
        <v>0</v>
      </c>
      <c r="AD72" s="463">
        <f t="shared" ref="AD72:AD135" si="51">AJ72+AO72</f>
        <v>0</v>
      </c>
      <c r="AE72" s="380"/>
      <c r="AF72" s="380"/>
      <c r="AG72" s="380">
        <f>'[22]Biểu 1c-II'!J72</f>
        <v>0</v>
      </c>
      <c r="AH72" s="380">
        <f>'[22]Biểu 1c-II'!M72</f>
        <v>0</v>
      </c>
      <c r="AI72" s="463">
        <f>'[22]Biểu 1c-II'!S72</f>
        <v>0</v>
      </c>
      <c r="AJ72" s="463">
        <f>'[22]Biểu 1c-II'!V72</f>
        <v>0</v>
      </c>
      <c r="AK72" s="380">
        <f>'[23]Biểu 1c-II'!J72</f>
        <v>1200000</v>
      </c>
      <c r="AL72" s="463">
        <f>'[23]Biểu 1c-II'!P72</f>
        <v>0</v>
      </c>
      <c r="AM72" s="463">
        <f>'[23]Biểu 1c-II'!S72</f>
        <v>0</v>
      </c>
      <c r="AN72" s="380">
        <f>'[24]Biểu 1c-II'!J72</f>
        <v>0</v>
      </c>
      <c r="AO72" s="463">
        <f>'[24]Biểu 1c-II'!M72</f>
        <v>0</v>
      </c>
      <c r="AP72" s="463">
        <f>'[24]Biểu 1c-II'!S72</f>
        <v>0</v>
      </c>
      <c r="AQ72" s="463">
        <f>'[25]Biểu 1c-II'!P72</f>
        <v>0</v>
      </c>
      <c r="AR72" s="463">
        <f>'[25]Biểu 1c-II'!V72</f>
        <v>0</v>
      </c>
      <c r="AS72" s="380">
        <f>'[25]Biểu 1c-II'!Y72</f>
        <v>46230000</v>
      </c>
      <c r="AT72" s="380">
        <f>'[26]Biểu 1c-II'!K72</f>
        <v>0</v>
      </c>
      <c r="AU72" s="380">
        <f>'[26]Biểu 1c-II'!W72</f>
        <v>0</v>
      </c>
      <c r="AV72" s="380">
        <f>'[27]Biểu 1c-II'!J72</f>
        <v>30194000</v>
      </c>
      <c r="AW72" s="380">
        <f>'[27]Biểu 1c-II'!V72</f>
        <v>0</v>
      </c>
      <c r="AX72" s="380">
        <f>'[28]Biểu 1c-II'!J72</f>
        <v>22680000</v>
      </c>
      <c r="AY72" s="380">
        <f>'[28]Biểu 1c-II'!M72</f>
        <v>45360000</v>
      </c>
      <c r="AZ72" s="380">
        <f>'[28]Biểu 1c-II'!P72</f>
        <v>0</v>
      </c>
      <c r="BA72" s="380"/>
      <c r="BB72" s="380">
        <f>'[28]Biểu 1c-II'!V72</f>
        <v>0</v>
      </c>
      <c r="BC72" s="380">
        <f>'[42]Biểu 1c-II'!Y72</f>
        <v>0</v>
      </c>
      <c r="BD72" s="380">
        <f>'[28]Biểu 1c-II'!AB72</f>
        <v>0</v>
      </c>
      <c r="BE72" s="380">
        <f>'[28]Biểu 1c-II'!AE72</f>
        <v>0</v>
      </c>
      <c r="BF72" s="380">
        <f>'[28]Biểu 1c-II'!AH72</f>
        <v>0</v>
      </c>
      <c r="BG72" s="380">
        <f>'[29]Biểu 1c-II'!J72</f>
        <v>27000000</v>
      </c>
      <c r="BH72" s="380">
        <f>'[29]Biểu 1c-II'!M72</f>
        <v>0</v>
      </c>
      <c r="BI72" s="380">
        <f>'[29]Biểu 1c-II'!P72</f>
        <v>0</v>
      </c>
      <c r="BJ72" s="380"/>
      <c r="BK72" s="380">
        <f>'[29]Biểu 1c-II'!S72</f>
        <v>0</v>
      </c>
      <c r="BL72" s="380">
        <f>'[29]Biểu 1c-II'!V72</f>
        <v>0</v>
      </c>
      <c r="BM72" s="380">
        <f>'[29]Biểu 1c-II'!Y72</f>
        <v>0</v>
      </c>
      <c r="BN72" s="380">
        <f>'[29]Biểu 1c-II'!AB72</f>
        <v>0</v>
      </c>
      <c r="BO72" s="463">
        <f>'[29]Biểu 1c-II'!AE72</f>
        <v>0</v>
      </c>
      <c r="BP72" s="463">
        <f>'[29]Biểu 1c-II'!AH72</f>
        <v>0</v>
      </c>
      <c r="BQ72" s="380">
        <f>'[30]Biểu 1c-II - TTYT DA BAC'!J72</f>
        <v>0</v>
      </c>
      <c r="BR72" s="380">
        <f>'[30]Biểu 1c-II - TTYT DA BAC'!M72</f>
        <v>0</v>
      </c>
      <c r="BS72" s="380">
        <f>'[30]Biểu 1c-II - TTYT DA BAC'!P72</f>
        <v>0</v>
      </c>
      <c r="BT72" s="380"/>
      <c r="BU72" s="380">
        <f>'[30]Biểu 1c-II - TTYT DA BAC'!V72</f>
        <v>0</v>
      </c>
      <c r="BV72" s="380">
        <f>'[30]Biểu 1c-II - TTYT DA BAC'!Y72</f>
        <v>0</v>
      </c>
      <c r="BW72" s="380">
        <f>'[30]Biểu 1c-II - TTYT DA BAC'!AB72</f>
        <v>0</v>
      </c>
      <c r="BX72" s="463">
        <f>'[30]Biểu 1c-II - TTYT DA BAC'!AE72</f>
        <v>0</v>
      </c>
      <c r="BY72" s="463">
        <f>'[30]Biểu 1c-II - TTYT DA BAC'!AH72</f>
        <v>0</v>
      </c>
      <c r="BZ72" s="380">
        <f>'[31]Biểu 1c-II'!I72</f>
        <v>204900000</v>
      </c>
      <c r="CA72" s="380">
        <f>'[31]Biểu 1c-II'!M72</f>
        <v>17496000</v>
      </c>
      <c r="CB72" s="380">
        <f>'[31]Biểu 1c-II'!P72</f>
        <v>0</v>
      </c>
      <c r="CC72" s="380"/>
      <c r="CD72" s="380">
        <f>'[31]Biểu 1c-II'!V72</f>
        <v>0</v>
      </c>
      <c r="CE72" s="380">
        <f>'[31]Biểu 1c-II'!Y72</f>
        <v>0</v>
      </c>
      <c r="CF72" s="380">
        <f>'[31]Biểu 1c-II'!AB72</f>
        <v>0</v>
      </c>
      <c r="CG72" s="463">
        <f>'[31]Biểu 1c-II'!AE72</f>
        <v>0</v>
      </c>
      <c r="CH72" s="463">
        <f>'[31]Biểu 1c-II'!AH72</f>
        <v>0</v>
      </c>
      <c r="CI72" s="380">
        <f>'[32]Biểu 1c-II'!J72</f>
        <v>140121130</v>
      </c>
      <c r="CJ72" s="380">
        <f>'[32]Biểu 1c-II'!M72</f>
        <v>89200000</v>
      </c>
      <c r="CK72" s="380">
        <f>'[32]Biểu 1c-II'!P72</f>
        <v>203383616</v>
      </c>
      <c r="CL72" s="380"/>
      <c r="CM72" s="380">
        <f>'[32]Biểu 1c-II'!V72</f>
        <v>0</v>
      </c>
      <c r="CN72" s="380">
        <f>'[32]Biểu 1c-II'!Y72</f>
        <v>0</v>
      </c>
      <c r="CO72" s="380">
        <f>'[32]Biểu 1c-II'!AB72</f>
        <v>0</v>
      </c>
      <c r="CP72" s="463">
        <f>'[32]Biểu 1c-II'!AE72</f>
        <v>0</v>
      </c>
      <c r="CQ72" s="463">
        <f>'[32]Biểu 1c-II'!AH72</f>
        <v>0</v>
      </c>
      <c r="CR72" s="380">
        <f>'[33]Biểu 1c-II'!J72</f>
        <v>117498480</v>
      </c>
      <c r="CS72" s="380">
        <f>'[33]Biểu 1c-II'!M72</f>
        <v>49200000</v>
      </c>
      <c r="CT72" s="380">
        <f>'[33]Biểu 1c-II'!P72</f>
        <v>171950000</v>
      </c>
      <c r="CU72" s="380"/>
      <c r="CV72" s="380">
        <f>'[33]Biểu 1c-II'!V72</f>
        <v>0</v>
      </c>
      <c r="CW72" s="380">
        <f>'[43]Biểu 1c-II'!Y72</f>
        <v>0</v>
      </c>
      <c r="CX72" s="380">
        <f>'[33]Biểu 1c-II'!AB72</f>
        <v>0</v>
      </c>
      <c r="CY72" s="463">
        <f>'[33]Biểu 1c-II'!AE72</f>
        <v>0</v>
      </c>
      <c r="CZ72" s="463">
        <f>'[33]Biểu 1c-II'!AH72</f>
        <v>0</v>
      </c>
      <c r="DA72" s="380">
        <f>'[34]Biểu 1c-II'!$J$7</f>
        <v>13682959583</v>
      </c>
      <c r="DB72" s="380">
        <f>'[34]Biểu 1c-II'!M72</f>
        <v>0</v>
      </c>
      <c r="DC72" s="380">
        <f>'[34]Biểu 1c-II'!P72</f>
        <v>0</v>
      </c>
      <c r="DD72" s="380"/>
      <c r="DE72" s="380">
        <f>'[34]Biểu 1c-II'!V72</f>
        <v>0</v>
      </c>
      <c r="DF72" s="380">
        <f>'[44]Biểu 1c-II'!Y72</f>
        <v>0</v>
      </c>
      <c r="DG72" s="380">
        <f>'[34]Biểu 1c-II'!AB72</f>
        <v>0</v>
      </c>
      <c r="DH72" s="463">
        <f>'[34]Biểu 1c-II'!AE72</f>
        <v>0</v>
      </c>
      <c r="DI72" s="463">
        <f>'[34]Biểu 1c-II'!AH72</f>
        <v>0</v>
      </c>
      <c r="DJ72" s="380">
        <f>'[35]Biểu 1c-II'!J72</f>
        <v>29000000</v>
      </c>
      <c r="DK72" s="380">
        <f>'[35]Biểu 1c-II'!M72</f>
        <v>0</v>
      </c>
      <c r="DL72" s="380">
        <f>'[35]Biểu 1c-II'!P72</f>
        <v>0</v>
      </c>
      <c r="DM72" s="380">
        <f>'[35]Biểu 1c-II'!S72</f>
        <v>0</v>
      </c>
      <c r="DN72" s="380">
        <f>'[35]Biểu 1c-II'!V72</f>
        <v>0</v>
      </c>
      <c r="DO72" s="380">
        <f>'[35]Biểu 1c-II'!Y72</f>
        <v>0</v>
      </c>
      <c r="DP72" s="380">
        <f>'[35]Biểu 1c-II'!AB72</f>
        <v>0</v>
      </c>
      <c r="DQ72" s="463">
        <f>'[35]Biểu 1c-II'!AE72</f>
        <v>0</v>
      </c>
      <c r="DR72" s="463">
        <f>'[35]Biểu 1c-II'!AH72</f>
        <v>0</v>
      </c>
      <c r="DS72" s="463">
        <f>'[35]Biểu 1c-II'!AK72</f>
        <v>0</v>
      </c>
      <c r="DT72" s="380">
        <f>'[36]Biểu 1c-II'!J72</f>
        <v>121287000</v>
      </c>
      <c r="DU72" s="380">
        <f>'[36]Biểu 1c-II'!M72</f>
        <v>31650000</v>
      </c>
      <c r="DV72" s="380">
        <f>'[36]Biểu 1c-II'!P72</f>
        <v>6600000</v>
      </c>
      <c r="DW72" s="380">
        <f>'[36]Biểu 1c-II'!S72</f>
        <v>0</v>
      </c>
      <c r="DX72" s="380">
        <f>'[36]Biểu 1c-II'!V72</f>
        <v>0</v>
      </c>
      <c r="DY72" s="380">
        <f>'[36]Biểu 1c-II'!Y72</f>
        <v>0</v>
      </c>
      <c r="DZ72" s="380">
        <f>'[36]Biểu 1c-II'!AB72</f>
        <v>0</v>
      </c>
      <c r="EA72" s="463">
        <f>'[36]Biểu 1c-II'!AH72</f>
        <v>0</v>
      </c>
      <c r="EB72" s="463">
        <f>'[36]Biểu 1c-II'!AE72</f>
        <v>0</v>
      </c>
      <c r="EC72" s="380">
        <f>'[37]Biểu 1c-II'!J72</f>
        <v>124389402</v>
      </c>
      <c r="ED72" s="380">
        <f>'[37]Biểu 1c-II'!M72</f>
        <v>0</v>
      </c>
      <c r="EE72" s="380">
        <f>'[37]Biểu 1c-II'!P72</f>
        <v>0</v>
      </c>
      <c r="EF72" s="380">
        <f>'[37]Biểu 1c-II'!S72</f>
        <v>0</v>
      </c>
      <c r="EG72" s="380">
        <f>'[37]Biểu 1c-II'!V72</f>
        <v>0</v>
      </c>
      <c r="EH72" s="380">
        <f>'[37]Biểu 1c-II'!Y72</f>
        <v>0</v>
      </c>
      <c r="EI72" s="380">
        <f>'[37]Biểu 1c-II'!AB72</f>
        <v>0</v>
      </c>
      <c r="EJ72" s="463">
        <f>'[37]Biểu 1c-II'!AE72</f>
        <v>0</v>
      </c>
      <c r="EK72" s="463">
        <f>'[38]Biểu 1c-II'!J72</f>
        <v>0</v>
      </c>
      <c r="EL72" s="463">
        <f>'[38]Biểu 1c-II'!M72</f>
        <v>0</v>
      </c>
      <c r="EM72" s="463">
        <f>'[38]Biểu 1c-II'!P72</f>
        <v>0</v>
      </c>
      <c r="EN72" s="463">
        <f>'[38]Biểu 1c-II'!S72</f>
        <v>0</v>
      </c>
      <c r="EO72" s="380">
        <f>'[39]Biểu 1c-II(TTKN)'!J72</f>
        <v>0</v>
      </c>
      <c r="EP72" s="380">
        <f>'[40]Biểu 1c-II'!P72</f>
        <v>0</v>
      </c>
      <c r="EQ72" s="380">
        <f>'[41]Biểu 1c-II'!P72</f>
        <v>0</v>
      </c>
    </row>
    <row r="73" spans="1:147" ht="25.5">
      <c r="A73" s="383"/>
      <c r="B73" s="378" t="s">
        <v>809</v>
      </c>
      <c r="C73" s="379" t="s">
        <v>961</v>
      </c>
      <c r="D73" s="380">
        <f t="shared" si="35"/>
        <v>0</v>
      </c>
      <c r="E73" s="463">
        <f t="shared" si="26"/>
        <v>13693066783</v>
      </c>
      <c r="F73" s="463">
        <f t="shared" si="36"/>
        <v>13693066783</v>
      </c>
      <c r="G73" s="463">
        <f t="shared" si="37"/>
        <v>13693066783</v>
      </c>
      <c r="H73" s="380">
        <f t="shared" si="27"/>
        <v>5917200</v>
      </c>
      <c r="I73" s="380">
        <f t="shared" si="38"/>
        <v>0</v>
      </c>
      <c r="J73" s="380">
        <f t="shared" si="39"/>
        <v>0</v>
      </c>
      <c r="K73" s="380">
        <f t="shared" si="28"/>
        <v>13682959583</v>
      </c>
      <c r="L73" s="380">
        <f t="shared" si="29"/>
        <v>4190000</v>
      </c>
      <c r="M73" s="380">
        <f t="shared" si="30"/>
        <v>0</v>
      </c>
      <c r="N73" s="380">
        <f t="shared" si="40"/>
        <v>0</v>
      </c>
      <c r="O73" s="380">
        <f t="shared" si="31"/>
        <v>0</v>
      </c>
      <c r="P73" s="380">
        <f t="shared" si="41"/>
        <v>0</v>
      </c>
      <c r="Q73" s="380">
        <f t="shared" si="32"/>
        <v>0</v>
      </c>
      <c r="R73" s="380">
        <f t="shared" si="33"/>
        <v>0</v>
      </c>
      <c r="S73" s="380"/>
      <c r="T73" s="380">
        <f t="shared" si="34"/>
        <v>0</v>
      </c>
      <c r="U73" s="463">
        <f t="shared" si="42"/>
        <v>0</v>
      </c>
      <c r="V73" s="463">
        <f t="shared" si="43"/>
        <v>0</v>
      </c>
      <c r="W73" s="463">
        <f t="shared" si="44"/>
        <v>0</v>
      </c>
      <c r="X73" s="463">
        <f t="shared" si="45"/>
        <v>0</v>
      </c>
      <c r="Y73" s="463">
        <f t="shared" si="46"/>
        <v>0</v>
      </c>
      <c r="Z73" s="463">
        <f t="shared" si="47"/>
        <v>0</v>
      </c>
      <c r="AA73" s="463">
        <f t="shared" si="48"/>
        <v>0</v>
      </c>
      <c r="AB73" s="463">
        <f t="shared" si="49"/>
        <v>0</v>
      </c>
      <c r="AC73" s="463">
        <f t="shared" si="50"/>
        <v>0</v>
      </c>
      <c r="AD73" s="463">
        <f t="shared" si="51"/>
        <v>0</v>
      </c>
      <c r="AE73" s="380"/>
      <c r="AF73" s="380"/>
      <c r="AG73" s="380">
        <f>'[22]Biểu 1c-II'!J73</f>
        <v>0</v>
      </c>
      <c r="AH73" s="380">
        <f>'[22]Biểu 1c-II'!M73</f>
        <v>0</v>
      </c>
      <c r="AI73" s="463">
        <f>'[22]Biểu 1c-II'!S73</f>
        <v>0</v>
      </c>
      <c r="AJ73" s="463">
        <f>'[22]Biểu 1c-II'!V73</f>
        <v>0</v>
      </c>
      <c r="AK73" s="380">
        <f>'[23]Biểu 1c-II'!J73</f>
        <v>5917200</v>
      </c>
      <c r="AL73" s="463">
        <f>'[23]Biểu 1c-II'!P73</f>
        <v>0</v>
      </c>
      <c r="AM73" s="463">
        <f>'[23]Biểu 1c-II'!S73</f>
        <v>0</v>
      </c>
      <c r="AN73" s="380">
        <f>'[24]Biểu 1c-II'!J73</f>
        <v>0</v>
      </c>
      <c r="AO73" s="463">
        <f>'[24]Biểu 1c-II'!M73</f>
        <v>0</v>
      </c>
      <c r="AP73" s="463">
        <f>'[24]Biểu 1c-II'!S73</f>
        <v>0</v>
      </c>
      <c r="AQ73" s="463">
        <f>'[25]Biểu 1c-II'!P73</f>
        <v>0</v>
      </c>
      <c r="AR73" s="463">
        <f>'[25]Biểu 1c-II'!V73</f>
        <v>0</v>
      </c>
      <c r="AS73" s="380">
        <f>'[25]Biểu 1c-II'!Y73</f>
        <v>0</v>
      </c>
      <c r="AT73" s="380">
        <f>'[26]Biểu 1c-II'!K73</f>
        <v>0</v>
      </c>
      <c r="AU73" s="380">
        <f>'[26]Biểu 1c-II'!W73</f>
        <v>0</v>
      </c>
      <c r="AV73" s="380">
        <f>'[27]Biểu 1c-II'!J73</f>
        <v>0</v>
      </c>
      <c r="AW73" s="380">
        <f>'[27]Biểu 1c-II'!V73</f>
        <v>0</v>
      </c>
      <c r="AX73" s="380">
        <f>'[28]Biểu 1c-II'!J73</f>
        <v>0</v>
      </c>
      <c r="AY73" s="380">
        <f>'[28]Biểu 1c-II'!M73</f>
        <v>0</v>
      </c>
      <c r="AZ73" s="380">
        <f>'[28]Biểu 1c-II'!P73</f>
        <v>0</v>
      </c>
      <c r="BA73" s="380"/>
      <c r="BB73" s="380">
        <f>'[28]Biểu 1c-II'!V73</f>
        <v>0</v>
      </c>
      <c r="BC73" s="380">
        <f>'[42]Biểu 1c-II'!Y73</f>
        <v>0</v>
      </c>
      <c r="BD73" s="380">
        <f>'[28]Biểu 1c-II'!AB73</f>
        <v>0</v>
      </c>
      <c r="BE73" s="380">
        <f>'[28]Biểu 1c-II'!AE73</f>
        <v>0</v>
      </c>
      <c r="BF73" s="380">
        <f>'[28]Biểu 1c-II'!AH73</f>
        <v>0</v>
      </c>
      <c r="BG73" s="380">
        <f>'[29]Biểu 1c-II'!J73</f>
        <v>0</v>
      </c>
      <c r="BH73" s="380">
        <f>'[29]Biểu 1c-II'!M73</f>
        <v>0</v>
      </c>
      <c r="BI73" s="380">
        <f>'[29]Biểu 1c-II'!P73</f>
        <v>0</v>
      </c>
      <c r="BJ73" s="380"/>
      <c r="BK73" s="380">
        <f>'[29]Biểu 1c-II'!S73</f>
        <v>0</v>
      </c>
      <c r="BL73" s="380">
        <f>'[29]Biểu 1c-II'!V73</f>
        <v>0</v>
      </c>
      <c r="BM73" s="380">
        <f>'[29]Biểu 1c-II'!Y73</f>
        <v>0</v>
      </c>
      <c r="BN73" s="380">
        <f>'[29]Biểu 1c-II'!AB73</f>
        <v>0</v>
      </c>
      <c r="BO73" s="463">
        <f>'[29]Biểu 1c-II'!AE73</f>
        <v>0</v>
      </c>
      <c r="BP73" s="463">
        <f>'[29]Biểu 1c-II'!AH73</f>
        <v>0</v>
      </c>
      <c r="BQ73" s="380">
        <f>'[30]Biểu 1c-II - TTYT DA BAC'!J73</f>
        <v>0</v>
      </c>
      <c r="BR73" s="380">
        <f>'[30]Biểu 1c-II - TTYT DA BAC'!M73</f>
        <v>0</v>
      </c>
      <c r="BS73" s="380">
        <f>'[30]Biểu 1c-II - TTYT DA BAC'!P73</f>
        <v>0</v>
      </c>
      <c r="BT73" s="380"/>
      <c r="BU73" s="380">
        <f>'[30]Biểu 1c-II - TTYT DA BAC'!V73</f>
        <v>0</v>
      </c>
      <c r="BV73" s="380">
        <f>'[30]Biểu 1c-II - TTYT DA BAC'!Y73</f>
        <v>0</v>
      </c>
      <c r="BW73" s="380">
        <f>'[30]Biểu 1c-II - TTYT DA BAC'!AB73</f>
        <v>0</v>
      </c>
      <c r="BX73" s="463">
        <f>'[30]Biểu 1c-II - TTYT DA BAC'!AE73</f>
        <v>0</v>
      </c>
      <c r="BY73" s="463">
        <f>'[30]Biểu 1c-II - TTYT DA BAC'!AH73</f>
        <v>0</v>
      </c>
      <c r="BZ73" s="380">
        <f>'[31]Biểu 1c-II'!I73</f>
        <v>0</v>
      </c>
      <c r="CA73" s="380">
        <f>'[31]Biểu 1c-II'!M73</f>
        <v>0</v>
      </c>
      <c r="CB73" s="380">
        <f>'[31]Biểu 1c-II'!P73</f>
        <v>0</v>
      </c>
      <c r="CC73" s="380"/>
      <c r="CD73" s="380">
        <f>'[31]Biểu 1c-II'!V73</f>
        <v>0</v>
      </c>
      <c r="CE73" s="380">
        <f>'[31]Biểu 1c-II'!Y73</f>
        <v>0</v>
      </c>
      <c r="CF73" s="380">
        <f>'[31]Biểu 1c-II'!AB73</f>
        <v>0</v>
      </c>
      <c r="CG73" s="463">
        <f>'[31]Biểu 1c-II'!AE73</f>
        <v>0</v>
      </c>
      <c r="CH73" s="463">
        <f>'[31]Biểu 1c-II'!AH73</f>
        <v>0</v>
      </c>
      <c r="CI73" s="380">
        <f>'[32]Biểu 1c-II'!J73</f>
        <v>0</v>
      </c>
      <c r="CJ73" s="380">
        <f>'[32]Biểu 1c-II'!M73</f>
        <v>0</v>
      </c>
      <c r="CK73" s="380">
        <f>'[32]Biểu 1c-II'!P73</f>
        <v>0</v>
      </c>
      <c r="CL73" s="380"/>
      <c r="CM73" s="380">
        <f>'[32]Biểu 1c-II'!V73</f>
        <v>0</v>
      </c>
      <c r="CN73" s="380">
        <f>'[32]Biểu 1c-II'!Y73</f>
        <v>0</v>
      </c>
      <c r="CO73" s="380">
        <f>'[32]Biểu 1c-II'!AB73</f>
        <v>0</v>
      </c>
      <c r="CP73" s="463">
        <f>'[32]Biểu 1c-II'!AE73</f>
        <v>0</v>
      </c>
      <c r="CQ73" s="463">
        <f>'[32]Biểu 1c-II'!AH73</f>
        <v>0</v>
      </c>
      <c r="CR73" s="380">
        <f>'[33]Biểu 1c-II'!J73</f>
        <v>0</v>
      </c>
      <c r="CS73" s="380">
        <f>'[33]Biểu 1c-II'!M73</f>
        <v>0</v>
      </c>
      <c r="CT73" s="380">
        <f>'[33]Biểu 1c-II'!P73</f>
        <v>0</v>
      </c>
      <c r="CU73" s="380"/>
      <c r="CV73" s="380">
        <f>'[33]Biểu 1c-II'!V73</f>
        <v>0</v>
      </c>
      <c r="CW73" s="380">
        <f>'[43]Biểu 1c-II'!Y73</f>
        <v>0</v>
      </c>
      <c r="CX73" s="380">
        <f>'[33]Biểu 1c-II'!AB73</f>
        <v>0</v>
      </c>
      <c r="CY73" s="463">
        <f>'[33]Biểu 1c-II'!AE73</f>
        <v>0</v>
      </c>
      <c r="CZ73" s="463">
        <f>'[33]Biểu 1c-II'!AH73</f>
        <v>0</v>
      </c>
      <c r="DA73" s="380">
        <f>'[34]Biểu 1c-II'!$J$7</f>
        <v>13682959583</v>
      </c>
      <c r="DB73" s="380">
        <f>'[34]Biểu 1c-II'!M73</f>
        <v>0</v>
      </c>
      <c r="DC73" s="380">
        <f>'[34]Biểu 1c-II'!P73</f>
        <v>0</v>
      </c>
      <c r="DD73" s="380"/>
      <c r="DE73" s="380">
        <f>'[34]Biểu 1c-II'!V73</f>
        <v>0</v>
      </c>
      <c r="DF73" s="380">
        <f>'[44]Biểu 1c-II'!Y73</f>
        <v>0</v>
      </c>
      <c r="DG73" s="380">
        <f>'[34]Biểu 1c-II'!AB73</f>
        <v>0</v>
      </c>
      <c r="DH73" s="463">
        <f>'[34]Biểu 1c-II'!AE73</f>
        <v>0</v>
      </c>
      <c r="DI73" s="463">
        <f>'[34]Biểu 1c-II'!AH73</f>
        <v>0</v>
      </c>
      <c r="DJ73" s="380">
        <f>'[35]Biểu 1c-II'!J73</f>
        <v>0</v>
      </c>
      <c r="DK73" s="380">
        <f>'[35]Biểu 1c-II'!M73</f>
        <v>0</v>
      </c>
      <c r="DL73" s="380">
        <f>'[35]Biểu 1c-II'!P73</f>
        <v>0</v>
      </c>
      <c r="DM73" s="380">
        <f>'[35]Biểu 1c-II'!S73</f>
        <v>0</v>
      </c>
      <c r="DN73" s="380">
        <f>'[35]Biểu 1c-II'!V73</f>
        <v>0</v>
      </c>
      <c r="DO73" s="380">
        <f>'[35]Biểu 1c-II'!Y73</f>
        <v>0</v>
      </c>
      <c r="DP73" s="380">
        <f>'[35]Biểu 1c-II'!AB73</f>
        <v>0</v>
      </c>
      <c r="DQ73" s="463">
        <f>'[35]Biểu 1c-II'!AE73</f>
        <v>0</v>
      </c>
      <c r="DR73" s="463">
        <f>'[35]Biểu 1c-II'!AH73</f>
        <v>0</v>
      </c>
      <c r="DS73" s="463">
        <f>'[35]Biểu 1c-II'!AK73</f>
        <v>0</v>
      </c>
      <c r="DT73" s="380">
        <f>'[36]Biểu 1c-II'!J73</f>
        <v>0</v>
      </c>
      <c r="DU73" s="380">
        <f>'[36]Biểu 1c-II'!M73</f>
        <v>0</v>
      </c>
      <c r="DV73" s="380">
        <f>'[36]Biểu 1c-II'!P73</f>
        <v>0</v>
      </c>
      <c r="DW73" s="380">
        <f>'[36]Biểu 1c-II'!S73</f>
        <v>0</v>
      </c>
      <c r="DX73" s="380">
        <f>'[36]Biểu 1c-II'!V73</f>
        <v>0</v>
      </c>
      <c r="DY73" s="380">
        <f>'[36]Biểu 1c-II'!Y73</f>
        <v>0</v>
      </c>
      <c r="DZ73" s="380">
        <f>'[36]Biểu 1c-II'!AB73</f>
        <v>0</v>
      </c>
      <c r="EA73" s="463">
        <f>'[36]Biểu 1c-II'!AH73</f>
        <v>0</v>
      </c>
      <c r="EB73" s="463">
        <f>'[36]Biểu 1c-II'!AE73</f>
        <v>0</v>
      </c>
      <c r="EC73" s="380">
        <f>'[37]Biểu 1c-II'!J73</f>
        <v>0</v>
      </c>
      <c r="ED73" s="380">
        <f>'[37]Biểu 1c-II'!M73</f>
        <v>0</v>
      </c>
      <c r="EE73" s="380">
        <f>'[37]Biểu 1c-II'!P73</f>
        <v>0</v>
      </c>
      <c r="EF73" s="380">
        <f>'[37]Biểu 1c-II'!S73</f>
        <v>0</v>
      </c>
      <c r="EG73" s="380">
        <f>'[37]Biểu 1c-II'!V73</f>
        <v>0</v>
      </c>
      <c r="EH73" s="380">
        <f>'[37]Biểu 1c-II'!Y73</f>
        <v>0</v>
      </c>
      <c r="EI73" s="380">
        <f>'[37]Biểu 1c-II'!AB73</f>
        <v>0</v>
      </c>
      <c r="EJ73" s="463">
        <f>'[37]Biểu 1c-II'!AE73</f>
        <v>0</v>
      </c>
      <c r="EK73" s="463">
        <f>'[38]Biểu 1c-II'!J73</f>
        <v>4190000</v>
      </c>
      <c r="EL73" s="463">
        <f>'[38]Biểu 1c-II'!M73</f>
        <v>0</v>
      </c>
      <c r="EM73" s="463">
        <f>'[38]Biểu 1c-II'!P73</f>
        <v>0</v>
      </c>
      <c r="EN73" s="463">
        <f>'[38]Biểu 1c-II'!S73</f>
        <v>0</v>
      </c>
      <c r="EO73" s="380">
        <f>'[39]Biểu 1c-II(TTKN)'!J73</f>
        <v>0</v>
      </c>
      <c r="EP73" s="380">
        <f>'[40]Biểu 1c-II'!P73</f>
        <v>0</v>
      </c>
      <c r="EQ73" s="380">
        <f>'[41]Biểu 1c-II'!P73</f>
        <v>0</v>
      </c>
    </row>
    <row r="74" spans="1:147" ht="12.75">
      <c r="A74" s="383"/>
      <c r="B74" s="378" t="s">
        <v>810</v>
      </c>
      <c r="C74" s="379" t="s">
        <v>253</v>
      </c>
      <c r="D74" s="380">
        <f t="shared" si="35"/>
        <v>0</v>
      </c>
      <c r="E74" s="463">
        <f t="shared" si="26"/>
        <v>14447554943</v>
      </c>
      <c r="F74" s="463">
        <f t="shared" si="36"/>
        <v>14447554943</v>
      </c>
      <c r="G74" s="463">
        <f t="shared" si="37"/>
        <v>14447554943</v>
      </c>
      <c r="H74" s="380">
        <f t="shared" si="27"/>
        <v>0</v>
      </c>
      <c r="I74" s="380">
        <f t="shared" si="38"/>
        <v>0</v>
      </c>
      <c r="J74" s="380">
        <f t="shared" si="39"/>
        <v>0</v>
      </c>
      <c r="K74" s="380">
        <f t="shared" si="28"/>
        <v>13955277405</v>
      </c>
      <c r="L74" s="380">
        <f t="shared" si="29"/>
        <v>87447538</v>
      </c>
      <c r="M74" s="380">
        <f t="shared" si="30"/>
        <v>404830000</v>
      </c>
      <c r="N74" s="380">
        <f t="shared" si="40"/>
        <v>0</v>
      </c>
      <c r="O74" s="380">
        <f t="shared" si="31"/>
        <v>0</v>
      </c>
      <c r="P74" s="380">
        <f t="shared" si="41"/>
        <v>0</v>
      </c>
      <c r="Q74" s="380">
        <f t="shared" si="32"/>
        <v>0</v>
      </c>
      <c r="R74" s="380">
        <f t="shared" si="33"/>
        <v>0</v>
      </c>
      <c r="S74" s="380"/>
      <c r="T74" s="380">
        <f t="shared" si="34"/>
        <v>0</v>
      </c>
      <c r="U74" s="463">
        <f t="shared" si="42"/>
        <v>0</v>
      </c>
      <c r="V74" s="463">
        <f t="shared" si="43"/>
        <v>0</v>
      </c>
      <c r="W74" s="463">
        <f t="shared" si="44"/>
        <v>0</v>
      </c>
      <c r="X74" s="463">
        <f t="shared" si="45"/>
        <v>0</v>
      </c>
      <c r="Y74" s="463">
        <f t="shared" si="46"/>
        <v>0</v>
      </c>
      <c r="Z74" s="463">
        <f t="shared" si="47"/>
        <v>0</v>
      </c>
      <c r="AA74" s="463">
        <f t="shared" si="48"/>
        <v>0</v>
      </c>
      <c r="AB74" s="463">
        <f t="shared" si="49"/>
        <v>0</v>
      </c>
      <c r="AC74" s="463">
        <f t="shared" si="50"/>
        <v>0</v>
      </c>
      <c r="AD74" s="463">
        <f t="shared" si="51"/>
        <v>0</v>
      </c>
      <c r="AE74" s="380"/>
      <c r="AF74" s="380"/>
      <c r="AG74" s="380">
        <f>'[22]Biểu 1c-II'!J74</f>
        <v>0</v>
      </c>
      <c r="AH74" s="380">
        <f>'[22]Biểu 1c-II'!M74</f>
        <v>0</v>
      </c>
      <c r="AI74" s="463">
        <f>'[22]Biểu 1c-II'!S74</f>
        <v>0</v>
      </c>
      <c r="AJ74" s="463">
        <f>'[22]Biểu 1c-II'!V74</f>
        <v>0</v>
      </c>
      <c r="AK74" s="380">
        <f>'[23]Biểu 1c-II'!J74</f>
        <v>0</v>
      </c>
      <c r="AL74" s="463">
        <f>'[23]Biểu 1c-II'!P74</f>
        <v>0</v>
      </c>
      <c r="AM74" s="463">
        <f>'[23]Biểu 1c-II'!S74</f>
        <v>0</v>
      </c>
      <c r="AN74" s="380">
        <f>'[24]Biểu 1c-II'!J74</f>
        <v>0</v>
      </c>
      <c r="AO74" s="463">
        <f>'[24]Biểu 1c-II'!M74</f>
        <v>0</v>
      </c>
      <c r="AP74" s="463">
        <f>'[24]Biểu 1c-II'!S74</f>
        <v>0</v>
      </c>
      <c r="AQ74" s="463">
        <f>'[25]Biểu 1c-II'!P74</f>
        <v>0</v>
      </c>
      <c r="AR74" s="463">
        <f>'[25]Biểu 1c-II'!V74</f>
        <v>0</v>
      </c>
      <c r="AS74" s="380">
        <f>'[25]Biểu 1c-II'!Y74</f>
        <v>0</v>
      </c>
      <c r="AT74" s="380">
        <f>'[26]Biểu 1c-II'!K74</f>
        <v>0</v>
      </c>
      <c r="AU74" s="380">
        <f>'[26]Biểu 1c-II'!W74</f>
        <v>0</v>
      </c>
      <c r="AV74" s="380">
        <f>'[27]Biểu 1c-II'!J74</f>
        <v>0</v>
      </c>
      <c r="AW74" s="380">
        <f>'[27]Biểu 1c-II'!V74</f>
        <v>0</v>
      </c>
      <c r="AX74" s="380">
        <f>'[28]Biểu 1c-II'!J74</f>
        <v>0</v>
      </c>
      <c r="AY74" s="380">
        <f>'[28]Biểu 1c-II'!M74</f>
        <v>0</v>
      </c>
      <c r="AZ74" s="380">
        <f>'[28]Biểu 1c-II'!P74</f>
        <v>0</v>
      </c>
      <c r="BA74" s="380"/>
      <c r="BB74" s="380">
        <f>'[28]Biểu 1c-II'!V74</f>
        <v>0</v>
      </c>
      <c r="BC74" s="380">
        <f>'[42]Biểu 1c-II'!Y74</f>
        <v>0</v>
      </c>
      <c r="BD74" s="380">
        <f>'[28]Biểu 1c-II'!AB74</f>
        <v>0</v>
      </c>
      <c r="BE74" s="380">
        <f>'[28]Biểu 1c-II'!AE74</f>
        <v>0</v>
      </c>
      <c r="BF74" s="380">
        <f>'[28]Biểu 1c-II'!AH74</f>
        <v>0</v>
      </c>
      <c r="BG74" s="380">
        <f>'[29]Biểu 1c-II'!J74</f>
        <v>0</v>
      </c>
      <c r="BH74" s="380">
        <f>'[29]Biểu 1c-II'!M74</f>
        <v>0</v>
      </c>
      <c r="BI74" s="380">
        <f>'[29]Biểu 1c-II'!P74</f>
        <v>0</v>
      </c>
      <c r="BJ74" s="380"/>
      <c r="BK74" s="380">
        <f>'[29]Biểu 1c-II'!S74</f>
        <v>0</v>
      </c>
      <c r="BL74" s="380">
        <f>'[29]Biểu 1c-II'!V74</f>
        <v>0</v>
      </c>
      <c r="BM74" s="380">
        <f>'[29]Biểu 1c-II'!Y74</f>
        <v>0</v>
      </c>
      <c r="BN74" s="380">
        <f>'[29]Biểu 1c-II'!AB74</f>
        <v>0</v>
      </c>
      <c r="BO74" s="463">
        <f>'[29]Biểu 1c-II'!AE74</f>
        <v>0</v>
      </c>
      <c r="BP74" s="463">
        <f>'[29]Biểu 1c-II'!AH74</f>
        <v>0</v>
      </c>
      <c r="BQ74" s="380">
        <f>'[30]Biểu 1c-II - TTYT DA BAC'!J74</f>
        <v>39312000</v>
      </c>
      <c r="BR74" s="380">
        <f>'[30]Biểu 1c-II - TTYT DA BAC'!M74</f>
        <v>61600000</v>
      </c>
      <c r="BS74" s="380">
        <f>'[30]Biểu 1c-II - TTYT DA BAC'!P74</f>
        <v>400000000</v>
      </c>
      <c r="BT74" s="380"/>
      <c r="BU74" s="380">
        <f>'[30]Biểu 1c-II - TTYT DA BAC'!V74</f>
        <v>0</v>
      </c>
      <c r="BV74" s="380">
        <f>'[30]Biểu 1c-II - TTYT DA BAC'!Y74</f>
        <v>0</v>
      </c>
      <c r="BW74" s="380">
        <f>'[30]Biểu 1c-II - TTYT DA BAC'!AB74</f>
        <v>0</v>
      </c>
      <c r="BX74" s="463">
        <f>'[30]Biểu 1c-II - TTYT DA BAC'!AE74</f>
        <v>0</v>
      </c>
      <c r="BY74" s="463">
        <f>'[30]Biểu 1c-II - TTYT DA BAC'!AH74</f>
        <v>0</v>
      </c>
      <c r="BZ74" s="380">
        <f>'[31]Biểu 1c-II'!I74</f>
        <v>25027200</v>
      </c>
      <c r="CA74" s="380">
        <f>'[31]Biểu 1c-II'!M74</f>
        <v>0</v>
      </c>
      <c r="CB74" s="380">
        <f>'[31]Biểu 1c-II'!P74</f>
        <v>1000000</v>
      </c>
      <c r="CC74" s="380"/>
      <c r="CD74" s="380">
        <f>'[31]Biểu 1c-II'!V74</f>
        <v>0</v>
      </c>
      <c r="CE74" s="380">
        <f>'[31]Biểu 1c-II'!Y74</f>
        <v>0</v>
      </c>
      <c r="CF74" s="380">
        <f>'[31]Biểu 1c-II'!AB74</f>
        <v>0</v>
      </c>
      <c r="CG74" s="463">
        <f>'[31]Biểu 1c-II'!AE74</f>
        <v>0</v>
      </c>
      <c r="CH74" s="463">
        <f>'[31]Biểu 1c-II'!AH74</f>
        <v>0</v>
      </c>
      <c r="CI74" s="380">
        <f>'[32]Biểu 1c-II'!J74</f>
        <v>0</v>
      </c>
      <c r="CJ74" s="380">
        <f>'[32]Biểu 1c-II'!M74</f>
        <v>0</v>
      </c>
      <c r="CK74" s="380">
        <f>'[32]Biểu 1c-II'!P74</f>
        <v>0</v>
      </c>
      <c r="CL74" s="380"/>
      <c r="CM74" s="380">
        <f>'[32]Biểu 1c-II'!V74</f>
        <v>0</v>
      </c>
      <c r="CN74" s="380">
        <f>'[32]Biểu 1c-II'!Y74</f>
        <v>0</v>
      </c>
      <c r="CO74" s="380">
        <f>'[32]Biểu 1c-II'!AB74</f>
        <v>0</v>
      </c>
      <c r="CP74" s="463">
        <f>'[32]Biểu 1c-II'!AE74</f>
        <v>0</v>
      </c>
      <c r="CQ74" s="463">
        <f>'[32]Biểu 1c-II'!AH74</f>
        <v>0</v>
      </c>
      <c r="CR74" s="380">
        <f>'[33]Biểu 1c-II'!J74</f>
        <v>0</v>
      </c>
      <c r="CS74" s="380">
        <f>'[33]Biểu 1c-II'!M74</f>
        <v>0</v>
      </c>
      <c r="CT74" s="380">
        <f>'[33]Biểu 1c-II'!P74</f>
        <v>0</v>
      </c>
      <c r="CU74" s="380"/>
      <c r="CV74" s="380">
        <f>'[33]Biểu 1c-II'!V74</f>
        <v>0</v>
      </c>
      <c r="CW74" s="380">
        <f>'[43]Biểu 1c-II'!Y74</f>
        <v>0</v>
      </c>
      <c r="CX74" s="380">
        <f>'[33]Biểu 1c-II'!AB74</f>
        <v>0</v>
      </c>
      <c r="CY74" s="463">
        <f>'[33]Biểu 1c-II'!AE74</f>
        <v>0</v>
      </c>
      <c r="CZ74" s="463">
        <f>'[33]Biểu 1c-II'!AH74</f>
        <v>0</v>
      </c>
      <c r="DA74" s="380">
        <f>'[34]Biểu 1c-II'!$J$7</f>
        <v>13682959583</v>
      </c>
      <c r="DB74" s="380">
        <f>'[34]Biểu 1c-II'!M74</f>
        <v>0</v>
      </c>
      <c r="DC74" s="380">
        <f>'[34]Biểu 1c-II'!P74</f>
        <v>0</v>
      </c>
      <c r="DD74" s="380"/>
      <c r="DE74" s="380">
        <f>'[34]Biểu 1c-II'!V74</f>
        <v>0</v>
      </c>
      <c r="DF74" s="380">
        <f>'[44]Biểu 1c-II'!Y74</f>
        <v>0</v>
      </c>
      <c r="DG74" s="380">
        <f>'[34]Biểu 1c-II'!AB74</f>
        <v>0</v>
      </c>
      <c r="DH74" s="463">
        <f>'[34]Biểu 1c-II'!AE74</f>
        <v>0</v>
      </c>
      <c r="DI74" s="463">
        <f>'[34]Biểu 1c-II'!AH74</f>
        <v>0</v>
      </c>
      <c r="DJ74" s="380">
        <f>'[35]Biểu 1c-II'!J74</f>
        <v>177816544</v>
      </c>
      <c r="DK74" s="380">
        <f>'[35]Biểu 1c-II'!M74</f>
        <v>17064114</v>
      </c>
      <c r="DL74" s="380">
        <f>'[35]Biểu 1c-II'!P74</f>
        <v>0</v>
      </c>
      <c r="DM74" s="380">
        <f>'[35]Biểu 1c-II'!S74</f>
        <v>0</v>
      </c>
      <c r="DN74" s="380">
        <f>'[35]Biểu 1c-II'!V74</f>
        <v>0</v>
      </c>
      <c r="DO74" s="380">
        <f>'[35]Biểu 1c-II'!Y74</f>
        <v>0</v>
      </c>
      <c r="DP74" s="380">
        <f>'[35]Biểu 1c-II'!AB74</f>
        <v>0</v>
      </c>
      <c r="DQ74" s="463">
        <f>'[35]Biểu 1c-II'!AE74</f>
        <v>0</v>
      </c>
      <c r="DR74" s="463">
        <f>'[35]Biểu 1c-II'!AH74</f>
        <v>0</v>
      </c>
      <c r="DS74" s="463">
        <f>'[35]Biểu 1c-II'!AK74</f>
        <v>0</v>
      </c>
      <c r="DT74" s="380">
        <f>'[36]Biểu 1c-II'!J74</f>
        <v>0</v>
      </c>
      <c r="DU74" s="380">
        <f>'[36]Biểu 1c-II'!M74</f>
        <v>0</v>
      </c>
      <c r="DV74" s="380">
        <f>'[36]Biểu 1c-II'!P74</f>
        <v>0</v>
      </c>
      <c r="DW74" s="380">
        <f>'[36]Biểu 1c-II'!S74</f>
        <v>0</v>
      </c>
      <c r="DX74" s="380">
        <f>'[36]Biểu 1c-II'!V74</f>
        <v>0</v>
      </c>
      <c r="DY74" s="380">
        <f>'[36]Biểu 1c-II'!Y74</f>
        <v>0</v>
      </c>
      <c r="DZ74" s="380">
        <f>'[36]Biểu 1c-II'!AB74</f>
        <v>0</v>
      </c>
      <c r="EA74" s="463">
        <f>'[36]Biểu 1c-II'!AH74</f>
        <v>0</v>
      </c>
      <c r="EB74" s="463">
        <f>'[36]Biểu 1c-II'!AE74</f>
        <v>0</v>
      </c>
      <c r="EC74" s="380">
        <f>'[37]Biểu 1c-II'!J74</f>
        <v>30162078</v>
      </c>
      <c r="ED74" s="380">
        <f>'[37]Biểu 1c-II'!M74</f>
        <v>8783424</v>
      </c>
      <c r="EE74" s="380">
        <f>'[37]Biểu 1c-II'!P74</f>
        <v>3830000</v>
      </c>
      <c r="EF74" s="380">
        <f>'[37]Biểu 1c-II'!S74</f>
        <v>0</v>
      </c>
      <c r="EG74" s="380">
        <f>'[37]Biểu 1c-II'!V74</f>
        <v>0</v>
      </c>
      <c r="EH74" s="380">
        <f>'[37]Biểu 1c-II'!Y74</f>
        <v>0</v>
      </c>
      <c r="EI74" s="380">
        <f>'[37]Biểu 1c-II'!AB74</f>
        <v>0</v>
      </c>
      <c r="EJ74" s="463">
        <f>'[37]Biểu 1c-II'!AE74</f>
        <v>0</v>
      </c>
      <c r="EK74" s="463">
        <f>'[38]Biểu 1c-II'!J74</f>
        <v>0</v>
      </c>
      <c r="EL74" s="463">
        <f>'[38]Biểu 1c-II'!M74</f>
        <v>0</v>
      </c>
      <c r="EM74" s="463">
        <f>'[38]Biểu 1c-II'!P74</f>
        <v>0</v>
      </c>
      <c r="EN74" s="463">
        <f>'[38]Biểu 1c-II'!S74</f>
        <v>0</v>
      </c>
      <c r="EO74" s="380">
        <f>'[39]Biểu 1c-II(TTKN)'!J74</f>
        <v>0</v>
      </c>
      <c r="EP74" s="380">
        <f>'[40]Biểu 1c-II'!P74</f>
        <v>0</v>
      </c>
      <c r="EQ74" s="380">
        <f>'[41]Biểu 1c-II'!P74</f>
        <v>0</v>
      </c>
    </row>
    <row r="75" spans="1:147" s="373" customFormat="1" ht="12.75">
      <c r="A75" s="375" t="s">
        <v>811</v>
      </c>
      <c r="B75" s="375"/>
      <c r="C75" s="376" t="s">
        <v>247</v>
      </c>
      <c r="D75" s="377">
        <f t="shared" si="35"/>
        <v>0</v>
      </c>
      <c r="E75" s="459">
        <f t="shared" si="26"/>
        <v>22440763265</v>
      </c>
      <c r="F75" s="459">
        <f t="shared" si="36"/>
        <v>22440763265</v>
      </c>
      <c r="G75" s="459">
        <f t="shared" si="37"/>
        <v>22440763265</v>
      </c>
      <c r="H75" s="377">
        <f t="shared" si="27"/>
        <v>157190892</v>
      </c>
      <c r="I75" s="377">
        <f t="shared" si="38"/>
        <v>0</v>
      </c>
      <c r="J75" s="377">
        <f t="shared" si="39"/>
        <v>81088200</v>
      </c>
      <c r="K75" s="377">
        <f t="shared" si="28"/>
        <v>15905232932</v>
      </c>
      <c r="L75" s="377">
        <f t="shared" si="29"/>
        <v>1903239969</v>
      </c>
      <c r="M75" s="377">
        <f t="shared" si="30"/>
        <v>4195564672</v>
      </c>
      <c r="N75" s="377">
        <f t="shared" si="40"/>
        <v>198446600</v>
      </c>
      <c r="O75" s="377">
        <f t="shared" si="31"/>
        <v>0</v>
      </c>
      <c r="P75" s="377">
        <f t="shared" si="41"/>
        <v>0</v>
      </c>
      <c r="Q75" s="377">
        <f t="shared" si="32"/>
        <v>0</v>
      </c>
      <c r="R75" s="377">
        <f t="shared" si="33"/>
        <v>0</v>
      </c>
      <c r="S75" s="377"/>
      <c r="T75" s="377">
        <f t="shared" si="34"/>
        <v>0</v>
      </c>
      <c r="U75" s="459">
        <f t="shared" si="42"/>
        <v>0</v>
      </c>
      <c r="V75" s="459">
        <f t="shared" si="43"/>
        <v>0</v>
      </c>
      <c r="W75" s="459">
        <f t="shared" si="44"/>
        <v>0</v>
      </c>
      <c r="X75" s="459">
        <f t="shared" si="45"/>
        <v>0</v>
      </c>
      <c r="Y75" s="459">
        <f t="shared" si="46"/>
        <v>0</v>
      </c>
      <c r="Z75" s="459">
        <f t="shared" si="47"/>
        <v>0</v>
      </c>
      <c r="AA75" s="459">
        <f t="shared" si="48"/>
        <v>0</v>
      </c>
      <c r="AB75" s="459">
        <f t="shared" si="49"/>
        <v>0</v>
      </c>
      <c r="AC75" s="459">
        <f t="shared" si="50"/>
        <v>0</v>
      </c>
      <c r="AD75" s="459">
        <f t="shared" si="51"/>
        <v>0</v>
      </c>
      <c r="AE75" s="377">
        <f>SUM(AE76:AE79)</f>
        <v>0</v>
      </c>
      <c r="AF75" s="377">
        <f>SUM(AF76:AF79)</f>
        <v>0</v>
      </c>
      <c r="AG75" s="377">
        <f>'[22]Biểu 1c-II'!J75</f>
        <v>90356500</v>
      </c>
      <c r="AH75" s="377">
        <f>'[22]Biểu 1c-II'!M75</f>
        <v>0</v>
      </c>
      <c r="AI75" s="459">
        <f>'[22]Biểu 1c-II'!S75</f>
        <v>0</v>
      </c>
      <c r="AJ75" s="459">
        <f>'[22]Biểu 1c-II'!V75</f>
        <v>0</v>
      </c>
      <c r="AK75" s="377">
        <f>'[23]Biểu 1c-II'!J75</f>
        <v>25620592</v>
      </c>
      <c r="AL75" s="459">
        <f>'[23]Biểu 1c-II'!P75</f>
        <v>0</v>
      </c>
      <c r="AM75" s="459">
        <f>'[23]Biểu 1c-II'!S75</f>
        <v>0</v>
      </c>
      <c r="AN75" s="377">
        <f>'[24]Biểu 1c-II'!J75</f>
        <v>41213800</v>
      </c>
      <c r="AO75" s="459">
        <f>'[24]Biểu 1c-II'!M75</f>
        <v>0</v>
      </c>
      <c r="AP75" s="459">
        <f>'[24]Biểu 1c-II'!S75</f>
        <v>0</v>
      </c>
      <c r="AQ75" s="459">
        <f>'[25]Biểu 1c-II'!P75</f>
        <v>0</v>
      </c>
      <c r="AR75" s="459">
        <f>'[25]Biểu 1c-II'!V75</f>
        <v>0</v>
      </c>
      <c r="AS75" s="377">
        <f>'[25]Biểu 1c-II'!Y75</f>
        <v>81088200</v>
      </c>
      <c r="AT75" s="377">
        <f>'[26]Biểu 1c-II'!K75</f>
        <v>0</v>
      </c>
      <c r="AU75" s="377">
        <f>'[26]Biểu 1c-II'!W75</f>
        <v>0</v>
      </c>
      <c r="AV75" s="377">
        <f>'[27]Biểu 1c-II'!J75</f>
        <v>119667478</v>
      </c>
      <c r="AW75" s="377">
        <f>'[27]Biểu 1c-II'!V75</f>
        <v>0</v>
      </c>
      <c r="AX75" s="377">
        <f>'[28]Biểu 1c-II'!J75</f>
        <v>0</v>
      </c>
      <c r="AY75" s="377">
        <f>'[28]Biểu 1c-II'!M75</f>
        <v>193773722</v>
      </c>
      <c r="AZ75" s="377">
        <f>'[28]Biểu 1c-II'!P75</f>
        <v>171245339</v>
      </c>
      <c r="BA75" s="380"/>
      <c r="BB75" s="377">
        <f>'[28]Biểu 1c-II'!V75</f>
        <v>0</v>
      </c>
      <c r="BC75" s="380">
        <f>'[42]Biểu 1c-II'!Y75</f>
        <v>0</v>
      </c>
      <c r="BD75" s="377">
        <f>'[28]Biểu 1c-II'!AB75</f>
        <v>0</v>
      </c>
      <c r="BE75" s="377">
        <f>'[28]Biểu 1c-II'!AE75</f>
        <v>0</v>
      </c>
      <c r="BF75" s="377">
        <f>'[28]Biểu 1c-II'!AH75</f>
        <v>0</v>
      </c>
      <c r="BG75" s="377">
        <f>'[29]Biểu 1c-II'!J75</f>
        <v>259565370</v>
      </c>
      <c r="BH75" s="377">
        <f>'[29]Biểu 1c-II'!M75</f>
        <v>107788156</v>
      </c>
      <c r="BI75" s="377">
        <f>'[29]Biểu 1c-II'!P75</f>
        <v>896272060</v>
      </c>
      <c r="BJ75" s="380"/>
      <c r="BK75" s="377">
        <f>'[29]Biểu 1c-II'!S75</f>
        <v>0</v>
      </c>
      <c r="BL75" s="377">
        <f>'[29]Biểu 1c-II'!V75</f>
        <v>0</v>
      </c>
      <c r="BM75" s="377">
        <f>'[29]Biểu 1c-II'!Y75</f>
        <v>0</v>
      </c>
      <c r="BN75" s="377">
        <f>'[29]Biểu 1c-II'!AB75</f>
        <v>0</v>
      </c>
      <c r="BO75" s="459">
        <f>'[29]Biểu 1c-II'!AE75</f>
        <v>0</v>
      </c>
      <c r="BP75" s="459">
        <f>'[29]Biểu 1c-II'!AH75</f>
        <v>0</v>
      </c>
      <c r="BQ75" s="377">
        <f>'[30]Biểu 1c-II - TTYT DA BAC'!J75</f>
        <v>303845000</v>
      </c>
      <c r="BR75" s="377">
        <f>'[30]Biểu 1c-II - TTYT DA BAC'!M75</f>
        <v>114876500</v>
      </c>
      <c r="BS75" s="377">
        <f>'[30]Biểu 1c-II - TTYT DA BAC'!P75</f>
        <v>108618790</v>
      </c>
      <c r="BT75" s="380"/>
      <c r="BU75" s="377">
        <f>'[30]Biểu 1c-II - TTYT DA BAC'!V75</f>
        <v>0</v>
      </c>
      <c r="BV75" s="377">
        <f>'[30]Biểu 1c-II - TTYT DA BAC'!Y75</f>
        <v>0</v>
      </c>
      <c r="BW75" s="377">
        <f>'[30]Biểu 1c-II - TTYT DA BAC'!AB75</f>
        <v>0</v>
      </c>
      <c r="BX75" s="459">
        <f>'[30]Biểu 1c-II - TTYT DA BAC'!AE75</f>
        <v>0</v>
      </c>
      <c r="BY75" s="459">
        <f>'[30]Biểu 1c-II - TTYT DA BAC'!AH75</f>
        <v>0</v>
      </c>
      <c r="BZ75" s="377">
        <f>'[31]Biểu 1c-II'!I75</f>
        <v>424434800</v>
      </c>
      <c r="CA75" s="377">
        <f>'[31]Biểu 1c-II'!M75</f>
        <v>132624500</v>
      </c>
      <c r="CB75" s="377">
        <f>'[31]Biểu 1c-II'!P75</f>
        <v>855669150</v>
      </c>
      <c r="CC75" s="380"/>
      <c r="CD75" s="377">
        <f>'[31]Biểu 1c-II'!V75</f>
        <v>0</v>
      </c>
      <c r="CE75" s="377">
        <f>'[31]Biểu 1c-II'!Y75</f>
        <v>0</v>
      </c>
      <c r="CF75" s="377">
        <f>'[31]Biểu 1c-II'!AB75</f>
        <v>0</v>
      </c>
      <c r="CG75" s="459">
        <f>'[31]Biểu 1c-II'!AE75</f>
        <v>0</v>
      </c>
      <c r="CH75" s="459">
        <f>'[31]Biểu 1c-II'!AH75</f>
        <v>0</v>
      </c>
      <c r="CI75" s="377">
        <f>'[32]Biểu 1c-II'!J75</f>
        <v>106013962</v>
      </c>
      <c r="CJ75" s="377">
        <f>'[32]Biểu 1c-II'!M75</f>
        <v>83071524</v>
      </c>
      <c r="CK75" s="377">
        <f>'[32]Biểu 1c-II'!P75</f>
        <v>615402300</v>
      </c>
      <c r="CL75" s="380"/>
      <c r="CM75" s="377">
        <f>'[32]Biểu 1c-II'!V75</f>
        <v>0</v>
      </c>
      <c r="CN75" s="377">
        <f>'[32]Biểu 1c-II'!Y75</f>
        <v>0</v>
      </c>
      <c r="CO75" s="377">
        <f>'[32]Biểu 1c-II'!AB75</f>
        <v>0</v>
      </c>
      <c r="CP75" s="459">
        <f>'[32]Biểu 1c-II'!AE75</f>
        <v>0</v>
      </c>
      <c r="CQ75" s="459">
        <f>'[32]Biểu 1c-II'!AH75</f>
        <v>0</v>
      </c>
      <c r="CR75" s="377">
        <f>'[33]Biểu 1c-II'!J75</f>
        <v>458094775</v>
      </c>
      <c r="CS75" s="377">
        <f>'[33]Biểu 1c-II'!M75</f>
        <v>381347742</v>
      </c>
      <c r="CT75" s="377">
        <f>'[33]Biểu 1c-II'!P75</f>
        <v>329474343</v>
      </c>
      <c r="CU75" s="380"/>
      <c r="CV75" s="377">
        <f>'[33]Biểu 1c-II'!V75</f>
        <v>0</v>
      </c>
      <c r="CW75" s="380">
        <f>'[43]Biểu 1c-II'!Y75</f>
        <v>0</v>
      </c>
      <c r="CX75" s="377">
        <f>'[33]Biểu 1c-II'!AB75</f>
        <v>0</v>
      </c>
      <c r="CY75" s="459">
        <f>'[33]Biểu 1c-II'!AE75</f>
        <v>0</v>
      </c>
      <c r="CZ75" s="459">
        <f>'[33]Biểu 1c-II'!AH75</f>
        <v>0</v>
      </c>
      <c r="DA75" s="377">
        <f>'[34]Biểu 1c-II'!$J$7</f>
        <v>13682959583</v>
      </c>
      <c r="DB75" s="377">
        <f>'[34]Biểu 1c-II'!M75</f>
        <v>101684100</v>
      </c>
      <c r="DC75" s="377">
        <f>'[34]Biểu 1c-II'!P75</f>
        <v>232690000</v>
      </c>
      <c r="DD75" s="380"/>
      <c r="DE75" s="377">
        <f>'[34]Biểu 1c-II'!V75</f>
        <v>0</v>
      </c>
      <c r="DF75" s="380">
        <f>'[44]Biểu 1c-II'!Y75</f>
        <v>0</v>
      </c>
      <c r="DG75" s="377">
        <f>'[34]Biểu 1c-II'!AB75</f>
        <v>0</v>
      </c>
      <c r="DH75" s="459">
        <f>'[34]Biểu 1c-II'!AE75</f>
        <v>0</v>
      </c>
      <c r="DI75" s="459">
        <f>'[34]Biểu 1c-II'!AH75</f>
        <v>0</v>
      </c>
      <c r="DJ75" s="377">
        <f>'[35]Biểu 1c-II'!J75</f>
        <v>353036604</v>
      </c>
      <c r="DK75" s="377">
        <f>'[35]Biểu 1c-II'!M75</f>
        <v>294642766</v>
      </c>
      <c r="DL75" s="377">
        <f>'[35]Biểu 1c-II'!P75</f>
        <v>642390720</v>
      </c>
      <c r="DM75" s="377">
        <f>'[35]Biểu 1c-II'!S75</f>
        <v>0</v>
      </c>
      <c r="DN75" s="377">
        <f>'[35]Biểu 1c-II'!V75</f>
        <v>0</v>
      </c>
      <c r="DO75" s="377">
        <f>'[35]Biểu 1c-II'!Y75</f>
        <v>0</v>
      </c>
      <c r="DP75" s="377">
        <f>'[35]Biểu 1c-II'!AB75</f>
        <v>0</v>
      </c>
      <c r="DQ75" s="459">
        <f>'[35]Biểu 1c-II'!AE75</f>
        <v>0</v>
      </c>
      <c r="DR75" s="459">
        <f>'[35]Biểu 1c-II'!AH75</f>
        <v>0</v>
      </c>
      <c r="DS75" s="459">
        <f>'[35]Biểu 1c-II'!AK75</f>
        <v>0</v>
      </c>
      <c r="DT75" s="377">
        <f>'[36]Biểu 1c-II'!J75</f>
        <v>83667000</v>
      </c>
      <c r="DU75" s="377">
        <f>'[36]Biểu 1c-II'!M75</f>
        <v>201272737</v>
      </c>
      <c r="DV75" s="377">
        <f>'[36]Biểu 1c-II'!P75</f>
        <v>123494892</v>
      </c>
      <c r="DW75" s="377">
        <f>'[36]Biểu 1c-II'!S75</f>
        <v>0</v>
      </c>
      <c r="DX75" s="377">
        <f>'[36]Biểu 1c-II'!V75</f>
        <v>0</v>
      </c>
      <c r="DY75" s="377">
        <f>'[36]Biểu 1c-II'!Y75</f>
        <v>0</v>
      </c>
      <c r="DZ75" s="377">
        <f>'[36]Biểu 1c-II'!AB75</f>
        <v>0</v>
      </c>
      <c r="EA75" s="459">
        <f>'[36]Biểu 1c-II'!AH75</f>
        <v>0</v>
      </c>
      <c r="EB75" s="459">
        <f>'[36]Biểu 1c-II'!AE75</f>
        <v>0</v>
      </c>
      <c r="EC75" s="377">
        <f>'[37]Biểu 1c-II'!J75</f>
        <v>113948360</v>
      </c>
      <c r="ED75" s="377">
        <f>'[37]Biểu 1c-II'!M75</f>
        <v>91347322</v>
      </c>
      <c r="EE75" s="377">
        <f>'[37]Biểu 1c-II'!P75</f>
        <v>220307078</v>
      </c>
      <c r="EF75" s="377">
        <f>'[37]Biểu 1c-II'!S75</f>
        <v>0</v>
      </c>
      <c r="EG75" s="377">
        <f>'[37]Biểu 1c-II'!V75</f>
        <v>0</v>
      </c>
      <c r="EH75" s="377">
        <f>'[37]Biểu 1c-II'!Y75</f>
        <v>0</v>
      </c>
      <c r="EI75" s="377">
        <f>'[37]Biểu 1c-II'!AB75</f>
        <v>0</v>
      </c>
      <c r="EJ75" s="459">
        <f>'[37]Biểu 1c-II'!AE75</f>
        <v>0</v>
      </c>
      <c r="EK75" s="459">
        <f>'[38]Biểu 1c-II'!J75</f>
        <v>200810900</v>
      </c>
      <c r="EL75" s="459">
        <f>'[38]Biểu 1c-II'!M75</f>
        <v>0</v>
      </c>
      <c r="EM75" s="459">
        <f>'[38]Biểu 1c-II'!P75</f>
        <v>0</v>
      </c>
      <c r="EN75" s="459">
        <f>'[38]Biểu 1c-II'!S75</f>
        <v>0</v>
      </c>
      <c r="EO75" s="377">
        <f>'[39]Biểu 1c-II(TTKN)'!J75</f>
        <v>31833600</v>
      </c>
      <c r="EP75" s="377">
        <f>'[40]Biểu 1c-II'!P75</f>
        <v>45507900</v>
      </c>
      <c r="EQ75" s="377">
        <f>'[41]Biểu 1c-II'!P75</f>
        <v>121105100</v>
      </c>
    </row>
    <row r="76" spans="1:147" ht="12.75">
      <c r="A76" s="383"/>
      <c r="B76" s="378" t="s">
        <v>812</v>
      </c>
      <c r="C76" s="379" t="s">
        <v>310</v>
      </c>
      <c r="D76" s="380">
        <f t="shared" si="35"/>
        <v>0</v>
      </c>
      <c r="E76" s="463">
        <f t="shared" si="26"/>
        <v>16621568462</v>
      </c>
      <c r="F76" s="463">
        <f t="shared" si="36"/>
        <v>16621568462</v>
      </c>
      <c r="G76" s="463">
        <f t="shared" si="37"/>
        <v>16621568462</v>
      </c>
      <c r="H76" s="380">
        <f t="shared" si="27"/>
        <v>66719492</v>
      </c>
      <c r="I76" s="380">
        <f t="shared" si="38"/>
        <v>0</v>
      </c>
      <c r="J76" s="380">
        <f t="shared" si="39"/>
        <v>53053900</v>
      </c>
      <c r="K76" s="380">
        <f t="shared" si="28"/>
        <v>14382026919</v>
      </c>
      <c r="L76" s="380">
        <f t="shared" si="29"/>
        <v>882092998</v>
      </c>
      <c r="M76" s="380">
        <f t="shared" si="30"/>
        <v>1146330953</v>
      </c>
      <c r="N76" s="380">
        <f t="shared" si="40"/>
        <v>91344200</v>
      </c>
      <c r="O76" s="380">
        <f t="shared" si="31"/>
        <v>0</v>
      </c>
      <c r="P76" s="380">
        <f t="shared" si="41"/>
        <v>0</v>
      </c>
      <c r="Q76" s="380">
        <f t="shared" si="32"/>
        <v>0</v>
      </c>
      <c r="R76" s="380">
        <f t="shared" si="33"/>
        <v>0</v>
      </c>
      <c r="S76" s="380"/>
      <c r="T76" s="380">
        <f t="shared" si="34"/>
        <v>0</v>
      </c>
      <c r="U76" s="463">
        <f t="shared" si="42"/>
        <v>0</v>
      </c>
      <c r="V76" s="463">
        <f t="shared" si="43"/>
        <v>0</v>
      </c>
      <c r="W76" s="463">
        <f t="shared" si="44"/>
        <v>0</v>
      </c>
      <c r="X76" s="463">
        <f t="shared" si="45"/>
        <v>0</v>
      </c>
      <c r="Y76" s="463">
        <f t="shared" si="46"/>
        <v>0</v>
      </c>
      <c r="Z76" s="463">
        <f t="shared" si="47"/>
        <v>0</v>
      </c>
      <c r="AA76" s="463">
        <f t="shared" si="48"/>
        <v>0</v>
      </c>
      <c r="AB76" s="463">
        <f t="shared" si="49"/>
        <v>0</v>
      </c>
      <c r="AC76" s="463">
        <f t="shared" si="50"/>
        <v>0</v>
      </c>
      <c r="AD76" s="463">
        <f t="shared" si="51"/>
        <v>0</v>
      </c>
      <c r="AE76" s="380"/>
      <c r="AF76" s="380"/>
      <c r="AG76" s="380">
        <f>'[22]Biểu 1c-II'!J76</f>
        <v>34380100</v>
      </c>
      <c r="AH76" s="380">
        <f>'[22]Biểu 1c-II'!M76</f>
        <v>0</v>
      </c>
      <c r="AI76" s="463">
        <f>'[22]Biểu 1c-II'!S76</f>
        <v>0</v>
      </c>
      <c r="AJ76" s="463">
        <f>'[22]Biểu 1c-II'!V76</f>
        <v>0</v>
      </c>
      <c r="AK76" s="380">
        <f>'[23]Biểu 1c-II'!J76</f>
        <v>16670592</v>
      </c>
      <c r="AL76" s="463">
        <f>'[23]Biểu 1c-II'!P76</f>
        <v>0</v>
      </c>
      <c r="AM76" s="463">
        <f>'[23]Biểu 1c-II'!S76</f>
        <v>0</v>
      </c>
      <c r="AN76" s="380">
        <f>'[24]Biểu 1c-II'!J76</f>
        <v>15668800</v>
      </c>
      <c r="AO76" s="463">
        <f>'[24]Biểu 1c-II'!M76</f>
        <v>0</v>
      </c>
      <c r="AP76" s="463">
        <f>'[24]Biểu 1c-II'!S76</f>
        <v>0</v>
      </c>
      <c r="AQ76" s="463">
        <f>'[25]Biểu 1c-II'!P76</f>
        <v>0</v>
      </c>
      <c r="AR76" s="463">
        <f>'[25]Biểu 1c-II'!V76</f>
        <v>0</v>
      </c>
      <c r="AS76" s="380">
        <f>'[25]Biểu 1c-II'!Y76</f>
        <v>53053900</v>
      </c>
      <c r="AT76" s="380">
        <f>'[26]Biểu 1c-II'!K76</f>
        <v>0</v>
      </c>
      <c r="AU76" s="380">
        <f>'[26]Biểu 1c-II'!W76</f>
        <v>0</v>
      </c>
      <c r="AV76" s="380">
        <f>'[27]Biểu 1c-II'!J76</f>
        <v>72110600</v>
      </c>
      <c r="AW76" s="380">
        <f>'[27]Biểu 1c-II'!V76</f>
        <v>0</v>
      </c>
      <c r="AX76" s="380">
        <f>'[28]Biểu 1c-II'!J76</f>
        <v>0</v>
      </c>
      <c r="AY76" s="380">
        <f>'[28]Biểu 1c-II'!M76</f>
        <v>164061014</v>
      </c>
      <c r="AZ76" s="380">
        <f>'[28]Biểu 1c-II'!P76</f>
        <v>118205339</v>
      </c>
      <c r="BA76" s="380"/>
      <c r="BB76" s="380">
        <f>'[28]Biểu 1c-II'!V76</f>
        <v>0</v>
      </c>
      <c r="BC76" s="380">
        <f>'[42]Biểu 1c-II'!Y76</f>
        <v>0</v>
      </c>
      <c r="BD76" s="380">
        <f>'[28]Biểu 1c-II'!AB76</f>
        <v>0</v>
      </c>
      <c r="BE76" s="380">
        <f>'[28]Biểu 1c-II'!AE76</f>
        <v>0</v>
      </c>
      <c r="BF76" s="380">
        <f>'[28]Biểu 1c-II'!AH76</f>
        <v>0</v>
      </c>
      <c r="BG76" s="380">
        <f>'[29]Biểu 1c-II'!J76</f>
        <v>78146470</v>
      </c>
      <c r="BH76" s="380">
        <f>'[29]Biểu 1c-II'!M76</f>
        <v>37556736</v>
      </c>
      <c r="BI76" s="380">
        <f>'[29]Biểu 1c-II'!P76</f>
        <v>0</v>
      </c>
      <c r="BJ76" s="380"/>
      <c r="BK76" s="380">
        <f>'[29]Biểu 1c-II'!S76</f>
        <v>0</v>
      </c>
      <c r="BL76" s="380">
        <f>'[29]Biểu 1c-II'!V76</f>
        <v>0</v>
      </c>
      <c r="BM76" s="380">
        <f>'[29]Biểu 1c-II'!Y76</f>
        <v>0</v>
      </c>
      <c r="BN76" s="380">
        <f>'[29]Biểu 1c-II'!AB76</f>
        <v>0</v>
      </c>
      <c r="BO76" s="463">
        <f>'[29]Biểu 1c-II'!AE76</f>
        <v>0</v>
      </c>
      <c r="BP76" s="463">
        <f>'[29]Biểu 1c-II'!AH76</f>
        <v>0</v>
      </c>
      <c r="BQ76" s="380">
        <f>'[30]Biểu 1c-II - TTYT DA BAC'!J76</f>
        <v>110839000</v>
      </c>
      <c r="BR76" s="380">
        <f>'[30]Biểu 1c-II - TTYT DA BAC'!M76</f>
        <v>106776500</v>
      </c>
      <c r="BS76" s="380">
        <f>'[30]Biểu 1c-II - TTYT DA BAC'!P76</f>
        <v>0</v>
      </c>
      <c r="BT76" s="380"/>
      <c r="BU76" s="380">
        <f>'[30]Biểu 1c-II - TTYT DA BAC'!V76</f>
        <v>0</v>
      </c>
      <c r="BV76" s="380">
        <f>'[30]Biểu 1c-II - TTYT DA BAC'!Y76</f>
        <v>0</v>
      </c>
      <c r="BW76" s="380">
        <f>'[30]Biểu 1c-II - TTYT DA BAC'!AB76</f>
        <v>0</v>
      </c>
      <c r="BX76" s="463">
        <f>'[30]Biểu 1c-II - TTYT DA BAC'!AE76</f>
        <v>0</v>
      </c>
      <c r="BY76" s="463">
        <f>'[30]Biểu 1c-II - TTYT DA BAC'!AH76</f>
        <v>0</v>
      </c>
      <c r="BZ76" s="380">
        <f>'[31]Biểu 1c-II'!I76</f>
        <v>45375000</v>
      </c>
      <c r="CA76" s="380">
        <f>'[31]Biểu 1c-II'!M76</f>
        <v>39387800</v>
      </c>
      <c r="CB76" s="380">
        <f>'[31]Biểu 1c-II'!P76</f>
        <v>323071810</v>
      </c>
      <c r="CC76" s="380"/>
      <c r="CD76" s="380">
        <f>'[31]Biểu 1c-II'!V76</f>
        <v>0</v>
      </c>
      <c r="CE76" s="380">
        <f>'[31]Biểu 1c-II'!Y76</f>
        <v>0</v>
      </c>
      <c r="CF76" s="380">
        <f>'[31]Biểu 1c-II'!AB76</f>
        <v>0</v>
      </c>
      <c r="CG76" s="463">
        <f>'[31]Biểu 1c-II'!AE76</f>
        <v>0</v>
      </c>
      <c r="CH76" s="463">
        <f>'[31]Biểu 1c-II'!AH76</f>
        <v>0</v>
      </c>
      <c r="CI76" s="380">
        <f>'[32]Biểu 1c-II'!J76</f>
        <v>106013962</v>
      </c>
      <c r="CJ76" s="380">
        <f>'[32]Biểu 1c-II'!M76</f>
        <v>83071524</v>
      </c>
      <c r="CK76" s="380">
        <f>'[32]Biểu 1c-II'!P76</f>
        <v>23802300</v>
      </c>
      <c r="CL76" s="380"/>
      <c r="CM76" s="380">
        <f>'[32]Biểu 1c-II'!V76</f>
        <v>0</v>
      </c>
      <c r="CN76" s="380">
        <f>'[32]Biểu 1c-II'!Y76</f>
        <v>0</v>
      </c>
      <c r="CO76" s="380">
        <f>'[32]Biểu 1c-II'!AB76</f>
        <v>0</v>
      </c>
      <c r="CP76" s="463">
        <f>'[32]Biểu 1c-II'!AE76</f>
        <v>0</v>
      </c>
      <c r="CQ76" s="463">
        <f>'[32]Biểu 1c-II'!AH76</f>
        <v>0</v>
      </c>
      <c r="CR76" s="380">
        <f>'[33]Biểu 1c-II'!J76</f>
        <v>68585000</v>
      </c>
      <c r="CS76" s="380">
        <f>'[33]Biểu 1c-II'!M76</f>
        <v>155192700</v>
      </c>
      <c r="CT76" s="380">
        <f>'[33]Biểu 1c-II'!P76</f>
        <v>306380434</v>
      </c>
      <c r="CU76" s="380"/>
      <c r="CV76" s="380">
        <f>'[33]Biểu 1c-II'!V76</f>
        <v>0</v>
      </c>
      <c r="CW76" s="380">
        <f>'[43]Biểu 1c-II'!Y76</f>
        <v>0</v>
      </c>
      <c r="CX76" s="380">
        <f>'[33]Biểu 1c-II'!AB76</f>
        <v>0</v>
      </c>
      <c r="CY76" s="463">
        <f>'[33]Biểu 1c-II'!AE76</f>
        <v>0</v>
      </c>
      <c r="CZ76" s="463">
        <f>'[33]Biểu 1c-II'!AH76</f>
        <v>0</v>
      </c>
      <c r="DA76" s="380">
        <f>'[34]Biểu 1c-II'!$J$7</f>
        <v>13682959583</v>
      </c>
      <c r="DB76" s="380">
        <f>'[34]Biểu 1c-II'!M76</f>
        <v>0</v>
      </c>
      <c r="DC76" s="380">
        <f>'[34]Biểu 1c-II'!P76</f>
        <v>139600000</v>
      </c>
      <c r="DD76" s="380"/>
      <c r="DE76" s="380">
        <f>'[34]Biểu 1c-II'!V76</f>
        <v>0</v>
      </c>
      <c r="DF76" s="380">
        <f>'[44]Biểu 1c-II'!Y76</f>
        <v>0</v>
      </c>
      <c r="DG76" s="380">
        <f>'[34]Biểu 1c-II'!AB76</f>
        <v>0</v>
      </c>
      <c r="DH76" s="463">
        <f>'[34]Biểu 1c-II'!AE76</f>
        <v>0</v>
      </c>
      <c r="DI76" s="463">
        <f>'[34]Biểu 1c-II'!AH76</f>
        <v>0</v>
      </c>
      <c r="DJ76" s="380">
        <f>'[35]Biểu 1c-II'!J76</f>
        <v>149255964</v>
      </c>
      <c r="DK76" s="380">
        <f>'[35]Biểu 1c-II'!M76</f>
        <v>67574000</v>
      </c>
      <c r="DL76" s="380">
        <f>'[35]Biểu 1c-II'!P76</f>
        <v>0</v>
      </c>
      <c r="DM76" s="380">
        <f>'[35]Biểu 1c-II'!S76</f>
        <v>0</v>
      </c>
      <c r="DN76" s="380">
        <f>'[35]Biểu 1c-II'!V76</f>
        <v>0</v>
      </c>
      <c r="DO76" s="380">
        <f>'[35]Biểu 1c-II'!Y76</f>
        <v>0</v>
      </c>
      <c r="DP76" s="380">
        <f>'[35]Biểu 1c-II'!AB76</f>
        <v>0</v>
      </c>
      <c r="DQ76" s="463">
        <f>'[35]Biểu 1c-II'!AE76</f>
        <v>0</v>
      </c>
      <c r="DR76" s="463">
        <f>'[35]Biểu 1c-II'!AH76</f>
        <v>0</v>
      </c>
      <c r="DS76" s="463">
        <f>'[35]Biểu 1c-II'!AK76</f>
        <v>0</v>
      </c>
      <c r="DT76" s="380">
        <f>'[36]Biểu 1c-II'!J76</f>
        <v>21235000</v>
      </c>
      <c r="DU76" s="380">
        <f>'[36]Biểu 1c-II'!M76</f>
        <v>58829162</v>
      </c>
      <c r="DV76" s="380">
        <f>'[36]Biểu 1c-II'!P76</f>
        <v>82675692</v>
      </c>
      <c r="DW76" s="380">
        <f>'[36]Biểu 1c-II'!S76</f>
        <v>0</v>
      </c>
      <c r="DX76" s="380">
        <f>'[36]Biểu 1c-II'!V76</f>
        <v>0</v>
      </c>
      <c r="DY76" s="380">
        <f>'[36]Biểu 1c-II'!Y76</f>
        <v>0</v>
      </c>
      <c r="DZ76" s="380">
        <f>'[36]Biểu 1c-II'!AB76</f>
        <v>0</v>
      </c>
      <c r="EA76" s="463">
        <f>'[36]Biểu 1c-II'!AH76</f>
        <v>0</v>
      </c>
      <c r="EB76" s="463">
        <f>'[36]Biểu 1c-II'!AE76</f>
        <v>0</v>
      </c>
      <c r="EC76" s="380">
        <f>'[37]Biểu 1c-II'!J76</f>
        <v>47506340</v>
      </c>
      <c r="ED76" s="380">
        <f>'[37]Biểu 1c-II'!M76</f>
        <v>42989762</v>
      </c>
      <c r="EE76" s="380">
        <f>'[37]Biểu 1c-II'!P76</f>
        <v>152595378</v>
      </c>
      <c r="EF76" s="380">
        <f>'[37]Biểu 1c-II'!S76</f>
        <v>0</v>
      </c>
      <c r="EG76" s="380">
        <f>'[37]Biểu 1c-II'!V76</f>
        <v>0</v>
      </c>
      <c r="EH76" s="380">
        <f>'[37]Biểu 1c-II'!Y76</f>
        <v>0</v>
      </c>
      <c r="EI76" s="380">
        <f>'[37]Biểu 1c-II'!AB76</f>
        <v>0</v>
      </c>
      <c r="EJ76" s="463">
        <f>'[37]Biểu 1c-II'!AE76</f>
        <v>0</v>
      </c>
      <c r="EK76" s="463">
        <f>'[38]Biểu 1c-II'!J76</f>
        <v>126653800</v>
      </c>
      <c r="EL76" s="463">
        <f>'[38]Biểu 1c-II'!M76</f>
        <v>0</v>
      </c>
      <c r="EM76" s="463">
        <f>'[38]Biểu 1c-II'!P76</f>
        <v>0</v>
      </c>
      <c r="EN76" s="463">
        <f>'[38]Biểu 1c-II'!S76</f>
        <v>0</v>
      </c>
      <c r="EO76" s="380">
        <f>'[39]Biểu 1c-II(TTKN)'!J76</f>
        <v>9362700</v>
      </c>
      <c r="EP76" s="380">
        <f>'[40]Biểu 1c-II'!P76</f>
        <v>6407900</v>
      </c>
      <c r="EQ76" s="380">
        <f>'[41]Biểu 1c-II'!P76</f>
        <v>75573600</v>
      </c>
    </row>
    <row r="77" spans="1:147" ht="25.5">
      <c r="A77" s="383"/>
      <c r="B77" s="378" t="s">
        <v>813</v>
      </c>
      <c r="C77" s="379" t="s">
        <v>311</v>
      </c>
      <c r="D77" s="380">
        <f t="shared" si="35"/>
        <v>0</v>
      </c>
      <c r="E77" s="463">
        <f t="shared" si="26"/>
        <v>16540364587</v>
      </c>
      <c r="F77" s="463">
        <f t="shared" si="36"/>
        <v>16540364587</v>
      </c>
      <c r="G77" s="463">
        <f t="shared" si="37"/>
        <v>16540364587</v>
      </c>
      <c r="H77" s="380">
        <f t="shared" si="27"/>
        <v>41356400</v>
      </c>
      <c r="I77" s="380">
        <f t="shared" si="38"/>
        <v>0</v>
      </c>
      <c r="J77" s="380">
        <f t="shared" si="39"/>
        <v>4968000</v>
      </c>
      <c r="K77" s="380">
        <f t="shared" si="28"/>
        <v>14536273783</v>
      </c>
      <c r="L77" s="380">
        <f t="shared" si="29"/>
        <v>596910334</v>
      </c>
      <c r="M77" s="380">
        <f t="shared" si="30"/>
        <v>1280134570</v>
      </c>
      <c r="N77" s="380">
        <f t="shared" si="40"/>
        <v>80721500</v>
      </c>
      <c r="O77" s="380">
        <f t="shared" si="31"/>
        <v>0</v>
      </c>
      <c r="P77" s="380">
        <f t="shared" si="41"/>
        <v>0</v>
      </c>
      <c r="Q77" s="380">
        <f t="shared" si="32"/>
        <v>0</v>
      </c>
      <c r="R77" s="380">
        <f t="shared" si="33"/>
        <v>0</v>
      </c>
      <c r="S77" s="380"/>
      <c r="T77" s="380">
        <f t="shared" si="34"/>
        <v>0</v>
      </c>
      <c r="U77" s="463">
        <f t="shared" si="42"/>
        <v>0</v>
      </c>
      <c r="V77" s="463">
        <f t="shared" si="43"/>
        <v>0</v>
      </c>
      <c r="W77" s="463">
        <f t="shared" si="44"/>
        <v>0</v>
      </c>
      <c r="X77" s="463">
        <f t="shared" si="45"/>
        <v>0</v>
      </c>
      <c r="Y77" s="463">
        <f t="shared" si="46"/>
        <v>0</v>
      </c>
      <c r="Z77" s="463">
        <f t="shared" si="47"/>
        <v>0</v>
      </c>
      <c r="AA77" s="463">
        <f t="shared" si="48"/>
        <v>0</v>
      </c>
      <c r="AB77" s="463">
        <f t="shared" si="49"/>
        <v>0</v>
      </c>
      <c r="AC77" s="463">
        <f t="shared" si="50"/>
        <v>0</v>
      </c>
      <c r="AD77" s="463">
        <f t="shared" si="51"/>
        <v>0</v>
      </c>
      <c r="AE77" s="380"/>
      <c r="AF77" s="380"/>
      <c r="AG77" s="380">
        <f>'[22]Biểu 1c-II'!J77</f>
        <v>10786400</v>
      </c>
      <c r="AH77" s="380">
        <f>'[22]Biểu 1c-II'!M77</f>
        <v>0</v>
      </c>
      <c r="AI77" s="463">
        <f>'[22]Biểu 1c-II'!S77</f>
        <v>0</v>
      </c>
      <c r="AJ77" s="463">
        <f>'[22]Biểu 1c-II'!V77</f>
        <v>0</v>
      </c>
      <c r="AK77" s="380">
        <f>'[23]Biểu 1c-II'!J77</f>
        <v>8240000</v>
      </c>
      <c r="AL77" s="463">
        <f>'[23]Biểu 1c-II'!P77</f>
        <v>0</v>
      </c>
      <c r="AM77" s="463">
        <f>'[23]Biểu 1c-II'!S77</f>
        <v>0</v>
      </c>
      <c r="AN77" s="380">
        <f>'[24]Biểu 1c-II'!J77</f>
        <v>22330000</v>
      </c>
      <c r="AO77" s="463">
        <f>'[24]Biểu 1c-II'!M77</f>
        <v>0</v>
      </c>
      <c r="AP77" s="463">
        <f>'[24]Biểu 1c-II'!S77</f>
        <v>0</v>
      </c>
      <c r="AQ77" s="463">
        <f>'[25]Biểu 1c-II'!P77</f>
        <v>0</v>
      </c>
      <c r="AR77" s="463">
        <f>'[25]Biểu 1c-II'!V77</f>
        <v>0</v>
      </c>
      <c r="AS77" s="380">
        <f>'[25]Biểu 1c-II'!Y77</f>
        <v>4968000</v>
      </c>
      <c r="AT77" s="380">
        <f>'[26]Biểu 1c-II'!K77</f>
        <v>0</v>
      </c>
      <c r="AU77" s="380">
        <f>'[26]Biểu 1c-II'!W77</f>
        <v>0</v>
      </c>
      <c r="AV77" s="380">
        <f>'[27]Biểu 1c-II'!J77</f>
        <v>6354800</v>
      </c>
      <c r="AW77" s="380">
        <f>'[27]Biểu 1c-II'!V77</f>
        <v>0</v>
      </c>
      <c r="AX77" s="380">
        <f>'[28]Biểu 1c-II'!J77</f>
        <v>0</v>
      </c>
      <c r="AY77" s="380">
        <f>'[28]Biểu 1c-II'!M77</f>
        <v>0</v>
      </c>
      <c r="AZ77" s="380">
        <f>'[28]Biểu 1c-II'!P77</f>
        <v>0</v>
      </c>
      <c r="BA77" s="380"/>
      <c r="BB77" s="380">
        <f>'[28]Biểu 1c-II'!V77</f>
        <v>0</v>
      </c>
      <c r="BC77" s="380">
        <f>'[42]Biểu 1c-II'!Y77</f>
        <v>0</v>
      </c>
      <c r="BD77" s="380">
        <f>'[28]Biểu 1c-II'!AB77</f>
        <v>0</v>
      </c>
      <c r="BE77" s="380">
        <f>'[28]Biểu 1c-II'!AE77</f>
        <v>0</v>
      </c>
      <c r="BF77" s="380">
        <f>'[28]Biểu 1c-II'!AH77</f>
        <v>0</v>
      </c>
      <c r="BG77" s="380">
        <f>'[29]Biểu 1c-II'!J77</f>
        <v>181418900</v>
      </c>
      <c r="BH77" s="380">
        <f>'[29]Biểu 1c-II'!M77</f>
        <v>67531420</v>
      </c>
      <c r="BI77" s="380">
        <f>'[29]Biểu 1c-II'!P77</f>
        <v>344272060</v>
      </c>
      <c r="BJ77" s="380"/>
      <c r="BK77" s="380">
        <f>'[29]Biểu 1c-II'!S77</f>
        <v>0</v>
      </c>
      <c r="BL77" s="380">
        <f>'[29]Biểu 1c-II'!V77</f>
        <v>0</v>
      </c>
      <c r="BM77" s="380">
        <f>'[29]Biểu 1c-II'!Y77</f>
        <v>0</v>
      </c>
      <c r="BN77" s="380">
        <f>'[29]Biểu 1c-II'!AB77</f>
        <v>0</v>
      </c>
      <c r="BO77" s="463">
        <f>'[29]Biểu 1c-II'!AE77</f>
        <v>0</v>
      </c>
      <c r="BP77" s="463">
        <f>'[29]Biểu 1c-II'!AH77</f>
        <v>0</v>
      </c>
      <c r="BQ77" s="380">
        <f>'[30]Biểu 1c-II - TTYT DA BAC'!J77</f>
        <v>193006000</v>
      </c>
      <c r="BR77" s="380">
        <f>'[30]Biểu 1c-II - TTYT DA BAC'!M77</f>
        <v>8100000</v>
      </c>
      <c r="BS77" s="380">
        <f>'[30]Biểu 1c-II - TTYT DA BAC'!P77</f>
        <v>108618790</v>
      </c>
      <c r="BT77" s="380"/>
      <c r="BU77" s="380">
        <f>'[30]Biểu 1c-II - TTYT DA BAC'!V77</f>
        <v>0</v>
      </c>
      <c r="BV77" s="380">
        <f>'[30]Biểu 1c-II - TTYT DA BAC'!Y77</f>
        <v>0</v>
      </c>
      <c r="BW77" s="380">
        <f>'[30]Biểu 1c-II - TTYT DA BAC'!AB77</f>
        <v>0</v>
      </c>
      <c r="BX77" s="463">
        <f>'[30]Biểu 1c-II - TTYT DA BAC'!AE77</f>
        <v>0</v>
      </c>
      <c r="BY77" s="463">
        <f>'[30]Biểu 1c-II - TTYT DA BAC'!AH77</f>
        <v>0</v>
      </c>
      <c r="BZ77" s="380">
        <f>'[31]Biểu 1c-II'!I77</f>
        <v>262212300</v>
      </c>
      <c r="CA77" s="380">
        <f>'[31]Biểu 1c-II'!M77</f>
        <v>22700000</v>
      </c>
      <c r="CB77" s="380">
        <f>'[31]Biểu 1c-II'!P77</f>
        <v>449802600</v>
      </c>
      <c r="CC77" s="380"/>
      <c r="CD77" s="380">
        <f>'[31]Biểu 1c-II'!V77</f>
        <v>0</v>
      </c>
      <c r="CE77" s="380">
        <f>'[31]Biểu 1c-II'!Y77</f>
        <v>0</v>
      </c>
      <c r="CF77" s="380">
        <f>'[31]Biểu 1c-II'!AB77</f>
        <v>0</v>
      </c>
      <c r="CG77" s="463">
        <f>'[31]Biểu 1c-II'!AE77</f>
        <v>0</v>
      </c>
      <c r="CH77" s="463">
        <f>'[31]Biểu 1c-II'!AH77</f>
        <v>0</v>
      </c>
      <c r="CI77" s="380">
        <f>'[32]Biểu 1c-II'!J77</f>
        <v>0</v>
      </c>
      <c r="CJ77" s="380">
        <f>'[32]Biểu 1c-II'!M77</f>
        <v>0</v>
      </c>
      <c r="CK77" s="380">
        <f>'[32]Biểu 1c-II'!P77</f>
        <v>0</v>
      </c>
      <c r="CL77" s="380"/>
      <c r="CM77" s="380">
        <f>'[32]Biểu 1c-II'!V77</f>
        <v>0</v>
      </c>
      <c r="CN77" s="380">
        <f>'[32]Biểu 1c-II'!Y77</f>
        <v>0</v>
      </c>
      <c r="CO77" s="380">
        <f>'[32]Biểu 1c-II'!AB77</f>
        <v>0</v>
      </c>
      <c r="CP77" s="463">
        <f>'[32]Biểu 1c-II'!AE77</f>
        <v>0</v>
      </c>
      <c r="CQ77" s="463">
        <f>'[32]Biểu 1c-II'!AH77</f>
        <v>0</v>
      </c>
      <c r="CR77" s="380">
        <f>'[33]Biểu 1c-II'!J77</f>
        <v>47817200</v>
      </c>
      <c r="CS77" s="380">
        <f>'[33]Biểu 1c-II'!M77</f>
        <v>115904400</v>
      </c>
      <c r="CT77" s="380">
        <f>'[33]Biểu 1c-II'!P77</f>
        <v>0</v>
      </c>
      <c r="CU77" s="380"/>
      <c r="CV77" s="380">
        <f>'[33]Biểu 1c-II'!V77</f>
        <v>0</v>
      </c>
      <c r="CW77" s="380">
        <f>'[43]Biểu 1c-II'!Y77</f>
        <v>0</v>
      </c>
      <c r="CX77" s="380">
        <f>'[33]Biểu 1c-II'!AB77</f>
        <v>0</v>
      </c>
      <c r="CY77" s="463">
        <f>'[33]Biểu 1c-II'!AE77</f>
        <v>0</v>
      </c>
      <c r="CZ77" s="463">
        <f>'[33]Biểu 1c-II'!AH77</f>
        <v>0</v>
      </c>
      <c r="DA77" s="380">
        <f>'[34]Biểu 1c-II'!$J$7</f>
        <v>13682959583</v>
      </c>
      <c r="DB77" s="380">
        <f>'[34]Biểu 1c-II'!M77</f>
        <v>101684100</v>
      </c>
      <c r="DC77" s="380">
        <f>'[34]Biểu 1c-II'!P77</f>
        <v>93090000</v>
      </c>
      <c r="DD77" s="380"/>
      <c r="DE77" s="380">
        <f>'[34]Biểu 1c-II'!V77</f>
        <v>0</v>
      </c>
      <c r="DF77" s="380">
        <f>'[44]Biểu 1c-II'!Y77</f>
        <v>0</v>
      </c>
      <c r="DG77" s="380">
        <f>'[34]Biểu 1c-II'!AB77</f>
        <v>0</v>
      </c>
      <c r="DH77" s="463">
        <f>'[34]Biểu 1c-II'!AE77</f>
        <v>0</v>
      </c>
      <c r="DI77" s="463">
        <f>'[34]Biểu 1c-II'!AH77</f>
        <v>0</v>
      </c>
      <c r="DJ77" s="380">
        <f>'[35]Biểu 1c-II'!J77</f>
        <v>93312000</v>
      </c>
      <c r="DK77" s="380">
        <f>'[35]Biểu 1c-II'!M77</f>
        <v>128143514</v>
      </c>
      <c r="DL77" s="380">
        <f>'[35]Biểu 1c-II'!P77</f>
        <v>196186720</v>
      </c>
      <c r="DM77" s="380">
        <f>'[35]Biểu 1c-II'!S77</f>
        <v>0</v>
      </c>
      <c r="DN77" s="380">
        <f>'[35]Biểu 1c-II'!V77</f>
        <v>0</v>
      </c>
      <c r="DO77" s="380">
        <f>'[35]Biểu 1c-II'!Y77</f>
        <v>0</v>
      </c>
      <c r="DP77" s="380">
        <f>'[35]Biểu 1c-II'!AB77</f>
        <v>0</v>
      </c>
      <c r="DQ77" s="463">
        <f>'[35]Biểu 1c-II'!AE77</f>
        <v>0</v>
      </c>
      <c r="DR77" s="463">
        <f>'[35]Biểu 1c-II'!AH77</f>
        <v>0</v>
      </c>
      <c r="DS77" s="463">
        <f>'[35]Biểu 1c-II'!AK77</f>
        <v>0</v>
      </c>
      <c r="DT77" s="380">
        <f>'[36]Biểu 1c-II'!J77</f>
        <v>33390000</v>
      </c>
      <c r="DU77" s="380">
        <f>'[36]Biểu 1c-II'!M77</f>
        <v>91377500</v>
      </c>
      <c r="DV77" s="380">
        <f>'[36]Biểu 1c-II'!P77</f>
        <v>34324800</v>
      </c>
      <c r="DW77" s="380">
        <f>'[36]Biểu 1c-II'!S77</f>
        <v>0</v>
      </c>
      <c r="DX77" s="380">
        <f>'[36]Biểu 1c-II'!V77</f>
        <v>0</v>
      </c>
      <c r="DY77" s="380">
        <f>'[36]Biểu 1c-II'!Y77</f>
        <v>0</v>
      </c>
      <c r="DZ77" s="380">
        <f>'[36]Biểu 1c-II'!AB77</f>
        <v>0</v>
      </c>
      <c r="EA77" s="463">
        <f>'[36]Biểu 1c-II'!AH77</f>
        <v>0</v>
      </c>
      <c r="EB77" s="463">
        <f>'[36]Biểu 1c-II'!AE77</f>
        <v>0</v>
      </c>
      <c r="EC77" s="380">
        <f>'[37]Biểu 1c-II'!J77</f>
        <v>35803000</v>
      </c>
      <c r="ED77" s="380">
        <f>'[37]Biểu 1c-II'!M77</f>
        <v>27147400</v>
      </c>
      <c r="EE77" s="380">
        <f>'[37]Biểu 1c-II'!P77</f>
        <v>53839600</v>
      </c>
      <c r="EF77" s="380">
        <f>'[37]Biểu 1c-II'!S77</f>
        <v>0</v>
      </c>
      <c r="EG77" s="380">
        <f>'[37]Biểu 1c-II'!V77</f>
        <v>0</v>
      </c>
      <c r="EH77" s="380">
        <f>'[37]Biểu 1c-II'!Y77</f>
        <v>0</v>
      </c>
      <c r="EI77" s="380">
        <f>'[37]Biểu 1c-II'!AB77</f>
        <v>0</v>
      </c>
      <c r="EJ77" s="463">
        <f>'[37]Biểu 1c-II'!AE77</f>
        <v>0</v>
      </c>
      <c r="EK77" s="463">
        <f>'[38]Biểu 1c-II'!J77</f>
        <v>34322000</v>
      </c>
      <c r="EL77" s="463">
        <f>'[38]Biểu 1c-II'!M77</f>
        <v>0</v>
      </c>
      <c r="EM77" s="463">
        <f>'[38]Biểu 1c-II'!P77</f>
        <v>0</v>
      </c>
      <c r="EN77" s="463">
        <f>'[38]Biểu 1c-II'!S77</f>
        <v>0</v>
      </c>
      <c r="EO77" s="380">
        <f>'[39]Biểu 1c-II(TTKN)'!J77</f>
        <v>4170000</v>
      </c>
      <c r="EP77" s="380">
        <f>'[40]Biểu 1c-II'!P77</f>
        <v>33500000</v>
      </c>
      <c r="EQ77" s="380">
        <f>'[41]Biểu 1c-II'!P77</f>
        <v>43051500</v>
      </c>
    </row>
    <row r="78" spans="1:147" ht="12.75">
      <c r="A78" s="383"/>
      <c r="B78" s="378" t="s">
        <v>814</v>
      </c>
      <c r="C78" s="379" t="s">
        <v>312</v>
      </c>
      <c r="D78" s="380">
        <f t="shared" si="35"/>
        <v>0</v>
      </c>
      <c r="E78" s="463">
        <f t="shared" si="26"/>
        <v>15349826251</v>
      </c>
      <c r="F78" s="463">
        <f t="shared" si="36"/>
        <v>15349826251</v>
      </c>
      <c r="G78" s="463">
        <f t="shared" si="37"/>
        <v>15349826251</v>
      </c>
      <c r="H78" s="380">
        <f t="shared" si="27"/>
        <v>0</v>
      </c>
      <c r="I78" s="380">
        <f t="shared" si="38"/>
        <v>0</v>
      </c>
      <c r="J78" s="380">
        <f t="shared" si="39"/>
        <v>0</v>
      </c>
      <c r="K78" s="380">
        <f t="shared" si="28"/>
        <v>13715976251</v>
      </c>
      <c r="L78" s="380">
        <f t="shared" si="29"/>
        <v>21665000</v>
      </c>
      <c r="M78" s="380">
        <f t="shared" si="30"/>
        <v>1612185000</v>
      </c>
      <c r="N78" s="380">
        <f t="shared" si="40"/>
        <v>0</v>
      </c>
      <c r="O78" s="380">
        <f t="shared" si="31"/>
        <v>0</v>
      </c>
      <c r="P78" s="380">
        <f t="shared" si="41"/>
        <v>0</v>
      </c>
      <c r="Q78" s="380">
        <f t="shared" si="32"/>
        <v>0</v>
      </c>
      <c r="R78" s="380">
        <f t="shared" si="33"/>
        <v>0</v>
      </c>
      <c r="S78" s="380"/>
      <c r="T78" s="380">
        <f t="shared" si="34"/>
        <v>0</v>
      </c>
      <c r="U78" s="463">
        <f t="shared" si="42"/>
        <v>0</v>
      </c>
      <c r="V78" s="463">
        <f t="shared" si="43"/>
        <v>0</v>
      </c>
      <c r="W78" s="463">
        <f t="shared" si="44"/>
        <v>0</v>
      </c>
      <c r="X78" s="463">
        <f t="shared" si="45"/>
        <v>0</v>
      </c>
      <c r="Y78" s="463">
        <f t="shared" si="46"/>
        <v>0</v>
      </c>
      <c r="Z78" s="463">
        <f t="shared" si="47"/>
        <v>0</v>
      </c>
      <c r="AA78" s="463">
        <f t="shared" si="48"/>
        <v>0</v>
      </c>
      <c r="AB78" s="463">
        <f t="shared" si="49"/>
        <v>0</v>
      </c>
      <c r="AC78" s="463">
        <f t="shared" si="50"/>
        <v>0</v>
      </c>
      <c r="AD78" s="463">
        <f t="shared" si="51"/>
        <v>0</v>
      </c>
      <c r="AE78" s="380"/>
      <c r="AF78" s="380"/>
      <c r="AG78" s="380">
        <f>'[22]Biểu 1c-II'!J78</f>
        <v>0</v>
      </c>
      <c r="AH78" s="380">
        <f>'[22]Biểu 1c-II'!M78</f>
        <v>0</v>
      </c>
      <c r="AI78" s="463">
        <f>'[22]Biểu 1c-II'!S78</f>
        <v>0</v>
      </c>
      <c r="AJ78" s="463">
        <f>'[22]Biểu 1c-II'!V78</f>
        <v>0</v>
      </c>
      <c r="AK78" s="380">
        <f>'[23]Biểu 1c-II'!J78</f>
        <v>0</v>
      </c>
      <c r="AL78" s="463">
        <f>'[23]Biểu 1c-II'!P78</f>
        <v>0</v>
      </c>
      <c r="AM78" s="463">
        <f>'[23]Biểu 1c-II'!S78</f>
        <v>0</v>
      </c>
      <c r="AN78" s="380">
        <f>'[24]Biểu 1c-II'!J78</f>
        <v>0</v>
      </c>
      <c r="AO78" s="463">
        <f>'[24]Biểu 1c-II'!M78</f>
        <v>0</v>
      </c>
      <c r="AP78" s="463">
        <f>'[24]Biểu 1c-II'!S78</f>
        <v>0</v>
      </c>
      <c r="AQ78" s="463">
        <f>'[25]Biểu 1c-II'!P78</f>
        <v>0</v>
      </c>
      <c r="AR78" s="463">
        <f>'[25]Biểu 1c-II'!V78</f>
        <v>0</v>
      </c>
      <c r="AS78" s="380">
        <f>'[25]Biểu 1c-II'!Y78</f>
        <v>0</v>
      </c>
      <c r="AT78" s="380">
        <f>'[26]Biểu 1c-II'!K78</f>
        <v>0</v>
      </c>
      <c r="AU78" s="380">
        <f>'[26]Biểu 1c-II'!W78</f>
        <v>0</v>
      </c>
      <c r="AV78" s="380">
        <f>'[27]Biểu 1c-II'!J78</f>
        <v>0</v>
      </c>
      <c r="AW78" s="380">
        <f>'[27]Biểu 1c-II'!V78</f>
        <v>0</v>
      </c>
      <c r="AX78" s="380">
        <f>'[28]Biểu 1c-II'!J78</f>
        <v>0</v>
      </c>
      <c r="AY78" s="380">
        <f>'[28]Biểu 1c-II'!M78</f>
        <v>0</v>
      </c>
      <c r="AZ78" s="380">
        <f>'[28]Biểu 1c-II'!P78</f>
        <v>37050000</v>
      </c>
      <c r="BA78" s="380"/>
      <c r="BB78" s="380">
        <f>'[28]Biểu 1c-II'!V78</f>
        <v>0</v>
      </c>
      <c r="BC78" s="380">
        <f>'[42]Biểu 1c-II'!Y78</f>
        <v>0</v>
      </c>
      <c r="BD78" s="380">
        <f>'[28]Biểu 1c-II'!AB78</f>
        <v>0</v>
      </c>
      <c r="BE78" s="380">
        <f>'[28]Biểu 1c-II'!AE78</f>
        <v>0</v>
      </c>
      <c r="BF78" s="380">
        <f>'[28]Biểu 1c-II'!AH78</f>
        <v>0</v>
      </c>
      <c r="BG78" s="380">
        <f>'[29]Biểu 1c-II'!J78</f>
        <v>0</v>
      </c>
      <c r="BH78" s="380">
        <f>'[29]Biểu 1c-II'!M78</f>
        <v>0</v>
      </c>
      <c r="BI78" s="380">
        <f>'[29]Biểu 1c-II'!P78</f>
        <v>552000000</v>
      </c>
      <c r="BJ78" s="380"/>
      <c r="BK78" s="380">
        <f>'[29]Biểu 1c-II'!S78</f>
        <v>0</v>
      </c>
      <c r="BL78" s="380">
        <f>'[29]Biểu 1c-II'!V78</f>
        <v>0</v>
      </c>
      <c r="BM78" s="380">
        <f>'[29]Biểu 1c-II'!Y78</f>
        <v>0</v>
      </c>
      <c r="BN78" s="380">
        <f>'[29]Biểu 1c-II'!AB78</f>
        <v>0</v>
      </c>
      <c r="BO78" s="463">
        <f>'[29]Biểu 1c-II'!AE78</f>
        <v>0</v>
      </c>
      <c r="BP78" s="463">
        <f>'[29]Biểu 1c-II'!AH78</f>
        <v>0</v>
      </c>
      <c r="BQ78" s="380">
        <f>'[30]Biểu 1c-II - TTYT DA BAC'!J78</f>
        <v>0</v>
      </c>
      <c r="BR78" s="380">
        <f>'[30]Biểu 1c-II - TTYT DA BAC'!M78</f>
        <v>0</v>
      </c>
      <c r="BS78" s="380">
        <f>'[30]Biểu 1c-II - TTYT DA BAC'!P78</f>
        <v>0</v>
      </c>
      <c r="BT78" s="380"/>
      <c r="BU78" s="380">
        <f>'[30]Biểu 1c-II - TTYT DA BAC'!V78</f>
        <v>0</v>
      </c>
      <c r="BV78" s="380">
        <f>'[30]Biểu 1c-II - TTYT DA BAC'!Y78</f>
        <v>0</v>
      </c>
      <c r="BW78" s="380">
        <f>'[30]Biểu 1c-II - TTYT DA BAC'!AB78</f>
        <v>0</v>
      </c>
      <c r="BX78" s="463">
        <f>'[30]Biểu 1c-II - TTYT DA BAC'!AE78</f>
        <v>0</v>
      </c>
      <c r="BY78" s="463">
        <f>'[30]Biểu 1c-II - TTYT DA BAC'!AH78</f>
        <v>0</v>
      </c>
      <c r="BZ78" s="380">
        <f>'[31]Biểu 1c-II'!I78</f>
        <v>0</v>
      </c>
      <c r="CA78" s="380">
        <f>'[31]Biểu 1c-II'!M78</f>
        <v>7215000</v>
      </c>
      <c r="CB78" s="380">
        <f>'[31]Biểu 1c-II'!P78</f>
        <v>11535000</v>
      </c>
      <c r="CC78" s="380"/>
      <c r="CD78" s="380">
        <f>'[31]Biểu 1c-II'!V78</f>
        <v>0</v>
      </c>
      <c r="CE78" s="380">
        <f>'[31]Biểu 1c-II'!Y78</f>
        <v>0</v>
      </c>
      <c r="CF78" s="380">
        <f>'[31]Biểu 1c-II'!AB78</f>
        <v>0</v>
      </c>
      <c r="CG78" s="463">
        <f>'[31]Biểu 1c-II'!AE78</f>
        <v>0</v>
      </c>
      <c r="CH78" s="463">
        <f>'[31]Biểu 1c-II'!AH78</f>
        <v>0</v>
      </c>
      <c r="CI78" s="380">
        <f>'[32]Biểu 1c-II'!J78</f>
        <v>0</v>
      </c>
      <c r="CJ78" s="380">
        <f>'[32]Biểu 1c-II'!M78</f>
        <v>0</v>
      </c>
      <c r="CK78" s="380">
        <f>'[32]Biểu 1c-II'!P78</f>
        <v>591600000</v>
      </c>
      <c r="CL78" s="380"/>
      <c r="CM78" s="380">
        <f>'[32]Biểu 1c-II'!V78</f>
        <v>0</v>
      </c>
      <c r="CN78" s="380">
        <f>'[32]Biểu 1c-II'!Y78</f>
        <v>0</v>
      </c>
      <c r="CO78" s="380">
        <f>'[32]Biểu 1c-II'!AB78</f>
        <v>0</v>
      </c>
      <c r="CP78" s="463">
        <f>'[32]Biểu 1c-II'!AE78</f>
        <v>0</v>
      </c>
      <c r="CQ78" s="463">
        <f>'[32]Biểu 1c-II'!AH78</f>
        <v>0</v>
      </c>
      <c r="CR78" s="380">
        <f>'[33]Biểu 1c-II'!J78</f>
        <v>33016668</v>
      </c>
      <c r="CS78" s="380">
        <f>'[33]Biểu 1c-II'!M78</f>
        <v>14450000</v>
      </c>
      <c r="CT78" s="380">
        <f>'[33]Biểu 1c-II'!P78</f>
        <v>0</v>
      </c>
      <c r="CU78" s="380"/>
      <c r="CV78" s="380">
        <f>'[33]Biểu 1c-II'!V78</f>
        <v>0</v>
      </c>
      <c r="CW78" s="380">
        <f>'[43]Biểu 1c-II'!Y78</f>
        <v>0</v>
      </c>
      <c r="CX78" s="380">
        <f>'[33]Biểu 1c-II'!AB78</f>
        <v>0</v>
      </c>
      <c r="CY78" s="463">
        <f>'[33]Biểu 1c-II'!AE78</f>
        <v>0</v>
      </c>
      <c r="CZ78" s="463">
        <f>'[33]Biểu 1c-II'!AH78</f>
        <v>0</v>
      </c>
      <c r="DA78" s="380">
        <f>'[34]Biểu 1c-II'!$J$7</f>
        <v>13682959583</v>
      </c>
      <c r="DB78" s="380">
        <f>'[34]Biểu 1c-II'!M78</f>
        <v>0</v>
      </c>
      <c r="DC78" s="380">
        <f>'[34]Biểu 1c-II'!P78</f>
        <v>0</v>
      </c>
      <c r="DD78" s="380"/>
      <c r="DE78" s="380">
        <f>'[34]Biểu 1c-II'!V78</f>
        <v>0</v>
      </c>
      <c r="DF78" s="380">
        <f>'[44]Biểu 1c-II'!Y78</f>
        <v>0</v>
      </c>
      <c r="DG78" s="380">
        <f>'[34]Biểu 1c-II'!AB78</f>
        <v>0</v>
      </c>
      <c r="DH78" s="463">
        <f>'[34]Biểu 1c-II'!AE78</f>
        <v>0</v>
      </c>
      <c r="DI78" s="463">
        <f>'[34]Biểu 1c-II'!AH78</f>
        <v>0</v>
      </c>
      <c r="DJ78" s="380">
        <f>'[35]Biểu 1c-II'!J78</f>
        <v>0</v>
      </c>
      <c r="DK78" s="380">
        <f>'[35]Biểu 1c-II'!M78</f>
        <v>0</v>
      </c>
      <c r="DL78" s="380">
        <f>'[35]Biểu 1c-II'!P78</f>
        <v>420000000</v>
      </c>
      <c r="DM78" s="380">
        <f>'[35]Biểu 1c-II'!S78</f>
        <v>0</v>
      </c>
      <c r="DN78" s="380">
        <f>'[35]Biểu 1c-II'!V78</f>
        <v>0</v>
      </c>
      <c r="DO78" s="380">
        <f>'[35]Biểu 1c-II'!Y78</f>
        <v>0</v>
      </c>
      <c r="DP78" s="380">
        <f>'[35]Biểu 1c-II'!AB78</f>
        <v>0</v>
      </c>
      <c r="DQ78" s="463">
        <f>'[35]Biểu 1c-II'!AE78</f>
        <v>0</v>
      </c>
      <c r="DR78" s="463">
        <f>'[35]Biểu 1c-II'!AH78</f>
        <v>0</v>
      </c>
      <c r="DS78" s="463">
        <f>'[35]Biểu 1c-II'!AK78</f>
        <v>0</v>
      </c>
      <c r="DT78" s="380">
        <f>'[36]Biểu 1c-II'!J78</f>
        <v>0</v>
      </c>
      <c r="DU78" s="380">
        <f>'[36]Biểu 1c-II'!M78</f>
        <v>0</v>
      </c>
      <c r="DV78" s="380">
        <f>'[36]Biểu 1c-II'!P78</f>
        <v>0</v>
      </c>
      <c r="DW78" s="380">
        <f>'[36]Biểu 1c-II'!S78</f>
        <v>0</v>
      </c>
      <c r="DX78" s="380">
        <f>'[36]Biểu 1c-II'!V78</f>
        <v>0</v>
      </c>
      <c r="DY78" s="380">
        <f>'[36]Biểu 1c-II'!Y78</f>
        <v>0</v>
      </c>
      <c r="DZ78" s="380">
        <f>'[36]Biểu 1c-II'!AB78</f>
        <v>0</v>
      </c>
      <c r="EA78" s="463">
        <f>'[36]Biểu 1c-II'!AH78</f>
        <v>0</v>
      </c>
      <c r="EB78" s="463">
        <f>'[36]Biểu 1c-II'!AE78</f>
        <v>0</v>
      </c>
      <c r="EC78" s="380">
        <f>'[37]Biểu 1c-II'!J78</f>
        <v>0</v>
      </c>
      <c r="ED78" s="380">
        <f>'[37]Biểu 1c-II'!M78</f>
        <v>0</v>
      </c>
      <c r="EE78" s="380">
        <f>'[37]Biểu 1c-II'!P78</f>
        <v>0</v>
      </c>
      <c r="EF78" s="380">
        <f>'[37]Biểu 1c-II'!S78</f>
        <v>0</v>
      </c>
      <c r="EG78" s="380">
        <f>'[37]Biểu 1c-II'!V78</f>
        <v>0</v>
      </c>
      <c r="EH78" s="380">
        <f>'[37]Biểu 1c-II'!Y78</f>
        <v>0</v>
      </c>
      <c r="EI78" s="380">
        <f>'[37]Biểu 1c-II'!AB78</f>
        <v>0</v>
      </c>
      <c r="EJ78" s="463">
        <f>'[37]Biểu 1c-II'!AE78</f>
        <v>0</v>
      </c>
      <c r="EK78" s="463">
        <f>'[38]Biểu 1c-II'!J78</f>
        <v>0</v>
      </c>
      <c r="EL78" s="463">
        <f>'[38]Biểu 1c-II'!M78</f>
        <v>0</v>
      </c>
      <c r="EM78" s="463">
        <f>'[38]Biểu 1c-II'!P78</f>
        <v>0</v>
      </c>
      <c r="EN78" s="463">
        <f>'[38]Biểu 1c-II'!S78</f>
        <v>0</v>
      </c>
      <c r="EO78" s="380">
        <f>'[39]Biểu 1c-II(TTKN)'!J78</f>
        <v>0</v>
      </c>
      <c r="EP78" s="380">
        <f>'[40]Biểu 1c-II'!P78</f>
        <v>0</v>
      </c>
      <c r="EQ78" s="380">
        <f>'[41]Biểu 1c-II'!P78</f>
        <v>0</v>
      </c>
    </row>
    <row r="79" spans="1:147" ht="12.75">
      <c r="A79" s="383"/>
      <c r="B79" s="378" t="s">
        <v>815</v>
      </c>
      <c r="C79" s="379" t="s">
        <v>313</v>
      </c>
      <c r="D79" s="380">
        <f t="shared" si="35"/>
        <v>0</v>
      </c>
      <c r="E79" s="463">
        <f t="shared" si="26"/>
        <v>14977882714</v>
      </c>
      <c r="F79" s="463">
        <f t="shared" si="36"/>
        <v>14977882714</v>
      </c>
      <c r="G79" s="463">
        <f t="shared" si="37"/>
        <v>14977882714</v>
      </c>
      <c r="H79" s="380">
        <f t="shared" si="27"/>
        <v>49115000</v>
      </c>
      <c r="I79" s="380">
        <f t="shared" si="38"/>
        <v>0</v>
      </c>
      <c r="J79" s="380">
        <f t="shared" si="39"/>
        <v>23066300</v>
      </c>
      <c r="K79" s="380">
        <f t="shared" si="28"/>
        <v>14319834728</v>
      </c>
      <c r="L79" s="380">
        <f t="shared" si="29"/>
        <v>402571637</v>
      </c>
      <c r="M79" s="380">
        <f t="shared" si="30"/>
        <v>156914149</v>
      </c>
      <c r="N79" s="380">
        <f t="shared" si="40"/>
        <v>26380900</v>
      </c>
      <c r="O79" s="380">
        <f t="shared" si="31"/>
        <v>0</v>
      </c>
      <c r="P79" s="380">
        <f t="shared" si="41"/>
        <v>0</v>
      </c>
      <c r="Q79" s="380">
        <f t="shared" si="32"/>
        <v>0</v>
      </c>
      <c r="R79" s="380">
        <f t="shared" si="33"/>
        <v>0</v>
      </c>
      <c r="S79" s="380"/>
      <c r="T79" s="380">
        <f t="shared" si="34"/>
        <v>0</v>
      </c>
      <c r="U79" s="463">
        <f t="shared" si="42"/>
        <v>0</v>
      </c>
      <c r="V79" s="463">
        <f t="shared" si="43"/>
        <v>0</v>
      </c>
      <c r="W79" s="463">
        <f t="shared" si="44"/>
        <v>0</v>
      </c>
      <c r="X79" s="463">
        <f t="shared" si="45"/>
        <v>0</v>
      </c>
      <c r="Y79" s="463">
        <f t="shared" si="46"/>
        <v>0</v>
      </c>
      <c r="Z79" s="463">
        <f t="shared" si="47"/>
        <v>0</v>
      </c>
      <c r="AA79" s="463">
        <f t="shared" si="48"/>
        <v>0</v>
      </c>
      <c r="AB79" s="463">
        <f t="shared" si="49"/>
        <v>0</v>
      </c>
      <c r="AC79" s="463">
        <f t="shared" si="50"/>
        <v>0</v>
      </c>
      <c r="AD79" s="463">
        <f t="shared" si="51"/>
        <v>0</v>
      </c>
      <c r="AE79" s="380"/>
      <c r="AF79" s="380"/>
      <c r="AG79" s="380">
        <f>'[22]Biểu 1c-II'!J79</f>
        <v>45190000</v>
      </c>
      <c r="AH79" s="380">
        <f>'[22]Biểu 1c-II'!M79</f>
        <v>0</v>
      </c>
      <c r="AI79" s="463">
        <f>'[22]Biểu 1c-II'!S79</f>
        <v>0</v>
      </c>
      <c r="AJ79" s="463">
        <f>'[22]Biểu 1c-II'!V79</f>
        <v>0</v>
      </c>
      <c r="AK79" s="380">
        <f>'[23]Biểu 1c-II'!J79</f>
        <v>710000</v>
      </c>
      <c r="AL79" s="463">
        <f>'[23]Biểu 1c-II'!P79</f>
        <v>0</v>
      </c>
      <c r="AM79" s="463">
        <f>'[23]Biểu 1c-II'!S79</f>
        <v>0</v>
      </c>
      <c r="AN79" s="380">
        <f>'[24]Biểu 1c-II'!J79</f>
        <v>3215000</v>
      </c>
      <c r="AO79" s="463">
        <f>'[24]Biểu 1c-II'!M79</f>
        <v>0</v>
      </c>
      <c r="AP79" s="463">
        <f>'[24]Biểu 1c-II'!S79</f>
        <v>0</v>
      </c>
      <c r="AQ79" s="463">
        <f>'[25]Biểu 1c-II'!P79</f>
        <v>0</v>
      </c>
      <c r="AR79" s="463">
        <f>'[25]Biểu 1c-II'!V79</f>
        <v>0</v>
      </c>
      <c r="AS79" s="380">
        <f>'[25]Biểu 1c-II'!Y79</f>
        <v>23066300</v>
      </c>
      <c r="AT79" s="380">
        <f>'[26]Biểu 1c-II'!K79</f>
        <v>0</v>
      </c>
      <c r="AU79" s="380">
        <f>'[26]Biểu 1c-II'!W79</f>
        <v>0</v>
      </c>
      <c r="AV79" s="380">
        <f>'[27]Biểu 1c-II'!J79</f>
        <v>41202078</v>
      </c>
      <c r="AW79" s="380">
        <f>'[27]Biểu 1c-II'!V79</f>
        <v>0</v>
      </c>
      <c r="AX79" s="380">
        <f>'[28]Biểu 1c-II'!J79</f>
        <v>0</v>
      </c>
      <c r="AY79" s="380">
        <f>'[28]Biểu 1c-II'!M79</f>
        <v>29712708</v>
      </c>
      <c r="AZ79" s="380">
        <f>'[28]Biểu 1c-II'!P79</f>
        <v>15990000</v>
      </c>
      <c r="BA79" s="380"/>
      <c r="BB79" s="380">
        <f>'[28]Biểu 1c-II'!V79</f>
        <v>0</v>
      </c>
      <c r="BC79" s="380">
        <f>'[42]Biểu 1c-II'!Y79</f>
        <v>0</v>
      </c>
      <c r="BD79" s="380">
        <f>'[28]Biểu 1c-II'!AB79</f>
        <v>0</v>
      </c>
      <c r="BE79" s="380">
        <f>'[28]Biểu 1c-II'!AE79</f>
        <v>0</v>
      </c>
      <c r="BF79" s="380">
        <f>'[28]Biểu 1c-II'!AH79</f>
        <v>0</v>
      </c>
      <c r="BG79" s="380">
        <f>'[29]Biểu 1c-II'!J79</f>
        <v>0</v>
      </c>
      <c r="BH79" s="380">
        <f>'[29]Biểu 1c-II'!M79</f>
        <v>2700000</v>
      </c>
      <c r="BI79" s="380">
        <f>'[29]Biểu 1c-II'!P79</f>
        <v>0</v>
      </c>
      <c r="BJ79" s="380"/>
      <c r="BK79" s="380">
        <f>'[29]Biểu 1c-II'!S79</f>
        <v>0</v>
      </c>
      <c r="BL79" s="380">
        <f>'[29]Biểu 1c-II'!V79</f>
        <v>0</v>
      </c>
      <c r="BM79" s="380">
        <f>'[29]Biểu 1c-II'!Y79</f>
        <v>0</v>
      </c>
      <c r="BN79" s="380">
        <f>'[29]Biểu 1c-II'!AB79</f>
        <v>0</v>
      </c>
      <c r="BO79" s="463">
        <f>'[29]Biểu 1c-II'!AE79</f>
        <v>0</v>
      </c>
      <c r="BP79" s="463">
        <f>'[29]Biểu 1c-II'!AH79</f>
        <v>0</v>
      </c>
      <c r="BQ79" s="380">
        <f>'[30]Biểu 1c-II - TTYT DA BAC'!J79</f>
        <v>0</v>
      </c>
      <c r="BR79" s="380">
        <f>'[30]Biểu 1c-II - TTYT DA BAC'!M79</f>
        <v>0</v>
      </c>
      <c r="BS79" s="380">
        <f>'[30]Biểu 1c-II - TTYT DA BAC'!P79</f>
        <v>0</v>
      </c>
      <c r="BT79" s="380"/>
      <c r="BU79" s="380">
        <f>'[30]Biểu 1c-II - TTYT DA BAC'!V79</f>
        <v>0</v>
      </c>
      <c r="BV79" s="380">
        <f>'[30]Biểu 1c-II - TTYT DA BAC'!Y79</f>
        <v>0</v>
      </c>
      <c r="BW79" s="380">
        <f>'[30]Biểu 1c-II - TTYT DA BAC'!AB79</f>
        <v>0</v>
      </c>
      <c r="BX79" s="463">
        <f>'[30]Biểu 1c-II - TTYT DA BAC'!AE79</f>
        <v>0</v>
      </c>
      <c r="BY79" s="463">
        <f>'[30]Biểu 1c-II - TTYT DA BAC'!AH79</f>
        <v>0</v>
      </c>
      <c r="BZ79" s="380">
        <f>'[31]Biểu 1c-II'!I79</f>
        <v>116847500</v>
      </c>
      <c r="CA79" s="380">
        <f>'[31]Biểu 1c-II'!M79</f>
        <v>63321700</v>
      </c>
      <c r="CB79" s="380">
        <f>'[31]Biểu 1c-II'!P79</f>
        <v>71259740</v>
      </c>
      <c r="CC79" s="380"/>
      <c r="CD79" s="380">
        <f>'[31]Biểu 1c-II'!V79</f>
        <v>0</v>
      </c>
      <c r="CE79" s="380">
        <f>'[31]Biểu 1c-II'!Y79</f>
        <v>0</v>
      </c>
      <c r="CF79" s="380">
        <f>'[31]Biểu 1c-II'!AB79</f>
        <v>0</v>
      </c>
      <c r="CG79" s="463">
        <f>'[31]Biểu 1c-II'!AE79</f>
        <v>0</v>
      </c>
      <c r="CH79" s="463">
        <f>'[31]Biểu 1c-II'!AH79</f>
        <v>0</v>
      </c>
      <c r="CI79" s="380">
        <f>'[32]Biểu 1c-II'!J79</f>
        <v>0</v>
      </c>
      <c r="CJ79" s="380">
        <f>'[32]Biểu 1c-II'!M79</f>
        <v>0</v>
      </c>
      <c r="CK79" s="380">
        <f>'[32]Biểu 1c-II'!P79</f>
        <v>0</v>
      </c>
      <c r="CL79" s="380"/>
      <c r="CM79" s="380">
        <f>'[32]Biểu 1c-II'!V79</f>
        <v>0</v>
      </c>
      <c r="CN79" s="380">
        <f>'[32]Biểu 1c-II'!Y79</f>
        <v>0</v>
      </c>
      <c r="CO79" s="380">
        <f>'[32]Biểu 1c-II'!AB79</f>
        <v>0</v>
      </c>
      <c r="CP79" s="463">
        <f>'[32]Biểu 1c-II'!AE79</f>
        <v>0</v>
      </c>
      <c r="CQ79" s="463">
        <f>'[32]Biểu 1c-II'!AH79</f>
        <v>0</v>
      </c>
      <c r="CR79" s="380">
        <f>'[33]Biểu 1c-II'!J79</f>
        <v>308675907</v>
      </c>
      <c r="CS79" s="380">
        <f>'[33]Biểu 1c-II'!M79</f>
        <v>95800642</v>
      </c>
      <c r="CT79" s="380">
        <f>'[33]Biểu 1c-II'!P79</f>
        <v>23093909</v>
      </c>
      <c r="CU79" s="380"/>
      <c r="CV79" s="380">
        <f>'[33]Biểu 1c-II'!V79</f>
        <v>0</v>
      </c>
      <c r="CW79" s="380">
        <f>'[43]Biểu 1c-II'!Y79</f>
        <v>0</v>
      </c>
      <c r="CX79" s="380">
        <f>'[33]Biểu 1c-II'!AB79</f>
        <v>0</v>
      </c>
      <c r="CY79" s="463">
        <f>'[33]Biểu 1c-II'!AE79</f>
        <v>0</v>
      </c>
      <c r="CZ79" s="463">
        <f>'[33]Biểu 1c-II'!AH79</f>
        <v>0</v>
      </c>
      <c r="DA79" s="380">
        <f>'[34]Biểu 1c-II'!$J$7</f>
        <v>13682959583</v>
      </c>
      <c r="DB79" s="380">
        <f>'[34]Biểu 1c-II'!M79</f>
        <v>0</v>
      </c>
      <c r="DC79" s="380">
        <f>'[34]Biểu 1c-II'!P79</f>
        <v>0</v>
      </c>
      <c r="DD79" s="380"/>
      <c r="DE79" s="380">
        <f>'[34]Biểu 1c-II'!V79</f>
        <v>0</v>
      </c>
      <c r="DF79" s="380">
        <f>'[44]Biểu 1c-II'!Y79</f>
        <v>0</v>
      </c>
      <c r="DG79" s="380">
        <f>'[34]Biểu 1c-II'!AB79</f>
        <v>0</v>
      </c>
      <c r="DH79" s="463">
        <f>'[34]Biểu 1c-II'!AE79</f>
        <v>0</v>
      </c>
      <c r="DI79" s="463">
        <f>'[34]Biểu 1c-II'!AH79</f>
        <v>0</v>
      </c>
      <c r="DJ79" s="380">
        <f>'[35]Biểu 1c-II'!J79</f>
        <v>110468640</v>
      </c>
      <c r="DK79" s="380">
        <f>'[35]Biểu 1c-II'!M79</f>
        <v>98925252</v>
      </c>
      <c r="DL79" s="380">
        <f>'[35]Biểu 1c-II'!P79</f>
        <v>26204000</v>
      </c>
      <c r="DM79" s="380">
        <f>'[35]Biểu 1c-II'!S79</f>
        <v>0</v>
      </c>
      <c r="DN79" s="380">
        <f>'[35]Biểu 1c-II'!V79</f>
        <v>0</v>
      </c>
      <c r="DO79" s="380">
        <f>'[35]Biểu 1c-II'!Y79</f>
        <v>0</v>
      </c>
      <c r="DP79" s="380">
        <f>'[35]Biểu 1c-II'!AB79</f>
        <v>0</v>
      </c>
      <c r="DQ79" s="463">
        <f>'[35]Biểu 1c-II'!AE79</f>
        <v>0</v>
      </c>
      <c r="DR79" s="463">
        <f>'[35]Biểu 1c-II'!AH79</f>
        <v>0</v>
      </c>
      <c r="DS79" s="463">
        <f>'[35]Biểu 1c-II'!AK79</f>
        <v>0</v>
      </c>
      <c r="DT79" s="380">
        <f>'[36]Biểu 1c-II'!J79</f>
        <v>29042000</v>
      </c>
      <c r="DU79" s="380">
        <f>'[36]Biểu 1c-II'!M79</f>
        <v>51066075</v>
      </c>
      <c r="DV79" s="380">
        <f>'[36]Biểu 1c-II'!P79</f>
        <v>6494400</v>
      </c>
      <c r="DW79" s="380">
        <f>'[36]Biểu 1c-II'!S79</f>
        <v>0</v>
      </c>
      <c r="DX79" s="380">
        <f>'[36]Biểu 1c-II'!V79</f>
        <v>0</v>
      </c>
      <c r="DY79" s="380">
        <f>'[36]Biểu 1c-II'!Y79</f>
        <v>0</v>
      </c>
      <c r="DZ79" s="380">
        <f>'[36]Biểu 1c-II'!AB79</f>
        <v>0</v>
      </c>
      <c r="EA79" s="463">
        <f>'[36]Biểu 1c-II'!AH79</f>
        <v>0</v>
      </c>
      <c r="EB79" s="463">
        <f>'[36]Biểu 1c-II'!AE79</f>
        <v>0</v>
      </c>
      <c r="EC79" s="380">
        <f>'[37]Biểu 1c-II'!J79</f>
        <v>30639020</v>
      </c>
      <c r="ED79" s="380">
        <f>'[37]Biểu 1c-II'!M79</f>
        <v>21210160</v>
      </c>
      <c r="EE79" s="380">
        <f>'[37]Biểu 1c-II'!P79</f>
        <v>13872100</v>
      </c>
      <c r="EF79" s="380">
        <f>'[37]Biểu 1c-II'!S79</f>
        <v>0</v>
      </c>
      <c r="EG79" s="380">
        <f>'[37]Biểu 1c-II'!V79</f>
        <v>0</v>
      </c>
      <c r="EH79" s="380">
        <f>'[37]Biểu 1c-II'!Y79</f>
        <v>0</v>
      </c>
      <c r="EI79" s="380">
        <f>'[37]Biểu 1c-II'!AB79</f>
        <v>0</v>
      </c>
      <c r="EJ79" s="463">
        <f>'[37]Biểu 1c-II'!AE79</f>
        <v>0</v>
      </c>
      <c r="EK79" s="463">
        <f>'[38]Biểu 1c-II'!J79</f>
        <v>39835100</v>
      </c>
      <c r="EL79" s="463">
        <f>'[38]Biểu 1c-II'!M79</f>
        <v>0</v>
      </c>
      <c r="EM79" s="463">
        <f>'[38]Biểu 1c-II'!P79</f>
        <v>0</v>
      </c>
      <c r="EN79" s="463">
        <f>'[38]Biểu 1c-II'!S79</f>
        <v>0</v>
      </c>
      <c r="EO79" s="380">
        <f>'[39]Biểu 1c-II(TTKN)'!J79</f>
        <v>18300900</v>
      </c>
      <c r="EP79" s="380">
        <f>'[40]Biểu 1c-II'!P79</f>
        <v>5600000</v>
      </c>
      <c r="EQ79" s="380">
        <f>'[41]Biểu 1c-II'!P79</f>
        <v>2480000</v>
      </c>
    </row>
    <row r="80" spans="1:147" s="373" customFormat="1" ht="25.5">
      <c r="A80" s="375" t="s">
        <v>816</v>
      </c>
      <c r="B80" s="375"/>
      <c r="C80" s="376" t="s">
        <v>314</v>
      </c>
      <c r="D80" s="377">
        <f t="shared" si="35"/>
        <v>0</v>
      </c>
      <c r="E80" s="459">
        <f t="shared" si="26"/>
        <v>15542962957</v>
      </c>
      <c r="F80" s="459">
        <f t="shared" si="36"/>
        <v>15542962957</v>
      </c>
      <c r="G80" s="459">
        <f t="shared" si="37"/>
        <v>15542962957</v>
      </c>
      <c r="H80" s="377">
        <f t="shared" si="27"/>
        <v>80160400</v>
      </c>
      <c r="I80" s="377">
        <f t="shared" si="38"/>
        <v>0</v>
      </c>
      <c r="J80" s="377">
        <f t="shared" si="39"/>
        <v>83109400</v>
      </c>
      <c r="K80" s="377">
        <f t="shared" si="28"/>
        <v>14082831413</v>
      </c>
      <c r="L80" s="377">
        <f t="shared" si="29"/>
        <v>413688368</v>
      </c>
      <c r="M80" s="377">
        <f t="shared" si="30"/>
        <v>832787676</v>
      </c>
      <c r="N80" s="377">
        <f t="shared" si="40"/>
        <v>50385700</v>
      </c>
      <c r="O80" s="377">
        <f t="shared" si="31"/>
        <v>0</v>
      </c>
      <c r="P80" s="377">
        <f t="shared" si="41"/>
        <v>0</v>
      </c>
      <c r="Q80" s="377">
        <f t="shared" si="32"/>
        <v>0</v>
      </c>
      <c r="R80" s="377">
        <f t="shared" si="33"/>
        <v>0</v>
      </c>
      <c r="S80" s="377"/>
      <c r="T80" s="377">
        <f t="shared" si="34"/>
        <v>0</v>
      </c>
      <c r="U80" s="459">
        <f t="shared" si="42"/>
        <v>0</v>
      </c>
      <c r="V80" s="459">
        <f t="shared" si="43"/>
        <v>0</v>
      </c>
      <c r="W80" s="459">
        <f t="shared" si="44"/>
        <v>0</v>
      </c>
      <c r="X80" s="459">
        <f t="shared" si="45"/>
        <v>0</v>
      </c>
      <c r="Y80" s="459">
        <f t="shared" si="46"/>
        <v>0</v>
      </c>
      <c r="Z80" s="459">
        <f t="shared" si="47"/>
        <v>0</v>
      </c>
      <c r="AA80" s="459">
        <f t="shared" si="48"/>
        <v>0</v>
      </c>
      <c r="AB80" s="459">
        <f t="shared" si="49"/>
        <v>0</v>
      </c>
      <c r="AC80" s="459">
        <f t="shared" si="50"/>
        <v>0</v>
      </c>
      <c r="AD80" s="459">
        <f t="shared" si="51"/>
        <v>0</v>
      </c>
      <c r="AE80" s="377">
        <f>SUM(AE81:AE87)</f>
        <v>0</v>
      </c>
      <c r="AF80" s="377">
        <f>SUM(AF81:AF87)</f>
        <v>0</v>
      </c>
      <c r="AG80" s="377">
        <f>'[22]Biểu 1c-II'!J80</f>
        <v>52878600</v>
      </c>
      <c r="AH80" s="377">
        <f>'[22]Biểu 1c-II'!M80</f>
        <v>0</v>
      </c>
      <c r="AI80" s="459">
        <f>'[22]Biểu 1c-II'!S80</f>
        <v>0</v>
      </c>
      <c r="AJ80" s="459">
        <f>'[22]Biểu 1c-II'!V80</f>
        <v>0</v>
      </c>
      <c r="AK80" s="377">
        <f>'[23]Biểu 1c-II'!J80</f>
        <v>15054100</v>
      </c>
      <c r="AL80" s="459">
        <f>'[23]Biểu 1c-II'!P80</f>
        <v>0</v>
      </c>
      <c r="AM80" s="459">
        <f>'[23]Biểu 1c-II'!S80</f>
        <v>0</v>
      </c>
      <c r="AN80" s="377">
        <f>'[24]Biểu 1c-II'!J80</f>
        <v>12227700</v>
      </c>
      <c r="AO80" s="459">
        <f>'[24]Biểu 1c-II'!M80</f>
        <v>0</v>
      </c>
      <c r="AP80" s="459">
        <f>'[24]Biểu 1c-II'!S80</f>
        <v>0</v>
      </c>
      <c r="AQ80" s="459">
        <f>'[25]Biểu 1c-II'!P80</f>
        <v>0</v>
      </c>
      <c r="AR80" s="459">
        <f>'[25]Biểu 1c-II'!V80</f>
        <v>0</v>
      </c>
      <c r="AS80" s="377">
        <f>'[25]Biểu 1c-II'!Y80</f>
        <v>83109400</v>
      </c>
      <c r="AT80" s="377">
        <f>'[26]Biểu 1c-II'!K80</f>
        <v>0</v>
      </c>
      <c r="AU80" s="377">
        <f>'[26]Biểu 1c-II'!W80</f>
        <v>0</v>
      </c>
      <c r="AV80" s="377">
        <f>'[27]Biểu 1c-II'!J80</f>
        <v>37470600</v>
      </c>
      <c r="AW80" s="377">
        <f>'[27]Biểu 1c-II'!V80</f>
        <v>0</v>
      </c>
      <c r="AX80" s="377">
        <f>'[28]Biểu 1c-II'!J80</f>
        <v>1050000</v>
      </c>
      <c r="AY80" s="377">
        <f>'[28]Biểu 1c-II'!M80</f>
        <v>82195584</v>
      </c>
      <c r="AZ80" s="377">
        <f>'[28]Biểu 1c-II'!P80</f>
        <v>70834096</v>
      </c>
      <c r="BA80" s="380"/>
      <c r="BB80" s="377">
        <f>'[28]Biểu 1c-II'!V80</f>
        <v>0</v>
      </c>
      <c r="BC80" s="380">
        <f>'[42]Biểu 1c-II'!Y80</f>
        <v>0</v>
      </c>
      <c r="BD80" s="377">
        <f>'[28]Biểu 1c-II'!AB80</f>
        <v>0</v>
      </c>
      <c r="BE80" s="377">
        <f>'[28]Biểu 1c-II'!AE80</f>
        <v>0</v>
      </c>
      <c r="BF80" s="377">
        <f>'[28]Biểu 1c-II'!AH80</f>
        <v>0</v>
      </c>
      <c r="BG80" s="377">
        <f>'[29]Biểu 1c-II'!J80</f>
        <v>13834000</v>
      </c>
      <c r="BH80" s="377">
        <f>'[29]Biểu 1c-II'!M80</f>
        <v>8104000</v>
      </c>
      <c r="BI80" s="377">
        <f>'[29]Biểu 1c-II'!P80</f>
        <v>42070900</v>
      </c>
      <c r="BJ80" s="380"/>
      <c r="BK80" s="377">
        <f>'[29]Biểu 1c-II'!S80</f>
        <v>0</v>
      </c>
      <c r="BL80" s="377">
        <f>'[29]Biểu 1c-II'!V80</f>
        <v>0</v>
      </c>
      <c r="BM80" s="377">
        <f>'[29]Biểu 1c-II'!Y80</f>
        <v>0</v>
      </c>
      <c r="BN80" s="377">
        <f>'[29]Biểu 1c-II'!AB80</f>
        <v>0</v>
      </c>
      <c r="BO80" s="459">
        <f>'[29]Biểu 1c-II'!AE80</f>
        <v>0</v>
      </c>
      <c r="BP80" s="459">
        <f>'[29]Biểu 1c-II'!AH80</f>
        <v>0</v>
      </c>
      <c r="BQ80" s="377">
        <f>'[30]Biểu 1c-II - TTYT DA BAC'!J80</f>
        <v>27310500</v>
      </c>
      <c r="BR80" s="377">
        <f>'[30]Biểu 1c-II - TTYT DA BAC'!M80</f>
        <v>6320000</v>
      </c>
      <c r="BS80" s="377">
        <f>'[30]Biểu 1c-II - TTYT DA BAC'!P80</f>
        <v>45952700</v>
      </c>
      <c r="BT80" s="380"/>
      <c r="BU80" s="377">
        <f>'[30]Biểu 1c-II - TTYT DA BAC'!V80</f>
        <v>0</v>
      </c>
      <c r="BV80" s="377">
        <f>'[30]Biểu 1c-II - TTYT DA BAC'!Y80</f>
        <v>0</v>
      </c>
      <c r="BW80" s="377">
        <f>'[30]Biểu 1c-II - TTYT DA BAC'!AB80</f>
        <v>0</v>
      </c>
      <c r="BX80" s="459">
        <f>'[30]Biểu 1c-II - TTYT DA BAC'!AE80</f>
        <v>0</v>
      </c>
      <c r="BY80" s="459">
        <f>'[30]Biểu 1c-II - TTYT DA BAC'!AH80</f>
        <v>0</v>
      </c>
      <c r="BZ80" s="377">
        <f>'[31]Biểu 1c-II'!I80</f>
        <v>0</v>
      </c>
      <c r="CA80" s="377">
        <f>'[31]Biểu 1c-II'!M80</f>
        <v>42773500</v>
      </c>
      <c r="CB80" s="377">
        <f>'[31]Biểu 1c-II'!P80</f>
        <v>140401500</v>
      </c>
      <c r="CC80" s="380"/>
      <c r="CD80" s="377">
        <f>'[31]Biểu 1c-II'!V80</f>
        <v>0</v>
      </c>
      <c r="CE80" s="377">
        <f>'[31]Biểu 1c-II'!Y80</f>
        <v>0</v>
      </c>
      <c r="CF80" s="377">
        <f>'[31]Biểu 1c-II'!AB80</f>
        <v>0</v>
      </c>
      <c r="CG80" s="459">
        <f>'[31]Biểu 1c-II'!AE80</f>
        <v>0</v>
      </c>
      <c r="CH80" s="459">
        <f>'[31]Biểu 1c-II'!AH80</f>
        <v>0</v>
      </c>
      <c r="CI80" s="377">
        <f>'[32]Biểu 1c-II'!J80</f>
        <v>144413020</v>
      </c>
      <c r="CJ80" s="377">
        <f>'[32]Biểu 1c-II'!M80</f>
        <v>0</v>
      </c>
      <c r="CK80" s="377">
        <f>'[32]Biểu 1c-II'!P80</f>
        <v>211217120</v>
      </c>
      <c r="CL80" s="380"/>
      <c r="CM80" s="377">
        <f>'[32]Biểu 1c-II'!V80</f>
        <v>0</v>
      </c>
      <c r="CN80" s="377">
        <f>'[32]Biểu 1c-II'!Y80</f>
        <v>0</v>
      </c>
      <c r="CO80" s="377">
        <f>'[32]Biểu 1c-II'!AB80</f>
        <v>0</v>
      </c>
      <c r="CP80" s="459">
        <f>'[32]Biểu 1c-II'!AE80</f>
        <v>0</v>
      </c>
      <c r="CQ80" s="459">
        <f>'[32]Biểu 1c-II'!AH80</f>
        <v>0</v>
      </c>
      <c r="CR80" s="377">
        <f>'[33]Biểu 1c-II'!J80</f>
        <v>166990</v>
      </c>
      <c r="CS80" s="377">
        <f>'[33]Biểu 1c-II'!M80</f>
        <v>8270247</v>
      </c>
      <c r="CT80" s="377">
        <f>'[33]Biểu 1c-II'!P80</f>
        <v>30252300</v>
      </c>
      <c r="CU80" s="380"/>
      <c r="CV80" s="377">
        <f>'[33]Biểu 1c-II'!V80</f>
        <v>0</v>
      </c>
      <c r="CW80" s="380">
        <f>'[43]Biểu 1c-II'!Y80</f>
        <v>0</v>
      </c>
      <c r="CX80" s="377">
        <f>'[33]Biểu 1c-II'!AB80</f>
        <v>0</v>
      </c>
      <c r="CY80" s="459">
        <f>'[33]Biểu 1c-II'!AE80</f>
        <v>0</v>
      </c>
      <c r="CZ80" s="459">
        <f>'[33]Biểu 1c-II'!AH80</f>
        <v>0</v>
      </c>
      <c r="DA80" s="377">
        <f>'[34]Biểu 1c-II'!$J$7</f>
        <v>13682959583</v>
      </c>
      <c r="DB80" s="377">
        <f>'[34]Biểu 1c-II'!M80</f>
        <v>0</v>
      </c>
      <c r="DC80" s="377">
        <f>'[34]Biểu 1c-II'!P80</f>
        <v>55000000</v>
      </c>
      <c r="DD80" s="380"/>
      <c r="DE80" s="377">
        <f>'[34]Biểu 1c-II'!V80</f>
        <v>0</v>
      </c>
      <c r="DF80" s="380">
        <f>'[44]Biểu 1c-II'!Y80</f>
        <v>0</v>
      </c>
      <c r="DG80" s="377">
        <f>'[34]Biểu 1c-II'!AB80</f>
        <v>0</v>
      </c>
      <c r="DH80" s="459">
        <f>'[34]Biểu 1c-II'!AE80</f>
        <v>0</v>
      </c>
      <c r="DI80" s="459">
        <f>'[34]Biểu 1c-II'!AH80</f>
        <v>0</v>
      </c>
      <c r="DJ80" s="377">
        <f>'[35]Biểu 1c-II'!J80</f>
        <v>44906961</v>
      </c>
      <c r="DK80" s="377">
        <f>'[35]Biểu 1c-II'!M80</f>
        <v>9766365</v>
      </c>
      <c r="DL80" s="377">
        <f>'[35]Biểu 1c-II'!P80</f>
        <v>117600000</v>
      </c>
      <c r="DM80" s="377">
        <f>'[35]Biểu 1c-II'!S80</f>
        <v>0</v>
      </c>
      <c r="DN80" s="377">
        <f>'[35]Biểu 1c-II'!V80</f>
        <v>0</v>
      </c>
      <c r="DO80" s="377">
        <f>'[35]Biểu 1c-II'!Y80</f>
        <v>0</v>
      </c>
      <c r="DP80" s="377">
        <f>'[35]Biểu 1c-II'!AB80</f>
        <v>0</v>
      </c>
      <c r="DQ80" s="459">
        <f>'[35]Biểu 1c-II'!AE80</f>
        <v>0</v>
      </c>
      <c r="DR80" s="459">
        <f>'[35]Biểu 1c-II'!AH80</f>
        <v>0</v>
      </c>
      <c r="DS80" s="459">
        <f>'[35]Biểu 1c-II'!AK80</f>
        <v>0</v>
      </c>
      <c r="DT80" s="377">
        <f>'[36]Biểu 1c-II'!J80</f>
        <v>98755199</v>
      </c>
      <c r="DU80" s="377">
        <f>'[36]Biểu 1c-II'!M80</f>
        <v>66728300</v>
      </c>
      <c r="DV80" s="377">
        <f>'[36]Biểu 1c-II'!P80</f>
        <v>73118300</v>
      </c>
      <c r="DW80" s="377">
        <f>'[36]Biểu 1c-II'!S80</f>
        <v>0</v>
      </c>
      <c r="DX80" s="377">
        <f>'[36]Biểu 1c-II'!V80</f>
        <v>0</v>
      </c>
      <c r="DY80" s="377">
        <f>'[36]Biểu 1c-II'!Y80</f>
        <v>0</v>
      </c>
      <c r="DZ80" s="377">
        <f>'[36]Biểu 1c-II'!AB80</f>
        <v>0</v>
      </c>
      <c r="EA80" s="459">
        <f>'[36]Biểu 1c-II'!AH80</f>
        <v>0</v>
      </c>
      <c r="EB80" s="459">
        <f>'[36]Biểu 1c-II'!AE80</f>
        <v>0</v>
      </c>
      <c r="EC80" s="377">
        <f>'[37]Biểu 1c-II'!J80</f>
        <v>31964560</v>
      </c>
      <c r="ED80" s="377">
        <f>'[37]Biểu 1c-II'!M80</f>
        <v>8004172</v>
      </c>
      <c r="EE80" s="377">
        <f>'[37]Biểu 1c-II'!P80</f>
        <v>46340760</v>
      </c>
      <c r="EF80" s="377">
        <f>'[37]Biểu 1c-II'!S80</f>
        <v>0</v>
      </c>
      <c r="EG80" s="377">
        <f>'[37]Biểu 1c-II'!V80</f>
        <v>0</v>
      </c>
      <c r="EH80" s="377">
        <f>'[37]Biểu 1c-II'!Y80</f>
        <v>0</v>
      </c>
      <c r="EI80" s="377">
        <f>'[37]Biểu 1c-II'!AB80</f>
        <v>0</v>
      </c>
      <c r="EJ80" s="459">
        <f>'[37]Biểu 1c-II'!AE80</f>
        <v>0</v>
      </c>
      <c r="EK80" s="459">
        <f>'[38]Biểu 1c-II'!J80</f>
        <v>181526200</v>
      </c>
      <c r="EL80" s="459">
        <f>'[38]Biểu 1c-II'!M80</f>
        <v>0</v>
      </c>
      <c r="EM80" s="459">
        <f>'[38]Biểu 1c-II'!P80</f>
        <v>0</v>
      </c>
      <c r="EN80" s="459">
        <f>'[38]Biểu 1c-II'!S80</f>
        <v>0</v>
      </c>
      <c r="EO80" s="377">
        <f>'[39]Biểu 1c-II(TTKN)'!J80</f>
        <v>24916800</v>
      </c>
      <c r="EP80" s="377">
        <f>'[40]Biểu 1c-II'!P80</f>
        <v>13797300</v>
      </c>
      <c r="EQ80" s="377">
        <f>'[41]Biểu 1c-II'!P80</f>
        <v>11671600</v>
      </c>
    </row>
    <row r="81" spans="1:147" ht="51">
      <c r="A81" s="383"/>
      <c r="B81" s="378" t="s">
        <v>817</v>
      </c>
      <c r="C81" s="379" t="s">
        <v>962</v>
      </c>
      <c r="D81" s="380">
        <f t="shared" si="35"/>
        <v>0</v>
      </c>
      <c r="E81" s="463">
        <f t="shared" si="26"/>
        <v>13961935908</v>
      </c>
      <c r="F81" s="463">
        <f t="shared" si="36"/>
        <v>13961935908</v>
      </c>
      <c r="G81" s="463">
        <f t="shared" si="37"/>
        <v>13961935908</v>
      </c>
      <c r="H81" s="380">
        <f t="shared" si="27"/>
        <v>17398900</v>
      </c>
      <c r="I81" s="380">
        <f t="shared" si="38"/>
        <v>0</v>
      </c>
      <c r="J81" s="380">
        <f t="shared" si="39"/>
        <v>2855400</v>
      </c>
      <c r="K81" s="380">
        <f t="shared" si="28"/>
        <v>13715712974</v>
      </c>
      <c r="L81" s="380">
        <f t="shared" si="29"/>
        <v>50782546</v>
      </c>
      <c r="M81" s="380">
        <f t="shared" si="30"/>
        <v>172097488</v>
      </c>
      <c r="N81" s="380">
        <f t="shared" si="40"/>
        <v>3088600</v>
      </c>
      <c r="O81" s="380">
        <f t="shared" si="31"/>
        <v>0</v>
      </c>
      <c r="P81" s="380">
        <f t="shared" si="41"/>
        <v>0</v>
      </c>
      <c r="Q81" s="380">
        <f t="shared" si="32"/>
        <v>0</v>
      </c>
      <c r="R81" s="380">
        <f t="shared" si="33"/>
        <v>0</v>
      </c>
      <c r="S81" s="380"/>
      <c r="T81" s="380">
        <f t="shared" si="34"/>
        <v>0</v>
      </c>
      <c r="U81" s="463">
        <f t="shared" si="42"/>
        <v>0</v>
      </c>
      <c r="V81" s="463">
        <f t="shared" si="43"/>
        <v>0</v>
      </c>
      <c r="W81" s="463">
        <f t="shared" si="44"/>
        <v>0</v>
      </c>
      <c r="X81" s="463">
        <f t="shared" si="45"/>
        <v>0</v>
      </c>
      <c r="Y81" s="463">
        <f t="shared" si="46"/>
        <v>0</v>
      </c>
      <c r="Z81" s="463">
        <f t="shared" si="47"/>
        <v>0</v>
      </c>
      <c r="AA81" s="463">
        <f t="shared" si="48"/>
        <v>0</v>
      </c>
      <c r="AB81" s="463">
        <f t="shared" si="49"/>
        <v>0</v>
      </c>
      <c r="AC81" s="463">
        <f t="shared" si="50"/>
        <v>0</v>
      </c>
      <c r="AD81" s="463">
        <f t="shared" si="51"/>
        <v>0</v>
      </c>
      <c r="AE81" s="380"/>
      <c r="AF81" s="380"/>
      <c r="AG81" s="380">
        <f>'[22]Biểu 1c-II'!J81</f>
        <v>14731700</v>
      </c>
      <c r="AH81" s="380">
        <f>'[22]Biểu 1c-II'!M81</f>
        <v>0</v>
      </c>
      <c r="AI81" s="463">
        <f>'[22]Biểu 1c-II'!S81</f>
        <v>0</v>
      </c>
      <c r="AJ81" s="463">
        <f>'[22]Biểu 1c-II'!V81</f>
        <v>0</v>
      </c>
      <c r="AK81" s="380">
        <f>'[23]Biểu 1c-II'!J81</f>
        <v>2500200</v>
      </c>
      <c r="AL81" s="463">
        <f>'[23]Biểu 1c-II'!P81</f>
        <v>0</v>
      </c>
      <c r="AM81" s="463">
        <f>'[23]Biểu 1c-II'!S81</f>
        <v>0</v>
      </c>
      <c r="AN81" s="380">
        <f>'[24]Biểu 1c-II'!J81</f>
        <v>167000</v>
      </c>
      <c r="AO81" s="463">
        <f>'[24]Biểu 1c-II'!M81</f>
        <v>0</v>
      </c>
      <c r="AP81" s="463">
        <f>'[24]Biểu 1c-II'!S81</f>
        <v>0</v>
      </c>
      <c r="AQ81" s="463">
        <f>'[25]Biểu 1c-II'!P81</f>
        <v>0</v>
      </c>
      <c r="AR81" s="463">
        <f>'[25]Biểu 1c-II'!V81</f>
        <v>0</v>
      </c>
      <c r="AS81" s="380">
        <f>'[25]Biểu 1c-II'!Y81</f>
        <v>2855400</v>
      </c>
      <c r="AT81" s="380">
        <f>'[26]Biểu 1c-II'!K81</f>
        <v>0</v>
      </c>
      <c r="AU81" s="380">
        <f>'[26]Biểu 1c-II'!W81</f>
        <v>0</v>
      </c>
      <c r="AV81" s="380">
        <f>'[27]Biểu 1c-II'!J81</f>
        <v>4940800</v>
      </c>
      <c r="AW81" s="380">
        <f>'[27]Biểu 1c-II'!V81</f>
        <v>0</v>
      </c>
      <c r="AX81" s="380">
        <f>'[28]Biểu 1c-II'!J81</f>
        <v>0</v>
      </c>
      <c r="AY81" s="380">
        <f>'[28]Biểu 1c-II'!M81</f>
        <v>12496640</v>
      </c>
      <c r="AZ81" s="380">
        <f>'[28]Biểu 1c-II'!P81</f>
        <v>4480119</v>
      </c>
      <c r="BA81" s="380"/>
      <c r="BB81" s="380">
        <f>'[28]Biểu 1c-II'!V81</f>
        <v>0</v>
      </c>
      <c r="BC81" s="380">
        <f>'[42]Biểu 1c-II'!Y81</f>
        <v>0</v>
      </c>
      <c r="BD81" s="380">
        <f>'[28]Biểu 1c-II'!AB81</f>
        <v>0</v>
      </c>
      <c r="BE81" s="380">
        <f>'[28]Biểu 1c-II'!AE81</f>
        <v>0</v>
      </c>
      <c r="BF81" s="380">
        <f>'[28]Biểu 1c-II'!AH81</f>
        <v>0</v>
      </c>
      <c r="BG81" s="380">
        <f>'[29]Biểu 1c-II'!J81</f>
        <v>1492000</v>
      </c>
      <c r="BH81" s="380">
        <f>'[29]Biểu 1c-II'!M81</f>
        <v>1583700</v>
      </c>
      <c r="BI81" s="380">
        <f>'[29]Biểu 1c-II'!P81</f>
        <v>7486200</v>
      </c>
      <c r="BJ81" s="380"/>
      <c r="BK81" s="380">
        <f>'[29]Biểu 1c-II'!S81</f>
        <v>0</v>
      </c>
      <c r="BL81" s="380">
        <f>'[29]Biểu 1c-II'!V81</f>
        <v>0</v>
      </c>
      <c r="BM81" s="380">
        <f>'[29]Biểu 1c-II'!Y81</f>
        <v>0</v>
      </c>
      <c r="BN81" s="380">
        <f>'[29]Biểu 1c-II'!AB81</f>
        <v>0</v>
      </c>
      <c r="BO81" s="463">
        <f>'[29]Biểu 1c-II'!AE81</f>
        <v>0</v>
      </c>
      <c r="BP81" s="463">
        <f>'[29]Biểu 1c-II'!AH81</f>
        <v>0</v>
      </c>
      <c r="BQ81" s="380">
        <f>'[30]Biểu 1c-II - TTYT DA BAC'!J81</f>
        <v>13321400</v>
      </c>
      <c r="BR81" s="380">
        <f>'[30]Biểu 1c-II - TTYT DA BAC'!M81</f>
        <v>2775500</v>
      </c>
      <c r="BS81" s="380">
        <f>'[30]Biểu 1c-II - TTYT DA BAC'!P81</f>
        <v>27223200</v>
      </c>
      <c r="BT81" s="380"/>
      <c r="BU81" s="380">
        <f>'[30]Biểu 1c-II - TTYT DA BAC'!V81</f>
        <v>0</v>
      </c>
      <c r="BV81" s="380">
        <f>'[30]Biểu 1c-II - TTYT DA BAC'!Y81</f>
        <v>0</v>
      </c>
      <c r="BW81" s="380">
        <f>'[30]Biểu 1c-II - TTYT DA BAC'!AB81</f>
        <v>0</v>
      </c>
      <c r="BX81" s="463">
        <f>'[30]Biểu 1c-II - TTYT DA BAC'!AE81</f>
        <v>0</v>
      </c>
      <c r="BY81" s="463">
        <f>'[30]Biểu 1c-II - TTYT DA BAC'!AH81</f>
        <v>0</v>
      </c>
      <c r="BZ81" s="380">
        <f>'[31]Biểu 1c-II'!I81</f>
        <v>0</v>
      </c>
      <c r="CA81" s="380">
        <f>'[31]Biểu 1c-II'!M81</f>
        <v>6397300</v>
      </c>
      <c r="CB81" s="380">
        <f>'[31]Biểu 1c-II'!P81</f>
        <v>0</v>
      </c>
      <c r="CC81" s="380"/>
      <c r="CD81" s="380">
        <f>'[31]Biểu 1c-II'!V81</f>
        <v>0</v>
      </c>
      <c r="CE81" s="380">
        <f>'[31]Biểu 1c-II'!Y81</f>
        <v>0</v>
      </c>
      <c r="CF81" s="380">
        <f>'[31]Biểu 1c-II'!AB81</f>
        <v>0</v>
      </c>
      <c r="CG81" s="463">
        <f>'[31]Biểu 1c-II'!AE81</f>
        <v>0</v>
      </c>
      <c r="CH81" s="463">
        <f>'[31]Biểu 1c-II'!AH81</f>
        <v>0</v>
      </c>
      <c r="CI81" s="380">
        <f>'[32]Biểu 1c-II'!J81</f>
        <v>7557052</v>
      </c>
      <c r="CJ81" s="380">
        <f>'[32]Biểu 1c-II'!M81</f>
        <v>0</v>
      </c>
      <c r="CK81" s="380">
        <f>'[32]Biểu 1c-II'!P81</f>
        <v>6268139</v>
      </c>
      <c r="CL81" s="380"/>
      <c r="CM81" s="380">
        <f>'[32]Biểu 1c-II'!V81</f>
        <v>0</v>
      </c>
      <c r="CN81" s="380">
        <f>'[32]Biểu 1c-II'!Y81</f>
        <v>0</v>
      </c>
      <c r="CO81" s="380">
        <f>'[32]Biểu 1c-II'!AB81</f>
        <v>0</v>
      </c>
      <c r="CP81" s="463">
        <f>'[32]Biểu 1c-II'!AE81</f>
        <v>0</v>
      </c>
      <c r="CQ81" s="463">
        <f>'[32]Biểu 1c-II'!AH81</f>
        <v>0</v>
      </c>
      <c r="CR81" s="380">
        <f>'[33]Biểu 1c-II'!J81</f>
        <v>166990</v>
      </c>
      <c r="CS81" s="380">
        <f>'[33]Biểu 1c-II'!M81</f>
        <v>2428131</v>
      </c>
      <c r="CT81" s="380">
        <f>'[33]Biểu 1c-II'!P81</f>
        <v>852300</v>
      </c>
      <c r="CU81" s="380"/>
      <c r="CV81" s="380">
        <f>'[33]Biểu 1c-II'!V81</f>
        <v>0</v>
      </c>
      <c r="CW81" s="380">
        <f>'[43]Biểu 1c-II'!Y81</f>
        <v>0</v>
      </c>
      <c r="CX81" s="380">
        <f>'[33]Biểu 1c-II'!AB81</f>
        <v>0</v>
      </c>
      <c r="CY81" s="463">
        <f>'[33]Biểu 1c-II'!AE81</f>
        <v>0</v>
      </c>
      <c r="CZ81" s="463">
        <f>'[33]Biểu 1c-II'!AH81</f>
        <v>0</v>
      </c>
      <c r="DA81" s="380">
        <f>'[34]Biểu 1c-II'!$J$7</f>
        <v>13682959583</v>
      </c>
      <c r="DB81" s="380">
        <f>'[34]Biểu 1c-II'!M81</f>
        <v>0</v>
      </c>
      <c r="DC81" s="380">
        <f>'[34]Biểu 1c-II'!P81</f>
        <v>0</v>
      </c>
      <c r="DD81" s="380"/>
      <c r="DE81" s="380">
        <f>'[34]Biểu 1c-II'!V81</f>
        <v>0</v>
      </c>
      <c r="DF81" s="380">
        <f>'[44]Biểu 1c-II'!Y81</f>
        <v>0</v>
      </c>
      <c r="DG81" s="380">
        <f>'[34]Biểu 1c-II'!AB81</f>
        <v>0</v>
      </c>
      <c r="DH81" s="463">
        <f>'[34]Biểu 1c-II'!AE81</f>
        <v>0</v>
      </c>
      <c r="DI81" s="463">
        <f>'[34]Biểu 1c-II'!AH81</f>
        <v>0</v>
      </c>
      <c r="DJ81" s="380">
        <f>'[35]Biểu 1c-II'!J81</f>
        <v>5275149</v>
      </c>
      <c r="DK81" s="380">
        <f>'[35]Biểu 1c-II'!M81</f>
        <v>1960200</v>
      </c>
      <c r="DL81" s="380">
        <f>'[35]Biểu 1c-II'!P81</f>
        <v>117600000</v>
      </c>
      <c r="DM81" s="380">
        <f>'[35]Biểu 1c-II'!S81</f>
        <v>0</v>
      </c>
      <c r="DN81" s="380">
        <f>'[35]Biểu 1c-II'!V81</f>
        <v>0</v>
      </c>
      <c r="DO81" s="380">
        <f>'[35]Biểu 1c-II'!Y81</f>
        <v>0</v>
      </c>
      <c r="DP81" s="380">
        <f>'[35]Biểu 1c-II'!AB81</f>
        <v>0</v>
      </c>
      <c r="DQ81" s="463">
        <f>'[35]Biểu 1c-II'!AE81</f>
        <v>0</v>
      </c>
      <c r="DR81" s="463">
        <f>'[35]Biểu 1c-II'!AH81</f>
        <v>0</v>
      </c>
      <c r="DS81" s="463">
        <f>'[35]Biểu 1c-II'!AK81</f>
        <v>0</v>
      </c>
      <c r="DT81" s="380">
        <f>'[36]Biểu 1c-II'!J81</f>
        <v>0</v>
      </c>
      <c r="DU81" s="380">
        <f>'[36]Biểu 1c-II'!M81</f>
        <v>3324675</v>
      </c>
      <c r="DV81" s="380">
        <f>'[36]Biểu 1c-II'!P81</f>
        <v>3114600</v>
      </c>
      <c r="DW81" s="380">
        <f>'[36]Biểu 1c-II'!S81</f>
        <v>0</v>
      </c>
      <c r="DX81" s="380">
        <f>'[36]Biểu 1c-II'!V81</f>
        <v>0</v>
      </c>
      <c r="DY81" s="380">
        <f>'[36]Biểu 1c-II'!Y81</f>
        <v>0</v>
      </c>
      <c r="DZ81" s="380">
        <f>'[36]Biểu 1c-II'!AB81</f>
        <v>0</v>
      </c>
      <c r="EA81" s="463">
        <f>'[36]Biểu 1c-II'!AH81</f>
        <v>0</v>
      </c>
      <c r="EB81" s="463">
        <f>'[36]Biểu 1c-II'!AE81</f>
        <v>0</v>
      </c>
      <c r="EC81" s="380">
        <f>'[37]Biểu 1c-II'!J81</f>
        <v>0</v>
      </c>
      <c r="ED81" s="380">
        <f>'[37]Biểu 1c-II'!M81</f>
        <v>0</v>
      </c>
      <c r="EE81" s="380">
        <f>'[37]Biểu 1c-II'!P81</f>
        <v>5072930</v>
      </c>
      <c r="EF81" s="380">
        <f>'[37]Biểu 1c-II'!S81</f>
        <v>0</v>
      </c>
      <c r="EG81" s="380">
        <f>'[37]Biểu 1c-II'!V81</f>
        <v>0</v>
      </c>
      <c r="EH81" s="380">
        <f>'[37]Biểu 1c-II'!Y81</f>
        <v>0</v>
      </c>
      <c r="EI81" s="380">
        <f>'[37]Biểu 1c-II'!AB81</f>
        <v>0</v>
      </c>
      <c r="EJ81" s="463">
        <f>'[37]Biểu 1c-II'!AE81</f>
        <v>0</v>
      </c>
      <c r="EK81" s="463">
        <f>'[38]Biểu 1c-II'!J81</f>
        <v>19816400</v>
      </c>
      <c r="EL81" s="463">
        <f>'[38]Biểu 1c-II'!M81</f>
        <v>0</v>
      </c>
      <c r="EM81" s="463">
        <f>'[38]Biểu 1c-II'!P81</f>
        <v>0</v>
      </c>
      <c r="EN81" s="463">
        <f>'[38]Biểu 1c-II'!S81</f>
        <v>0</v>
      </c>
      <c r="EO81" s="380">
        <f>'[39]Biểu 1c-II(TTKN)'!J81</f>
        <v>2519300</v>
      </c>
      <c r="EP81" s="380">
        <f>'[40]Biểu 1c-II'!P81</f>
        <v>569300</v>
      </c>
      <c r="EQ81" s="380">
        <f>'[41]Biểu 1c-II'!P81</f>
        <v>0</v>
      </c>
    </row>
    <row r="82" spans="1:147" ht="12.75">
      <c r="A82" s="383"/>
      <c r="B82" s="378" t="s">
        <v>818</v>
      </c>
      <c r="C82" s="379" t="s">
        <v>963</v>
      </c>
      <c r="D82" s="380">
        <f t="shared" si="35"/>
        <v>0</v>
      </c>
      <c r="E82" s="463">
        <f t="shared" si="26"/>
        <v>13809309495</v>
      </c>
      <c r="F82" s="463">
        <f t="shared" si="36"/>
        <v>13809309495</v>
      </c>
      <c r="G82" s="463">
        <f t="shared" si="37"/>
        <v>13809309495</v>
      </c>
      <c r="H82" s="380">
        <f t="shared" si="27"/>
        <v>10162700</v>
      </c>
      <c r="I82" s="380">
        <f t="shared" si="38"/>
        <v>0</v>
      </c>
      <c r="J82" s="380">
        <f t="shared" si="39"/>
        <v>748000</v>
      </c>
      <c r="K82" s="380">
        <f t="shared" si="28"/>
        <v>13711165595</v>
      </c>
      <c r="L82" s="380">
        <f t="shared" si="29"/>
        <v>85602400</v>
      </c>
      <c r="M82" s="380">
        <f t="shared" si="30"/>
        <v>0</v>
      </c>
      <c r="N82" s="380">
        <f t="shared" si="40"/>
        <v>1630800</v>
      </c>
      <c r="O82" s="380">
        <f t="shared" si="31"/>
        <v>0</v>
      </c>
      <c r="P82" s="380">
        <f t="shared" si="41"/>
        <v>0</v>
      </c>
      <c r="Q82" s="380">
        <f t="shared" si="32"/>
        <v>0</v>
      </c>
      <c r="R82" s="380">
        <f t="shared" si="33"/>
        <v>0</v>
      </c>
      <c r="S82" s="380"/>
      <c r="T82" s="380">
        <f t="shared" si="34"/>
        <v>0</v>
      </c>
      <c r="U82" s="463">
        <f t="shared" si="42"/>
        <v>0</v>
      </c>
      <c r="V82" s="463">
        <f t="shared" si="43"/>
        <v>0</v>
      </c>
      <c r="W82" s="463">
        <f t="shared" si="44"/>
        <v>0</v>
      </c>
      <c r="X82" s="463">
        <f t="shared" si="45"/>
        <v>0</v>
      </c>
      <c r="Y82" s="463">
        <f t="shared" si="46"/>
        <v>0</v>
      </c>
      <c r="Z82" s="463">
        <f t="shared" si="47"/>
        <v>0</v>
      </c>
      <c r="AA82" s="463">
        <f t="shared" si="48"/>
        <v>0</v>
      </c>
      <c r="AB82" s="463">
        <f t="shared" si="49"/>
        <v>0</v>
      </c>
      <c r="AC82" s="463">
        <f t="shared" si="50"/>
        <v>0</v>
      </c>
      <c r="AD82" s="463">
        <f t="shared" si="51"/>
        <v>0</v>
      </c>
      <c r="AE82" s="380"/>
      <c r="AF82" s="380"/>
      <c r="AG82" s="380">
        <f>'[22]Biểu 1c-II'!J82</f>
        <v>5767000</v>
      </c>
      <c r="AH82" s="380">
        <f>'[22]Biểu 1c-II'!M82</f>
        <v>0</v>
      </c>
      <c r="AI82" s="463">
        <f>'[22]Biểu 1c-II'!S82</f>
        <v>0</v>
      </c>
      <c r="AJ82" s="463">
        <f>'[22]Biểu 1c-II'!V82</f>
        <v>0</v>
      </c>
      <c r="AK82" s="380">
        <f>'[23]Biểu 1c-II'!J82</f>
        <v>3214600</v>
      </c>
      <c r="AL82" s="463">
        <f>'[23]Biểu 1c-II'!P82</f>
        <v>0</v>
      </c>
      <c r="AM82" s="463">
        <f>'[23]Biểu 1c-II'!S82</f>
        <v>0</v>
      </c>
      <c r="AN82" s="380">
        <f>'[24]Biểu 1c-II'!J82</f>
        <v>1181100</v>
      </c>
      <c r="AO82" s="463">
        <f>'[24]Biểu 1c-II'!M82</f>
        <v>0</v>
      </c>
      <c r="AP82" s="463">
        <f>'[24]Biểu 1c-II'!S82</f>
        <v>0</v>
      </c>
      <c r="AQ82" s="463">
        <f>'[25]Biểu 1c-II'!P82</f>
        <v>0</v>
      </c>
      <c r="AR82" s="463">
        <f>'[25]Biểu 1c-II'!V82</f>
        <v>0</v>
      </c>
      <c r="AS82" s="380">
        <f>'[25]Biểu 1c-II'!Y82</f>
        <v>748000</v>
      </c>
      <c r="AT82" s="380">
        <f>'[26]Biểu 1c-II'!K82</f>
        <v>0</v>
      </c>
      <c r="AU82" s="380">
        <f>'[26]Biểu 1c-II'!W82</f>
        <v>0</v>
      </c>
      <c r="AV82" s="380">
        <f>'[27]Biểu 1c-II'!J82</f>
        <v>24360000</v>
      </c>
      <c r="AW82" s="380">
        <f>'[27]Biểu 1c-II'!V82</f>
        <v>0</v>
      </c>
      <c r="AX82" s="380">
        <f>'[28]Biểu 1c-II'!J82</f>
        <v>0</v>
      </c>
      <c r="AY82" s="380">
        <f>'[28]Biểu 1c-II'!M82</f>
        <v>0</v>
      </c>
      <c r="AZ82" s="380">
        <f>'[28]Biểu 1c-II'!P82</f>
        <v>0</v>
      </c>
      <c r="BA82" s="380"/>
      <c r="BB82" s="380">
        <f>'[28]Biểu 1c-II'!V82</f>
        <v>0</v>
      </c>
      <c r="BC82" s="380">
        <f>'[42]Biểu 1c-II'!Y82</f>
        <v>0</v>
      </c>
      <c r="BD82" s="380">
        <f>'[28]Biểu 1c-II'!AB82</f>
        <v>0</v>
      </c>
      <c r="BE82" s="380">
        <f>'[28]Biểu 1c-II'!AE82</f>
        <v>0</v>
      </c>
      <c r="BF82" s="380">
        <f>'[28]Biểu 1c-II'!AH82</f>
        <v>0</v>
      </c>
      <c r="BG82" s="380">
        <f>'[29]Biểu 1c-II'!J82</f>
        <v>0</v>
      </c>
      <c r="BH82" s="380">
        <f>'[29]Biểu 1c-II'!M82</f>
        <v>2227000</v>
      </c>
      <c r="BI82" s="380">
        <f>'[29]Biểu 1c-II'!P82</f>
        <v>0</v>
      </c>
      <c r="BJ82" s="380"/>
      <c r="BK82" s="380">
        <f>'[29]Biểu 1c-II'!S82</f>
        <v>0</v>
      </c>
      <c r="BL82" s="380">
        <f>'[29]Biểu 1c-II'!V82</f>
        <v>0</v>
      </c>
      <c r="BM82" s="380">
        <f>'[29]Biểu 1c-II'!Y82</f>
        <v>0</v>
      </c>
      <c r="BN82" s="380">
        <f>'[29]Biểu 1c-II'!AB82</f>
        <v>0</v>
      </c>
      <c r="BO82" s="463">
        <f>'[29]Biểu 1c-II'!AE82</f>
        <v>0</v>
      </c>
      <c r="BP82" s="463">
        <f>'[29]Biểu 1c-II'!AH82</f>
        <v>0</v>
      </c>
      <c r="BQ82" s="380">
        <f>'[30]Biểu 1c-II - TTYT DA BAC'!J82</f>
        <v>0</v>
      </c>
      <c r="BR82" s="380">
        <f>'[30]Biểu 1c-II - TTYT DA BAC'!M82</f>
        <v>0</v>
      </c>
      <c r="BS82" s="380">
        <f>'[30]Biểu 1c-II - TTYT DA BAC'!P82</f>
        <v>0</v>
      </c>
      <c r="BT82" s="380"/>
      <c r="BU82" s="380">
        <f>'[30]Biểu 1c-II - TTYT DA BAC'!V82</f>
        <v>0</v>
      </c>
      <c r="BV82" s="380">
        <f>'[30]Biểu 1c-II - TTYT DA BAC'!Y82</f>
        <v>0</v>
      </c>
      <c r="BW82" s="380">
        <f>'[30]Biểu 1c-II - TTYT DA BAC'!AB82</f>
        <v>0</v>
      </c>
      <c r="BX82" s="463">
        <f>'[30]Biểu 1c-II - TTYT DA BAC'!AE82</f>
        <v>0</v>
      </c>
      <c r="BY82" s="463">
        <f>'[30]Biểu 1c-II - TTYT DA BAC'!AH82</f>
        <v>0</v>
      </c>
      <c r="BZ82" s="380">
        <f>'[31]Biểu 1c-II'!I82</f>
        <v>0</v>
      </c>
      <c r="CA82" s="380">
        <f>'[31]Biểu 1c-II'!M82</f>
        <v>0</v>
      </c>
      <c r="CB82" s="380">
        <f>'[31]Biểu 1c-II'!P82</f>
        <v>0</v>
      </c>
      <c r="CC82" s="380"/>
      <c r="CD82" s="380">
        <f>'[31]Biểu 1c-II'!V82</f>
        <v>0</v>
      </c>
      <c r="CE82" s="380">
        <f>'[31]Biểu 1c-II'!Y82</f>
        <v>0</v>
      </c>
      <c r="CF82" s="380">
        <f>'[31]Biểu 1c-II'!AB82</f>
        <v>0</v>
      </c>
      <c r="CG82" s="463">
        <f>'[31]Biểu 1c-II'!AE82</f>
        <v>0</v>
      </c>
      <c r="CH82" s="463">
        <f>'[31]Biểu 1c-II'!AH82</f>
        <v>0</v>
      </c>
      <c r="CI82" s="380">
        <f>'[32]Biểu 1c-II'!J82</f>
        <v>0</v>
      </c>
      <c r="CJ82" s="380">
        <f>'[32]Biểu 1c-II'!M82</f>
        <v>0</v>
      </c>
      <c r="CK82" s="380">
        <f>'[32]Biểu 1c-II'!P82</f>
        <v>0</v>
      </c>
      <c r="CL82" s="380"/>
      <c r="CM82" s="380">
        <f>'[32]Biểu 1c-II'!V82</f>
        <v>0</v>
      </c>
      <c r="CN82" s="380">
        <f>'[32]Biểu 1c-II'!Y82</f>
        <v>0</v>
      </c>
      <c r="CO82" s="380">
        <f>'[32]Biểu 1c-II'!AB82</f>
        <v>0</v>
      </c>
      <c r="CP82" s="463">
        <f>'[32]Biểu 1c-II'!AE82</f>
        <v>0</v>
      </c>
      <c r="CQ82" s="463">
        <f>'[32]Biểu 1c-II'!AH82</f>
        <v>0</v>
      </c>
      <c r="CR82" s="380">
        <f>'[33]Biểu 1c-II'!J82</f>
        <v>0</v>
      </c>
      <c r="CS82" s="380">
        <f>'[33]Biểu 1c-II'!M82</f>
        <v>0</v>
      </c>
      <c r="CT82" s="380">
        <f>'[33]Biểu 1c-II'!P82</f>
        <v>0</v>
      </c>
      <c r="CU82" s="380"/>
      <c r="CV82" s="380">
        <f>'[33]Biểu 1c-II'!V82</f>
        <v>0</v>
      </c>
      <c r="CW82" s="380">
        <f>'[43]Biểu 1c-II'!Y82</f>
        <v>0</v>
      </c>
      <c r="CX82" s="380">
        <f>'[33]Biểu 1c-II'!AB82</f>
        <v>0</v>
      </c>
      <c r="CY82" s="463">
        <f>'[33]Biểu 1c-II'!AE82</f>
        <v>0</v>
      </c>
      <c r="CZ82" s="463">
        <f>'[33]Biểu 1c-II'!AH82</f>
        <v>0</v>
      </c>
      <c r="DA82" s="380">
        <f>'[34]Biểu 1c-II'!$J$7</f>
        <v>13682959583</v>
      </c>
      <c r="DB82" s="380">
        <f>'[34]Biểu 1c-II'!M82</f>
        <v>0</v>
      </c>
      <c r="DC82" s="380">
        <f>'[34]Biểu 1c-II'!P82</f>
        <v>0</v>
      </c>
      <c r="DD82" s="380"/>
      <c r="DE82" s="380">
        <f>'[34]Biểu 1c-II'!V82</f>
        <v>0</v>
      </c>
      <c r="DF82" s="380">
        <f>'[44]Biểu 1c-II'!Y82</f>
        <v>0</v>
      </c>
      <c r="DG82" s="380">
        <f>'[34]Biểu 1c-II'!AB82</f>
        <v>0</v>
      </c>
      <c r="DH82" s="463">
        <f>'[34]Biểu 1c-II'!AE82</f>
        <v>0</v>
      </c>
      <c r="DI82" s="463">
        <f>'[34]Biểu 1c-II'!AH82</f>
        <v>0</v>
      </c>
      <c r="DJ82" s="380">
        <f>'[35]Biểu 1c-II'!J82</f>
        <v>3458012</v>
      </c>
      <c r="DK82" s="380">
        <f>'[35]Biểu 1c-II'!M82</f>
        <v>0</v>
      </c>
      <c r="DL82" s="380">
        <f>'[35]Biểu 1c-II'!P82</f>
        <v>0</v>
      </c>
      <c r="DM82" s="380">
        <f>'[35]Biểu 1c-II'!S82</f>
        <v>0</v>
      </c>
      <c r="DN82" s="380">
        <f>'[35]Biểu 1c-II'!V82</f>
        <v>0</v>
      </c>
      <c r="DO82" s="380">
        <f>'[35]Biểu 1c-II'!Y82</f>
        <v>0</v>
      </c>
      <c r="DP82" s="380">
        <f>'[35]Biểu 1c-II'!AB82</f>
        <v>0</v>
      </c>
      <c r="DQ82" s="463">
        <f>'[35]Biểu 1c-II'!AE82</f>
        <v>0</v>
      </c>
      <c r="DR82" s="463">
        <f>'[35]Biểu 1c-II'!AH82</f>
        <v>0</v>
      </c>
      <c r="DS82" s="463">
        <f>'[35]Biểu 1c-II'!AK82</f>
        <v>0</v>
      </c>
      <c r="DT82" s="380">
        <f>'[36]Biểu 1c-II'!J82</f>
        <v>388000</v>
      </c>
      <c r="DU82" s="380">
        <f>'[36]Biểu 1c-II'!M82</f>
        <v>1307400</v>
      </c>
      <c r="DV82" s="380">
        <f>'[36]Biểu 1c-II'!P82</f>
        <v>0</v>
      </c>
      <c r="DW82" s="380">
        <f>'[36]Biểu 1c-II'!S82</f>
        <v>0</v>
      </c>
      <c r="DX82" s="380">
        <f>'[36]Biểu 1c-II'!V82</f>
        <v>0</v>
      </c>
      <c r="DY82" s="380">
        <f>'[36]Biểu 1c-II'!Y82</f>
        <v>0</v>
      </c>
      <c r="DZ82" s="380">
        <f>'[36]Biểu 1c-II'!AB82</f>
        <v>0</v>
      </c>
      <c r="EA82" s="463">
        <f>'[36]Biểu 1c-II'!AH82</f>
        <v>0</v>
      </c>
      <c r="EB82" s="463">
        <f>'[36]Biểu 1c-II'!AE82</f>
        <v>0</v>
      </c>
      <c r="EC82" s="380">
        <f>'[37]Biểu 1c-II'!J82</f>
        <v>0</v>
      </c>
      <c r="ED82" s="380">
        <f>'[37]Biểu 1c-II'!M82</f>
        <v>0</v>
      </c>
      <c r="EE82" s="380">
        <f>'[37]Biểu 1c-II'!P82</f>
        <v>0</v>
      </c>
      <c r="EF82" s="380">
        <f>'[37]Biểu 1c-II'!S82</f>
        <v>0</v>
      </c>
      <c r="EG82" s="380">
        <f>'[37]Biểu 1c-II'!V82</f>
        <v>0</v>
      </c>
      <c r="EH82" s="380">
        <f>'[37]Biểu 1c-II'!Y82</f>
        <v>0</v>
      </c>
      <c r="EI82" s="380">
        <f>'[37]Biểu 1c-II'!AB82</f>
        <v>0</v>
      </c>
      <c r="EJ82" s="463">
        <f>'[37]Biểu 1c-II'!AE82</f>
        <v>0</v>
      </c>
      <c r="EK82" s="463">
        <f>'[38]Biểu 1c-II'!J82</f>
        <v>82068000</v>
      </c>
      <c r="EL82" s="463">
        <f>'[38]Biểu 1c-II'!M82</f>
        <v>0</v>
      </c>
      <c r="EM82" s="463">
        <f>'[38]Biểu 1c-II'!P82</f>
        <v>0</v>
      </c>
      <c r="EN82" s="463">
        <f>'[38]Biểu 1c-II'!S82</f>
        <v>0</v>
      </c>
      <c r="EO82" s="380">
        <f>'[39]Biểu 1c-II(TTKN)'!J82</f>
        <v>1630800</v>
      </c>
      <c r="EP82" s="380">
        <f>'[40]Biểu 1c-II'!P82</f>
        <v>0</v>
      </c>
      <c r="EQ82" s="380">
        <f>'[41]Biểu 1c-II'!P82</f>
        <v>0</v>
      </c>
    </row>
    <row r="83" spans="1:147" ht="51">
      <c r="A83" s="383"/>
      <c r="B83" s="378" t="s">
        <v>819</v>
      </c>
      <c r="C83" s="379" t="s">
        <v>964</v>
      </c>
      <c r="D83" s="380">
        <f t="shared" si="35"/>
        <v>0</v>
      </c>
      <c r="E83" s="463">
        <f t="shared" si="26"/>
        <v>14635356820</v>
      </c>
      <c r="F83" s="463">
        <f t="shared" si="36"/>
        <v>14635356820</v>
      </c>
      <c r="G83" s="463">
        <f t="shared" si="37"/>
        <v>14635356820</v>
      </c>
      <c r="H83" s="380">
        <f t="shared" si="27"/>
        <v>36733500</v>
      </c>
      <c r="I83" s="380">
        <f t="shared" si="38"/>
        <v>0</v>
      </c>
      <c r="J83" s="380">
        <f t="shared" si="39"/>
        <v>39826000</v>
      </c>
      <c r="K83" s="380">
        <f t="shared" si="28"/>
        <v>13890702910</v>
      </c>
      <c r="L83" s="380">
        <f t="shared" si="29"/>
        <v>150839722</v>
      </c>
      <c r="M83" s="380">
        <f t="shared" si="30"/>
        <v>508108188</v>
      </c>
      <c r="N83" s="380">
        <f t="shared" si="40"/>
        <v>9146500</v>
      </c>
      <c r="O83" s="380">
        <f t="shared" si="31"/>
        <v>0</v>
      </c>
      <c r="P83" s="380">
        <f t="shared" si="41"/>
        <v>0</v>
      </c>
      <c r="Q83" s="380">
        <f t="shared" si="32"/>
        <v>0</v>
      </c>
      <c r="R83" s="380">
        <f t="shared" si="33"/>
        <v>0</v>
      </c>
      <c r="S83" s="380"/>
      <c r="T83" s="380">
        <f t="shared" si="34"/>
        <v>0</v>
      </c>
      <c r="U83" s="463">
        <f t="shared" si="42"/>
        <v>0</v>
      </c>
      <c r="V83" s="463">
        <f t="shared" si="43"/>
        <v>0</v>
      </c>
      <c r="W83" s="463">
        <f t="shared" si="44"/>
        <v>0</v>
      </c>
      <c r="X83" s="463">
        <f t="shared" si="45"/>
        <v>0</v>
      </c>
      <c r="Y83" s="463">
        <f t="shared" si="46"/>
        <v>0</v>
      </c>
      <c r="Z83" s="463">
        <f t="shared" si="47"/>
        <v>0</v>
      </c>
      <c r="AA83" s="463">
        <f t="shared" si="48"/>
        <v>0</v>
      </c>
      <c r="AB83" s="463">
        <f t="shared" si="49"/>
        <v>0</v>
      </c>
      <c r="AC83" s="463">
        <f t="shared" si="50"/>
        <v>0</v>
      </c>
      <c r="AD83" s="463">
        <f t="shared" si="51"/>
        <v>0</v>
      </c>
      <c r="AE83" s="380"/>
      <c r="AF83" s="380"/>
      <c r="AG83" s="380">
        <f>'[22]Biểu 1c-II'!J83</f>
        <v>21359900</v>
      </c>
      <c r="AH83" s="380">
        <f>'[22]Biểu 1c-II'!M83</f>
        <v>0</v>
      </c>
      <c r="AI83" s="463">
        <f>'[22]Biểu 1c-II'!S83</f>
        <v>0</v>
      </c>
      <c r="AJ83" s="463">
        <f>'[22]Biểu 1c-II'!V83</f>
        <v>0</v>
      </c>
      <c r="AK83" s="380">
        <f>'[23]Biểu 1c-II'!J83</f>
        <v>8976000</v>
      </c>
      <c r="AL83" s="463">
        <f>'[23]Biểu 1c-II'!P83</f>
        <v>0</v>
      </c>
      <c r="AM83" s="463">
        <f>'[23]Biểu 1c-II'!S83</f>
        <v>0</v>
      </c>
      <c r="AN83" s="380">
        <f>'[24]Biểu 1c-II'!J83</f>
        <v>6397600</v>
      </c>
      <c r="AO83" s="463">
        <f>'[24]Biểu 1c-II'!M83</f>
        <v>0</v>
      </c>
      <c r="AP83" s="463">
        <f>'[24]Biểu 1c-II'!S83</f>
        <v>0</v>
      </c>
      <c r="AQ83" s="463">
        <f>'[25]Biểu 1c-II'!P83</f>
        <v>0</v>
      </c>
      <c r="AR83" s="463">
        <f>'[25]Biểu 1c-II'!V83</f>
        <v>0</v>
      </c>
      <c r="AS83" s="380">
        <f>'[25]Biểu 1c-II'!Y83</f>
        <v>39826000</v>
      </c>
      <c r="AT83" s="380">
        <f>'[26]Biểu 1c-II'!K83</f>
        <v>0</v>
      </c>
      <c r="AU83" s="380">
        <f>'[26]Biểu 1c-II'!W83</f>
        <v>0</v>
      </c>
      <c r="AV83" s="380">
        <f>'[27]Biểu 1c-II'!J83</f>
        <v>7334000</v>
      </c>
      <c r="AW83" s="380">
        <f>'[27]Biểu 1c-II'!V83</f>
        <v>0</v>
      </c>
      <c r="AX83" s="380">
        <f>'[28]Biểu 1c-II'!J83</f>
        <v>1050000</v>
      </c>
      <c r="AY83" s="380">
        <f>'[28]Biểu 1c-II'!M83</f>
        <v>20198944</v>
      </c>
      <c r="AZ83" s="380">
        <f>'[28]Biểu 1c-II'!P83</f>
        <v>51353977</v>
      </c>
      <c r="BA83" s="380"/>
      <c r="BB83" s="380">
        <f>'[28]Biểu 1c-II'!V83</f>
        <v>0</v>
      </c>
      <c r="BC83" s="380">
        <f>'[42]Biểu 1c-II'!Y83</f>
        <v>0</v>
      </c>
      <c r="BD83" s="380">
        <f>'[28]Biểu 1c-II'!AB83</f>
        <v>0</v>
      </c>
      <c r="BE83" s="380">
        <f>'[28]Biểu 1c-II'!AE83</f>
        <v>0</v>
      </c>
      <c r="BF83" s="380">
        <f>'[28]Biểu 1c-II'!AH83</f>
        <v>0</v>
      </c>
      <c r="BG83" s="380">
        <f>'[29]Biểu 1c-II'!J83</f>
        <v>12342000</v>
      </c>
      <c r="BH83" s="380">
        <f>'[29]Biểu 1c-II'!M83</f>
        <v>4293300</v>
      </c>
      <c r="BI83" s="380">
        <f>'[29]Biểu 1c-II'!P83</f>
        <v>34584700</v>
      </c>
      <c r="BJ83" s="380"/>
      <c r="BK83" s="380">
        <f>'[29]Biểu 1c-II'!S83</f>
        <v>0</v>
      </c>
      <c r="BL83" s="380">
        <f>'[29]Biểu 1c-II'!V83</f>
        <v>0</v>
      </c>
      <c r="BM83" s="380">
        <f>'[29]Biểu 1c-II'!Y83</f>
        <v>0</v>
      </c>
      <c r="BN83" s="380">
        <f>'[29]Biểu 1c-II'!AB83</f>
        <v>0</v>
      </c>
      <c r="BO83" s="463">
        <f>'[29]Biểu 1c-II'!AE83</f>
        <v>0</v>
      </c>
      <c r="BP83" s="463">
        <f>'[29]Biểu 1c-II'!AH83</f>
        <v>0</v>
      </c>
      <c r="BQ83" s="380">
        <f>'[30]Biểu 1c-II - TTYT DA BAC'!J83</f>
        <v>13989100</v>
      </c>
      <c r="BR83" s="380">
        <f>'[30]Biểu 1c-II - TTYT DA BAC'!M83</f>
        <v>3544500</v>
      </c>
      <c r="BS83" s="380">
        <f>'[30]Biểu 1c-II - TTYT DA BAC'!P83</f>
        <v>18729500</v>
      </c>
      <c r="BT83" s="380"/>
      <c r="BU83" s="380">
        <f>'[30]Biểu 1c-II - TTYT DA BAC'!V83</f>
        <v>0</v>
      </c>
      <c r="BV83" s="380">
        <f>'[30]Biểu 1c-II - TTYT DA BAC'!Y83</f>
        <v>0</v>
      </c>
      <c r="BW83" s="380">
        <f>'[30]Biểu 1c-II - TTYT DA BAC'!AB83</f>
        <v>0</v>
      </c>
      <c r="BX83" s="463">
        <f>'[30]Biểu 1c-II - TTYT DA BAC'!AE83</f>
        <v>0</v>
      </c>
      <c r="BY83" s="463">
        <f>'[30]Biểu 1c-II - TTYT DA BAC'!AH83</f>
        <v>0</v>
      </c>
      <c r="BZ83" s="380">
        <f>'[31]Biểu 1c-II'!I83</f>
        <v>0</v>
      </c>
      <c r="CA83" s="380">
        <f>'[31]Biểu 1c-II'!M83</f>
        <v>24376200</v>
      </c>
      <c r="CB83" s="380">
        <f>'[31]Biểu 1c-II'!P83</f>
        <v>53401500</v>
      </c>
      <c r="CC83" s="380"/>
      <c r="CD83" s="380">
        <f>'[31]Biểu 1c-II'!V83</f>
        <v>0</v>
      </c>
      <c r="CE83" s="380">
        <f>'[31]Biểu 1c-II'!Y83</f>
        <v>0</v>
      </c>
      <c r="CF83" s="380">
        <f>'[31]Biểu 1c-II'!AB83</f>
        <v>0</v>
      </c>
      <c r="CG83" s="463">
        <f>'[31]Biểu 1c-II'!AE83</f>
        <v>0</v>
      </c>
      <c r="CH83" s="463">
        <f>'[31]Biểu 1c-II'!AH83</f>
        <v>0</v>
      </c>
      <c r="CI83" s="380">
        <f>'[32]Biểu 1c-II'!J83</f>
        <v>127729968</v>
      </c>
      <c r="CJ83" s="380">
        <f>'[32]Biểu 1c-II'!M83</f>
        <v>0</v>
      </c>
      <c r="CK83" s="380">
        <f>'[32]Biểu 1c-II'!P83</f>
        <v>204948981</v>
      </c>
      <c r="CL83" s="380"/>
      <c r="CM83" s="380">
        <f>'[32]Biểu 1c-II'!V83</f>
        <v>0</v>
      </c>
      <c r="CN83" s="380">
        <f>'[32]Biểu 1c-II'!Y83</f>
        <v>0</v>
      </c>
      <c r="CO83" s="380">
        <f>'[32]Biểu 1c-II'!AB83</f>
        <v>0</v>
      </c>
      <c r="CP83" s="463">
        <f>'[32]Biểu 1c-II'!AE83</f>
        <v>0</v>
      </c>
      <c r="CQ83" s="463">
        <f>'[32]Biểu 1c-II'!AH83</f>
        <v>0</v>
      </c>
      <c r="CR83" s="380">
        <f>'[33]Biểu 1c-II'!J83</f>
        <v>0</v>
      </c>
      <c r="CS83" s="380">
        <f>'[33]Biểu 1c-II'!M83</f>
        <v>4042116</v>
      </c>
      <c r="CT83" s="380">
        <f>'[33]Biểu 1c-II'!P83</f>
        <v>29400000</v>
      </c>
      <c r="CU83" s="380"/>
      <c r="CV83" s="380">
        <f>'[33]Biểu 1c-II'!V83</f>
        <v>0</v>
      </c>
      <c r="CW83" s="380">
        <f>'[43]Biểu 1c-II'!Y83</f>
        <v>0</v>
      </c>
      <c r="CX83" s="380">
        <f>'[33]Biểu 1c-II'!AB83</f>
        <v>0</v>
      </c>
      <c r="CY83" s="463">
        <f>'[33]Biểu 1c-II'!AE83</f>
        <v>0</v>
      </c>
      <c r="CZ83" s="463">
        <f>'[33]Biểu 1c-II'!AH83</f>
        <v>0</v>
      </c>
      <c r="DA83" s="380">
        <f>'[34]Biểu 1c-II'!$J$7</f>
        <v>13682959583</v>
      </c>
      <c r="DB83" s="380">
        <f>'[34]Biểu 1c-II'!M83</f>
        <v>0</v>
      </c>
      <c r="DC83" s="380">
        <f>'[34]Biểu 1c-II'!P83</f>
        <v>55000000</v>
      </c>
      <c r="DD83" s="380"/>
      <c r="DE83" s="380">
        <f>'[34]Biểu 1c-II'!V83</f>
        <v>0</v>
      </c>
      <c r="DF83" s="380">
        <f>'[44]Biểu 1c-II'!Y83</f>
        <v>0</v>
      </c>
      <c r="DG83" s="380">
        <f>'[34]Biểu 1c-II'!AB83</f>
        <v>0</v>
      </c>
      <c r="DH83" s="463">
        <f>'[34]Biểu 1c-II'!AE83</f>
        <v>0</v>
      </c>
      <c r="DI83" s="463">
        <f>'[34]Biểu 1c-II'!AH83</f>
        <v>0</v>
      </c>
      <c r="DJ83" s="380">
        <f>'[35]Biểu 1c-II'!J83</f>
        <v>36173800</v>
      </c>
      <c r="DK83" s="380">
        <f>'[35]Biểu 1c-II'!M83</f>
        <v>4656165</v>
      </c>
      <c r="DL83" s="380">
        <f>'[35]Biểu 1c-II'!P83</f>
        <v>0</v>
      </c>
      <c r="DM83" s="380">
        <f>'[35]Biểu 1c-II'!S83</f>
        <v>0</v>
      </c>
      <c r="DN83" s="380">
        <f>'[35]Biểu 1c-II'!V83</f>
        <v>0</v>
      </c>
      <c r="DO83" s="380">
        <f>'[35]Biểu 1c-II'!Y83</f>
        <v>0</v>
      </c>
      <c r="DP83" s="380">
        <f>'[35]Biểu 1c-II'!AB83</f>
        <v>0</v>
      </c>
      <c r="DQ83" s="463">
        <f>'[35]Biểu 1c-II'!AE83</f>
        <v>0</v>
      </c>
      <c r="DR83" s="463">
        <f>'[35]Biểu 1c-II'!AH83</f>
        <v>0</v>
      </c>
      <c r="DS83" s="463">
        <f>'[35]Biểu 1c-II'!AK83</f>
        <v>0</v>
      </c>
      <c r="DT83" s="380">
        <f>'[36]Biểu 1c-II'!J83</f>
        <v>159899</v>
      </c>
      <c r="DU83" s="380">
        <f>'[36]Biểu 1c-II'!M83</f>
        <v>46101225</v>
      </c>
      <c r="DV83" s="380">
        <f>'[36]Biểu 1c-II'!P83</f>
        <v>24463700</v>
      </c>
      <c r="DW83" s="380">
        <f>'[36]Biểu 1c-II'!S83</f>
        <v>0</v>
      </c>
      <c r="DX83" s="380">
        <f>'[36]Biểu 1c-II'!V83</f>
        <v>0</v>
      </c>
      <c r="DY83" s="380">
        <f>'[36]Biểu 1c-II'!Y83</f>
        <v>0</v>
      </c>
      <c r="DZ83" s="380">
        <f>'[36]Biểu 1c-II'!AB83</f>
        <v>0</v>
      </c>
      <c r="EA83" s="463">
        <f>'[36]Biểu 1c-II'!AH83</f>
        <v>0</v>
      </c>
      <c r="EB83" s="463">
        <f>'[36]Biểu 1c-II'!AE83</f>
        <v>0</v>
      </c>
      <c r="EC83" s="380">
        <f>'[37]Biểu 1c-II'!J83</f>
        <v>8964560</v>
      </c>
      <c r="ED83" s="380">
        <f>'[37]Biểu 1c-II'!M83</f>
        <v>7504172</v>
      </c>
      <c r="EE83" s="380">
        <f>'[37]Biểu 1c-II'!P83</f>
        <v>36225830</v>
      </c>
      <c r="EF83" s="380">
        <f>'[37]Biểu 1c-II'!S83</f>
        <v>0</v>
      </c>
      <c r="EG83" s="380">
        <f>'[37]Biểu 1c-II'!V83</f>
        <v>0</v>
      </c>
      <c r="EH83" s="380">
        <f>'[37]Biểu 1c-II'!Y83</f>
        <v>0</v>
      </c>
      <c r="EI83" s="380">
        <f>'[37]Biểu 1c-II'!AB83</f>
        <v>0</v>
      </c>
      <c r="EJ83" s="463">
        <f>'[37]Biểu 1c-II'!AE83</f>
        <v>0</v>
      </c>
      <c r="EK83" s="463">
        <f>'[38]Biểu 1c-II'!J83</f>
        <v>36123100</v>
      </c>
      <c r="EL83" s="463">
        <f>'[38]Biểu 1c-II'!M83</f>
        <v>0</v>
      </c>
      <c r="EM83" s="463">
        <f>'[38]Biểu 1c-II'!P83</f>
        <v>0</v>
      </c>
      <c r="EN83" s="463">
        <f>'[38]Biểu 1c-II'!S83</f>
        <v>0</v>
      </c>
      <c r="EO83" s="380">
        <f>'[39]Biểu 1c-II(TTKN)'!J83</f>
        <v>4318500</v>
      </c>
      <c r="EP83" s="380">
        <f>'[40]Biểu 1c-II'!P83</f>
        <v>4828000</v>
      </c>
      <c r="EQ83" s="380">
        <f>'[41]Biểu 1c-II'!P83</f>
        <v>0</v>
      </c>
    </row>
    <row r="84" spans="1:147" ht="12.75">
      <c r="A84" s="383"/>
      <c r="B84" s="378" t="s">
        <v>820</v>
      </c>
      <c r="C84" s="379" t="s">
        <v>965</v>
      </c>
      <c r="D84" s="380">
        <f t="shared" si="35"/>
        <v>0</v>
      </c>
      <c r="E84" s="463">
        <f t="shared" si="26"/>
        <v>13864129583</v>
      </c>
      <c r="F84" s="463">
        <f t="shared" si="36"/>
        <v>13864129583</v>
      </c>
      <c r="G84" s="463">
        <f t="shared" si="37"/>
        <v>13864129583</v>
      </c>
      <c r="H84" s="380">
        <f t="shared" si="27"/>
        <v>4482000</v>
      </c>
      <c r="I84" s="380">
        <f t="shared" si="38"/>
        <v>0</v>
      </c>
      <c r="J84" s="380">
        <f t="shared" si="39"/>
        <v>34560000</v>
      </c>
      <c r="K84" s="380">
        <f t="shared" si="28"/>
        <v>13702485583</v>
      </c>
      <c r="L84" s="380">
        <f t="shared" si="29"/>
        <v>40160000</v>
      </c>
      <c r="M84" s="380">
        <f t="shared" si="30"/>
        <v>82442000</v>
      </c>
      <c r="N84" s="380">
        <f t="shared" si="40"/>
        <v>0</v>
      </c>
      <c r="O84" s="380">
        <f t="shared" si="31"/>
        <v>0</v>
      </c>
      <c r="P84" s="380">
        <f t="shared" si="41"/>
        <v>0</v>
      </c>
      <c r="Q84" s="380">
        <f t="shared" si="32"/>
        <v>0</v>
      </c>
      <c r="R84" s="380">
        <f t="shared" si="33"/>
        <v>0</v>
      </c>
      <c r="S84" s="380"/>
      <c r="T84" s="380">
        <f t="shared" si="34"/>
        <v>0</v>
      </c>
      <c r="U84" s="463">
        <f t="shared" si="42"/>
        <v>0</v>
      </c>
      <c r="V84" s="463">
        <f t="shared" si="43"/>
        <v>0</v>
      </c>
      <c r="W84" s="463">
        <f t="shared" si="44"/>
        <v>0</v>
      </c>
      <c r="X84" s="463">
        <f t="shared" si="45"/>
        <v>0</v>
      </c>
      <c r="Y84" s="463">
        <f t="shared" si="46"/>
        <v>0</v>
      </c>
      <c r="Z84" s="463">
        <f t="shared" si="47"/>
        <v>0</v>
      </c>
      <c r="AA84" s="463">
        <f t="shared" si="48"/>
        <v>0</v>
      </c>
      <c r="AB84" s="463">
        <f t="shared" si="49"/>
        <v>0</v>
      </c>
      <c r="AC84" s="463">
        <f t="shared" si="50"/>
        <v>0</v>
      </c>
      <c r="AD84" s="463">
        <f t="shared" si="51"/>
        <v>0</v>
      </c>
      <c r="AE84" s="380"/>
      <c r="AF84" s="380"/>
      <c r="AG84" s="380">
        <f>'[22]Biểu 1c-II'!J84</f>
        <v>0</v>
      </c>
      <c r="AH84" s="380">
        <f>'[22]Biểu 1c-II'!M84</f>
        <v>0</v>
      </c>
      <c r="AI84" s="463">
        <f>'[22]Biểu 1c-II'!S84</f>
        <v>0</v>
      </c>
      <c r="AJ84" s="463">
        <f>'[22]Biểu 1c-II'!V84</f>
        <v>0</v>
      </c>
      <c r="AK84" s="380">
        <f>'[23]Biểu 1c-II'!J84</f>
        <v>0</v>
      </c>
      <c r="AL84" s="463">
        <f>'[23]Biểu 1c-II'!P84</f>
        <v>0</v>
      </c>
      <c r="AM84" s="463">
        <f>'[23]Biểu 1c-II'!S84</f>
        <v>0</v>
      </c>
      <c r="AN84" s="380">
        <f>'[24]Biểu 1c-II'!J84</f>
        <v>4482000</v>
      </c>
      <c r="AO84" s="463">
        <f>'[24]Biểu 1c-II'!M84</f>
        <v>0</v>
      </c>
      <c r="AP84" s="463">
        <f>'[24]Biểu 1c-II'!S84</f>
        <v>0</v>
      </c>
      <c r="AQ84" s="463">
        <f>'[25]Biểu 1c-II'!P84</f>
        <v>0</v>
      </c>
      <c r="AR84" s="463">
        <f>'[25]Biểu 1c-II'!V84</f>
        <v>0</v>
      </c>
      <c r="AS84" s="380">
        <f>'[25]Biểu 1c-II'!Y84</f>
        <v>34560000</v>
      </c>
      <c r="AT84" s="380">
        <f>'[26]Biểu 1c-II'!K84</f>
        <v>0</v>
      </c>
      <c r="AU84" s="380">
        <f>'[26]Biểu 1c-II'!W84</f>
        <v>0</v>
      </c>
      <c r="AV84" s="380">
        <f>'[27]Biểu 1c-II'!J84</f>
        <v>0</v>
      </c>
      <c r="AW84" s="380">
        <f>'[27]Biểu 1c-II'!V84</f>
        <v>0</v>
      </c>
      <c r="AX84" s="380">
        <f>'[28]Biểu 1c-II'!J84</f>
        <v>0</v>
      </c>
      <c r="AY84" s="380">
        <f>'[28]Biểu 1c-II'!M84</f>
        <v>0</v>
      </c>
      <c r="AZ84" s="380">
        <f>'[28]Biểu 1c-II'!P84</f>
        <v>0</v>
      </c>
      <c r="BA84" s="380"/>
      <c r="BB84" s="380">
        <f>'[28]Biểu 1c-II'!V84</f>
        <v>0</v>
      </c>
      <c r="BC84" s="380">
        <f>'[42]Biểu 1c-II'!Y84</f>
        <v>0</v>
      </c>
      <c r="BD84" s="380">
        <f>'[28]Biểu 1c-II'!AB84</f>
        <v>0</v>
      </c>
      <c r="BE84" s="380">
        <f>'[28]Biểu 1c-II'!AE84</f>
        <v>0</v>
      </c>
      <c r="BF84" s="380">
        <f>'[28]Biểu 1c-II'!AH84</f>
        <v>0</v>
      </c>
      <c r="BG84" s="380">
        <f>'[29]Biểu 1c-II'!J84</f>
        <v>0</v>
      </c>
      <c r="BH84" s="380">
        <f>'[29]Biểu 1c-II'!M84</f>
        <v>0</v>
      </c>
      <c r="BI84" s="380">
        <f>'[29]Biểu 1c-II'!P84</f>
        <v>0</v>
      </c>
      <c r="BJ84" s="380"/>
      <c r="BK84" s="380">
        <f>'[29]Biểu 1c-II'!S84</f>
        <v>0</v>
      </c>
      <c r="BL84" s="380">
        <f>'[29]Biểu 1c-II'!V84</f>
        <v>0</v>
      </c>
      <c r="BM84" s="380">
        <f>'[29]Biểu 1c-II'!Y84</f>
        <v>0</v>
      </c>
      <c r="BN84" s="380">
        <f>'[29]Biểu 1c-II'!AB84</f>
        <v>0</v>
      </c>
      <c r="BO84" s="463">
        <f>'[29]Biểu 1c-II'!AE84</f>
        <v>0</v>
      </c>
      <c r="BP84" s="463">
        <f>'[29]Biểu 1c-II'!AH84</f>
        <v>0</v>
      </c>
      <c r="BQ84" s="380">
        <f>'[30]Biểu 1c-II - TTYT DA BAC'!J84</f>
        <v>0</v>
      </c>
      <c r="BR84" s="380">
        <f>'[30]Biểu 1c-II - TTYT DA BAC'!M84</f>
        <v>0</v>
      </c>
      <c r="BS84" s="380">
        <f>'[30]Biểu 1c-II - TTYT DA BAC'!P84</f>
        <v>0</v>
      </c>
      <c r="BT84" s="380"/>
      <c r="BU84" s="380">
        <f>'[30]Biểu 1c-II - TTYT DA BAC'!V84</f>
        <v>0</v>
      </c>
      <c r="BV84" s="380">
        <f>'[30]Biểu 1c-II - TTYT DA BAC'!Y84</f>
        <v>0</v>
      </c>
      <c r="BW84" s="380">
        <f>'[30]Biểu 1c-II - TTYT DA BAC'!AB84</f>
        <v>0</v>
      </c>
      <c r="BX84" s="463">
        <f>'[30]Biểu 1c-II - TTYT DA BAC'!AE84</f>
        <v>0</v>
      </c>
      <c r="BY84" s="463">
        <f>'[30]Biểu 1c-II - TTYT DA BAC'!AH84</f>
        <v>0</v>
      </c>
      <c r="BZ84" s="380">
        <f>'[31]Biểu 1c-II'!I84</f>
        <v>0</v>
      </c>
      <c r="CA84" s="380">
        <f>'[31]Biểu 1c-II'!M84</f>
        <v>5400000</v>
      </c>
      <c r="CB84" s="380">
        <f>'[31]Biểu 1c-II'!P84</f>
        <v>77400000</v>
      </c>
      <c r="CC84" s="380"/>
      <c r="CD84" s="380">
        <f>'[31]Biểu 1c-II'!V84</f>
        <v>0</v>
      </c>
      <c r="CE84" s="380">
        <f>'[31]Biểu 1c-II'!Y84</f>
        <v>0</v>
      </c>
      <c r="CF84" s="380">
        <f>'[31]Biểu 1c-II'!AB84</f>
        <v>0</v>
      </c>
      <c r="CG84" s="463">
        <f>'[31]Biểu 1c-II'!AE84</f>
        <v>0</v>
      </c>
      <c r="CH84" s="463">
        <f>'[31]Biểu 1c-II'!AH84</f>
        <v>0</v>
      </c>
      <c r="CI84" s="380">
        <f>'[32]Biểu 1c-II'!J84</f>
        <v>9126000</v>
      </c>
      <c r="CJ84" s="380">
        <f>'[32]Biểu 1c-II'!M84</f>
        <v>0</v>
      </c>
      <c r="CK84" s="380">
        <f>'[32]Biểu 1c-II'!P84</f>
        <v>0</v>
      </c>
      <c r="CL84" s="380"/>
      <c r="CM84" s="380">
        <f>'[32]Biểu 1c-II'!V84</f>
        <v>0</v>
      </c>
      <c r="CN84" s="380">
        <f>'[32]Biểu 1c-II'!Y84</f>
        <v>0</v>
      </c>
      <c r="CO84" s="380">
        <f>'[32]Biểu 1c-II'!AB84</f>
        <v>0</v>
      </c>
      <c r="CP84" s="463">
        <f>'[32]Biểu 1c-II'!AE84</f>
        <v>0</v>
      </c>
      <c r="CQ84" s="463">
        <f>'[32]Biểu 1c-II'!AH84</f>
        <v>0</v>
      </c>
      <c r="CR84" s="380">
        <f>'[33]Biểu 1c-II'!J84</f>
        <v>0</v>
      </c>
      <c r="CS84" s="380">
        <f>'[33]Biểu 1c-II'!M84</f>
        <v>0</v>
      </c>
      <c r="CT84" s="380">
        <f>'[33]Biểu 1c-II'!P84</f>
        <v>0</v>
      </c>
      <c r="CU84" s="380"/>
      <c r="CV84" s="380">
        <f>'[33]Biểu 1c-II'!V84</f>
        <v>0</v>
      </c>
      <c r="CW84" s="380">
        <f>'[43]Biểu 1c-II'!Y84</f>
        <v>0</v>
      </c>
      <c r="CX84" s="380">
        <f>'[33]Biểu 1c-II'!AB84</f>
        <v>0</v>
      </c>
      <c r="CY84" s="463">
        <f>'[33]Biểu 1c-II'!AE84</f>
        <v>0</v>
      </c>
      <c r="CZ84" s="463">
        <f>'[33]Biểu 1c-II'!AH84</f>
        <v>0</v>
      </c>
      <c r="DA84" s="380">
        <f>'[34]Biểu 1c-II'!$J$7</f>
        <v>13682959583</v>
      </c>
      <c r="DB84" s="380">
        <f>'[34]Biểu 1c-II'!M84</f>
        <v>0</v>
      </c>
      <c r="DC84" s="380">
        <f>'[34]Biểu 1c-II'!P84</f>
        <v>0</v>
      </c>
      <c r="DD84" s="380"/>
      <c r="DE84" s="380">
        <f>'[34]Biểu 1c-II'!V84</f>
        <v>0</v>
      </c>
      <c r="DF84" s="380">
        <f>'[44]Biểu 1c-II'!Y84</f>
        <v>0</v>
      </c>
      <c r="DG84" s="380">
        <f>'[34]Biểu 1c-II'!AB84</f>
        <v>0</v>
      </c>
      <c r="DH84" s="463">
        <f>'[34]Biểu 1c-II'!AE84</f>
        <v>0</v>
      </c>
      <c r="DI84" s="463">
        <f>'[34]Biểu 1c-II'!AH84</f>
        <v>0</v>
      </c>
      <c r="DJ84" s="380">
        <f>'[35]Biểu 1c-II'!J84</f>
        <v>0</v>
      </c>
      <c r="DK84" s="380">
        <f>'[35]Biểu 1c-II'!M84</f>
        <v>0</v>
      </c>
      <c r="DL84" s="380">
        <f>'[35]Biểu 1c-II'!P84</f>
        <v>0</v>
      </c>
      <c r="DM84" s="380">
        <f>'[35]Biểu 1c-II'!S84</f>
        <v>0</v>
      </c>
      <c r="DN84" s="380">
        <f>'[35]Biểu 1c-II'!V84</f>
        <v>0</v>
      </c>
      <c r="DO84" s="380">
        <f>'[35]Biểu 1c-II'!Y84</f>
        <v>0</v>
      </c>
      <c r="DP84" s="380">
        <f>'[35]Biểu 1c-II'!AB84</f>
        <v>0</v>
      </c>
      <c r="DQ84" s="463">
        <f>'[35]Biểu 1c-II'!AE84</f>
        <v>0</v>
      </c>
      <c r="DR84" s="463">
        <f>'[35]Biểu 1c-II'!AH84</f>
        <v>0</v>
      </c>
      <c r="DS84" s="463">
        <f>'[35]Biểu 1c-II'!AK84</f>
        <v>0</v>
      </c>
      <c r="DT84" s="380">
        <f>'[36]Biểu 1c-II'!J84</f>
        <v>0</v>
      </c>
      <c r="DU84" s="380">
        <f>'[36]Biểu 1c-II'!M84</f>
        <v>14400000</v>
      </c>
      <c r="DV84" s="380">
        <f>'[36]Biểu 1c-II'!P84</f>
        <v>0</v>
      </c>
      <c r="DW84" s="380">
        <f>'[36]Biểu 1c-II'!S84</f>
        <v>0</v>
      </c>
      <c r="DX84" s="380">
        <f>'[36]Biểu 1c-II'!V84</f>
        <v>0</v>
      </c>
      <c r="DY84" s="380">
        <f>'[36]Biểu 1c-II'!Y84</f>
        <v>0</v>
      </c>
      <c r="DZ84" s="380">
        <f>'[36]Biểu 1c-II'!AB84</f>
        <v>0</v>
      </c>
      <c r="EA84" s="463">
        <f>'[36]Biểu 1c-II'!AH84</f>
        <v>0</v>
      </c>
      <c r="EB84" s="463">
        <f>'[36]Biểu 1c-II'!AE84</f>
        <v>0</v>
      </c>
      <c r="EC84" s="380">
        <f>'[37]Biểu 1c-II'!J84</f>
        <v>10400000</v>
      </c>
      <c r="ED84" s="380">
        <f>'[37]Biểu 1c-II'!M84</f>
        <v>500000</v>
      </c>
      <c r="EE84" s="380">
        <f>'[37]Biểu 1c-II'!P84</f>
        <v>5042000</v>
      </c>
      <c r="EF84" s="380">
        <f>'[37]Biểu 1c-II'!S84</f>
        <v>0</v>
      </c>
      <c r="EG84" s="380">
        <f>'[37]Biểu 1c-II'!V84</f>
        <v>0</v>
      </c>
      <c r="EH84" s="380">
        <f>'[37]Biểu 1c-II'!Y84</f>
        <v>0</v>
      </c>
      <c r="EI84" s="380">
        <f>'[37]Biểu 1c-II'!AB84</f>
        <v>0</v>
      </c>
      <c r="EJ84" s="463">
        <f>'[37]Biểu 1c-II'!AE84</f>
        <v>0</v>
      </c>
      <c r="EK84" s="463">
        <f>'[38]Biểu 1c-II'!J84</f>
        <v>19860000</v>
      </c>
      <c r="EL84" s="463">
        <f>'[38]Biểu 1c-II'!M84</f>
        <v>0</v>
      </c>
      <c r="EM84" s="463">
        <f>'[38]Biểu 1c-II'!P84</f>
        <v>0</v>
      </c>
      <c r="EN84" s="463">
        <f>'[38]Biểu 1c-II'!S84</f>
        <v>0</v>
      </c>
      <c r="EO84" s="380">
        <f>'[39]Biểu 1c-II(TTKN)'!J84</f>
        <v>0</v>
      </c>
      <c r="EP84" s="380">
        <f>'[40]Biểu 1c-II'!P84</f>
        <v>0</v>
      </c>
      <c r="EQ84" s="380">
        <f>'[41]Biểu 1c-II'!P84</f>
        <v>0</v>
      </c>
    </row>
    <row r="85" spans="1:147" ht="38.25">
      <c r="A85" s="383"/>
      <c r="B85" s="378" t="s">
        <v>821</v>
      </c>
      <c r="C85" s="379" t="s">
        <v>966</v>
      </c>
      <c r="D85" s="380">
        <f t="shared" si="35"/>
        <v>0</v>
      </c>
      <c r="E85" s="463">
        <f t="shared" si="26"/>
        <v>13703596483</v>
      </c>
      <c r="F85" s="463">
        <f t="shared" si="36"/>
        <v>13703596483</v>
      </c>
      <c r="G85" s="463">
        <f t="shared" si="37"/>
        <v>13703596483</v>
      </c>
      <c r="H85" s="380">
        <f t="shared" si="27"/>
        <v>363300</v>
      </c>
      <c r="I85" s="380">
        <f t="shared" si="38"/>
        <v>0</v>
      </c>
      <c r="J85" s="380">
        <f t="shared" si="39"/>
        <v>5120000</v>
      </c>
      <c r="K85" s="380">
        <f t="shared" si="28"/>
        <v>13690302683</v>
      </c>
      <c r="L85" s="380">
        <f t="shared" si="29"/>
        <v>1566700</v>
      </c>
      <c r="M85" s="380">
        <f t="shared" si="30"/>
        <v>0</v>
      </c>
      <c r="N85" s="380">
        <f t="shared" si="40"/>
        <v>6243800</v>
      </c>
      <c r="O85" s="380">
        <f t="shared" si="31"/>
        <v>0</v>
      </c>
      <c r="P85" s="380">
        <f t="shared" si="41"/>
        <v>0</v>
      </c>
      <c r="Q85" s="380">
        <f t="shared" si="32"/>
        <v>0</v>
      </c>
      <c r="R85" s="380">
        <f t="shared" si="33"/>
        <v>0</v>
      </c>
      <c r="S85" s="380"/>
      <c r="T85" s="380">
        <f t="shared" si="34"/>
        <v>0</v>
      </c>
      <c r="U85" s="463">
        <f t="shared" si="42"/>
        <v>0</v>
      </c>
      <c r="V85" s="463">
        <f t="shared" si="43"/>
        <v>0</v>
      </c>
      <c r="W85" s="463">
        <f t="shared" si="44"/>
        <v>0</v>
      </c>
      <c r="X85" s="463">
        <f t="shared" si="45"/>
        <v>0</v>
      </c>
      <c r="Y85" s="463">
        <f t="shared" si="46"/>
        <v>0</v>
      </c>
      <c r="Z85" s="463">
        <f t="shared" si="47"/>
        <v>0</v>
      </c>
      <c r="AA85" s="463">
        <f t="shared" si="48"/>
        <v>0</v>
      </c>
      <c r="AB85" s="463">
        <f t="shared" si="49"/>
        <v>0</v>
      </c>
      <c r="AC85" s="463">
        <f t="shared" si="50"/>
        <v>0</v>
      </c>
      <c r="AD85" s="463">
        <f t="shared" si="51"/>
        <v>0</v>
      </c>
      <c r="AE85" s="380"/>
      <c r="AF85" s="380"/>
      <c r="AG85" s="380">
        <f>'[22]Biểu 1c-II'!J85</f>
        <v>0</v>
      </c>
      <c r="AH85" s="380">
        <f>'[22]Biểu 1c-II'!M85</f>
        <v>0</v>
      </c>
      <c r="AI85" s="463">
        <f>'[22]Biểu 1c-II'!S85</f>
        <v>0</v>
      </c>
      <c r="AJ85" s="463">
        <f>'[22]Biểu 1c-II'!V85</f>
        <v>0</v>
      </c>
      <c r="AK85" s="380">
        <f>'[23]Biểu 1c-II'!J85</f>
        <v>363300</v>
      </c>
      <c r="AL85" s="463">
        <f>'[23]Biểu 1c-II'!P85</f>
        <v>0</v>
      </c>
      <c r="AM85" s="463">
        <f>'[23]Biểu 1c-II'!S85</f>
        <v>0</v>
      </c>
      <c r="AN85" s="380">
        <f>'[24]Biểu 1c-II'!J85</f>
        <v>0</v>
      </c>
      <c r="AO85" s="463">
        <f>'[24]Biểu 1c-II'!M85</f>
        <v>0</v>
      </c>
      <c r="AP85" s="463">
        <f>'[24]Biểu 1c-II'!S85</f>
        <v>0</v>
      </c>
      <c r="AQ85" s="463">
        <f>'[25]Biểu 1c-II'!P85</f>
        <v>0</v>
      </c>
      <c r="AR85" s="463">
        <f>'[25]Biểu 1c-II'!V85</f>
        <v>0</v>
      </c>
      <c r="AS85" s="380">
        <f>'[25]Biểu 1c-II'!Y85</f>
        <v>5120000</v>
      </c>
      <c r="AT85" s="380">
        <f>'[26]Biểu 1c-II'!K85</f>
        <v>0</v>
      </c>
      <c r="AU85" s="380">
        <f>'[26]Biểu 1c-II'!W85</f>
        <v>0</v>
      </c>
      <c r="AV85" s="380">
        <f>'[27]Biểu 1c-II'!J85</f>
        <v>835800</v>
      </c>
      <c r="AW85" s="380">
        <f>'[27]Biểu 1c-II'!V85</f>
        <v>0</v>
      </c>
      <c r="AX85" s="380">
        <f>'[28]Biểu 1c-II'!J85</f>
        <v>0</v>
      </c>
      <c r="AY85" s="380">
        <f>'[28]Biểu 1c-II'!M85</f>
        <v>0</v>
      </c>
      <c r="AZ85" s="380">
        <f>'[28]Biểu 1c-II'!P85</f>
        <v>0</v>
      </c>
      <c r="BA85" s="380"/>
      <c r="BB85" s="380">
        <f>'[28]Biểu 1c-II'!V85</f>
        <v>0</v>
      </c>
      <c r="BC85" s="380">
        <f>'[42]Biểu 1c-II'!Y85</f>
        <v>0</v>
      </c>
      <c r="BD85" s="380">
        <f>'[28]Biểu 1c-II'!AB85</f>
        <v>0</v>
      </c>
      <c r="BE85" s="380">
        <f>'[28]Biểu 1c-II'!AE85</f>
        <v>0</v>
      </c>
      <c r="BF85" s="380">
        <f>'[28]Biểu 1c-II'!AH85</f>
        <v>0</v>
      </c>
      <c r="BG85" s="380">
        <f>'[29]Biểu 1c-II'!J85</f>
        <v>0</v>
      </c>
      <c r="BH85" s="380">
        <f>'[29]Biểu 1c-II'!M85</f>
        <v>0</v>
      </c>
      <c r="BI85" s="380">
        <f>'[29]Biểu 1c-II'!P85</f>
        <v>0</v>
      </c>
      <c r="BJ85" s="380"/>
      <c r="BK85" s="380">
        <f>'[29]Biểu 1c-II'!S85</f>
        <v>0</v>
      </c>
      <c r="BL85" s="380">
        <f>'[29]Biểu 1c-II'!V85</f>
        <v>0</v>
      </c>
      <c r="BM85" s="380">
        <f>'[29]Biểu 1c-II'!Y85</f>
        <v>0</v>
      </c>
      <c r="BN85" s="380">
        <f>'[29]Biểu 1c-II'!AB85</f>
        <v>0</v>
      </c>
      <c r="BO85" s="463">
        <f>'[29]Biểu 1c-II'!AE85</f>
        <v>0</v>
      </c>
      <c r="BP85" s="463">
        <f>'[29]Biểu 1c-II'!AH85</f>
        <v>0</v>
      </c>
      <c r="BQ85" s="380">
        <f>'[30]Biểu 1c-II - TTYT DA BAC'!J85</f>
        <v>0</v>
      </c>
      <c r="BR85" s="380">
        <f>'[30]Biểu 1c-II - TTYT DA BAC'!M85</f>
        <v>0</v>
      </c>
      <c r="BS85" s="380">
        <f>'[30]Biểu 1c-II - TTYT DA BAC'!P85</f>
        <v>0</v>
      </c>
      <c r="BT85" s="380"/>
      <c r="BU85" s="380">
        <f>'[30]Biểu 1c-II - TTYT DA BAC'!V85</f>
        <v>0</v>
      </c>
      <c r="BV85" s="380">
        <f>'[30]Biểu 1c-II - TTYT DA BAC'!Y85</f>
        <v>0</v>
      </c>
      <c r="BW85" s="380">
        <f>'[30]Biểu 1c-II - TTYT DA BAC'!AB85</f>
        <v>0</v>
      </c>
      <c r="BX85" s="463">
        <f>'[30]Biểu 1c-II - TTYT DA BAC'!AE85</f>
        <v>0</v>
      </c>
      <c r="BY85" s="463">
        <f>'[30]Biểu 1c-II - TTYT DA BAC'!AH85</f>
        <v>0</v>
      </c>
      <c r="BZ85" s="380">
        <f>'[31]Biểu 1c-II'!I85</f>
        <v>0</v>
      </c>
      <c r="CA85" s="380">
        <f>'[31]Biểu 1c-II'!M85</f>
        <v>0</v>
      </c>
      <c r="CB85" s="380">
        <f>'[31]Biểu 1c-II'!P85</f>
        <v>0</v>
      </c>
      <c r="CC85" s="380"/>
      <c r="CD85" s="380">
        <f>'[31]Biểu 1c-II'!V85</f>
        <v>0</v>
      </c>
      <c r="CE85" s="380">
        <f>'[31]Biểu 1c-II'!Y85</f>
        <v>0</v>
      </c>
      <c r="CF85" s="380">
        <f>'[31]Biểu 1c-II'!AB85</f>
        <v>0</v>
      </c>
      <c r="CG85" s="463">
        <f>'[31]Biểu 1c-II'!AE85</f>
        <v>0</v>
      </c>
      <c r="CH85" s="463">
        <f>'[31]Biểu 1c-II'!AH85</f>
        <v>0</v>
      </c>
      <c r="CI85" s="380">
        <f>'[32]Biểu 1c-II'!J85</f>
        <v>0</v>
      </c>
      <c r="CJ85" s="380">
        <f>'[32]Biểu 1c-II'!M85</f>
        <v>0</v>
      </c>
      <c r="CK85" s="380">
        <f>'[32]Biểu 1c-II'!P85</f>
        <v>0</v>
      </c>
      <c r="CL85" s="380"/>
      <c r="CM85" s="380">
        <f>'[32]Biểu 1c-II'!V85</f>
        <v>0</v>
      </c>
      <c r="CN85" s="380">
        <f>'[32]Biểu 1c-II'!Y85</f>
        <v>0</v>
      </c>
      <c r="CO85" s="380">
        <f>'[32]Biểu 1c-II'!AB85</f>
        <v>0</v>
      </c>
      <c r="CP85" s="463">
        <f>'[32]Biểu 1c-II'!AE85</f>
        <v>0</v>
      </c>
      <c r="CQ85" s="463">
        <f>'[32]Biểu 1c-II'!AH85</f>
        <v>0</v>
      </c>
      <c r="CR85" s="380">
        <f>'[33]Biểu 1c-II'!J85</f>
        <v>0</v>
      </c>
      <c r="CS85" s="380">
        <f>'[33]Biểu 1c-II'!M85</f>
        <v>0</v>
      </c>
      <c r="CT85" s="380">
        <f>'[33]Biểu 1c-II'!P85</f>
        <v>0</v>
      </c>
      <c r="CU85" s="380"/>
      <c r="CV85" s="380">
        <f>'[33]Biểu 1c-II'!V85</f>
        <v>0</v>
      </c>
      <c r="CW85" s="380">
        <f>'[43]Biểu 1c-II'!Y85</f>
        <v>0</v>
      </c>
      <c r="CX85" s="380">
        <f>'[33]Biểu 1c-II'!AB85</f>
        <v>0</v>
      </c>
      <c r="CY85" s="463">
        <f>'[33]Biểu 1c-II'!AE85</f>
        <v>0</v>
      </c>
      <c r="CZ85" s="463">
        <f>'[33]Biểu 1c-II'!AH85</f>
        <v>0</v>
      </c>
      <c r="DA85" s="380">
        <f>'[34]Biểu 1c-II'!$J$7</f>
        <v>13682959583</v>
      </c>
      <c r="DB85" s="380">
        <f>'[34]Biểu 1c-II'!M85</f>
        <v>0</v>
      </c>
      <c r="DC85" s="380">
        <f>'[34]Biểu 1c-II'!P85</f>
        <v>0</v>
      </c>
      <c r="DD85" s="380"/>
      <c r="DE85" s="380">
        <f>'[34]Biểu 1c-II'!V85</f>
        <v>0</v>
      </c>
      <c r="DF85" s="380">
        <f>'[44]Biểu 1c-II'!Y85</f>
        <v>0</v>
      </c>
      <c r="DG85" s="380">
        <f>'[34]Biểu 1c-II'!AB85</f>
        <v>0</v>
      </c>
      <c r="DH85" s="463">
        <f>'[34]Biểu 1c-II'!AE85</f>
        <v>0</v>
      </c>
      <c r="DI85" s="463">
        <f>'[34]Biểu 1c-II'!AH85</f>
        <v>0</v>
      </c>
      <c r="DJ85" s="380">
        <f>'[35]Biểu 1c-II'!J85</f>
        <v>0</v>
      </c>
      <c r="DK85" s="380">
        <f>'[35]Biểu 1c-II'!M85</f>
        <v>0</v>
      </c>
      <c r="DL85" s="380">
        <f>'[35]Biểu 1c-II'!P85</f>
        <v>0</v>
      </c>
      <c r="DM85" s="380">
        <f>'[35]Biểu 1c-II'!S85</f>
        <v>0</v>
      </c>
      <c r="DN85" s="380">
        <f>'[35]Biểu 1c-II'!V85</f>
        <v>0</v>
      </c>
      <c r="DO85" s="380">
        <f>'[35]Biểu 1c-II'!Y85</f>
        <v>0</v>
      </c>
      <c r="DP85" s="380">
        <f>'[35]Biểu 1c-II'!AB85</f>
        <v>0</v>
      </c>
      <c r="DQ85" s="463">
        <f>'[35]Biểu 1c-II'!AE85</f>
        <v>0</v>
      </c>
      <c r="DR85" s="463">
        <f>'[35]Biểu 1c-II'!AH85</f>
        <v>0</v>
      </c>
      <c r="DS85" s="463">
        <f>'[35]Biểu 1c-II'!AK85</f>
        <v>0</v>
      </c>
      <c r="DT85" s="380">
        <f>'[36]Biểu 1c-II'!J85</f>
        <v>507300</v>
      </c>
      <c r="DU85" s="380">
        <f>'[36]Biểu 1c-II'!M85</f>
        <v>0</v>
      </c>
      <c r="DV85" s="380">
        <f>'[36]Biểu 1c-II'!P85</f>
        <v>0</v>
      </c>
      <c r="DW85" s="380">
        <f>'[36]Biểu 1c-II'!S85</f>
        <v>0</v>
      </c>
      <c r="DX85" s="380">
        <f>'[36]Biểu 1c-II'!V85</f>
        <v>0</v>
      </c>
      <c r="DY85" s="380">
        <f>'[36]Biểu 1c-II'!Y85</f>
        <v>0</v>
      </c>
      <c r="DZ85" s="380">
        <f>'[36]Biểu 1c-II'!AB85</f>
        <v>0</v>
      </c>
      <c r="EA85" s="463">
        <f>'[36]Biểu 1c-II'!AH85</f>
        <v>0</v>
      </c>
      <c r="EB85" s="463">
        <f>'[36]Biểu 1c-II'!AE85</f>
        <v>0</v>
      </c>
      <c r="EC85" s="380">
        <f>'[37]Biểu 1c-II'!J85</f>
        <v>6000000</v>
      </c>
      <c r="ED85" s="380">
        <f>'[37]Biểu 1c-II'!M85</f>
        <v>0</v>
      </c>
      <c r="EE85" s="380">
        <f>'[37]Biểu 1c-II'!P85</f>
        <v>0</v>
      </c>
      <c r="EF85" s="380">
        <f>'[37]Biểu 1c-II'!S85</f>
        <v>0</v>
      </c>
      <c r="EG85" s="380">
        <f>'[37]Biểu 1c-II'!V85</f>
        <v>0</v>
      </c>
      <c r="EH85" s="380">
        <f>'[37]Biểu 1c-II'!Y85</f>
        <v>0</v>
      </c>
      <c r="EI85" s="380">
        <f>'[37]Biểu 1c-II'!AB85</f>
        <v>0</v>
      </c>
      <c r="EJ85" s="463">
        <f>'[37]Biểu 1c-II'!AE85</f>
        <v>0</v>
      </c>
      <c r="EK85" s="463">
        <f>'[38]Biểu 1c-II'!J85</f>
        <v>1566700</v>
      </c>
      <c r="EL85" s="463">
        <f>'[38]Biểu 1c-II'!M85</f>
        <v>0</v>
      </c>
      <c r="EM85" s="463">
        <f>'[38]Biểu 1c-II'!P85</f>
        <v>0</v>
      </c>
      <c r="EN85" s="463">
        <f>'[38]Biểu 1c-II'!S85</f>
        <v>0</v>
      </c>
      <c r="EO85" s="380">
        <f>'[39]Biểu 1c-II(TTKN)'!J85</f>
        <v>4172200</v>
      </c>
      <c r="EP85" s="380">
        <f>'[40]Biểu 1c-II'!P85</f>
        <v>0</v>
      </c>
      <c r="EQ85" s="380">
        <f>'[41]Biểu 1c-II'!P85</f>
        <v>2071600</v>
      </c>
    </row>
    <row r="86" spans="1:147" ht="12.75">
      <c r="A86" s="383"/>
      <c r="B86" s="378" t="s">
        <v>822</v>
      </c>
      <c r="C86" s="379" t="s">
        <v>315</v>
      </c>
      <c r="D86" s="380">
        <f t="shared" si="35"/>
        <v>0</v>
      </c>
      <c r="E86" s="463">
        <f t="shared" si="26"/>
        <v>13746409583</v>
      </c>
      <c r="F86" s="463">
        <f t="shared" si="36"/>
        <v>13746409583</v>
      </c>
      <c r="G86" s="463">
        <f t="shared" si="37"/>
        <v>13746409583</v>
      </c>
      <c r="H86" s="380">
        <f t="shared" si="27"/>
        <v>4200000</v>
      </c>
      <c r="I86" s="380">
        <f t="shared" si="38"/>
        <v>0</v>
      </c>
      <c r="J86" s="380">
        <f t="shared" si="39"/>
        <v>0</v>
      </c>
      <c r="K86" s="380">
        <f t="shared" si="28"/>
        <v>13682959583</v>
      </c>
      <c r="L86" s="380">
        <f t="shared" si="29"/>
        <v>13350000</v>
      </c>
      <c r="M86" s="380">
        <f t="shared" si="30"/>
        <v>24600000</v>
      </c>
      <c r="N86" s="380">
        <f t="shared" si="40"/>
        <v>21300000</v>
      </c>
      <c r="O86" s="380">
        <f t="shared" si="31"/>
        <v>0</v>
      </c>
      <c r="P86" s="380">
        <f t="shared" si="41"/>
        <v>0</v>
      </c>
      <c r="Q86" s="380">
        <f t="shared" si="32"/>
        <v>0</v>
      </c>
      <c r="R86" s="380">
        <f t="shared" si="33"/>
        <v>0</v>
      </c>
      <c r="S86" s="380"/>
      <c r="T86" s="380">
        <f t="shared" si="34"/>
        <v>0</v>
      </c>
      <c r="U86" s="463">
        <f t="shared" si="42"/>
        <v>0</v>
      </c>
      <c r="V86" s="463">
        <f t="shared" si="43"/>
        <v>0</v>
      </c>
      <c r="W86" s="463">
        <f t="shared" si="44"/>
        <v>0</v>
      </c>
      <c r="X86" s="463">
        <f t="shared" si="45"/>
        <v>0</v>
      </c>
      <c r="Y86" s="463">
        <f t="shared" si="46"/>
        <v>0</v>
      </c>
      <c r="Z86" s="463">
        <f t="shared" si="47"/>
        <v>0</v>
      </c>
      <c r="AA86" s="463">
        <f t="shared" si="48"/>
        <v>0</v>
      </c>
      <c r="AB86" s="463">
        <f t="shared" si="49"/>
        <v>0</v>
      </c>
      <c r="AC86" s="463">
        <f t="shared" si="50"/>
        <v>0</v>
      </c>
      <c r="AD86" s="463">
        <f t="shared" si="51"/>
        <v>0</v>
      </c>
      <c r="AE86" s="380"/>
      <c r="AF86" s="380"/>
      <c r="AG86" s="380">
        <f>'[22]Biểu 1c-II'!J86</f>
        <v>4200000</v>
      </c>
      <c r="AH86" s="380">
        <f>'[22]Biểu 1c-II'!M86</f>
        <v>0</v>
      </c>
      <c r="AI86" s="463">
        <f>'[22]Biểu 1c-II'!S86</f>
        <v>0</v>
      </c>
      <c r="AJ86" s="463">
        <f>'[22]Biểu 1c-II'!V86</f>
        <v>0</v>
      </c>
      <c r="AK86" s="380">
        <f>'[23]Biểu 1c-II'!J86</f>
        <v>0</v>
      </c>
      <c r="AL86" s="463">
        <f>'[23]Biểu 1c-II'!P86</f>
        <v>0</v>
      </c>
      <c r="AM86" s="463">
        <f>'[23]Biểu 1c-II'!S86</f>
        <v>0</v>
      </c>
      <c r="AN86" s="380">
        <f>'[24]Biểu 1c-II'!J86</f>
        <v>0</v>
      </c>
      <c r="AO86" s="463">
        <f>'[24]Biểu 1c-II'!M86</f>
        <v>0</v>
      </c>
      <c r="AP86" s="463">
        <f>'[24]Biểu 1c-II'!S86</f>
        <v>0</v>
      </c>
      <c r="AQ86" s="463">
        <f>'[25]Biểu 1c-II'!P86</f>
        <v>0</v>
      </c>
      <c r="AR86" s="463">
        <f>'[25]Biểu 1c-II'!V86</f>
        <v>0</v>
      </c>
      <c r="AS86" s="380">
        <f>'[25]Biểu 1c-II'!Y86</f>
        <v>0</v>
      </c>
      <c r="AT86" s="380">
        <f>'[26]Biểu 1c-II'!K86</f>
        <v>0</v>
      </c>
      <c r="AU86" s="380">
        <f>'[26]Biểu 1c-II'!W86</f>
        <v>0</v>
      </c>
      <c r="AV86" s="380">
        <f>'[27]Biểu 1c-II'!J86</f>
        <v>0</v>
      </c>
      <c r="AW86" s="380">
        <f>'[27]Biểu 1c-II'!V86</f>
        <v>0</v>
      </c>
      <c r="AX86" s="380">
        <f>'[28]Biểu 1c-II'!J86</f>
        <v>0</v>
      </c>
      <c r="AY86" s="380">
        <f>'[28]Biểu 1c-II'!M86</f>
        <v>0</v>
      </c>
      <c r="AZ86" s="380">
        <f>'[28]Biểu 1c-II'!P86</f>
        <v>15000000</v>
      </c>
      <c r="BA86" s="380"/>
      <c r="BB86" s="380">
        <f>'[28]Biểu 1c-II'!V86</f>
        <v>0</v>
      </c>
      <c r="BC86" s="380">
        <f>'[42]Biểu 1c-II'!Y86</f>
        <v>0</v>
      </c>
      <c r="BD86" s="380">
        <f>'[28]Biểu 1c-II'!AB86</f>
        <v>0</v>
      </c>
      <c r="BE86" s="380">
        <f>'[28]Biểu 1c-II'!AE86</f>
        <v>0</v>
      </c>
      <c r="BF86" s="380">
        <f>'[28]Biểu 1c-II'!AH86</f>
        <v>0</v>
      </c>
      <c r="BG86" s="380">
        <f>'[29]Biểu 1c-II'!J86</f>
        <v>0</v>
      </c>
      <c r="BH86" s="380">
        <f>'[29]Biểu 1c-II'!M86</f>
        <v>0</v>
      </c>
      <c r="BI86" s="380">
        <f>'[29]Biểu 1c-II'!P86</f>
        <v>0</v>
      </c>
      <c r="BJ86" s="380"/>
      <c r="BK86" s="380">
        <f>'[29]Biểu 1c-II'!S86</f>
        <v>0</v>
      </c>
      <c r="BL86" s="380">
        <f>'[29]Biểu 1c-II'!V86</f>
        <v>0</v>
      </c>
      <c r="BM86" s="380">
        <f>'[29]Biểu 1c-II'!Y86</f>
        <v>0</v>
      </c>
      <c r="BN86" s="380">
        <f>'[29]Biểu 1c-II'!AB86</f>
        <v>0</v>
      </c>
      <c r="BO86" s="463">
        <f>'[29]Biểu 1c-II'!AE86</f>
        <v>0</v>
      </c>
      <c r="BP86" s="463">
        <f>'[29]Biểu 1c-II'!AH86</f>
        <v>0</v>
      </c>
      <c r="BQ86" s="380">
        <f>'[30]Biểu 1c-II - TTYT DA BAC'!J86</f>
        <v>0</v>
      </c>
      <c r="BR86" s="380">
        <f>'[30]Biểu 1c-II - TTYT DA BAC'!M86</f>
        <v>0</v>
      </c>
      <c r="BS86" s="380">
        <f>'[30]Biểu 1c-II - TTYT DA BAC'!P86</f>
        <v>0</v>
      </c>
      <c r="BT86" s="380"/>
      <c r="BU86" s="380">
        <f>'[30]Biểu 1c-II - TTYT DA BAC'!V86</f>
        <v>0</v>
      </c>
      <c r="BV86" s="380">
        <f>'[30]Biểu 1c-II - TTYT DA BAC'!Y86</f>
        <v>0</v>
      </c>
      <c r="BW86" s="380">
        <f>'[30]Biểu 1c-II - TTYT DA BAC'!AB86</f>
        <v>0</v>
      </c>
      <c r="BX86" s="463">
        <f>'[30]Biểu 1c-II - TTYT DA BAC'!AE86</f>
        <v>0</v>
      </c>
      <c r="BY86" s="463">
        <f>'[30]Biểu 1c-II - TTYT DA BAC'!AH86</f>
        <v>0</v>
      </c>
      <c r="BZ86" s="380">
        <f>'[31]Biểu 1c-II'!I86</f>
        <v>0</v>
      </c>
      <c r="CA86" s="380">
        <f>'[31]Biểu 1c-II'!M86</f>
        <v>6600000</v>
      </c>
      <c r="CB86" s="380">
        <f>'[31]Biểu 1c-II'!P86</f>
        <v>9600000</v>
      </c>
      <c r="CC86" s="380"/>
      <c r="CD86" s="380">
        <f>'[31]Biểu 1c-II'!V86</f>
        <v>0</v>
      </c>
      <c r="CE86" s="380">
        <f>'[31]Biểu 1c-II'!Y86</f>
        <v>0</v>
      </c>
      <c r="CF86" s="380">
        <f>'[31]Biểu 1c-II'!AB86</f>
        <v>0</v>
      </c>
      <c r="CG86" s="463">
        <f>'[31]Biểu 1c-II'!AE86</f>
        <v>0</v>
      </c>
      <c r="CH86" s="463">
        <f>'[31]Biểu 1c-II'!AH86</f>
        <v>0</v>
      </c>
      <c r="CI86" s="380">
        <f>'[32]Biểu 1c-II'!J86</f>
        <v>0</v>
      </c>
      <c r="CJ86" s="380">
        <f>'[32]Biểu 1c-II'!M86</f>
        <v>0</v>
      </c>
      <c r="CK86" s="380">
        <f>'[32]Biểu 1c-II'!P86</f>
        <v>0</v>
      </c>
      <c r="CL86" s="380"/>
      <c r="CM86" s="380">
        <f>'[32]Biểu 1c-II'!V86</f>
        <v>0</v>
      </c>
      <c r="CN86" s="380">
        <f>'[32]Biểu 1c-II'!Y86</f>
        <v>0</v>
      </c>
      <c r="CO86" s="380">
        <f>'[32]Biểu 1c-II'!AB86</f>
        <v>0</v>
      </c>
      <c r="CP86" s="463">
        <f>'[32]Biểu 1c-II'!AE86</f>
        <v>0</v>
      </c>
      <c r="CQ86" s="463">
        <f>'[32]Biểu 1c-II'!AH86</f>
        <v>0</v>
      </c>
      <c r="CR86" s="380">
        <f>'[33]Biểu 1c-II'!J86</f>
        <v>0</v>
      </c>
      <c r="CS86" s="380">
        <f>'[33]Biểu 1c-II'!M86</f>
        <v>1800000</v>
      </c>
      <c r="CT86" s="380">
        <f>'[33]Biểu 1c-II'!P86</f>
        <v>0</v>
      </c>
      <c r="CU86" s="380"/>
      <c r="CV86" s="380">
        <f>'[33]Biểu 1c-II'!V86</f>
        <v>0</v>
      </c>
      <c r="CW86" s="380">
        <f>'[43]Biểu 1c-II'!Y86</f>
        <v>0</v>
      </c>
      <c r="CX86" s="380">
        <f>'[33]Biểu 1c-II'!AB86</f>
        <v>0</v>
      </c>
      <c r="CY86" s="463">
        <f>'[33]Biểu 1c-II'!AE86</f>
        <v>0</v>
      </c>
      <c r="CZ86" s="463">
        <f>'[33]Biểu 1c-II'!AH86</f>
        <v>0</v>
      </c>
      <c r="DA86" s="380">
        <f>'[34]Biểu 1c-II'!$J$7</f>
        <v>13682959583</v>
      </c>
      <c r="DB86" s="380">
        <f>'[34]Biểu 1c-II'!M86</f>
        <v>0</v>
      </c>
      <c r="DC86" s="380">
        <f>'[34]Biểu 1c-II'!P86</f>
        <v>0</v>
      </c>
      <c r="DD86" s="380"/>
      <c r="DE86" s="380">
        <f>'[34]Biểu 1c-II'!V86</f>
        <v>0</v>
      </c>
      <c r="DF86" s="380">
        <f>'[44]Biểu 1c-II'!Y86</f>
        <v>0</v>
      </c>
      <c r="DG86" s="380">
        <f>'[34]Biểu 1c-II'!AB86</f>
        <v>0</v>
      </c>
      <c r="DH86" s="463">
        <f>'[34]Biểu 1c-II'!AE86</f>
        <v>0</v>
      </c>
      <c r="DI86" s="463">
        <f>'[34]Biểu 1c-II'!AH86</f>
        <v>0</v>
      </c>
      <c r="DJ86" s="380">
        <f>'[35]Biểu 1c-II'!J86</f>
        <v>0</v>
      </c>
      <c r="DK86" s="380">
        <f>'[35]Biểu 1c-II'!M86</f>
        <v>3150000</v>
      </c>
      <c r="DL86" s="380">
        <f>'[35]Biểu 1c-II'!P86</f>
        <v>0</v>
      </c>
      <c r="DM86" s="380">
        <f>'[35]Biểu 1c-II'!S86</f>
        <v>0</v>
      </c>
      <c r="DN86" s="380">
        <f>'[35]Biểu 1c-II'!V86</f>
        <v>0</v>
      </c>
      <c r="DO86" s="380">
        <f>'[35]Biểu 1c-II'!Y86</f>
        <v>0</v>
      </c>
      <c r="DP86" s="380">
        <f>'[35]Biểu 1c-II'!AB86</f>
        <v>0</v>
      </c>
      <c r="DQ86" s="463">
        <f>'[35]Biểu 1c-II'!AE86</f>
        <v>0</v>
      </c>
      <c r="DR86" s="463">
        <f>'[35]Biểu 1c-II'!AH86</f>
        <v>0</v>
      </c>
      <c r="DS86" s="463">
        <f>'[35]Biểu 1c-II'!AK86</f>
        <v>0</v>
      </c>
      <c r="DT86" s="380">
        <f>'[36]Biểu 1c-II'!J86</f>
        <v>0</v>
      </c>
      <c r="DU86" s="380">
        <f>'[36]Biểu 1c-II'!M86</f>
        <v>0</v>
      </c>
      <c r="DV86" s="380">
        <f>'[36]Biểu 1c-II'!P86</f>
        <v>0</v>
      </c>
      <c r="DW86" s="380">
        <f>'[36]Biểu 1c-II'!S86</f>
        <v>0</v>
      </c>
      <c r="DX86" s="380">
        <f>'[36]Biểu 1c-II'!V86</f>
        <v>0</v>
      </c>
      <c r="DY86" s="380">
        <f>'[36]Biểu 1c-II'!Y86</f>
        <v>0</v>
      </c>
      <c r="DZ86" s="380">
        <f>'[36]Biểu 1c-II'!AB86</f>
        <v>0</v>
      </c>
      <c r="EA86" s="463">
        <f>'[36]Biểu 1c-II'!AH86</f>
        <v>0</v>
      </c>
      <c r="EB86" s="463">
        <f>'[36]Biểu 1c-II'!AE86</f>
        <v>0</v>
      </c>
      <c r="EC86" s="380">
        <f>'[37]Biểu 1c-II'!J86</f>
        <v>0</v>
      </c>
      <c r="ED86" s="380">
        <f>'[37]Biểu 1c-II'!M86</f>
        <v>0</v>
      </c>
      <c r="EE86" s="380">
        <f>'[37]Biểu 1c-II'!P86</f>
        <v>0</v>
      </c>
      <c r="EF86" s="380">
        <f>'[37]Biểu 1c-II'!S86</f>
        <v>0</v>
      </c>
      <c r="EG86" s="380">
        <f>'[37]Biểu 1c-II'!V86</f>
        <v>0</v>
      </c>
      <c r="EH86" s="380">
        <f>'[37]Biểu 1c-II'!Y86</f>
        <v>0</v>
      </c>
      <c r="EI86" s="380">
        <f>'[37]Biểu 1c-II'!AB86</f>
        <v>0</v>
      </c>
      <c r="EJ86" s="463">
        <f>'[37]Biểu 1c-II'!AE86</f>
        <v>0</v>
      </c>
      <c r="EK86" s="463">
        <f>'[38]Biểu 1c-II'!J86</f>
        <v>1800000</v>
      </c>
      <c r="EL86" s="463">
        <f>'[38]Biểu 1c-II'!M86</f>
        <v>0</v>
      </c>
      <c r="EM86" s="463">
        <f>'[38]Biểu 1c-II'!P86</f>
        <v>0</v>
      </c>
      <c r="EN86" s="463">
        <f>'[38]Biểu 1c-II'!S86</f>
        <v>0</v>
      </c>
      <c r="EO86" s="380">
        <f>'[39]Biểu 1c-II(TTKN)'!J86</f>
        <v>3300000</v>
      </c>
      <c r="EP86" s="380">
        <f>'[40]Biểu 1c-II'!P86</f>
        <v>8400000</v>
      </c>
      <c r="EQ86" s="380">
        <f>'[41]Biểu 1c-II'!P86</f>
        <v>9600000</v>
      </c>
    </row>
    <row r="87" spans="1:147" ht="12.75">
      <c r="A87" s="383"/>
      <c r="B87" s="378" t="s">
        <v>823</v>
      </c>
      <c r="C87" s="379" t="s">
        <v>295</v>
      </c>
      <c r="D87" s="380">
        <f t="shared" si="35"/>
        <v>0</v>
      </c>
      <c r="E87" s="463">
        <f t="shared" si="26"/>
        <v>13919982583</v>
      </c>
      <c r="F87" s="463">
        <f t="shared" si="36"/>
        <v>13919982583</v>
      </c>
      <c r="G87" s="463">
        <f t="shared" si="37"/>
        <v>13919982583</v>
      </c>
      <c r="H87" s="380">
        <f t="shared" si="27"/>
        <v>6820000</v>
      </c>
      <c r="I87" s="380">
        <f t="shared" si="38"/>
        <v>0</v>
      </c>
      <c r="J87" s="380">
        <f t="shared" si="39"/>
        <v>0</v>
      </c>
      <c r="K87" s="380">
        <f t="shared" si="28"/>
        <v>13787259583</v>
      </c>
      <c r="L87" s="380">
        <f t="shared" si="29"/>
        <v>71387000</v>
      </c>
      <c r="M87" s="380">
        <f t="shared" si="30"/>
        <v>45540000</v>
      </c>
      <c r="N87" s="380">
        <f t="shared" si="40"/>
        <v>8976000</v>
      </c>
      <c r="O87" s="380">
        <f t="shared" si="31"/>
        <v>0</v>
      </c>
      <c r="P87" s="380">
        <f t="shared" si="41"/>
        <v>0</v>
      </c>
      <c r="Q87" s="380">
        <f t="shared" si="32"/>
        <v>0</v>
      </c>
      <c r="R87" s="380">
        <f t="shared" si="33"/>
        <v>0</v>
      </c>
      <c r="S87" s="380"/>
      <c r="T87" s="380">
        <f t="shared" si="34"/>
        <v>0</v>
      </c>
      <c r="U87" s="463">
        <f t="shared" si="42"/>
        <v>0</v>
      </c>
      <c r="V87" s="463">
        <f t="shared" si="43"/>
        <v>0</v>
      </c>
      <c r="W87" s="463">
        <f t="shared" si="44"/>
        <v>0</v>
      </c>
      <c r="X87" s="463">
        <f t="shared" si="45"/>
        <v>0</v>
      </c>
      <c r="Y87" s="463">
        <f t="shared" si="46"/>
        <v>0</v>
      </c>
      <c r="Z87" s="463">
        <f t="shared" si="47"/>
        <v>0</v>
      </c>
      <c r="AA87" s="463">
        <f t="shared" si="48"/>
        <v>0</v>
      </c>
      <c r="AB87" s="463">
        <f t="shared" si="49"/>
        <v>0</v>
      </c>
      <c r="AC87" s="463">
        <f t="shared" si="50"/>
        <v>0</v>
      </c>
      <c r="AD87" s="463">
        <f t="shared" si="51"/>
        <v>0</v>
      </c>
      <c r="AE87" s="380"/>
      <c r="AF87" s="380"/>
      <c r="AG87" s="380">
        <f>'[22]Biểu 1c-II'!J87</f>
        <v>6820000</v>
      </c>
      <c r="AH87" s="380">
        <f>'[22]Biểu 1c-II'!M87</f>
        <v>0</v>
      </c>
      <c r="AI87" s="463">
        <f>'[22]Biểu 1c-II'!S87</f>
        <v>0</v>
      </c>
      <c r="AJ87" s="463">
        <f>'[22]Biểu 1c-II'!V87</f>
        <v>0</v>
      </c>
      <c r="AK87" s="380">
        <f>'[23]Biểu 1c-II'!J87</f>
        <v>0</v>
      </c>
      <c r="AL87" s="463">
        <f>'[23]Biểu 1c-II'!P87</f>
        <v>0</v>
      </c>
      <c r="AM87" s="463">
        <f>'[23]Biểu 1c-II'!S87</f>
        <v>0</v>
      </c>
      <c r="AN87" s="380">
        <f>'[24]Biểu 1c-II'!J87</f>
        <v>0</v>
      </c>
      <c r="AO87" s="463">
        <f>'[24]Biểu 1c-II'!M87</f>
        <v>0</v>
      </c>
      <c r="AP87" s="463">
        <f>'[24]Biểu 1c-II'!S87</f>
        <v>0</v>
      </c>
      <c r="AQ87" s="463">
        <f>'[25]Biểu 1c-II'!P87</f>
        <v>0</v>
      </c>
      <c r="AR87" s="463">
        <f>'[25]Biểu 1c-II'!V87</f>
        <v>0</v>
      </c>
      <c r="AS87" s="380">
        <f>'[25]Biểu 1c-II'!Y87</f>
        <v>0</v>
      </c>
      <c r="AT87" s="380">
        <f>'[26]Biểu 1c-II'!K87</f>
        <v>0</v>
      </c>
      <c r="AU87" s="380">
        <f>'[26]Biểu 1c-II'!W87</f>
        <v>0</v>
      </c>
      <c r="AV87" s="380">
        <f>'[27]Biểu 1c-II'!J87</f>
        <v>0</v>
      </c>
      <c r="AW87" s="380">
        <f>'[27]Biểu 1c-II'!V87</f>
        <v>0</v>
      </c>
      <c r="AX87" s="380">
        <f>'[28]Biểu 1c-II'!J87</f>
        <v>0</v>
      </c>
      <c r="AY87" s="380">
        <f>'[28]Biểu 1c-II'!M87</f>
        <v>49500000</v>
      </c>
      <c r="AZ87" s="380">
        <f>'[28]Biểu 1c-II'!P87</f>
        <v>0</v>
      </c>
      <c r="BA87" s="380"/>
      <c r="BB87" s="380">
        <f>'[28]Biểu 1c-II'!V87</f>
        <v>0</v>
      </c>
      <c r="BC87" s="380">
        <f>'[42]Biểu 1c-II'!Y87</f>
        <v>0</v>
      </c>
      <c r="BD87" s="380">
        <f>'[28]Biểu 1c-II'!AB87</f>
        <v>0</v>
      </c>
      <c r="BE87" s="380">
        <f>'[28]Biểu 1c-II'!AE87</f>
        <v>0</v>
      </c>
      <c r="BF87" s="380">
        <f>'[28]Biểu 1c-II'!AH87</f>
        <v>0</v>
      </c>
      <c r="BG87" s="380">
        <f>'[29]Biểu 1c-II'!J87</f>
        <v>0</v>
      </c>
      <c r="BH87" s="380">
        <f>'[29]Biểu 1c-II'!M87</f>
        <v>0</v>
      </c>
      <c r="BI87" s="380">
        <f>'[29]Biểu 1c-II'!P87</f>
        <v>0</v>
      </c>
      <c r="BJ87" s="380"/>
      <c r="BK87" s="380">
        <f>'[29]Biểu 1c-II'!S87</f>
        <v>0</v>
      </c>
      <c r="BL87" s="380">
        <f>'[29]Biểu 1c-II'!V87</f>
        <v>0</v>
      </c>
      <c r="BM87" s="380">
        <f>'[29]Biểu 1c-II'!Y87</f>
        <v>0</v>
      </c>
      <c r="BN87" s="380">
        <f>'[29]Biểu 1c-II'!AB87</f>
        <v>0</v>
      </c>
      <c r="BO87" s="463">
        <f>'[29]Biểu 1c-II'!AE87</f>
        <v>0</v>
      </c>
      <c r="BP87" s="463">
        <f>'[29]Biểu 1c-II'!AH87</f>
        <v>0</v>
      </c>
      <c r="BQ87" s="380">
        <f>'[30]Biểu 1c-II - TTYT DA BAC'!J87</f>
        <v>0</v>
      </c>
      <c r="BR87" s="380">
        <f>'[30]Biểu 1c-II - TTYT DA BAC'!M87</f>
        <v>0</v>
      </c>
      <c r="BS87" s="380">
        <f>'[30]Biểu 1c-II - TTYT DA BAC'!P87</f>
        <v>0</v>
      </c>
      <c r="BT87" s="380"/>
      <c r="BU87" s="380">
        <f>'[30]Biểu 1c-II - TTYT DA BAC'!V87</f>
        <v>0</v>
      </c>
      <c r="BV87" s="380">
        <f>'[30]Biểu 1c-II - TTYT DA BAC'!Y87</f>
        <v>0</v>
      </c>
      <c r="BW87" s="380">
        <f>'[30]Biểu 1c-II - TTYT DA BAC'!AB87</f>
        <v>0</v>
      </c>
      <c r="BX87" s="463">
        <f>'[30]Biểu 1c-II - TTYT DA BAC'!AE87</f>
        <v>0</v>
      </c>
      <c r="BY87" s="463">
        <f>'[30]Biểu 1c-II - TTYT DA BAC'!AH87</f>
        <v>0</v>
      </c>
      <c r="BZ87" s="380">
        <f>'[31]Biểu 1c-II'!I87</f>
        <v>0</v>
      </c>
      <c r="CA87" s="380">
        <f>'[31]Biểu 1c-II'!M87</f>
        <v>0</v>
      </c>
      <c r="CB87" s="380">
        <f>'[31]Biểu 1c-II'!P87</f>
        <v>0</v>
      </c>
      <c r="CC87" s="380"/>
      <c r="CD87" s="380">
        <f>'[31]Biểu 1c-II'!V87</f>
        <v>0</v>
      </c>
      <c r="CE87" s="380">
        <f>'[31]Biểu 1c-II'!Y87</f>
        <v>0</v>
      </c>
      <c r="CF87" s="380">
        <f>'[31]Biểu 1c-II'!AB87</f>
        <v>0</v>
      </c>
      <c r="CG87" s="463">
        <f>'[31]Biểu 1c-II'!AE87</f>
        <v>0</v>
      </c>
      <c r="CH87" s="463">
        <f>'[31]Biểu 1c-II'!AH87</f>
        <v>0</v>
      </c>
      <c r="CI87" s="380">
        <f>'[32]Biểu 1c-II'!J87</f>
        <v>0</v>
      </c>
      <c r="CJ87" s="380">
        <f>'[32]Biểu 1c-II'!M87</f>
        <v>0</v>
      </c>
      <c r="CK87" s="380">
        <f>'[32]Biểu 1c-II'!P87</f>
        <v>0</v>
      </c>
      <c r="CL87" s="380"/>
      <c r="CM87" s="380">
        <f>'[32]Biểu 1c-II'!V87</f>
        <v>0</v>
      </c>
      <c r="CN87" s="380">
        <f>'[32]Biểu 1c-II'!Y87</f>
        <v>0</v>
      </c>
      <c r="CO87" s="380">
        <f>'[32]Biểu 1c-II'!AB87</f>
        <v>0</v>
      </c>
      <c r="CP87" s="463">
        <f>'[32]Biểu 1c-II'!AE87</f>
        <v>0</v>
      </c>
      <c r="CQ87" s="463">
        <f>'[32]Biểu 1c-II'!AH87</f>
        <v>0</v>
      </c>
      <c r="CR87" s="380">
        <f>'[33]Biểu 1c-II'!J87</f>
        <v>0</v>
      </c>
      <c r="CS87" s="380">
        <f>'[33]Biểu 1c-II'!M87</f>
        <v>0</v>
      </c>
      <c r="CT87" s="380">
        <f>'[33]Biểu 1c-II'!P87</f>
        <v>0</v>
      </c>
      <c r="CU87" s="380"/>
      <c r="CV87" s="380">
        <f>'[33]Biểu 1c-II'!V87</f>
        <v>0</v>
      </c>
      <c r="CW87" s="380">
        <f>'[43]Biểu 1c-II'!Y87</f>
        <v>0</v>
      </c>
      <c r="CX87" s="380">
        <f>'[33]Biểu 1c-II'!AB87</f>
        <v>0</v>
      </c>
      <c r="CY87" s="463">
        <f>'[33]Biểu 1c-II'!AE87</f>
        <v>0</v>
      </c>
      <c r="CZ87" s="463">
        <f>'[33]Biểu 1c-II'!AH87</f>
        <v>0</v>
      </c>
      <c r="DA87" s="380">
        <f>'[34]Biểu 1c-II'!$J$7</f>
        <v>13682959583</v>
      </c>
      <c r="DB87" s="380">
        <f>'[34]Biểu 1c-II'!M87</f>
        <v>0</v>
      </c>
      <c r="DC87" s="380">
        <f>'[34]Biểu 1c-II'!P87</f>
        <v>0</v>
      </c>
      <c r="DD87" s="380"/>
      <c r="DE87" s="380">
        <f>'[34]Biểu 1c-II'!V87</f>
        <v>0</v>
      </c>
      <c r="DF87" s="380">
        <f>'[44]Biểu 1c-II'!Y87</f>
        <v>0</v>
      </c>
      <c r="DG87" s="380">
        <f>'[34]Biểu 1c-II'!AB87</f>
        <v>0</v>
      </c>
      <c r="DH87" s="463">
        <f>'[34]Biểu 1c-II'!AE87</f>
        <v>0</v>
      </c>
      <c r="DI87" s="463">
        <f>'[34]Biểu 1c-II'!AH87</f>
        <v>0</v>
      </c>
      <c r="DJ87" s="380">
        <f>'[35]Biểu 1c-II'!J87</f>
        <v>0</v>
      </c>
      <c r="DK87" s="380">
        <f>'[35]Biểu 1c-II'!M87</f>
        <v>0</v>
      </c>
      <c r="DL87" s="380">
        <f>'[35]Biểu 1c-II'!P87</f>
        <v>0</v>
      </c>
      <c r="DM87" s="380">
        <f>'[35]Biểu 1c-II'!S87</f>
        <v>0</v>
      </c>
      <c r="DN87" s="380">
        <f>'[35]Biểu 1c-II'!V87</f>
        <v>0</v>
      </c>
      <c r="DO87" s="380">
        <f>'[35]Biểu 1c-II'!Y87</f>
        <v>0</v>
      </c>
      <c r="DP87" s="380">
        <f>'[35]Biểu 1c-II'!AB87</f>
        <v>0</v>
      </c>
      <c r="DQ87" s="463">
        <f>'[35]Biểu 1c-II'!AE87</f>
        <v>0</v>
      </c>
      <c r="DR87" s="463">
        <f>'[35]Biểu 1c-II'!AH87</f>
        <v>0</v>
      </c>
      <c r="DS87" s="463">
        <f>'[35]Biểu 1c-II'!AK87</f>
        <v>0</v>
      </c>
      <c r="DT87" s="380">
        <f>'[36]Biểu 1c-II'!J87</f>
        <v>97700000</v>
      </c>
      <c r="DU87" s="380">
        <f>'[36]Biểu 1c-II'!M87</f>
        <v>1595000</v>
      </c>
      <c r="DV87" s="380">
        <f>'[36]Biểu 1c-II'!P87</f>
        <v>45540000</v>
      </c>
      <c r="DW87" s="380">
        <f>'[36]Biểu 1c-II'!S87</f>
        <v>0</v>
      </c>
      <c r="DX87" s="380">
        <f>'[36]Biểu 1c-II'!V87</f>
        <v>0</v>
      </c>
      <c r="DY87" s="380">
        <f>'[36]Biểu 1c-II'!Y87</f>
        <v>0</v>
      </c>
      <c r="DZ87" s="380">
        <f>'[36]Biểu 1c-II'!AB87</f>
        <v>0</v>
      </c>
      <c r="EA87" s="463">
        <f>'[36]Biểu 1c-II'!AH87</f>
        <v>0</v>
      </c>
      <c r="EB87" s="463">
        <f>'[36]Biểu 1c-II'!AE87</f>
        <v>0</v>
      </c>
      <c r="EC87" s="380">
        <f>'[37]Biểu 1c-II'!J87</f>
        <v>6600000</v>
      </c>
      <c r="ED87" s="380">
        <f>'[37]Biểu 1c-II'!M87</f>
        <v>0</v>
      </c>
      <c r="EE87" s="380">
        <f>'[37]Biểu 1c-II'!P87</f>
        <v>0</v>
      </c>
      <c r="EF87" s="380">
        <f>'[37]Biểu 1c-II'!S87</f>
        <v>0</v>
      </c>
      <c r="EG87" s="380">
        <f>'[37]Biểu 1c-II'!V87</f>
        <v>0</v>
      </c>
      <c r="EH87" s="380">
        <f>'[37]Biểu 1c-II'!Y87</f>
        <v>0</v>
      </c>
      <c r="EI87" s="380">
        <f>'[37]Biểu 1c-II'!AB87</f>
        <v>0</v>
      </c>
      <c r="EJ87" s="463">
        <f>'[37]Biểu 1c-II'!AE87</f>
        <v>0</v>
      </c>
      <c r="EK87" s="463">
        <f>'[38]Biểu 1c-II'!J87</f>
        <v>20292000</v>
      </c>
      <c r="EL87" s="463">
        <f>'[38]Biểu 1c-II'!M87</f>
        <v>0</v>
      </c>
      <c r="EM87" s="463">
        <f>'[38]Biểu 1c-II'!P87</f>
        <v>0</v>
      </c>
      <c r="EN87" s="463">
        <f>'[38]Biểu 1c-II'!S87</f>
        <v>0</v>
      </c>
      <c r="EO87" s="380">
        <f>'[39]Biểu 1c-II(TTKN)'!J87</f>
        <v>8976000</v>
      </c>
      <c r="EP87" s="380">
        <f>'[40]Biểu 1c-II'!P87</f>
        <v>0</v>
      </c>
      <c r="EQ87" s="380">
        <f>'[41]Biểu 1c-II'!P87</f>
        <v>0</v>
      </c>
    </row>
    <row r="88" spans="1:147" s="373" customFormat="1" ht="12.75">
      <c r="A88" s="375" t="s">
        <v>824</v>
      </c>
      <c r="B88" s="375"/>
      <c r="C88" s="376" t="s">
        <v>249</v>
      </c>
      <c r="D88" s="377">
        <f t="shared" si="35"/>
        <v>0</v>
      </c>
      <c r="E88" s="459">
        <f t="shared" si="26"/>
        <v>13907680372</v>
      </c>
      <c r="F88" s="459">
        <f t="shared" si="36"/>
        <v>13907680372</v>
      </c>
      <c r="G88" s="459">
        <f t="shared" si="37"/>
        <v>13907680372</v>
      </c>
      <c r="H88" s="377">
        <f t="shared" si="27"/>
        <v>37170000</v>
      </c>
      <c r="I88" s="377">
        <f t="shared" si="38"/>
        <v>0</v>
      </c>
      <c r="J88" s="377">
        <f t="shared" si="39"/>
        <v>13884500</v>
      </c>
      <c r="K88" s="377">
        <f t="shared" si="28"/>
        <v>13682959583</v>
      </c>
      <c r="L88" s="377">
        <f t="shared" si="29"/>
        <v>81942389</v>
      </c>
      <c r="M88" s="377">
        <f t="shared" si="30"/>
        <v>90223900</v>
      </c>
      <c r="N88" s="377">
        <f t="shared" si="40"/>
        <v>1500000</v>
      </c>
      <c r="O88" s="377">
        <f t="shared" si="31"/>
        <v>0</v>
      </c>
      <c r="P88" s="377">
        <f t="shared" si="41"/>
        <v>0</v>
      </c>
      <c r="Q88" s="377">
        <f t="shared" si="32"/>
        <v>0</v>
      </c>
      <c r="R88" s="377">
        <f t="shared" si="33"/>
        <v>0</v>
      </c>
      <c r="S88" s="377"/>
      <c r="T88" s="377">
        <f t="shared" si="34"/>
        <v>0</v>
      </c>
      <c r="U88" s="459">
        <f t="shared" si="42"/>
        <v>0</v>
      </c>
      <c r="V88" s="459">
        <f t="shared" si="43"/>
        <v>0</v>
      </c>
      <c r="W88" s="459">
        <f t="shared" si="44"/>
        <v>0</v>
      </c>
      <c r="X88" s="459">
        <f t="shared" si="45"/>
        <v>0</v>
      </c>
      <c r="Y88" s="459">
        <f t="shared" si="46"/>
        <v>0</v>
      </c>
      <c r="Z88" s="459">
        <f t="shared" si="47"/>
        <v>0</v>
      </c>
      <c r="AA88" s="459">
        <f t="shared" si="48"/>
        <v>0</v>
      </c>
      <c r="AB88" s="459">
        <f t="shared" si="49"/>
        <v>0</v>
      </c>
      <c r="AC88" s="459">
        <f t="shared" si="50"/>
        <v>0</v>
      </c>
      <c r="AD88" s="459">
        <f t="shared" si="51"/>
        <v>0</v>
      </c>
      <c r="AE88" s="377"/>
      <c r="AF88" s="377"/>
      <c r="AG88" s="377">
        <f>'[22]Biểu 1c-II'!J88</f>
        <v>37170000</v>
      </c>
      <c r="AH88" s="377">
        <f>'[22]Biểu 1c-II'!M88</f>
        <v>0</v>
      </c>
      <c r="AI88" s="459">
        <f>'[22]Biểu 1c-II'!S88</f>
        <v>0</v>
      </c>
      <c r="AJ88" s="459">
        <f>'[22]Biểu 1c-II'!V88</f>
        <v>0</v>
      </c>
      <c r="AK88" s="377">
        <f>'[23]Biểu 1c-II'!J88</f>
        <v>0</v>
      </c>
      <c r="AL88" s="459">
        <f>'[23]Biểu 1c-II'!P88</f>
        <v>0</v>
      </c>
      <c r="AM88" s="459">
        <f>'[23]Biểu 1c-II'!S88</f>
        <v>0</v>
      </c>
      <c r="AN88" s="377">
        <f>'[24]Biểu 1c-II'!J88</f>
        <v>0</v>
      </c>
      <c r="AO88" s="459">
        <f>'[24]Biểu 1c-II'!M88</f>
        <v>0</v>
      </c>
      <c r="AP88" s="459">
        <f>'[24]Biểu 1c-II'!S88</f>
        <v>0</v>
      </c>
      <c r="AQ88" s="459">
        <f>'[25]Biểu 1c-II'!P88</f>
        <v>0</v>
      </c>
      <c r="AR88" s="459">
        <f>'[25]Biểu 1c-II'!V88</f>
        <v>0</v>
      </c>
      <c r="AS88" s="377">
        <f>'[25]Biểu 1c-II'!Y88</f>
        <v>13884500</v>
      </c>
      <c r="AT88" s="377">
        <f>'[26]Biểu 1c-II'!K88</f>
        <v>0</v>
      </c>
      <c r="AU88" s="377">
        <f>'[26]Biểu 1c-II'!W88</f>
        <v>0</v>
      </c>
      <c r="AV88" s="377">
        <f>'[27]Biểu 1c-II'!J88</f>
        <v>0</v>
      </c>
      <c r="AW88" s="377">
        <f>'[27]Biểu 1c-II'!V88</f>
        <v>0</v>
      </c>
      <c r="AX88" s="377">
        <f>'[28]Biểu 1c-II'!J88</f>
        <v>0</v>
      </c>
      <c r="AY88" s="377">
        <f>'[28]Biểu 1c-II'!M88</f>
        <v>27397578</v>
      </c>
      <c r="AZ88" s="377">
        <f>'[28]Biểu 1c-II'!P88</f>
        <v>0</v>
      </c>
      <c r="BA88" s="380"/>
      <c r="BB88" s="377">
        <f>'[28]Biểu 1c-II'!V88</f>
        <v>0</v>
      </c>
      <c r="BC88" s="380">
        <f>'[42]Biểu 1c-II'!Y88</f>
        <v>0</v>
      </c>
      <c r="BD88" s="377">
        <f>'[28]Biểu 1c-II'!AB88</f>
        <v>0</v>
      </c>
      <c r="BE88" s="377">
        <f>'[28]Biểu 1c-II'!AE88</f>
        <v>0</v>
      </c>
      <c r="BF88" s="377">
        <f>'[28]Biểu 1c-II'!AH88</f>
        <v>0</v>
      </c>
      <c r="BG88" s="377">
        <f>'[29]Biểu 1c-II'!J88</f>
        <v>0</v>
      </c>
      <c r="BH88" s="377">
        <f>'[29]Biểu 1c-II'!M88</f>
        <v>0</v>
      </c>
      <c r="BI88" s="377">
        <f>'[29]Biểu 1c-II'!P88</f>
        <v>0</v>
      </c>
      <c r="BJ88" s="380"/>
      <c r="BK88" s="377">
        <f>'[29]Biểu 1c-II'!S88</f>
        <v>0</v>
      </c>
      <c r="BL88" s="377">
        <f>'[29]Biểu 1c-II'!V88</f>
        <v>0</v>
      </c>
      <c r="BM88" s="377">
        <f>'[29]Biểu 1c-II'!Y88</f>
        <v>0</v>
      </c>
      <c r="BN88" s="377">
        <f>'[29]Biểu 1c-II'!AB88</f>
        <v>0</v>
      </c>
      <c r="BO88" s="459">
        <f>'[29]Biểu 1c-II'!AE88</f>
        <v>0</v>
      </c>
      <c r="BP88" s="459">
        <f>'[29]Biểu 1c-II'!AH88</f>
        <v>0</v>
      </c>
      <c r="BQ88" s="377">
        <f>'[30]Biểu 1c-II - TTYT DA BAC'!J88</f>
        <v>0</v>
      </c>
      <c r="BR88" s="377">
        <f>'[30]Biểu 1c-II - TTYT DA BAC'!M88</f>
        <v>0</v>
      </c>
      <c r="BS88" s="377">
        <f>'[30]Biểu 1c-II - TTYT DA BAC'!P88</f>
        <v>2095000</v>
      </c>
      <c r="BT88" s="380"/>
      <c r="BU88" s="377">
        <f>'[30]Biểu 1c-II - TTYT DA BAC'!V88</f>
        <v>0</v>
      </c>
      <c r="BV88" s="377">
        <f>'[30]Biểu 1c-II - TTYT DA BAC'!Y88</f>
        <v>0</v>
      </c>
      <c r="BW88" s="377">
        <f>'[30]Biểu 1c-II - TTYT DA BAC'!AB88</f>
        <v>0</v>
      </c>
      <c r="BX88" s="459">
        <f>'[30]Biểu 1c-II - TTYT DA BAC'!AE88</f>
        <v>0</v>
      </c>
      <c r="BY88" s="459">
        <f>'[30]Biểu 1c-II - TTYT DA BAC'!AH88</f>
        <v>0</v>
      </c>
      <c r="BZ88" s="377">
        <f>'[31]Biểu 1c-II'!I88</f>
        <v>0</v>
      </c>
      <c r="CA88" s="377">
        <f>'[31]Biểu 1c-II'!M88</f>
        <v>0</v>
      </c>
      <c r="CB88" s="377">
        <f>'[31]Biểu 1c-II'!P88</f>
        <v>22477300</v>
      </c>
      <c r="CC88" s="380"/>
      <c r="CD88" s="377">
        <f>'[31]Biểu 1c-II'!V88</f>
        <v>0</v>
      </c>
      <c r="CE88" s="377">
        <f>'[31]Biểu 1c-II'!Y88</f>
        <v>0</v>
      </c>
      <c r="CF88" s="377">
        <f>'[31]Biểu 1c-II'!AB88</f>
        <v>0</v>
      </c>
      <c r="CG88" s="459">
        <f>'[31]Biểu 1c-II'!AE88</f>
        <v>0</v>
      </c>
      <c r="CH88" s="459">
        <f>'[31]Biểu 1c-II'!AH88</f>
        <v>0</v>
      </c>
      <c r="CI88" s="377">
        <f>'[32]Biểu 1c-II'!J88</f>
        <v>0</v>
      </c>
      <c r="CJ88" s="377">
        <f>'[32]Biểu 1c-II'!M88</f>
        <v>0</v>
      </c>
      <c r="CK88" s="377">
        <f>'[32]Biểu 1c-II'!P88</f>
        <v>0</v>
      </c>
      <c r="CL88" s="380"/>
      <c r="CM88" s="377">
        <f>'[32]Biểu 1c-II'!V88</f>
        <v>0</v>
      </c>
      <c r="CN88" s="377">
        <f>'[32]Biểu 1c-II'!Y88</f>
        <v>0</v>
      </c>
      <c r="CO88" s="377">
        <f>'[32]Biểu 1c-II'!AB88</f>
        <v>0</v>
      </c>
      <c r="CP88" s="459">
        <f>'[32]Biểu 1c-II'!AE88</f>
        <v>0</v>
      </c>
      <c r="CQ88" s="459">
        <f>'[32]Biểu 1c-II'!AH88</f>
        <v>0</v>
      </c>
      <c r="CR88" s="377">
        <f>'[33]Biểu 1c-II'!J88</f>
        <v>0</v>
      </c>
      <c r="CS88" s="377">
        <f>'[33]Biểu 1c-II'!M88</f>
        <v>0</v>
      </c>
      <c r="CT88" s="377">
        <f>'[33]Biểu 1c-II'!P88</f>
        <v>0</v>
      </c>
      <c r="CU88" s="380"/>
      <c r="CV88" s="377">
        <f>'[33]Biểu 1c-II'!V88</f>
        <v>0</v>
      </c>
      <c r="CW88" s="380">
        <f>'[43]Biểu 1c-II'!Y88</f>
        <v>0</v>
      </c>
      <c r="CX88" s="377">
        <f>'[33]Biểu 1c-II'!AB88</f>
        <v>0</v>
      </c>
      <c r="CY88" s="459">
        <f>'[33]Biểu 1c-II'!AE88</f>
        <v>0</v>
      </c>
      <c r="CZ88" s="459">
        <f>'[33]Biểu 1c-II'!AH88</f>
        <v>0</v>
      </c>
      <c r="DA88" s="377">
        <f>'[34]Biểu 1c-II'!$J$7</f>
        <v>13682959583</v>
      </c>
      <c r="DB88" s="377">
        <f>'[34]Biểu 1c-II'!M88</f>
        <v>0</v>
      </c>
      <c r="DC88" s="377">
        <f>'[34]Biểu 1c-II'!P88</f>
        <v>30000000</v>
      </c>
      <c r="DD88" s="380"/>
      <c r="DE88" s="377">
        <f>'[34]Biểu 1c-II'!V88</f>
        <v>0</v>
      </c>
      <c r="DF88" s="380">
        <f>'[44]Biểu 1c-II'!Y88</f>
        <v>0</v>
      </c>
      <c r="DG88" s="377">
        <f>'[34]Biểu 1c-II'!AB88</f>
        <v>0</v>
      </c>
      <c r="DH88" s="459">
        <f>'[34]Biểu 1c-II'!AE88</f>
        <v>0</v>
      </c>
      <c r="DI88" s="459">
        <f>'[34]Biểu 1c-II'!AH88</f>
        <v>0</v>
      </c>
      <c r="DJ88" s="377">
        <f>'[35]Biểu 1c-II'!J88</f>
        <v>0</v>
      </c>
      <c r="DK88" s="377">
        <f>'[35]Biểu 1c-II'!M88</f>
        <v>11376000</v>
      </c>
      <c r="DL88" s="377">
        <f>'[35]Biểu 1c-II'!P88</f>
        <v>0</v>
      </c>
      <c r="DM88" s="377">
        <f>'[35]Biểu 1c-II'!S88</f>
        <v>0</v>
      </c>
      <c r="DN88" s="377">
        <f>'[35]Biểu 1c-II'!V88</f>
        <v>0</v>
      </c>
      <c r="DO88" s="377">
        <f>'[35]Biểu 1c-II'!Y88</f>
        <v>0</v>
      </c>
      <c r="DP88" s="377">
        <f>'[35]Biểu 1c-II'!AB88</f>
        <v>0</v>
      </c>
      <c r="DQ88" s="459">
        <f>'[35]Biểu 1c-II'!AE88</f>
        <v>0</v>
      </c>
      <c r="DR88" s="459">
        <f>'[35]Biểu 1c-II'!AH88</f>
        <v>0</v>
      </c>
      <c r="DS88" s="459">
        <f>'[35]Biểu 1c-II'!AK88</f>
        <v>0</v>
      </c>
      <c r="DT88" s="377">
        <f>'[36]Biểu 1c-II'!J88</f>
        <v>0</v>
      </c>
      <c r="DU88" s="377">
        <f>'[36]Biểu 1c-II'!M88</f>
        <v>22456511</v>
      </c>
      <c r="DV88" s="377">
        <f>'[36]Biểu 1c-II'!P88</f>
        <v>2840000</v>
      </c>
      <c r="DW88" s="377">
        <f>'[36]Biểu 1c-II'!S88</f>
        <v>0</v>
      </c>
      <c r="DX88" s="377">
        <f>'[36]Biểu 1c-II'!V88</f>
        <v>0</v>
      </c>
      <c r="DY88" s="377">
        <f>'[36]Biểu 1c-II'!Y88</f>
        <v>0</v>
      </c>
      <c r="DZ88" s="377">
        <f>'[36]Biểu 1c-II'!AB88</f>
        <v>0</v>
      </c>
      <c r="EA88" s="459">
        <f>'[36]Biểu 1c-II'!AH88</f>
        <v>0</v>
      </c>
      <c r="EB88" s="459">
        <f>'[36]Biểu 1c-II'!AE88</f>
        <v>0</v>
      </c>
      <c r="EC88" s="377">
        <f>'[37]Biểu 1c-II'!J88</f>
        <v>0</v>
      </c>
      <c r="ED88" s="377">
        <f>'[37]Biểu 1c-II'!M88</f>
        <v>5790400</v>
      </c>
      <c r="EE88" s="377">
        <f>'[37]Biểu 1c-II'!P88</f>
        <v>32811600</v>
      </c>
      <c r="EF88" s="377">
        <f>'[37]Biểu 1c-II'!S88</f>
        <v>0</v>
      </c>
      <c r="EG88" s="377">
        <f>'[37]Biểu 1c-II'!V88</f>
        <v>0</v>
      </c>
      <c r="EH88" s="377">
        <f>'[37]Biểu 1c-II'!Y88</f>
        <v>0</v>
      </c>
      <c r="EI88" s="377">
        <f>'[37]Biểu 1c-II'!AB88</f>
        <v>0</v>
      </c>
      <c r="EJ88" s="459">
        <f>'[37]Biểu 1c-II'!AE88</f>
        <v>0</v>
      </c>
      <c r="EK88" s="459">
        <f>'[38]Biểu 1c-II'!J88</f>
        <v>14921900</v>
      </c>
      <c r="EL88" s="459">
        <f>'[38]Biểu 1c-II'!M88</f>
        <v>0</v>
      </c>
      <c r="EM88" s="459">
        <f>'[38]Biểu 1c-II'!P88</f>
        <v>0</v>
      </c>
      <c r="EN88" s="459">
        <f>'[38]Biểu 1c-II'!S88</f>
        <v>0</v>
      </c>
      <c r="EO88" s="377">
        <f>'[39]Biểu 1c-II(TTKN)'!J88</f>
        <v>1500000</v>
      </c>
      <c r="EP88" s="377">
        <f>'[40]Biểu 1c-II'!P88</f>
        <v>0</v>
      </c>
      <c r="EQ88" s="377">
        <f>'[41]Biểu 1c-II'!P88</f>
        <v>0</v>
      </c>
    </row>
    <row r="89" spans="1:147" ht="12.75">
      <c r="A89" s="383"/>
      <c r="B89" s="378" t="s">
        <v>825</v>
      </c>
      <c r="C89" s="379" t="s">
        <v>316</v>
      </c>
      <c r="D89" s="380">
        <f t="shared" si="35"/>
        <v>0</v>
      </c>
      <c r="E89" s="463">
        <f t="shared" si="26"/>
        <v>13724027653</v>
      </c>
      <c r="F89" s="463">
        <f t="shared" si="36"/>
        <v>13724027653</v>
      </c>
      <c r="G89" s="463">
        <f t="shared" si="37"/>
        <v>13724027653</v>
      </c>
      <c r="H89" s="380">
        <f t="shared" si="27"/>
        <v>0</v>
      </c>
      <c r="I89" s="380">
        <f t="shared" si="38"/>
        <v>0</v>
      </c>
      <c r="J89" s="380">
        <f t="shared" si="39"/>
        <v>0</v>
      </c>
      <c r="K89" s="380">
        <f t="shared" si="28"/>
        <v>13682959583</v>
      </c>
      <c r="L89" s="380">
        <f t="shared" si="29"/>
        <v>19777770</v>
      </c>
      <c r="M89" s="380">
        <f t="shared" si="30"/>
        <v>21290300</v>
      </c>
      <c r="N89" s="380">
        <f t="shared" si="40"/>
        <v>0</v>
      </c>
      <c r="O89" s="380">
        <f t="shared" si="31"/>
        <v>0</v>
      </c>
      <c r="P89" s="380">
        <f t="shared" si="41"/>
        <v>0</v>
      </c>
      <c r="Q89" s="380">
        <f t="shared" si="32"/>
        <v>0</v>
      </c>
      <c r="R89" s="380">
        <f t="shared" si="33"/>
        <v>0</v>
      </c>
      <c r="S89" s="380"/>
      <c r="T89" s="380">
        <f t="shared" si="34"/>
        <v>0</v>
      </c>
      <c r="U89" s="463">
        <f t="shared" si="42"/>
        <v>0</v>
      </c>
      <c r="V89" s="463">
        <f t="shared" si="43"/>
        <v>0</v>
      </c>
      <c r="W89" s="463">
        <f t="shared" si="44"/>
        <v>0</v>
      </c>
      <c r="X89" s="463">
        <f t="shared" si="45"/>
        <v>0</v>
      </c>
      <c r="Y89" s="463">
        <f t="shared" si="46"/>
        <v>0</v>
      </c>
      <c r="Z89" s="463">
        <f t="shared" si="47"/>
        <v>0</v>
      </c>
      <c r="AA89" s="463">
        <f t="shared" si="48"/>
        <v>0</v>
      </c>
      <c r="AB89" s="463">
        <f t="shared" si="49"/>
        <v>0</v>
      </c>
      <c r="AC89" s="463">
        <f t="shared" si="50"/>
        <v>0</v>
      </c>
      <c r="AD89" s="463">
        <f t="shared" si="51"/>
        <v>0</v>
      </c>
      <c r="AE89" s="380"/>
      <c r="AF89" s="380"/>
      <c r="AG89" s="380">
        <f>'[22]Biểu 1c-II'!J89</f>
        <v>0</v>
      </c>
      <c r="AH89" s="380">
        <f>'[22]Biểu 1c-II'!M89</f>
        <v>0</v>
      </c>
      <c r="AI89" s="463">
        <f>'[22]Biểu 1c-II'!S89</f>
        <v>0</v>
      </c>
      <c r="AJ89" s="463">
        <f>'[22]Biểu 1c-II'!V89</f>
        <v>0</v>
      </c>
      <c r="AK89" s="380">
        <f>'[23]Biểu 1c-II'!J89</f>
        <v>0</v>
      </c>
      <c r="AL89" s="463">
        <f>'[23]Biểu 1c-II'!P89</f>
        <v>0</v>
      </c>
      <c r="AM89" s="463">
        <f>'[23]Biểu 1c-II'!S89</f>
        <v>0</v>
      </c>
      <c r="AN89" s="380">
        <f>'[24]Biểu 1c-II'!J89</f>
        <v>0</v>
      </c>
      <c r="AO89" s="463">
        <f>'[24]Biểu 1c-II'!M89</f>
        <v>0</v>
      </c>
      <c r="AP89" s="463">
        <f>'[24]Biểu 1c-II'!S89</f>
        <v>0</v>
      </c>
      <c r="AQ89" s="463">
        <f>'[25]Biểu 1c-II'!P89</f>
        <v>0</v>
      </c>
      <c r="AR89" s="463">
        <f>'[25]Biểu 1c-II'!V89</f>
        <v>0</v>
      </c>
      <c r="AS89" s="380">
        <f>'[25]Biểu 1c-II'!Y89</f>
        <v>0</v>
      </c>
      <c r="AT89" s="380">
        <f>'[26]Biểu 1c-II'!K89</f>
        <v>0</v>
      </c>
      <c r="AU89" s="380">
        <f>'[26]Biểu 1c-II'!W89</f>
        <v>0</v>
      </c>
      <c r="AV89" s="380">
        <f>'[27]Biểu 1c-II'!J89</f>
        <v>0</v>
      </c>
      <c r="AW89" s="380">
        <f>'[27]Biểu 1c-II'!V89</f>
        <v>0</v>
      </c>
      <c r="AX89" s="380">
        <f>'[28]Biểu 1c-II'!J89</f>
        <v>0</v>
      </c>
      <c r="AY89" s="380">
        <f>'[28]Biểu 1c-II'!M89</f>
        <v>8694630</v>
      </c>
      <c r="AZ89" s="380">
        <f>'[28]Biểu 1c-II'!P89</f>
        <v>0</v>
      </c>
      <c r="BA89" s="380"/>
      <c r="BB89" s="380">
        <f>'[28]Biểu 1c-II'!V89</f>
        <v>0</v>
      </c>
      <c r="BC89" s="380">
        <f>'[42]Biểu 1c-II'!Y89</f>
        <v>0</v>
      </c>
      <c r="BD89" s="380">
        <f>'[28]Biểu 1c-II'!AB89</f>
        <v>0</v>
      </c>
      <c r="BE89" s="380">
        <f>'[28]Biểu 1c-II'!AE89</f>
        <v>0</v>
      </c>
      <c r="BF89" s="380">
        <f>'[28]Biểu 1c-II'!AH89</f>
        <v>0</v>
      </c>
      <c r="BG89" s="380">
        <f>'[29]Biểu 1c-II'!J89</f>
        <v>0</v>
      </c>
      <c r="BH89" s="380">
        <f>'[29]Biểu 1c-II'!M89</f>
        <v>0</v>
      </c>
      <c r="BI89" s="380">
        <f>'[29]Biểu 1c-II'!P89</f>
        <v>0</v>
      </c>
      <c r="BJ89" s="380"/>
      <c r="BK89" s="380">
        <f>'[29]Biểu 1c-II'!S89</f>
        <v>0</v>
      </c>
      <c r="BL89" s="380">
        <f>'[29]Biểu 1c-II'!V89</f>
        <v>0</v>
      </c>
      <c r="BM89" s="380">
        <f>'[29]Biểu 1c-II'!Y89</f>
        <v>0</v>
      </c>
      <c r="BN89" s="380">
        <f>'[29]Biểu 1c-II'!AB89</f>
        <v>0</v>
      </c>
      <c r="BO89" s="463">
        <f>'[29]Biểu 1c-II'!AE89</f>
        <v>0</v>
      </c>
      <c r="BP89" s="463">
        <f>'[29]Biểu 1c-II'!AH89</f>
        <v>0</v>
      </c>
      <c r="BQ89" s="380">
        <f>'[30]Biểu 1c-II - TTYT DA BAC'!J89</f>
        <v>0</v>
      </c>
      <c r="BR89" s="380">
        <f>'[30]Biểu 1c-II - TTYT DA BAC'!M89</f>
        <v>0</v>
      </c>
      <c r="BS89" s="380">
        <f>'[30]Biểu 1c-II - TTYT DA BAC'!P89</f>
        <v>0</v>
      </c>
      <c r="BT89" s="380"/>
      <c r="BU89" s="380">
        <f>'[30]Biểu 1c-II - TTYT DA BAC'!V89</f>
        <v>0</v>
      </c>
      <c r="BV89" s="380">
        <f>'[30]Biểu 1c-II - TTYT DA BAC'!Y89</f>
        <v>0</v>
      </c>
      <c r="BW89" s="380">
        <f>'[30]Biểu 1c-II - TTYT DA BAC'!AB89</f>
        <v>0</v>
      </c>
      <c r="BX89" s="463">
        <f>'[30]Biểu 1c-II - TTYT DA BAC'!AE89</f>
        <v>0</v>
      </c>
      <c r="BY89" s="463">
        <f>'[30]Biểu 1c-II - TTYT DA BAC'!AH89</f>
        <v>0</v>
      </c>
      <c r="BZ89" s="380">
        <f>'[31]Biểu 1c-II'!I89</f>
        <v>0</v>
      </c>
      <c r="CA89" s="380">
        <f>'[31]Biểu 1c-II'!M89</f>
        <v>0</v>
      </c>
      <c r="CB89" s="380">
        <f>'[31]Biểu 1c-II'!P89</f>
        <v>9890300</v>
      </c>
      <c r="CC89" s="380"/>
      <c r="CD89" s="380">
        <f>'[31]Biểu 1c-II'!V89</f>
        <v>0</v>
      </c>
      <c r="CE89" s="380">
        <f>'[31]Biểu 1c-II'!Y89</f>
        <v>0</v>
      </c>
      <c r="CF89" s="380">
        <f>'[31]Biểu 1c-II'!AB89</f>
        <v>0</v>
      </c>
      <c r="CG89" s="463">
        <f>'[31]Biểu 1c-II'!AE89</f>
        <v>0</v>
      </c>
      <c r="CH89" s="463">
        <f>'[31]Biểu 1c-II'!AH89</f>
        <v>0</v>
      </c>
      <c r="CI89" s="380">
        <f>'[32]Biểu 1c-II'!J89</f>
        <v>0</v>
      </c>
      <c r="CJ89" s="380">
        <f>'[32]Biểu 1c-II'!M89</f>
        <v>0</v>
      </c>
      <c r="CK89" s="380">
        <f>'[32]Biểu 1c-II'!P89</f>
        <v>0</v>
      </c>
      <c r="CL89" s="380"/>
      <c r="CM89" s="380">
        <f>'[32]Biểu 1c-II'!V89</f>
        <v>0</v>
      </c>
      <c r="CN89" s="380">
        <f>'[32]Biểu 1c-II'!Y89</f>
        <v>0</v>
      </c>
      <c r="CO89" s="380">
        <f>'[32]Biểu 1c-II'!AB89</f>
        <v>0</v>
      </c>
      <c r="CP89" s="463">
        <f>'[32]Biểu 1c-II'!AE89</f>
        <v>0</v>
      </c>
      <c r="CQ89" s="463">
        <f>'[32]Biểu 1c-II'!AH89</f>
        <v>0</v>
      </c>
      <c r="CR89" s="380">
        <f>'[33]Biểu 1c-II'!J89</f>
        <v>0</v>
      </c>
      <c r="CS89" s="380">
        <f>'[33]Biểu 1c-II'!M89</f>
        <v>0</v>
      </c>
      <c r="CT89" s="380">
        <f>'[33]Biểu 1c-II'!P89</f>
        <v>0</v>
      </c>
      <c r="CU89" s="380"/>
      <c r="CV89" s="380">
        <f>'[33]Biểu 1c-II'!V89</f>
        <v>0</v>
      </c>
      <c r="CW89" s="380">
        <f>'[43]Biểu 1c-II'!Y89</f>
        <v>0</v>
      </c>
      <c r="CX89" s="380">
        <f>'[33]Biểu 1c-II'!AB89</f>
        <v>0</v>
      </c>
      <c r="CY89" s="463">
        <f>'[33]Biểu 1c-II'!AE89</f>
        <v>0</v>
      </c>
      <c r="CZ89" s="463">
        <f>'[33]Biểu 1c-II'!AH89</f>
        <v>0</v>
      </c>
      <c r="DA89" s="380">
        <f>'[34]Biểu 1c-II'!$J$7</f>
        <v>13682959583</v>
      </c>
      <c r="DB89" s="380">
        <f>'[34]Biểu 1c-II'!M89</f>
        <v>0</v>
      </c>
      <c r="DC89" s="380">
        <f>'[34]Biểu 1c-II'!P89</f>
        <v>10000000</v>
      </c>
      <c r="DD89" s="380"/>
      <c r="DE89" s="380">
        <f>'[34]Biểu 1c-II'!V89</f>
        <v>0</v>
      </c>
      <c r="DF89" s="380">
        <f>'[44]Biểu 1c-II'!Y89</f>
        <v>0</v>
      </c>
      <c r="DG89" s="380">
        <f>'[34]Biểu 1c-II'!AB89</f>
        <v>0</v>
      </c>
      <c r="DH89" s="463">
        <f>'[34]Biểu 1c-II'!AE89</f>
        <v>0</v>
      </c>
      <c r="DI89" s="463">
        <f>'[34]Biểu 1c-II'!AH89</f>
        <v>0</v>
      </c>
      <c r="DJ89" s="380">
        <f>'[35]Biểu 1c-II'!J89</f>
        <v>0</v>
      </c>
      <c r="DK89" s="380">
        <f>'[35]Biểu 1c-II'!M89</f>
        <v>562500</v>
      </c>
      <c r="DL89" s="380">
        <f>'[35]Biểu 1c-II'!P89</f>
        <v>0</v>
      </c>
      <c r="DM89" s="380">
        <f>'[35]Biểu 1c-II'!S89</f>
        <v>0</v>
      </c>
      <c r="DN89" s="380">
        <f>'[35]Biểu 1c-II'!V89</f>
        <v>0</v>
      </c>
      <c r="DO89" s="380">
        <f>'[35]Biểu 1c-II'!Y89</f>
        <v>0</v>
      </c>
      <c r="DP89" s="380">
        <f>'[35]Biểu 1c-II'!AB89</f>
        <v>0</v>
      </c>
      <c r="DQ89" s="463">
        <f>'[35]Biểu 1c-II'!AE89</f>
        <v>0</v>
      </c>
      <c r="DR89" s="463">
        <f>'[35]Biểu 1c-II'!AH89</f>
        <v>0</v>
      </c>
      <c r="DS89" s="463">
        <f>'[35]Biểu 1c-II'!AK89</f>
        <v>0</v>
      </c>
      <c r="DT89" s="380">
        <f>'[36]Biểu 1c-II'!J89</f>
        <v>0</v>
      </c>
      <c r="DU89" s="380">
        <f>'[36]Biểu 1c-II'!M89</f>
        <v>5769840</v>
      </c>
      <c r="DV89" s="380">
        <f>'[36]Biểu 1c-II'!P89</f>
        <v>1400000</v>
      </c>
      <c r="DW89" s="380">
        <f>'[36]Biểu 1c-II'!S89</f>
        <v>0</v>
      </c>
      <c r="DX89" s="380">
        <f>'[36]Biểu 1c-II'!V89</f>
        <v>0</v>
      </c>
      <c r="DY89" s="380">
        <f>'[36]Biểu 1c-II'!Y89</f>
        <v>0</v>
      </c>
      <c r="DZ89" s="380">
        <f>'[36]Biểu 1c-II'!AB89</f>
        <v>0</v>
      </c>
      <c r="EA89" s="463">
        <f>'[36]Biểu 1c-II'!AH89</f>
        <v>0</v>
      </c>
      <c r="EB89" s="463">
        <f>'[36]Biểu 1c-II'!AE89</f>
        <v>0</v>
      </c>
      <c r="EC89" s="380">
        <f>'[37]Biểu 1c-II'!J89</f>
        <v>0</v>
      </c>
      <c r="ED89" s="380">
        <f>'[37]Biểu 1c-II'!M89</f>
        <v>1200000</v>
      </c>
      <c r="EE89" s="380">
        <f>'[37]Biểu 1c-II'!P89</f>
        <v>0</v>
      </c>
      <c r="EF89" s="380">
        <f>'[37]Biểu 1c-II'!S89</f>
        <v>0</v>
      </c>
      <c r="EG89" s="380">
        <f>'[37]Biểu 1c-II'!V89</f>
        <v>0</v>
      </c>
      <c r="EH89" s="380">
        <f>'[37]Biểu 1c-II'!Y89</f>
        <v>0</v>
      </c>
      <c r="EI89" s="380">
        <f>'[37]Biểu 1c-II'!AB89</f>
        <v>0</v>
      </c>
      <c r="EJ89" s="463">
        <f>'[37]Biểu 1c-II'!AE89</f>
        <v>0</v>
      </c>
      <c r="EK89" s="463">
        <f>'[38]Biểu 1c-II'!J89</f>
        <v>3550800</v>
      </c>
      <c r="EL89" s="463">
        <f>'[38]Biểu 1c-II'!M89</f>
        <v>0</v>
      </c>
      <c r="EM89" s="463">
        <f>'[38]Biểu 1c-II'!P89</f>
        <v>0</v>
      </c>
      <c r="EN89" s="463">
        <f>'[38]Biểu 1c-II'!S89</f>
        <v>0</v>
      </c>
      <c r="EO89" s="380">
        <f>'[39]Biểu 1c-II(TTKN)'!J89</f>
        <v>0</v>
      </c>
      <c r="EP89" s="380">
        <f>'[40]Biểu 1c-II'!P89</f>
        <v>0</v>
      </c>
      <c r="EQ89" s="380">
        <f>'[41]Biểu 1c-II'!P89</f>
        <v>0</v>
      </c>
    </row>
    <row r="90" spans="1:147" ht="25.5">
      <c r="A90" s="383"/>
      <c r="B90" s="378" t="s">
        <v>826</v>
      </c>
      <c r="C90" s="379" t="s">
        <v>967</v>
      </c>
      <c r="D90" s="380">
        <f t="shared" si="35"/>
        <v>0</v>
      </c>
      <c r="E90" s="463">
        <f t="shared" si="26"/>
        <v>13709759583</v>
      </c>
      <c r="F90" s="463">
        <f t="shared" si="36"/>
        <v>13709759583</v>
      </c>
      <c r="G90" s="463">
        <f t="shared" si="37"/>
        <v>13709759583</v>
      </c>
      <c r="H90" s="380">
        <f t="shared" si="27"/>
        <v>0</v>
      </c>
      <c r="I90" s="380">
        <f t="shared" si="38"/>
        <v>0</v>
      </c>
      <c r="J90" s="380">
        <f t="shared" si="39"/>
        <v>0</v>
      </c>
      <c r="K90" s="380">
        <f t="shared" si="28"/>
        <v>13682959583</v>
      </c>
      <c r="L90" s="380">
        <f t="shared" si="29"/>
        <v>21800000</v>
      </c>
      <c r="M90" s="380">
        <f t="shared" si="30"/>
        <v>5000000</v>
      </c>
      <c r="N90" s="380">
        <f t="shared" si="40"/>
        <v>0</v>
      </c>
      <c r="O90" s="380">
        <f t="shared" si="31"/>
        <v>0</v>
      </c>
      <c r="P90" s="380">
        <f t="shared" si="41"/>
        <v>0</v>
      </c>
      <c r="Q90" s="380">
        <f t="shared" si="32"/>
        <v>0</v>
      </c>
      <c r="R90" s="380">
        <f t="shared" si="33"/>
        <v>0</v>
      </c>
      <c r="S90" s="380"/>
      <c r="T90" s="380">
        <f t="shared" si="34"/>
        <v>0</v>
      </c>
      <c r="U90" s="463">
        <f t="shared" si="42"/>
        <v>0</v>
      </c>
      <c r="V90" s="463">
        <f t="shared" si="43"/>
        <v>0</v>
      </c>
      <c r="W90" s="463">
        <f t="shared" si="44"/>
        <v>0</v>
      </c>
      <c r="X90" s="463">
        <f t="shared" si="45"/>
        <v>0</v>
      </c>
      <c r="Y90" s="463">
        <f t="shared" si="46"/>
        <v>0</v>
      </c>
      <c r="Z90" s="463">
        <f t="shared" si="47"/>
        <v>0</v>
      </c>
      <c r="AA90" s="463">
        <f t="shared" si="48"/>
        <v>0</v>
      </c>
      <c r="AB90" s="463">
        <f t="shared" si="49"/>
        <v>0</v>
      </c>
      <c r="AC90" s="463">
        <f t="shared" si="50"/>
        <v>0</v>
      </c>
      <c r="AD90" s="463">
        <f t="shared" si="51"/>
        <v>0</v>
      </c>
      <c r="AE90" s="380"/>
      <c r="AF90" s="380"/>
      <c r="AG90" s="380">
        <f>'[22]Biểu 1c-II'!J90</f>
        <v>0</v>
      </c>
      <c r="AH90" s="380">
        <f>'[22]Biểu 1c-II'!M90</f>
        <v>0</v>
      </c>
      <c r="AI90" s="463">
        <f>'[22]Biểu 1c-II'!S90</f>
        <v>0</v>
      </c>
      <c r="AJ90" s="463">
        <f>'[22]Biểu 1c-II'!V90</f>
        <v>0</v>
      </c>
      <c r="AK90" s="380">
        <f>'[23]Biểu 1c-II'!J90</f>
        <v>0</v>
      </c>
      <c r="AL90" s="463">
        <f>'[23]Biểu 1c-II'!P90</f>
        <v>0</v>
      </c>
      <c r="AM90" s="463">
        <f>'[23]Biểu 1c-II'!S90</f>
        <v>0</v>
      </c>
      <c r="AN90" s="380">
        <f>'[24]Biểu 1c-II'!J90</f>
        <v>0</v>
      </c>
      <c r="AO90" s="463">
        <f>'[24]Biểu 1c-II'!M90</f>
        <v>0</v>
      </c>
      <c r="AP90" s="463">
        <f>'[24]Biểu 1c-II'!S90</f>
        <v>0</v>
      </c>
      <c r="AQ90" s="463">
        <f>'[25]Biểu 1c-II'!P90</f>
        <v>0</v>
      </c>
      <c r="AR90" s="463">
        <f>'[25]Biểu 1c-II'!V90</f>
        <v>0</v>
      </c>
      <c r="AS90" s="380">
        <f>'[25]Biểu 1c-II'!Y90</f>
        <v>0</v>
      </c>
      <c r="AT90" s="380">
        <f>'[26]Biểu 1c-II'!K90</f>
        <v>0</v>
      </c>
      <c r="AU90" s="380">
        <f>'[26]Biểu 1c-II'!W90</f>
        <v>0</v>
      </c>
      <c r="AV90" s="380">
        <f>'[27]Biểu 1c-II'!J90</f>
        <v>0</v>
      </c>
      <c r="AW90" s="380">
        <f>'[27]Biểu 1c-II'!V90</f>
        <v>0</v>
      </c>
      <c r="AX90" s="380">
        <f>'[28]Biểu 1c-II'!J90</f>
        <v>0</v>
      </c>
      <c r="AY90" s="380">
        <f>'[28]Biểu 1c-II'!M90</f>
        <v>2550000</v>
      </c>
      <c r="AZ90" s="380">
        <f>'[28]Biểu 1c-II'!P90</f>
        <v>0</v>
      </c>
      <c r="BA90" s="380"/>
      <c r="BB90" s="380">
        <f>'[28]Biểu 1c-II'!V90</f>
        <v>0</v>
      </c>
      <c r="BC90" s="380">
        <f>'[42]Biểu 1c-II'!Y90</f>
        <v>0</v>
      </c>
      <c r="BD90" s="380">
        <f>'[28]Biểu 1c-II'!AB90</f>
        <v>0</v>
      </c>
      <c r="BE90" s="380">
        <f>'[28]Biểu 1c-II'!AE90</f>
        <v>0</v>
      </c>
      <c r="BF90" s="380">
        <f>'[28]Biểu 1c-II'!AH90</f>
        <v>0</v>
      </c>
      <c r="BG90" s="380">
        <f>'[29]Biểu 1c-II'!J90</f>
        <v>0</v>
      </c>
      <c r="BH90" s="380">
        <f>'[29]Biểu 1c-II'!M90</f>
        <v>0</v>
      </c>
      <c r="BI90" s="380">
        <f>'[29]Biểu 1c-II'!P90</f>
        <v>0</v>
      </c>
      <c r="BJ90" s="380"/>
      <c r="BK90" s="380">
        <f>'[29]Biểu 1c-II'!S90</f>
        <v>0</v>
      </c>
      <c r="BL90" s="380">
        <f>'[29]Biểu 1c-II'!V90</f>
        <v>0</v>
      </c>
      <c r="BM90" s="380">
        <f>'[29]Biểu 1c-II'!Y90</f>
        <v>0</v>
      </c>
      <c r="BN90" s="380">
        <f>'[29]Biểu 1c-II'!AB90</f>
        <v>0</v>
      </c>
      <c r="BO90" s="463">
        <f>'[29]Biểu 1c-II'!AE90</f>
        <v>0</v>
      </c>
      <c r="BP90" s="463">
        <f>'[29]Biểu 1c-II'!AH90</f>
        <v>0</v>
      </c>
      <c r="BQ90" s="380">
        <f>'[30]Biểu 1c-II - TTYT DA BAC'!J90</f>
        <v>0</v>
      </c>
      <c r="BR90" s="380">
        <f>'[30]Biểu 1c-II - TTYT DA BAC'!M90</f>
        <v>0</v>
      </c>
      <c r="BS90" s="380">
        <f>'[30]Biểu 1c-II - TTYT DA BAC'!P90</f>
        <v>0</v>
      </c>
      <c r="BT90" s="380"/>
      <c r="BU90" s="380">
        <f>'[30]Biểu 1c-II - TTYT DA BAC'!V90</f>
        <v>0</v>
      </c>
      <c r="BV90" s="380">
        <f>'[30]Biểu 1c-II - TTYT DA BAC'!Y90</f>
        <v>0</v>
      </c>
      <c r="BW90" s="380">
        <f>'[30]Biểu 1c-II - TTYT DA BAC'!AB90</f>
        <v>0</v>
      </c>
      <c r="BX90" s="463">
        <f>'[30]Biểu 1c-II - TTYT DA BAC'!AE90</f>
        <v>0</v>
      </c>
      <c r="BY90" s="463">
        <f>'[30]Biểu 1c-II - TTYT DA BAC'!AH90</f>
        <v>0</v>
      </c>
      <c r="BZ90" s="380">
        <f>'[31]Biểu 1c-II'!I90</f>
        <v>0</v>
      </c>
      <c r="CA90" s="380">
        <f>'[31]Biểu 1c-II'!M90</f>
        <v>0</v>
      </c>
      <c r="CB90" s="380">
        <f>'[31]Biểu 1c-II'!P90</f>
        <v>0</v>
      </c>
      <c r="CC90" s="380"/>
      <c r="CD90" s="380">
        <f>'[31]Biểu 1c-II'!V90</f>
        <v>0</v>
      </c>
      <c r="CE90" s="380">
        <f>'[31]Biểu 1c-II'!Y90</f>
        <v>0</v>
      </c>
      <c r="CF90" s="380">
        <f>'[31]Biểu 1c-II'!AB90</f>
        <v>0</v>
      </c>
      <c r="CG90" s="463">
        <f>'[31]Biểu 1c-II'!AE90</f>
        <v>0</v>
      </c>
      <c r="CH90" s="463">
        <f>'[31]Biểu 1c-II'!AH90</f>
        <v>0</v>
      </c>
      <c r="CI90" s="380">
        <f>'[32]Biểu 1c-II'!J90</f>
        <v>0</v>
      </c>
      <c r="CJ90" s="380">
        <f>'[32]Biểu 1c-II'!M90</f>
        <v>0</v>
      </c>
      <c r="CK90" s="380">
        <f>'[32]Biểu 1c-II'!P90</f>
        <v>0</v>
      </c>
      <c r="CL90" s="380"/>
      <c r="CM90" s="380">
        <f>'[32]Biểu 1c-II'!V90</f>
        <v>0</v>
      </c>
      <c r="CN90" s="380">
        <f>'[32]Biểu 1c-II'!Y90</f>
        <v>0</v>
      </c>
      <c r="CO90" s="380">
        <f>'[32]Biểu 1c-II'!AB90</f>
        <v>0</v>
      </c>
      <c r="CP90" s="463">
        <f>'[32]Biểu 1c-II'!AE90</f>
        <v>0</v>
      </c>
      <c r="CQ90" s="463">
        <f>'[32]Biểu 1c-II'!AH90</f>
        <v>0</v>
      </c>
      <c r="CR90" s="380">
        <f>'[33]Biểu 1c-II'!J90</f>
        <v>0</v>
      </c>
      <c r="CS90" s="380">
        <f>'[33]Biểu 1c-II'!M90</f>
        <v>0</v>
      </c>
      <c r="CT90" s="380">
        <f>'[33]Biểu 1c-II'!P90</f>
        <v>0</v>
      </c>
      <c r="CU90" s="380"/>
      <c r="CV90" s="380">
        <f>'[33]Biểu 1c-II'!V90</f>
        <v>0</v>
      </c>
      <c r="CW90" s="380">
        <f>'[43]Biểu 1c-II'!Y90</f>
        <v>0</v>
      </c>
      <c r="CX90" s="380">
        <f>'[33]Biểu 1c-II'!AB90</f>
        <v>0</v>
      </c>
      <c r="CY90" s="463">
        <f>'[33]Biểu 1c-II'!AE90</f>
        <v>0</v>
      </c>
      <c r="CZ90" s="463">
        <f>'[33]Biểu 1c-II'!AH90</f>
        <v>0</v>
      </c>
      <c r="DA90" s="380">
        <f>'[34]Biểu 1c-II'!$J$7</f>
        <v>13682959583</v>
      </c>
      <c r="DB90" s="380">
        <f>'[34]Biểu 1c-II'!M90</f>
        <v>0</v>
      </c>
      <c r="DC90" s="380">
        <f>'[34]Biểu 1c-II'!P90</f>
        <v>5000000</v>
      </c>
      <c r="DD90" s="380"/>
      <c r="DE90" s="380">
        <f>'[34]Biểu 1c-II'!V90</f>
        <v>0</v>
      </c>
      <c r="DF90" s="380">
        <f>'[44]Biểu 1c-II'!Y90</f>
        <v>0</v>
      </c>
      <c r="DG90" s="380">
        <f>'[34]Biểu 1c-II'!AB90</f>
        <v>0</v>
      </c>
      <c r="DH90" s="463">
        <f>'[34]Biểu 1c-II'!AE90</f>
        <v>0</v>
      </c>
      <c r="DI90" s="463">
        <f>'[34]Biểu 1c-II'!AH90</f>
        <v>0</v>
      </c>
      <c r="DJ90" s="380">
        <f>'[35]Biểu 1c-II'!J90</f>
        <v>0</v>
      </c>
      <c r="DK90" s="380">
        <f>'[35]Biểu 1c-II'!M90</f>
        <v>10100000</v>
      </c>
      <c r="DL90" s="380">
        <f>'[35]Biểu 1c-II'!P90</f>
        <v>0</v>
      </c>
      <c r="DM90" s="380">
        <f>'[35]Biểu 1c-II'!S90</f>
        <v>0</v>
      </c>
      <c r="DN90" s="380">
        <f>'[35]Biểu 1c-II'!V90</f>
        <v>0</v>
      </c>
      <c r="DO90" s="380">
        <f>'[35]Biểu 1c-II'!Y90</f>
        <v>0</v>
      </c>
      <c r="DP90" s="380">
        <f>'[35]Biểu 1c-II'!AB90</f>
        <v>0</v>
      </c>
      <c r="DQ90" s="463">
        <f>'[35]Biểu 1c-II'!AE90</f>
        <v>0</v>
      </c>
      <c r="DR90" s="463">
        <f>'[35]Biểu 1c-II'!AH90</f>
        <v>0</v>
      </c>
      <c r="DS90" s="463">
        <f>'[35]Biểu 1c-II'!AK90</f>
        <v>0</v>
      </c>
      <c r="DT90" s="380">
        <f>'[36]Biểu 1c-II'!J90</f>
        <v>0</v>
      </c>
      <c r="DU90" s="380">
        <f>'[36]Biểu 1c-II'!M90</f>
        <v>1950000</v>
      </c>
      <c r="DV90" s="380">
        <f>'[36]Biểu 1c-II'!P90</f>
        <v>0</v>
      </c>
      <c r="DW90" s="380">
        <f>'[36]Biểu 1c-II'!S90</f>
        <v>0</v>
      </c>
      <c r="DX90" s="380">
        <f>'[36]Biểu 1c-II'!V90</f>
        <v>0</v>
      </c>
      <c r="DY90" s="380">
        <f>'[36]Biểu 1c-II'!Y90</f>
        <v>0</v>
      </c>
      <c r="DZ90" s="380">
        <f>'[36]Biểu 1c-II'!AB90</f>
        <v>0</v>
      </c>
      <c r="EA90" s="463">
        <f>'[36]Biểu 1c-II'!AH90</f>
        <v>0</v>
      </c>
      <c r="EB90" s="463">
        <f>'[36]Biểu 1c-II'!AE90</f>
        <v>0</v>
      </c>
      <c r="EC90" s="380">
        <f>'[37]Biểu 1c-II'!J90</f>
        <v>0</v>
      </c>
      <c r="ED90" s="380">
        <f>'[37]Biểu 1c-II'!M90</f>
        <v>1000000</v>
      </c>
      <c r="EE90" s="380">
        <f>'[37]Biểu 1c-II'!P90</f>
        <v>0</v>
      </c>
      <c r="EF90" s="380">
        <f>'[37]Biểu 1c-II'!S90</f>
        <v>0</v>
      </c>
      <c r="EG90" s="380">
        <f>'[37]Biểu 1c-II'!V90</f>
        <v>0</v>
      </c>
      <c r="EH90" s="380">
        <f>'[37]Biểu 1c-II'!Y90</f>
        <v>0</v>
      </c>
      <c r="EI90" s="380">
        <f>'[37]Biểu 1c-II'!AB90</f>
        <v>0</v>
      </c>
      <c r="EJ90" s="463">
        <f>'[37]Biểu 1c-II'!AE90</f>
        <v>0</v>
      </c>
      <c r="EK90" s="463">
        <f>'[38]Biểu 1c-II'!J90</f>
        <v>6200000</v>
      </c>
      <c r="EL90" s="463">
        <f>'[38]Biểu 1c-II'!M90</f>
        <v>0</v>
      </c>
      <c r="EM90" s="463">
        <f>'[38]Biểu 1c-II'!P90</f>
        <v>0</v>
      </c>
      <c r="EN90" s="463">
        <f>'[38]Biểu 1c-II'!S90</f>
        <v>0</v>
      </c>
      <c r="EO90" s="380">
        <f>'[39]Biểu 1c-II(TTKN)'!J90</f>
        <v>0</v>
      </c>
      <c r="EP90" s="380">
        <f>'[40]Biểu 1c-II'!P90</f>
        <v>0</v>
      </c>
      <c r="EQ90" s="380">
        <f>'[41]Biểu 1c-II'!P90</f>
        <v>0</v>
      </c>
    </row>
    <row r="91" spans="1:147" ht="12.75">
      <c r="A91" s="383"/>
      <c r="B91" s="378" t="s">
        <v>827</v>
      </c>
      <c r="C91" s="379" t="s">
        <v>317</v>
      </c>
      <c r="D91" s="380">
        <f t="shared" si="35"/>
        <v>0</v>
      </c>
      <c r="E91" s="463">
        <f t="shared" si="26"/>
        <v>13682959583</v>
      </c>
      <c r="F91" s="463">
        <f t="shared" si="36"/>
        <v>13682959583</v>
      </c>
      <c r="G91" s="463">
        <f t="shared" si="37"/>
        <v>13682959583</v>
      </c>
      <c r="H91" s="380">
        <f t="shared" si="27"/>
        <v>0</v>
      </c>
      <c r="I91" s="380">
        <f t="shared" si="38"/>
        <v>0</v>
      </c>
      <c r="J91" s="380">
        <f t="shared" si="39"/>
        <v>0</v>
      </c>
      <c r="K91" s="380">
        <f t="shared" si="28"/>
        <v>13682959583</v>
      </c>
      <c r="L91" s="380">
        <f t="shared" si="29"/>
        <v>0</v>
      </c>
      <c r="M91" s="380">
        <f t="shared" si="30"/>
        <v>0</v>
      </c>
      <c r="N91" s="380">
        <f t="shared" si="40"/>
        <v>0</v>
      </c>
      <c r="O91" s="380">
        <f t="shared" si="31"/>
        <v>0</v>
      </c>
      <c r="P91" s="380">
        <f t="shared" si="41"/>
        <v>0</v>
      </c>
      <c r="Q91" s="380">
        <f t="shared" si="32"/>
        <v>0</v>
      </c>
      <c r="R91" s="380">
        <f t="shared" si="33"/>
        <v>0</v>
      </c>
      <c r="S91" s="380"/>
      <c r="T91" s="380">
        <f t="shared" si="34"/>
        <v>0</v>
      </c>
      <c r="U91" s="463">
        <f t="shared" si="42"/>
        <v>0</v>
      </c>
      <c r="V91" s="463">
        <f t="shared" si="43"/>
        <v>0</v>
      </c>
      <c r="W91" s="463">
        <f t="shared" si="44"/>
        <v>0</v>
      </c>
      <c r="X91" s="463">
        <f t="shared" si="45"/>
        <v>0</v>
      </c>
      <c r="Y91" s="463">
        <f t="shared" si="46"/>
        <v>0</v>
      </c>
      <c r="Z91" s="463">
        <f t="shared" si="47"/>
        <v>0</v>
      </c>
      <c r="AA91" s="463">
        <f t="shared" si="48"/>
        <v>0</v>
      </c>
      <c r="AB91" s="463">
        <f t="shared" si="49"/>
        <v>0</v>
      </c>
      <c r="AC91" s="463">
        <f t="shared" si="50"/>
        <v>0</v>
      </c>
      <c r="AD91" s="463">
        <f t="shared" si="51"/>
        <v>0</v>
      </c>
      <c r="AE91" s="380"/>
      <c r="AF91" s="380"/>
      <c r="AG91" s="380">
        <f>'[22]Biểu 1c-II'!J91</f>
        <v>0</v>
      </c>
      <c r="AH91" s="380">
        <f>'[22]Biểu 1c-II'!M91</f>
        <v>0</v>
      </c>
      <c r="AI91" s="463">
        <f>'[22]Biểu 1c-II'!S91</f>
        <v>0</v>
      </c>
      <c r="AJ91" s="463">
        <f>'[22]Biểu 1c-II'!V91</f>
        <v>0</v>
      </c>
      <c r="AK91" s="380">
        <f>'[23]Biểu 1c-II'!J91</f>
        <v>0</v>
      </c>
      <c r="AL91" s="463">
        <f>'[23]Biểu 1c-II'!P91</f>
        <v>0</v>
      </c>
      <c r="AM91" s="463">
        <f>'[23]Biểu 1c-II'!S91</f>
        <v>0</v>
      </c>
      <c r="AN91" s="380">
        <f>'[24]Biểu 1c-II'!J91</f>
        <v>0</v>
      </c>
      <c r="AO91" s="463">
        <f>'[24]Biểu 1c-II'!M91</f>
        <v>0</v>
      </c>
      <c r="AP91" s="463">
        <f>'[24]Biểu 1c-II'!S91</f>
        <v>0</v>
      </c>
      <c r="AQ91" s="463">
        <f>'[25]Biểu 1c-II'!P91</f>
        <v>0</v>
      </c>
      <c r="AR91" s="463">
        <f>'[25]Biểu 1c-II'!V91</f>
        <v>0</v>
      </c>
      <c r="AS91" s="380">
        <f>'[25]Biểu 1c-II'!Y91</f>
        <v>0</v>
      </c>
      <c r="AT91" s="380">
        <f>'[26]Biểu 1c-II'!K91</f>
        <v>0</v>
      </c>
      <c r="AU91" s="380">
        <f>'[26]Biểu 1c-II'!W91</f>
        <v>0</v>
      </c>
      <c r="AV91" s="380">
        <f>'[27]Biểu 1c-II'!J91</f>
        <v>0</v>
      </c>
      <c r="AW91" s="380">
        <f>'[27]Biểu 1c-II'!V91</f>
        <v>0</v>
      </c>
      <c r="AX91" s="380">
        <f>'[28]Biểu 1c-II'!J91</f>
        <v>0</v>
      </c>
      <c r="AY91" s="380">
        <f>'[28]Biểu 1c-II'!M91</f>
        <v>0</v>
      </c>
      <c r="AZ91" s="380">
        <f>'[28]Biểu 1c-II'!P91</f>
        <v>0</v>
      </c>
      <c r="BA91" s="380"/>
      <c r="BB91" s="380">
        <f>'[28]Biểu 1c-II'!V91</f>
        <v>0</v>
      </c>
      <c r="BC91" s="380">
        <f>'[42]Biểu 1c-II'!Y91</f>
        <v>0</v>
      </c>
      <c r="BD91" s="380">
        <f>'[28]Biểu 1c-II'!AB91</f>
        <v>0</v>
      </c>
      <c r="BE91" s="380">
        <f>'[28]Biểu 1c-II'!AE91</f>
        <v>0</v>
      </c>
      <c r="BF91" s="380">
        <f>'[28]Biểu 1c-II'!AH91</f>
        <v>0</v>
      </c>
      <c r="BG91" s="380">
        <f>'[29]Biểu 1c-II'!J91</f>
        <v>0</v>
      </c>
      <c r="BH91" s="380">
        <f>'[29]Biểu 1c-II'!M91</f>
        <v>0</v>
      </c>
      <c r="BI91" s="380">
        <f>'[29]Biểu 1c-II'!P91</f>
        <v>0</v>
      </c>
      <c r="BJ91" s="380"/>
      <c r="BK91" s="380">
        <f>'[29]Biểu 1c-II'!S91</f>
        <v>0</v>
      </c>
      <c r="BL91" s="380">
        <f>'[29]Biểu 1c-II'!V91</f>
        <v>0</v>
      </c>
      <c r="BM91" s="380">
        <f>'[29]Biểu 1c-II'!Y91</f>
        <v>0</v>
      </c>
      <c r="BN91" s="380">
        <f>'[29]Biểu 1c-II'!AB91</f>
        <v>0</v>
      </c>
      <c r="BO91" s="463">
        <f>'[29]Biểu 1c-II'!AE91</f>
        <v>0</v>
      </c>
      <c r="BP91" s="463">
        <f>'[29]Biểu 1c-II'!AH91</f>
        <v>0</v>
      </c>
      <c r="BQ91" s="380">
        <f>'[30]Biểu 1c-II - TTYT DA BAC'!J91</f>
        <v>0</v>
      </c>
      <c r="BR91" s="380">
        <f>'[30]Biểu 1c-II - TTYT DA BAC'!M91</f>
        <v>0</v>
      </c>
      <c r="BS91" s="380">
        <f>'[30]Biểu 1c-II - TTYT DA BAC'!P91</f>
        <v>0</v>
      </c>
      <c r="BT91" s="380"/>
      <c r="BU91" s="380">
        <f>'[30]Biểu 1c-II - TTYT DA BAC'!V91</f>
        <v>0</v>
      </c>
      <c r="BV91" s="380">
        <f>'[30]Biểu 1c-II - TTYT DA BAC'!Y91</f>
        <v>0</v>
      </c>
      <c r="BW91" s="380">
        <f>'[30]Biểu 1c-II - TTYT DA BAC'!AB91</f>
        <v>0</v>
      </c>
      <c r="BX91" s="463">
        <f>'[30]Biểu 1c-II - TTYT DA BAC'!AE91</f>
        <v>0</v>
      </c>
      <c r="BY91" s="463">
        <f>'[30]Biểu 1c-II - TTYT DA BAC'!AH91</f>
        <v>0</v>
      </c>
      <c r="BZ91" s="380">
        <f>'[31]Biểu 1c-II'!I91</f>
        <v>0</v>
      </c>
      <c r="CA91" s="380">
        <f>'[31]Biểu 1c-II'!M91</f>
        <v>0</v>
      </c>
      <c r="CB91" s="380">
        <f>'[31]Biểu 1c-II'!P91</f>
        <v>0</v>
      </c>
      <c r="CC91" s="380"/>
      <c r="CD91" s="380">
        <f>'[31]Biểu 1c-II'!V91</f>
        <v>0</v>
      </c>
      <c r="CE91" s="380">
        <f>'[31]Biểu 1c-II'!Y91</f>
        <v>0</v>
      </c>
      <c r="CF91" s="380">
        <f>'[31]Biểu 1c-II'!AB91</f>
        <v>0</v>
      </c>
      <c r="CG91" s="463">
        <f>'[31]Biểu 1c-II'!AE91</f>
        <v>0</v>
      </c>
      <c r="CH91" s="463">
        <f>'[31]Biểu 1c-II'!AH91</f>
        <v>0</v>
      </c>
      <c r="CI91" s="380">
        <f>'[32]Biểu 1c-II'!J91</f>
        <v>0</v>
      </c>
      <c r="CJ91" s="380">
        <f>'[32]Biểu 1c-II'!M91</f>
        <v>0</v>
      </c>
      <c r="CK91" s="380">
        <f>'[32]Biểu 1c-II'!P91</f>
        <v>0</v>
      </c>
      <c r="CL91" s="380"/>
      <c r="CM91" s="380">
        <f>'[32]Biểu 1c-II'!V91</f>
        <v>0</v>
      </c>
      <c r="CN91" s="380">
        <f>'[32]Biểu 1c-II'!Y91</f>
        <v>0</v>
      </c>
      <c r="CO91" s="380">
        <f>'[32]Biểu 1c-II'!AB91</f>
        <v>0</v>
      </c>
      <c r="CP91" s="463">
        <f>'[32]Biểu 1c-II'!AE91</f>
        <v>0</v>
      </c>
      <c r="CQ91" s="463">
        <f>'[32]Biểu 1c-II'!AH91</f>
        <v>0</v>
      </c>
      <c r="CR91" s="380">
        <f>'[33]Biểu 1c-II'!J91</f>
        <v>0</v>
      </c>
      <c r="CS91" s="380">
        <f>'[33]Biểu 1c-II'!M91</f>
        <v>0</v>
      </c>
      <c r="CT91" s="380">
        <f>'[33]Biểu 1c-II'!P91</f>
        <v>0</v>
      </c>
      <c r="CU91" s="380"/>
      <c r="CV91" s="380">
        <f>'[33]Biểu 1c-II'!V91</f>
        <v>0</v>
      </c>
      <c r="CW91" s="380">
        <f>'[43]Biểu 1c-II'!Y91</f>
        <v>0</v>
      </c>
      <c r="CX91" s="380">
        <f>'[33]Biểu 1c-II'!AB91</f>
        <v>0</v>
      </c>
      <c r="CY91" s="463">
        <f>'[33]Biểu 1c-II'!AE91</f>
        <v>0</v>
      </c>
      <c r="CZ91" s="463">
        <f>'[33]Biểu 1c-II'!AH91</f>
        <v>0</v>
      </c>
      <c r="DA91" s="380">
        <f>'[34]Biểu 1c-II'!$J$7</f>
        <v>13682959583</v>
      </c>
      <c r="DB91" s="380">
        <f>'[34]Biểu 1c-II'!M91</f>
        <v>0</v>
      </c>
      <c r="DC91" s="380">
        <f>'[34]Biểu 1c-II'!P91</f>
        <v>0</v>
      </c>
      <c r="DD91" s="380"/>
      <c r="DE91" s="380">
        <f>'[34]Biểu 1c-II'!V91</f>
        <v>0</v>
      </c>
      <c r="DF91" s="380">
        <f>'[44]Biểu 1c-II'!Y91</f>
        <v>0</v>
      </c>
      <c r="DG91" s="380">
        <f>'[34]Biểu 1c-II'!AB91</f>
        <v>0</v>
      </c>
      <c r="DH91" s="463">
        <f>'[34]Biểu 1c-II'!AE91</f>
        <v>0</v>
      </c>
      <c r="DI91" s="463">
        <f>'[34]Biểu 1c-II'!AH91</f>
        <v>0</v>
      </c>
      <c r="DJ91" s="380">
        <f>'[35]Biểu 1c-II'!J91</f>
        <v>0</v>
      </c>
      <c r="DK91" s="380">
        <f>'[35]Biểu 1c-II'!M91</f>
        <v>0</v>
      </c>
      <c r="DL91" s="380">
        <f>'[35]Biểu 1c-II'!P91</f>
        <v>0</v>
      </c>
      <c r="DM91" s="380">
        <f>'[35]Biểu 1c-II'!S91</f>
        <v>0</v>
      </c>
      <c r="DN91" s="380">
        <f>'[35]Biểu 1c-II'!V91</f>
        <v>0</v>
      </c>
      <c r="DO91" s="380">
        <f>'[35]Biểu 1c-II'!Y91</f>
        <v>0</v>
      </c>
      <c r="DP91" s="380">
        <f>'[35]Biểu 1c-II'!AB91</f>
        <v>0</v>
      </c>
      <c r="DQ91" s="463">
        <f>'[35]Biểu 1c-II'!AE91</f>
        <v>0</v>
      </c>
      <c r="DR91" s="463">
        <f>'[35]Biểu 1c-II'!AH91</f>
        <v>0</v>
      </c>
      <c r="DS91" s="463">
        <f>'[35]Biểu 1c-II'!AK91</f>
        <v>0</v>
      </c>
      <c r="DT91" s="380">
        <f>'[36]Biểu 1c-II'!J91</f>
        <v>0</v>
      </c>
      <c r="DU91" s="380">
        <f>'[36]Biểu 1c-II'!M91</f>
        <v>0</v>
      </c>
      <c r="DV91" s="380">
        <f>'[36]Biểu 1c-II'!P91</f>
        <v>0</v>
      </c>
      <c r="DW91" s="380">
        <f>'[36]Biểu 1c-II'!S91</f>
        <v>0</v>
      </c>
      <c r="DX91" s="380">
        <f>'[36]Biểu 1c-II'!V91</f>
        <v>0</v>
      </c>
      <c r="DY91" s="380">
        <f>'[36]Biểu 1c-II'!Y91</f>
        <v>0</v>
      </c>
      <c r="DZ91" s="380">
        <f>'[36]Biểu 1c-II'!AB91</f>
        <v>0</v>
      </c>
      <c r="EA91" s="463">
        <f>'[36]Biểu 1c-II'!AH91</f>
        <v>0</v>
      </c>
      <c r="EB91" s="463">
        <f>'[36]Biểu 1c-II'!AE91</f>
        <v>0</v>
      </c>
      <c r="EC91" s="380">
        <f>'[37]Biểu 1c-II'!J91</f>
        <v>0</v>
      </c>
      <c r="ED91" s="380">
        <f>'[37]Biểu 1c-II'!M91</f>
        <v>0</v>
      </c>
      <c r="EE91" s="380">
        <f>'[37]Biểu 1c-II'!P91</f>
        <v>0</v>
      </c>
      <c r="EF91" s="380">
        <f>'[37]Biểu 1c-II'!S91</f>
        <v>0</v>
      </c>
      <c r="EG91" s="380">
        <f>'[37]Biểu 1c-II'!V91</f>
        <v>0</v>
      </c>
      <c r="EH91" s="380">
        <f>'[37]Biểu 1c-II'!Y91</f>
        <v>0</v>
      </c>
      <c r="EI91" s="380">
        <f>'[37]Biểu 1c-II'!AB91</f>
        <v>0</v>
      </c>
      <c r="EJ91" s="463">
        <f>'[37]Biểu 1c-II'!AE91</f>
        <v>0</v>
      </c>
      <c r="EK91" s="463">
        <f>'[38]Biểu 1c-II'!J91</f>
        <v>0</v>
      </c>
      <c r="EL91" s="463">
        <f>'[38]Biểu 1c-II'!M91</f>
        <v>0</v>
      </c>
      <c r="EM91" s="463">
        <f>'[38]Biểu 1c-II'!P91</f>
        <v>0</v>
      </c>
      <c r="EN91" s="463">
        <f>'[38]Biểu 1c-II'!S91</f>
        <v>0</v>
      </c>
      <c r="EO91" s="380">
        <f>'[39]Biểu 1c-II(TTKN)'!J91</f>
        <v>0</v>
      </c>
      <c r="EP91" s="380">
        <f>'[40]Biểu 1c-II'!P91</f>
        <v>0</v>
      </c>
      <c r="EQ91" s="380">
        <f>'[41]Biểu 1c-II'!P91</f>
        <v>0</v>
      </c>
    </row>
    <row r="92" spans="1:147" ht="12.75">
      <c r="A92" s="383"/>
      <c r="B92" s="378" t="s">
        <v>828</v>
      </c>
      <c r="C92" s="379" t="s">
        <v>968</v>
      </c>
      <c r="D92" s="380">
        <f t="shared" si="35"/>
        <v>0</v>
      </c>
      <c r="E92" s="463">
        <f t="shared" si="26"/>
        <v>13682959583</v>
      </c>
      <c r="F92" s="463">
        <f t="shared" si="36"/>
        <v>13682959583</v>
      </c>
      <c r="G92" s="463">
        <f t="shared" si="37"/>
        <v>13682959583</v>
      </c>
      <c r="H92" s="380">
        <f t="shared" si="27"/>
        <v>0</v>
      </c>
      <c r="I92" s="380">
        <f t="shared" si="38"/>
        <v>0</v>
      </c>
      <c r="J92" s="380">
        <f t="shared" si="39"/>
        <v>0</v>
      </c>
      <c r="K92" s="380">
        <f t="shared" si="28"/>
        <v>13682959583</v>
      </c>
      <c r="L92" s="380">
        <f t="shared" si="29"/>
        <v>0</v>
      </c>
      <c r="M92" s="380">
        <f t="shared" si="30"/>
        <v>0</v>
      </c>
      <c r="N92" s="380">
        <f t="shared" si="40"/>
        <v>0</v>
      </c>
      <c r="O92" s="380">
        <f t="shared" si="31"/>
        <v>0</v>
      </c>
      <c r="P92" s="380">
        <f t="shared" si="41"/>
        <v>0</v>
      </c>
      <c r="Q92" s="380">
        <f t="shared" si="32"/>
        <v>0</v>
      </c>
      <c r="R92" s="380">
        <f t="shared" si="33"/>
        <v>0</v>
      </c>
      <c r="S92" s="380"/>
      <c r="T92" s="380">
        <f t="shared" si="34"/>
        <v>0</v>
      </c>
      <c r="U92" s="463">
        <f t="shared" si="42"/>
        <v>0</v>
      </c>
      <c r="V92" s="463">
        <f t="shared" si="43"/>
        <v>0</v>
      </c>
      <c r="W92" s="463">
        <f t="shared" si="44"/>
        <v>0</v>
      </c>
      <c r="X92" s="463">
        <f t="shared" si="45"/>
        <v>0</v>
      </c>
      <c r="Y92" s="463">
        <f t="shared" si="46"/>
        <v>0</v>
      </c>
      <c r="Z92" s="463">
        <f t="shared" si="47"/>
        <v>0</v>
      </c>
      <c r="AA92" s="463">
        <f t="shared" si="48"/>
        <v>0</v>
      </c>
      <c r="AB92" s="463">
        <f t="shared" si="49"/>
        <v>0</v>
      </c>
      <c r="AC92" s="463">
        <f t="shared" si="50"/>
        <v>0</v>
      </c>
      <c r="AD92" s="463">
        <f t="shared" si="51"/>
        <v>0</v>
      </c>
      <c r="AE92" s="380"/>
      <c r="AF92" s="380"/>
      <c r="AG92" s="380">
        <f>'[22]Biểu 1c-II'!J92</f>
        <v>0</v>
      </c>
      <c r="AH92" s="380">
        <f>'[22]Biểu 1c-II'!M92</f>
        <v>0</v>
      </c>
      <c r="AI92" s="463">
        <f>'[22]Biểu 1c-II'!S92</f>
        <v>0</v>
      </c>
      <c r="AJ92" s="463">
        <f>'[22]Biểu 1c-II'!V92</f>
        <v>0</v>
      </c>
      <c r="AK92" s="380">
        <f>'[23]Biểu 1c-II'!J92</f>
        <v>0</v>
      </c>
      <c r="AL92" s="463">
        <f>'[23]Biểu 1c-II'!P92</f>
        <v>0</v>
      </c>
      <c r="AM92" s="463">
        <f>'[23]Biểu 1c-II'!S92</f>
        <v>0</v>
      </c>
      <c r="AN92" s="380">
        <f>'[24]Biểu 1c-II'!J92</f>
        <v>0</v>
      </c>
      <c r="AO92" s="463">
        <f>'[24]Biểu 1c-II'!M92</f>
        <v>0</v>
      </c>
      <c r="AP92" s="463">
        <f>'[24]Biểu 1c-II'!S92</f>
        <v>0</v>
      </c>
      <c r="AQ92" s="463">
        <f>'[25]Biểu 1c-II'!P92</f>
        <v>0</v>
      </c>
      <c r="AR92" s="463">
        <f>'[25]Biểu 1c-II'!V92</f>
        <v>0</v>
      </c>
      <c r="AS92" s="380">
        <f>'[25]Biểu 1c-II'!Y92</f>
        <v>0</v>
      </c>
      <c r="AT92" s="380">
        <f>'[26]Biểu 1c-II'!K92</f>
        <v>0</v>
      </c>
      <c r="AU92" s="380">
        <f>'[26]Biểu 1c-II'!W92</f>
        <v>0</v>
      </c>
      <c r="AV92" s="380">
        <f>'[27]Biểu 1c-II'!J92</f>
        <v>0</v>
      </c>
      <c r="AW92" s="380">
        <f>'[27]Biểu 1c-II'!V92</f>
        <v>0</v>
      </c>
      <c r="AX92" s="380">
        <f>'[28]Biểu 1c-II'!J92</f>
        <v>0</v>
      </c>
      <c r="AY92" s="380">
        <f>'[28]Biểu 1c-II'!M92</f>
        <v>0</v>
      </c>
      <c r="AZ92" s="380">
        <f>'[28]Biểu 1c-II'!P92</f>
        <v>0</v>
      </c>
      <c r="BA92" s="380"/>
      <c r="BB92" s="380">
        <f>'[28]Biểu 1c-II'!V92</f>
        <v>0</v>
      </c>
      <c r="BC92" s="380">
        <f>'[42]Biểu 1c-II'!Y92</f>
        <v>0</v>
      </c>
      <c r="BD92" s="380">
        <f>'[28]Biểu 1c-II'!AB92</f>
        <v>0</v>
      </c>
      <c r="BE92" s="380">
        <f>'[28]Biểu 1c-II'!AE92</f>
        <v>0</v>
      </c>
      <c r="BF92" s="380">
        <f>'[28]Biểu 1c-II'!AH92</f>
        <v>0</v>
      </c>
      <c r="BG92" s="380">
        <f>'[29]Biểu 1c-II'!J92</f>
        <v>0</v>
      </c>
      <c r="BH92" s="380">
        <f>'[29]Biểu 1c-II'!M92</f>
        <v>0</v>
      </c>
      <c r="BI92" s="380">
        <f>'[29]Biểu 1c-II'!P92</f>
        <v>0</v>
      </c>
      <c r="BJ92" s="380"/>
      <c r="BK92" s="380">
        <f>'[29]Biểu 1c-II'!S92</f>
        <v>0</v>
      </c>
      <c r="BL92" s="380">
        <f>'[29]Biểu 1c-II'!V92</f>
        <v>0</v>
      </c>
      <c r="BM92" s="380">
        <f>'[29]Biểu 1c-II'!Y92</f>
        <v>0</v>
      </c>
      <c r="BN92" s="380">
        <f>'[29]Biểu 1c-II'!AB92</f>
        <v>0</v>
      </c>
      <c r="BO92" s="463">
        <f>'[29]Biểu 1c-II'!AE92</f>
        <v>0</v>
      </c>
      <c r="BP92" s="463">
        <f>'[29]Biểu 1c-II'!AH92</f>
        <v>0</v>
      </c>
      <c r="BQ92" s="380">
        <f>'[30]Biểu 1c-II - TTYT DA BAC'!J92</f>
        <v>0</v>
      </c>
      <c r="BR92" s="380">
        <f>'[30]Biểu 1c-II - TTYT DA BAC'!M92</f>
        <v>0</v>
      </c>
      <c r="BS92" s="380">
        <f>'[30]Biểu 1c-II - TTYT DA BAC'!P92</f>
        <v>0</v>
      </c>
      <c r="BT92" s="380"/>
      <c r="BU92" s="380">
        <f>'[30]Biểu 1c-II - TTYT DA BAC'!V92</f>
        <v>0</v>
      </c>
      <c r="BV92" s="380">
        <f>'[30]Biểu 1c-II - TTYT DA BAC'!Y92</f>
        <v>0</v>
      </c>
      <c r="BW92" s="380">
        <f>'[30]Biểu 1c-II - TTYT DA BAC'!AB92</f>
        <v>0</v>
      </c>
      <c r="BX92" s="463">
        <f>'[30]Biểu 1c-II - TTYT DA BAC'!AE92</f>
        <v>0</v>
      </c>
      <c r="BY92" s="463">
        <f>'[30]Biểu 1c-II - TTYT DA BAC'!AH92</f>
        <v>0</v>
      </c>
      <c r="BZ92" s="380">
        <f>'[31]Biểu 1c-II'!I92</f>
        <v>0</v>
      </c>
      <c r="CA92" s="380">
        <f>'[31]Biểu 1c-II'!M92</f>
        <v>0</v>
      </c>
      <c r="CB92" s="380">
        <f>'[31]Biểu 1c-II'!P92</f>
        <v>0</v>
      </c>
      <c r="CC92" s="380"/>
      <c r="CD92" s="380">
        <f>'[31]Biểu 1c-II'!V92</f>
        <v>0</v>
      </c>
      <c r="CE92" s="380">
        <f>'[31]Biểu 1c-II'!Y92</f>
        <v>0</v>
      </c>
      <c r="CF92" s="380">
        <f>'[31]Biểu 1c-II'!AB92</f>
        <v>0</v>
      </c>
      <c r="CG92" s="463">
        <f>'[31]Biểu 1c-II'!AE92</f>
        <v>0</v>
      </c>
      <c r="CH92" s="463">
        <f>'[31]Biểu 1c-II'!AH92</f>
        <v>0</v>
      </c>
      <c r="CI92" s="380">
        <f>'[32]Biểu 1c-II'!J92</f>
        <v>0</v>
      </c>
      <c r="CJ92" s="380">
        <f>'[32]Biểu 1c-II'!M92</f>
        <v>0</v>
      </c>
      <c r="CK92" s="380">
        <f>'[32]Biểu 1c-II'!P92</f>
        <v>0</v>
      </c>
      <c r="CL92" s="380"/>
      <c r="CM92" s="380">
        <f>'[32]Biểu 1c-II'!V92</f>
        <v>0</v>
      </c>
      <c r="CN92" s="380">
        <f>'[32]Biểu 1c-II'!Y92</f>
        <v>0</v>
      </c>
      <c r="CO92" s="380">
        <f>'[32]Biểu 1c-II'!AB92</f>
        <v>0</v>
      </c>
      <c r="CP92" s="463">
        <f>'[32]Biểu 1c-II'!AE92</f>
        <v>0</v>
      </c>
      <c r="CQ92" s="463">
        <f>'[32]Biểu 1c-II'!AH92</f>
        <v>0</v>
      </c>
      <c r="CR92" s="380">
        <f>'[33]Biểu 1c-II'!J92</f>
        <v>0</v>
      </c>
      <c r="CS92" s="380">
        <f>'[33]Biểu 1c-II'!M92</f>
        <v>0</v>
      </c>
      <c r="CT92" s="380">
        <f>'[33]Biểu 1c-II'!P92</f>
        <v>0</v>
      </c>
      <c r="CU92" s="380"/>
      <c r="CV92" s="380">
        <f>'[33]Biểu 1c-II'!V92</f>
        <v>0</v>
      </c>
      <c r="CW92" s="380">
        <f>'[43]Biểu 1c-II'!Y92</f>
        <v>0</v>
      </c>
      <c r="CX92" s="380">
        <f>'[33]Biểu 1c-II'!AB92</f>
        <v>0</v>
      </c>
      <c r="CY92" s="463">
        <f>'[33]Biểu 1c-II'!AE92</f>
        <v>0</v>
      </c>
      <c r="CZ92" s="463">
        <f>'[33]Biểu 1c-II'!AH92</f>
        <v>0</v>
      </c>
      <c r="DA92" s="380">
        <f>'[34]Biểu 1c-II'!$J$7</f>
        <v>13682959583</v>
      </c>
      <c r="DB92" s="380">
        <f>'[34]Biểu 1c-II'!M92</f>
        <v>0</v>
      </c>
      <c r="DC92" s="380">
        <f>'[34]Biểu 1c-II'!P92</f>
        <v>0</v>
      </c>
      <c r="DD92" s="380"/>
      <c r="DE92" s="380">
        <f>'[34]Biểu 1c-II'!V92</f>
        <v>0</v>
      </c>
      <c r="DF92" s="380">
        <f>'[44]Biểu 1c-II'!Y92</f>
        <v>0</v>
      </c>
      <c r="DG92" s="380">
        <f>'[34]Biểu 1c-II'!AB92</f>
        <v>0</v>
      </c>
      <c r="DH92" s="463">
        <f>'[34]Biểu 1c-II'!AE92</f>
        <v>0</v>
      </c>
      <c r="DI92" s="463">
        <f>'[34]Biểu 1c-II'!AH92</f>
        <v>0</v>
      </c>
      <c r="DJ92" s="380">
        <f>'[35]Biểu 1c-II'!J92</f>
        <v>0</v>
      </c>
      <c r="DK92" s="380">
        <f>'[35]Biểu 1c-II'!M92</f>
        <v>0</v>
      </c>
      <c r="DL92" s="380">
        <f>'[35]Biểu 1c-II'!P92</f>
        <v>0</v>
      </c>
      <c r="DM92" s="380">
        <f>'[35]Biểu 1c-II'!S92</f>
        <v>0</v>
      </c>
      <c r="DN92" s="380">
        <f>'[35]Biểu 1c-II'!V92</f>
        <v>0</v>
      </c>
      <c r="DO92" s="380">
        <f>'[35]Biểu 1c-II'!Y92</f>
        <v>0</v>
      </c>
      <c r="DP92" s="380">
        <f>'[35]Biểu 1c-II'!AB92</f>
        <v>0</v>
      </c>
      <c r="DQ92" s="463">
        <f>'[35]Biểu 1c-II'!AE92</f>
        <v>0</v>
      </c>
      <c r="DR92" s="463">
        <f>'[35]Biểu 1c-II'!AH92</f>
        <v>0</v>
      </c>
      <c r="DS92" s="463">
        <f>'[35]Biểu 1c-II'!AK92</f>
        <v>0</v>
      </c>
      <c r="DT92" s="380">
        <f>'[36]Biểu 1c-II'!J92</f>
        <v>0</v>
      </c>
      <c r="DU92" s="380">
        <f>'[36]Biểu 1c-II'!M92</f>
        <v>0</v>
      </c>
      <c r="DV92" s="380">
        <f>'[36]Biểu 1c-II'!P92</f>
        <v>0</v>
      </c>
      <c r="DW92" s="380">
        <f>'[36]Biểu 1c-II'!S92</f>
        <v>0</v>
      </c>
      <c r="DX92" s="380">
        <f>'[36]Biểu 1c-II'!V92</f>
        <v>0</v>
      </c>
      <c r="DY92" s="380">
        <f>'[36]Biểu 1c-II'!Y92</f>
        <v>0</v>
      </c>
      <c r="DZ92" s="380">
        <f>'[36]Biểu 1c-II'!AB92</f>
        <v>0</v>
      </c>
      <c r="EA92" s="463">
        <f>'[36]Biểu 1c-II'!AH92</f>
        <v>0</v>
      </c>
      <c r="EB92" s="463">
        <f>'[36]Biểu 1c-II'!AE92</f>
        <v>0</v>
      </c>
      <c r="EC92" s="380">
        <f>'[37]Biểu 1c-II'!J92</f>
        <v>0</v>
      </c>
      <c r="ED92" s="380">
        <f>'[37]Biểu 1c-II'!M92</f>
        <v>0</v>
      </c>
      <c r="EE92" s="380">
        <f>'[37]Biểu 1c-II'!P92</f>
        <v>0</v>
      </c>
      <c r="EF92" s="380">
        <f>'[37]Biểu 1c-II'!S92</f>
        <v>0</v>
      </c>
      <c r="EG92" s="380">
        <f>'[37]Biểu 1c-II'!V92</f>
        <v>0</v>
      </c>
      <c r="EH92" s="380">
        <f>'[37]Biểu 1c-II'!Y92</f>
        <v>0</v>
      </c>
      <c r="EI92" s="380">
        <f>'[37]Biểu 1c-II'!AB92</f>
        <v>0</v>
      </c>
      <c r="EJ92" s="463">
        <f>'[37]Biểu 1c-II'!AE92</f>
        <v>0</v>
      </c>
      <c r="EK92" s="463">
        <f>'[38]Biểu 1c-II'!J92</f>
        <v>0</v>
      </c>
      <c r="EL92" s="463">
        <f>'[38]Biểu 1c-II'!M92</f>
        <v>0</v>
      </c>
      <c r="EM92" s="463">
        <f>'[38]Biểu 1c-II'!P92</f>
        <v>0</v>
      </c>
      <c r="EN92" s="463">
        <f>'[38]Biểu 1c-II'!S92</f>
        <v>0</v>
      </c>
      <c r="EO92" s="380">
        <f>'[39]Biểu 1c-II(TTKN)'!J92</f>
        <v>0</v>
      </c>
      <c r="EP92" s="380">
        <f>'[40]Biểu 1c-II'!P92</f>
        <v>0</v>
      </c>
      <c r="EQ92" s="380">
        <f>'[41]Biểu 1c-II'!P92</f>
        <v>0</v>
      </c>
    </row>
    <row r="93" spans="1:147" ht="25.5">
      <c r="A93" s="383"/>
      <c r="B93" s="378" t="s">
        <v>829</v>
      </c>
      <c r="C93" s="379" t="s">
        <v>319</v>
      </c>
      <c r="D93" s="380">
        <f t="shared" si="35"/>
        <v>0</v>
      </c>
      <c r="E93" s="463">
        <f t="shared" si="26"/>
        <v>13695959583</v>
      </c>
      <c r="F93" s="463">
        <f t="shared" si="36"/>
        <v>13695959583</v>
      </c>
      <c r="G93" s="463">
        <f t="shared" si="37"/>
        <v>13695959583</v>
      </c>
      <c r="H93" s="380">
        <f t="shared" si="27"/>
        <v>8000000</v>
      </c>
      <c r="I93" s="380">
        <f t="shared" si="38"/>
        <v>0</v>
      </c>
      <c r="J93" s="380">
        <f t="shared" si="39"/>
        <v>0</v>
      </c>
      <c r="K93" s="380">
        <f t="shared" si="28"/>
        <v>13682959583</v>
      </c>
      <c r="L93" s="380">
        <f t="shared" si="29"/>
        <v>0</v>
      </c>
      <c r="M93" s="380">
        <f t="shared" si="30"/>
        <v>5000000</v>
      </c>
      <c r="N93" s="380">
        <f t="shared" si="40"/>
        <v>0</v>
      </c>
      <c r="O93" s="380">
        <f t="shared" si="31"/>
        <v>0</v>
      </c>
      <c r="P93" s="380">
        <f t="shared" si="41"/>
        <v>0</v>
      </c>
      <c r="Q93" s="380">
        <f t="shared" si="32"/>
        <v>0</v>
      </c>
      <c r="R93" s="380">
        <f t="shared" si="33"/>
        <v>0</v>
      </c>
      <c r="S93" s="380"/>
      <c r="T93" s="380">
        <f t="shared" si="34"/>
        <v>0</v>
      </c>
      <c r="U93" s="463">
        <f t="shared" si="42"/>
        <v>0</v>
      </c>
      <c r="V93" s="463">
        <f t="shared" si="43"/>
        <v>0</v>
      </c>
      <c r="W93" s="463">
        <f t="shared" si="44"/>
        <v>0</v>
      </c>
      <c r="X93" s="463">
        <f t="shared" si="45"/>
        <v>0</v>
      </c>
      <c r="Y93" s="463">
        <f t="shared" si="46"/>
        <v>0</v>
      </c>
      <c r="Z93" s="463">
        <f t="shared" si="47"/>
        <v>0</v>
      </c>
      <c r="AA93" s="463">
        <f t="shared" si="48"/>
        <v>0</v>
      </c>
      <c r="AB93" s="463">
        <f t="shared" si="49"/>
        <v>0</v>
      </c>
      <c r="AC93" s="463">
        <f t="shared" si="50"/>
        <v>0</v>
      </c>
      <c r="AD93" s="463">
        <f t="shared" si="51"/>
        <v>0</v>
      </c>
      <c r="AE93" s="380"/>
      <c r="AF93" s="380"/>
      <c r="AG93" s="380">
        <f>'[22]Biểu 1c-II'!J93</f>
        <v>8000000</v>
      </c>
      <c r="AH93" s="380">
        <f>'[22]Biểu 1c-II'!M93</f>
        <v>0</v>
      </c>
      <c r="AI93" s="463">
        <f>'[22]Biểu 1c-II'!S93</f>
        <v>0</v>
      </c>
      <c r="AJ93" s="463">
        <f>'[22]Biểu 1c-II'!V93</f>
        <v>0</v>
      </c>
      <c r="AK93" s="380">
        <f>'[23]Biểu 1c-II'!J93</f>
        <v>0</v>
      </c>
      <c r="AL93" s="463">
        <f>'[23]Biểu 1c-II'!P93</f>
        <v>0</v>
      </c>
      <c r="AM93" s="463">
        <f>'[23]Biểu 1c-II'!S93</f>
        <v>0</v>
      </c>
      <c r="AN93" s="380">
        <f>'[24]Biểu 1c-II'!J93</f>
        <v>0</v>
      </c>
      <c r="AO93" s="463">
        <f>'[24]Biểu 1c-II'!M93</f>
        <v>0</v>
      </c>
      <c r="AP93" s="463">
        <f>'[24]Biểu 1c-II'!S93</f>
        <v>0</v>
      </c>
      <c r="AQ93" s="463">
        <f>'[25]Biểu 1c-II'!P93</f>
        <v>0</v>
      </c>
      <c r="AR93" s="463">
        <f>'[25]Biểu 1c-II'!V93</f>
        <v>0</v>
      </c>
      <c r="AS93" s="380">
        <f>'[25]Biểu 1c-II'!Y93</f>
        <v>0</v>
      </c>
      <c r="AT93" s="380">
        <f>'[26]Biểu 1c-II'!K93</f>
        <v>0</v>
      </c>
      <c r="AU93" s="380">
        <f>'[26]Biểu 1c-II'!W93</f>
        <v>0</v>
      </c>
      <c r="AV93" s="380">
        <f>'[27]Biểu 1c-II'!J93</f>
        <v>0</v>
      </c>
      <c r="AW93" s="380">
        <f>'[27]Biểu 1c-II'!V93</f>
        <v>0</v>
      </c>
      <c r="AX93" s="380">
        <f>'[28]Biểu 1c-II'!J93</f>
        <v>0</v>
      </c>
      <c r="AY93" s="380">
        <f>'[28]Biểu 1c-II'!M93</f>
        <v>0</v>
      </c>
      <c r="AZ93" s="380">
        <f>'[28]Biểu 1c-II'!P93</f>
        <v>0</v>
      </c>
      <c r="BA93" s="380"/>
      <c r="BB93" s="380">
        <f>'[28]Biểu 1c-II'!V93</f>
        <v>0</v>
      </c>
      <c r="BC93" s="380">
        <f>'[42]Biểu 1c-II'!Y93</f>
        <v>0</v>
      </c>
      <c r="BD93" s="380">
        <f>'[28]Biểu 1c-II'!AB93</f>
        <v>0</v>
      </c>
      <c r="BE93" s="380">
        <f>'[28]Biểu 1c-II'!AE93</f>
        <v>0</v>
      </c>
      <c r="BF93" s="380">
        <f>'[28]Biểu 1c-II'!AH93</f>
        <v>0</v>
      </c>
      <c r="BG93" s="380">
        <f>'[29]Biểu 1c-II'!J93</f>
        <v>0</v>
      </c>
      <c r="BH93" s="380">
        <f>'[29]Biểu 1c-II'!M93</f>
        <v>0</v>
      </c>
      <c r="BI93" s="380">
        <f>'[29]Biểu 1c-II'!P93</f>
        <v>0</v>
      </c>
      <c r="BJ93" s="380"/>
      <c r="BK93" s="380">
        <f>'[29]Biểu 1c-II'!S93</f>
        <v>0</v>
      </c>
      <c r="BL93" s="380">
        <f>'[29]Biểu 1c-II'!V93</f>
        <v>0</v>
      </c>
      <c r="BM93" s="380">
        <f>'[29]Biểu 1c-II'!Y93</f>
        <v>0</v>
      </c>
      <c r="BN93" s="380">
        <f>'[29]Biểu 1c-II'!AB93</f>
        <v>0</v>
      </c>
      <c r="BO93" s="463">
        <f>'[29]Biểu 1c-II'!AE93</f>
        <v>0</v>
      </c>
      <c r="BP93" s="463">
        <f>'[29]Biểu 1c-II'!AH93</f>
        <v>0</v>
      </c>
      <c r="BQ93" s="380">
        <f>'[30]Biểu 1c-II - TTYT DA BAC'!J93</f>
        <v>0</v>
      </c>
      <c r="BR93" s="380">
        <f>'[30]Biểu 1c-II - TTYT DA BAC'!M93</f>
        <v>0</v>
      </c>
      <c r="BS93" s="380">
        <f>'[30]Biểu 1c-II - TTYT DA BAC'!P93</f>
        <v>0</v>
      </c>
      <c r="BT93" s="380"/>
      <c r="BU93" s="380">
        <f>'[30]Biểu 1c-II - TTYT DA BAC'!V93</f>
        <v>0</v>
      </c>
      <c r="BV93" s="380">
        <f>'[30]Biểu 1c-II - TTYT DA BAC'!Y93</f>
        <v>0</v>
      </c>
      <c r="BW93" s="380">
        <f>'[30]Biểu 1c-II - TTYT DA BAC'!AB93</f>
        <v>0</v>
      </c>
      <c r="BX93" s="463">
        <f>'[30]Biểu 1c-II - TTYT DA BAC'!AE93</f>
        <v>0</v>
      </c>
      <c r="BY93" s="463">
        <f>'[30]Biểu 1c-II - TTYT DA BAC'!AH93</f>
        <v>0</v>
      </c>
      <c r="BZ93" s="380">
        <f>'[31]Biểu 1c-II'!I93</f>
        <v>0</v>
      </c>
      <c r="CA93" s="380">
        <f>'[31]Biểu 1c-II'!M93</f>
        <v>0</v>
      </c>
      <c r="CB93" s="380">
        <f>'[31]Biểu 1c-II'!P93</f>
        <v>0</v>
      </c>
      <c r="CC93" s="380"/>
      <c r="CD93" s="380">
        <f>'[31]Biểu 1c-II'!V93</f>
        <v>0</v>
      </c>
      <c r="CE93" s="380">
        <f>'[31]Biểu 1c-II'!Y93</f>
        <v>0</v>
      </c>
      <c r="CF93" s="380">
        <f>'[31]Biểu 1c-II'!AB93</f>
        <v>0</v>
      </c>
      <c r="CG93" s="463">
        <f>'[31]Biểu 1c-II'!AE93</f>
        <v>0</v>
      </c>
      <c r="CH93" s="463">
        <f>'[31]Biểu 1c-II'!AH93</f>
        <v>0</v>
      </c>
      <c r="CI93" s="380">
        <f>'[32]Biểu 1c-II'!J93</f>
        <v>0</v>
      </c>
      <c r="CJ93" s="380">
        <f>'[32]Biểu 1c-II'!M93</f>
        <v>0</v>
      </c>
      <c r="CK93" s="380">
        <f>'[32]Biểu 1c-II'!P93</f>
        <v>0</v>
      </c>
      <c r="CL93" s="380"/>
      <c r="CM93" s="380">
        <f>'[32]Biểu 1c-II'!V93</f>
        <v>0</v>
      </c>
      <c r="CN93" s="380">
        <f>'[32]Biểu 1c-II'!Y93</f>
        <v>0</v>
      </c>
      <c r="CO93" s="380">
        <f>'[32]Biểu 1c-II'!AB93</f>
        <v>0</v>
      </c>
      <c r="CP93" s="463">
        <f>'[32]Biểu 1c-II'!AE93</f>
        <v>0</v>
      </c>
      <c r="CQ93" s="463">
        <f>'[32]Biểu 1c-II'!AH93</f>
        <v>0</v>
      </c>
      <c r="CR93" s="380">
        <f>'[33]Biểu 1c-II'!J93</f>
        <v>0</v>
      </c>
      <c r="CS93" s="380">
        <f>'[33]Biểu 1c-II'!M93</f>
        <v>0</v>
      </c>
      <c r="CT93" s="380">
        <f>'[33]Biểu 1c-II'!P93</f>
        <v>0</v>
      </c>
      <c r="CU93" s="380"/>
      <c r="CV93" s="380">
        <f>'[33]Biểu 1c-II'!V93</f>
        <v>0</v>
      </c>
      <c r="CW93" s="380">
        <f>'[43]Biểu 1c-II'!Y93</f>
        <v>0</v>
      </c>
      <c r="CX93" s="380">
        <f>'[33]Biểu 1c-II'!AB93</f>
        <v>0</v>
      </c>
      <c r="CY93" s="463">
        <f>'[33]Biểu 1c-II'!AE93</f>
        <v>0</v>
      </c>
      <c r="CZ93" s="463">
        <f>'[33]Biểu 1c-II'!AH93</f>
        <v>0</v>
      </c>
      <c r="DA93" s="380">
        <f>'[34]Biểu 1c-II'!$J$7</f>
        <v>13682959583</v>
      </c>
      <c r="DB93" s="380">
        <f>'[34]Biểu 1c-II'!M93</f>
        <v>0</v>
      </c>
      <c r="DC93" s="380">
        <f>'[34]Biểu 1c-II'!P93</f>
        <v>5000000</v>
      </c>
      <c r="DD93" s="380"/>
      <c r="DE93" s="380">
        <f>'[34]Biểu 1c-II'!V93</f>
        <v>0</v>
      </c>
      <c r="DF93" s="380">
        <f>'[44]Biểu 1c-II'!Y93</f>
        <v>0</v>
      </c>
      <c r="DG93" s="380">
        <f>'[34]Biểu 1c-II'!AB93</f>
        <v>0</v>
      </c>
      <c r="DH93" s="463">
        <f>'[34]Biểu 1c-II'!AE93</f>
        <v>0</v>
      </c>
      <c r="DI93" s="463">
        <f>'[34]Biểu 1c-II'!AH93</f>
        <v>0</v>
      </c>
      <c r="DJ93" s="380">
        <f>'[35]Biểu 1c-II'!J93</f>
        <v>0</v>
      </c>
      <c r="DK93" s="380">
        <f>'[35]Biểu 1c-II'!M93</f>
        <v>0</v>
      </c>
      <c r="DL93" s="380">
        <f>'[35]Biểu 1c-II'!P93</f>
        <v>0</v>
      </c>
      <c r="DM93" s="380">
        <f>'[35]Biểu 1c-II'!S93</f>
        <v>0</v>
      </c>
      <c r="DN93" s="380">
        <f>'[35]Biểu 1c-II'!V93</f>
        <v>0</v>
      </c>
      <c r="DO93" s="380">
        <f>'[35]Biểu 1c-II'!Y93</f>
        <v>0</v>
      </c>
      <c r="DP93" s="380">
        <f>'[35]Biểu 1c-II'!AB93</f>
        <v>0</v>
      </c>
      <c r="DQ93" s="463">
        <f>'[35]Biểu 1c-II'!AE93</f>
        <v>0</v>
      </c>
      <c r="DR93" s="463">
        <f>'[35]Biểu 1c-II'!AH93</f>
        <v>0</v>
      </c>
      <c r="DS93" s="463">
        <f>'[35]Biểu 1c-II'!AK93</f>
        <v>0</v>
      </c>
      <c r="DT93" s="380">
        <f>'[36]Biểu 1c-II'!J93</f>
        <v>0</v>
      </c>
      <c r="DU93" s="380">
        <f>'[36]Biểu 1c-II'!M93</f>
        <v>0</v>
      </c>
      <c r="DV93" s="380">
        <f>'[36]Biểu 1c-II'!P93</f>
        <v>0</v>
      </c>
      <c r="DW93" s="380">
        <f>'[36]Biểu 1c-II'!S93</f>
        <v>0</v>
      </c>
      <c r="DX93" s="380">
        <f>'[36]Biểu 1c-II'!V93</f>
        <v>0</v>
      </c>
      <c r="DY93" s="380">
        <f>'[36]Biểu 1c-II'!Y93</f>
        <v>0</v>
      </c>
      <c r="DZ93" s="380">
        <f>'[36]Biểu 1c-II'!AB93</f>
        <v>0</v>
      </c>
      <c r="EA93" s="463">
        <f>'[36]Biểu 1c-II'!AH93</f>
        <v>0</v>
      </c>
      <c r="EB93" s="463">
        <f>'[36]Biểu 1c-II'!AE93</f>
        <v>0</v>
      </c>
      <c r="EC93" s="380">
        <f>'[37]Biểu 1c-II'!J93</f>
        <v>0</v>
      </c>
      <c r="ED93" s="380">
        <f>'[37]Biểu 1c-II'!M93</f>
        <v>0</v>
      </c>
      <c r="EE93" s="380">
        <f>'[37]Biểu 1c-II'!P93</f>
        <v>0</v>
      </c>
      <c r="EF93" s="380">
        <f>'[37]Biểu 1c-II'!S93</f>
        <v>0</v>
      </c>
      <c r="EG93" s="380">
        <f>'[37]Biểu 1c-II'!V93</f>
        <v>0</v>
      </c>
      <c r="EH93" s="380">
        <f>'[37]Biểu 1c-II'!Y93</f>
        <v>0</v>
      </c>
      <c r="EI93" s="380">
        <f>'[37]Biểu 1c-II'!AB93</f>
        <v>0</v>
      </c>
      <c r="EJ93" s="463">
        <f>'[37]Biểu 1c-II'!AE93</f>
        <v>0</v>
      </c>
      <c r="EK93" s="463">
        <f>'[38]Biểu 1c-II'!J93</f>
        <v>0</v>
      </c>
      <c r="EL93" s="463">
        <f>'[38]Biểu 1c-II'!M93</f>
        <v>0</v>
      </c>
      <c r="EM93" s="463">
        <f>'[38]Biểu 1c-II'!P93</f>
        <v>0</v>
      </c>
      <c r="EN93" s="463">
        <f>'[38]Biểu 1c-II'!S93</f>
        <v>0</v>
      </c>
      <c r="EO93" s="380">
        <f>'[39]Biểu 1c-II(TTKN)'!J93</f>
        <v>0</v>
      </c>
      <c r="EP93" s="380">
        <f>'[40]Biểu 1c-II'!P93</f>
        <v>0</v>
      </c>
      <c r="EQ93" s="380">
        <f>'[41]Biểu 1c-II'!P93</f>
        <v>0</v>
      </c>
    </row>
    <row r="94" spans="1:147" ht="12.75">
      <c r="A94" s="383"/>
      <c r="B94" s="378" t="s">
        <v>830</v>
      </c>
      <c r="C94" s="379" t="s">
        <v>969</v>
      </c>
      <c r="D94" s="380">
        <f t="shared" si="35"/>
        <v>0</v>
      </c>
      <c r="E94" s="463">
        <f t="shared" si="26"/>
        <v>13682959583</v>
      </c>
      <c r="F94" s="463">
        <f t="shared" si="36"/>
        <v>13682959583</v>
      </c>
      <c r="G94" s="463">
        <f t="shared" si="37"/>
        <v>13682959583</v>
      </c>
      <c r="H94" s="380">
        <f t="shared" si="27"/>
        <v>0</v>
      </c>
      <c r="I94" s="380">
        <f t="shared" si="38"/>
        <v>0</v>
      </c>
      <c r="J94" s="380">
        <f t="shared" si="39"/>
        <v>0</v>
      </c>
      <c r="K94" s="380">
        <f t="shared" si="28"/>
        <v>13682959583</v>
      </c>
      <c r="L94" s="380">
        <f t="shared" si="29"/>
        <v>0</v>
      </c>
      <c r="M94" s="380">
        <f t="shared" si="30"/>
        <v>0</v>
      </c>
      <c r="N94" s="380">
        <f t="shared" si="40"/>
        <v>0</v>
      </c>
      <c r="O94" s="380">
        <f t="shared" si="31"/>
        <v>0</v>
      </c>
      <c r="P94" s="380">
        <f t="shared" si="41"/>
        <v>0</v>
      </c>
      <c r="Q94" s="380">
        <f t="shared" si="32"/>
        <v>0</v>
      </c>
      <c r="R94" s="380">
        <f t="shared" si="33"/>
        <v>0</v>
      </c>
      <c r="S94" s="380"/>
      <c r="T94" s="380">
        <f t="shared" si="34"/>
        <v>0</v>
      </c>
      <c r="U94" s="463">
        <f t="shared" si="42"/>
        <v>0</v>
      </c>
      <c r="V94" s="463">
        <f t="shared" si="43"/>
        <v>0</v>
      </c>
      <c r="W94" s="463">
        <f t="shared" si="44"/>
        <v>0</v>
      </c>
      <c r="X94" s="463">
        <f t="shared" si="45"/>
        <v>0</v>
      </c>
      <c r="Y94" s="463">
        <f t="shared" si="46"/>
        <v>0</v>
      </c>
      <c r="Z94" s="463">
        <f t="shared" si="47"/>
        <v>0</v>
      </c>
      <c r="AA94" s="463">
        <f t="shared" si="48"/>
        <v>0</v>
      </c>
      <c r="AB94" s="463">
        <f t="shared" si="49"/>
        <v>0</v>
      </c>
      <c r="AC94" s="463">
        <f t="shared" si="50"/>
        <v>0</v>
      </c>
      <c r="AD94" s="463">
        <f t="shared" si="51"/>
        <v>0</v>
      </c>
      <c r="AE94" s="380"/>
      <c r="AF94" s="380"/>
      <c r="AG94" s="380">
        <f>'[22]Biểu 1c-II'!J94</f>
        <v>0</v>
      </c>
      <c r="AH94" s="380">
        <f>'[22]Biểu 1c-II'!M94</f>
        <v>0</v>
      </c>
      <c r="AI94" s="463">
        <f>'[22]Biểu 1c-II'!S94</f>
        <v>0</v>
      </c>
      <c r="AJ94" s="463">
        <f>'[22]Biểu 1c-II'!V94</f>
        <v>0</v>
      </c>
      <c r="AK94" s="380">
        <f>'[23]Biểu 1c-II'!J94</f>
        <v>0</v>
      </c>
      <c r="AL94" s="463">
        <f>'[23]Biểu 1c-II'!P94</f>
        <v>0</v>
      </c>
      <c r="AM94" s="463">
        <f>'[23]Biểu 1c-II'!S94</f>
        <v>0</v>
      </c>
      <c r="AN94" s="380">
        <f>'[24]Biểu 1c-II'!J94</f>
        <v>0</v>
      </c>
      <c r="AO94" s="463">
        <f>'[24]Biểu 1c-II'!M94</f>
        <v>0</v>
      </c>
      <c r="AP94" s="463">
        <f>'[24]Biểu 1c-II'!S94</f>
        <v>0</v>
      </c>
      <c r="AQ94" s="463">
        <f>'[25]Biểu 1c-II'!P94</f>
        <v>0</v>
      </c>
      <c r="AR94" s="463">
        <f>'[25]Biểu 1c-II'!V94</f>
        <v>0</v>
      </c>
      <c r="AS94" s="380">
        <f>'[25]Biểu 1c-II'!Y94</f>
        <v>0</v>
      </c>
      <c r="AT94" s="380">
        <f>'[26]Biểu 1c-II'!K94</f>
        <v>0</v>
      </c>
      <c r="AU94" s="380">
        <f>'[26]Biểu 1c-II'!W94</f>
        <v>0</v>
      </c>
      <c r="AV94" s="380">
        <f>'[27]Biểu 1c-II'!J94</f>
        <v>0</v>
      </c>
      <c r="AW94" s="380">
        <f>'[27]Biểu 1c-II'!V94</f>
        <v>0</v>
      </c>
      <c r="AX94" s="380">
        <f>'[28]Biểu 1c-II'!J94</f>
        <v>0</v>
      </c>
      <c r="AY94" s="380">
        <f>'[28]Biểu 1c-II'!M94</f>
        <v>0</v>
      </c>
      <c r="AZ94" s="380">
        <f>'[28]Biểu 1c-II'!P94</f>
        <v>0</v>
      </c>
      <c r="BA94" s="380"/>
      <c r="BB94" s="380">
        <f>'[28]Biểu 1c-II'!V94</f>
        <v>0</v>
      </c>
      <c r="BC94" s="380">
        <f>'[42]Biểu 1c-II'!Y94</f>
        <v>0</v>
      </c>
      <c r="BD94" s="380">
        <f>'[28]Biểu 1c-II'!AB94</f>
        <v>0</v>
      </c>
      <c r="BE94" s="380">
        <f>'[28]Biểu 1c-II'!AE94</f>
        <v>0</v>
      </c>
      <c r="BF94" s="380">
        <f>'[28]Biểu 1c-II'!AH94</f>
        <v>0</v>
      </c>
      <c r="BG94" s="380">
        <f>'[29]Biểu 1c-II'!J94</f>
        <v>0</v>
      </c>
      <c r="BH94" s="380">
        <f>'[29]Biểu 1c-II'!M94</f>
        <v>0</v>
      </c>
      <c r="BI94" s="380">
        <f>'[29]Biểu 1c-II'!P94</f>
        <v>0</v>
      </c>
      <c r="BJ94" s="380"/>
      <c r="BK94" s="380">
        <f>'[29]Biểu 1c-II'!S94</f>
        <v>0</v>
      </c>
      <c r="BL94" s="380">
        <f>'[29]Biểu 1c-II'!V94</f>
        <v>0</v>
      </c>
      <c r="BM94" s="380">
        <f>'[29]Biểu 1c-II'!Y94</f>
        <v>0</v>
      </c>
      <c r="BN94" s="380">
        <f>'[29]Biểu 1c-II'!AB94</f>
        <v>0</v>
      </c>
      <c r="BO94" s="463">
        <f>'[29]Biểu 1c-II'!AE94</f>
        <v>0</v>
      </c>
      <c r="BP94" s="463">
        <f>'[29]Biểu 1c-II'!AH94</f>
        <v>0</v>
      </c>
      <c r="BQ94" s="380">
        <f>'[30]Biểu 1c-II - TTYT DA BAC'!J94</f>
        <v>0</v>
      </c>
      <c r="BR94" s="380">
        <f>'[30]Biểu 1c-II - TTYT DA BAC'!M94</f>
        <v>0</v>
      </c>
      <c r="BS94" s="380">
        <f>'[30]Biểu 1c-II - TTYT DA BAC'!P94</f>
        <v>0</v>
      </c>
      <c r="BT94" s="380"/>
      <c r="BU94" s="380">
        <f>'[30]Biểu 1c-II - TTYT DA BAC'!V94</f>
        <v>0</v>
      </c>
      <c r="BV94" s="380">
        <f>'[30]Biểu 1c-II - TTYT DA BAC'!Y94</f>
        <v>0</v>
      </c>
      <c r="BW94" s="380">
        <f>'[30]Biểu 1c-II - TTYT DA BAC'!AB94</f>
        <v>0</v>
      </c>
      <c r="BX94" s="463">
        <f>'[30]Biểu 1c-II - TTYT DA BAC'!AE94</f>
        <v>0</v>
      </c>
      <c r="BY94" s="463">
        <f>'[30]Biểu 1c-II - TTYT DA BAC'!AH94</f>
        <v>0</v>
      </c>
      <c r="BZ94" s="380">
        <f>'[31]Biểu 1c-II'!I94</f>
        <v>0</v>
      </c>
      <c r="CA94" s="380">
        <f>'[31]Biểu 1c-II'!M94</f>
        <v>0</v>
      </c>
      <c r="CB94" s="380">
        <f>'[31]Biểu 1c-II'!P94</f>
        <v>0</v>
      </c>
      <c r="CC94" s="380"/>
      <c r="CD94" s="380">
        <f>'[31]Biểu 1c-II'!V94</f>
        <v>0</v>
      </c>
      <c r="CE94" s="380">
        <f>'[31]Biểu 1c-II'!Y94</f>
        <v>0</v>
      </c>
      <c r="CF94" s="380">
        <f>'[31]Biểu 1c-II'!AB94</f>
        <v>0</v>
      </c>
      <c r="CG94" s="463">
        <f>'[31]Biểu 1c-II'!AE94</f>
        <v>0</v>
      </c>
      <c r="CH94" s="463">
        <f>'[31]Biểu 1c-II'!AH94</f>
        <v>0</v>
      </c>
      <c r="CI94" s="380">
        <f>'[32]Biểu 1c-II'!J94</f>
        <v>0</v>
      </c>
      <c r="CJ94" s="380">
        <f>'[32]Biểu 1c-II'!M94</f>
        <v>0</v>
      </c>
      <c r="CK94" s="380">
        <f>'[32]Biểu 1c-II'!P94</f>
        <v>0</v>
      </c>
      <c r="CL94" s="380"/>
      <c r="CM94" s="380">
        <f>'[32]Biểu 1c-II'!V94</f>
        <v>0</v>
      </c>
      <c r="CN94" s="380">
        <f>'[32]Biểu 1c-II'!Y94</f>
        <v>0</v>
      </c>
      <c r="CO94" s="380">
        <f>'[32]Biểu 1c-II'!AB94</f>
        <v>0</v>
      </c>
      <c r="CP94" s="463">
        <f>'[32]Biểu 1c-II'!AE94</f>
        <v>0</v>
      </c>
      <c r="CQ94" s="463">
        <f>'[32]Biểu 1c-II'!AH94</f>
        <v>0</v>
      </c>
      <c r="CR94" s="380">
        <f>'[33]Biểu 1c-II'!J94</f>
        <v>0</v>
      </c>
      <c r="CS94" s="380">
        <f>'[33]Biểu 1c-II'!M94</f>
        <v>0</v>
      </c>
      <c r="CT94" s="380">
        <f>'[33]Biểu 1c-II'!P94</f>
        <v>0</v>
      </c>
      <c r="CU94" s="380"/>
      <c r="CV94" s="380">
        <f>'[33]Biểu 1c-II'!V94</f>
        <v>0</v>
      </c>
      <c r="CW94" s="380">
        <f>'[43]Biểu 1c-II'!Y94</f>
        <v>0</v>
      </c>
      <c r="CX94" s="380">
        <f>'[33]Biểu 1c-II'!AB94</f>
        <v>0</v>
      </c>
      <c r="CY94" s="463">
        <f>'[33]Biểu 1c-II'!AE94</f>
        <v>0</v>
      </c>
      <c r="CZ94" s="463">
        <f>'[33]Biểu 1c-II'!AH94</f>
        <v>0</v>
      </c>
      <c r="DA94" s="380">
        <f>'[34]Biểu 1c-II'!$J$7</f>
        <v>13682959583</v>
      </c>
      <c r="DB94" s="380">
        <f>'[34]Biểu 1c-II'!M94</f>
        <v>0</v>
      </c>
      <c r="DC94" s="380">
        <f>'[34]Biểu 1c-II'!P94</f>
        <v>0</v>
      </c>
      <c r="DD94" s="380"/>
      <c r="DE94" s="380">
        <f>'[34]Biểu 1c-II'!V94</f>
        <v>0</v>
      </c>
      <c r="DF94" s="380">
        <f>'[44]Biểu 1c-II'!Y94</f>
        <v>0</v>
      </c>
      <c r="DG94" s="380">
        <f>'[34]Biểu 1c-II'!AB94</f>
        <v>0</v>
      </c>
      <c r="DH94" s="463">
        <f>'[34]Biểu 1c-II'!AE94</f>
        <v>0</v>
      </c>
      <c r="DI94" s="463">
        <f>'[34]Biểu 1c-II'!AH94</f>
        <v>0</v>
      </c>
      <c r="DJ94" s="380">
        <f>'[35]Biểu 1c-II'!J94</f>
        <v>0</v>
      </c>
      <c r="DK94" s="380">
        <f>'[35]Biểu 1c-II'!M94</f>
        <v>0</v>
      </c>
      <c r="DL94" s="380">
        <f>'[35]Biểu 1c-II'!P94</f>
        <v>0</v>
      </c>
      <c r="DM94" s="380">
        <f>'[35]Biểu 1c-II'!S94</f>
        <v>0</v>
      </c>
      <c r="DN94" s="380">
        <f>'[35]Biểu 1c-II'!V94</f>
        <v>0</v>
      </c>
      <c r="DO94" s="380">
        <f>'[35]Biểu 1c-II'!Y94</f>
        <v>0</v>
      </c>
      <c r="DP94" s="380">
        <f>'[35]Biểu 1c-II'!AB94</f>
        <v>0</v>
      </c>
      <c r="DQ94" s="463">
        <f>'[35]Biểu 1c-II'!AE94</f>
        <v>0</v>
      </c>
      <c r="DR94" s="463">
        <f>'[35]Biểu 1c-II'!AH94</f>
        <v>0</v>
      </c>
      <c r="DS94" s="463">
        <f>'[35]Biểu 1c-II'!AK94</f>
        <v>0</v>
      </c>
      <c r="DT94" s="380">
        <f>'[36]Biểu 1c-II'!J94</f>
        <v>0</v>
      </c>
      <c r="DU94" s="380">
        <f>'[36]Biểu 1c-II'!M94</f>
        <v>0</v>
      </c>
      <c r="DV94" s="380">
        <f>'[36]Biểu 1c-II'!P94</f>
        <v>0</v>
      </c>
      <c r="DW94" s="380">
        <f>'[36]Biểu 1c-II'!S94</f>
        <v>0</v>
      </c>
      <c r="DX94" s="380">
        <f>'[36]Biểu 1c-II'!V94</f>
        <v>0</v>
      </c>
      <c r="DY94" s="380">
        <f>'[36]Biểu 1c-II'!Y94</f>
        <v>0</v>
      </c>
      <c r="DZ94" s="380">
        <f>'[36]Biểu 1c-II'!AB94</f>
        <v>0</v>
      </c>
      <c r="EA94" s="463">
        <f>'[36]Biểu 1c-II'!AH94</f>
        <v>0</v>
      </c>
      <c r="EB94" s="463">
        <f>'[36]Biểu 1c-II'!AE94</f>
        <v>0</v>
      </c>
      <c r="EC94" s="380">
        <f>'[37]Biểu 1c-II'!J94</f>
        <v>0</v>
      </c>
      <c r="ED94" s="380">
        <f>'[37]Biểu 1c-II'!M94</f>
        <v>0</v>
      </c>
      <c r="EE94" s="380">
        <f>'[37]Biểu 1c-II'!P94</f>
        <v>0</v>
      </c>
      <c r="EF94" s="380">
        <f>'[37]Biểu 1c-II'!S94</f>
        <v>0</v>
      </c>
      <c r="EG94" s="380">
        <f>'[37]Biểu 1c-II'!V94</f>
        <v>0</v>
      </c>
      <c r="EH94" s="380">
        <f>'[37]Biểu 1c-II'!Y94</f>
        <v>0</v>
      </c>
      <c r="EI94" s="380">
        <f>'[37]Biểu 1c-II'!AB94</f>
        <v>0</v>
      </c>
      <c r="EJ94" s="463">
        <f>'[37]Biểu 1c-II'!AE94</f>
        <v>0</v>
      </c>
      <c r="EK94" s="463">
        <f>'[38]Biểu 1c-II'!J94</f>
        <v>0</v>
      </c>
      <c r="EL94" s="463">
        <f>'[38]Biểu 1c-II'!M94</f>
        <v>0</v>
      </c>
      <c r="EM94" s="463">
        <f>'[38]Biểu 1c-II'!P94</f>
        <v>0</v>
      </c>
      <c r="EN94" s="463">
        <f>'[38]Biểu 1c-II'!S94</f>
        <v>0</v>
      </c>
      <c r="EO94" s="380">
        <f>'[39]Biểu 1c-II(TTKN)'!J94</f>
        <v>0</v>
      </c>
      <c r="EP94" s="380">
        <f>'[40]Biểu 1c-II'!P94</f>
        <v>0</v>
      </c>
      <c r="EQ94" s="380">
        <f>'[41]Biểu 1c-II'!P94</f>
        <v>0</v>
      </c>
    </row>
    <row r="95" spans="1:147" ht="12.75">
      <c r="A95" s="383"/>
      <c r="B95" s="378" t="s">
        <v>831</v>
      </c>
      <c r="C95" s="379" t="s">
        <v>970</v>
      </c>
      <c r="D95" s="380">
        <f t="shared" si="35"/>
        <v>0</v>
      </c>
      <c r="E95" s="463">
        <f t="shared" si="26"/>
        <v>13699426583</v>
      </c>
      <c r="F95" s="463">
        <f t="shared" si="36"/>
        <v>13699426583</v>
      </c>
      <c r="G95" s="463">
        <f t="shared" si="37"/>
        <v>13699426583</v>
      </c>
      <c r="H95" s="380">
        <f t="shared" si="27"/>
        <v>0</v>
      </c>
      <c r="I95" s="380">
        <f t="shared" si="38"/>
        <v>0</v>
      </c>
      <c r="J95" s="380">
        <f t="shared" si="39"/>
        <v>2380000</v>
      </c>
      <c r="K95" s="380">
        <f t="shared" si="28"/>
        <v>13682959583</v>
      </c>
      <c r="L95" s="380">
        <f t="shared" si="29"/>
        <v>0</v>
      </c>
      <c r="M95" s="380">
        <f t="shared" si="30"/>
        <v>12587000</v>
      </c>
      <c r="N95" s="380">
        <f t="shared" si="40"/>
        <v>1500000</v>
      </c>
      <c r="O95" s="380">
        <f t="shared" si="31"/>
        <v>0</v>
      </c>
      <c r="P95" s="380">
        <f t="shared" si="41"/>
        <v>0</v>
      </c>
      <c r="Q95" s="380">
        <f t="shared" si="32"/>
        <v>0</v>
      </c>
      <c r="R95" s="380">
        <f t="shared" si="33"/>
        <v>0</v>
      </c>
      <c r="S95" s="380"/>
      <c r="T95" s="380">
        <f t="shared" si="34"/>
        <v>0</v>
      </c>
      <c r="U95" s="463">
        <f t="shared" si="42"/>
        <v>0</v>
      </c>
      <c r="V95" s="463">
        <f t="shared" si="43"/>
        <v>0</v>
      </c>
      <c r="W95" s="463">
        <f t="shared" si="44"/>
        <v>0</v>
      </c>
      <c r="X95" s="463">
        <f t="shared" si="45"/>
        <v>0</v>
      </c>
      <c r="Y95" s="463">
        <f t="shared" si="46"/>
        <v>0</v>
      </c>
      <c r="Z95" s="463">
        <f t="shared" si="47"/>
        <v>0</v>
      </c>
      <c r="AA95" s="463">
        <f t="shared" si="48"/>
        <v>0</v>
      </c>
      <c r="AB95" s="463">
        <f t="shared" si="49"/>
        <v>0</v>
      </c>
      <c r="AC95" s="463">
        <f t="shared" si="50"/>
        <v>0</v>
      </c>
      <c r="AD95" s="463">
        <f t="shared" si="51"/>
        <v>0</v>
      </c>
      <c r="AE95" s="380"/>
      <c r="AF95" s="380"/>
      <c r="AG95" s="380">
        <f>'[22]Biểu 1c-II'!J95</f>
        <v>0</v>
      </c>
      <c r="AH95" s="380">
        <f>'[22]Biểu 1c-II'!M95</f>
        <v>0</v>
      </c>
      <c r="AI95" s="463">
        <f>'[22]Biểu 1c-II'!S95</f>
        <v>0</v>
      </c>
      <c r="AJ95" s="463">
        <f>'[22]Biểu 1c-II'!V95</f>
        <v>0</v>
      </c>
      <c r="AK95" s="380">
        <f>'[23]Biểu 1c-II'!J95</f>
        <v>0</v>
      </c>
      <c r="AL95" s="463">
        <f>'[23]Biểu 1c-II'!P95</f>
        <v>0</v>
      </c>
      <c r="AM95" s="463">
        <f>'[23]Biểu 1c-II'!S95</f>
        <v>0</v>
      </c>
      <c r="AN95" s="380">
        <f>'[24]Biểu 1c-II'!J95</f>
        <v>0</v>
      </c>
      <c r="AO95" s="463">
        <f>'[24]Biểu 1c-II'!M95</f>
        <v>0</v>
      </c>
      <c r="AP95" s="463">
        <f>'[24]Biểu 1c-II'!S95</f>
        <v>0</v>
      </c>
      <c r="AQ95" s="463">
        <f>'[25]Biểu 1c-II'!P95</f>
        <v>0</v>
      </c>
      <c r="AR95" s="463">
        <f>'[25]Biểu 1c-II'!V95</f>
        <v>0</v>
      </c>
      <c r="AS95" s="380">
        <f>'[25]Biểu 1c-II'!Y95</f>
        <v>2380000</v>
      </c>
      <c r="AT95" s="380">
        <f>'[26]Biểu 1c-II'!K95</f>
        <v>0</v>
      </c>
      <c r="AU95" s="380">
        <f>'[26]Biểu 1c-II'!W95</f>
        <v>0</v>
      </c>
      <c r="AV95" s="380">
        <f>'[27]Biểu 1c-II'!J95</f>
        <v>0</v>
      </c>
      <c r="AW95" s="380">
        <f>'[27]Biểu 1c-II'!V95</f>
        <v>0</v>
      </c>
      <c r="AX95" s="380">
        <f>'[28]Biểu 1c-II'!J95</f>
        <v>0</v>
      </c>
      <c r="AY95" s="380">
        <f>'[28]Biểu 1c-II'!M95</f>
        <v>0</v>
      </c>
      <c r="AZ95" s="380">
        <f>'[28]Biểu 1c-II'!P95</f>
        <v>0</v>
      </c>
      <c r="BA95" s="380"/>
      <c r="BB95" s="380">
        <f>'[28]Biểu 1c-II'!V95</f>
        <v>0</v>
      </c>
      <c r="BC95" s="380">
        <f>'[42]Biểu 1c-II'!Y95</f>
        <v>0</v>
      </c>
      <c r="BD95" s="380">
        <f>'[28]Biểu 1c-II'!AB95</f>
        <v>0</v>
      </c>
      <c r="BE95" s="380">
        <f>'[28]Biểu 1c-II'!AE95</f>
        <v>0</v>
      </c>
      <c r="BF95" s="380">
        <f>'[28]Biểu 1c-II'!AH95</f>
        <v>0</v>
      </c>
      <c r="BG95" s="380">
        <f>'[29]Biểu 1c-II'!J95</f>
        <v>0</v>
      </c>
      <c r="BH95" s="380">
        <f>'[29]Biểu 1c-II'!M95</f>
        <v>0</v>
      </c>
      <c r="BI95" s="380">
        <f>'[29]Biểu 1c-II'!P95</f>
        <v>0</v>
      </c>
      <c r="BJ95" s="380"/>
      <c r="BK95" s="380">
        <f>'[29]Biểu 1c-II'!S95</f>
        <v>0</v>
      </c>
      <c r="BL95" s="380">
        <f>'[29]Biểu 1c-II'!V95</f>
        <v>0</v>
      </c>
      <c r="BM95" s="380">
        <f>'[29]Biểu 1c-II'!Y95</f>
        <v>0</v>
      </c>
      <c r="BN95" s="380">
        <f>'[29]Biểu 1c-II'!AB95</f>
        <v>0</v>
      </c>
      <c r="BO95" s="463">
        <f>'[29]Biểu 1c-II'!AE95</f>
        <v>0</v>
      </c>
      <c r="BP95" s="463">
        <f>'[29]Biểu 1c-II'!AH95</f>
        <v>0</v>
      </c>
      <c r="BQ95" s="380">
        <f>'[30]Biểu 1c-II - TTYT DA BAC'!J95</f>
        <v>0</v>
      </c>
      <c r="BR95" s="380">
        <f>'[30]Biểu 1c-II - TTYT DA BAC'!M95</f>
        <v>0</v>
      </c>
      <c r="BS95" s="380">
        <f>'[30]Biểu 1c-II - TTYT DA BAC'!P95</f>
        <v>0</v>
      </c>
      <c r="BT95" s="380"/>
      <c r="BU95" s="380">
        <f>'[30]Biểu 1c-II - TTYT DA BAC'!V95</f>
        <v>0</v>
      </c>
      <c r="BV95" s="380">
        <f>'[30]Biểu 1c-II - TTYT DA BAC'!Y95</f>
        <v>0</v>
      </c>
      <c r="BW95" s="380">
        <f>'[30]Biểu 1c-II - TTYT DA BAC'!AB95</f>
        <v>0</v>
      </c>
      <c r="BX95" s="463">
        <f>'[30]Biểu 1c-II - TTYT DA BAC'!AE95</f>
        <v>0</v>
      </c>
      <c r="BY95" s="463">
        <f>'[30]Biểu 1c-II - TTYT DA BAC'!AH95</f>
        <v>0</v>
      </c>
      <c r="BZ95" s="380">
        <f>'[31]Biểu 1c-II'!I95</f>
        <v>0</v>
      </c>
      <c r="CA95" s="380">
        <f>'[31]Biểu 1c-II'!M95</f>
        <v>0</v>
      </c>
      <c r="CB95" s="380">
        <f>'[31]Biểu 1c-II'!P95</f>
        <v>12587000</v>
      </c>
      <c r="CC95" s="380"/>
      <c r="CD95" s="380">
        <f>'[31]Biểu 1c-II'!V95</f>
        <v>0</v>
      </c>
      <c r="CE95" s="380">
        <f>'[31]Biểu 1c-II'!Y95</f>
        <v>0</v>
      </c>
      <c r="CF95" s="380">
        <f>'[31]Biểu 1c-II'!AB95</f>
        <v>0</v>
      </c>
      <c r="CG95" s="463">
        <f>'[31]Biểu 1c-II'!AE95</f>
        <v>0</v>
      </c>
      <c r="CH95" s="463">
        <f>'[31]Biểu 1c-II'!AH95</f>
        <v>0</v>
      </c>
      <c r="CI95" s="380">
        <f>'[32]Biểu 1c-II'!J95</f>
        <v>0</v>
      </c>
      <c r="CJ95" s="380">
        <f>'[32]Biểu 1c-II'!M95</f>
        <v>0</v>
      </c>
      <c r="CK95" s="380">
        <f>'[32]Biểu 1c-II'!P95</f>
        <v>0</v>
      </c>
      <c r="CL95" s="380"/>
      <c r="CM95" s="380">
        <f>'[32]Biểu 1c-II'!V95</f>
        <v>0</v>
      </c>
      <c r="CN95" s="380">
        <f>'[32]Biểu 1c-II'!Y95</f>
        <v>0</v>
      </c>
      <c r="CO95" s="380">
        <f>'[32]Biểu 1c-II'!AB95</f>
        <v>0</v>
      </c>
      <c r="CP95" s="463">
        <f>'[32]Biểu 1c-II'!AE95</f>
        <v>0</v>
      </c>
      <c r="CQ95" s="463">
        <f>'[32]Biểu 1c-II'!AH95</f>
        <v>0</v>
      </c>
      <c r="CR95" s="380">
        <f>'[33]Biểu 1c-II'!J95</f>
        <v>0</v>
      </c>
      <c r="CS95" s="380">
        <f>'[33]Biểu 1c-II'!M95</f>
        <v>0</v>
      </c>
      <c r="CT95" s="380">
        <f>'[33]Biểu 1c-II'!P95</f>
        <v>0</v>
      </c>
      <c r="CU95" s="380"/>
      <c r="CV95" s="380">
        <f>'[33]Biểu 1c-II'!V95</f>
        <v>0</v>
      </c>
      <c r="CW95" s="380">
        <f>'[43]Biểu 1c-II'!Y95</f>
        <v>0</v>
      </c>
      <c r="CX95" s="380">
        <f>'[33]Biểu 1c-II'!AB95</f>
        <v>0</v>
      </c>
      <c r="CY95" s="463">
        <f>'[33]Biểu 1c-II'!AE95</f>
        <v>0</v>
      </c>
      <c r="CZ95" s="463">
        <f>'[33]Biểu 1c-II'!AH95</f>
        <v>0</v>
      </c>
      <c r="DA95" s="380">
        <f>'[34]Biểu 1c-II'!$J$7</f>
        <v>13682959583</v>
      </c>
      <c r="DB95" s="380">
        <f>'[34]Biểu 1c-II'!M95</f>
        <v>0</v>
      </c>
      <c r="DC95" s="380">
        <f>'[34]Biểu 1c-II'!P95</f>
        <v>0</v>
      </c>
      <c r="DD95" s="380"/>
      <c r="DE95" s="380">
        <f>'[34]Biểu 1c-II'!V95</f>
        <v>0</v>
      </c>
      <c r="DF95" s="380">
        <f>'[44]Biểu 1c-II'!Y95</f>
        <v>0</v>
      </c>
      <c r="DG95" s="380">
        <f>'[34]Biểu 1c-II'!AB95</f>
        <v>0</v>
      </c>
      <c r="DH95" s="463">
        <f>'[34]Biểu 1c-II'!AE95</f>
        <v>0</v>
      </c>
      <c r="DI95" s="463">
        <f>'[34]Biểu 1c-II'!AH95</f>
        <v>0</v>
      </c>
      <c r="DJ95" s="380">
        <f>'[35]Biểu 1c-II'!J95</f>
        <v>0</v>
      </c>
      <c r="DK95" s="380">
        <f>'[35]Biểu 1c-II'!M95</f>
        <v>0</v>
      </c>
      <c r="DL95" s="380">
        <f>'[35]Biểu 1c-II'!P95</f>
        <v>0</v>
      </c>
      <c r="DM95" s="380">
        <f>'[35]Biểu 1c-II'!S95</f>
        <v>0</v>
      </c>
      <c r="DN95" s="380">
        <f>'[35]Biểu 1c-II'!V95</f>
        <v>0</v>
      </c>
      <c r="DO95" s="380">
        <f>'[35]Biểu 1c-II'!Y95</f>
        <v>0</v>
      </c>
      <c r="DP95" s="380">
        <f>'[35]Biểu 1c-II'!AB95</f>
        <v>0</v>
      </c>
      <c r="DQ95" s="463">
        <f>'[35]Biểu 1c-II'!AE95</f>
        <v>0</v>
      </c>
      <c r="DR95" s="463">
        <f>'[35]Biểu 1c-II'!AH95</f>
        <v>0</v>
      </c>
      <c r="DS95" s="463">
        <f>'[35]Biểu 1c-II'!AK95</f>
        <v>0</v>
      </c>
      <c r="DT95" s="380">
        <f>'[36]Biểu 1c-II'!J95</f>
        <v>0</v>
      </c>
      <c r="DU95" s="380">
        <f>'[36]Biểu 1c-II'!M95</f>
        <v>0</v>
      </c>
      <c r="DV95" s="380">
        <f>'[36]Biểu 1c-II'!P95</f>
        <v>0</v>
      </c>
      <c r="DW95" s="380">
        <f>'[36]Biểu 1c-II'!S95</f>
        <v>0</v>
      </c>
      <c r="DX95" s="380">
        <f>'[36]Biểu 1c-II'!V95</f>
        <v>0</v>
      </c>
      <c r="DY95" s="380">
        <f>'[36]Biểu 1c-II'!Y95</f>
        <v>0</v>
      </c>
      <c r="DZ95" s="380">
        <f>'[36]Biểu 1c-II'!AB95</f>
        <v>0</v>
      </c>
      <c r="EA95" s="463">
        <f>'[36]Biểu 1c-II'!AH95</f>
        <v>0</v>
      </c>
      <c r="EB95" s="463">
        <f>'[36]Biểu 1c-II'!AE95</f>
        <v>0</v>
      </c>
      <c r="EC95" s="380">
        <f>'[37]Biểu 1c-II'!J95</f>
        <v>0</v>
      </c>
      <c r="ED95" s="380">
        <f>'[37]Biểu 1c-II'!M95</f>
        <v>0</v>
      </c>
      <c r="EE95" s="380">
        <f>'[37]Biểu 1c-II'!P95</f>
        <v>0</v>
      </c>
      <c r="EF95" s="380">
        <f>'[37]Biểu 1c-II'!S95</f>
        <v>0</v>
      </c>
      <c r="EG95" s="380">
        <f>'[37]Biểu 1c-II'!V95</f>
        <v>0</v>
      </c>
      <c r="EH95" s="380">
        <f>'[37]Biểu 1c-II'!Y95</f>
        <v>0</v>
      </c>
      <c r="EI95" s="380">
        <f>'[37]Biểu 1c-II'!AB95</f>
        <v>0</v>
      </c>
      <c r="EJ95" s="463">
        <f>'[37]Biểu 1c-II'!AE95</f>
        <v>0</v>
      </c>
      <c r="EK95" s="463">
        <f>'[38]Biểu 1c-II'!J95</f>
        <v>0</v>
      </c>
      <c r="EL95" s="463">
        <f>'[38]Biểu 1c-II'!M95</f>
        <v>0</v>
      </c>
      <c r="EM95" s="463">
        <f>'[38]Biểu 1c-II'!P95</f>
        <v>0</v>
      </c>
      <c r="EN95" s="463">
        <f>'[38]Biểu 1c-II'!S95</f>
        <v>0</v>
      </c>
      <c r="EO95" s="380">
        <f>'[39]Biểu 1c-II(TTKN)'!J95</f>
        <v>1500000</v>
      </c>
      <c r="EP95" s="380">
        <f>'[40]Biểu 1c-II'!P95</f>
        <v>0</v>
      </c>
      <c r="EQ95" s="380">
        <f>'[41]Biểu 1c-II'!P95</f>
        <v>0</v>
      </c>
    </row>
    <row r="96" spans="1:147" ht="12.75">
      <c r="A96" s="383"/>
      <c r="B96" s="378" t="s">
        <v>832</v>
      </c>
      <c r="C96" s="379" t="s">
        <v>320</v>
      </c>
      <c r="D96" s="380">
        <f t="shared" si="35"/>
        <v>0</v>
      </c>
      <c r="E96" s="463">
        <f t="shared" si="26"/>
        <v>13748258083</v>
      </c>
      <c r="F96" s="463">
        <f t="shared" si="36"/>
        <v>13748258083</v>
      </c>
      <c r="G96" s="463">
        <f t="shared" si="37"/>
        <v>13748258083</v>
      </c>
      <c r="H96" s="380">
        <f t="shared" si="27"/>
        <v>24800000</v>
      </c>
      <c r="I96" s="380">
        <f t="shared" si="38"/>
        <v>0</v>
      </c>
      <c r="J96" s="380">
        <f t="shared" si="39"/>
        <v>4736900</v>
      </c>
      <c r="K96" s="380">
        <f t="shared" si="28"/>
        <v>13682959583</v>
      </c>
      <c r="L96" s="380">
        <f t="shared" si="29"/>
        <v>3550000</v>
      </c>
      <c r="M96" s="380">
        <f t="shared" si="30"/>
        <v>32211600</v>
      </c>
      <c r="N96" s="380">
        <f t="shared" si="40"/>
        <v>0</v>
      </c>
      <c r="O96" s="380">
        <f t="shared" si="31"/>
        <v>0</v>
      </c>
      <c r="P96" s="380">
        <f t="shared" si="41"/>
        <v>0</v>
      </c>
      <c r="Q96" s="380">
        <f t="shared" si="32"/>
        <v>0</v>
      </c>
      <c r="R96" s="380">
        <f t="shared" si="33"/>
        <v>0</v>
      </c>
      <c r="S96" s="380"/>
      <c r="T96" s="380">
        <f t="shared" si="34"/>
        <v>0</v>
      </c>
      <c r="U96" s="463">
        <f t="shared" si="42"/>
        <v>0</v>
      </c>
      <c r="V96" s="463">
        <f t="shared" si="43"/>
        <v>0</v>
      </c>
      <c r="W96" s="463">
        <f t="shared" si="44"/>
        <v>0</v>
      </c>
      <c r="X96" s="463">
        <f t="shared" si="45"/>
        <v>0</v>
      </c>
      <c r="Y96" s="463">
        <f t="shared" si="46"/>
        <v>0</v>
      </c>
      <c r="Z96" s="463">
        <f t="shared" si="47"/>
        <v>0</v>
      </c>
      <c r="AA96" s="463">
        <f t="shared" si="48"/>
        <v>0</v>
      </c>
      <c r="AB96" s="463">
        <f t="shared" si="49"/>
        <v>0</v>
      </c>
      <c r="AC96" s="463">
        <f t="shared" si="50"/>
        <v>0</v>
      </c>
      <c r="AD96" s="463">
        <f t="shared" si="51"/>
        <v>0</v>
      </c>
      <c r="AE96" s="380"/>
      <c r="AF96" s="380"/>
      <c r="AG96" s="380">
        <f>'[22]Biểu 1c-II'!J96</f>
        <v>24800000</v>
      </c>
      <c r="AH96" s="380">
        <f>'[22]Biểu 1c-II'!M96</f>
        <v>0</v>
      </c>
      <c r="AI96" s="463">
        <f>'[22]Biểu 1c-II'!S96</f>
        <v>0</v>
      </c>
      <c r="AJ96" s="463">
        <f>'[22]Biểu 1c-II'!V96</f>
        <v>0</v>
      </c>
      <c r="AK96" s="380">
        <f>'[23]Biểu 1c-II'!J96</f>
        <v>0</v>
      </c>
      <c r="AL96" s="463">
        <f>'[23]Biểu 1c-II'!P96</f>
        <v>0</v>
      </c>
      <c r="AM96" s="463">
        <f>'[23]Biểu 1c-II'!S96</f>
        <v>0</v>
      </c>
      <c r="AN96" s="380">
        <f>'[24]Biểu 1c-II'!J96</f>
        <v>0</v>
      </c>
      <c r="AO96" s="463">
        <f>'[24]Biểu 1c-II'!M96</f>
        <v>0</v>
      </c>
      <c r="AP96" s="463">
        <f>'[24]Biểu 1c-II'!S96</f>
        <v>0</v>
      </c>
      <c r="AQ96" s="463">
        <f>'[25]Biểu 1c-II'!P96</f>
        <v>0</v>
      </c>
      <c r="AR96" s="463">
        <f>'[25]Biểu 1c-II'!V96</f>
        <v>0</v>
      </c>
      <c r="AS96" s="380">
        <f>'[25]Biểu 1c-II'!Y96</f>
        <v>4736900</v>
      </c>
      <c r="AT96" s="380">
        <f>'[26]Biểu 1c-II'!K96</f>
        <v>0</v>
      </c>
      <c r="AU96" s="380">
        <f>'[26]Biểu 1c-II'!W96</f>
        <v>0</v>
      </c>
      <c r="AV96" s="380">
        <f>'[27]Biểu 1c-II'!J96</f>
        <v>0</v>
      </c>
      <c r="AW96" s="380">
        <f>'[27]Biểu 1c-II'!V96</f>
        <v>0</v>
      </c>
      <c r="AX96" s="380">
        <f>'[28]Biểu 1c-II'!J96</f>
        <v>0</v>
      </c>
      <c r="AY96" s="380">
        <f>'[28]Biểu 1c-II'!M96</f>
        <v>0</v>
      </c>
      <c r="AZ96" s="380">
        <f>'[28]Biểu 1c-II'!P96</f>
        <v>0</v>
      </c>
      <c r="BA96" s="380"/>
      <c r="BB96" s="380">
        <f>'[28]Biểu 1c-II'!V96</f>
        <v>0</v>
      </c>
      <c r="BC96" s="380">
        <f>'[42]Biểu 1c-II'!Y96</f>
        <v>0</v>
      </c>
      <c r="BD96" s="380">
        <f>'[28]Biểu 1c-II'!AB96</f>
        <v>0</v>
      </c>
      <c r="BE96" s="380">
        <f>'[28]Biểu 1c-II'!AE96</f>
        <v>0</v>
      </c>
      <c r="BF96" s="380">
        <f>'[28]Biểu 1c-II'!AH96</f>
        <v>0</v>
      </c>
      <c r="BG96" s="380">
        <f>'[29]Biểu 1c-II'!J96</f>
        <v>0</v>
      </c>
      <c r="BH96" s="380">
        <f>'[29]Biểu 1c-II'!M96</f>
        <v>0</v>
      </c>
      <c r="BI96" s="380">
        <f>'[29]Biểu 1c-II'!P96</f>
        <v>0</v>
      </c>
      <c r="BJ96" s="380"/>
      <c r="BK96" s="380">
        <f>'[29]Biểu 1c-II'!S96</f>
        <v>0</v>
      </c>
      <c r="BL96" s="380">
        <f>'[29]Biểu 1c-II'!V96</f>
        <v>0</v>
      </c>
      <c r="BM96" s="380">
        <f>'[29]Biểu 1c-II'!Y96</f>
        <v>0</v>
      </c>
      <c r="BN96" s="380">
        <f>'[29]Biểu 1c-II'!AB96</f>
        <v>0</v>
      </c>
      <c r="BO96" s="463">
        <f>'[29]Biểu 1c-II'!AE96</f>
        <v>0</v>
      </c>
      <c r="BP96" s="463">
        <f>'[29]Biểu 1c-II'!AH96</f>
        <v>0</v>
      </c>
      <c r="BQ96" s="380">
        <f>'[30]Biểu 1c-II - TTYT DA BAC'!J96</f>
        <v>0</v>
      </c>
      <c r="BR96" s="380">
        <f>'[30]Biểu 1c-II - TTYT DA BAC'!M96</f>
        <v>0</v>
      </c>
      <c r="BS96" s="380">
        <f>'[30]Biểu 1c-II - TTYT DA BAC'!P96</f>
        <v>0</v>
      </c>
      <c r="BT96" s="380"/>
      <c r="BU96" s="380">
        <f>'[30]Biểu 1c-II - TTYT DA BAC'!V96</f>
        <v>0</v>
      </c>
      <c r="BV96" s="380">
        <f>'[30]Biểu 1c-II - TTYT DA BAC'!Y96</f>
        <v>0</v>
      </c>
      <c r="BW96" s="380">
        <f>'[30]Biểu 1c-II - TTYT DA BAC'!AB96</f>
        <v>0</v>
      </c>
      <c r="BX96" s="463">
        <f>'[30]Biểu 1c-II - TTYT DA BAC'!AE96</f>
        <v>0</v>
      </c>
      <c r="BY96" s="463">
        <f>'[30]Biểu 1c-II - TTYT DA BAC'!AH96</f>
        <v>0</v>
      </c>
      <c r="BZ96" s="380">
        <f>'[31]Biểu 1c-II'!I96</f>
        <v>0</v>
      </c>
      <c r="CA96" s="380">
        <f>'[31]Biểu 1c-II'!M96</f>
        <v>0</v>
      </c>
      <c r="CB96" s="380">
        <f>'[31]Biểu 1c-II'!P96</f>
        <v>0</v>
      </c>
      <c r="CC96" s="380"/>
      <c r="CD96" s="380">
        <f>'[31]Biểu 1c-II'!V96</f>
        <v>0</v>
      </c>
      <c r="CE96" s="380">
        <f>'[31]Biểu 1c-II'!Y96</f>
        <v>0</v>
      </c>
      <c r="CF96" s="380">
        <f>'[31]Biểu 1c-II'!AB96</f>
        <v>0</v>
      </c>
      <c r="CG96" s="463">
        <f>'[31]Biểu 1c-II'!AE96</f>
        <v>0</v>
      </c>
      <c r="CH96" s="463">
        <f>'[31]Biểu 1c-II'!AH96</f>
        <v>0</v>
      </c>
      <c r="CI96" s="380">
        <f>'[32]Biểu 1c-II'!J96</f>
        <v>0</v>
      </c>
      <c r="CJ96" s="380">
        <f>'[32]Biểu 1c-II'!M96</f>
        <v>0</v>
      </c>
      <c r="CK96" s="380">
        <f>'[32]Biểu 1c-II'!P96</f>
        <v>0</v>
      </c>
      <c r="CL96" s="380"/>
      <c r="CM96" s="380">
        <f>'[32]Biểu 1c-II'!V96</f>
        <v>0</v>
      </c>
      <c r="CN96" s="380">
        <f>'[32]Biểu 1c-II'!Y96</f>
        <v>0</v>
      </c>
      <c r="CO96" s="380">
        <f>'[32]Biểu 1c-II'!AB96</f>
        <v>0</v>
      </c>
      <c r="CP96" s="463">
        <f>'[32]Biểu 1c-II'!AE96</f>
        <v>0</v>
      </c>
      <c r="CQ96" s="463">
        <f>'[32]Biểu 1c-II'!AH96</f>
        <v>0</v>
      </c>
      <c r="CR96" s="380">
        <f>'[33]Biểu 1c-II'!J96</f>
        <v>0</v>
      </c>
      <c r="CS96" s="380">
        <f>'[33]Biểu 1c-II'!M96</f>
        <v>0</v>
      </c>
      <c r="CT96" s="380">
        <f>'[33]Biểu 1c-II'!P96</f>
        <v>0</v>
      </c>
      <c r="CU96" s="380"/>
      <c r="CV96" s="380">
        <f>'[33]Biểu 1c-II'!V96</f>
        <v>0</v>
      </c>
      <c r="CW96" s="380">
        <f>'[43]Biểu 1c-II'!Y96</f>
        <v>0</v>
      </c>
      <c r="CX96" s="380">
        <f>'[33]Biểu 1c-II'!AB96</f>
        <v>0</v>
      </c>
      <c r="CY96" s="463">
        <f>'[33]Biểu 1c-II'!AE96</f>
        <v>0</v>
      </c>
      <c r="CZ96" s="463">
        <f>'[33]Biểu 1c-II'!AH96</f>
        <v>0</v>
      </c>
      <c r="DA96" s="380">
        <f>'[34]Biểu 1c-II'!$J$7</f>
        <v>13682959583</v>
      </c>
      <c r="DB96" s="380">
        <f>'[34]Biểu 1c-II'!M96</f>
        <v>0</v>
      </c>
      <c r="DC96" s="380">
        <f>'[34]Biểu 1c-II'!P96</f>
        <v>0</v>
      </c>
      <c r="DD96" s="380"/>
      <c r="DE96" s="380">
        <f>'[34]Biểu 1c-II'!V96</f>
        <v>0</v>
      </c>
      <c r="DF96" s="380">
        <f>'[44]Biểu 1c-II'!Y96</f>
        <v>0</v>
      </c>
      <c r="DG96" s="380">
        <f>'[34]Biểu 1c-II'!AB96</f>
        <v>0</v>
      </c>
      <c r="DH96" s="463">
        <f>'[34]Biểu 1c-II'!AE96</f>
        <v>0</v>
      </c>
      <c r="DI96" s="463">
        <f>'[34]Biểu 1c-II'!AH96</f>
        <v>0</v>
      </c>
      <c r="DJ96" s="380">
        <f>'[35]Biểu 1c-II'!J96</f>
        <v>0</v>
      </c>
      <c r="DK96" s="380">
        <f>'[35]Biểu 1c-II'!M96</f>
        <v>0</v>
      </c>
      <c r="DL96" s="380">
        <f>'[35]Biểu 1c-II'!P96</f>
        <v>0</v>
      </c>
      <c r="DM96" s="380">
        <f>'[35]Biểu 1c-II'!S96</f>
        <v>0</v>
      </c>
      <c r="DN96" s="380">
        <f>'[35]Biểu 1c-II'!V96</f>
        <v>0</v>
      </c>
      <c r="DO96" s="380">
        <f>'[35]Biểu 1c-II'!Y96</f>
        <v>0</v>
      </c>
      <c r="DP96" s="380">
        <f>'[35]Biểu 1c-II'!AB96</f>
        <v>0</v>
      </c>
      <c r="DQ96" s="463">
        <f>'[35]Biểu 1c-II'!AE96</f>
        <v>0</v>
      </c>
      <c r="DR96" s="463">
        <f>'[35]Biểu 1c-II'!AH96</f>
        <v>0</v>
      </c>
      <c r="DS96" s="463">
        <f>'[35]Biểu 1c-II'!AK96</f>
        <v>0</v>
      </c>
      <c r="DT96" s="380">
        <f>'[36]Biểu 1c-II'!J96</f>
        <v>0</v>
      </c>
      <c r="DU96" s="380">
        <f>'[36]Biểu 1c-II'!M96</f>
        <v>3550000</v>
      </c>
      <c r="DV96" s="380">
        <f>'[36]Biểu 1c-II'!P96</f>
        <v>0</v>
      </c>
      <c r="DW96" s="380">
        <f>'[36]Biểu 1c-II'!S96</f>
        <v>0</v>
      </c>
      <c r="DX96" s="380">
        <f>'[36]Biểu 1c-II'!V96</f>
        <v>0</v>
      </c>
      <c r="DY96" s="380">
        <f>'[36]Biểu 1c-II'!Y96</f>
        <v>0</v>
      </c>
      <c r="DZ96" s="380">
        <f>'[36]Biểu 1c-II'!AB96</f>
        <v>0</v>
      </c>
      <c r="EA96" s="463">
        <f>'[36]Biểu 1c-II'!AH96</f>
        <v>0</v>
      </c>
      <c r="EB96" s="463">
        <f>'[36]Biểu 1c-II'!AE96</f>
        <v>0</v>
      </c>
      <c r="EC96" s="380">
        <f>'[37]Biểu 1c-II'!J96</f>
        <v>0</v>
      </c>
      <c r="ED96" s="380">
        <f>'[37]Biểu 1c-II'!M96</f>
        <v>0</v>
      </c>
      <c r="EE96" s="380">
        <f>'[37]Biểu 1c-II'!P96</f>
        <v>32211600</v>
      </c>
      <c r="EF96" s="380">
        <f>'[37]Biểu 1c-II'!S96</f>
        <v>0</v>
      </c>
      <c r="EG96" s="380">
        <f>'[37]Biểu 1c-II'!V96</f>
        <v>0</v>
      </c>
      <c r="EH96" s="380">
        <f>'[37]Biểu 1c-II'!Y96</f>
        <v>0</v>
      </c>
      <c r="EI96" s="380">
        <f>'[37]Biểu 1c-II'!AB96</f>
        <v>0</v>
      </c>
      <c r="EJ96" s="463">
        <f>'[37]Biểu 1c-II'!AE96</f>
        <v>0</v>
      </c>
      <c r="EK96" s="463">
        <f>'[38]Biểu 1c-II'!J96</f>
        <v>0</v>
      </c>
      <c r="EL96" s="463">
        <f>'[38]Biểu 1c-II'!M96</f>
        <v>0</v>
      </c>
      <c r="EM96" s="463">
        <f>'[38]Biểu 1c-II'!P96</f>
        <v>0</v>
      </c>
      <c r="EN96" s="463">
        <f>'[38]Biểu 1c-II'!S96</f>
        <v>0</v>
      </c>
      <c r="EO96" s="380">
        <f>'[39]Biểu 1c-II(TTKN)'!J96</f>
        <v>0</v>
      </c>
      <c r="EP96" s="380">
        <f>'[40]Biểu 1c-II'!P96</f>
        <v>0</v>
      </c>
      <c r="EQ96" s="380">
        <f>'[41]Biểu 1c-II'!P96</f>
        <v>0</v>
      </c>
    </row>
    <row r="97" spans="1:147" ht="12.75">
      <c r="A97" s="383"/>
      <c r="B97" s="378" t="s">
        <v>833</v>
      </c>
      <c r="C97" s="379" t="s">
        <v>321</v>
      </c>
      <c r="D97" s="380">
        <f t="shared" si="35"/>
        <v>0</v>
      </c>
      <c r="E97" s="463">
        <f t="shared" si="26"/>
        <v>13745046802</v>
      </c>
      <c r="F97" s="463">
        <f t="shared" si="36"/>
        <v>13745046802</v>
      </c>
      <c r="G97" s="463">
        <f t="shared" si="37"/>
        <v>13745046802</v>
      </c>
      <c r="H97" s="380">
        <f t="shared" si="27"/>
        <v>4370000</v>
      </c>
      <c r="I97" s="380">
        <f t="shared" si="38"/>
        <v>0</v>
      </c>
      <c r="J97" s="380">
        <f t="shared" si="39"/>
        <v>6767600</v>
      </c>
      <c r="K97" s="380">
        <f t="shared" si="28"/>
        <v>13682959583</v>
      </c>
      <c r="L97" s="380">
        <f t="shared" si="29"/>
        <v>36814619</v>
      </c>
      <c r="M97" s="380">
        <f t="shared" si="30"/>
        <v>14135000</v>
      </c>
      <c r="N97" s="380">
        <f t="shared" si="40"/>
        <v>0</v>
      </c>
      <c r="O97" s="380">
        <f t="shared" si="31"/>
        <v>0</v>
      </c>
      <c r="P97" s="380">
        <f t="shared" si="41"/>
        <v>0</v>
      </c>
      <c r="Q97" s="380">
        <f t="shared" si="32"/>
        <v>0</v>
      </c>
      <c r="R97" s="380">
        <f t="shared" si="33"/>
        <v>0</v>
      </c>
      <c r="S97" s="380"/>
      <c r="T97" s="380">
        <f t="shared" si="34"/>
        <v>0</v>
      </c>
      <c r="U97" s="463">
        <f t="shared" si="42"/>
        <v>0</v>
      </c>
      <c r="V97" s="463">
        <f t="shared" si="43"/>
        <v>0</v>
      </c>
      <c r="W97" s="463">
        <f t="shared" si="44"/>
        <v>0</v>
      </c>
      <c r="X97" s="463">
        <f t="shared" si="45"/>
        <v>0</v>
      </c>
      <c r="Y97" s="463">
        <f t="shared" si="46"/>
        <v>0</v>
      </c>
      <c r="Z97" s="463">
        <f t="shared" si="47"/>
        <v>0</v>
      </c>
      <c r="AA97" s="463">
        <f t="shared" si="48"/>
        <v>0</v>
      </c>
      <c r="AB97" s="463">
        <f t="shared" si="49"/>
        <v>0</v>
      </c>
      <c r="AC97" s="463">
        <f t="shared" si="50"/>
        <v>0</v>
      </c>
      <c r="AD97" s="463">
        <f t="shared" si="51"/>
        <v>0</v>
      </c>
      <c r="AE97" s="380"/>
      <c r="AF97" s="380"/>
      <c r="AG97" s="380">
        <f>'[22]Biểu 1c-II'!J97</f>
        <v>4370000</v>
      </c>
      <c r="AH97" s="380">
        <f>'[22]Biểu 1c-II'!M97</f>
        <v>0</v>
      </c>
      <c r="AI97" s="463">
        <f>'[22]Biểu 1c-II'!S97</f>
        <v>0</v>
      </c>
      <c r="AJ97" s="463">
        <f>'[22]Biểu 1c-II'!V97</f>
        <v>0</v>
      </c>
      <c r="AK97" s="380">
        <f>'[23]Biểu 1c-II'!J97</f>
        <v>0</v>
      </c>
      <c r="AL97" s="463">
        <f>'[23]Biểu 1c-II'!P97</f>
        <v>0</v>
      </c>
      <c r="AM97" s="463">
        <f>'[23]Biểu 1c-II'!S97</f>
        <v>0</v>
      </c>
      <c r="AN97" s="380">
        <f>'[24]Biểu 1c-II'!J97</f>
        <v>0</v>
      </c>
      <c r="AO97" s="463">
        <f>'[24]Biểu 1c-II'!M97</f>
        <v>0</v>
      </c>
      <c r="AP97" s="463">
        <f>'[24]Biểu 1c-II'!S97</f>
        <v>0</v>
      </c>
      <c r="AQ97" s="463">
        <f>'[25]Biểu 1c-II'!P97</f>
        <v>0</v>
      </c>
      <c r="AR97" s="463">
        <f>'[25]Biểu 1c-II'!V97</f>
        <v>0</v>
      </c>
      <c r="AS97" s="380">
        <f>'[25]Biểu 1c-II'!Y97</f>
        <v>6767600</v>
      </c>
      <c r="AT97" s="380">
        <f>'[26]Biểu 1c-II'!K97</f>
        <v>0</v>
      </c>
      <c r="AU97" s="380">
        <f>'[26]Biểu 1c-II'!W97</f>
        <v>0</v>
      </c>
      <c r="AV97" s="380">
        <f>'[27]Biểu 1c-II'!J97</f>
        <v>0</v>
      </c>
      <c r="AW97" s="380">
        <f>'[27]Biểu 1c-II'!V97</f>
        <v>0</v>
      </c>
      <c r="AX97" s="380">
        <f>'[28]Biểu 1c-II'!J97</f>
        <v>0</v>
      </c>
      <c r="AY97" s="380">
        <f>'[28]Biểu 1c-II'!M97</f>
        <v>16152948</v>
      </c>
      <c r="AZ97" s="380">
        <f>'[28]Biểu 1c-II'!P97</f>
        <v>0</v>
      </c>
      <c r="BA97" s="380"/>
      <c r="BB97" s="380">
        <f>'[28]Biểu 1c-II'!V97</f>
        <v>0</v>
      </c>
      <c r="BC97" s="380">
        <f>'[42]Biểu 1c-II'!Y97</f>
        <v>0</v>
      </c>
      <c r="BD97" s="380">
        <f>'[28]Biểu 1c-II'!AB97</f>
        <v>0</v>
      </c>
      <c r="BE97" s="380">
        <f>'[28]Biểu 1c-II'!AE97</f>
        <v>0</v>
      </c>
      <c r="BF97" s="380">
        <f>'[28]Biểu 1c-II'!AH97</f>
        <v>0</v>
      </c>
      <c r="BG97" s="380">
        <f>'[29]Biểu 1c-II'!J97</f>
        <v>0</v>
      </c>
      <c r="BH97" s="380">
        <f>'[29]Biểu 1c-II'!M97</f>
        <v>0</v>
      </c>
      <c r="BI97" s="380">
        <f>'[29]Biểu 1c-II'!P97</f>
        <v>0</v>
      </c>
      <c r="BJ97" s="380"/>
      <c r="BK97" s="380">
        <f>'[29]Biểu 1c-II'!S97</f>
        <v>0</v>
      </c>
      <c r="BL97" s="380">
        <f>'[29]Biểu 1c-II'!V97</f>
        <v>0</v>
      </c>
      <c r="BM97" s="380">
        <f>'[29]Biểu 1c-II'!Y97</f>
        <v>0</v>
      </c>
      <c r="BN97" s="380">
        <f>'[29]Biểu 1c-II'!AB97</f>
        <v>0</v>
      </c>
      <c r="BO97" s="463">
        <f>'[29]Biểu 1c-II'!AE97</f>
        <v>0</v>
      </c>
      <c r="BP97" s="463">
        <f>'[29]Biểu 1c-II'!AH97</f>
        <v>0</v>
      </c>
      <c r="BQ97" s="380">
        <f>'[30]Biểu 1c-II - TTYT DA BAC'!J97</f>
        <v>0</v>
      </c>
      <c r="BR97" s="380">
        <f>'[30]Biểu 1c-II - TTYT DA BAC'!M97</f>
        <v>0</v>
      </c>
      <c r="BS97" s="380">
        <f>'[30]Biểu 1c-II - TTYT DA BAC'!P97</f>
        <v>2095000</v>
      </c>
      <c r="BT97" s="380"/>
      <c r="BU97" s="380">
        <f>'[30]Biểu 1c-II - TTYT DA BAC'!V97</f>
        <v>0</v>
      </c>
      <c r="BV97" s="380">
        <f>'[30]Biểu 1c-II - TTYT DA BAC'!Y97</f>
        <v>0</v>
      </c>
      <c r="BW97" s="380">
        <f>'[30]Biểu 1c-II - TTYT DA BAC'!AB97</f>
        <v>0</v>
      </c>
      <c r="BX97" s="463">
        <f>'[30]Biểu 1c-II - TTYT DA BAC'!AE97</f>
        <v>0</v>
      </c>
      <c r="BY97" s="463">
        <f>'[30]Biểu 1c-II - TTYT DA BAC'!AH97</f>
        <v>0</v>
      </c>
      <c r="BZ97" s="380">
        <f>'[31]Biểu 1c-II'!I97</f>
        <v>0</v>
      </c>
      <c r="CA97" s="380">
        <f>'[31]Biểu 1c-II'!M97</f>
        <v>0</v>
      </c>
      <c r="CB97" s="380">
        <f>'[31]Biểu 1c-II'!P97</f>
        <v>0</v>
      </c>
      <c r="CC97" s="380"/>
      <c r="CD97" s="380">
        <f>'[31]Biểu 1c-II'!V97</f>
        <v>0</v>
      </c>
      <c r="CE97" s="380">
        <f>'[31]Biểu 1c-II'!Y97</f>
        <v>0</v>
      </c>
      <c r="CF97" s="380">
        <f>'[31]Biểu 1c-II'!AB97</f>
        <v>0</v>
      </c>
      <c r="CG97" s="463">
        <f>'[31]Biểu 1c-II'!AE97</f>
        <v>0</v>
      </c>
      <c r="CH97" s="463">
        <f>'[31]Biểu 1c-II'!AH97</f>
        <v>0</v>
      </c>
      <c r="CI97" s="380">
        <f>'[32]Biểu 1c-II'!J97</f>
        <v>0</v>
      </c>
      <c r="CJ97" s="380">
        <f>'[32]Biểu 1c-II'!M97</f>
        <v>0</v>
      </c>
      <c r="CK97" s="380">
        <f>'[32]Biểu 1c-II'!P97</f>
        <v>0</v>
      </c>
      <c r="CL97" s="380"/>
      <c r="CM97" s="380">
        <f>'[32]Biểu 1c-II'!V97</f>
        <v>0</v>
      </c>
      <c r="CN97" s="380">
        <f>'[32]Biểu 1c-II'!Y97</f>
        <v>0</v>
      </c>
      <c r="CO97" s="380">
        <f>'[32]Biểu 1c-II'!AB97</f>
        <v>0</v>
      </c>
      <c r="CP97" s="463">
        <f>'[32]Biểu 1c-II'!AE97</f>
        <v>0</v>
      </c>
      <c r="CQ97" s="463">
        <f>'[32]Biểu 1c-II'!AH97</f>
        <v>0</v>
      </c>
      <c r="CR97" s="380">
        <f>'[33]Biểu 1c-II'!J97</f>
        <v>0</v>
      </c>
      <c r="CS97" s="380">
        <f>'[33]Biểu 1c-II'!M97</f>
        <v>0</v>
      </c>
      <c r="CT97" s="380">
        <f>'[33]Biểu 1c-II'!P97</f>
        <v>0</v>
      </c>
      <c r="CU97" s="380"/>
      <c r="CV97" s="380">
        <f>'[33]Biểu 1c-II'!V97</f>
        <v>0</v>
      </c>
      <c r="CW97" s="380">
        <f>'[43]Biểu 1c-II'!Y97</f>
        <v>0</v>
      </c>
      <c r="CX97" s="380">
        <f>'[33]Biểu 1c-II'!AB97</f>
        <v>0</v>
      </c>
      <c r="CY97" s="463">
        <f>'[33]Biểu 1c-II'!AE97</f>
        <v>0</v>
      </c>
      <c r="CZ97" s="463">
        <f>'[33]Biểu 1c-II'!AH97</f>
        <v>0</v>
      </c>
      <c r="DA97" s="380">
        <f>'[34]Biểu 1c-II'!$J$7</f>
        <v>13682959583</v>
      </c>
      <c r="DB97" s="380">
        <f>'[34]Biểu 1c-II'!M97</f>
        <v>0</v>
      </c>
      <c r="DC97" s="380">
        <f>'[34]Biểu 1c-II'!P97</f>
        <v>10000000</v>
      </c>
      <c r="DD97" s="380"/>
      <c r="DE97" s="380">
        <f>'[34]Biểu 1c-II'!V97</f>
        <v>0</v>
      </c>
      <c r="DF97" s="380">
        <f>'[44]Biểu 1c-II'!Y97</f>
        <v>0</v>
      </c>
      <c r="DG97" s="380">
        <f>'[34]Biểu 1c-II'!AB97</f>
        <v>0</v>
      </c>
      <c r="DH97" s="463">
        <f>'[34]Biểu 1c-II'!AE97</f>
        <v>0</v>
      </c>
      <c r="DI97" s="463">
        <f>'[34]Biểu 1c-II'!AH97</f>
        <v>0</v>
      </c>
      <c r="DJ97" s="380">
        <f>'[35]Biểu 1c-II'!J97</f>
        <v>0</v>
      </c>
      <c r="DK97" s="380">
        <f>'[35]Biểu 1c-II'!M97</f>
        <v>713500</v>
      </c>
      <c r="DL97" s="380">
        <f>'[35]Biểu 1c-II'!P97</f>
        <v>0</v>
      </c>
      <c r="DM97" s="380">
        <f>'[35]Biểu 1c-II'!S97</f>
        <v>0</v>
      </c>
      <c r="DN97" s="380">
        <f>'[35]Biểu 1c-II'!V97</f>
        <v>0</v>
      </c>
      <c r="DO97" s="380">
        <f>'[35]Biểu 1c-II'!Y97</f>
        <v>0</v>
      </c>
      <c r="DP97" s="380">
        <f>'[35]Biểu 1c-II'!AB97</f>
        <v>0</v>
      </c>
      <c r="DQ97" s="463">
        <f>'[35]Biểu 1c-II'!AE97</f>
        <v>0</v>
      </c>
      <c r="DR97" s="463">
        <f>'[35]Biểu 1c-II'!AH97</f>
        <v>0</v>
      </c>
      <c r="DS97" s="463">
        <f>'[35]Biểu 1c-II'!AK97</f>
        <v>0</v>
      </c>
      <c r="DT97" s="380">
        <f>'[36]Biểu 1c-II'!J97</f>
        <v>0</v>
      </c>
      <c r="DU97" s="380">
        <f>'[36]Biểu 1c-II'!M97</f>
        <v>11186671</v>
      </c>
      <c r="DV97" s="380">
        <f>'[36]Biểu 1c-II'!P97</f>
        <v>1440000</v>
      </c>
      <c r="DW97" s="380">
        <f>'[36]Biểu 1c-II'!S97</f>
        <v>0</v>
      </c>
      <c r="DX97" s="380">
        <f>'[36]Biểu 1c-II'!V97</f>
        <v>0</v>
      </c>
      <c r="DY97" s="380">
        <f>'[36]Biểu 1c-II'!Y97</f>
        <v>0</v>
      </c>
      <c r="DZ97" s="380">
        <f>'[36]Biểu 1c-II'!AB97</f>
        <v>0</v>
      </c>
      <c r="EA97" s="463">
        <f>'[36]Biểu 1c-II'!AH97</f>
        <v>0</v>
      </c>
      <c r="EB97" s="463">
        <f>'[36]Biểu 1c-II'!AE97</f>
        <v>0</v>
      </c>
      <c r="EC97" s="380">
        <f>'[37]Biểu 1c-II'!J97</f>
        <v>0</v>
      </c>
      <c r="ED97" s="380">
        <f>'[37]Biểu 1c-II'!M97</f>
        <v>3590400</v>
      </c>
      <c r="EE97" s="380">
        <f>'[37]Biểu 1c-II'!P97</f>
        <v>600000</v>
      </c>
      <c r="EF97" s="380">
        <f>'[37]Biểu 1c-II'!S97</f>
        <v>0</v>
      </c>
      <c r="EG97" s="380">
        <f>'[37]Biểu 1c-II'!V97</f>
        <v>0</v>
      </c>
      <c r="EH97" s="380">
        <f>'[37]Biểu 1c-II'!Y97</f>
        <v>0</v>
      </c>
      <c r="EI97" s="380">
        <f>'[37]Biểu 1c-II'!AB97</f>
        <v>0</v>
      </c>
      <c r="EJ97" s="463">
        <f>'[37]Biểu 1c-II'!AE97</f>
        <v>0</v>
      </c>
      <c r="EK97" s="463">
        <f>'[38]Biểu 1c-II'!J97</f>
        <v>5171100</v>
      </c>
      <c r="EL97" s="463">
        <f>'[38]Biểu 1c-II'!M97</f>
        <v>0</v>
      </c>
      <c r="EM97" s="463">
        <f>'[38]Biểu 1c-II'!P97</f>
        <v>0</v>
      </c>
      <c r="EN97" s="463">
        <f>'[38]Biểu 1c-II'!S97</f>
        <v>0</v>
      </c>
      <c r="EO97" s="380">
        <f>'[39]Biểu 1c-II(TTKN)'!J97</f>
        <v>0</v>
      </c>
      <c r="EP97" s="380">
        <f>'[40]Biểu 1c-II'!P97</f>
        <v>0</v>
      </c>
      <c r="EQ97" s="380">
        <f>'[41]Biểu 1c-II'!P97</f>
        <v>0</v>
      </c>
    </row>
    <row r="98" spans="1:147" s="373" customFormat="1" ht="12.75">
      <c r="A98" s="375" t="s">
        <v>834</v>
      </c>
      <c r="B98" s="375"/>
      <c r="C98" s="376" t="s">
        <v>971</v>
      </c>
      <c r="D98" s="377">
        <f t="shared" si="35"/>
        <v>0</v>
      </c>
      <c r="E98" s="459">
        <f t="shared" si="26"/>
        <v>16413916959</v>
      </c>
      <c r="F98" s="459">
        <f t="shared" si="36"/>
        <v>16413916959</v>
      </c>
      <c r="G98" s="459">
        <f t="shared" si="37"/>
        <v>16413916959</v>
      </c>
      <c r="H98" s="377">
        <f t="shared" si="27"/>
        <v>226065900</v>
      </c>
      <c r="I98" s="377">
        <f t="shared" si="38"/>
        <v>0</v>
      </c>
      <c r="J98" s="377">
        <f t="shared" si="39"/>
        <v>163938000</v>
      </c>
      <c r="K98" s="377">
        <f t="shared" si="28"/>
        <v>13811027583</v>
      </c>
      <c r="L98" s="377">
        <f t="shared" si="29"/>
        <v>1303050976</v>
      </c>
      <c r="M98" s="377">
        <f t="shared" si="30"/>
        <v>837214500</v>
      </c>
      <c r="N98" s="377">
        <f t="shared" si="40"/>
        <v>72620000</v>
      </c>
      <c r="O98" s="377">
        <f t="shared" si="31"/>
        <v>0</v>
      </c>
      <c r="P98" s="377">
        <f t="shared" si="41"/>
        <v>0</v>
      </c>
      <c r="Q98" s="377">
        <f t="shared" si="32"/>
        <v>0</v>
      </c>
      <c r="R98" s="377">
        <f t="shared" si="33"/>
        <v>0</v>
      </c>
      <c r="S98" s="377"/>
      <c r="T98" s="377">
        <f t="shared" si="34"/>
        <v>0</v>
      </c>
      <c r="U98" s="459">
        <f t="shared" si="42"/>
        <v>0</v>
      </c>
      <c r="V98" s="459">
        <f t="shared" si="43"/>
        <v>0</v>
      </c>
      <c r="W98" s="459">
        <f t="shared" si="44"/>
        <v>0</v>
      </c>
      <c r="X98" s="459">
        <f t="shared" si="45"/>
        <v>0</v>
      </c>
      <c r="Y98" s="459">
        <f t="shared" si="46"/>
        <v>0</v>
      </c>
      <c r="Z98" s="459">
        <f t="shared" si="47"/>
        <v>0</v>
      </c>
      <c r="AA98" s="459">
        <f t="shared" si="48"/>
        <v>0</v>
      </c>
      <c r="AB98" s="459">
        <f t="shared" si="49"/>
        <v>0</v>
      </c>
      <c r="AC98" s="459">
        <f t="shared" si="50"/>
        <v>0</v>
      </c>
      <c r="AD98" s="459">
        <f t="shared" si="51"/>
        <v>0</v>
      </c>
      <c r="AE98" s="377">
        <f>SUM(AE99:AE104)</f>
        <v>0</v>
      </c>
      <c r="AF98" s="377">
        <f>SUM(AF99:AF104)</f>
        <v>0</v>
      </c>
      <c r="AG98" s="377">
        <f>'[22]Biểu 1c-II'!J98</f>
        <v>93331000</v>
      </c>
      <c r="AH98" s="377">
        <f>'[22]Biểu 1c-II'!M98</f>
        <v>0</v>
      </c>
      <c r="AI98" s="459">
        <f>'[22]Biểu 1c-II'!S98</f>
        <v>0</v>
      </c>
      <c r="AJ98" s="459">
        <f>'[22]Biểu 1c-II'!V98</f>
        <v>0</v>
      </c>
      <c r="AK98" s="377">
        <f>'[23]Biểu 1c-II'!J98</f>
        <v>95330900</v>
      </c>
      <c r="AL98" s="459">
        <f>'[23]Biểu 1c-II'!P98</f>
        <v>0</v>
      </c>
      <c r="AM98" s="459">
        <f>'[23]Biểu 1c-II'!S98</f>
        <v>0</v>
      </c>
      <c r="AN98" s="377">
        <f>'[24]Biểu 1c-II'!J98</f>
        <v>37404000</v>
      </c>
      <c r="AO98" s="459">
        <f>'[24]Biểu 1c-II'!M98</f>
        <v>0</v>
      </c>
      <c r="AP98" s="459">
        <f>'[24]Biểu 1c-II'!S98</f>
        <v>0</v>
      </c>
      <c r="AQ98" s="459">
        <f>'[25]Biểu 1c-II'!P98</f>
        <v>0</v>
      </c>
      <c r="AR98" s="459">
        <f>'[25]Biểu 1c-II'!V98</f>
        <v>0</v>
      </c>
      <c r="AS98" s="377">
        <f>'[25]Biểu 1c-II'!Y98</f>
        <v>163938000</v>
      </c>
      <c r="AT98" s="377">
        <f>'[26]Biểu 1c-II'!K98</f>
        <v>0</v>
      </c>
      <c r="AU98" s="377">
        <f>'[26]Biểu 1c-II'!W98</f>
        <v>0</v>
      </c>
      <c r="AV98" s="377">
        <f>'[27]Biểu 1c-II'!J98</f>
        <v>20200000</v>
      </c>
      <c r="AW98" s="377">
        <f>'[27]Biểu 1c-II'!V98</f>
        <v>0</v>
      </c>
      <c r="AX98" s="377">
        <f>'[28]Biểu 1c-II'!J98</f>
        <v>4000000</v>
      </c>
      <c r="AY98" s="377">
        <f>'[28]Biểu 1c-II'!M98</f>
        <v>153845000</v>
      </c>
      <c r="AZ98" s="377">
        <f>'[28]Biểu 1c-II'!P98</f>
        <v>39900000</v>
      </c>
      <c r="BA98" s="380"/>
      <c r="BB98" s="377">
        <f>'[28]Biểu 1c-II'!V98</f>
        <v>0</v>
      </c>
      <c r="BC98" s="380">
        <f>'[42]Biểu 1c-II'!Y98</f>
        <v>0</v>
      </c>
      <c r="BD98" s="377">
        <f>'[28]Biểu 1c-II'!AB98</f>
        <v>0</v>
      </c>
      <c r="BE98" s="377">
        <f>'[28]Biểu 1c-II'!AE98</f>
        <v>0</v>
      </c>
      <c r="BF98" s="377">
        <f>'[28]Biểu 1c-II'!AH98</f>
        <v>0</v>
      </c>
      <c r="BG98" s="377">
        <f>'[29]Biểu 1c-II'!J98</f>
        <v>0</v>
      </c>
      <c r="BH98" s="377">
        <f>'[29]Biểu 1c-II'!M98</f>
        <v>62816000</v>
      </c>
      <c r="BI98" s="377">
        <f>'[29]Biểu 1c-II'!P98</f>
        <v>25060000</v>
      </c>
      <c r="BJ98" s="380"/>
      <c r="BK98" s="377">
        <f>'[29]Biểu 1c-II'!S98</f>
        <v>0</v>
      </c>
      <c r="BL98" s="377">
        <f>'[29]Biểu 1c-II'!V98</f>
        <v>0</v>
      </c>
      <c r="BM98" s="377">
        <f>'[29]Biểu 1c-II'!Y98</f>
        <v>0</v>
      </c>
      <c r="BN98" s="377">
        <f>'[29]Biểu 1c-II'!AB98</f>
        <v>0</v>
      </c>
      <c r="BO98" s="459">
        <f>'[29]Biểu 1c-II'!AE98</f>
        <v>0</v>
      </c>
      <c r="BP98" s="459">
        <f>'[29]Biểu 1c-II'!AH98</f>
        <v>0</v>
      </c>
      <c r="BQ98" s="377">
        <f>'[30]Biểu 1c-II - TTYT DA BAC'!J98</f>
        <v>24000000</v>
      </c>
      <c r="BR98" s="377">
        <f>'[30]Biểu 1c-II - TTYT DA BAC'!M98</f>
        <v>170569000</v>
      </c>
      <c r="BS98" s="377">
        <f>'[30]Biểu 1c-II - TTYT DA BAC'!P98</f>
        <v>200500000</v>
      </c>
      <c r="BT98" s="380"/>
      <c r="BU98" s="377">
        <f>'[30]Biểu 1c-II - TTYT DA BAC'!V98</f>
        <v>0</v>
      </c>
      <c r="BV98" s="377">
        <f>'[30]Biểu 1c-II - TTYT DA BAC'!Y98</f>
        <v>0</v>
      </c>
      <c r="BW98" s="377">
        <f>'[30]Biểu 1c-II - TTYT DA BAC'!AB98</f>
        <v>0</v>
      </c>
      <c r="BX98" s="459">
        <f>'[30]Biểu 1c-II - TTYT DA BAC'!AE98</f>
        <v>0</v>
      </c>
      <c r="BY98" s="459">
        <f>'[30]Biểu 1c-II - TTYT DA BAC'!AH98</f>
        <v>0</v>
      </c>
      <c r="BZ98" s="377">
        <f>'[31]Biểu 1c-II'!I98</f>
        <v>0</v>
      </c>
      <c r="CA98" s="377">
        <f>'[31]Biểu 1c-II'!M98</f>
        <v>38164000</v>
      </c>
      <c r="CB98" s="377">
        <f>'[31]Biểu 1c-II'!P98</f>
        <v>43200000</v>
      </c>
      <c r="CC98" s="380"/>
      <c r="CD98" s="377">
        <f>'[31]Biểu 1c-II'!V98</f>
        <v>0</v>
      </c>
      <c r="CE98" s="377">
        <f>'[31]Biểu 1c-II'!Y98</f>
        <v>0</v>
      </c>
      <c r="CF98" s="377">
        <f>'[31]Biểu 1c-II'!AB98</f>
        <v>0</v>
      </c>
      <c r="CG98" s="459">
        <f>'[31]Biểu 1c-II'!AE98</f>
        <v>0</v>
      </c>
      <c r="CH98" s="459">
        <f>'[31]Biểu 1c-II'!AH98</f>
        <v>0</v>
      </c>
      <c r="CI98" s="377">
        <f>'[32]Biểu 1c-II'!J98</f>
        <v>0</v>
      </c>
      <c r="CJ98" s="377">
        <f>'[32]Biểu 1c-II'!M98</f>
        <v>0</v>
      </c>
      <c r="CK98" s="377">
        <f>'[32]Biểu 1c-II'!P98</f>
        <v>348000000</v>
      </c>
      <c r="CL98" s="380"/>
      <c r="CM98" s="377">
        <f>'[32]Biểu 1c-II'!V98</f>
        <v>0</v>
      </c>
      <c r="CN98" s="377">
        <f>'[32]Biểu 1c-II'!Y98</f>
        <v>0</v>
      </c>
      <c r="CO98" s="377">
        <f>'[32]Biểu 1c-II'!AB98</f>
        <v>0</v>
      </c>
      <c r="CP98" s="459">
        <f>'[32]Biểu 1c-II'!AE98</f>
        <v>0</v>
      </c>
      <c r="CQ98" s="459">
        <f>'[32]Biểu 1c-II'!AH98</f>
        <v>0</v>
      </c>
      <c r="CR98" s="377">
        <f>'[33]Biểu 1c-II'!J98</f>
        <v>69278000</v>
      </c>
      <c r="CS98" s="377">
        <f>'[33]Biểu 1c-II'!M98</f>
        <v>59697000</v>
      </c>
      <c r="CT98" s="377">
        <f>'[33]Biểu 1c-II'!P98</f>
        <v>0</v>
      </c>
      <c r="CU98" s="380"/>
      <c r="CV98" s="377">
        <f>'[33]Biểu 1c-II'!V98</f>
        <v>0</v>
      </c>
      <c r="CW98" s="380">
        <f>'[43]Biểu 1c-II'!Y98</f>
        <v>0</v>
      </c>
      <c r="CX98" s="377">
        <f>'[33]Biểu 1c-II'!AB98</f>
        <v>0</v>
      </c>
      <c r="CY98" s="459">
        <f>'[33]Biểu 1c-II'!AE98</f>
        <v>0</v>
      </c>
      <c r="CZ98" s="459">
        <f>'[33]Biểu 1c-II'!AH98</f>
        <v>0</v>
      </c>
      <c r="DA98" s="377">
        <f>'[34]Biểu 1c-II'!$J$7</f>
        <v>13682959583</v>
      </c>
      <c r="DB98" s="377">
        <f>'[34]Biểu 1c-II'!M98</f>
        <v>43838176</v>
      </c>
      <c r="DC98" s="377">
        <f>'[34]Biểu 1c-II'!P98</f>
        <v>40200000</v>
      </c>
      <c r="DD98" s="380"/>
      <c r="DE98" s="377">
        <f>'[34]Biểu 1c-II'!V98</f>
        <v>0</v>
      </c>
      <c r="DF98" s="380">
        <f>'[44]Biểu 1c-II'!Y98</f>
        <v>0</v>
      </c>
      <c r="DG98" s="377">
        <f>'[34]Biểu 1c-II'!AB98</f>
        <v>0</v>
      </c>
      <c r="DH98" s="459">
        <f>'[34]Biểu 1c-II'!AE98</f>
        <v>0</v>
      </c>
      <c r="DI98" s="459">
        <f>'[34]Biểu 1c-II'!AH98</f>
        <v>0</v>
      </c>
      <c r="DJ98" s="377">
        <f>'[35]Biểu 1c-II'!J98</f>
        <v>0</v>
      </c>
      <c r="DK98" s="377">
        <f>'[35]Biểu 1c-II'!M98</f>
        <v>78418000</v>
      </c>
      <c r="DL98" s="377">
        <f>'[35]Biểu 1c-II'!P98</f>
        <v>35296000</v>
      </c>
      <c r="DM98" s="377">
        <f>'[35]Biểu 1c-II'!S98</f>
        <v>0</v>
      </c>
      <c r="DN98" s="377">
        <f>'[35]Biểu 1c-II'!V98</f>
        <v>0</v>
      </c>
      <c r="DO98" s="377">
        <f>'[35]Biểu 1c-II'!Y98</f>
        <v>0</v>
      </c>
      <c r="DP98" s="377">
        <f>'[35]Biểu 1c-II'!AB98</f>
        <v>0</v>
      </c>
      <c r="DQ98" s="459">
        <f>'[35]Biểu 1c-II'!AE98</f>
        <v>0</v>
      </c>
      <c r="DR98" s="459">
        <f>'[35]Biểu 1c-II'!AH98</f>
        <v>0</v>
      </c>
      <c r="DS98" s="459">
        <f>'[35]Biểu 1c-II'!AK98</f>
        <v>0</v>
      </c>
      <c r="DT98" s="377">
        <f>'[36]Biểu 1c-II'!J98</f>
        <v>0</v>
      </c>
      <c r="DU98" s="377">
        <f>'[36]Biểu 1c-II'!M98</f>
        <v>134535800</v>
      </c>
      <c r="DV98" s="377">
        <f>'[36]Biểu 1c-II'!P98</f>
        <v>93000000</v>
      </c>
      <c r="DW98" s="377">
        <f>'[36]Biểu 1c-II'!S98</f>
        <v>0</v>
      </c>
      <c r="DX98" s="377">
        <f>'[36]Biểu 1c-II'!V98</f>
        <v>0</v>
      </c>
      <c r="DY98" s="377">
        <f>'[36]Biểu 1c-II'!Y98</f>
        <v>0</v>
      </c>
      <c r="DZ98" s="377">
        <f>'[36]Biểu 1c-II'!AB98</f>
        <v>0</v>
      </c>
      <c r="EA98" s="459">
        <f>'[36]Biểu 1c-II'!AH98</f>
        <v>0</v>
      </c>
      <c r="EB98" s="459">
        <f>'[36]Biểu 1c-II'!AE98</f>
        <v>0</v>
      </c>
      <c r="EC98" s="377">
        <f>'[37]Biểu 1c-II'!J98</f>
        <v>10590000</v>
      </c>
      <c r="ED98" s="377">
        <f>'[37]Biểu 1c-II'!M98</f>
        <v>212457000</v>
      </c>
      <c r="EE98" s="377">
        <f>'[37]Biểu 1c-II'!P98</f>
        <v>12058500</v>
      </c>
      <c r="EF98" s="377">
        <f>'[37]Biểu 1c-II'!S98</f>
        <v>0</v>
      </c>
      <c r="EG98" s="377">
        <f>'[37]Biểu 1c-II'!V98</f>
        <v>0</v>
      </c>
      <c r="EH98" s="377">
        <f>'[37]Biểu 1c-II'!Y98</f>
        <v>0</v>
      </c>
      <c r="EI98" s="377">
        <f>'[37]Biểu 1c-II'!AB98</f>
        <v>0</v>
      </c>
      <c r="EJ98" s="459">
        <f>'[37]Biểu 1c-II'!AE98</f>
        <v>0</v>
      </c>
      <c r="EK98" s="459">
        <f>'[38]Biểu 1c-II'!J98</f>
        <v>348711000</v>
      </c>
      <c r="EL98" s="459">
        <f>'[38]Biểu 1c-II'!M98</f>
        <v>0</v>
      </c>
      <c r="EM98" s="459">
        <f>'[38]Biểu 1c-II'!P98</f>
        <v>0</v>
      </c>
      <c r="EN98" s="459">
        <f>'[38]Biểu 1c-II'!S98</f>
        <v>0</v>
      </c>
      <c r="EO98" s="377">
        <f>'[39]Biểu 1c-II(TTKN)'!J98</f>
        <v>36992000</v>
      </c>
      <c r="EP98" s="377">
        <f>'[40]Biểu 1c-II'!P98</f>
        <v>12000000</v>
      </c>
      <c r="EQ98" s="377">
        <f>'[41]Biểu 1c-II'!P98</f>
        <v>23628000</v>
      </c>
    </row>
    <row r="99" spans="1:147" ht="12.75">
      <c r="A99" s="383"/>
      <c r="B99" s="378" t="s">
        <v>835</v>
      </c>
      <c r="C99" s="379" t="s">
        <v>322</v>
      </c>
      <c r="D99" s="380">
        <f t="shared" si="35"/>
        <v>0</v>
      </c>
      <c r="E99" s="463">
        <f t="shared" si="26"/>
        <v>13975523459</v>
      </c>
      <c r="F99" s="463">
        <f t="shared" si="36"/>
        <v>13975523459</v>
      </c>
      <c r="G99" s="463">
        <f t="shared" si="37"/>
        <v>13975523459</v>
      </c>
      <c r="H99" s="380">
        <f t="shared" si="27"/>
        <v>49295900</v>
      </c>
      <c r="I99" s="380">
        <f t="shared" si="38"/>
        <v>0</v>
      </c>
      <c r="J99" s="380">
        <f t="shared" si="39"/>
        <v>41259000</v>
      </c>
      <c r="K99" s="380">
        <f t="shared" si="28"/>
        <v>13684699583</v>
      </c>
      <c r="L99" s="380">
        <f t="shared" si="29"/>
        <v>192498976</v>
      </c>
      <c r="M99" s="380">
        <f t="shared" si="30"/>
        <v>2980000</v>
      </c>
      <c r="N99" s="380">
        <f t="shared" si="40"/>
        <v>4790000</v>
      </c>
      <c r="O99" s="380">
        <f t="shared" si="31"/>
        <v>0</v>
      </c>
      <c r="P99" s="380">
        <f t="shared" si="41"/>
        <v>0</v>
      </c>
      <c r="Q99" s="380">
        <f t="shared" si="32"/>
        <v>0</v>
      </c>
      <c r="R99" s="380">
        <f t="shared" si="33"/>
        <v>0</v>
      </c>
      <c r="S99" s="380"/>
      <c r="T99" s="380">
        <f t="shared" si="34"/>
        <v>0</v>
      </c>
      <c r="U99" s="463">
        <f t="shared" si="42"/>
        <v>0</v>
      </c>
      <c r="V99" s="463">
        <f t="shared" si="43"/>
        <v>0</v>
      </c>
      <c r="W99" s="463">
        <f t="shared" si="44"/>
        <v>0</v>
      </c>
      <c r="X99" s="463">
        <f t="shared" si="45"/>
        <v>0</v>
      </c>
      <c r="Y99" s="463">
        <f t="shared" si="46"/>
        <v>0</v>
      </c>
      <c r="Z99" s="463">
        <f t="shared" si="47"/>
        <v>0</v>
      </c>
      <c r="AA99" s="463">
        <f t="shared" si="48"/>
        <v>0</v>
      </c>
      <c r="AB99" s="463">
        <f t="shared" si="49"/>
        <v>0</v>
      </c>
      <c r="AC99" s="463">
        <f t="shared" si="50"/>
        <v>0</v>
      </c>
      <c r="AD99" s="463">
        <f t="shared" si="51"/>
        <v>0</v>
      </c>
      <c r="AE99" s="380"/>
      <c r="AF99" s="380"/>
      <c r="AG99" s="380">
        <f>'[22]Biểu 1c-II'!J99</f>
        <v>18991000</v>
      </c>
      <c r="AH99" s="380">
        <f>'[22]Biểu 1c-II'!M99</f>
        <v>0</v>
      </c>
      <c r="AI99" s="463">
        <f>'[22]Biểu 1c-II'!S99</f>
        <v>0</v>
      </c>
      <c r="AJ99" s="463">
        <f>'[22]Biểu 1c-II'!V99</f>
        <v>0</v>
      </c>
      <c r="AK99" s="380">
        <f>'[23]Biểu 1c-II'!J99</f>
        <v>13500900</v>
      </c>
      <c r="AL99" s="463">
        <f>'[23]Biểu 1c-II'!P99</f>
        <v>0</v>
      </c>
      <c r="AM99" s="463">
        <f>'[23]Biểu 1c-II'!S99</f>
        <v>0</v>
      </c>
      <c r="AN99" s="380">
        <f>'[24]Biểu 1c-II'!J99</f>
        <v>16804000</v>
      </c>
      <c r="AO99" s="463">
        <f>'[24]Biểu 1c-II'!M99</f>
        <v>0</v>
      </c>
      <c r="AP99" s="463">
        <f>'[24]Biểu 1c-II'!S99</f>
        <v>0</v>
      </c>
      <c r="AQ99" s="463">
        <f>'[25]Biểu 1c-II'!P99</f>
        <v>0</v>
      </c>
      <c r="AR99" s="463">
        <f>'[25]Biểu 1c-II'!V99</f>
        <v>0</v>
      </c>
      <c r="AS99" s="380">
        <f>'[25]Biểu 1c-II'!Y99</f>
        <v>41259000</v>
      </c>
      <c r="AT99" s="380">
        <f>'[26]Biểu 1c-II'!K99</f>
        <v>0</v>
      </c>
      <c r="AU99" s="380">
        <f>'[26]Biểu 1c-II'!W99</f>
        <v>0</v>
      </c>
      <c r="AV99" s="380">
        <f>'[27]Biểu 1c-II'!J99</f>
        <v>0</v>
      </c>
      <c r="AW99" s="380">
        <f>'[27]Biểu 1c-II'!V99</f>
        <v>0</v>
      </c>
      <c r="AX99" s="380">
        <f>'[28]Biểu 1c-II'!J99</f>
        <v>0</v>
      </c>
      <c r="AY99" s="380">
        <f>'[28]Biểu 1c-II'!M99</f>
        <v>16195000</v>
      </c>
      <c r="AZ99" s="380">
        <f>'[28]Biểu 1c-II'!P99</f>
        <v>0</v>
      </c>
      <c r="BA99" s="380"/>
      <c r="BB99" s="380">
        <f>'[28]Biểu 1c-II'!V99</f>
        <v>0</v>
      </c>
      <c r="BC99" s="380">
        <f>'[42]Biểu 1c-II'!Y99</f>
        <v>0</v>
      </c>
      <c r="BD99" s="380">
        <f>'[28]Biểu 1c-II'!AB99</f>
        <v>0</v>
      </c>
      <c r="BE99" s="380">
        <f>'[28]Biểu 1c-II'!AE99</f>
        <v>0</v>
      </c>
      <c r="BF99" s="380">
        <f>'[28]Biểu 1c-II'!AH99</f>
        <v>0</v>
      </c>
      <c r="BG99" s="380">
        <f>'[29]Biểu 1c-II'!J99</f>
        <v>0</v>
      </c>
      <c r="BH99" s="380">
        <f>'[29]Biểu 1c-II'!M99</f>
        <v>8070000</v>
      </c>
      <c r="BI99" s="380">
        <f>'[29]Biểu 1c-II'!P99</f>
        <v>2980000</v>
      </c>
      <c r="BJ99" s="380"/>
      <c r="BK99" s="380">
        <f>'[29]Biểu 1c-II'!S99</f>
        <v>0</v>
      </c>
      <c r="BL99" s="380">
        <f>'[29]Biểu 1c-II'!V99</f>
        <v>0</v>
      </c>
      <c r="BM99" s="380">
        <f>'[29]Biểu 1c-II'!Y99</f>
        <v>0</v>
      </c>
      <c r="BN99" s="380">
        <f>'[29]Biểu 1c-II'!AB99</f>
        <v>0</v>
      </c>
      <c r="BO99" s="463">
        <f>'[29]Biểu 1c-II'!AE99</f>
        <v>0</v>
      </c>
      <c r="BP99" s="463">
        <f>'[29]Biểu 1c-II'!AH99</f>
        <v>0</v>
      </c>
      <c r="BQ99" s="380">
        <f>'[30]Biểu 1c-II - TTYT DA BAC'!J99</f>
        <v>0</v>
      </c>
      <c r="BR99" s="380">
        <f>'[30]Biểu 1c-II - TTYT DA BAC'!M99</f>
        <v>21174000</v>
      </c>
      <c r="BS99" s="380">
        <f>'[30]Biểu 1c-II - TTYT DA BAC'!P99</f>
        <v>0</v>
      </c>
      <c r="BT99" s="380"/>
      <c r="BU99" s="380">
        <f>'[30]Biểu 1c-II - TTYT DA BAC'!V99</f>
        <v>0</v>
      </c>
      <c r="BV99" s="380">
        <f>'[30]Biểu 1c-II - TTYT DA BAC'!Y99</f>
        <v>0</v>
      </c>
      <c r="BW99" s="380">
        <f>'[30]Biểu 1c-II - TTYT DA BAC'!AB99</f>
        <v>0</v>
      </c>
      <c r="BX99" s="463">
        <f>'[30]Biểu 1c-II - TTYT DA BAC'!AE99</f>
        <v>0</v>
      </c>
      <c r="BY99" s="463">
        <f>'[30]Biểu 1c-II - TTYT DA BAC'!AH99</f>
        <v>0</v>
      </c>
      <c r="BZ99" s="380">
        <f>'[31]Biểu 1c-II'!I99</f>
        <v>0</v>
      </c>
      <c r="CA99" s="380">
        <f>'[31]Biểu 1c-II'!M99</f>
        <v>350000</v>
      </c>
      <c r="CB99" s="380">
        <f>'[31]Biểu 1c-II'!P99</f>
        <v>0</v>
      </c>
      <c r="CC99" s="380"/>
      <c r="CD99" s="380">
        <f>'[31]Biểu 1c-II'!V99</f>
        <v>0</v>
      </c>
      <c r="CE99" s="380">
        <f>'[31]Biểu 1c-II'!Y99</f>
        <v>0</v>
      </c>
      <c r="CF99" s="380">
        <f>'[31]Biểu 1c-II'!AB99</f>
        <v>0</v>
      </c>
      <c r="CG99" s="463">
        <f>'[31]Biểu 1c-II'!AE99</f>
        <v>0</v>
      </c>
      <c r="CH99" s="463">
        <f>'[31]Biểu 1c-II'!AH99</f>
        <v>0</v>
      </c>
      <c r="CI99" s="380">
        <f>'[32]Biểu 1c-II'!J99</f>
        <v>0</v>
      </c>
      <c r="CJ99" s="380">
        <f>'[32]Biểu 1c-II'!M99</f>
        <v>0</v>
      </c>
      <c r="CK99" s="380">
        <f>'[32]Biểu 1c-II'!P99</f>
        <v>0</v>
      </c>
      <c r="CL99" s="380"/>
      <c r="CM99" s="380">
        <f>'[32]Biểu 1c-II'!V99</f>
        <v>0</v>
      </c>
      <c r="CN99" s="380">
        <f>'[32]Biểu 1c-II'!Y99</f>
        <v>0</v>
      </c>
      <c r="CO99" s="380">
        <f>'[32]Biểu 1c-II'!AB99</f>
        <v>0</v>
      </c>
      <c r="CP99" s="463">
        <f>'[32]Biểu 1c-II'!AE99</f>
        <v>0</v>
      </c>
      <c r="CQ99" s="463">
        <f>'[32]Biểu 1c-II'!AH99</f>
        <v>0</v>
      </c>
      <c r="CR99" s="380">
        <f>'[33]Biểu 1c-II'!J99</f>
        <v>1740000</v>
      </c>
      <c r="CS99" s="380">
        <f>'[33]Biểu 1c-II'!M99</f>
        <v>2050000</v>
      </c>
      <c r="CT99" s="380">
        <f>'[33]Biểu 1c-II'!P99</f>
        <v>0</v>
      </c>
      <c r="CU99" s="380"/>
      <c r="CV99" s="380">
        <f>'[33]Biểu 1c-II'!V99</f>
        <v>0</v>
      </c>
      <c r="CW99" s="380">
        <f>'[43]Biểu 1c-II'!Y99</f>
        <v>0</v>
      </c>
      <c r="CX99" s="380">
        <f>'[33]Biểu 1c-II'!AB99</f>
        <v>0</v>
      </c>
      <c r="CY99" s="463">
        <f>'[33]Biểu 1c-II'!AE99</f>
        <v>0</v>
      </c>
      <c r="CZ99" s="463">
        <f>'[33]Biểu 1c-II'!AH99</f>
        <v>0</v>
      </c>
      <c r="DA99" s="380">
        <f>'[34]Biểu 1c-II'!$J$7</f>
        <v>13682959583</v>
      </c>
      <c r="DB99" s="380">
        <f>'[34]Biểu 1c-II'!M99</f>
        <v>12747176</v>
      </c>
      <c r="DC99" s="380">
        <f>'[34]Biểu 1c-II'!P99</f>
        <v>0</v>
      </c>
      <c r="DD99" s="380"/>
      <c r="DE99" s="380">
        <f>'[34]Biểu 1c-II'!V99</f>
        <v>0</v>
      </c>
      <c r="DF99" s="380">
        <f>'[44]Biểu 1c-II'!Y99</f>
        <v>0</v>
      </c>
      <c r="DG99" s="380">
        <f>'[34]Biểu 1c-II'!AB99</f>
        <v>0</v>
      </c>
      <c r="DH99" s="463">
        <f>'[34]Biểu 1c-II'!AE99</f>
        <v>0</v>
      </c>
      <c r="DI99" s="463">
        <f>'[34]Biểu 1c-II'!AH99</f>
        <v>0</v>
      </c>
      <c r="DJ99" s="380">
        <f>'[35]Biểu 1c-II'!J99</f>
        <v>0</v>
      </c>
      <c r="DK99" s="380">
        <f>'[35]Biểu 1c-II'!M99</f>
        <v>450000</v>
      </c>
      <c r="DL99" s="380">
        <f>'[35]Biểu 1c-II'!P99</f>
        <v>0</v>
      </c>
      <c r="DM99" s="380">
        <f>'[35]Biểu 1c-II'!S99</f>
        <v>0</v>
      </c>
      <c r="DN99" s="380">
        <f>'[35]Biểu 1c-II'!V99</f>
        <v>0</v>
      </c>
      <c r="DO99" s="380">
        <f>'[35]Biểu 1c-II'!Y99</f>
        <v>0</v>
      </c>
      <c r="DP99" s="380">
        <f>'[35]Biểu 1c-II'!AB99</f>
        <v>0</v>
      </c>
      <c r="DQ99" s="463">
        <f>'[35]Biểu 1c-II'!AE99</f>
        <v>0</v>
      </c>
      <c r="DR99" s="463">
        <f>'[35]Biểu 1c-II'!AH99</f>
        <v>0</v>
      </c>
      <c r="DS99" s="463">
        <f>'[35]Biểu 1c-II'!AK99</f>
        <v>0</v>
      </c>
      <c r="DT99" s="380">
        <f>'[36]Biểu 1c-II'!J99</f>
        <v>0</v>
      </c>
      <c r="DU99" s="380">
        <f>'[36]Biểu 1c-II'!M99</f>
        <v>37851800</v>
      </c>
      <c r="DV99" s="380">
        <f>'[36]Biểu 1c-II'!P99</f>
        <v>0</v>
      </c>
      <c r="DW99" s="380">
        <f>'[36]Biểu 1c-II'!S99</f>
        <v>0</v>
      </c>
      <c r="DX99" s="380">
        <f>'[36]Biểu 1c-II'!V99</f>
        <v>0</v>
      </c>
      <c r="DY99" s="380">
        <f>'[36]Biểu 1c-II'!Y99</f>
        <v>0</v>
      </c>
      <c r="DZ99" s="380">
        <f>'[36]Biểu 1c-II'!AB99</f>
        <v>0</v>
      </c>
      <c r="EA99" s="463">
        <f>'[36]Biểu 1c-II'!AH99</f>
        <v>0</v>
      </c>
      <c r="EB99" s="463">
        <f>'[36]Biểu 1c-II'!AE99</f>
        <v>0</v>
      </c>
      <c r="EC99" s="380">
        <f>'[37]Biểu 1c-II'!J99</f>
        <v>0</v>
      </c>
      <c r="ED99" s="380">
        <f>'[37]Biểu 1c-II'!M99</f>
        <v>0</v>
      </c>
      <c r="EE99" s="380">
        <f>'[37]Biểu 1c-II'!P99</f>
        <v>0</v>
      </c>
      <c r="EF99" s="380">
        <f>'[37]Biểu 1c-II'!S99</f>
        <v>0</v>
      </c>
      <c r="EG99" s="380">
        <f>'[37]Biểu 1c-II'!V99</f>
        <v>0</v>
      </c>
      <c r="EH99" s="380">
        <f>'[37]Biểu 1c-II'!Y99</f>
        <v>0</v>
      </c>
      <c r="EI99" s="380">
        <f>'[37]Biểu 1c-II'!AB99</f>
        <v>0</v>
      </c>
      <c r="EJ99" s="463">
        <f>'[37]Biểu 1c-II'!AE99</f>
        <v>0</v>
      </c>
      <c r="EK99" s="463">
        <f>'[38]Biểu 1c-II'!J99</f>
        <v>93611000</v>
      </c>
      <c r="EL99" s="463">
        <f>'[38]Biểu 1c-II'!M99</f>
        <v>0</v>
      </c>
      <c r="EM99" s="463">
        <f>'[38]Biểu 1c-II'!P99</f>
        <v>0</v>
      </c>
      <c r="EN99" s="463">
        <f>'[38]Biểu 1c-II'!S99</f>
        <v>0</v>
      </c>
      <c r="EO99" s="380">
        <f>'[39]Biểu 1c-II(TTKN)'!J99</f>
        <v>4790000</v>
      </c>
      <c r="EP99" s="380">
        <f>'[40]Biểu 1c-II'!P99</f>
        <v>0</v>
      </c>
      <c r="EQ99" s="380">
        <f>'[41]Biểu 1c-II'!P99</f>
        <v>0</v>
      </c>
    </row>
    <row r="100" spans="1:147" ht="12.75">
      <c r="A100" s="383"/>
      <c r="B100" s="378" t="s">
        <v>836</v>
      </c>
      <c r="C100" s="379" t="s">
        <v>323</v>
      </c>
      <c r="D100" s="380">
        <f t="shared" si="35"/>
        <v>0</v>
      </c>
      <c r="E100" s="463">
        <f t="shared" si="26"/>
        <v>14396679583</v>
      </c>
      <c r="F100" s="463">
        <f t="shared" si="36"/>
        <v>14396679583</v>
      </c>
      <c r="G100" s="463">
        <f t="shared" si="37"/>
        <v>14396679583</v>
      </c>
      <c r="H100" s="380">
        <f t="shared" si="27"/>
        <v>66450000</v>
      </c>
      <c r="I100" s="380">
        <f t="shared" si="38"/>
        <v>0</v>
      </c>
      <c r="J100" s="380">
        <f t="shared" si="39"/>
        <v>89700000</v>
      </c>
      <c r="K100" s="380">
        <f t="shared" si="28"/>
        <v>13747929583</v>
      </c>
      <c r="L100" s="380">
        <f t="shared" si="29"/>
        <v>421890000</v>
      </c>
      <c r="M100" s="380">
        <f t="shared" si="30"/>
        <v>50560000</v>
      </c>
      <c r="N100" s="380">
        <f t="shared" si="40"/>
        <v>20150000</v>
      </c>
      <c r="O100" s="380">
        <f t="shared" si="31"/>
        <v>0</v>
      </c>
      <c r="P100" s="380">
        <f t="shared" si="41"/>
        <v>0</v>
      </c>
      <c r="Q100" s="380">
        <f t="shared" si="32"/>
        <v>0</v>
      </c>
      <c r="R100" s="380">
        <f t="shared" si="33"/>
        <v>0</v>
      </c>
      <c r="S100" s="380"/>
      <c r="T100" s="380">
        <f t="shared" si="34"/>
        <v>0</v>
      </c>
      <c r="U100" s="463">
        <f t="shared" si="42"/>
        <v>0</v>
      </c>
      <c r="V100" s="463">
        <f t="shared" si="43"/>
        <v>0</v>
      </c>
      <c r="W100" s="463">
        <f t="shared" si="44"/>
        <v>0</v>
      </c>
      <c r="X100" s="463">
        <f t="shared" si="45"/>
        <v>0</v>
      </c>
      <c r="Y100" s="463">
        <f t="shared" si="46"/>
        <v>0</v>
      </c>
      <c r="Z100" s="463">
        <f t="shared" si="47"/>
        <v>0</v>
      </c>
      <c r="AA100" s="463">
        <f t="shared" si="48"/>
        <v>0</v>
      </c>
      <c r="AB100" s="463">
        <f t="shared" si="49"/>
        <v>0</v>
      </c>
      <c r="AC100" s="463">
        <f t="shared" si="50"/>
        <v>0</v>
      </c>
      <c r="AD100" s="463">
        <f t="shared" si="51"/>
        <v>0</v>
      </c>
      <c r="AE100" s="380"/>
      <c r="AF100" s="380"/>
      <c r="AG100" s="380">
        <f>'[22]Biểu 1c-II'!J100</f>
        <v>22700000</v>
      </c>
      <c r="AH100" s="380">
        <f>'[22]Biểu 1c-II'!M100</f>
        <v>0</v>
      </c>
      <c r="AI100" s="463">
        <f>'[22]Biểu 1c-II'!S100</f>
        <v>0</v>
      </c>
      <c r="AJ100" s="463">
        <f>'[22]Biểu 1c-II'!V100</f>
        <v>0</v>
      </c>
      <c r="AK100" s="380">
        <f>'[23]Biểu 1c-II'!J100</f>
        <v>42550000</v>
      </c>
      <c r="AL100" s="463">
        <f>'[23]Biểu 1c-II'!P100</f>
        <v>0</v>
      </c>
      <c r="AM100" s="463">
        <f>'[23]Biểu 1c-II'!S100</f>
        <v>0</v>
      </c>
      <c r="AN100" s="380">
        <f>'[24]Biểu 1c-II'!J100</f>
        <v>1200000</v>
      </c>
      <c r="AO100" s="463">
        <f>'[24]Biểu 1c-II'!M100</f>
        <v>0</v>
      </c>
      <c r="AP100" s="463">
        <f>'[24]Biểu 1c-II'!S100</f>
        <v>0</v>
      </c>
      <c r="AQ100" s="463">
        <f>'[25]Biểu 1c-II'!P100</f>
        <v>0</v>
      </c>
      <c r="AR100" s="463">
        <f>'[25]Biểu 1c-II'!V100</f>
        <v>0</v>
      </c>
      <c r="AS100" s="380">
        <f>'[25]Biểu 1c-II'!Y100</f>
        <v>89700000</v>
      </c>
      <c r="AT100" s="380">
        <f>'[26]Biểu 1c-II'!K100</f>
        <v>0</v>
      </c>
      <c r="AU100" s="380">
        <f>'[26]Biểu 1c-II'!W100</f>
        <v>0</v>
      </c>
      <c r="AV100" s="380">
        <f>'[27]Biểu 1c-II'!J100</f>
        <v>2400000</v>
      </c>
      <c r="AW100" s="380">
        <f>'[27]Biểu 1c-II'!V100</f>
        <v>0</v>
      </c>
      <c r="AX100" s="380">
        <f>'[28]Biểu 1c-II'!J100</f>
        <v>0</v>
      </c>
      <c r="AY100" s="380">
        <f>'[28]Biểu 1c-II'!M100</f>
        <v>123550000</v>
      </c>
      <c r="AZ100" s="380">
        <f>'[28]Biểu 1c-II'!P100</f>
        <v>0</v>
      </c>
      <c r="BA100" s="380"/>
      <c r="BB100" s="380">
        <f>'[28]Biểu 1c-II'!V100</f>
        <v>0</v>
      </c>
      <c r="BC100" s="380">
        <f>'[42]Biểu 1c-II'!Y100</f>
        <v>0</v>
      </c>
      <c r="BD100" s="380">
        <f>'[28]Biểu 1c-II'!AB100</f>
        <v>0</v>
      </c>
      <c r="BE100" s="380">
        <f>'[28]Biểu 1c-II'!AE100</f>
        <v>0</v>
      </c>
      <c r="BF100" s="380">
        <f>'[28]Biểu 1c-II'!AH100</f>
        <v>0</v>
      </c>
      <c r="BG100" s="380">
        <f>'[29]Biểu 1c-II'!J100</f>
        <v>0</v>
      </c>
      <c r="BH100" s="380">
        <f>'[29]Biểu 1c-II'!M100</f>
        <v>14850000</v>
      </c>
      <c r="BI100" s="380">
        <f>'[29]Biểu 1c-II'!P100</f>
        <v>9600000</v>
      </c>
      <c r="BJ100" s="380"/>
      <c r="BK100" s="380">
        <f>'[29]Biểu 1c-II'!S100</f>
        <v>0</v>
      </c>
      <c r="BL100" s="380">
        <f>'[29]Biểu 1c-II'!V100</f>
        <v>0</v>
      </c>
      <c r="BM100" s="380">
        <f>'[29]Biểu 1c-II'!Y100</f>
        <v>0</v>
      </c>
      <c r="BN100" s="380">
        <f>'[29]Biểu 1c-II'!AB100</f>
        <v>0</v>
      </c>
      <c r="BO100" s="463">
        <f>'[29]Biểu 1c-II'!AE100</f>
        <v>0</v>
      </c>
      <c r="BP100" s="463">
        <f>'[29]Biểu 1c-II'!AH100</f>
        <v>0</v>
      </c>
      <c r="BQ100" s="380">
        <f>'[30]Biểu 1c-II - TTYT DA BAC'!J100</f>
        <v>0</v>
      </c>
      <c r="BR100" s="380">
        <f>'[30]Biểu 1c-II - TTYT DA BAC'!M100</f>
        <v>6000000</v>
      </c>
      <c r="BS100" s="380">
        <f>'[30]Biểu 1c-II - TTYT DA BAC'!P100</f>
        <v>0</v>
      </c>
      <c r="BT100" s="380"/>
      <c r="BU100" s="380">
        <f>'[30]Biểu 1c-II - TTYT DA BAC'!V100</f>
        <v>0</v>
      </c>
      <c r="BV100" s="380">
        <f>'[30]Biểu 1c-II - TTYT DA BAC'!Y100</f>
        <v>0</v>
      </c>
      <c r="BW100" s="380">
        <f>'[30]Biểu 1c-II - TTYT DA BAC'!AB100</f>
        <v>0</v>
      </c>
      <c r="BX100" s="463">
        <f>'[30]Biểu 1c-II - TTYT DA BAC'!AE100</f>
        <v>0</v>
      </c>
      <c r="BY100" s="463">
        <f>'[30]Biểu 1c-II - TTYT DA BAC'!AH100</f>
        <v>0</v>
      </c>
      <c r="BZ100" s="380">
        <f>'[31]Biểu 1c-II'!I100</f>
        <v>0</v>
      </c>
      <c r="CA100" s="380">
        <f>'[31]Biểu 1c-II'!M100</f>
        <v>4850000</v>
      </c>
      <c r="CB100" s="380">
        <f>'[31]Biểu 1c-II'!P100</f>
        <v>0</v>
      </c>
      <c r="CC100" s="380"/>
      <c r="CD100" s="380">
        <f>'[31]Biểu 1c-II'!V100</f>
        <v>0</v>
      </c>
      <c r="CE100" s="380">
        <f>'[31]Biểu 1c-II'!Y100</f>
        <v>0</v>
      </c>
      <c r="CF100" s="380">
        <f>'[31]Biểu 1c-II'!AB100</f>
        <v>0</v>
      </c>
      <c r="CG100" s="463">
        <f>'[31]Biểu 1c-II'!AE100</f>
        <v>0</v>
      </c>
      <c r="CH100" s="463">
        <f>'[31]Biểu 1c-II'!AH100</f>
        <v>0</v>
      </c>
      <c r="CI100" s="380">
        <f>'[32]Biểu 1c-II'!J100</f>
        <v>0</v>
      </c>
      <c r="CJ100" s="380">
        <f>'[32]Biểu 1c-II'!M100</f>
        <v>0</v>
      </c>
      <c r="CK100" s="380">
        <f>'[32]Biểu 1c-II'!P100</f>
        <v>0</v>
      </c>
      <c r="CL100" s="380"/>
      <c r="CM100" s="380">
        <f>'[32]Biểu 1c-II'!V100</f>
        <v>0</v>
      </c>
      <c r="CN100" s="380">
        <f>'[32]Biểu 1c-II'!Y100</f>
        <v>0</v>
      </c>
      <c r="CO100" s="380">
        <f>'[32]Biểu 1c-II'!AB100</f>
        <v>0</v>
      </c>
      <c r="CP100" s="463">
        <f>'[32]Biểu 1c-II'!AE100</f>
        <v>0</v>
      </c>
      <c r="CQ100" s="463">
        <f>'[32]Biểu 1c-II'!AH100</f>
        <v>0</v>
      </c>
      <c r="CR100" s="380">
        <f>'[33]Biểu 1c-II'!J100</f>
        <v>60950000</v>
      </c>
      <c r="CS100" s="380">
        <f>'[33]Biểu 1c-II'!M100</f>
        <v>32450000</v>
      </c>
      <c r="CT100" s="380">
        <f>'[33]Biểu 1c-II'!P100</f>
        <v>0</v>
      </c>
      <c r="CU100" s="380"/>
      <c r="CV100" s="380">
        <f>'[33]Biểu 1c-II'!V100</f>
        <v>0</v>
      </c>
      <c r="CW100" s="380">
        <f>'[43]Biểu 1c-II'!Y100</f>
        <v>0</v>
      </c>
      <c r="CX100" s="380">
        <f>'[33]Biểu 1c-II'!AB100</f>
        <v>0</v>
      </c>
      <c r="CY100" s="463">
        <f>'[33]Biểu 1c-II'!AE100</f>
        <v>0</v>
      </c>
      <c r="CZ100" s="463">
        <f>'[33]Biểu 1c-II'!AH100</f>
        <v>0</v>
      </c>
      <c r="DA100" s="380">
        <f>'[34]Biểu 1c-II'!$J$7</f>
        <v>13682959583</v>
      </c>
      <c r="DB100" s="380">
        <f>'[34]Biểu 1c-II'!M100</f>
        <v>10980000</v>
      </c>
      <c r="DC100" s="380">
        <f>'[34]Biểu 1c-II'!P100</f>
        <v>0</v>
      </c>
      <c r="DD100" s="380"/>
      <c r="DE100" s="380">
        <f>'[34]Biểu 1c-II'!V100</f>
        <v>0</v>
      </c>
      <c r="DF100" s="380">
        <f>'[44]Biểu 1c-II'!Y100</f>
        <v>0</v>
      </c>
      <c r="DG100" s="380">
        <f>'[34]Biểu 1c-II'!AB100</f>
        <v>0</v>
      </c>
      <c r="DH100" s="463">
        <f>'[34]Biểu 1c-II'!AE100</f>
        <v>0</v>
      </c>
      <c r="DI100" s="463">
        <f>'[34]Biểu 1c-II'!AH100</f>
        <v>0</v>
      </c>
      <c r="DJ100" s="380">
        <f>'[35]Biểu 1c-II'!J100</f>
        <v>0</v>
      </c>
      <c r="DK100" s="380">
        <f>'[35]Biểu 1c-II'!M100</f>
        <v>53860000</v>
      </c>
      <c r="DL100" s="380">
        <f>'[35]Biểu 1c-II'!P100</f>
        <v>32020000</v>
      </c>
      <c r="DM100" s="380">
        <f>'[35]Biểu 1c-II'!S100</f>
        <v>0</v>
      </c>
      <c r="DN100" s="380">
        <f>'[35]Biểu 1c-II'!V100</f>
        <v>0</v>
      </c>
      <c r="DO100" s="380">
        <f>'[35]Biểu 1c-II'!Y100</f>
        <v>0</v>
      </c>
      <c r="DP100" s="380">
        <f>'[35]Biểu 1c-II'!AB100</f>
        <v>0</v>
      </c>
      <c r="DQ100" s="463">
        <f>'[35]Biểu 1c-II'!AE100</f>
        <v>0</v>
      </c>
      <c r="DR100" s="463">
        <f>'[35]Biểu 1c-II'!AH100</f>
        <v>0</v>
      </c>
      <c r="DS100" s="463">
        <f>'[35]Biểu 1c-II'!AK100</f>
        <v>0</v>
      </c>
      <c r="DT100" s="380">
        <f>'[36]Biểu 1c-II'!J100</f>
        <v>0</v>
      </c>
      <c r="DU100" s="380">
        <f>'[36]Biểu 1c-II'!M100</f>
        <v>34820000</v>
      </c>
      <c r="DV100" s="380">
        <f>'[36]Biểu 1c-II'!P100</f>
        <v>0</v>
      </c>
      <c r="DW100" s="380">
        <f>'[36]Biểu 1c-II'!S100</f>
        <v>0</v>
      </c>
      <c r="DX100" s="380">
        <f>'[36]Biểu 1c-II'!V100</f>
        <v>0</v>
      </c>
      <c r="DY100" s="380">
        <f>'[36]Biểu 1c-II'!Y100</f>
        <v>0</v>
      </c>
      <c r="DZ100" s="380">
        <f>'[36]Biểu 1c-II'!AB100</f>
        <v>0</v>
      </c>
      <c r="EA100" s="463">
        <f>'[36]Biểu 1c-II'!AH100</f>
        <v>0</v>
      </c>
      <c r="EB100" s="463">
        <f>'[36]Biểu 1c-II'!AE100</f>
        <v>0</v>
      </c>
      <c r="EC100" s="380">
        <f>'[37]Biểu 1c-II'!J100</f>
        <v>1620000</v>
      </c>
      <c r="ED100" s="380">
        <f>'[37]Biểu 1c-II'!M100</f>
        <v>7480000</v>
      </c>
      <c r="EE100" s="380">
        <f>'[37]Biểu 1c-II'!P100</f>
        <v>8940000</v>
      </c>
      <c r="EF100" s="380">
        <f>'[37]Biểu 1c-II'!S100</f>
        <v>0</v>
      </c>
      <c r="EG100" s="380">
        <f>'[37]Biểu 1c-II'!V100</f>
        <v>0</v>
      </c>
      <c r="EH100" s="380">
        <f>'[37]Biểu 1c-II'!Y100</f>
        <v>0</v>
      </c>
      <c r="EI100" s="380">
        <f>'[37]Biểu 1c-II'!AB100</f>
        <v>0</v>
      </c>
      <c r="EJ100" s="463">
        <f>'[37]Biểu 1c-II'!AE100</f>
        <v>0</v>
      </c>
      <c r="EK100" s="463">
        <f>'[38]Biểu 1c-II'!J100</f>
        <v>133050000</v>
      </c>
      <c r="EL100" s="463">
        <f>'[38]Biểu 1c-II'!M100</f>
        <v>0</v>
      </c>
      <c r="EM100" s="463">
        <f>'[38]Biểu 1c-II'!P100</f>
        <v>0</v>
      </c>
      <c r="EN100" s="463">
        <f>'[38]Biểu 1c-II'!S100</f>
        <v>0</v>
      </c>
      <c r="EO100" s="380">
        <f>'[39]Biểu 1c-II(TTKN)'!J100</f>
        <v>12950000</v>
      </c>
      <c r="EP100" s="380">
        <f>'[40]Biểu 1c-II'!P100</f>
        <v>0</v>
      </c>
      <c r="EQ100" s="380">
        <f>'[41]Biểu 1c-II'!P100</f>
        <v>7200000</v>
      </c>
    </row>
    <row r="101" spans="1:147" ht="12.75">
      <c r="A101" s="383"/>
      <c r="B101" s="378" t="s">
        <v>837</v>
      </c>
      <c r="C101" s="379" t="s">
        <v>318</v>
      </c>
      <c r="D101" s="380">
        <f t="shared" si="35"/>
        <v>0</v>
      </c>
      <c r="E101" s="463">
        <f t="shared" si="26"/>
        <v>13946733083</v>
      </c>
      <c r="F101" s="463">
        <f t="shared" si="36"/>
        <v>13946733083</v>
      </c>
      <c r="G101" s="463">
        <f t="shared" si="37"/>
        <v>13946733083</v>
      </c>
      <c r="H101" s="380">
        <f t="shared" si="27"/>
        <v>56820000</v>
      </c>
      <c r="I101" s="380">
        <f t="shared" si="38"/>
        <v>0</v>
      </c>
      <c r="J101" s="380">
        <f t="shared" si="39"/>
        <v>11979000</v>
      </c>
      <c r="K101" s="380">
        <f t="shared" si="28"/>
        <v>13695317583</v>
      </c>
      <c r="L101" s="380">
        <f t="shared" si="29"/>
        <v>156562000</v>
      </c>
      <c r="M101" s="380">
        <f t="shared" si="30"/>
        <v>18874500</v>
      </c>
      <c r="N101" s="380">
        <f t="shared" si="40"/>
        <v>7180000</v>
      </c>
      <c r="O101" s="380">
        <f t="shared" si="31"/>
        <v>0</v>
      </c>
      <c r="P101" s="380">
        <f t="shared" si="41"/>
        <v>0</v>
      </c>
      <c r="Q101" s="380">
        <f t="shared" si="32"/>
        <v>0</v>
      </c>
      <c r="R101" s="380">
        <f t="shared" si="33"/>
        <v>0</v>
      </c>
      <c r="S101" s="380"/>
      <c r="T101" s="380">
        <f t="shared" si="34"/>
        <v>0</v>
      </c>
      <c r="U101" s="463">
        <f t="shared" si="42"/>
        <v>0</v>
      </c>
      <c r="V101" s="463">
        <f t="shared" si="43"/>
        <v>0</v>
      </c>
      <c r="W101" s="463">
        <f t="shared" si="44"/>
        <v>0</v>
      </c>
      <c r="X101" s="463">
        <f t="shared" si="45"/>
        <v>0</v>
      </c>
      <c r="Y101" s="463">
        <f t="shared" si="46"/>
        <v>0</v>
      </c>
      <c r="Z101" s="463">
        <f t="shared" si="47"/>
        <v>0</v>
      </c>
      <c r="AA101" s="463">
        <f t="shared" si="48"/>
        <v>0</v>
      </c>
      <c r="AB101" s="463">
        <f t="shared" si="49"/>
        <v>0</v>
      </c>
      <c r="AC101" s="463">
        <f t="shared" si="50"/>
        <v>0</v>
      </c>
      <c r="AD101" s="463">
        <f t="shared" si="51"/>
        <v>0</v>
      </c>
      <c r="AE101" s="380"/>
      <c r="AF101" s="380"/>
      <c r="AG101" s="380">
        <f>'[22]Biểu 1c-II'!J101</f>
        <v>28140000</v>
      </c>
      <c r="AH101" s="380">
        <f>'[22]Biểu 1c-II'!M101</f>
        <v>0</v>
      </c>
      <c r="AI101" s="463">
        <f>'[22]Biểu 1c-II'!S101</f>
        <v>0</v>
      </c>
      <c r="AJ101" s="463">
        <f>'[22]Biểu 1c-II'!V101</f>
        <v>0</v>
      </c>
      <c r="AK101" s="380">
        <f>'[23]Biểu 1c-II'!J101</f>
        <v>27280000</v>
      </c>
      <c r="AL101" s="463">
        <f>'[23]Biểu 1c-II'!P101</f>
        <v>0</v>
      </c>
      <c r="AM101" s="463">
        <f>'[23]Biểu 1c-II'!S101</f>
        <v>0</v>
      </c>
      <c r="AN101" s="380">
        <f>'[24]Biểu 1c-II'!J101</f>
        <v>1400000</v>
      </c>
      <c r="AO101" s="463">
        <f>'[24]Biểu 1c-II'!M101</f>
        <v>0</v>
      </c>
      <c r="AP101" s="463">
        <f>'[24]Biểu 1c-II'!S101</f>
        <v>0</v>
      </c>
      <c r="AQ101" s="463">
        <f>'[25]Biểu 1c-II'!P101</f>
        <v>0</v>
      </c>
      <c r="AR101" s="463">
        <f>'[25]Biểu 1c-II'!V101</f>
        <v>0</v>
      </c>
      <c r="AS101" s="380">
        <f>'[25]Biểu 1c-II'!Y101</f>
        <v>11979000</v>
      </c>
      <c r="AT101" s="380">
        <f>'[26]Biểu 1c-II'!K101</f>
        <v>0</v>
      </c>
      <c r="AU101" s="380">
        <f>'[26]Biểu 1c-II'!W101</f>
        <v>0</v>
      </c>
      <c r="AV101" s="380">
        <f>'[27]Biểu 1c-II'!J101</f>
        <v>2800000</v>
      </c>
      <c r="AW101" s="380">
        <f>'[27]Biểu 1c-II'!V101</f>
        <v>0</v>
      </c>
      <c r="AX101" s="380">
        <f>'[28]Biểu 1c-II'!J101</f>
        <v>0</v>
      </c>
      <c r="AY101" s="380">
        <f>'[28]Biểu 1c-II'!M101</f>
        <v>2100000</v>
      </c>
      <c r="AZ101" s="380">
        <f>'[28]Biểu 1c-II'!P101</f>
        <v>0</v>
      </c>
      <c r="BA101" s="380"/>
      <c r="BB101" s="380">
        <f>'[28]Biểu 1c-II'!V101</f>
        <v>0</v>
      </c>
      <c r="BC101" s="380">
        <f>'[42]Biểu 1c-II'!Y101</f>
        <v>0</v>
      </c>
      <c r="BD101" s="380">
        <f>'[28]Biểu 1c-II'!AB101</f>
        <v>0</v>
      </c>
      <c r="BE101" s="380">
        <f>'[28]Biểu 1c-II'!AE101</f>
        <v>0</v>
      </c>
      <c r="BF101" s="380">
        <f>'[28]Biểu 1c-II'!AH101</f>
        <v>0</v>
      </c>
      <c r="BG101" s="380">
        <f>'[29]Biểu 1c-II'!J101</f>
        <v>0</v>
      </c>
      <c r="BH101" s="380">
        <f>'[29]Biểu 1c-II'!M101</f>
        <v>6396000</v>
      </c>
      <c r="BI101" s="380">
        <f>'[29]Biểu 1c-II'!P101</f>
        <v>12480000</v>
      </c>
      <c r="BJ101" s="380"/>
      <c r="BK101" s="380">
        <f>'[29]Biểu 1c-II'!S101</f>
        <v>0</v>
      </c>
      <c r="BL101" s="380">
        <f>'[29]Biểu 1c-II'!V101</f>
        <v>0</v>
      </c>
      <c r="BM101" s="380">
        <f>'[29]Biểu 1c-II'!Y101</f>
        <v>0</v>
      </c>
      <c r="BN101" s="380">
        <f>'[29]Biểu 1c-II'!AB101</f>
        <v>0</v>
      </c>
      <c r="BO101" s="463">
        <f>'[29]Biểu 1c-II'!AE101</f>
        <v>0</v>
      </c>
      <c r="BP101" s="463">
        <f>'[29]Biểu 1c-II'!AH101</f>
        <v>0</v>
      </c>
      <c r="BQ101" s="380">
        <f>'[30]Biểu 1c-II - TTYT DA BAC'!J101</f>
        <v>0</v>
      </c>
      <c r="BR101" s="380">
        <f>'[30]Biểu 1c-II - TTYT DA BAC'!M101</f>
        <v>4195000</v>
      </c>
      <c r="BS101" s="380">
        <f>'[30]Biểu 1c-II - TTYT DA BAC'!P101</f>
        <v>0</v>
      </c>
      <c r="BT101" s="380"/>
      <c r="BU101" s="380">
        <f>'[30]Biểu 1c-II - TTYT DA BAC'!V101</f>
        <v>0</v>
      </c>
      <c r="BV101" s="380">
        <f>'[30]Biểu 1c-II - TTYT DA BAC'!Y101</f>
        <v>0</v>
      </c>
      <c r="BW101" s="380">
        <f>'[30]Biểu 1c-II - TTYT DA BAC'!AB101</f>
        <v>0</v>
      </c>
      <c r="BX101" s="463">
        <f>'[30]Biểu 1c-II - TTYT DA BAC'!AE101</f>
        <v>0</v>
      </c>
      <c r="BY101" s="463">
        <f>'[30]Biểu 1c-II - TTYT DA BAC'!AH101</f>
        <v>0</v>
      </c>
      <c r="BZ101" s="380">
        <f>'[31]Biểu 1c-II'!I101</f>
        <v>0</v>
      </c>
      <c r="CA101" s="380">
        <f>'[31]Biểu 1c-II'!M101</f>
        <v>32964000</v>
      </c>
      <c r="CB101" s="380">
        <f>'[31]Biểu 1c-II'!P101</f>
        <v>0</v>
      </c>
      <c r="CC101" s="380"/>
      <c r="CD101" s="380">
        <f>'[31]Biểu 1c-II'!V101</f>
        <v>0</v>
      </c>
      <c r="CE101" s="380">
        <f>'[31]Biểu 1c-II'!Y101</f>
        <v>0</v>
      </c>
      <c r="CF101" s="380">
        <f>'[31]Biểu 1c-II'!AB101</f>
        <v>0</v>
      </c>
      <c r="CG101" s="463">
        <f>'[31]Biểu 1c-II'!AE101</f>
        <v>0</v>
      </c>
      <c r="CH101" s="463">
        <f>'[31]Biểu 1c-II'!AH101</f>
        <v>0</v>
      </c>
      <c r="CI101" s="380">
        <f>'[32]Biểu 1c-II'!J101</f>
        <v>0</v>
      </c>
      <c r="CJ101" s="380">
        <f>'[32]Biểu 1c-II'!M101</f>
        <v>0</v>
      </c>
      <c r="CK101" s="380">
        <f>'[32]Biểu 1c-II'!P101</f>
        <v>0</v>
      </c>
      <c r="CL101" s="380"/>
      <c r="CM101" s="380">
        <f>'[32]Biểu 1c-II'!V101</f>
        <v>0</v>
      </c>
      <c r="CN101" s="380">
        <f>'[32]Biểu 1c-II'!Y101</f>
        <v>0</v>
      </c>
      <c r="CO101" s="380">
        <f>'[32]Biểu 1c-II'!AB101</f>
        <v>0</v>
      </c>
      <c r="CP101" s="463">
        <f>'[32]Biểu 1c-II'!AE101</f>
        <v>0</v>
      </c>
      <c r="CQ101" s="463">
        <f>'[32]Biểu 1c-II'!AH101</f>
        <v>0</v>
      </c>
      <c r="CR101" s="380">
        <f>'[33]Biểu 1c-II'!J101</f>
        <v>6588000</v>
      </c>
      <c r="CS101" s="380">
        <f>'[33]Biểu 1c-II'!M101</f>
        <v>2697000</v>
      </c>
      <c r="CT101" s="380">
        <f>'[33]Biểu 1c-II'!P101</f>
        <v>0</v>
      </c>
      <c r="CU101" s="380"/>
      <c r="CV101" s="380">
        <f>'[33]Biểu 1c-II'!V101</f>
        <v>0</v>
      </c>
      <c r="CW101" s="380">
        <f>'[43]Biểu 1c-II'!Y101</f>
        <v>0</v>
      </c>
      <c r="CX101" s="380">
        <f>'[33]Biểu 1c-II'!AB101</f>
        <v>0</v>
      </c>
      <c r="CY101" s="463">
        <f>'[33]Biểu 1c-II'!AE101</f>
        <v>0</v>
      </c>
      <c r="CZ101" s="463">
        <f>'[33]Biểu 1c-II'!AH101</f>
        <v>0</v>
      </c>
      <c r="DA101" s="380">
        <f>'[34]Biểu 1c-II'!$J$7</f>
        <v>13682959583</v>
      </c>
      <c r="DB101" s="380">
        <f>'[34]Biểu 1c-II'!M101</f>
        <v>10111000</v>
      </c>
      <c r="DC101" s="380">
        <f>'[34]Biểu 1c-II'!P101</f>
        <v>0</v>
      </c>
      <c r="DD101" s="380"/>
      <c r="DE101" s="380">
        <f>'[34]Biểu 1c-II'!V101</f>
        <v>0</v>
      </c>
      <c r="DF101" s="380">
        <f>'[44]Biểu 1c-II'!Y101</f>
        <v>0</v>
      </c>
      <c r="DG101" s="380">
        <f>'[34]Biểu 1c-II'!AB101</f>
        <v>0</v>
      </c>
      <c r="DH101" s="463">
        <f>'[34]Biểu 1c-II'!AE101</f>
        <v>0</v>
      </c>
      <c r="DI101" s="463">
        <f>'[34]Biểu 1c-II'!AH101</f>
        <v>0</v>
      </c>
      <c r="DJ101" s="380">
        <f>'[35]Biểu 1c-II'!J101</f>
        <v>0</v>
      </c>
      <c r="DK101" s="380">
        <f>'[35]Biểu 1c-II'!M101</f>
        <v>9708000</v>
      </c>
      <c r="DL101" s="380">
        <f>'[35]Biểu 1c-II'!P101</f>
        <v>3276000</v>
      </c>
      <c r="DM101" s="380">
        <f>'[35]Biểu 1c-II'!S101</f>
        <v>0</v>
      </c>
      <c r="DN101" s="380">
        <f>'[35]Biểu 1c-II'!V101</f>
        <v>0</v>
      </c>
      <c r="DO101" s="380">
        <f>'[35]Biểu 1c-II'!Y101</f>
        <v>0</v>
      </c>
      <c r="DP101" s="380">
        <f>'[35]Biểu 1c-II'!AB101</f>
        <v>0</v>
      </c>
      <c r="DQ101" s="463">
        <f>'[35]Biểu 1c-II'!AE101</f>
        <v>0</v>
      </c>
      <c r="DR101" s="463">
        <f>'[35]Biểu 1c-II'!AH101</f>
        <v>0</v>
      </c>
      <c r="DS101" s="463">
        <f>'[35]Biểu 1c-II'!AK101</f>
        <v>0</v>
      </c>
      <c r="DT101" s="380">
        <f>'[36]Biểu 1c-II'!J101</f>
        <v>0</v>
      </c>
      <c r="DU101" s="380">
        <f>'[36]Biểu 1c-II'!M101</f>
        <v>12864000</v>
      </c>
      <c r="DV101" s="380">
        <f>'[36]Biểu 1c-II'!P101</f>
        <v>0</v>
      </c>
      <c r="DW101" s="380">
        <f>'[36]Biểu 1c-II'!S101</f>
        <v>0</v>
      </c>
      <c r="DX101" s="380">
        <f>'[36]Biểu 1c-II'!V101</f>
        <v>0</v>
      </c>
      <c r="DY101" s="380">
        <f>'[36]Biểu 1c-II'!Y101</f>
        <v>0</v>
      </c>
      <c r="DZ101" s="380">
        <f>'[36]Biểu 1c-II'!AB101</f>
        <v>0</v>
      </c>
      <c r="EA101" s="463">
        <f>'[36]Biểu 1c-II'!AH101</f>
        <v>0</v>
      </c>
      <c r="EB101" s="463">
        <f>'[36]Biểu 1c-II'!AE101</f>
        <v>0</v>
      </c>
      <c r="EC101" s="380">
        <f>'[37]Biểu 1c-II'!J101</f>
        <v>2970000</v>
      </c>
      <c r="ED101" s="380">
        <f>'[37]Biểu 1c-II'!M101</f>
        <v>12477000</v>
      </c>
      <c r="EE101" s="380">
        <f>'[37]Biểu 1c-II'!P101</f>
        <v>3118500</v>
      </c>
      <c r="EF101" s="380">
        <f>'[37]Biểu 1c-II'!S101</f>
        <v>0</v>
      </c>
      <c r="EG101" s="380">
        <f>'[37]Biểu 1c-II'!V101</f>
        <v>0</v>
      </c>
      <c r="EH101" s="380">
        <f>'[37]Biểu 1c-II'!Y101</f>
        <v>0</v>
      </c>
      <c r="EI101" s="380">
        <f>'[37]Biểu 1c-II'!AB101</f>
        <v>0</v>
      </c>
      <c r="EJ101" s="463">
        <f>'[37]Biểu 1c-II'!AE101</f>
        <v>0</v>
      </c>
      <c r="EK101" s="463">
        <f>'[38]Biểu 1c-II'!J101</f>
        <v>63050000</v>
      </c>
      <c r="EL101" s="463">
        <f>'[38]Biểu 1c-II'!M101</f>
        <v>0</v>
      </c>
      <c r="EM101" s="463">
        <f>'[38]Biểu 1c-II'!P101</f>
        <v>0</v>
      </c>
      <c r="EN101" s="463">
        <f>'[38]Biểu 1c-II'!S101</f>
        <v>0</v>
      </c>
      <c r="EO101" s="380">
        <f>'[39]Biểu 1c-II(TTKN)'!J101</f>
        <v>2752000</v>
      </c>
      <c r="EP101" s="380">
        <f>'[40]Biểu 1c-II'!P101</f>
        <v>0</v>
      </c>
      <c r="EQ101" s="380">
        <f>'[41]Biểu 1c-II'!P101</f>
        <v>4428000</v>
      </c>
    </row>
    <row r="102" spans="1:147" ht="12.75">
      <c r="A102" s="383"/>
      <c r="B102" s="378" t="s">
        <v>838</v>
      </c>
      <c r="C102" s="379" t="s">
        <v>324</v>
      </c>
      <c r="D102" s="380">
        <f t="shared" si="35"/>
        <v>0</v>
      </c>
      <c r="E102" s="463">
        <f t="shared" si="26"/>
        <v>15143859583</v>
      </c>
      <c r="F102" s="463">
        <f t="shared" si="36"/>
        <v>15143859583</v>
      </c>
      <c r="G102" s="463">
        <f t="shared" si="37"/>
        <v>15143859583</v>
      </c>
      <c r="H102" s="380">
        <f t="shared" si="27"/>
        <v>53500000</v>
      </c>
      <c r="I102" s="380">
        <f t="shared" si="38"/>
        <v>0</v>
      </c>
      <c r="J102" s="380">
        <f t="shared" si="39"/>
        <v>21000000</v>
      </c>
      <c r="K102" s="380">
        <f t="shared" si="28"/>
        <v>13731959583</v>
      </c>
      <c r="L102" s="380">
        <f t="shared" si="29"/>
        <v>532100000</v>
      </c>
      <c r="M102" s="380">
        <f t="shared" si="30"/>
        <v>764800000</v>
      </c>
      <c r="N102" s="380">
        <f t="shared" si="40"/>
        <v>40500000</v>
      </c>
      <c r="O102" s="380">
        <f t="shared" si="31"/>
        <v>0</v>
      </c>
      <c r="P102" s="380">
        <f t="shared" si="41"/>
        <v>0</v>
      </c>
      <c r="Q102" s="380">
        <f t="shared" si="32"/>
        <v>0</v>
      </c>
      <c r="R102" s="380">
        <f t="shared" si="33"/>
        <v>0</v>
      </c>
      <c r="S102" s="380"/>
      <c r="T102" s="380">
        <f t="shared" si="34"/>
        <v>0</v>
      </c>
      <c r="U102" s="463">
        <f t="shared" si="42"/>
        <v>0</v>
      </c>
      <c r="V102" s="463">
        <f t="shared" si="43"/>
        <v>0</v>
      </c>
      <c r="W102" s="463">
        <f t="shared" si="44"/>
        <v>0</v>
      </c>
      <c r="X102" s="463">
        <f t="shared" si="45"/>
        <v>0</v>
      </c>
      <c r="Y102" s="463">
        <f t="shared" si="46"/>
        <v>0</v>
      </c>
      <c r="Z102" s="463">
        <f t="shared" si="47"/>
        <v>0</v>
      </c>
      <c r="AA102" s="463">
        <f t="shared" si="48"/>
        <v>0</v>
      </c>
      <c r="AB102" s="463">
        <f t="shared" si="49"/>
        <v>0</v>
      </c>
      <c r="AC102" s="463">
        <f t="shared" si="50"/>
        <v>0</v>
      </c>
      <c r="AD102" s="463">
        <f t="shared" si="51"/>
        <v>0</v>
      </c>
      <c r="AE102" s="380"/>
      <c r="AF102" s="380"/>
      <c r="AG102" s="380">
        <f>'[22]Biểu 1c-II'!J102</f>
        <v>23500000</v>
      </c>
      <c r="AH102" s="380">
        <f>'[22]Biểu 1c-II'!M102</f>
        <v>0</v>
      </c>
      <c r="AI102" s="463">
        <f>'[22]Biểu 1c-II'!S102</f>
        <v>0</v>
      </c>
      <c r="AJ102" s="463">
        <f>'[22]Biểu 1c-II'!V102</f>
        <v>0</v>
      </c>
      <c r="AK102" s="380">
        <f>'[23]Biểu 1c-II'!J102</f>
        <v>12000000</v>
      </c>
      <c r="AL102" s="463">
        <f>'[23]Biểu 1c-II'!P102</f>
        <v>0</v>
      </c>
      <c r="AM102" s="463">
        <f>'[23]Biểu 1c-II'!S102</f>
        <v>0</v>
      </c>
      <c r="AN102" s="380">
        <f>'[24]Biểu 1c-II'!J102</f>
        <v>18000000</v>
      </c>
      <c r="AO102" s="463">
        <f>'[24]Biểu 1c-II'!M102</f>
        <v>0</v>
      </c>
      <c r="AP102" s="463">
        <f>'[24]Biểu 1c-II'!S102</f>
        <v>0</v>
      </c>
      <c r="AQ102" s="463">
        <f>'[25]Biểu 1c-II'!P102</f>
        <v>0</v>
      </c>
      <c r="AR102" s="463">
        <f>'[25]Biểu 1c-II'!V102</f>
        <v>0</v>
      </c>
      <c r="AS102" s="380">
        <f>'[25]Biểu 1c-II'!Y102</f>
        <v>21000000</v>
      </c>
      <c r="AT102" s="380">
        <f>'[26]Biểu 1c-II'!K102</f>
        <v>0</v>
      </c>
      <c r="AU102" s="380">
        <f>'[26]Biểu 1c-II'!W102</f>
        <v>0</v>
      </c>
      <c r="AV102" s="380">
        <f>'[27]Biểu 1c-II'!J102</f>
        <v>15000000</v>
      </c>
      <c r="AW102" s="380">
        <f>'[27]Biểu 1c-II'!V102</f>
        <v>0</v>
      </c>
      <c r="AX102" s="380">
        <f>'[28]Biểu 1c-II'!J102</f>
        <v>4000000</v>
      </c>
      <c r="AY102" s="380">
        <f>'[28]Biểu 1c-II'!M102</f>
        <v>12000000</v>
      </c>
      <c r="AZ102" s="380">
        <f>'[28]Biểu 1c-II'!P102</f>
        <v>39900000</v>
      </c>
      <c r="BA102" s="380"/>
      <c r="BB102" s="380">
        <f>'[28]Biểu 1c-II'!V102</f>
        <v>0</v>
      </c>
      <c r="BC102" s="380">
        <f>'[42]Biểu 1c-II'!Y102</f>
        <v>0</v>
      </c>
      <c r="BD102" s="380">
        <f>'[28]Biểu 1c-II'!AB102</f>
        <v>0</v>
      </c>
      <c r="BE102" s="380">
        <f>'[28]Biểu 1c-II'!AE102</f>
        <v>0</v>
      </c>
      <c r="BF102" s="380">
        <f>'[28]Biểu 1c-II'!AH102</f>
        <v>0</v>
      </c>
      <c r="BG102" s="380">
        <f>'[29]Biểu 1c-II'!J102</f>
        <v>0</v>
      </c>
      <c r="BH102" s="380">
        <f>'[29]Biểu 1c-II'!M102</f>
        <v>33500000</v>
      </c>
      <c r="BI102" s="380">
        <f>'[29]Biểu 1c-II'!P102</f>
        <v>0</v>
      </c>
      <c r="BJ102" s="380"/>
      <c r="BK102" s="380">
        <f>'[29]Biểu 1c-II'!S102</f>
        <v>0</v>
      </c>
      <c r="BL102" s="380">
        <f>'[29]Biểu 1c-II'!V102</f>
        <v>0</v>
      </c>
      <c r="BM102" s="380">
        <f>'[29]Biểu 1c-II'!Y102</f>
        <v>0</v>
      </c>
      <c r="BN102" s="380">
        <f>'[29]Biểu 1c-II'!AB102</f>
        <v>0</v>
      </c>
      <c r="BO102" s="463">
        <f>'[29]Biểu 1c-II'!AE102</f>
        <v>0</v>
      </c>
      <c r="BP102" s="463">
        <f>'[29]Biểu 1c-II'!AH102</f>
        <v>0</v>
      </c>
      <c r="BQ102" s="380">
        <f>'[30]Biểu 1c-II - TTYT DA BAC'!J102</f>
        <v>24000000</v>
      </c>
      <c r="BR102" s="380">
        <f>'[30]Biểu 1c-II - TTYT DA BAC'!M102</f>
        <v>139200000</v>
      </c>
      <c r="BS102" s="380">
        <f>'[30]Biểu 1c-II - TTYT DA BAC'!P102</f>
        <v>200500000</v>
      </c>
      <c r="BT102" s="380"/>
      <c r="BU102" s="380">
        <f>'[30]Biểu 1c-II - TTYT DA BAC'!V102</f>
        <v>0</v>
      </c>
      <c r="BV102" s="380">
        <f>'[30]Biểu 1c-II - TTYT DA BAC'!Y102</f>
        <v>0</v>
      </c>
      <c r="BW102" s="380">
        <f>'[30]Biểu 1c-II - TTYT DA BAC'!AB102</f>
        <v>0</v>
      </c>
      <c r="BX102" s="463">
        <f>'[30]Biểu 1c-II - TTYT DA BAC'!AE102</f>
        <v>0</v>
      </c>
      <c r="BY102" s="463">
        <f>'[30]Biểu 1c-II - TTYT DA BAC'!AH102</f>
        <v>0</v>
      </c>
      <c r="BZ102" s="380">
        <f>'[31]Biểu 1c-II'!I102</f>
        <v>0</v>
      </c>
      <c r="CA102" s="380">
        <f>'[31]Biểu 1c-II'!M102</f>
        <v>0</v>
      </c>
      <c r="CB102" s="380">
        <f>'[31]Biểu 1c-II'!P102</f>
        <v>43200000</v>
      </c>
      <c r="CC102" s="380"/>
      <c r="CD102" s="380">
        <f>'[31]Biểu 1c-II'!V102</f>
        <v>0</v>
      </c>
      <c r="CE102" s="380">
        <f>'[31]Biểu 1c-II'!Y102</f>
        <v>0</v>
      </c>
      <c r="CF102" s="380">
        <f>'[31]Biểu 1c-II'!AB102</f>
        <v>0</v>
      </c>
      <c r="CG102" s="463">
        <f>'[31]Biểu 1c-II'!AE102</f>
        <v>0</v>
      </c>
      <c r="CH102" s="463">
        <f>'[31]Biểu 1c-II'!AH102</f>
        <v>0</v>
      </c>
      <c r="CI102" s="380">
        <f>'[32]Biểu 1c-II'!J102</f>
        <v>0</v>
      </c>
      <c r="CJ102" s="380">
        <f>'[32]Biểu 1c-II'!M102</f>
        <v>0</v>
      </c>
      <c r="CK102" s="380">
        <f>'[32]Biểu 1c-II'!P102</f>
        <v>348000000</v>
      </c>
      <c r="CL102" s="380"/>
      <c r="CM102" s="380">
        <f>'[32]Biểu 1c-II'!V102</f>
        <v>0</v>
      </c>
      <c r="CN102" s="380">
        <f>'[32]Biểu 1c-II'!Y102</f>
        <v>0</v>
      </c>
      <c r="CO102" s="380">
        <f>'[32]Biểu 1c-II'!AB102</f>
        <v>0</v>
      </c>
      <c r="CP102" s="463">
        <f>'[32]Biểu 1c-II'!AE102</f>
        <v>0</v>
      </c>
      <c r="CQ102" s="463">
        <f>'[32]Biểu 1c-II'!AH102</f>
        <v>0</v>
      </c>
      <c r="CR102" s="380">
        <f>'[33]Biểu 1c-II'!J102</f>
        <v>0</v>
      </c>
      <c r="CS102" s="380">
        <f>'[33]Biểu 1c-II'!M102</f>
        <v>22500000</v>
      </c>
      <c r="CT102" s="380">
        <f>'[33]Biểu 1c-II'!P102</f>
        <v>0</v>
      </c>
      <c r="CU102" s="380"/>
      <c r="CV102" s="380">
        <f>'[33]Biểu 1c-II'!V102</f>
        <v>0</v>
      </c>
      <c r="CW102" s="380">
        <f>'[43]Biểu 1c-II'!Y102</f>
        <v>0</v>
      </c>
      <c r="CX102" s="380">
        <f>'[33]Biểu 1c-II'!AB102</f>
        <v>0</v>
      </c>
      <c r="CY102" s="463">
        <f>'[33]Biểu 1c-II'!AE102</f>
        <v>0</v>
      </c>
      <c r="CZ102" s="463">
        <f>'[33]Biểu 1c-II'!AH102</f>
        <v>0</v>
      </c>
      <c r="DA102" s="380">
        <f>'[34]Biểu 1c-II'!$J$7</f>
        <v>13682959583</v>
      </c>
      <c r="DB102" s="380">
        <f>'[34]Biểu 1c-II'!M102</f>
        <v>10000000</v>
      </c>
      <c r="DC102" s="380">
        <f>'[34]Biểu 1c-II'!P102</f>
        <v>40200000</v>
      </c>
      <c r="DD102" s="380"/>
      <c r="DE102" s="380">
        <f>'[34]Biểu 1c-II'!V102</f>
        <v>0</v>
      </c>
      <c r="DF102" s="380">
        <f>'[44]Biểu 1c-II'!Y102</f>
        <v>0</v>
      </c>
      <c r="DG102" s="380">
        <f>'[34]Biểu 1c-II'!AB102</f>
        <v>0</v>
      </c>
      <c r="DH102" s="463">
        <f>'[34]Biểu 1c-II'!AE102</f>
        <v>0</v>
      </c>
      <c r="DI102" s="463">
        <f>'[34]Biểu 1c-II'!AH102</f>
        <v>0</v>
      </c>
      <c r="DJ102" s="380">
        <f>'[35]Biểu 1c-II'!J102</f>
        <v>0</v>
      </c>
      <c r="DK102" s="380">
        <f>'[35]Biểu 1c-II'!M102</f>
        <v>14400000</v>
      </c>
      <c r="DL102" s="380">
        <f>'[35]Biểu 1c-II'!P102</f>
        <v>0</v>
      </c>
      <c r="DM102" s="380">
        <f>'[35]Biểu 1c-II'!S102</f>
        <v>0</v>
      </c>
      <c r="DN102" s="380">
        <f>'[35]Biểu 1c-II'!V102</f>
        <v>0</v>
      </c>
      <c r="DO102" s="380">
        <f>'[35]Biểu 1c-II'!Y102</f>
        <v>0</v>
      </c>
      <c r="DP102" s="380">
        <f>'[35]Biểu 1c-II'!AB102</f>
        <v>0</v>
      </c>
      <c r="DQ102" s="463">
        <f>'[35]Biểu 1c-II'!AE102</f>
        <v>0</v>
      </c>
      <c r="DR102" s="463">
        <f>'[35]Biểu 1c-II'!AH102</f>
        <v>0</v>
      </c>
      <c r="DS102" s="463">
        <f>'[35]Biểu 1c-II'!AK102</f>
        <v>0</v>
      </c>
      <c r="DT102" s="380">
        <f>'[36]Biểu 1c-II'!J102</f>
        <v>0</v>
      </c>
      <c r="DU102" s="380">
        <f>'[36]Biểu 1c-II'!M102</f>
        <v>49000000</v>
      </c>
      <c r="DV102" s="380">
        <f>'[36]Biểu 1c-II'!P102</f>
        <v>93000000</v>
      </c>
      <c r="DW102" s="380">
        <f>'[36]Biểu 1c-II'!S102</f>
        <v>0</v>
      </c>
      <c r="DX102" s="380">
        <f>'[36]Biểu 1c-II'!V102</f>
        <v>0</v>
      </c>
      <c r="DY102" s="380">
        <f>'[36]Biểu 1c-II'!Y102</f>
        <v>0</v>
      </c>
      <c r="DZ102" s="380">
        <f>'[36]Biểu 1c-II'!AB102</f>
        <v>0</v>
      </c>
      <c r="EA102" s="463">
        <f>'[36]Biểu 1c-II'!AH102</f>
        <v>0</v>
      </c>
      <c r="EB102" s="463">
        <f>'[36]Biểu 1c-II'!AE102</f>
        <v>0</v>
      </c>
      <c r="EC102" s="380">
        <f>'[37]Biểu 1c-II'!J102</f>
        <v>6000000</v>
      </c>
      <c r="ED102" s="380">
        <f>'[37]Biểu 1c-II'!M102</f>
        <v>192500000</v>
      </c>
      <c r="EE102" s="380">
        <f>'[37]Biểu 1c-II'!P102</f>
        <v>0</v>
      </c>
      <c r="EF102" s="380">
        <f>'[37]Biểu 1c-II'!S102</f>
        <v>0</v>
      </c>
      <c r="EG102" s="380">
        <f>'[37]Biểu 1c-II'!V102</f>
        <v>0</v>
      </c>
      <c r="EH102" s="380">
        <f>'[37]Biểu 1c-II'!Y102</f>
        <v>0</v>
      </c>
      <c r="EI102" s="380">
        <f>'[37]Biểu 1c-II'!AB102</f>
        <v>0</v>
      </c>
      <c r="EJ102" s="463">
        <f>'[37]Biểu 1c-II'!AE102</f>
        <v>0</v>
      </c>
      <c r="EK102" s="463">
        <f>'[38]Biểu 1c-II'!J102</f>
        <v>59000000</v>
      </c>
      <c r="EL102" s="463">
        <f>'[38]Biểu 1c-II'!M102</f>
        <v>0</v>
      </c>
      <c r="EM102" s="463">
        <f>'[38]Biểu 1c-II'!P102</f>
        <v>0</v>
      </c>
      <c r="EN102" s="463">
        <f>'[38]Biểu 1c-II'!S102</f>
        <v>0</v>
      </c>
      <c r="EO102" s="380">
        <f>'[39]Biểu 1c-II(TTKN)'!J102</f>
        <v>16500000</v>
      </c>
      <c r="EP102" s="380">
        <f>'[40]Biểu 1c-II'!P102</f>
        <v>12000000</v>
      </c>
      <c r="EQ102" s="380">
        <f>'[41]Biểu 1c-II'!P102</f>
        <v>12000000</v>
      </c>
    </row>
    <row r="103" spans="1:147" ht="25.5">
      <c r="A103" s="383"/>
      <c r="B103" s="378" t="s">
        <v>839</v>
      </c>
      <c r="C103" s="379" t="s">
        <v>972</v>
      </c>
      <c r="D103" s="380">
        <f t="shared" si="35"/>
        <v>0</v>
      </c>
      <c r="E103" s="463">
        <f t="shared" si="26"/>
        <v>13682959583</v>
      </c>
      <c r="F103" s="463">
        <f t="shared" si="36"/>
        <v>13682959583</v>
      </c>
      <c r="G103" s="463">
        <f t="shared" si="37"/>
        <v>13682959583</v>
      </c>
      <c r="H103" s="380">
        <f t="shared" si="27"/>
        <v>0</v>
      </c>
      <c r="I103" s="380">
        <f t="shared" si="38"/>
        <v>0</v>
      </c>
      <c r="J103" s="380">
        <f t="shared" si="39"/>
        <v>0</v>
      </c>
      <c r="K103" s="380">
        <f t="shared" si="28"/>
        <v>13682959583</v>
      </c>
      <c r="L103" s="380">
        <f t="shared" si="29"/>
        <v>0</v>
      </c>
      <c r="M103" s="380">
        <f t="shared" si="30"/>
        <v>0</v>
      </c>
      <c r="N103" s="380">
        <f t="shared" si="40"/>
        <v>0</v>
      </c>
      <c r="O103" s="380">
        <f t="shared" si="31"/>
        <v>0</v>
      </c>
      <c r="P103" s="380">
        <f t="shared" si="41"/>
        <v>0</v>
      </c>
      <c r="Q103" s="380">
        <f t="shared" si="32"/>
        <v>0</v>
      </c>
      <c r="R103" s="380">
        <f t="shared" si="33"/>
        <v>0</v>
      </c>
      <c r="S103" s="380"/>
      <c r="T103" s="380">
        <f t="shared" si="34"/>
        <v>0</v>
      </c>
      <c r="U103" s="463">
        <f t="shared" si="42"/>
        <v>0</v>
      </c>
      <c r="V103" s="463">
        <f t="shared" si="43"/>
        <v>0</v>
      </c>
      <c r="W103" s="463">
        <f t="shared" si="44"/>
        <v>0</v>
      </c>
      <c r="X103" s="463">
        <f t="shared" si="45"/>
        <v>0</v>
      </c>
      <c r="Y103" s="463">
        <f t="shared" si="46"/>
        <v>0</v>
      </c>
      <c r="Z103" s="463">
        <f t="shared" si="47"/>
        <v>0</v>
      </c>
      <c r="AA103" s="463">
        <f t="shared" si="48"/>
        <v>0</v>
      </c>
      <c r="AB103" s="463">
        <f t="shared" si="49"/>
        <v>0</v>
      </c>
      <c r="AC103" s="463">
        <f t="shared" si="50"/>
        <v>0</v>
      </c>
      <c r="AD103" s="463">
        <f t="shared" si="51"/>
        <v>0</v>
      </c>
      <c r="AE103" s="380"/>
      <c r="AF103" s="380"/>
      <c r="AG103" s="380">
        <f>'[22]Biểu 1c-II'!J103</f>
        <v>0</v>
      </c>
      <c r="AH103" s="380">
        <f>'[22]Biểu 1c-II'!M103</f>
        <v>0</v>
      </c>
      <c r="AI103" s="463">
        <f>'[22]Biểu 1c-II'!S103</f>
        <v>0</v>
      </c>
      <c r="AJ103" s="463">
        <f>'[22]Biểu 1c-II'!V103</f>
        <v>0</v>
      </c>
      <c r="AK103" s="380">
        <f>'[23]Biểu 1c-II'!J103</f>
        <v>0</v>
      </c>
      <c r="AL103" s="463">
        <f>'[23]Biểu 1c-II'!P103</f>
        <v>0</v>
      </c>
      <c r="AM103" s="463">
        <f>'[23]Biểu 1c-II'!S103</f>
        <v>0</v>
      </c>
      <c r="AN103" s="380">
        <f>'[24]Biểu 1c-II'!J103</f>
        <v>0</v>
      </c>
      <c r="AO103" s="463">
        <f>'[24]Biểu 1c-II'!M103</f>
        <v>0</v>
      </c>
      <c r="AP103" s="463">
        <f>'[24]Biểu 1c-II'!S103</f>
        <v>0</v>
      </c>
      <c r="AQ103" s="463">
        <f>'[25]Biểu 1c-II'!P103</f>
        <v>0</v>
      </c>
      <c r="AR103" s="463">
        <f>'[25]Biểu 1c-II'!V103</f>
        <v>0</v>
      </c>
      <c r="AS103" s="380">
        <f>'[25]Biểu 1c-II'!Y103</f>
        <v>0</v>
      </c>
      <c r="AT103" s="380">
        <f>'[26]Biểu 1c-II'!K103</f>
        <v>0</v>
      </c>
      <c r="AU103" s="380">
        <f>'[26]Biểu 1c-II'!W103</f>
        <v>0</v>
      </c>
      <c r="AV103" s="380">
        <f>'[27]Biểu 1c-II'!J103</f>
        <v>0</v>
      </c>
      <c r="AW103" s="380">
        <f>'[27]Biểu 1c-II'!V103</f>
        <v>0</v>
      </c>
      <c r="AX103" s="380">
        <f>'[28]Biểu 1c-II'!J103</f>
        <v>0</v>
      </c>
      <c r="AY103" s="380">
        <f>'[28]Biểu 1c-II'!M103</f>
        <v>0</v>
      </c>
      <c r="AZ103" s="380">
        <f>'[28]Biểu 1c-II'!P103</f>
        <v>0</v>
      </c>
      <c r="BA103" s="380"/>
      <c r="BB103" s="380">
        <f>'[28]Biểu 1c-II'!V103</f>
        <v>0</v>
      </c>
      <c r="BC103" s="380">
        <f>'[42]Biểu 1c-II'!Y103</f>
        <v>0</v>
      </c>
      <c r="BD103" s="380">
        <f>'[28]Biểu 1c-II'!AB103</f>
        <v>0</v>
      </c>
      <c r="BE103" s="380">
        <f>'[28]Biểu 1c-II'!AE103</f>
        <v>0</v>
      </c>
      <c r="BF103" s="380">
        <f>'[28]Biểu 1c-II'!AH103</f>
        <v>0</v>
      </c>
      <c r="BG103" s="380">
        <f>'[29]Biểu 1c-II'!J103</f>
        <v>0</v>
      </c>
      <c r="BH103" s="380">
        <f>'[29]Biểu 1c-II'!M103</f>
        <v>0</v>
      </c>
      <c r="BI103" s="380">
        <f>'[29]Biểu 1c-II'!P103</f>
        <v>0</v>
      </c>
      <c r="BJ103" s="380"/>
      <c r="BK103" s="380">
        <f>'[29]Biểu 1c-II'!S103</f>
        <v>0</v>
      </c>
      <c r="BL103" s="380">
        <f>'[29]Biểu 1c-II'!V103</f>
        <v>0</v>
      </c>
      <c r="BM103" s="380">
        <f>'[29]Biểu 1c-II'!Y103</f>
        <v>0</v>
      </c>
      <c r="BN103" s="380">
        <f>'[29]Biểu 1c-II'!AB103</f>
        <v>0</v>
      </c>
      <c r="BO103" s="463">
        <f>'[29]Biểu 1c-II'!AE103</f>
        <v>0</v>
      </c>
      <c r="BP103" s="463">
        <f>'[29]Biểu 1c-II'!AH103</f>
        <v>0</v>
      </c>
      <c r="BQ103" s="380">
        <f>'[30]Biểu 1c-II - TTYT DA BAC'!J103</f>
        <v>0</v>
      </c>
      <c r="BR103" s="380">
        <f>'[30]Biểu 1c-II - TTYT DA BAC'!M103</f>
        <v>0</v>
      </c>
      <c r="BS103" s="380">
        <f>'[30]Biểu 1c-II - TTYT DA BAC'!P103</f>
        <v>0</v>
      </c>
      <c r="BT103" s="380"/>
      <c r="BU103" s="380">
        <f>'[30]Biểu 1c-II - TTYT DA BAC'!V103</f>
        <v>0</v>
      </c>
      <c r="BV103" s="380">
        <f>'[30]Biểu 1c-II - TTYT DA BAC'!Y103</f>
        <v>0</v>
      </c>
      <c r="BW103" s="380">
        <f>'[30]Biểu 1c-II - TTYT DA BAC'!AB103</f>
        <v>0</v>
      </c>
      <c r="BX103" s="463">
        <f>'[30]Biểu 1c-II - TTYT DA BAC'!AE103</f>
        <v>0</v>
      </c>
      <c r="BY103" s="463">
        <f>'[30]Biểu 1c-II - TTYT DA BAC'!AH103</f>
        <v>0</v>
      </c>
      <c r="BZ103" s="380">
        <f>'[31]Biểu 1c-II'!I103</f>
        <v>0</v>
      </c>
      <c r="CA103" s="380">
        <f>'[31]Biểu 1c-II'!M103</f>
        <v>0</v>
      </c>
      <c r="CB103" s="380">
        <f>'[31]Biểu 1c-II'!P103</f>
        <v>0</v>
      </c>
      <c r="CC103" s="380"/>
      <c r="CD103" s="380">
        <f>'[31]Biểu 1c-II'!V103</f>
        <v>0</v>
      </c>
      <c r="CE103" s="380">
        <f>'[31]Biểu 1c-II'!Y103</f>
        <v>0</v>
      </c>
      <c r="CF103" s="380">
        <f>'[31]Biểu 1c-II'!AB103</f>
        <v>0</v>
      </c>
      <c r="CG103" s="463">
        <f>'[31]Biểu 1c-II'!AE103</f>
        <v>0</v>
      </c>
      <c r="CH103" s="463">
        <f>'[31]Biểu 1c-II'!AH103</f>
        <v>0</v>
      </c>
      <c r="CI103" s="380">
        <f>'[32]Biểu 1c-II'!J103</f>
        <v>0</v>
      </c>
      <c r="CJ103" s="380">
        <f>'[32]Biểu 1c-II'!M103</f>
        <v>0</v>
      </c>
      <c r="CK103" s="380">
        <f>'[32]Biểu 1c-II'!P103</f>
        <v>0</v>
      </c>
      <c r="CL103" s="380"/>
      <c r="CM103" s="380">
        <f>'[32]Biểu 1c-II'!V103</f>
        <v>0</v>
      </c>
      <c r="CN103" s="380">
        <f>'[32]Biểu 1c-II'!Y103</f>
        <v>0</v>
      </c>
      <c r="CO103" s="380">
        <f>'[32]Biểu 1c-II'!AB103</f>
        <v>0</v>
      </c>
      <c r="CP103" s="463">
        <f>'[32]Biểu 1c-II'!AE103</f>
        <v>0</v>
      </c>
      <c r="CQ103" s="463">
        <f>'[32]Biểu 1c-II'!AH103</f>
        <v>0</v>
      </c>
      <c r="CR103" s="380">
        <f>'[33]Biểu 1c-II'!J103</f>
        <v>0</v>
      </c>
      <c r="CS103" s="380">
        <f>'[33]Biểu 1c-II'!M103</f>
        <v>0</v>
      </c>
      <c r="CT103" s="380">
        <f>'[33]Biểu 1c-II'!P103</f>
        <v>0</v>
      </c>
      <c r="CU103" s="380"/>
      <c r="CV103" s="380">
        <f>'[33]Biểu 1c-II'!V103</f>
        <v>0</v>
      </c>
      <c r="CW103" s="380">
        <f>'[43]Biểu 1c-II'!Y103</f>
        <v>0</v>
      </c>
      <c r="CX103" s="380">
        <f>'[33]Biểu 1c-II'!AB103</f>
        <v>0</v>
      </c>
      <c r="CY103" s="463">
        <f>'[33]Biểu 1c-II'!AE103</f>
        <v>0</v>
      </c>
      <c r="CZ103" s="463">
        <f>'[33]Biểu 1c-II'!AH103</f>
        <v>0</v>
      </c>
      <c r="DA103" s="380">
        <f>'[34]Biểu 1c-II'!$J$7</f>
        <v>13682959583</v>
      </c>
      <c r="DB103" s="380">
        <f>'[34]Biểu 1c-II'!M103</f>
        <v>0</v>
      </c>
      <c r="DC103" s="380">
        <f>'[34]Biểu 1c-II'!P103</f>
        <v>0</v>
      </c>
      <c r="DD103" s="380"/>
      <c r="DE103" s="380">
        <f>'[34]Biểu 1c-II'!V103</f>
        <v>0</v>
      </c>
      <c r="DF103" s="380">
        <f>'[44]Biểu 1c-II'!Y103</f>
        <v>0</v>
      </c>
      <c r="DG103" s="380">
        <f>'[34]Biểu 1c-II'!AB103</f>
        <v>0</v>
      </c>
      <c r="DH103" s="463">
        <f>'[34]Biểu 1c-II'!AE103</f>
        <v>0</v>
      </c>
      <c r="DI103" s="463">
        <f>'[34]Biểu 1c-II'!AH103</f>
        <v>0</v>
      </c>
      <c r="DJ103" s="380">
        <f>'[35]Biểu 1c-II'!J103</f>
        <v>0</v>
      </c>
      <c r="DK103" s="380">
        <f>'[35]Biểu 1c-II'!M103</f>
        <v>0</v>
      </c>
      <c r="DL103" s="380">
        <f>'[35]Biểu 1c-II'!P103</f>
        <v>0</v>
      </c>
      <c r="DM103" s="380">
        <f>'[35]Biểu 1c-II'!S103</f>
        <v>0</v>
      </c>
      <c r="DN103" s="380">
        <f>'[35]Biểu 1c-II'!V103</f>
        <v>0</v>
      </c>
      <c r="DO103" s="380">
        <f>'[35]Biểu 1c-II'!Y103</f>
        <v>0</v>
      </c>
      <c r="DP103" s="380">
        <f>'[35]Biểu 1c-II'!AB103</f>
        <v>0</v>
      </c>
      <c r="DQ103" s="463">
        <f>'[35]Biểu 1c-II'!AE103</f>
        <v>0</v>
      </c>
      <c r="DR103" s="463">
        <f>'[35]Biểu 1c-II'!AH103</f>
        <v>0</v>
      </c>
      <c r="DS103" s="463">
        <f>'[35]Biểu 1c-II'!AK103</f>
        <v>0</v>
      </c>
      <c r="DT103" s="380">
        <f>'[36]Biểu 1c-II'!J103</f>
        <v>0</v>
      </c>
      <c r="DU103" s="380">
        <f>'[36]Biểu 1c-II'!M103</f>
        <v>0</v>
      </c>
      <c r="DV103" s="380">
        <f>'[36]Biểu 1c-II'!P103</f>
        <v>0</v>
      </c>
      <c r="DW103" s="380">
        <f>'[36]Biểu 1c-II'!S103</f>
        <v>0</v>
      </c>
      <c r="DX103" s="380">
        <f>'[36]Biểu 1c-II'!V103</f>
        <v>0</v>
      </c>
      <c r="DY103" s="380">
        <f>'[36]Biểu 1c-II'!Y103</f>
        <v>0</v>
      </c>
      <c r="DZ103" s="380">
        <f>'[36]Biểu 1c-II'!AB103</f>
        <v>0</v>
      </c>
      <c r="EA103" s="463">
        <f>'[36]Biểu 1c-II'!AH103</f>
        <v>0</v>
      </c>
      <c r="EB103" s="463">
        <f>'[36]Biểu 1c-II'!AE103</f>
        <v>0</v>
      </c>
      <c r="EC103" s="380">
        <f>'[37]Biểu 1c-II'!J103</f>
        <v>0</v>
      </c>
      <c r="ED103" s="380">
        <f>'[37]Biểu 1c-II'!M103</f>
        <v>0</v>
      </c>
      <c r="EE103" s="380">
        <f>'[37]Biểu 1c-II'!P103</f>
        <v>0</v>
      </c>
      <c r="EF103" s="380">
        <f>'[37]Biểu 1c-II'!S103</f>
        <v>0</v>
      </c>
      <c r="EG103" s="380">
        <f>'[37]Biểu 1c-II'!V103</f>
        <v>0</v>
      </c>
      <c r="EH103" s="380">
        <f>'[37]Biểu 1c-II'!Y103</f>
        <v>0</v>
      </c>
      <c r="EI103" s="380">
        <f>'[37]Biểu 1c-II'!AB103</f>
        <v>0</v>
      </c>
      <c r="EJ103" s="463">
        <f>'[37]Biểu 1c-II'!AE103</f>
        <v>0</v>
      </c>
      <c r="EK103" s="463">
        <f>'[38]Biểu 1c-II'!J103</f>
        <v>0</v>
      </c>
      <c r="EL103" s="463">
        <f>'[38]Biểu 1c-II'!M103</f>
        <v>0</v>
      </c>
      <c r="EM103" s="463">
        <f>'[38]Biểu 1c-II'!P103</f>
        <v>0</v>
      </c>
      <c r="EN103" s="463">
        <f>'[38]Biểu 1c-II'!S103</f>
        <v>0</v>
      </c>
      <c r="EO103" s="380">
        <f>'[39]Biểu 1c-II(TTKN)'!J103</f>
        <v>0</v>
      </c>
      <c r="EP103" s="380">
        <f>'[40]Biểu 1c-II'!P103</f>
        <v>0</v>
      </c>
      <c r="EQ103" s="380">
        <f>'[41]Biểu 1c-II'!P103</f>
        <v>0</v>
      </c>
    </row>
    <row r="104" spans="1:147" ht="12.75">
      <c r="A104" s="383"/>
      <c r="B104" s="378" t="s">
        <v>840</v>
      </c>
      <c r="C104" s="379" t="s">
        <v>253</v>
      </c>
      <c r="D104" s="380">
        <f t="shared" si="35"/>
        <v>0</v>
      </c>
      <c r="E104" s="463">
        <f t="shared" si="26"/>
        <v>13682959583</v>
      </c>
      <c r="F104" s="463">
        <f t="shared" si="36"/>
        <v>13682959583</v>
      </c>
      <c r="G104" s="463">
        <f t="shared" si="37"/>
        <v>13682959583</v>
      </c>
      <c r="H104" s="380">
        <f t="shared" si="27"/>
        <v>0</v>
      </c>
      <c r="I104" s="380">
        <f t="shared" si="38"/>
        <v>0</v>
      </c>
      <c r="J104" s="380">
        <f t="shared" si="39"/>
        <v>0</v>
      </c>
      <c r="K104" s="380">
        <f t="shared" si="28"/>
        <v>13682959583</v>
      </c>
      <c r="L104" s="380">
        <f t="shared" si="29"/>
        <v>0</v>
      </c>
      <c r="M104" s="380">
        <f t="shared" si="30"/>
        <v>0</v>
      </c>
      <c r="N104" s="380">
        <f t="shared" si="40"/>
        <v>0</v>
      </c>
      <c r="O104" s="380">
        <f t="shared" si="31"/>
        <v>0</v>
      </c>
      <c r="P104" s="380">
        <f t="shared" si="41"/>
        <v>0</v>
      </c>
      <c r="Q104" s="380">
        <f t="shared" si="32"/>
        <v>0</v>
      </c>
      <c r="R104" s="380">
        <f t="shared" si="33"/>
        <v>0</v>
      </c>
      <c r="S104" s="380"/>
      <c r="T104" s="380">
        <f t="shared" si="34"/>
        <v>0</v>
      </c>
      <c r="U104" s="463">
        <f t="shared" si="42"/>
        <v>0</v>
      </c>
      <c r="V104" s="463">
        <f t="shared" si="43"/>
        <v>0</v>
      </c>
      <c r="W104" s="463">
        <f t="shared" si="44"/>
        <v>0</v>
      </c>
      <c r="X104" s="463">
        <f t="shared" si="45"/>
        <v>0</v>
      </c>
      <c r="Y104" s="463">
        <f t="shared" si="46"/>
        <v>0</v>
      </c>
      <c r="Z104" s="463">
        <f t="shared" si="47"/>
        <v>0</v>
      </c>
      <c r="AA104" s="463">
        <f t="shared" si="48"/>
        <v>0</v>
      </c>
      <c r="AB104" s="463">
        <f t="shared" si="49"/>
        <v>0</v>
      </c>
      <c r="AC104" s="463">
        <f t="shared" si="50"/>
        <v>0</v>
      </c>
      <c r="AD104" s="463">
        <f t="shared" si="51"/>
        <v>0</v>
      </c>
      <c r="AE104" s="380"/>
      <c r="AF104" s="380"/>
      <c r="AG104" s="380">
        <f>'[22]Biểu 1c-II'!J104</f>
        <v>0</v>
      </c>
      <c r="AH104" s="380">
        <f>'[22]Biểu 1c-II'!M104</f>
        <v>0</v>
      </c>
      <c r="AI104" s="463">
        <f>'[22]Biểu 1c-II'!S104</f>
        <v>0</v>
      </c>
      <c r="AJ104" s="463">
        <f>'[22]Biểu 1c-II'!V104</f>
        <v>0</v>
      </c>
      <c r="AK104" s="380">
        <f>'[23]Biểu 1c-II'!J104</f>
        <v>0</v>
      </c>
      <c r="AL104" s="463">
        <f>'[23]Biểu 1c-II'!P104</f>
        <v>0</v>
      </c>
      <c r="AM104" s="463">
        <f>'[23]Biểu 1c-II'!S104</f>
        <v>0</v>
      </c>
      <c r="AN104" s="380">
        <f>'[24]Biểu 1c-II'!J104</f>
        <v>0</v>
      </c>
      <c r="AO104" s="463">
        <f>'[24]Biểu 1c-II'!M104</f>
        <v>0</v>
      </c>
      <c r="AP104" s="463">
        <f>'[24]Biểu 1c-II'!S104</f>
        <v>0</v>
      </c>
      <c r="AQ104" s="463">
        <f>'[25]Biểu 1c-II'!P104</f>
        <v>0</v>
      </c>
      <c r="AR104" s="463">
        <f>'[25]Biểu 1c-II'!V104</f>
        <v>0</v>
      </c>
      <c r="AS104" s="380">
        <f>'[25]Biểu 1c-II'!Y104</f>
        <v>0</v>
      </c>
      <c r="AT104" s="380">
        <f>'[26]Biểu 1c-II'!K104</f>
        <v>0</v>
      </c>
      <c r="AU104" s="380">
        <f>'[26]Biểu 1c-II'!W104</f>
        <v>0</v>
      </c>
      <c r="AV104" s="380">
        <f>'[27]Biểu 1c-II'!J104</f>
        <v>0</v>
      </c>
      <c r="AW104" s="380">
        <f>'[27]Biểu 1c-II'!V104</f>
        <v>0</v>
      </c>
      <c r="AX104" s="380">
        <f>'[28]Biểu 1c-II'!J104</f>
        <v>0</v>
      </c>
      <c r="AY104" s="380">
        <f>'[28]Biểu 1c-II'!M104</f>
        <v>0</v>
      </c>
      <c r="AZ104" s="380">
        <f>'[28]Biểu 1c-II'!P104</f>
        <v>0</v>
      </c>
      <c r="BA104" s="380"/>
      <c r="BB104" s="380">
        <f>'[28]Biểu 1c-II'!V104</f>
        <v>0</v>
      </c>
      <c r="BC104" s="380">
        <f>'[42]Biểu 1c-II'!Y104</f>
        <v>0</v>
      </c>
      <c r="BD104" s="380">
        <f>'[28]Biểu 1c-II'!AB104</f>
        <v>0</v>
      </c>
      <c r="BE104" s="380">
        <f>'[28]Biểu 1c-II'!AE104</f>
        <v>0</v>
      </c>
      <c r="BF104" s="380">
        <f>'[28]Biểu 1c-II'!AH104</f>
        <v>0</v>
      </c>
      <c r="BG104" s="380">
        <f>'[29]Biểu 1c-II'!J104</f>
        <v>0</v>
      </c>
      <c r="BH104" s="380">
        <f>'[29]Biểu 1c-II'!M104</f>
        <v>0</v>
      </c>
      <c r="BI104" s="380">
        <f>'[29]Biểu 1c-II'!P104</f>
        <v>0</v>
      </c>
      <c r="BJ104" s="380"/>
      <c r="BK104" s="380">
        <f>'[29]Biểu 1c-II'!S104</f>
        <v>0</v>
      </c>
      <c r="BL104" s="380">
        <f>'[29]Biểu 1c-II'!V104</f>
        <v>0</v>
      </c>
      <c r="BM104" s="380">
        <f>'[29]Biểu 1c-II'!Y104</f>
        <v>0</v>
      </c>
      <c r="BN104" s="380">
        <f>'[29]Biểu 1c-II'!AB104</f>
        <v>0</v>
      </c>
      <c r="BO104" s="463">
        <f>'[29]Biểu 1c-II'!AE104</f>
        <v>0</v>
      </c>
      <c r="BP104" s="463">
        <f>'[29]Biểu 1c-II'!AH104</f>
        <v>0</v>
      </c>
      <c r="BQ104" s="380">
        <f>'[30]Biểu 1c-II - TTYT DA BAC'!J104</f>
        <v>0</v>
      </c>
      <c r="BR104" s="380">
        <f>'[30]Biểu 1c-II - TTYT DA BAC'!M104</f>
        <v>0</v>
      </c>
      <c r="BS104" s="380">
        <f>'[30]Biểu 1c-II - TTYT DA BAC'!P104</f>
        <v>0</v>
      </c>
      <c r="BT104" s="380"/>
      <c r="BU104" s="380">
        <f>'[30]Biểu 1c-II - TTYT DA BAC'!V104</f>
        <v>0</v>
      </c>
      <c r="BV104" s="380">
        <f>'[30]Biểu 1c-II - TTYT DA BAC'!Y104</f>
        <v>0</v>
      </c>
      <c r="BW104" s="380">
        <f>'[30]Biểu 1c-II - TTYT DA BAC'!AB104</f>
        <v>0</v>
      </c>
      <c r="BX104" s="463">
        <f>'[30]Biểu 1c-II - TTYT DA BAC'!AE104</f>
        <v>0</v>
      </c>
      <c r="BY104" s="463">
        <f>'[30]Biểu 1c-II - TTYT DA BAC'!AH104</f>
        <v>0</v>
      </c>
      <c r="BZ104" s="380">
        <f>'[31]Biểu 1c-II'!I104</f>
        <v>0</v>
      </c>
      <c r="CA104" s="380">
        <f>'[31]Biểu 1c-II'!M104</f>
        <v>0</v>
      </c>
      <c r="CB104" s="380">
        <f>'[31]Biểu 1c-II'!P104</f>
        <v>0</v>
      </c>
      <c r="CC104" s="380"/>
      <c r="CD104" s="380">
        <f>'[31]Biểu 1c-II'!V104</f>
        <v>0</v>
      </c>
      <c r="CE104" s="380">
        <f>'[31]Biểu 1c-II'!Y104</f>
        <v>0</v>
      </c>
      <c r="CF104" s="380">
        <f>'[31]Biểu 1c-II'!AB104</f>
        <v>0</v>
      </c>
      <c r="CG104" s="463">
        <f>'[31]Biểu 1c-II'!AE104</f>
        <v>0</v>
      </c>
      <c r="CH104" s="463">
        <f>'[31]Biểu 1c-II'!AH104</f>
        <v>0</v>
      </c>
      <c r="CI104" s="380">
        <f>'[32]Biểu 1c-II'!J104</f>
        <v>0</v>
      </c>
      <c r="CJ104" s="380">
        <f>'[32]Biểu 1c-II'!M104</f>
        <v>0</v>
      </c>
      <c r="CK104" s="380">
        <f>'[32]Biểu 1c-II'!P104</f>
        <v>0</v>
      </c>
      <c r="CL104" s="380"/>
      <c r="CM104" s="380">
        <f>'[32]Biểu 1c-II'!V104</f>
        <v>0</v>
      </c>
      <c r="CN104" s="380">
        <f>'[32]Biểu 1c-II'!Y104</f>
        <v>0</v>
      </c>
      <c r="CO104" s="380">
        <f>'[32]Biểu 1c-II'!AB104</f>
        <v>0</v>
      </c>
      <c r="CP104" s="463">
        <f>'[32]Biểu 1c-II'!AE104</f>
        <v>0</v>
      </c>
      <c r="CQ104" s="463">
        <f>'[32]Biểu 1c-II'!AH104</f>
        <v>0</v>
      </c>
      <c r="CR104" s="380">
        <f>'[33]Biểu 1c-II'!J104</f>
        <v>0</v>
      </c>
      <c r="CS104" s="380">
        <f>'[33]Biểu 1c-II'!M104</f>
        <v>0</v>
      </c>
      <c r="CT104" s="380">
        <f>'[33]Biểu 1c-II'!P104</f>
        <v>0</v>
      </c>
      <c r="CU104" s="380"/>
      <c r="CV104" s="380">
        <f>'[33]Biểu 1c-II'!V104</f>
        <v>0</v>
      </c>
      <c r="CW104" s="380">
        <f>'[43]Biểu 1c-II'!Y104</f>
        <v>0</v>
      </c>
      <c r="CX104" s="380">
        <f>'[33]Biểu 1c-II'!AB104</f>
        <v>0</v>
      </c>
      <c r="CY104" s="463">
        <f>'[33]Biểu 1c-II'!AE104</f>
        <v>0</v>
      </c>
      <c r="CZ104" s="463">
        <f>'[33]Biểu 1c-II'!AH104</f>
        <v>0</v>
      </c>
      <c r="DA104" s="380">
        <f>'[34]Biểu 1c-II'!$J$7</f>
        <v>13682959583</v>
      </c>
      <c r="DB104" s="380">
        <f>'[34]Biểu 1c-II'!M104</f>
        <v>0</v>
      </c>
      <c r="DC104" s="380">
        <f>'[34]Biểu 1c-II'!P104</f>
        <v>0</v>
      </c>
      <c r="DD104" s="380"/>
      <c r="DE104" s="380">
        <f>'[34]Biểu 1c-II'!V104</f>
        <v>0</v>
      </c>
      <c r="DF104" s="380">
        <f>'[44]Biểu 1c-II'!Y104</f>
        <v>0</v>
      </c>
      <c r="DG104" s="380">
        <f>'[34]Biểu 1c-II'!AB104</f>
        <v>0</v>
      </c>
      <c r="DH104" s="463">
        <f>'[34]Biểu 1c-II'!AE104</f>
        <v>0</v>
      </c>
      <c r="DI104" s="463">
        <f>'[34]Biểu 1c-II'!AH104</f>
        <v>0</v>
      </c>
      <c r="DJ104" s="380">
        <f>'[35]Biểu 1c-II'!J104</f>
        <v>0</v>
      </c>
      <c r="DK104" s="380">
        <f>'[35]Biểu 1c-II'!M104</f>
        <v>0</v>
      </c>
      <c r="DL104" s="380">
        <f>'[35]Biểu 1c-II'!P104</f>
        <v>0</v>
      </c>
      <c r="DM104" s="380">
        <f>'[35]Biểu 1c-II'!S104</f>
        <v>0</v>
      </c>
      <c r="DN104" s="380">
        <f>'[35]Biểu 1c-II'!V104</f>
        <v>0</v>
      </c>
      <c r="DO104" s="380">
        <f>'[35]Biểu 1c-II'!Y104</f>
        <v>0</v>
      </c>
      <c r="DP104" s="380">
        <f>'[35]Biểu 1c-II'!AB104</f>
        <v>0</v>
      </c>
      <c r="DQ104" s="463">
        <f>'[35]Biểu 1c-II'!AE104</f>
        <v>0</v>
      </c>
      <c r="DR104" s="463">
        <f>'[35]Biểu 1c-II'!AH104</f>
        <v>0</v>
      </c>
      <c r="DS104" s="463">
        <f>'[35]Biểu 1c-II'!AK104</f>
        <v>0</v>
      </c>
      <c r="DT104" s="380">
        <f>'[36]Biểu 1c-II'!J104</f>
        <v>0</v>
      </c>
      <c r="DU104" s="380">
        <f>'[36]Biểu 1c-II'!M104</f>
        <v>0</v>
      </c>
      <c r="DV104" s="380">
        <f>'[36]Biểu 1c-II'!P104</f>
        <v>0</v>
      </c>
      <c r="DW104" s="380">
        <f>'[36]Biểu 1c-II'!S104</f>
        <v>0</v>
      </c>
      <c r="DX104" s="380">
        <f>'[36]Biểu 1c-II'!V104</f>
        <v>0</v>
      </c>
      <c r="DY104" s="380">
        <f>'[36]Biểu 1c-II'!Y104</f>
        <v>0</v>
      </c>
      <c r="DZ104" s="380">
        <f>'[36]Biểu 1c-II'!AB104</f>
        <v>0</v>
      </c>
      <c r="EA104" s="463">
        <f>'[36]Biểu 1c-II'!AH104</f>
        <v>0</v>
      </c>
      <c r="EB104" s="463">
        <f>'[36]Biểu 1c-II'!AE104</f>
        <v>0</v>
      </c>
      <c r="EC104" s="380">
        <f>'[37]Biểu 1c-II'!J104</f>
        <v>0</v>
      </c>
      <c r="ED104" s="380">
        <f>'[37]Biểu 1c-II'!M104</f>
        <v>0</v>
      </c>
      <c r="EE104" s="380">
        <f>'[37]Biểu 1c-II'!P104</f>
        <v>0</v>
      </c>
      <c r="EF104" s="380">
        <f>'[37]Biểu 1c-II'!S104</f>
        <v>0</v>
      </c>
      <c r="EG104" s="380">
        <f>'[37]Biểu 1c-II'!V104</f>
        <v>0</v>
      </c>
      <c r="EH104" s="380">
        <f>'[37]Biểu 1c-II'!Y104</f>
        <v>0</v>
      </c>
      <c r="EI104" s="380">
        <f>'[37]Biểu 1c-II'!AB104</f>
        <v>0</v>
      </c>
      <c r="EJ104" s="463">
        <f>'[37]Biểu 1c-II'!AE104</f>
        <v>0</v>
      </c>
      <c r="EK104" s="463">
        <f>'[38]Biểu 1c-II'!J104</f>
        <v>0</v>
      </c>
      <c r="EL104" s="463">
        <f>'[38]Biểu 1c-II'!M104</f>
        <v>0</v>
      </c>
      <c r="EM104" s="463">
        <f>'[38]Biểu 1c-II'!P104</f>
        <v>0</v>
      </c>
      <c r="EN104" s="463">
        <f>'[38]Biểu 1c-II'!S104</f>
        <v>0</v>
      </c>
      <c r="EO104" s="380">
        <f>'[39]Biểu 1c-II(TTKN)'!J104</f>
        <v>0</v>
      </c>
      <c r="EP104" s="380">
        <f>'[40]Biểu 1c-II'!P104</f>
        <v>0</v>
      </c>
      <c r="EQ104" s="380">
        <f>'[41]Biểu 1c-II'!P104</f>
        <v>0</v>
      </c>
    </row>
    <row r="105" spans="1:147" s="373" customFormat="1" ht="12.75">
      <c r="A105" s="375" t="s">
        <v>841</v>
      </c>
      <c r="B105" s="375"/>
      <c r="C105" s="376" t="s">
        <v>251</v>
      </c>
      <c r="D105" s="377">
        <f t="shared" si="35"/>
        <v>0</v>
      </c>
      <c r="E105" s="459">
        <f t="shared" si="26"/>
        <v>15612161716</v>
      </c>
      <c r="F105" s="459">
        <f t="shared" si="36"/>
        <v>15612161716</v>
      </c>
      <c r="G105" s="459">
        <f t="shared" si="37"/>
        <v>15612161716</v>
      </c>
      <c r="H105" s="377">
        <f t="shared" si="27"/>
        <v>128053000</v>
      </c>
      <c r="I105" s="377">
        <f t="shared" si="38"/>
        <v>0</v>
      </c>
      <c r="J105" s="377">
        <f t="shared" si="39"/>
        <v>124341200</v>
      </c>
      <c r="K105" s="377">
        <f t="shared" si="28"/>
        <v>14456897990</v>
      </c>
      <c r="L105" s="377">
        <f t="shared" si="29"/>
        <v>794332526</v>
      </c>
      <c r="M105" s="377">
        <f t="shared" si="30"/>
        <v>79100000</v>
      </c>
      <c r="N105" s="377">
        <f t="shared" si="40"/>
        <v>29437000</v>
      </c>
      <c r="O105" s="377">
        <f t="shared" si="31"/>
        <v>0</v>
      </c>
      <c r="P105" s="377">
        <f t="shared" si="41"/>
        <v>0</v>
      </c>
      <c r="Q105" s="377">
        <f t="shared" si="32"/>
        <v>0</v>
      </c>
      <c r="R105" s="377">
        <f t="shared" si="33"/>
        <v>0</v>
      </c>
      <c r="S105" s="377"/>
      <c r="T105" s="377">
        <f t="shared" si="34"/>
        <v>0</v>
      </c>
      <c r="U105" s="459">
        <f t="shared" si="42"/>
        <v>0</v>
      </c>
      <c r="V105" s="459">
        <f t="shared" si="43"/>
        <v>0</v>
      </c>
      <c r="W105" s="459">
        <f t="shared" si="44"/>
        <v>0</v>
      </c>
      <c r="X105" s="459">
        <f t="shared" si="45"/>
        <v>0</v>
      </c>
      <c r="Y105" s="459">
        <f t="shared" si="46"/>
        <v>0</v>
      </c>
      <c r="Z105" s="459">
        <f t="shared" si="47"/>
        <v>0</v>
      </c>
      <c r="AA105" s="459">
        <f t="shared" si="48"/>
        <v>0</v>
      </c>
      <c r="AB105" s="459">
        <f t="shared" si="49"/>
        <v>0</v>
      </c>
      <c r="AC105" s="459">
        <f t="shared" si="50"/>
        <v>0</v>
      </c>
      <c r="AD105" s="459">
        <f t="shared" si="51"/>
        <v>0</v>
      </c>
      <c r="AE105" s="377">
        <f>SUM(AE106:AE114)</f>
        <v>0</v>
      </c>
      <c r="AF105" s="377"/>
      <c r="AG105" s="377">
        <f>'[22]Biểu 1c-II'!J105</f>
        <v>72433000</v>
      </c>
      <c r="AH105" s="377">
        <f>'[22]Biểu 1c-II'!M105</f>
        <v>0</v>
      </c>
      <c r="AI105" s="459">
        <f>'[22]Biểu 1c-II'!S105</f>
        <v>0</v>
      </c>
      <c r="AJ105" s="459">
        <f>'[22]Biểu 1c-II'!V105</f>
        <v>0</v>
      </c>
      <c r="AK105" s="377">
        <f>'[23]Biểu 1c-II'!J105</f>
        <v>36370000</v>
      </c>
      <c r="AL105" s="459">
        <f>'[23]Biểu 1c-II'!P105</f>
        <v>0</v>
      </c>
      <c r="AM105" s="459">
        <f>'[23]Biểu 1c-II'!S105</f>
        <v>0</v>
      </c>
      <c r="AN105" s="377">
        <f>'[24]Biểu 1c-II'!J105</f>
        <v>19250000</v>
      </c>
      <c r="AO105" s="459">
        <f>'[24]Biểu 1c-II'!M105</f>
        <v>0</v>
      </c>
      <c r="AP105" s="459">
        <f>'[24]Biểu 1c-II'!S105</f>
        <v>0</v>
      </c>
      <c r="AQ105" s="459">
        <f>'[25]Biểu 1c-II'!P105</f>
        <v>0</v>
      </c>
      <c r="AR105" s="459">
        <f>'[25]Biểu 1c-II'!V105</f>
        <v>0</v>
      </c>
      <c r="AS105" s="377">
        <f>'[25]Biểu 1c-II'!Y105</f>
        <v>124341200</v>
      </c>
      <c r="AT105" s="377">
        <f>'[26]Biểu 1c-II'!K105</f>
        <v>0</v>
      </c>
      <c r="AU105" s="377">
        <f>'[26]Biểu 1c-II'!W105</f>
        <v>0</v>
      </c>
      <c r="AV105" s="377">
        <f>'[27]Biểu 1c-II'!J105</f>
        <v>41492800</v>
      </c>
      <c r="AW105" s="377">
        <f>'[27]Biểu 1c-II'!V105</f>
        <v>0</v>
      </c>
      <c r="AX105" s="377">
        <f>'[28]Biểu 1c-II'!J105</f>
        <v>0</v>
      </c>
      <c r="AY105" s="377">
        <f>'[28]Biểu 1c-II'!M105</f>
        <v>212488500</v>
      </c>
      <c r="AZ105" s="377">
        <f>'[28]Biểu 1c-II'!P105</f>
        <v>0</v>
      </c>
      <c r="BA105" s="380"/>
      <c r="BB105" s="377">
        <f>'[28]Biểu 1c-II'!V105</f>
        <v>0</v>
      </c>
      <c r="BC105" s="380">
        <f>'[42]Biểu 1c-II'!Y105</f>
        <v>0</v>
      </c>
      <c r="BD105" s="377">
        <f>'[28]Biểu 1c-II'!AB105</f>
        <v>0</v>
      </c>
      <c r="BE105" s="377">
        <f>'[28]Biểu 1c-II'!AE105</f>
        <v>0</v>
      </c>
      <c r="BF105" s="377">
        <f>'[28]Biểu 1c-II'!AH105</f>
        <v>0</v>
      </c>
      <c r="BG105" s="377">
        <f>'[29]Biểu 1c-II'!J105</f>
        <v>14769807</v>
      </c>
      <c r="BH105" s="377">
        <f>'[29]Biểu 1c-II'!M105</f>
        <v>9396000</v>
      </c>
      <c r="BI105" s="377">
        <f>'[29]Biểu 1c-II'!P105</f>
        <v>0</v>
      </c>
      <c r="BJ105" s="380"/>
      <c r="BK105" s="377">
        <f>'[29]Biểu 1c-II'!S105</f>
        <v>0</v>
      </c>
      <c r="BL105" s="377">
        <f>'[29]Biểu 1c-II'!V105</f>
        <v>0</v>
      </c>
      <c r="BM105" s="377">
        <f>'[29]Biểu 1c-II'!Y105</f>
        <v>0</v>
      </c>
      <c r="BN105" s="377">
        <f>'[29]Biểu 1c-II'!AB105</f>
        <v>0</v>
      </c>
      <c r="BO105" s="459">
        <f>'[29]Biểu 1c-II'!AE105</f>
        <v>0</v>
      </c>
      <c r="BP105" s="459">
        <f>'[29]Biểu 1c-II'!AH105</f>
        <v>0</v>
      </c>
      <c r="BQ105" s="377">
        <f>'[30]Biểu 1c-II - TTYT DA BAC'!J105</f>
        <v>0</v>
      </c>
      <c r="BR105" s="377">
        <f>'[30]Biểu 1c-II - TTYT DA BAC'!M105</f>
        <v>7952000</v>
      </c>
      <c r="BS105" s="377">
        <f>'[30]Biểu 1c-II - TTYT DA BAC'!P105</f>
        <v>39840000</v>
      </c>
      <c r="BT105" s="380"/>
      <c r="BU105" s="377">
        <f>'[30]Biểu 1c-II - TTYT DA BAC'!V105</f>
        <v>0</v>
      </c>
      <c r="BV105" s="377">
        <f>'[30]Biểu 1c-II - TTYT DA BAC'!Y105</f>
        <v>0</v>
      </c>
      <c r="BW105" s="377">
        <f>'[30]Biểu 1c-II - TTYT DA BAC'!AB105</f>
        <v>0</v>
      </c>
      <c r="BX105" s="459">
        <f>'[30]Biểu 1c-II - TTYT DA BAC'!AE105</f>
        <v>0</v>
      </c>
      <c r="BY105" s="459">
        <f>'[30]Biểu 1c-II - TTYT DA BAC'!AH105</f>
        <v>0</v>
      </c>
      <c r="BZ105" s="377">
        <f>'[31]Biểu 1c-II'!I105</f>
        <v>0</v>
      </c>
      <c r="CA105" s="377">
        <f>'[31]Biểu 1c-II'!M105</f>
        <v>0</v>
      </c>
      <c r="CB105" s="377">
        <f>'[31]Biểu 1c-II'!P105</f>
        <v>1400000</v>
      </c>
      <c r="CC105" s="380"/>
      <c r="CD105" s="377">
        <f>'[31]Biểu 1c-II'!V105</f>
        <v>0</v>
      </c>
      <c r="CE105" s="377">
        <f>'[31]Biểu 1c-II'!Y105</f>
        <v>0</v>
      </c>
      <c r="CF105" s="377">
        <f>'[31]Biểu 1c-II'!AB105</f>
        <v>0</v>
      </c>
      <c r="CG105" s="459">
        <f>'[31]Biểu 1c-II'!AE105</f>
        <v>0</v>
      </c>
      <c r="CH105" s="459">
        <f>'[31]Biểu 1c-II'!AH105</f>
        <v>0</v>
      </c>
      <c r="CI105" s="377">
        <f>'[32]Biểu 1c-II'!J105</f>
        <v>0</v>
      </c>
      <c r="CJ105" s="377">
        <f>'[32]Biểu 1c-II'!M105</f>
        <v>0</v>
      </c>
      <c r="CK105" s="377">
        <f>'[32]Biểu 1c-II'!P105</f>
        <v>0</v>
      </c>
      <c r="CL105" s="380"/>
      <c r="CM105" s="377">
        <f>'[32]Biểu 1c-II'!V105</f>
        <v>0</v>
      </c>
      <c r="CN105" s="377">
        <f>'[32]Biểu 1c-II'!Y105</f>
        <v>0</v>
      </c>
      <c r="CO105" s="377">
        <f>'[32]Biểu 1c-II'!AB105</f>
        <v>0</v>
      </c>
      <c r="CP105" s="459">
        <f>'[32]Biểu 1c-II'!AE105</f>
        <v>0</v>
      </c>
      <c r="CQ105" s="459">
        <f>'[32]Biểu 1c-II'!AH105</f>
        <v>0</v>
      </c>
      <c r="CR105" s="377">
        <f>'[33]Biểu 1c-II'!J105</f>
        <v>14910000</v>
      </c>
      <c r="CS105" s="377">
        <f>'[33]Biểu 1c-II'!M105</f>
        <v>17880000</v>
      </c>
      <c r="CT105" s="377">
        <f>'[33]Biểu 1c-II'!P105</f>
        <v>0</v>
      </c>
      <c r="CU105" s="380"/>
      <c r="CV105" s="377">
        <f>'[33]Biểu 1c-II'!V105</f>
        <v>0</v>
      </c>
      <c r="CW105" s="380">
        <f>'[43]Biểu 1c-II'!Y105</f>
        <v>0</v>
      </c>
      <c r="CX105" s="377">
        <f>'[33]Biểu 1c-II'!AB105</f>
        <v>0</v>
      </c>
      <c r="CY105" s="459">
        <f>'[33]Biểu 1c-II'!AE105</f>
        <v>0</v>
      </c>
      <c r="CZ105" s="459">
        <f>'[33]Biểu 1c-II'!AH105</f>
        <v>0</v>
      </c>
      <c r="DA105" s="377">
        <f>'[34]Biểu 1c-II'!$J$7</f>
        <v>13682959583</v>
      </c>
      <c r="DB105" s="377">
        <f>'[34]Biểu 1c-II'!M105</f>
        <v>1800000</v>
      </c>
      <c r="DC105" s="377">
        <f>'[34]Biểu 1c-II'!P105</f>
        <v>0</v>
      </c>
      <c r="DD105" s="380"/>
      <c r="DE105" s="377">
        <f>'[34]Biểu 1c-II'!V105</f>
        <v>0</v>
      </c>
      <c r="DF105" s="380">
        <f>'[44]Biểu 1c-II'!Y105</f>
        <v>0</v>
      </c>
      <c r="DG105" s="377">
        <f>'[34]Biểu 1c-II'!AB105</f>
        <v>0</v>
      </c>
      <c r="DH105" s="459">
        <f>'[34]Biểu 1c-II'!AE105</f>
        <v>0</v>
      </c>
      <c r="DI105" s="459">
        <f>'[34]Biểu 1c-II'!AH105</f>
        <v>0</v>
      </c>
      <c r="DJ105" s="377">
        <f>'[35]Biểu 1c-II'!J105</f>
        <v>235924000</v>
      </c>
      <c r="DK105" s="377">
        <f>'[35]Biểu 1c-II'!M105</f>
        <v>151720710</v>
      </c>
      <c r="DL105" s="377">
        <f>'[35]Biểu 1c-II'!P105</f>
        <v>37860000</v>
      </c>
      <c r="DM105" s="377">
        <f>'[35]Biểu 1c-II'!S105</f>
        <v>0</v>
      </c>
      <c r="DN105" s="377">
        <f>'[35]Biểu 1c-II'!V105</f>
        <v>0</v>
      </c>
      <c r="DO105" s="377">
        <f>'[35]Biểu 1c-II'!Y105</f>
        <v>0</v>
      </c>
      <c r="DP105" s="377">
        <f>'[35]Biểu 1c-II'!AB105</f>
        <v>0</v>
      </c>
      <c r="DQ105" s="459">
        <f>'[35]Biểu 1c-II'!AE105</f>
        <v>0</v>
      </c>
      <c r="DR105" s="459">
        <f>'[35]Biểu 1c-II'!AH105</f>
        <v>0</v>
      </c>
      <c r="DS105" s="459">
        <f>'[35]Biểu 1c-II'!AK105</f>
        <v>0</v>
      </c>
      <c r="DT105" s="377">
        <f>'[36]Biểu 1c-II'!J105</f>
        <v>26389000</v>
      </c>
      <c r="DU105" s="377">
        <f>'[36]Biểu 1c-II'!M105</f>
        <v>122254516</v>
      </c>
      <c r="DV105" s="377">
        <f>'[36]Biểu 1c-II'!P105</f>
        <v>0</v>
      </c>
      <c r="DW105" s="377">
        <f>'[36]Biểu 1c-II'!S105</f>
        <v>0</v>
      </c>
      <c r="DX105" s="377">
        <f>'[36]Biểu 1c-II'!V105</f>
        <v>0</v>
      </c>
      <c r="DY105" s="377">
        <f>'[36]Biểu 1c-II'!Y105</f>
        <v>0</v>
      </c>
      <c r="DZ105" s="377">
        <f>'[36]Biểu 1c-II'!AB105</f>
        <v>0</v>
      </c>
      <c r="EA105" s="459">
        <f>'[36]Biểu 1c-II'!AH105</f>
        <v>0</v>
      </c>
      <c r="EB105" s="459">
        <f>'[36]Biểu 1c-II'!AE105</f>
        <v>0</v>
      </c>
      <c r="EC105" s="377">
        <f>'[37]Biểu 1c-II'!J105</f>
        <v>440452800</v>
      </c>
      <c r="ED105" s="377">
        <f>'[37]Biểu 1c-II'!M105</f>
        <v>70440800</v>
      </c>
      <c r="EE105" s="377">
        <f>'[37]Biểu 1c-II'!P105</f>
        <v>0</v>
      </c>
      <c r="EF105" s="377">
        <f>'[37]Biểu 1c-II'!S105</f>
        <v>0</v>
      </c>
      <c r="EG105" s="377">
        <f>'[37]Biểu 1c-II'!V105</f>
        <v>0</v>
      </c>
      <c r="EH105" s="377">
        <f>'[37]Biểu 1c-II'!Y105</f>
        <v>0</v>
      </c>
      <c r="EI105" s="377">
        <f>'[37]Biểu 1c-II'!AB105</f>
        <v>0</v>
      </c>
      <c r="EJ105" s="459">
        <f>'[37]Biểu 1c-II'!AE105</f>
        <v>0</v>
      </c>
      <c r="EK105" s="459">
        <f>'[38]Biểu 1c-II'!J105</f>
        <v>200400000</v>
      </c>
      <c r="EL105" s="459">
        <f>'[38]Biểu 1c-II'!M105</f>
        <v>0</v>
      </c>
      <c r="EM105" s="459">
        <f>'[38]Biểu 1c-II'!P105</f>
        <v>0</v>
      </c>
      <c r="EN105" s="459">
        <f>'[38]Biểu 1c-II'!S105</f>
        <v>0</v>
      </c>
      <c r="EO105" s="377">
        <f>'[39]Biểu 1c-II(TTKN)'!J105</f>
        <v>10500000</v>
      </c>
      <c r="EP105" s="377">
        <f>'[40]Biểu 1c-II'!P105</f>
        <v>4470000</v>
      </c>
      <c r="EQ105" s="377">
        <f>'[41]Biểu 1c-II'!P105</f>
        <v>14467000</v>
      </c>
    </row>
    <row r="106" spans="1:147" ht="25.5">
      <c r="A106" s="383"/>
      <c r="B106" s="378" t="s">
        <v>842</v>
      </c>
      <c r="C106" s="379" t="s">
        <v>973</v>
      </c>
      <c r="D106" s="380">
        <f t="shared" si="35"/>
        <v>0</v>
      </c>
      <c r="E106" s="463">
        <f t="shared" si="26"/>
        <v>13849679893</v>
      </c>
      <c r="F106" s="463">
        <f t="shared" si="36"/>
        <v>13849679893</v>
      </c>
      <c r="G106" s="463">
        <f t="shared" si="37"/>
        <v>13849679893</v>
      </c>
      <c r="H106" s="380">
        <f t="shared" si="27"/>
        <v>14770000</v>
      </c>
      <c r="I106" s="380">
        <f t="shared" si="38"/>
        <v>0</v>
      </c>
      <c r="J106" s="380">
        <f t="shared" si="39"/>
        <v>6461000</v>
      </c>
      <c r="K106" s="380">
        <f t="shared" si="28"/>
        <v>13705538383</v>
      </c>
      <c r="L106" s="380">
        <f t="shared" si="29"/>
        <v>102693510</v>
      </c>
      <c r="M106" s="380">
        <f t="shared" si="30"/>
        <v>5750000</v>
      </c>
      <c r="N106" s="380">
        <f t="shared" si="40"/>
        <v>14467000</v>
      </c>
      <c r="O106" s="380">
        <f t="shared" si="31"/>
        <v>0</v>
      </c>
      <c r="P106" s="380">
        <f t="shared" si="41"/>
        <v>0</v>
      </c>
      <c r="Q106" s="380">
        <f t="shared" si="32"/>
        <v>0</v>
      </c>
      <c r="R106" s="380">
        <f t="shared" si="33"/>
        <v>0</v>
      </c>
      <c r="S106" s="380"/>
      <c r="T106" s="380">
        <f t="shared" si="34"/>
        <v>0</v>
      </c>
      <c r="U106" s="463">
        <f t="shared" si="42"/>
        <v>0</v>
      </c>
      <c r="V106" s="463">
        <f t="shared" si="43"/>
        <v>0</v>
      </c>
      <c r="W106" s="463">
        <f t="shared" si="44"/>
        <v>0</v>
      </c>
      <c r="X106" s="463">
        <f t="shared" si="45"/>
        <v>0</v>
      </c>
      <c r="Y106" s="463">
        <f t="shared" si="46"/>
        <v>0</v>
      </c>
      <c r="Z106" s="463">
        <f t="shared" si="47"/>
        <v>0</v>
      </c>
      <c r="AA106" s="463">
        <f t="shared" si="48"/>
        <v>0</v>
      </c>
      <c r="AB106" s="463">
        <f t="shared" si="49"/>
        <v>0</v>
      </c>
      <c r="AC106" s="463">
        <f t="shared" si="50"/>
        <v>0</v>
      </c>
      <c r="AD106" s="463">
        <f t="shared" si="51"/>
        <v>0</v>
      </c>
      <c r="AE106" s="380"/>
      <c r="AF106" s="380"/>
      <c r="AG106" s="380">
        <f>'[22]Biểu 1c-II'!J106</f>
        <v>0</v>
      </c>
      <c r="AH106" s="380">
        <f>'[22]Biểu 1c-II'!M106</f>
        <v>0</v>
      </c>
      <c r="AI106" s="463">
        <f>'[22]Biểu 1c-II'!S106</f>
        <v>0</v>
      </c>
      <c r="AJ106" s="463">
        <f>'[22]Biểu 1c-II'!V106</f>
        <v>0</v>
      </c>
      <c r="AK106" s="380">
        <f>'[23]Biểu 1c-II'!J106</f>
        <v>14770000</v>
      </c>
      <c r="AL106" s="463">
        <f>'[23]Biểu 1c-II'!P106</f>
        <v>0</v>
      </c>
      <c r="AM106" s="463">
        <f>'[23]Biểu 1c-II'!S106</f>
        <v>0</v>
      </c>
      <c r="AN106" s="380">
        <f>'[24]Biểu 1c-II'!J106</f>
        <v>0</v>
      </c>
      <c r="AO106" s="463">
        <f>'[24]Biểu 1c-II'!M106</f>
        <v>0</v>
      </c>
      <c r="AP106" s="463">
        <f>'[24]Biểu 1c-II'!S106</f>
        <v>0</v>
      </c>
      <c r="AQ106" s="463">
        <f>'[25]Biểu 1c-II'!P106</f>
        <v>0</v>
      </c>
      <c r="AR106" s="463">
        <f>'[25]Biểu 1c-II'!V106</f>
        <v>0</v>
      </c>
      <c r="AS106" s="380">
        <f>'[25]Biểu 1c-II'!Y106</f>
        <v>6461000</v>
      </c>
      <c r="AT106" s="380">
        <f>'[26]Biểu 1c-II'!K106</f>
        <v>0</v>
      </c>
      <c r="AU106" s="380">
        <f>'[26]Biểu 1c-II'!W106</f>
        <v>0</v>
      </c>
      <c r="AV106" s="380">
        <f>'[27]Biểu 1c-II'!J106</f>
        <v>0</v>
      </c>
      <c r="AW106" s="380">
        <f>'[27]Biểu 1c-II'!V106</f>
        <v>0</v>
      </c>
      <c r="AX106" s="380">
        <f>'[28]Biểu 1c-II'!J106</f>
        <v>0</v>
      </c>
      <c r="AY106" s="380">
        <f>'[28]Biểu 1c-II'!M106</f>
        <v>14400000</v>
      </c>
      <c r="AZ106" s="380">
        <f>'[28]Biểu 1c-II'!P106</f>
        <v>0</v>
      </c>
      <c r="BA106" s="380"/>
      <c r="BB106" s="380">
        <f>'[28]Biểu 1c-II'!V106</f>
        <v>0</v>
      </c>
      <c r="BC106" s="380">
        <f>'[42]Biểu 1c-II'!Y106</f>
        <v>0</v>
      </c>
      <c r="BD106" s="380">
        <f>'[28]Biểu 1c-II'!AB106</f>
        <v>0</v>
      </c>
      <c r="BE106" s="380">
        <f>'[28]Biểu 1c-II'!AE106</f>
        <v>0</v>
      </c>
      <c r="BF106" s="380">
        <f>'[28]Biểu 1c-II'!AH106</f>
        <v>0</v>
      </c>
      <c r="BG106" s="380">
        <f>'[29]Biểu 1c-II'!J106</f>
        <v>0</v>
      </c>
      <c r="BH106" s="380">
        <f>'[29]Biểu 1c-II'!M106</f>
        <v>0</v>
      </c>
      <c r="BI106" s="380">
        <f>'[29]Biểu 1c-II'!P106</f>
        <v>0</v>
      </c>
      <c r="BJ106" s="380"/>
      <c r="BK106" s="380">
        <f>'[29]Biểu 1c-II'!S106</f>
        <v>0</v>
      </c>
      <c r="BL106" s="380">
        <f>'[29]Biểu 1c-II'!V106</f>
        <v>0</v>
      </c>
      <c r="BM106" s="380">
        <f>'[29]Biểu 1c-II'!Y106</f>
        <v>0</v>
      </c>
      <c r="BN106" s="380">
        <f>'[29]Biểu 1c-II'!AB106</f>
        <v>0</v>
      </c>
      <c r="BO106" s="463">
        <f>'[29]Biểu 1c-II'!AE106</f>
        <v>0</v>
      </c>
      <c r="BP106" s="463">
        <f>'[29]Biểu 1c-II'!AH106</f>
        <v>0</v>
      </c>
      <c r="BQ106" s="380">
        <f>'[30]Biểu 1c-II - TTYT DA BAC'!J106</f>
        <v>0</v>
      </c>
      <c r="BR106" s="380">
        <f>'[30]Biểu 1c-II - TTYT DA BAC'!M106</f>
        <v>7952000</v>
      </c>
      <c r="BS106" s="380">
        <f>'[30]Biểu 1c-II - TTYT DA BAC'!P106</f>
        <v>5750000</v>
      </c>
      <c r="BT106" s="380"/>
      <c r="BU106" s="380">
        <f>'[30]Biểu 1c-II - TTYT DA BAC'!V106</f>
        <v>0</v>
      </c>
      <c r="BV106" s="380">
        <f>'[30]Biểu 1c-II - TTYT DA BAC'!Y106</f>
        <v>0</v>
      </c>
      <c r="BW106" s="380">
        <f>'[30]Biểu 1c-II - TTYT DA BAC'!AB106</f>
        <v>0</v>
      </c>
      <c r="BX106" s="463">
        <f>'[30]Biểu 1c-II - TTYT DA BAC'!AE106</f>
        <v>0</v>
      </c>
      <c r="BY106" s="463">
        <f>'[30]Biểu 1c-II - TTYT DA BAC'!AH106</f>
        <v>0</v>
      </c>
      <c r="BZ106" s="380">
        <f>'[31]Biểu 1c-II'!I106</f>
        <v>0</v>
      </c>
      <c r="CA106" s="380">
        <f>'[31]Biểu 1c-II'!M106</f>
        <v>0</v>
      </c>
      <c r="CB106" s="380">
        <f>'[31]Biểu 1c-II'!P106</f>
        <v>0</v>
      </c>
      <c r="CC106" s="380"/>
      <c r="CD106" s="380">
        <f>'[31]Biểu 1c-II'!V106</f>
        <v>0</v>
      </c>
      <c r="CE106" s="380">
        <f>'[31]Biểu 1c-II'!Y106</f>
        <v>0</v>
      </c>
      <c r="CF106" s="380">
        <f>'[31]Biểu 1c-II'!AB106</f>
        <v>0</v>
      </c>
      <c r="CG106" s="463">
        <f>'[31]Biểu 1c-II'!AE106</f>
        <v>0</v>
      </c>
      <c r="CH106" s="463">
        <f>'[31]Biểu 1c-II'!AH106</f>
        <v>0</v>
      </c>
      <c r="CI106" s="380">
        <f>'[32]Biểu 1c-II'!J106</f>
        <v>0</v>
      </c>
      <c r="CJ106" s="380">
        <f>'[32]Biểu 1c-II'!M106</f>
        <v>0</v>
      </c>
      <c r="CK106" s="380">
        <f>'[32]Biểu 1c-II'!P106</f>
        <v>0</v>
      </c>
      <c r="CL106" s="380"/>
      <c r="CM106" s="380">
        <f>'[32]Biểu 1c-II'!V106</f>
        <v>0</v>
      </c>
      <c r="CN106" s="380">
        <f>'[32]Biểu 1c-II'!Y106</f>
        <v>0</v>
      </c>
      <c r="CO106" s="380">
        <f>'[32]Biểu 1c-II'!AB106</f>
        <v>0</v>
      </c>
      <c r="CP106" s="463">
        <f>'[32]Biểu 1c-II'!AE106</f>
        <v>0</v>
      </c>
      <c r="CQ106" s="463">
        <f>'[32]Biểu 1c-II'!AH106</f>
        <v>0</v>
      </c>
      <c r="CR106" s="380">
        <f>'[33]Biểu 1c-II'!J106</f>
        <v>14910000</v>
      </c>
      <c r="CS106" s="380">
        <f>'[33]Biểu 1c-II'!M106</f>
        <v>0</v>
      </c>
      <c r="CT106" s="380">
        <f>'[33]Biểu 1c-II'!P106</f>
        <v>0</v>
      </c>
      <c r="CU106" s="380"/>
      <c r="CV106" s="380">
        <f>'[33]Biểu 1c-II'!V106</f>
        <v>0</v>
      </c>
      <c r="CW106" s="380">
        <f>'[43]Biểu 1c-II'!Y106</f>
        <v>0</v>
      </c>
      <c r="CX106" s="380">
        <f>'[33]Biểu 1c-II'!AB106</f>
        <v>0</v>
      </c>
      <c r="CY106" s="463">
        <f>'[33]Biểu 1c-II'!AE106</f>
        <v>0</v>
      </c>
      <c r="CZ106" s="463">
        <f>'[33]Biểu 1c-II'!AH106</f>
        <v>0</v>
      </c>
      <c r="DA106" s="380">
        <f>'[34]Biểu 1c-II'!$J$7</f>
        <v>13682959583</v>
      </c>
      <c r="DB106" s="380">
        <f>'[34]Biểu 1c-II'!M106</f>
        <v>0</v>
      </c>
      <c r="DC106" s="380">
        <f>'[34]Biểu 1c-II'!P106</f>
        <v>0</v>
      </c>
      <c r="DD106" s="380"/>
      <c r="DE106" s="380">
        <f>'[34]Biểu 1c-II'!V106</f>
        <v>0</v>
      </c>
      <c r="DF106" s="380">
        <f>'[44]Biểu 1c-II'!Y106</f>
        <v>0</v>
      </c>
      <c r="DG106" s="380">
        <f>'[34]Biểu 1c-II'!AB106</f>
        <v>0</v>
      </c>
      <c r="DH106" s="463">
        <f>'[34]Biểu 1c-II'!AE106</f>
        <v>0</v>
      </c>
      <c r="DI106" s="463">
        <f>'[34]Biểu 1c-II'!AH106</f>
        <v>0</v>
      </c>
      <c r="DJ106" s="380">
        <f>'[35]Biểu 1c-II'!J106</f>
        <v>0</v>
      </c>
      <c r="DK106" s="380">
        <f>'[35]Biểu 1c-II'!M106</f>
        <v>68760710</v>
      </c>
      <c r="DL106" s="380">
        <f>'[35]Biểu 1c-II'!P106</f>
        <v>0</v>
      </c>
      <c r="DM106" s="380">
        <f>'[35]Biểu 1c-II'!S106</f>
        <v>0</v>
      </c>
      <c r="DN106" s="380">
        <f>'[35]Biểu 1c-II'!V106</f>
        <v>0</v>
      </c>
      <c r="DO106" s="380">
        <f>'[35]Biểu 1c-II'!Y106</f>
        <v>0</v>
      </c>
      <c r="DP106" s="380">
        <f>'[35]Biểu 1c-II'!AB106</f>
        <v>0</v>
      </c>
      <c r="DQ106" s="463">
        <f>'[35]Biểu 1c-II'!AE106</f>
        <v>0</v>
      </c>
      <c r="DR106" s="463">
        <f>'[35]Biểu 1c-II'!AH106</f>
        <v>0</v>
      </c>
      <c r="DS106" s="463">
        <f>'[35]Biểu 1c-II'!AK106</f>
        <v>0</v>
      </c>
      <c r="DT106" s="380">
        <f>'[36]Biểu 1c-II'!J106</f>
        <v>0</v>
      </c>
      <c r="DU106" s="380">
        <f>'[36]Biểu 1c-II'!M106</f>
        <v>500000</v>
      </c>
      <c r="DV106" s="380">
        <f>'[36]Biểu 1c-II'!P106</f>
        <v>0</v>
      </c>
      <c r="DW106" s="380">
        <f>'[36]Biểu 1c-II'!S106</f>
        <v>0</v>
      </c>
      <c r="DX106" s="380">
        <f>'[36]Biểu 1c-II'!V106</f>
        <v>0</v>
      </c>
      <c r="DY106" s="380">
        <f>'[36]Biểu 1c-II'!Y106</f>
        <v>0</v>
      </c>
      <c r="DZ106" s="380">
        <f>'[36]Biểu 1c-II'!AB106</f>
        <v>0</v>
      </c>
      <c r="EA106" s="463">
        <f>'[36]Biểu 1c-II'!AH106</f>
        <v>0</v>
      </c>
      <c r="EB106" s="463">
        <f>'[36]Biểu 1c-II'!AE106</f>
        <v>0</v>
      </c>
      <c r="EC106" s="380">
        <f>'[37]Biểu 1c-II'!J106</f>
        <v>7668800</v>
      </c>
      <c r="ED106" s="380">
        <f>'[37]Biểu 1c-II'!M106</f>
        <v>3180800</v>
      </c>
      <c r="EE106" s="380">
        <f>'[37]Biểu 1c-II'!P106</f>
        <v>0</v>
      </c>
      <c r="EF106" s="380">
        <f>'[37]Biểu 1c-II'!S106</f>
        <v>0</v>
      </c>
      <c r="EG106" s="380">
        <f>'[37]Biểu 1c-II'!V106</f>
        <v>0</v>
      </c>
      <c r="EH106" s="380">
        <f>'[37]Biểu 1c-II'!Y106</f>
        <v>0</v>
      </c>
      <c r="EI106" s="380">
        <f>'[37]Biểu 1c-II'!AB106</f>
        <v>0</v>
      </c>
      <c r="EJ106" s="463">
        <f>'[37]Biểu 1c-II'!AE106</f>
        <v>0</v>
      </c>
      <c r="EK106" s="463">
        <f>'[38]Biểu 1c-II'!J106</f>
        <v>7900000</v>
      </c>
      <c r="EL106" s="463">
        <f>'[38]Biểu 1c-II'!M106</f>
        <v>0</v>
      </c>
      <c r="EM106" s="463">
        <f>'[38]Biểu 1c-II'!P106</f>
        <v>0</v>
      </c>
      <c r="EN106" s="463">
        <f>'[38]Biểu 1c-II'!S106</f>
        <v>0</v>
      </c>
      <c r="EO106" s="380">
        <f>'[39]Biểu 1c-II(TTKN)'!J106</f>
        <v>0</v>
      </c>
      <c r="EP106" s="380">
        <f>'[40]Biểu 1c-II'!P106</f>
        <v>0</v>
      </c>
      <c r="EQ106" s="380">
        <f>'[41]Biểu 1c-II'!P106</f>
        <v>14467000</v>
      </c>
    </row>
    <row r="107" spans="1:147" ht="12.75">
      <c r="A107" s="383"/>
      <c r="B107" s="378" t="s">
        <v>843</v>
      </c>
      <c r="C107" s="379" t="s">
        <v>974</v>
      </c>
      <c r="D107" s="380">
        <f t="shared" si="35"/>
        <v>0</v>
      </c>
      <c r="E107" s="463">
        <f t="shared" si="26"/>
        <v>13682959583</v>
      </c>
      <c r="F107" s="463">
        <f t="shared" si="36"/>
        <v>13682959583</v>
      </c>
      <c r="G107" s="463">
        <f t="shared" si="37"/>
        <v>13682959583</v>
      </c>
      <c r="H107" s="380">
        <f t="shared" si="27"/>
        <v>0</v>
      </c>
      <c r="I107" s="380">
        <f t="shared" si="38"/>
        <v>0</v>
      </c>
      <c r="J107" s="380">
        <f t="shared" si="39"/>
        <v>0</v>
      </c>
      <c r="K107" s="380">
        <f t="shared" si="28"/>
        <v>13682959583</v>
      </c>
      <c r="L107" s="380">
        <f t="shared" si="29"/>
        <v>0</v>
      </c>
      <c r="M107" s="380">
        <f t="shared" si="30"/>
        <v>0</v>
      </c>
      <c r="N107" s="380">
        <f t="shared" si="40"/>
        <v>0</v>
      </c>
      <c r="O107" s="380">
        <f t="shared" si="31"/>
        <v>0</v>
      </c>
      <c r="P107" s="380">
        <f t="shared" si="41"/>
        <v>0</v>
      </c>
      <c r="Q107" s="380">
        <f t="shared" si="32"/>
        <v>0</v>
      </c>
      <c r="R107" s="380">
        <f t="shared" si="33"/>
        <v>0</v>
      </c>
      <c r="S107" s="380"/>
      <c r="T107" s="380">
        <f t="shared" si="34"/>
        <v>0</v>
      </c>
      <c r="U107" s="463">
        <f t="shared" si="42"/>
        <v>0</v>
      </c>
      <c r="V107" s="463">
        <f t="shared" si="43"/>
        <v>0</v>
      </c>
      <c r="W107" s="463">
        <f t="shared" si="44"/>
        <v>0</v>
      </c>
      <c r="X107" s="463">
        <f t="shared" si="45"/>
        <v>0</v>
      </c>
      <c r="Y107" s="463">
        <f t="shared" si="46"/>
        <v>0</v>
      </c>
      <c r="Z107" s="463">
        <f t="shared" si="47"/>
        <v>0</v>
      </c>
      <c r="AA107" s="463">
        <f t="shared" si="48"/>
        <v>0</v>
      </c>
      <c r="AB107" s="463">
        <f t="shared" si="49"/>
        <v>0</v>
      </c>
      <c r="AC107" s="463">
        <f t="shared" si="50"/>
        <v>0</v>
      </c>
      <c r="AD107" s="463">
        <f t="shared" si="51"/>
        <v>0</v>
      </c>
      <c r="AE107" s="380"/>
      <c r="AF107" s="380"/>
      <c r="AG107" s="380">
        <f>'[22]Biểu 1c-II'!J107</f>
        <v>0</v>
      </c>
      <c r="AH107" s="380">
        <f>'[22]Biểu 1c-II'!M107</f>
        <v>0</v>
      </c>
      <c r="AI107" s="463">
        <f>'[22]Biểu 1c-II'!S107</f>
        <v>0</v>
      </c>
      <c r="AJ107" s="463">
        <f>'[22]Biểu 1c-II'!V107</f>
        <v>0</v>
      </c>
      <c r="AK107" s="380">
        <f>'[23]Biểu 1c-II'!J107</f>
        <v>0</v>
      </c>
      <c r="AL107" s="463">
        <f>'[23]Biểu 1c-II'!P107</f>
        <v>0</v>
      </c>
      <c r="AM107" s="463">
        <f>'[23]Biểu 1c-II'!S107</f>
        <v>0</v>
      </c>
      <c r="AN107" s="380">
        <f>'[24]Biểu 1c-II'!J107</f>
        <v>0</v>
      </c>
      <c r="AO107" s="463">
        <f>'[24]Biểu 1c-II'!M107</f>
        <v>0</v>
      </c>
      <c r="AP107" s="463">
        <f>'[24]Biểu 1c-II'!S107</f>
        <v>0</v>
      </c>
      <c r="AQ107" s="463">
        <f>'[25]Biểu 1c-II'!P107</f>
        <v>0</v>
      </c>
      <c r="AR107" s="463">
        <f>'[25]Biểu 1c-II'!V107</f>
        <v>0</v>
      </c>
      <c r="AS107" s="380">
        <f>'[25]Biểu 1c-II'!Y107</f>
        <v>0</v>
      </c>
      <c r="AT107" s="380">
        <f>'[26]Biểu 1c-II'!K107</f>
        <v>0</v>
      </c>
      <c r="AU107" s="380">
        <f>'[26]Biểu 1c-II'!W107</f>
        <v>0</v>
      </c>
      <c r="AV107" s="380">
        <f>'[27]Biểu 1c-II'!J107</f>
        <v>0</v>
      </c>
      <c r="AW107" s="380">
        <f>'[27]Biểu 1c-II'!V107</f>
        <v>0</v>
      </c>
      <c r="AX107" s="380">
        <f>'[28]Biểu 1c-II'!J107</f>
        <v>0</v>
      </c>
      <c r="AY107" s="380">
        <f>'[28]Biểu 1c-II'!M107</f>
        <v>0</v>
      </c>
      <c r="AZ107" s="380">
        <f>'[28]Biểu 1c-II'!P107</f>
        <v>0</v>
      </c>
      <c r="BA107" s="380"/>
      <c r="BB107" s="380">
        <f>'[28]Biểu 1c-II'!V107</f>
        <v>0</v>
      </c>
      <c r="BC107" s="380">
        <f>'[42]Biểu 1c-II'!Y107</f>
        <v>0</v>
      </c>
      <c r="BD107" s="380">
        <f>'[28]Biểu 1c-II'!AB107</f>
        <v>0</v>
      </c>
      <c r="BE107" s="380">
        <f>'[28]Biểu 1c-II'!AE107</f>
        <v>0</v>
      </c>
      <c r="BF107" s="380">
        <f>'[28]Biểu 1c-II'!AH107</f>
        <v>0</v>
      </c>
      <c r="BG107" s="380">
        <f>'[29]Biểu 1c-II'!J107</f>
        <v>0</v>
      </c>
      <c r="BH107" s="380">
        <f>'[29]Biểu 1c-II'!M107</f>
        <v>0</v>
      </c>
      <c r="BI107" s="380">
        <f>'[29]Biểu 1c-II'!P107</f>
        <v>0</v>
      </c>
      <c r="BJ107" s="380"/>
      <c r="BK107" s="380">
        <f>'[29]Biểu 1c-II'!S107</f>
        <v>0</v>
      </c>
      <c r="BL107" s="380">
        <f>'[29]Biểu 1c-II'!V107</f>
        <v>0</v>
      </c>
      <c r="BM107" s="380">
        <f>'[29]Biểu 1c-II'!Y107</f>
        <v>0</v>
      </c>
      <c r="BN107" s="380">
        <f>'[29]Biểu 1c-II'!AB107</f>
        <v>0</v>
      </c>
      <c r="BO107" s="463">
        <f>'[29]Biểu 1c-II'!AE107</f>
        <v>0</v>
      </c>
      <c r="BP107" s="463">
        <f>'[29]Biểu 1c-II'!AH107</f>
        <v>0</v>
      </c>
      <c r="BQ107" s="380">
        <f>'[30]Biểu 1c-II - TTYT DA BAC'!J107</f>
        <v>0</v>
      </c>
      <c r="BR107" s="380">
        <f>'[30]Biểu 1c-II - TTYT DA BAC'!M107</f>
        <v>0</v>
      </c>
      <c r="BS107" s="380">
        <f>'[30]Biểu 1c-II - TTYT DA BAC'!P107</f>
        <v>0</v>
      </c>
      <c r="BT107" s="380"/>
      <c r="BU107" s="380">
        <f>'[30]Biểu 1c-II - TTYT DA BAC'!V107</f>
        <v>0</v>
      </c>
      <c r="BV107" s="380">
        <f>'[30]Biểu 1c-II - TTYT DA BAC'!Y107</f>
        <v>0</v>
      </c>
      <c r="BW107" s="380">
        <f>'[30]Biểu 1c-II - TTYT DA BAC'!AB107</f>
        <v>0</v>
      </c>
      <c r="BX107" s="463">
        <f>'[30]Biểu 1c-II - TTYT DA BAC'!AE107</f>
        <v>0</v>
      </c>
      <c r="BY107" s="463">
        <f>'[30]Biểu 1c-II - TTYT DA BAC'!AH107</f>
        <v>0</v>
      </c>
      <c r="BZ107" s="380">
        <f>'[31]Biểu 1c-II'!I107</f>
        <v>0</v>
      </c>
      <c r="CA107" s="380">
        <f>'[31]Biểu 1c-II'!M107</f>
        <v>0</v>
      </c>
      <c r="CB107" s="380">
        <f>'[31]Biểu 1c-II'!P107</f>
        <v>0</v>
      </c>
      <c r="CC107" s="380"/>
      <c r="CD107" s="380">
        <f>'[31]Biểu 1c-II'!V107</f>
        <v>0</v>
      </c>
      <c r="CE107" s="380">
        <f>'[31]Biểu 1c-II'!Y107</f>
        <v>0</v>
      </c>
      <c r="CF107" s="380">
        <f>'[31]Biểu 1c-II'!AB107</f>
        <v>0</v>
      </c>
      <c r="CG107" s="463">
        <f>'[31]Biểu 1c-II'!AE107</f>
        <v>0</v>
      </c>
      <c r="CH107" s="463">
        <f>'[31]Biểu 1c-II'!AH107</f>
        <v>0</v>
      </c>
      <c r="CI107" s="380">
        <f>'[32]Biểu 1c-II'!J107</f>
        <v>0</v>
      </c>
      <c r="CJ107" s="380">
        <f>'[32]Biểu 1c-II'!M107</f>
        <v>0</v>
      </c>
      <c r="CK107" s="380">
        <f>'[32]Biểu 1c-II'!P107</f>
        <v>0</v>
      </c>
      <c r="CL107" s="380"/>
      <c r="CM107" s="380">
        <f>'[32]Biểu 1c-II'!V107</f>
        <v>0</v>
      </c>
      <c r="CN107" s="380">
        <f>'[32]Biểu 1c-II'!Y107</f>
        <v>0</v>
      </c>
      <c r="CO107" s="380">
        <f>'[32]Biểu 1c-II'!AB107</f>
        <v>0</v>
      </c>
      <c r="CP107" s="463">
        <f>'[32]Biểu 1c-II'!AE107</f>
        <v>0</v>
      </c>
      <c r="CQ107" s="463">
        <f>'[32]Biểu 1c-II'!AH107</f>
        <v>0</v>
      </c>
      <c r="CR107" s="380">
        <f>'[33]Biểu 1c-II'!J107</f>
        <v>0</v>
      </c>
      <c r="CS107" s="380">
        <f>'[33]Biểu 1c-II'!M107</f>
        <v>0</v>
      </c>
      <c r="CT107" s="380">
        <f>'[33]Biểu 1c-II'!P107</f>
        <v>0</v>
      </c>
      <c r="CU107" s="380"/>
      <c r="CV107" s="380">
        <f>'[33]Biểu 1c-II'!V107</f>
        <v>0</v>
      </c>
      <c r="CW107" s="380">
        <f>'[43]Biểu 1c-II'!Y107</f>
        <v>0</v>
      </c>
      <c r="CX107" s="380">
        <f>'[33]Biểu 1c-II'!AB107</f>
        <v>0</v>
      </c>
      <c r="CY107" s="463">
        <f>'[33]Biểu 1c-II'!AE107</f>
        <v>0</v>
      </c>
      <c r="CZ107" s="463">
        <f>'[33]Biểu 1c-II'!AH107</f>
        <v>0</v>
      </c>
      <c r="DA107" s="380">
        <f>'[34]Biểu 1c-II'!$J$7</f>
        <v>13682959583</v>
      </c>
      <c r="DB107" s="380">
        <f>'[34]Biểu 1c-II'!M107</f>
        <v>0</v>
      </c>
      <c r="DC107" s="380">
        <f>'[34]Biểu 1c-II'!P107</f>
        <v>0</v>
      </c>
      <c r="DD107" s="380"/>
      <c r="DE107" s="380">
        <f>'[34]Biểu 1c-II'!V107</f>
        <v>0</v>
      </c>
      <c r="DF107" s="380">
        <f>'[44]Biểu 1c-II'!Y107</f>
        <v>0</v>
      </c>
      <c r="DG107" s="380">
        <f>'[34]Biểu 1c-II'!AB107</f>
        <v>0</v>
      </c>
      <c r="DH107" s="463">
        <f>'[34]Biểu 1c-II'!AE107</f>
        <v>0</v>
      </c>
      <c r="DI107" s="463">
        <f>'[34]Biểu 1c-II'!AH107</f>
        <v>0</v>
      </c>
      <c r="DJ107" s="380">
        <f>'[35]Biểu 1c-II'!J107</f>
        <v>0</v>
      </c>
      <c r="DK107" s="380">
        <f>'[35]Biểu 1c-II'!M107</f>
        <v>0</v>
      </c>
      <c r="DL107" s="380">
        <f>'[35]Biểu 1c-II'!P107</f>
        <v>0</v>
      </c>
      <c r="DM107" s="380">
        <f>'[35]Biểu 1c-II'!S107</f>
        <v>0</v>
      </c>
      <c r="DN107" s="380">
        <f>'[35]Biểu 1c-II'!V107</f>
        <v>0</v>
      </c>
      <c r="DO107" s="380">
        <f>'[35]Biểu 1c-II'!Y107</f>
        <v>0</v>
      </c>
      <c r="DP107" s="380">
        <f>'[35]Biểu 1c-II'!AB107</f>
        <v>0</v>
      </c>
      <c r="DQ107" s="463">
        <f>'[35]Biểu 1c-II'!AE107</f>
        <v>0</v>
      </c>
      <c r="DR107" s="463">
        <f>'[35]Biểu 1c-II'!AH107</f>
        <v>0</v>
      </c>
      <c r="DS107" s="463">
        <f>'[35]Biểu 1c-II'!AK107</f>
        <v>0</v>
      </c>
      <c r="DT107" s="380">
        <f>'[36]Biểu 1c-II'!J107</f>
        <v>0</v>
      </c>
      <c r="DU107" s="380">
        <f>'[36]Biểu 1c-II'!M107</f>
        <v>0</v>
      </c>
      <c r="DV107" s="380">
        <f>'[36]Biểu 1c-II'!P107</f>
        <v>0</v>
      </c>
      <c r="DW107" s="380">
        <f>'[36]Biểu 1c-II'!S107</f>
        <v>0</v>
      </c>
      <c r="DX107" s="380">
        <f>'[36]Biểu 1c-II'!V107</f>
        <v>0</v>
      </c>
      <c r="DY107" s="380">
        <f>'[36]Biểu 1c-II'!Y107</f>
        <v>0</v>
      </c>
      <c r="DZ107" s="380">
        <f>'[36]Biểu 1c-II'!AB107</f>
        <v>0</v>
      </c>
      <c r="EA107" s="463">
        <f>'[36]Biểu 1c-II'!AH107</f>
        <v>0</v>
      </c>
      <c r="EB107" s="463">
        <f>'[36]Biểu 1c-II'!AE107</f>
        <v>0</v>
      </c>
      <c r="EC107" s="380">
        <f>'[37]Biểu 1c-II'!J107</f>
        <v>0</v>
      </c>
      <c r="ED107" s="380">
        <f>'[37]Biểu 1c-II'!M107</f>
        <v>0</v>
      </c>
      <c r="EE107" s="380">
        <f>'[37]Biểu 1c-II'!P107</f>
        <v>0</v>
      </c>
      <c r="EF107" s="380">
        <f>'[37]Biểu 1c-II'!S107</f>
        <v>0</v>
      </c>
      <c r="EG107" s="380">
        <f>'[37]Biểu 1c-II'!V107</f>
        <v>0</v>
      </c>
      <c r="EH107" s="380">
        <f>'[37]Biểu 1c-II'!Y107</f>
        <v>0</v>
      </c>
      <c r="EI107" s="380">
        <f>'[37]Biểu 1c-II'!AB107</f>
        <v>0</v>
      </c>
      <c r="EJ107" s="463">
        <f>'[37]Biểu 1c-II'!AE107</f>
        <v>0</v>
      </c>
      <c r="EK107" s="463">
        <f>'[38]Biểu 1c-II'!J107</f>
        <v>0</v>
      </c>
      <c r="EL107" s="463">
        <f>'[38]Biểu 1c-II'!M107</f>
        <v>0</v>
      </c>
      <c r="EM107" s="463">
        <f>'[38]Biểu 1c-II'!P107</f>
        <v>0</v>
      </c>
      <c r="EN107" s="463">
        <f>'[38]Biểu 1c-II'!S107</f>
        <v>0</v>
      </c>
      <c r="EO107" s="380">
        <f>'[39]Biểu 1c-II(TTKN)'!J107</f>
        <v>0</v>
      </c>
      <c r="EP107" s="380">
        <f>'[40]Biểu 1c-II'!P107</f>
        <v>0</v>
      </c>
      <c r="EQ107" s="380">
        <f>'[41]Biểu 1c-II'!P107</f>
        <v>0</v>
      </c>
    </row>
    <row r="108" spans="1:147" ht="12.75">
      <c r="A108" s="383"/>
      <c r="B108" s="378" t="s">
        <v>844</v>
      </c>
      <c r="C108" s="379" t="s">
        <v>975</v>
      </c>
      <c r="D108" s="380">
        <f t="shared" si="35"/>
        <v>0</v>
      </c>
      <c r="E108" s="463">
        <f t="shared" si="26"/>
        <v>13711422083</v>
      </c>
      <c r="F108" s="463">
        <f t="shared" si="36"/>
        <v>13711422083</v>
      </c>
      <c r="G108" s="463">
        <f t="shared" si="37"/>
        <v>13711422083</v>
      </c>
      <c r="H108" s="380">
        <f t="shared" si="27"/>
        <v>0</v>
      </c>
      <c r="I108" s="380">
        <f t="shared" si="38"/>
        <v>0</v>
      </c>
      <c r="J108" s="380">
        <f t="shared" si="39"/>
        <v>0</v>
      </c>
      <c r="K108" s="380">
        <f t="shared" si="28"/>
        <v>13707462083</v>
      </c>
      <c r="L108" s="380">
        <f t="shared" si="29"/>
        <v>3960000</v>
      </c>
      <c r="M108" s="380">
        <f t="shared" si="30"/>
        <v>0</v>
      </c>
      <c r="N108" s="380">
        <f t="shared" si="40"/>
        <v>0</v>
      </c>
      <c r="O108" s="380">
        <f t="shared" si="31"/>
        <v>0</v>
      </c>
      <c r="P108" s="380">
        <f t="shared" si="41"/>
        <v>0</v>
      </c>
      <c r="Q108" s="380">
        <f t="shared" si="32"/>
        <v>0</v>
      </c>
      <c r="R108" s="380">
        <f t="shared" si="33"/>
        <v>0</v>
      </c>
      <c r="S108" s="380"/>
      <c r="T108" s="380">
        <f t="shared" si="34"/>
        <v>0</v>
      </c>
      <c r="U108" s="463">
        <f t="shared" si="42"/>
        <v>0</v>
      </c>
      <c r="V108" s="463">
        <f t="shared" si="43"/>
        <v>0</v>
      </c>
      <c r="W108" s="463">
        <f t="shared" si="44"/>
        <v>0</v>
      </c>
      <c r="X108" s="463">
        <f t="shared" si="45"/>
        <v>0</v>
      </c>
      <c r="Y108" s="463">
        <f t="shared" si="46"/>
        <v>0</v>
      </c>
      <c r="Z108" s="463">
        <f t="shared" si="47"/>
        <v>0</v>
      </c>
      <c r="AA108" s="463">
        <f t="shared" si="48"/>
        <v>0</v>
      </c>
      <c r="AB108" s="463">
        <f t="shared" si="49"/>
        <v>0</v>
      </c>
      <c r="AC108" s="463">
        <f t="shared" si="50"/>
        <v>0</v>
      </c>
      <c r="AD108" s="463">
        <f t="shared" si="51"/>
        <v>0</v>
      </c>
      <c r="AE108" s="380"/>
      <c r="AF108" s="380"/>
      <c r="AG108" s="380">
        <f>'[22]Biểu 1c-II'!J108</f>
        <v>0</v>
      </c>
      <c r="AH108" s="380">
        <f>'[22]Biểu 1c-II'!M108</f>
        <v>0</v>
      </c>
      <c r="AI108" s="463">
        <f>'[22]Biểu 1c-II'!S108</f>
        <v>0</v>
      </c>
      <c r="AJ108" s="463">
        <f>'[22]Biểu 1c-II'!V108</f>
        <v>0</v>
      </c>
      <c r="AK108" s="380">
        <f>'[23]Biểu 1c-II'!J108</f>
        <v>0</v>
      </c>
      <c r="AL108" s="463">
        <f>'[23]Biểu 1c-II'!P108</f>
        <v>0</v>
      </c>
      <c r="AM108" s="463">
        <f>'[23]Biểu 1c-II'!S108</f>
        <v>0</v>
      </c>
      <c r="AN108" s="380">
        <f>'[24]Biểu 1c-II'!J108</f>
        <v>0</v>
      </c>
      <c r="AO108" s="463">
        <f>'[24]Biểu 1c-II'!M108</f>
        <v>0</v>
      </c>
      <c r="AP108" s="463">
        <f>'[24]Biểu 1c-II'!S108</f>
        <v>0</v>
      </c>
      <c r="AQ108" s="463">
        <f>'[25]Biểu 1c-II'!P108</f>
        <v>0</v>
      </c>
      <c r="AR108" s="463">
        <f>'[25]Biểu 1c-II'!V108</f>
        <v>0</v>
      </c>
      <c r="AS108" s="380">
        <f>'[25]Biểu 1c-II'!Y108</f>
        <v>0</v>
      </c>
      <c r="AT108" s="380">
        <f>'[26]Biểu 1c-II'!K108</f>
        <v>0</v>
      </c>
      <c r="AU108" s="380">
        <f>'[26]Biểu 1c-II'!W108</f>
        <v>0</v>
      </c>
      <c r="AV108" s="380">
        <f>'[27]Biểu 1c-II'!J108</f>
        <v>0</v>
      </c>
      <c r="AW108" s="380">
        <f>'[27]Biểu 1c-II'!V108</f>
        <v>0</v>
      </c>
      <c r="AX108" s="380">
        <f>'[28]Biểu 1c-II'!J108</f>
        <v>0</v>
      </c>
      <c r="AY108" s="380">
        <f>'[28]Biểu 1c-II'!M108</f>
        <v>0</v>
      </c>
      <c r="AZ108" s="380">
        <f>'[28]Biểu 1c-II'!P108</f>
        <v>0</v>
      </c>
      <c r="BA108" s="380"/>
      <c r="BB108" s="380">
        <f>'[28]Biểu 1c-II'!V108</f>
        <v>0</v>
      </c>
      <c r="BC108" s="380">
        <f>'[42]Biểu 1c-II'!Y108</f>
        <v>0</v>
      </c>
      <c r="BD108" s="380">
        <f>'[28]Biểu 1c-II'!AB108</f>
        <v>0</v>
      </c>
      <c r="BE108" s="380">
        <f>'[28]Biểu 1c-II'!AE108</f>
        <v>0</v>
      </c>
      <c r="BF108" s="380">
        <f>'[28]Biểu 1c-II'!AH108</f>
        <v>0</v>
      </c>
      <c r="BG108" s="380">
        <f>'[29]Biểu 1c-II'!J108</f>
        <v>0</v>
      </c>
      <c r="BH108" s="380">
        <f>'[29]Biểu 1c-II'!M108</f>
        <v>0</v>
      </c>
      <c r="BI108" s="380">
        <f>'[29]Biểu 1c-II'!P108</f>
        <v>0</v>
      </c>
      <c r="BJ108" s="380"/>
      <c r="BK108" s="380">
        <f>'[29]Biểu 1c-II'!S108</f>
        <v>0</v>
      </c>
      <c r="BL108" s="380">
        <f>'[29]Biểu 1c-II'!V108</f>
        <v>0</v>
      </c>
      <c r="BM108" s="380">
        <f>'[29]Biểu 1c-II'!Y108</f>
        <v>0</v>
      </c>
      <c r="BN108" s="380">
        <f>'[29]Biểu 1c-II'!AB108</f>
        <v>0</v>
      </c>
      <c r="BO108" s="463">
        <f>'[29]Biểu 1c-II'!AE108</f>
        <v>0</v>
      </c>
      <c r="BP108" s="463">
        <f>'[29]Biểu 1c-II'!AH108</f>
        <v>0</v>
      </c>
      <c r="BQ108" s="380">
        <f>'[30]Biểu 1c-II - TTYT DA BAC'!J108</f>
        <v>0</v>
      </c>
      <c r="BR108" s="380">
        <f>'[30]Biểu 1c-II - TTYT DA BAC'!M108</f>
        <v>0</v>
      </c>
      <c r="BS108" s="380">
        <f>'[30]Biểu 1c-II - TTYT DA BAC'!P108</f>
        <v>0</v>
      </c>
      <c r="BT108" s="380"/>
      <c r="BU108" s="380">
        <f>'[30]Biểu 1c-II - TTYT DA BAC'!V108</f>
        <v>0</v>
      </c>
      <c r="BV108" s="380">
        <f>'[30]Biểu 1c-II - TTYT DA BAC'!Y108</f>
        <v>0</v>
      </c>
      <c r="BW108" s="380">
        <f>'[30]Biểu 1c-II - TTYT DA BAC'!AB108</f>
        <v>0</v>
      </c>
      <c r="BX108" s="463">
        <f>'[30]Biểu 1c-II - TTYT DA BAC'!AE108</f>
        <v>0</v>
      </c>
      <c r="BY108" s="463">
        <f>'[30]Biểu 1c-II - TTYT DA BAC'!AH108</f>
        <v>0</v>
      </c>
      <c r="BZ108" s="380">
        <f>'[31]Biểu 1c-II'!I108</f>
        <v>0</v>
      </c>
      <c r="CA108" s="380">
        <f>'[31]Biểu 1c-II'!M108</f>
        <v>0</v>
      </c>
      <c r="CB108" s="380">
        <f>'[31]Biểu 1c-II'!P108</f>
        <v>0</v>
      </c>
      <c r="CC108" s="380"/>
      <c r="CD108" s="380">
        <f>'[31]Biểu 1c-II'!V108</f>
        <v>0</v>
      </c>
      <c r="CE108" s="380">
        <f>'[31]Biểu 1c-II'!Y108</f>
        <v>0</v>
      </c>
      <c r="CF108" s="380">
        <f>'[31]Biểu 1c-II'!AB108</f>
        <v>0</v>
      </c>
      <c r="CG108" s="463">
        <f>'[31]Biểu 1c-II'!AE108</f>
        <v>0</v>
      </c>
      <c r="CH108" s="463">
        <f>'[31]Biểu 1c-II'!AH108</f>
        <v>0</v>
      </c>
      <c r="CI108" s="380">
        <f>'[32]Biểu 1c-II'!J108</f>
        <v>0</v>
      </c>
      <c r="CJ108" s="380">
        <f>'[32]Biểu 1c-II'!M108</f>
        <v>0</v>
      </c>
      <c r="CK108" s="380">
        <f>'[32]Biểu 1c-II'!P108</f>
        <v>0</v>
      </c>
      <c r="CL108" s="380"/>
      <c r="CM108" s="380">
        <f>'[32]Biểu 1c-II'!V108</f>
        <v>0</v>
      </c>
      <c r="CN108" s="380">
        <f>'[32]Biểu 1c-II'!Y108</f>
        <v>0</v>
      </c>
      <c r="CO108" s="380">
        <f>'[32]Biểu 1c-II'!AB108</f>
        <v>0</v>
      </c>
      <c r="CP108" s="463">
        <f>'[32]Biểu 1c-II'!AE108</f>
        <v>0</v>
      </c>
      <c r="CQ108" s="463">
        <f>'[32]Biểu 1c-II'!AH108</f>
        <v>0</v>
      </c>
      <c r="CR108" s="380">
        <f>'[33]Biểu 1c-II'!J108</f>
        <v>0</v>
      </c>
      <c r="CS108" s="380">
        <f>'[33]Biểu 1c-II'!M108</f>
        <v>0</v>
      </c>
      <c r="CT108" s="380">
        <f>'[33]Biểu 1c-II'!P108</f>
        <v>0</v>
      </c>
      <c r="CU108" s="380"/>
      <c r="CV108" s="380">
        <f>'[33]Biểu 1c-II'!V108</f>
        <v>0</v>
      </c>
      <c r="CW108" s="380">
        <f>'[43]Biểu 1c-II'!Y108</f>
        <v>0</v>
      </c>
      <c r="CX108" s="380">
        <f>'[33]Biểu 1c-II'!AB108</f>
        <v>0</v>
      </c>
      <c r="CY108" s="463">
        <f>'[33]Biểu 1c-II'!AE108</f>
        <v>0</v>
      </c>
      <c r="CZ108" s="463">
        <f>'[33]Biểu 1c-II'!AH108</f>
        <v>0</v>
      </c>
      <c r="DA108" s="380">
        <f>'[34]Biểu 1c-II'!$J$7</f>
        <v>13682959583</v>
      </c>
      <c r="DB108" s="380">
        <f>'[34]Biểu 1c-II'!M108</f>
        <v>0</v>
      </c>
      <c r="DC108" s="380">
        <f>'[34]Biểu 1c-II'!P108</f>
        <v>0</v>
      </c>
      <c r="DD108" s="380"/>
      <c r="DE108" s="380">
        <f>'[34]Biểu 1c-II'!V108</f>
        <v>0</v>
      </c>
      <c r="DF108" s="380">
        <f>'[44]Biểu 1c-II'!Y108</f>
        <v>0</v>
      </c>
      <c r="DG108" s="380">
        <f>'[34]Biểu 1c-II'!AB108</f>
        <v>0</v>
      </c>
      <c r="DH108" s="463">
        <f>'[34]Biểu 1c-II'!AE108</f>
        <v>0</v>
      </c>
      <c r="DI108" s="463">
        <f>'[34]Biểu 1c-II'!AH108</f>
        <v>0</v>
      </c>
      <c r="DJ108" s="380">
        <f>'[35]Biểu 1c-II'!J108</f>
        <v>0</v>
      </c>
      <c r="DK108" s="380">
        <f>'[35]Biểu 1c-II'!M108</f>
        <v>0</v>
      </c>
      <c r="DL108" s="380">
        <f>'[35]Biểu 1c-II'!P108</f>
        <v>0</v>
      </c>
      <c r="DM108" s="380">
        <f>'[35]Biểu 1c-II'!S108</f>
        <v>0</v>
      </c>
      <c r="DN108" s="380">
        <f>'[35]Biểu 1c-II'!V108</f>
        <v>0</v>
      </c>
      <c r="DO108" s="380">
        <f>'[35]Biểu 1c-II'!Y108</f>
        <v>0</v>
      </c>
      <c r="DP108" s="380">
        <f>'[35]Biểu 1c-II'!AB108</f>
        <v>0</v>
      </c>
      <c r="DQ108" s="463">
        <f>'[35]Biểu 1c-II'!AE108</f>
        <v>0</v>
      </c>
      <c r="DR108" s="463">
        <f>'[35]Biểu 1c-II'!AH108</f>
        <v>0</v>
      </c>
      <c r="DS108" s="463">
        <f>'[35]Biểu 1c-II'!AK108</f>
        <v>0</v>
      </c>
      <c r="DT108" s="380">
        <f>'[36]Biểu 1c-II'!J108</f>
        <v>0</v>
      </c>
      <c r="DU108" s="380">
        <f>'[36]Biểu 1c-II'!M108</f>
        <v>0</v>
      </c>
      <c r="DV108" s="380">
        <f>'[36]Biểu 1c-II'!P108</f>
        <v>0</v>
      </c>
      <c r="DW108" s="380">
        <f>'[36]Biểu 1c-II'!S108</f>
        <v>0</v>
      </c>
      <c r="DX108" s="380">
        <f>'[36]Biểu 1c-II'!V108</f>
        <v>0</v>
      </c>
      <c r="DY108" s="380">
        <f>'[36]Biểu 1c-II'!Y108</f>
        <v>0</v>
      </c>
      <c r="DZ108" s="380">
        <f>'[36]Biểu 1c-II'!AB108</f>
        <v>0</v>
      </c>
      <c r="EA108" s="463">
        <f>'[36]Biểu 1c-II'!AH108</f>
        <v>0</v>
      </c>
      <c r="EB108" s="463">
        <f>'[36]Biểu 1c-II'!AE108</f>
        <v>0</v>
      </c>
      <c r="EC108" s="380">
        <f>'[37]Biểu 1c-II'!J108</f>
        <v>24502500</v>
      </c>
      <c r="ED108" s="380">
        <f>'[37]Biểu 1c-II'!M108</f>
        <v>3960000</v>
      </c>
      <c r="EE108" s="380">
        <f>'[37]Biểu 1c-II'!P108</f>
        <v>0</v>
      </c>
      <c r="EF108" s="380">
        <f>'[37]Biểu 1c-II'!S108</f>
        <v>0</v>
      </c>
      <c r="EG108" s="380">
        <f>'[37]Biểu 1c-II'!V108</f>
        <v>0</v>
      </c>
      <c r="EH108" s="380">
        <f>'[37]Biểu 1c-II'!Y108</f>
        <v>0</v>
      </c>
      <c r="EI108" s="380">
        <f>'[37]Biểu 1c-II'!AB108</f>
        <v>0</v>
      </c>
      <c r="EJ108" s="463">
        <f>'[37]Biểu 1c-II'!AE108</f>
        <v>0</v>
      </c>
      <c r="EK108" s="463">
        <f>'[38]Biểu 1c-II'!J108</f>
        <v>0</v>
      </c>
      <c r="EL108" s="463">
        <f>'[38]Biểu 1c-II'!M108</f>
        <v>0</v>
      </c>
      <c r="EM108" s="463">
        <f>'[38]Biểu 1c-II'!P108</f>
        <v>0</v>
      </c>
      <c r="EN108" s="463">
        <f>'[38]Biểu 1c-II'!S108</f>
        <v>0</v>
      </c>
      <c r="EO108" s="380">
        <f>'[39]Biểu 1c-II(TTKN)'!J108</f>
        <v>0</v>
      </c>
      <c r="EP108" s="380">
        <f>'[40]Biểu 1c-II'!P108</f>
        <v>0</v>
      </c>
      <c r="EQ108" s="380">
        <f>'[41]Biểu 1c-II'!P108</f>
        <v>0</v>
      </c>
    </row>
    <row r="109" spans="1:147" ht="25.5">
      <c r="A109" s="383"/>
      <c r="B109" s="378" t="s">
        <v>845</v>
      </c>
      <c r="C109" s="379" t="s">
        <v>325</v>
      </c>
      <c r="D109" s="380">
        <f t="shared" si="35"/>
        <v>0</v>
      </c>
      <c r="E109" s="463">
        <f t="shared" si="26"/>
        <v>13682959583</v>
      </c>
      <c r="F109" s="463">
        <f t="shared" si="36"/>
        <v>13682959583</v>
      </c>
      <c r="G109" s="463">
        <f t="shared" si="37"/>
        <v>13682959583</v>
      </c>
      <c r="H109" s="380">
        <f t="shared" si="27"/>
        <v>0</v>
      </c>
      <c r="I109" s="380">
        <f t="shared" si="38"/>
        <v>0</v>
      </c>
      <c r="J109" s="380">
        <f t="shared" si="39"/>
        <v>0</v>
      </c>
      <c r="K109" s="380">
        <f t="shared" si="28"/>
        <v>13682959583</v>
      </c>
      <c r="L109" s="380">
        <f t="shared" si="29"/>
        <v>0</v>
      </c>
      <c r="M109" s="380">
        <f t="shared" si="30"/>
        <v>0</v>
      </c>
      <c r="N109" s="380">
        <f t="shared" si="40"/>
        <v>0</v>
      </c>
      <c r="O109" s="380">
        <f t="shared" si="31"/>
        <v>0</v>
      </c>
      <c r="P109" s="380">
        <f t="shared" si="41"/>
        <v>0</v>
      </c>
      <c r="Q109" s="380">
        <f t="shared" si="32"/>
        <v>0</v>
      </c>
      <c r="R109" s="380">
        <f t="shared" si="33"/>
        <v>0</v>
      </c>
      <c r="S109" s="380"/>
      <c r="T109" s="380">
        <f t="shared" si="34"/>
        <v>0</v>
      </c>
      <c r="U109" s="463">
        <f t="shared" si="42"/>
        <v>0</v>
      </c>
      <c r="V109" s="463">
        <f t="shared" si="43"/>
        <v>0</v>
      </c>
      <c r="W109" s="463">
        <f t="shared" si="44"/>
        <v>0</v>
      </c>
      <c r="X109" s="463">
        <f t="shared" si="45"/>
        <v>0</v>
      </c>
      <c r="Y109" s="463">
        <f t="shared" si="46"/>
        <v>0</v>
      </c>
      <c r="Z109" s="463">
        <f t="shared" si="47"/>
        <v>0</v>
      </c>
      <c r="AA109" s="463">
        <f t="shared" si="48"/>
        <v>0</v>
      </c>
      <c r="AB109" s="463">
        <f t="shared" si="49"/>
        <v>0</v>
      </c>
      <c r="AC109" s="463">
        <f t="shared" si="50"/>
        <v>0</v>
      </c>
      <c r="AD109" s="463">
        <f t="shared" si="51"/>
        <v>0</v>
      </c>
      <c r="AE109" s="380"/>
      <c r="AF109" s="380"/>
      <c r="AG109" s="380">
        <f>'[22]Biểu 1c-II'!J109</f>
        <v>0</v>
      </c>
      <c r="AH109" s="380">
        <f>'[22]Biểu 1c-II'!M109</f>
        <v>0</v>
      </c>
      <c r="AI109" s="463">
        <f>'[22]Biểu 1c-II'!S109</f>
        <v>0</v>
      </c>
      <c r="AJ109" s="463">
        <f>'[22]Biểu 1c-II'!V109</f>
        <v>0</v>
      </c>
      <c r="AK109" s="380">
        <f>'[23]Biểu 1c-II'!J109</f>
        <v>0</v>
      </c>
      <c r="AL109" s="463">
        <f>'[23]Biểu 1c-II'!P109</f>
        <v>0</v>
      </c>
      <c r="AM109" s="463">
        <f>'[23]Biểu 1c-II'!S109</f>
        <v>0</v>
      </c>
      <c r="AN109" s="380">
        <f>'[24]Biểu 1c-II'!J109</f>
        <v>0</v>
      </c>
      <c r="AO109" s="463">
        <f>'[24]Biểu 1c-II'!M109</f>
        <v>0</v>
      </c>
      <c r="AP109" s="463">
        <f>'[24]Biểu 1c-II'!S109</f>
        <v>0</v>
      </c>
      <c r="AQ109" s="463">
        <f>'[25]Biểu 1c-II'!P109</f>
        <v>0</v>
      </c>
      <c r="AR109" s="463">
        <f>'[25]Biểu 1c-II'!V109</f>
        <v>0</v>
      </c>
      <c r="AS109" s="380">
        <f>'[25]Biểu 1c-II'!Y109</f>
        <v>0</v>
      </c>
      <c r="AT109" s="380">
        <f>'[26]Biểu 1c-II'!K109</f>
        <v>0</v>
      </c>
      <c r="AU109" s="380">
        <f>'[26]Biểu 1c-II'!W109</f>
        <v>0</v>
      </c>
      <c r="AV109" s="380">
        <f>'[27]Biểu 1c-II'!J109</f>
        <v>0</v>
      </c>
      <c r="AW109" s="380">
        <f>'[27]Biểu 1c-II'!V109</f>
        <v>0</v>
      </c>
      <c r="AX109" s="380">
        <f>'[28]Biểu 1c-II'!J109</f>
        <v>0</v>
      </c>
      <c r="AY109" s="380">
        <f>'[28]Biểu 1c-II'!M109</f>
        <v>0</v>
      </c>
      <c r="AZ109" s="380">
        <f>'[28]Biểu 1c-II'!P109</f>
        <v>0</v>
      </c>
      <c r="BA109" s="380"/>
      <c r="BB109" s="380">
        <f>'[28]Biểu 1c-II'!V109</f>
        <v>0</v>
      </c>
      <c r="BC109" s="380">
        <f>'[42]Biểu 1c-II'!Y109</f>
        <v>0</v>
      </c>
      <c r="BD109" s="380">
        <f>'[28]Biểu 1c-II'!AB109</f>
        <v>0</v>
      </c>
      <c r="BE109" s="380">
        <f>'[28]Biểu 1c-II'!AE109</f>
        <v>0</v>
      </c>
      <c r="BF109" s="380">
        <f>'[28]Biểu 1c-II'!AH109</f>
        <v>0</v>
      </c>
      <c r="BG109" s="380">
        <f>'[29]Biểu 1c-II'!J109</f>
        <v>0</v>
      </c>
      <c r="BH109" s="380">
        <f>'[29]Biểu 1c-II'!M109</f>
        <v>0</v>
      </c>
      <c r="BI109" s="380">
        <f>'[29]Biểu 1c-II'!P109</f>
        <v>0</v>
      </c>
      <c r="BJ109" s="380"/>
      <c r="BK109" s="380">
        <f>'[29]Biểu 1c-II'!S109</f>
        <v>0</v>
      </c>
      <c r="BL109" s="380">
        <f>'[29]Biểu 1c-II'!V109</f>
        <v>0</v>
      </c>
      <c r="BM109" s="380">
        <f>'[29]Biểu 1c-II'!Y109</f>
        <v>0</v>
      </c>
      <c r="BN109" s="380">
        <f>'[29]Biểu 1c-II'!AB109</f>
        <v>0</v>
      </c>
      <c r="BO109" s="463">
        <f>'[29]Biểu 1c-II'!AE109</f>
        <v>0</v>
      </c>
      <c r="BP109" s="463">
        <f>'[29]Biểu 1c-II'!AH109</f>
        <v>0</v>
      </c>
      <c r="BQ109" s="380">
        <f>'[30]Biểu 1c-II - TTYT DA BAC'!J109</f>
        <v>0</v>
      </c>
      <c r="BR109" s="380">
        <f>'[30]Biểu 1c-II - TTYT DA BAC'!M109</f>
        <v>0</v>
      </c>
      <c r="BS109" s="380">
        <f>'[30]Biểu 1c-II - TTYT DA BAC'!P109</f>
        <v>0</v>
      </c>
      <c r="BT109" s="380"/>
      <c r="BU109" s="380">
        <f>'[30]Biểu 1c-II - TTYT DA BAC'!V109</f>
        <v>0</v>
      </c>
      <c r="BV109" s="380">
        <f>'[30]Biểu 1c-II - TTYT DA BAC'!Y109</f>
        <v>0</v>
      </c>
      <c r="BW109" s="380">
        <f>'[30]Biểu 1c-II - TTYT DA BAC'!AB109</f>
        <v>0</v>
      </c>
      <c r="BX109" s="463">
        <f>'[30]Biểu 1c-II - TTYT DA BAC'!AE109</f>
        <v>0</v>
      </c>
      <c r="BY109" s="463">
        <f>'[30]Biểu 1c-II - TTYT DA BAC'!AH109</f>
        <v>0</v>
      </c>
      <c r="BZ109" s="380">
        <f>'[31]Biểu 1c-II'!I109</f>
        <v>0</v>
      </c>
      <c r="CA109" s="380">
        <f>'[31]Biểu 1c-II'!M109</f>
        <v>0</v>
      </c>
      <c r="CB109" s="380">
        <f>'[31]Biểu 1c-II'!P109</f>
        <v>0</v>
      </c>
      <c r="CC109" s="380"/>
      <c r="CD109" s="380">
        <f>'[31]Biểu 1c-II'!V109</f>
        <v>0</v>
      </c>
      <c r="CE109" s="380">
        <f>'[31]Biểu 1c-II'!Y109</f>
        <v>0</v>
      </c>
      <c r="CF109" s="380">
        <f>'[31]Biểu 1c-II'!AB109</f>
        <v>0</v>
      </c>
      <c r="CG109" s="463">
        <f>'[31]Biểu 1c-II'!AE109</f>
        <v>0</v>
      </c>
      <c r="CH109" s="463">
        <f>'[31]Biểu 1c-II'!AH109</f>
        <v>0</v>
      </c>
      <c r="CI109" s="380">
        <f>'[32]Biểu 1c-II'!J109</f>
        <v>0</v>
      </c>
      <c r="CJ109" s="380">
        <f>'[32]Biểu 1c-II'!M109</f>
        <v>0</v>
      </c>
      <c r="CK109" s="380">
        <f>'[32]Biểu 1c-II'!P109</f>
        <v>0</v>
      </c>
      <c r="CL109" s="380"/>
      <c r="CM109" s="380">
        <f>'[32]Biểu 1c-II'!V109</f>
        <v>0</v>
      </c>
      <c r="CN109" s="380">
        <f>'[32]Biểu 1c-II'!Y109</f>
        <v>0</v>
      </c>
      <c r="CO109" s="380">
        <f>'[32]Biểu 1c-II'!AB109</f>
        <v>0</v>
      </c>
      <c r="CP109" s="463">
        <f>'[32]Biểu 1c-II'!AE109</f>
        <v>0</v>
      </c>
      <c r="CQ109" s="463">
        <f>'[32]Biểu 1c-II'!AH109</f>
        <v>0</v>
      </c>
      <c r="CR109" s="380">
        <f>'[33]Biểu 1c-II'!J109</f>
        <v>0</v>
      </c>
      <c r="CS109" s="380">
        <f>'[33]Biểu 1c-II'!M109</f>
        <v>0</v>
      </c>
      <c r="CT109" s="380">
        <f>'[33]Biểu 1c-II'!P109</f>
        <v>0</v>
      </c>
      <c r="CU109" s="380"/>
      <c r="CV109" s="380">
        <f>'[33]Biểu 1c-II'!V109</f>
        <v>0</v>
      </c>
      <c r="CW109" s="380">
        <f>'[43]Biểu 1c-II'!Y109</f>
        <v>0</v>
      </c>
      <c r="CX109" s="380">
        <f>'[33]Biểu 1c-II'!AB109</f>
        <v>0</v>
      </c>
      <c r="CY109" s="463">
        <f>'[33]Biểu 1c-II'!AE109</f>
        <v>0</v>
      </c>
      <c r="CZ109" s="463">
        <f>'[33]Biểu 1c-II'!AH109</f>
        <v>0</v>
      </c>
      <c r="DA109" s="380">
        <f>'[34]Biểu 1c-II'!$J$7</f>
        <v>13682959583</v>
      </c>
      <c r="DB109" s="380">
        <f>'[34]Biểu 1c-II'!M109</f>
        <v>0</v>
      </c>
      <c r="DC109" s="380">
        <f>'[34]Biểu 1c-II'!P109</f>
        <v>0</v>
      </c>
      <c r="DD109" s="380"/>
      <c r="DE109" s="380">
        <f>'[34]Biểu 1c-II'!V109</f>
        <v>0</v>
      </c>
      <c r="DF109" s="380">
        <f>'[44]Biểu 1c-II'!Y109</f>
        <v>0</v>
      </c>
      <c r="DG109" s="380">
        <f>'[34]Biểu 1c-II'!AB109</f>
        <v>0</v>
      </c>
      <c r="DH109" s="463">
        <f>'[34]Biểu 1c-II'!AE109</f>
        <v>0</v>
      </c>
      <c r="DI109" s="463">
        <f>'[34]Biểu 1c-II'!AH109</f>
        <v>0</v>
      </c>
      <c r="DJ109" s="380">
        <f>'[35]Biểu 1c-II'!J109</f>
        <v>0</v>
      </c>
      <c r="DK109" s="380">
        <f>'[35]Biểu 1c-II'!M109</f>
        <v>0</v>
      </c>
      <c r="DL109" s="380">
        <f>'[35]Biểu 1c-II'!P109</f>
        <v>0</v>
      </c>
      <c r="DM109" s="380">
        <f>'[35]Biểu 1c-II'!S109</f>
        <v>0</v>
      </c>
      <c r="DN109" s="380">
        <f>'[35]Biểu 1c-II'!V109</f>
        <v>0</v>
      </c>
      <c r="DO109" s="380">
        <f>'[35]Biểu 1c-II'!Y109</f>
        <v>0</v>
      </c>
      <c r="DP109" s="380">
        <f>'[35]Biểu 1c-II'!AB109</f>
        <v>0</v>
      </c>
      <c r="DQ109" s="463">
        <f>'[35]Biểu 1c-II'!AE109</f>
        <v>0</v>
      </c>
      <c r="DR109" s="463">
        <f>'[35]Biểu 1c-II'!AH109</f>
        <v>0</v>
      </c>
      <c r="DS109" s="463">
        <f>'[35]Biểu 1c-II'!AK109</f>
        <v>0</v>
      </c>
      <c r="DT109" s="380">
        <f>'[36]Biểu 1c-II'!J109</f>
        <v>0</v>
      </c>
      <c r="DU109" s="380">
        <f>'[36]Biểu 1c-II'!M109</f>
        <v>0</v>
      </c>
      <c r="DV109" s="380">
        <f>'[36]Biểu 1c-II'!P109</f>
        <v>0</v>
      </c>
      <c r="DW109" s="380">
        <f>'[36]Biểu 1c-II'!S109</f>
        <v>0</v>
      </c>
      <c r="DX109" s="380">
        <f>'[36]Biểu 1c-II'!V109</f>
        <v>0</v>
      </c>
      <c r="DY109" s="380">
        <f>'[36]Biểu 1c-II'!Y109</f>
        <v>0</v>
      </c>
      <c r="DZ109" s="380">
        <f>'[36]Biểu 1c-II'!AB109</f>
        <v>0</v>
      </c>
      <c r="EA109" s="463">
        <f>'[36]Biểu 1c-II'!AH109</f>
        <v>0</v>
      </c>
      <c r="EB109" s="463">
        <f>'[36]Biểu 1c-II'!AE109</f>
        <v>0</v>
      </c>
      <c r="EC109" s="380">
        <f>'[37]Biểu 1c-II'!J109</f>
        <v>0</v>
      </c>
      <c r="ED109" s="380">
        <f>'[37]Biểu 1c-II'!M109</f>
        <v>0</v>
      </c>
      <c r="EE109" s="380">
        <f>'[37]Biểu 1c-II'!P109</f>
        <v>0</v>
      </c>
      <c r="EF109" s="380">
        <f>'[37]Biểu 1c-II'!S109</f>
        <v>0</v>
      </c>
      <c r="EG109" s="380">
        <f>'[37]Biểu 1c-II'!V109</f>
        <v>0</v>
      </c>
      <c r="EH109" s="380">
        <f>'[37]Biểu 1c-II'!Y109</f>
        <v>0</v>
      </c>
      <c r="EI109" s="380">
        <f>'[37]Biểu 1c-II'!AB109</f>
        <v>0</v>
      </c>
      <c r="EJ109" s="463">
        <f>'[37]Biểu 1c-II'!AE109</f>
        <v>0</v>
      </c>
      <c r="EK109" s="463">
        <f>'[38]Biểu 1c-II'!J109</f>
        <v>0</v>
      </c>
      <c r="EL109" s="463">
        <f>'[38]Biểu 1c-II'!M109</f>
        <v>0</v>
      </c>
      <c r="EM109" s="463">
        <f>'[38]Biểu 1c-II'!P109</f>
        <v>0</v>
      </c>
      <c r="EN109" s="463">
        <f>'[38]Biểu 1c-II'!S109</f>
        <v>0</v>
      </c>
      <c r="EO109" s="380">
        <f>'[39]Biểu 1c-II(TTKN)'!J109</f>
        <v>0</v>
      </c>
      <c r="EP109" s="380">
        <f>'[40]Biểu 1c-II'!P109</f>
        <v>0</v>
      </c>
      <c r="EQ109" s="380">
        <f>'[41]Biểu 1c-II'!P109</f>
        <v>0</v>
      </c>
    </row>
    <row r="110" spans="1:147" ht="25.5">
      <c r="A110" s="383"/>
      <c r="B110" s="378" t="s">
        <v>846</v>
      </c>
      <c r="C110" s="379" t="s">
        <v>326</v>
      </c>
      <c r="D110" s="380">
        <f t="shared" si="35"/>
        <v>0</v>
      </c>
      <c r="E110" s="463">
        <f t="shared" si="26"/>
        <v>13682959583</v>
      </c>
      <c r="F110" s="463">
        <f t="shared" si="36"/>
        <v>13682959583</v>
      </c>
      <c r="G110" s="463">
        <f t="shared" si="37"/>
        <v>13682959583</v>
      </c>
      <c r="H110" s="380">
        <f t="shared" si="27"/>
        <v>0</v>
      </c>
      <c r="I110" s="380">
        <f t="shared" si="38"/>
        <v>0</v>
      </c>
      <c r="J110" s="380">
        <f t="shared" si="39"/>
        <v>0</v>
      </c>
      <c r="K110" s="380">
        <f t="shared" si="28"/>
        <v>13682959583</v>
      </c>
      <c r="L110" s="380">
        <f t="shared" si="29"/>
        <v>0</v>
      </c>
      <c r="M110" s="380">
        <f t="shared" si="30"/>
        <v>0</v>
      </c>
      <c r="N110" s="380">
        <f t="shared" si="40"/>
        <v>0</v>
      </c>
      <c r="O110" s="380">
        <f t="shared" si="31"/>
        <v>0</v>
      </c>
      <c r="P110" s="380">
        <f t="shared" si="41"/>
        <v>0</v>
      </c>
      <c r="Q110" s="380">
        <f t="shared" si="32"/>
        <v>0</v>
      </c>
      <c r="R110" s="380">
        <f t="shared" si="33"/>
        <v>0</v>
      </c>
      <c r="S110" s="380"/>
      <c r="T110" s="380">
        <f t="shared" si="34"/>
        <v>0</v>
      </c>
      <c r="U110" s="463">
        <f t="shared" si="42"/>
        <v>0</v>
      </c>
      <c r="V110" s="463">
        <f t="shared" si="43"/>
        <v>0</v>
      </c>
      <c r="W110" s="463">
        <f t="shared" si="44"/>
        <v>0</v>
      </c>
      <c r="X110" s="463">
        <f t="shared" si="45"/>
        <v>0</v>
      </c>
      <c r="Y110" s="463">
        <f t="shared" si="46"/>
        <v>0</v>
      </c>
      <c r="Z110" s="463">
        <f t="shared" si="47"/>
        <v>0</v>
      </c>
      <c r="AA110" s="463">
        <f t="shared" si="48"/>
        <v>0</v>
      </c>
      <c r="AB110" s="463">
        <f t="shared" si="49"/>
        <v>0</v>
      </c>
      <c r="AC110" s="463">
        <f t="shared" si="50"/>
        <v>0</v>
      </c>
      <c r="AD110" s="463">
        <f t="shared" si="51"/>
        <v>0</v>
      </c>
      <c r="AE110" s="380"/>
      <c r="AF110" s="380"/>
      <c r="AG110" s="380">
        <f>'[22]Biểu 1c-II'!J110</f>
        <v>0</v>
      </c>
      <c r="AH110" s="380">
        <f>'[22]Biểu 1c-II'!M110</f>
        <v>0</v>
      </c>
      <c r="AI110" s="463">
        <f>'[22]Biểu 1c-II'!S110</f>
        <v>0</v>
      </c>
      <c r="AJ110" s="463">
        <f>'[22]Biểu 1c-II'!V110</f>
        <v>0</v>
      </c>
      <c r="AK110" s="380">
        <f>'[23]Biểu 1c-II'!J110</f>
        <v>0</v>
      </c>
      <c r="AL110" s="463">
        <f>'[23]Biểu 1c-II'!P110</f>
        <v>0</v>
      </c>
      <c r="AM110" s="463">
        <f>'[23]Biểu 1c-II'!S110</f>
        <v>0</v>
      </c>
      <c r="AN110" s="380">
        <f>'[24]Biểu 1c-II'!J110</f>
        <v>0</v>
      </c>
      <c r="AO110" s="463">
        <f>'[24]Biểu 1c-II'!M110</f>
        <v>0</v>
      </c>
      <c r="AP110" s="463">
        <f>'[24]Biểu 1c-II'!S110</f>
        <v>0</v>
      </c>
      <c r="AQ110" s="463">
        <f>'[25]Biểu 1c-II'!P110</f>
        <v>0</v>
      </c>
      <c r="AR110" s="463">
        <f>'[25]Biểu 1c-II'!V110</f>
        <v>0</v>
      </c>
      <c r="AS110" s="380">
        <f>'[25]Biểu 1c-II'!Y110</f>
        <v>0</v>
      </c>
      <c r="AT110" s="380">
        <f>'[26]Biểu 1c-II'!K110</f>
        <v>0</v>
      </c>
      <c r="AU110" s="380">
        <f>'[26]Biểu 1c-II'!W110</f>
        <v>0</v>
      </c>
      <c r="AV110" s="380">
        <f>'[27]Biểu 1c-II'!J110</f>
        <v>0</v>
      </c>
      <c r="AW110" s="380">
        <f>'[27]Biểu 1c-II'!V110</f>
        <v>0</v>
      </c>
      <c r="AX110" s="380">
        <f>'[28]Biểu 1c-II'!J110</f>
        <v>0</v>
      </c>
      <c r="AY110" s="380">
        <f>'[28]Biểu 1c-II'!M110</f>
        <v>0</v>
      </c>
      <c r="AZ110" s="380">
        <f>'[28]Biểu 1c-II'!P110</f>
        <v>0</v>
      </c>
      <c r="BA110" s="380"/>
      <c r="BB110" s="380">
        <f>'[28]Biểu 1c-II'!V110</f>
        <v>0</v>
      </c>
      <c r="BC110" s="380">
        <f>'[42]Biểu 1c-II'!Y110</f>
        <v>0</v>
      </c>
      <c r="BD110" s="380">
        <f>'[28]Biểu 1c-II'!AB110</f>
        <v>0</v>
      </c>
      <c r="BE110" s="380">
        <f>'[28]Biểu 1c-II'!AE110</f>
        <v>0</v>
      </c>
      <c r="BF110" s="380">
        <f>'[28]Biểu 1c-II'!AH110</f>
        <v>0</v>
      </c>
      <c r="BG110" s="380">
        <f>'[29]Biểu 1c-II'!J110</f>
        <v>0</v>
      </c>
      <c r="BH110" s="380">
        <f>'[29]Biểu 1c-II'!M110</f>
        <v>0</v>
      </c>
      <c r="BI110" s="380">
        <f>'[29]Biểu 1c-II'!P110</f>
        <v>0</v>
      </c>
      <c r="BJ110" s="380"/>
      <c r="BK110" s="380">
        <f>'[29]Biểu 1c-II'!S110</f>
        <v>0</v>
      </c>
      <c r="BL110" s="380">
        <f>'[29]Biểu 1c-II'!V110</f>
        <v>0</v>
      </c>
      <c r="BM110" s="380">
        <f>'[29]Biểu 1c-II'!Y110</f>
        <v>0</v>
      </c>
      <c r="BN110" s="380">
        <f>'[29]Biểu 1c-II'!AB110</f>
        <v>0</v>
      </c>
      <c r="BO110" s="463">
        <f>'[29]Biểu 1c-II'!AE110</f>
        <v>0</v>
      </c>
      <c r="BP110" s="463">
        <f>'[29]Biểu 1c-II'!AH110</f>
        <v>0</v>
      </c>
      <c r="BQ110" s="380">
        <f>'[30]Biểu 1c-II - TTYT DA BAC'!J110</f>
        <v>0</v>
      </c>
      <c r="BR110" s="380">
        <f>'[30]Biểu 1c-II - TTYT DA BAC'!M110</f>
        <v>0</v>
      </c>
      <c r="BS110" s="380">
        <f>'[30]Biểu 1c-II - TTYT DA BAC'!P110</f>
        <v>0</v>
      </c>
      <c r="BT110" s="380"/>
      <c r="BU110" s="380">
        <f>'[30]Biểu 1c-II - TTYT DA BAC'!V110</f>
        <v>0</v>
      </c>
      <c r="BV110" s="380">
        <f>'[30]Biểu 1c-II - TTYT DA BAC'!Y110</f>
        <v>0</v>
      </c>
      <c r="BW110" s="380">
        <f>'[30]Biểu 1c-II - TTYT DA BAC'!AB110</f>
        <v>0</v>
      </c>
      <c r="BX110" s="463">
        <f>'[30]Biểu 1c-II - TTYT DA BAC'!AE110</f>
        <v>0</v>
      </c>
      <c r="BY110" s="463">
        <f>'[30]Biểu 1c-II - TTYT DA BAC'!AH110</f>
        <v>0</v>
      </c>
      <c r="BZ110" s="380">
        <f>'[31]Biểu 1c-II'!I110</f>
        <v>0</v>
      </c>
      <c r="CA110" s="380">
        <f>'[31]Biểu 1c-II'!M110</f>
        <v>0</v>
      </c>
      <c r="CB110" s="380">
        <f>'[31]Biểu 1c-II'!P110</f>
        <v>0</v>
      </c>
      <c r="CC110" s="380"/>
      <c r="CD110" s="380">
        <f>'[31]Biểu 1c-II'!V110</f>
        <v>0</v>
      </c>
      <c r="CE110" s="380">
        <f>'[31]Biểu 1c-II'!Y110</f>
        <v>0</v>
      </c>
      <c r="CF110" s="380">
        <f>'[31]Biểu 1c-II'!AB110</f>
        <v>0</v>
      </c>
      <c r="CG110" s="463">
        <f>'[31]Biểu 1c-II'!AE110</f>
        <v>0</v>
      </c>
      <c r="CH110" s="463">
        <f>'[31]Biểu 1c-II'!AH110</f>
        <v>0</v>
      </c>
      <c r="CI110" s="380">
        <f>'[32]Biểu 1c-II'!J110</f>
        <v>0</v>
      </c>
      <c r="CJ110" s="380">
        <f>'[32]Biểu 1c-II'!M110</f>
        <v>0</v>
      </c>
      <c r="CK110" s="380">
        <f>'[32]Biểu 1c-II'!P110</f>
        <v>0</v>
      </c>
      <c r="CL110" s="380"/>
      <c r="CM110" s="380">
        <f>'[32]Biểu 1c-II'!V110</f>
        <v>0</v>
      </c>
      <c r="CN110" s="380">
        <f>'[32]Biểu 1c-II'!Y110</f>
        <v>0</v>
      </c>
      <c r="CO110" s="380">
        <f>'[32]Biểu 1c-II'!AB110</f>
        <v>0</v>
      </c>
      <c r="CP110" s="463">
        <f>'[32]Biểu 1c-II'!AE110</f>
        <v>0</v>
      </c>
      <c r="CQ110" s="463">
        <f>'[32]Biểu 1c-II'!AH110</f>
        <v>0</v>
      </c>
      <c r="CR110" s="380">
        <f>'[33]Biểu 1c-II'!J110</f>
        <v>0</v>
      </c>
      <c r="CS110" s="380">
        <f>'[33]Biểu 1c-II'!M110</f>
        <v>0</v>
      </c>
      <c r="CT110" s="380">
        <f>'[33]Biểu 1c-II'!P110</f>
        <v>0</v>
      </c>
      <c r="CU110" s="380"/>
      <c r="CV110" s="380">
        <f>'[33]Biểu 1c-II'!V110</f>
        <v>0</v>
      </c>
      <c r="CW110" s="380">
        <f>'[43]Biểu 1c-II'!Y110</f>
        <v>0</v>
      </c>
      <c r="CX110" s="380">
        <f>'[33]Biểu 1c-II'!AB110</f>
        <v>0</v>
      </c>
      <c r="CY110" s="463">
        <f>'[33]Biểu 1c-II'!AE110</f>
        <v>0</v>
      </c>
      <c r="CZ110" s="463">
        <f>'[33]Biểu 1c-II'!AH110</f>
        <v>0</v>
      </c>
      <c r="DA110" s="380">
        <f>'[34]Biểu 1c-II'!$J$7</f>
        <v>13682959583</v>
      </c>
      <c r="DB110" s="380">
        <f>'[34]Biểu 1c-II'!M110</f>
        <v>0</v>
      </c>
      <c r="DC110" s="380">
        <f>'[34]Biểu 1c-II'!P110</f>
        <v>0</v>
      </c>
      <c r="DD110" s="380"/>
      <c r="DE110" s="380">
        <f>'[34]Biểu 1c-II'!V110</f>
        <v>0</v>
      </c>
      <c r="DF110" s="380">
        <f>'[44]Biểu 1c-II'!Y110</f>
        <v>0</v>
      </c>
      <c r="DG110" s="380">
        <f>'[34]Biểu 1c-II'!AB110</f>
        <v>0</v>
      </c>
      <c r="DH110" s="463">
        <f>'[34]Biểu 1c-II'!AE110</f>
        <v>0</v>
      </c>
      <c r="DI110" s="463">
        <f>'[34]Biểu 1c-II'!AH110</f>
        <v>0</v>
      </c>
      <c r="DJ110" s="380">
        <f>'[35]Biểu 1c-II'!J110</f>
        <v>0</v>
      </c>
      <c r="DK110" s="380">
        <f>'[35]Biểu 1c-II'!M110</f>
        <v>0</v>
      </c>
      <c r="DL110" s="380">
        <f>'[35]Biểu 1c-II'!P110</f>
        <v>0</v>
      </c>
      <c r="DM110" s="380">
        <f>'[35]Biểu 1c-II'!S110</f>
        <v>0</v>
      </c>
      <c r="DN110" s="380">
        <f>'[35]Biểu 1c-II'!V110</f>
        <v>0</v>
      </c>
      <c r="DO110" s="380">
        <f>'[35]Biểu 1c-II'!Y110</f>
        <v>0</v>
      </c>
      <c r="DP110" s="380">
        <f>'[35]Biểu 1c-II'!AB110</f>
        <v>0</v>
      </c>
      <c r="DQ110" s="463">
        <f>'[35]Biểu 1c-II'!AE110</f>
        <v>0</v>
      </c>
      <c r="DR110" s="463">
        <f>'[35]Biểu 1c-II'!AH110</f>
        <v>0</v>
      </c>
      <c r="DS110" s="463">
        <f>'[35]Biểu 1c-II'!AK110</f>
        <v>0</v>
      </c>
      <c r="DT110" s="380">
        <f>'[36]Biểu 1c-II'!J110</f>
        <v>0</v>
      </c>
      <c r="DU110" s="380">
        <f>'[36]Biểu 1c-II'!M110</f>
        <v>0</v>
      </c>
      <c r="DV110" s="380">
        <f>'[36]Biểu 1c-II'!P110</f>
        <v>0</v>
      </c>
      <c r="DW110" s="380">
        <f>'[36]Biểu 1c-II'!S110</f>
        <v>0</v>
      </c>
      <c r="DX110" s="380">
        <f>'[36]Biểu 1c-II'!V110</f>
        <v>0</v>
      </c>
      <c r="DY110" s="380">
        <f>'[36]Biểu 1c-II'!Y110</f>
        <v>0</v>
      </c>
      <c r="DZ110" s="380">
        <f>'[36]Biểu 1c-II'!AB110</f>
        <v>0</v>
      </c>
      <c r="EA110" s="463">
        <f>'[36]Biểu 1c-II'!AH110</f>
        <v>0</v>
      </c>
      <c r="EB110" s="463">
        <f>'[36]Biểu 1c-II'!AE110</f>
        <v>0</v>
      </c>
      <c r="EC110" s="380">
        <f>'[37]Biểu 1c-II'!J110</f>
        <v>0</v>
      </c>
      <c r="ED110" s="380">
        <f>'[37]Biểu 1c-II'!M110</f>
        <v>0</v>
      </c>
      <c r="EE110" s="380">
        <f>'[37]Biểu 1c-II'!P110</f>
        <v>0</v>
      </c>
      <c r="EF110" s="380">
        <f>'[37]Biểu 1c-II'!S110</f>
        <v>0</v>
      </c>
      <c r="EG110" s="380">
        <f>'[37]Biểu 1c-II'!V110</f>
        <v>0</v>
      </c>
      <c r="EH110" s="380">
        <f>'[37]Biểu 1c-II'!Y110</f>
        <v>0</v>
      </c>
      <c r="EI110" s="380">
        <f>'[37]Biểu 1c-II'!AB110</f>
        <v>0</v>
      </c>
      <c r="EJ110" s="463">
        <f>'[37]Biểu 1c-II'!AE110</f>
        <v>0</v>
      </c>
      <c r="EK110" s="463">
        <f>'[38]Biểu 1c-II'!J110</f>
        <v>0</v>
      </c>
      <c r="EL110" s="463">
        <f>'[38]Biểu 1c-II'!M110</f>
        <v>0</v>
      </c>
      <c r="EM110" s="463">
        <f>'[38]Biểu 1c-II'!P110</f>
        <v>0</v>
      </c>
      <c r="EN110" s="463">
        <f>'[38]Biểu 1c-II'!S110</f>
        <v>0</v>
      </c>
      <c r="EO110" s="380">
        <f>'[39]Biểu 1c-II(TTKN)'!J110</f>
        <v>0</v>
      </c>
      <c r="EP110" s="380">
        <f>'[40]Biểu 1c-II'!P110</f>
        <v>0</v>
      </c>
      <c r="EQ110" s="380">
        <f>'[41]Biểu 1c-II'!P110</f>
        <v>0</v>
      </c>
    </row>
    <row r="111" spans="1:147" ht="12.75">
      <c r="A111" s="383"/>
      <c r="B111" s="378" t="s">
        <v>847</v>
      </c>
      <c r="C111" s="379" t="s">
        <v>327</v>
      </c>
      <c r="D111" s="380">
        <f t="shared" si="35"/>
        <v>0</v>
      </c>
      <c r="E111" s="463">
        <f t="shared" si="26"/>
        <v>14741678099</v>
      </c>
      <c r="F111" s="463">
        <f t="shared" si="36"/>
        <v>14741678099</v>
      </c>
      <c r="G111" s="463">
        <f t="shared" si="37"/>
        <v>14741678099</v>
      </c>
      <c r="H111" s="380">
        <f t="shared" si="27"/>
        <v>29400000</v>
      </c>
      <c r="I111" s="380">
        <f t="shared" si="38"/>
        <v>0</v>
      </c>
      <c r="J111" s="380">
        <f t="shared" si="39"/>
        <v>112460000</v>
      </c>
      <c r="K111" s="380">
        <f t="shared" si="28"/>
        <v>14211083583</v>
      </c>
      <c r="L111" s="380">
        <f t="shared" si="29"/>
        <v>356134516</v>
      </c>
      <c r="M111" s="380">
        <f t="shared" si="30"/>
        <v>32600000</v>
      </c>
      <c r="N111" s="380">
        <f t="shared" si="40"/>
        <v>0</v>
      </c>
      <c r="O111" s="380">
        <f t="shared" si="31"/>
        <v>0</v>
      </c>
      <c r="P111" s="380">
        <f t="shared" si="41"/>
        <v>0</v>
      </c>
      <c r="Q111" s="380">
        <f t="shared" si="32"/>
        <v>0</v>
      </c>
      <c r="R111" s="380">
        <f t="shared" si="33"/>
        <v>0</v>
      </c>
      <c r="S111" s="380"/>
      <c r="T111" s="380">
        <f t="shared" si="34"/>
        <v>0</v>
      </c>
      <c r="U111" s="463">
        <f t="shared" si="42"/>
        <v>0</v>
      </c>
      <c r="V111" s="463">
        <f t="shared" si="43"/>
        <v>0</v>
      </c>
      <c r="W111" s="463">
        <f t="shared" si="44"/>
        <v>0</v>
      </c>
      <c r="X111" s="463">
        <f t="shared" si="45"/>
        <v>0</v>
      </c>
      <c r="Y111" s="463">
        <f t="shared" si="46"/>
        <v>0</v>
      </c>
      <c r="Z111" s="463">
        <f t="shared" si="47"/>
        <v>0</v>
      </c>
      <c r="AA111" s="463">
        <f t="shared" si="48"/>
        <v>0</v>
      </c>
      <c r="AB111" s="463">
        <f t="shared" si="49"/>
        <v>0</v>
      </c>
      <c r="AC111" s="463">
        <f t="shared" si="50"/>
        <v>0</v>
      </c>
      <c r="AD111" s="463">
        <f t="shared" si="51"/>
        <v>0</v>
      </c>
      <c r="AE111" s="380"/>
      <c r="AF111" s="380"/>
      <c r="AG111" s="380">
        <f>'[22]Biểu 1c-II'!J111</f>
        <v>6000000</v>
      </c>
      <c r="AH111" s="380">
        <f>'[22]Biểu 1c-II'!M111</f>
        <v>0</v>
      </c>
      <c r="AI111" s="463">
        <f>'[22]Biểu 1c-II'!S111</f>
        <v>0</v>
      </c>
      <c r="AJ111" s="463">
        <f>'[22]Biểu 1c-II'!V111</f>
        <v>0</v>
      </c>
      <c r="AK111" s="380">
        <f>'[23]Biểu 1c-II'!J111</f>
        <v>14400000</v>
      </c>
      <c r="AL111" s="463">
        <f>'[23]Biểu 1c-II'!P111</f>
        <v>0</v>
      </c>
      <c r="AM111" s="463">
        <f>'[23]Biểu 1c-II'!S111</f>
        <v>0</v>
      </c>
      <c r="AN111" s="380">
        <f>'[24]Biểu 1c-II'!J111</f>
        <v>9000000</v>
      </c>
      <c r="AO111" s="463">
        <f>'[24]Biểu 1c-II'!M111</f>
        <v>0</v>
      </c>
      <c r="AP111" s="463">
        <f>'[24]Biểu 1c-II'!S111</f>
        <v>0</v>
      </c>
      <c r="AQ111" s="463">
        <f>'[25]Biểu 1c-II'!P111</f>
        <v>0</v>
      </c>
      <c r="AR111" s="463">
        <f>'[25]Biểu 1c-II'!V111</f>
        <v>0</v>
      </c>
      <c r="AS111" s="380">
        <f>'[25]Biểu 1c-II'!Y111</f>
        <v>112460000</v>
      </c>
      <c r="AT111" s="380">
        <f>'[26]Biểu 1c-II'!K111</f>
        <v>0</v>
      </c>
      <c r="AU111" s="380">
        <f>'[26]Biểu 1c-II'!W111</f>
        <v>0</v>
      </c>
      <c r="AV111" s="380">
        <f>'[27]Biểu 1c-II'!J111</f>
        <v>0</v>
      </c>
      <c r="AW111" s="380">
        <f>'[27]Biểu 1c-II'!V111</f>
        <v>0</v>
      </c>
      <c r="AX111" s="380">
        <f>'[28]Biểu 1c-II'!J111</f>
        <v>0</v>
      </c>
      <c r="AY111" s="380">
        <f>'[28]Biểu 1c-II'!M111</f>
        <v>0</v>
      </c>
      <c r="AZ111" s="380">
        <f>'[28]Biểu 1c-II'!P111</f>
        <v>0</v>
      </c>
      <c r="BA111" s="380"/>
      <c r="BB111" s="380">
        <f>'[28]Biểu 1c-II'!V111</f>
        <v>0</v>
      </c>
      <c r="BC111" s="380">
        <f>'[42]Biểu 1c-II'!Y111</f>
        <v>0</v>
      </c>
      <c r="BD111" s="380">
        <f>'[28]Biểu 1c-II'!AB111</f>
        <v>0</v>
      </c>
      <c r="BE111" s="380">
        <f>'[28]Biểu 1c-II'!AE111</f>
        <v>0</v>
      </c>
      <c r="BF111" s="380">
        <f>'[28]Biểu 1c-II'!AH111</f>
        <v>0</v>
      </c>
      <c r="BG111" s="380">
        <f>'[29]Biểu 1c-II'!J111</f>
        <v>0</v>
      </c>
      <c r="BH111" s="380">
        <f>'[29]Biểu 1c-II'!M111</f>
        <v>0</v>
      </c>
      <c r="BI111" s="380">
        <f>'[29]Biểu 1c-II'!P111</f>
        <v>0</v>
      </c>
      <c r="BJ111" s="380"/>
      <c r="BK111" s="380">
        <f>'[29]Biểu 1c-II'!S111</f>
        <v>0</v>
      </c>
      <c r="BL111" s="380">
        <f>'[29]Biểu 1c-II'!V111</f>
        <v>0</v>
      </c>
      <c r="BM111" s="380">
        <f>'[29]Biểu 1c-II'!Y111</f>
        <v>0</v>
      </c>
      <c r="BN111" s="380">
        <f>'[29]Biểu 1c-II'!AB111</f>
        <v>0</v>
      </c>
      <c r="BO111" s="463">
        <f>'[29]Biểu 1c-II'!AE111</f>
        <v>0</v>
      </c>
      <c r="BP111" s="463">
        <f>'[29]Biểu 1c-II'!AH111</f>
        <v>0</v>
      </c>
      <c r="BQ111" s="380">
        <f>'[30]Biểu 1c-II - TTYT DA BAC'!J111</f>
        <v>0</v>
      </c>
      <c r="BR111" s="380">
        <f>'[30]Biểu 1c-II - TTYT DA BAC'!M111</f>
        <v>0</v>
      </c>
      <c r="BS111" s="380">
        <f>'[30]Biểu 1c-II - TTYT DA BAC'!P111</f>
        <v>0</v>
      </c>
      <c r="BT111" s="380"/>
      <c r="BU111" s="380">
        <f>'[30]Biểu 1c-II - TTYT DA BAC'!V111</f>
        <v>0</v>
      </c>
      <c r="BV111" s="380">
        <f>'[30]Biểu 1c-II - TTYT DA BAC'!Y111</f>
        <v>0</v>
      </c>
      <c r="BW111" s="380">
        <f>'[30]Biểu 1c-II - TTYT DA BAC'!AB111</f>
        <v>0</v>
      </c>
      <c r="BX111" s="463">
        <f>'[30]Biểu 1c-II - TTYT DA BAC'!AE111</f>
        <v>0</v>
      </c>
      <c r="BY111" s="463">
        <f>'[30]Biểu 1c-II - TTYT DA BAC'!AH111</f>
        <v>0</v>
      </c>
      <c r="BZ111" s="380">
        <f>'[31]Biểu 1c-II'!I111</f>
        <v>0</v>
      </c>
      <c r="CA111" s="380">
        <f>'[31]Biểu 1c-II'!M111</f>
        <v>0</v>
      </c>
      <c r="CB111" s="380">
        <f>'[31]Biểu 1c-II'!P111</f>
        <v>1400000</v>
      </c>
      <c r="CC111" s="380"/>
      <c r="CD111" s="380">
        <f>'[31]Biểu 1c-II'!V111</f>
        <v>0</v>
      </c>
      <c r="CE111" s="380">
        <f>'[31]Biểu 1c-II'!Y111</f>
        <v>0</v>
      </c>
      <c r="CF111" s="380">
        <f>'[31]Biểu 1c-II'!AB111</f>
        <v>0</v>
      </c>
      <c r="CG111" s="463">
        <f>'[31]Biểu 1c-II'!AE111</f>
        <v>0</v>
      </c>
      <c r="CH111" s="463">
        <f>'[31]Biểu 1c-II'!AH111</f>
        <v>0</v>
      </c>
      <c r="CI111" s="380">
        <f>'[32]Biểu 1c-II'!J111</f>
        <v>0</v>
      </c>
      <c r="CJ111" s="380">
        <f>'[32]Biểu 1c-II'!M111</f>
        <v>0</v>
      </c>
      <c r="CK111" s="380">
        <f>'[32]Biểu 1c-II'!P111</f>
        <v>0</v>
      </c>
      <c r="CL111" s="380"/>
      <c r="CM111" s="380">
        <f>'[32]Biểu 1c-II'!V111</f>
        <v>0</v>
      </c>
      <c r="CN111" s="380">
        <f>'[32]Biểu 1c-II'!Y111</f>
        <v>0</v>
      </c>
      <c r="CO111" s="380">
        <f>'[32]Biểu 1c-II'!AB111</f>
        <v>0</v>
      </c>
      <c r="CP111" s="463">
        <f>'[32]Biểu 1c-II'!AE111</f>
        <v>0</v>
      </c>
      <c r="CQ111" s="463">
        <f>'[32]Biểu 1c-II'!AH111</f>
        <v>0</v>
      </c>
      <c r="CR111" s="380">
        <f>'[33]Biểu 1c-II'!J111</f>
        <v>0</v>
      </c>
      <c r="CS111" s="380">
        <f>'[33]Biểu 1c-II'!M111</f>
        <v>17880000</v>
      </c>
      <c r="CT111" s="380">
        <f>'[33]Biểu 1c-II'!P111</f>
        <v>0</v>
      </c>
      <c r="CU111" s="380"/>
      <c r="CV111" s="380">
        <f>'[33]Biểu 1c-II'!V111</f>
        <v>0</v>
      </c>
      <c r="CW111" s="380">
        <f>'[43]Biểu 1c-II'!Y111</f>
        <v>0</v>
      </c>
      <c r="CX111" s="380">
        <f>'[33]Biểu 1c-II'!AB111</f>
        <v>0</v>
      </c>
      <c r="CY111" s="463">
        <f>'[33]Biểu 1c-II'!AE111</f>
        <v>0</v>
      </c>
      <c r="CZ111" s="463">
        <f>'[33]Biểu 1c-II'!AH111</f>
        <v>0</v>
      </c>
      <c r="DA111" s="380">
        <f>'[34]Biểu 1c-II'!$J$7</f>
        <v>13682959583</v>
      </c>
      <c r="DB111" s="380">
        <f>'[34]Biểu 1c-II'!M111</f>
        <v>1800000</v>
      </c>
      <c r="DC111" s="380">
        <f>'[34]Biểu 1c-II'!P111</f>
        <v>0</v>
      </c>
      <c r="DD111" s="380"/>
      <c r="DE111" s="380">
        <f>'[34]Biểu 1c-II'!V111</f>
        <v>0</v>
      </c>
      <c r="DF111" s="380">
        <f>'[44]Biểu 1c-II'!Y111</f>
        <v>0</v>
      </c>
      <c r="DG111" s="380">
        <f>'[34]Biểu 1c-II'!AB111</f>
        <v>0</v>
      </c>
      <c r="DH111" s="463">
        <f>'[34]Biểu 1c-II'!AE111</f>
        <v>0</v>
      </c>
      <c r="DI111" s="463">
        <f>'[34]Biểu 1c-II'!AH111</f>
        <v>0</v>
      </c>
      <c r="DJ111" s="380">
        <f>'[35]Biểu 1c-II'!J111</f>
        <v>235924000</v>
      </c>
      <c r="DK111" s="380">
        <f>'[35]Biểu 1c-II'!M111</f>
        <v>67200000</v>
      </c>
      <c r="DL111" s="380">
        <f>'[35]Biểu 1c-II'!P111</f>
        <v>31200000</v>
      </c>
      <c r="DM111" s="380">
        <f>'[35]Biểu 1c-II'!S111</f>
        <v>0</v>
      </c>
      <c r="DN111" s="380">
        <f>'[35]Biểu 1c-II'!V111</f>
        <v>0</v>
      </c>
      <c r="DO111" s="380">
        <f>'[35]Biểu 1c-II'!Y111</f>
        <v>0</v>
      </c>
      <c r="DP111" s="380">
        <f>'[35]Biểu 1c-II'!AB111</f>
        <v>0</v>
      </c>
      <c r="DQ111" s="463">
        <f>'[35]Biểu 1c-II'!AE111</f>
        <v>0</v>
      </c>
      <c r="DR111" s="463">
        <f>'[35]Biểu 1c-II'!AH111</f>
        <v>0</v>
      </c>
      <c r="DS111" s="463">
        <f>'[35]Biểu 1c-II'!AK111</f>
        <v>0</v>
      </c>
      <c r="DT111" s="380">
        <f>'[36]Biểu 1c-II'!J111</f>
        <v>0</v>
      </c>
      <c r="DU111" s="380">
        <f>'[36]Biểu 1c-II'!M111</f>
        <v>121754516</v>
      </c>
      <c r="DV111" s="380">
        <f>'[36]Biểu 1c-II'!P111</f>
        <v>0</v>
      </c>
      <c r="DW111" s="380">
        <f>'[36]Biểu 1c-II'!S111</f>
        <v>0</v>
      </c>
      <c r="DX111" s="380">
        <f>'[36]Biểu 1c-II'!V111</f>
        <v>0</v>
      </c>
      <c r="DY111" s="380">
        <f>'[36]Biểu 1c-II'!Y111</f>
        <v>0</v>
      </c>
      <c r="DZ111" s="380">
        <f>'[36]Biểu 1c-II'!AB111</f>
        <v>0</v>
      </c>
      <c r="EA111" s="463">
        <f>'[36]Biểu 1c-II'!AH111</f>
        <v>0</v>
      </c>
      <c r="EB111" s="463">
        <f>'[36]Biểu 1c-II'!AE111</f>
        <v>0</v>
      </c>
      <c r="EC111" s="380">
        <f>'[37]Biểu 1c-II'!J111</f>
        <v>292200000</v>
      </c>
      <c r="ED111" s="380">
        <f>'[37]Biểu 1c-II'!M111</f>
        <v>60000000</v>
      </c>
      <c r="EE111" s="380">
        <f>'[37]Biểu 1c-II'!P111</f>
        <v>0</v>
      </c>
      <c r="EF111" s="380">
        <f>'[37]Biểu 1c-II'!S111</f>
        <v>0</v>
      </c>
      <c r="EG111" s="380">
        <f>'[37]Biểu 1c-II'!V111</f>
        <v>0</v>
      </c>
      <c r="EH111" s="380">
        <f>'[37]Biểu 1c-II'!Y111</f>
        <v>0</v>
      </c>
      <c r="EI111" s="380">
        <f>'[37]Biểu 1c-II'!AB111</f>
        <v>0</v>
      </c>
      <c r="EJ111" s="463">
        <f>'[37]Biểu 1c-II'!AE111</f>
        <v>0</v>
      </c>
      <c r="EK111" s="463">
        <f>'[38]Biểu 1c-II'!J111</f>
        <v>87500000</v>
      </c>
      <c r="EL111" s="463">
        <f>'[38]Biểu 1c-II'!M111</f>
        <v>0</v>
      </c>
      <c r="EM111" s="463">
        <f>'[38]Biểu 1c-II'!P111</f>
        <v>0</v>
      </c>
      <c r="EN111" s="463">
        <f>'[38]Biểu 1c-II'!S111</f>
        <v>0</v>
      </c>
      <c r="EO111" s="380">
        <f>'[39]Biểu 1c-II(TTKN)'!J111</f>
        <v>0</v>
      </c>
      <c r="EP111" s="380">
        <f>'[40]Biểu 1c-II'!P111</f>
        <v>0</v>
      </c>
      <c r="EQ111" s="380">
        <f>'[41]Biểu 1c-II'!P111</f>
        <v>0</v>
      </c>
    </row>
    <row r="112" spans="1:147" ht="12.75">
      <c r="A112" s="383"/>
      <c r="B112" s="378" t="s">
        <v>848</v>
      </c>
      <c r="C112" s="379" t="s">
        <v>328</v>
      </c>
      <c r="D112" s="380">
        <f t="shared" si="35"/>
        <v>0</v>
      </c>
      <c r="E112" s="463">
        <f t="shared" si="26"/>
        <v>13725698583</v>
      </c>
      <c r="F112" s="463">
        <f t="shared" si="36"/>
        <v>13725698583</v>
      </c>
      <c r="G112" s="463">
        <f t="shared" si="37"/>
        <v>13725698583</v>
      </c>
      <c r="H112" s="380">
        <f t="shared" si="27"/>
        <v>1250000</v>
      </c>
      <c r="I112" s="380">
        <f t="shared" si="38"/>
        <v>0</v>
      </c>
      <c r="J112" s="380">
        <f t="shared" si="39"/>
        <v>0</v>
      </c>
      <c r="K112" s="380">
        <f t="shared" si="28"/>
        <v>13709348583</v>
      </c>
      <c r="L112" s="380">
        <f t="shared" si="29"/>
        <v>15100000</v>
      </c>
      <c r="M112" s="380">
        <f t="shared" si="30"/>
        <v>0</v>
      </c>
      <c r="N112" s="380">
        <f t="shared" si="40"/>
        <v>0</v>
      </c>
      <c r="O112" s="380">
        <f t="shared" si="31"/>
        <v>0</v>
      </c>
      <c r="P112" s="380">
        <f t="shared" si="41"/>
        <v>0</v>
      </c>
      <c r="Q112" s="380">
        <f t="shared" si="32"/>
        <v>0</v>
      </c>
      <c r="R112" s="380">
        <f t="shared" si="33"/>
        <v>0</v>
      </c>
      <c r="S112" s="380"/>
      <c r="T112" s="380">
        <f t="shared" si="34"/>
        <v>0</v>
      </c>
      <c r="U112" s="463">
        <f t="shared" si="42"/>
        <v>0</v>
      </c>
      <c r="V112" s="463">
        <f t="shared" si="43"/>
        <v>0</v>
      </c>
      <c r="W112" s="463">
        <f t="shared" si="44"/>
        <v>0</v>
      </c>
      <c r="X112" s="463">
        <f t="shared" si="45"/>
        <v>0</v>
      </c>
      <c r="Y112" s="463">
        <f t="shared" si="46"/>
        <v>0</v>
      </c>
      <c r="Z112" s="463">
        <f t="shared" si="47"/>
        <v>0</v>
      </c>
      <c r="AA112" s="463">
        <f t="shared" si="48"/>
        <v>0</v>
      </c>
      <c r="AB112" s="463">
        <f t="shared" si="49"/>
        <v>0</v>
      </c>
      <c r="AC112" s="463">
        <f t="shared" si="50"/>
        <v>0</v>
      </c>
      <c r="AD112" s="463">
        <f t="shared" si="51"/>
        <v>0</v>
      </c>
      <c r="AE112" s="380"/>
      <c r="AF112" s="380"/>
      <c r="AG112" s="380">
        <f>'[22]Biểu 1c-II'!J112</f>
        <v>0</v>
      </c>
      <c r="AH112" s="380">
        <f>'[22]Biểu 1c-II'!M112</f>
        <v>0</v>
      </c>
      <c r="AI112" s="463">
        <f>'[22]Biểu 1c-II'!S112</f>
        <v>0</v>
      </c>
      <c r="AJ112" s="463">
        <f>'[22]Biểu 1c-II'!V112</f>
        <v>0</v>
      </c>
      <c r="AK112" s="380">
        <f>'[23]Biểu 1c-II'!J112</f>
        <v>0</v>
      </c>
      <c r="AL112" s="463">
        <f>'[23]Biểu 1c-II'!P112</f>
        <v>0</v>
      </c>
      <c r="AM112" s="463">
        <f>'[23]Biểu 1c-II'!S112</f>
        <v>0</v>
      </c>
      <c r="AN112" s="380">
        <f>'[24]Biểu 1c-II'!J112</f>
        <v>1250000</v>
      </c>
      <c r="AO112" s="463">
        <f>'[24]Biểu 1c-II'!M112</f>
        <v>0</v>
      </c>
      <c r="AP112" s="463">
        <f>'[24]Biểu 1c-II'!S112</f>
        <v>0</v>
      </c>
      <c r="AQ112" s="463">
        <f>'[25]Biểu 1c-II'!P112</f>
        <v>0</v>
      </c>
      <c r="AR112" s="463">
        <f>'[25]Biểu 1c-II'!V112</f>
        <v>0</v>
      </c>
      <c r="AS112" s="380">
        <f>'[25]Biểu 1c-II'!Y112</f>
        <v>0</v>
      </c>
      <c r="AT112" s="380">
        <f>'[26]Biểu 1c-II'!K112</f>
        <v>0</v>
      </c>
      <c r="AU112" s="380">
        <f>'[26]Biểu 1c-II'!W112</f>
        <v>0</v>
      </c>
      <c r="AV112" s="380">
        <f>'[27]Biểu 1c-II'!J112</f>
        <v>0</v>
      </c>
      <c r="AW112" s="380">
        <f>'[27]Biểu 1c-II'!V112</f>
        <v>0</v>
      </c>
      <c r="AX112" s="380">
        <f>'[28]Biểu 1c-II'!J112</f>
        <v>0</v>
      </c>
      <c r="AY112" s="380">
        <f>'[28]Biểu 1c-II'!M112</f>
        <v>0</v>
      </c>
      <c r="AZ112" s="380">
        <f>'[28]Biểu 1c-II'!P112</f>
        <v>0</v>
      </c>
      <c r="BA112" s="380"/>
      <c r="BB112" s="380">
        <f>'[28]Biểu 1c-II'!V112</f>
        <v>0</v>
      </c>
      <c r="BC112" s="380">
        <f>'[42]Biểu 1c-II'!Y112</f>
        <v>0</v>
      </c>
      <c r="BD112" s="380">
        <f>'[28]Biểu 1c-II'!AB112</f>
        <v>0</v>
      </c>
      <c r="BE112" s="380">
        <f>'[28]Biểu 1c-II'!AE112</f>
        <v>0</v>
      </c>
      <c r="BF112" s="380">
        <f>'[28]Biểu 1c-II'!AH112</f>
        <v>0</v>
      </c>
      <c r="BG112" s="380">
        <f>'[29]Biểu 1c-II'!J112</f>
        <v>0</v>
      </c>
      <c r="BH112" s="380">
        <f>'[29]Biểu 1c-II'!M112</f>
        <v>0</v>
      </c>
      <c r="BI112" s="380">
        <f>'[29]Biểu 1c-II'!P112</f>
        <v>0</v>
      </c>
      <c r="BJ112" s="380"/>
      <c r="BK112" s="380">
        <f>'[29]Biểu 1c-II'!S112</f>
        <v>0</v>
      </c>
      <c r="BL112" s="380">
        <f>'[29]Biểu 1c-II'!V112</f>
        <v>0</v>
      </c>
      <c r="BM112" s="380">
        <f>'[29]Biểu 1c-II'!Y112</f>
        <v>0</v>
      </c>
      <c r="BN112" s="380">
        <f>'[29]Biểu 1c-II'!AB112</f>
        <v>0</v>
      </c>
      <c r="BO112" s="463">
        <f>'[29]Biểu 1c-II'!AE112</f>
        <v>0</v>
      </c>
      <c r="BP112" s="463">
        <f>'[29]Biểu 1c-II'!AH112</f>
        <v>0</v>
      </c>
      <c r="BQ112" s="380">
        <f>'[30]Biểu 1c-II - TTYT DA BAC'!J112</f>
        <v>0</v>
      </c>
      <c r="BR112" s="380">
        <f>'[30]Biểu 1c-II - TTYT DA BAC'!M112</f>
        <v>0</v>
      </c>
      <c r="BS112" s="380">
        <f>'[30]Biểu 1c-II - TTYT DA BAC'!P112</f>
        <v>0</v>
      </c>
      <c r="BT112" s="380"/>
      <c r="BU112" s="380">
        <f>'[30]Biểu 1c-II - TTYT DA BAC'!V112</f>
        <v>0</v>
      </c>
      <c r="BV112" s="380">
        <f>'[30]Biểu 1c-II - TTYT DA BAC'!Y112</f>
        <v>0</v>
      </c>
      <c r="BW112" s="380">
        <f>'[30]Biểu 1c-II - TTYT DA BAC'!AB112</f>
        <v>0</v>
      </c>
      <c r="BX112" s="463">
        <f>'[30]Biểu 1c-II - TTYT DA BAC'!AE112</f>
        <v>0</v>
      </c>
      <c r="BY112" s="463">
        <f>'[30]Biểu 1c-II - TTYT DA BAC'!AH112</f>
        <v>0</v>
      </c>
      <c r="BZ112" s="380">
        <f>'[31]Biểu 1c-II'!I112</f>
        <v>0</v>
      </c>
      <c r="CA112" s="380">
        <f>'[31]Biểu 1c-II'!M112</f>
        <v>0</v>
      </c>
      <c r="CB112" s="380">
        <f>'[31]Biểu 1c-II'!P112</f>
        <v>0</v>
      </c>
      <c r="CC112" s="380"/>
      <c r="CD112" s="380">
        <f>'[31]Biểu 1c-II'!V112</f>
        <v>0</v>
      </c>
      <c r="CE112" s="380">
        <f>'[31]Biểu 1c-II'!Y112</f>
        <v>0</v>
      </c>
      <c r="CF112" s="380">
        <f>'[31]Biểu 1c-II'!AB112</f>
        <v>0</v>
      </c>
      <c r="CG112" s="463">
        <f>'[31]Biểu 1c-II'!AE112</f>
        <v>0</v>
      </c>
      <c r="CH112" s="463">
        <f>'[31]Biểu 1c-II'!AH112</f>
        <v>0</v>
      </c>
      <c r="CI112" s="380">
        <f>'[32]Biểu 1c-II'!J112</f>
        <v>0</v>
      </c>
      <c r="CJ112" s="380">
        <f>'[32]Biểu 1c-II'!M112</f>
        <v>0</v>
      </c>
      <c r="CK112" s="380">
        <f>'[32]Biểu 1c-II'!P112</f>
        <v>0</v>
      </c>
      <c r="CL112" s="380"/>
      <c r="CM112" s="380">
        <f>'[32]Biểu 1c-II'!V112</f>
        <v>0</v>
      </c>
      <c r="CN112" s="380">
        <f>'[32]Biểu 1c-II'!Y112</f>
        <v>0</v>
      </c>
      <c r="CO112" s="380">
        <f>'[32]Biểu 1c-II'!AB112</f>
        <v>0</v>
      </c>
      <c r="CP112" s="463">
        <f>'[32]Biểu 1c-II'!AE112</f>
        <v>0</v>
      </c>
      <c r="CQ112" s="463">
        <f>'[32]Biểu 1c-II'!AH112</f>
        <v>0</v>
      </c>
      <c r="CR112" s="380">
        <f>'[33]Biểu 1c-II'!J112</f>
        <v>0</v>
      </c>
      <c r="CS112" s="380">
        <f>'[33]Biểu 1c-II'!M112</f>
        <v>0</v>
      </c>
      <c r="CT112" s="380">
        <f>'[33]Biểu 1c-II'!P112</f>
        <v>0</v>
      </c>
      <c r="CU112" s="380"/>
      <c r="CV112" s="380">
        <f>'[33]Biểu 1c-II'!V112</f>
        <v>0</v>
      </c>
      <c r="CW112" s="380">
        <f>'[43]Biểu 1c-II'!Y112</f>
        <v>0</v>
      </c>
      <c r="CX112" s="380">
        <f>'[33]Biểu 1c-II'!AB112</f>
        <v>0</v>
      </c>
      <c r="CY112" s="463">
        <f>'[33]Biểu 1c-II'!AE112</f>
        <v>0</v>
      </c>
      <c r="CZ112" s="463">
        <f>'[33]Biểu 1c-II'!AH112</f>
        <v>0</v>
      </c>
      <c r="DA112" s="380">
        <f>'[34]Biểu 1c-II'!$J$7</f>
        <v>13682959583</v>
      </c>
      <c r="DB112" s="380">
        <f>'[34]Biểu 1c-II'!M112</f>
        <v>0</v>
      </c>
      <c r="DC112" s="380">
        <f>'[34]Biểu 1c-II'!P112</f>
        <v>0</v>
      </c>
      <c r="DD112" s="380"/>
      <c r="DE112" s="380">
        <f>'[34]Biểu 1c-II'!V112</f>
        <v>0</v>
      </c>
      <c r="DF112" s="380">
        <f>'[44]Biểu 1c-II'!Y112</f>
        <v>0</v>
      </c>
      <c r="DG112" s="380">
        <f>'[34]Biểu 1c-II'!AB112</f>
        <v>0</v>
      </c>
      <c r="DH112" s="463">
        <f>'[34]Biểu 1c-II'!AE112</f>
        <v>0</v>
      </c>
      <c r="DI112" s="463">
        <f>'[34]Biểu 1c-II'!AH112</f>
        <v>0</v>
      </c>
      <c r="DJ112" s="380">
        <f>'[35]Biểu 1c-II'!J112</f>
        <v>0</v>
      </c>
      <c r="DK112" s="380">
        <f>'[35]Biểu 1c-II'!M112</f>
        <v>11800000</v>
      </c>
      <c r="DL112" s="380">
        <f>'[35]Biểu 1c-II'!P112</f>
        <v>0</v>
      </c>
      <c r="DM112" s="380">
        <f>'[35]Biểu 1c-II'!S112</f>
        <v>0</v>
      </c>
      <c r="DN112" s="380">
        <f>'[35]Biểu 1c-II'!V112</f>
        <v>0</v>
      </c>
      <c r="DO112" s="380">
        <f>'[35]Biểu 1c-II'!Y112</f>
        <v>0</v>
      </c>
      <c r="DP112" s="380">
        <f>'[35]Biểu 1c-II'!AB112</f>
        <v>0</v>
      </c>
      <c r="DQ112" s="463">
        <f>'[35]Biểu 1c-II'!AE112</f>
        <v>0</v>
      </c>
      <c r="DR112" s="463">
        <f>'[35]Biểu 1c-II'!AH112</f>
        <v>0</v>
      </c>
      <c r="DS112" s="463">
        <f>'[35]Biểu 1c-II'!AK112</f>
        <v>0</v>
      </c>
      <c r="DT112" s="380">
        <f>'[36]Biểu 1c-II'!J112</f>
        <v>26389000</v>
      </c>
      <c r="DU112" s="380">
        <f>'[36]Biểu 1c-II'!M112</f>
        <v>0</v>
      </c>
      <c r="DV112" s="380">
        <f>'[36]Biểu 1c-II'!P112</f>
        <v>0</v>
      </c>
      <c r="DW112" s="380">
        <f>'[36]Biểu 1c-II'!S112</f>
        <v>0</v>
      </c>
      <c r="DX112" s="380">
        <f>'[36]Biểu 1c-II'!V112</f>
        <v>0</v>
      </c>
      <c r="DY112" s="380">
        <f>'[36]Biểu 1c-II'!Y112</f>
        <v>0</v>
      </c>
      <c r="DZ112" s="380">
        <f>'[36]Biểu 1c-II'!AB112</f>
        <v>0</v>
      </c>
      <c r="EA112" s="463">
        <f>'[36]Biểu 1c-II'!AH112</f>
        <v>0</v>
      </c>
      <c r="EB112" s="463">
        <f>'[36]Biểu 1c-II'!AE112</f>
        <v>0</v>
      </c>
      <c r="EC112" s="380">
        <f>'[37]Biểu 1c-II'!J112</f>
        <v>0</v>
      </c>
      <c r="ED112" s="380">
        <f>'[37]Biểu 1c-II'!M112</f>
        <v>3300000</v>
      </c>
      <c r="EE112" s="380">
        <f>'[37]Biểu 1c-II'!P112</f>
        <v>0</v>
      </c>
      <c r="EF112" s="380">
        <f>'[37]Biểu 1c-II'!S112</f>
        <v>0</v>
      </c>
      <c r="EG112" s="380">
        <f>'[37]Biểu 1c-II'!V112</f>
        <v>0</v>
      </c>
      <c r="EH112" s="380">
        <f>'[37]Biểu 1c-II'!Y112</f>
        <v>0</v>
      </c>
      <c r="EI112" s="380">
        <f>'[37]Biểu 1c-II'!AB112</f>
        <v>0</v>
      </c>
      <c r="EJ112" s="463">
        <f>'[37]Biểu 1c-II'!AE112</f>
        <v>0</v>
      </c>
      <c r="EK112" s="463">
        <f>'[38]Biểu 1c-II'!J112</f>
        <v>0</v>
      </c>
      <c r="EL112" s="463">
        <f>'[38]Biểu 1c-II'!M112</f>
        <v>0</v>
      </c>
      <c r="EM112" s="463">
        <f>'[38]Biểu 1c-II'!P112</f>
        <v>0</v>
      </c>
      <c r="EN112" s="463">
        <f>'[38]Biểu 1c-II'!S112</f>
        <v>0</v>
      </c>
      <c r="EO112" s="380">
        <f>'[39]Biểu 1c-II(TTKN)'!J112</f>
        <v>0</v>
      </c>
      <c r="EP112" s="380">
        <f>'[40]Biểu 1c-II'!P112</f>
        <v>0</v>
      </c>
      <c r="EQ112" s="380">
        <f>'[41]Biểu 1c-II'!P112</f>
        <v>0</v>
      </c>
    </row>
    <row r="113" spans="1:147" ht="12.75">
      <c r="A113" s="383"/>
      <c r="B113" s="378" t="s">
        <v>849</v>
      </c>
      <c r="C113" s="379" t="s">
        <v>329</v>
      </c>
      <c r="D113" s="380">
        <f t="shared" si="35"/>
        <v>0</v>
      </c>
      <c r="E113" s="463">
        <f t="shared" si="26"/>
        <v>13682959583</v>
      </c>
      <c r="F113" s="463">
        <f t="shared" si="36"/>
        <v>13682959583</v>
      </c>
      <c r="G113" s="463">
        <f t="shared" si="37"/>
        <v>13682959583</v>
      </c>
      <c r="H113" s="380">
        <f t="shared" si="27"/>
        <v>0</v>
      </c>
      <c r="I113" s="380">
        <f t="shared" si="38"/>
        <v>0</v>
      </c>
      <c r="J113" s="380">
        <f t="shared" si="39"/>
        <v>0</v>
      </c>
      <c r="K113" s="380">
        <f t="shared" si="28"/>
        <v>13682959583</v>
      </c>
      <c r="L113" s="380">
        <f t="shared" si="29"/>
        <v>0</v>
      </c>
      <c r="M113" s="380">
        <f t="shared" si="30"/>
        <v>0</v>
      </c>
      <c r="N113" s="380">
        <f t="shared" si="40"/>
        <v>0</v>
      </c>
      <c r="O113" s="380">
        <f t="shared" si="31"/>
        <v>0</v>
      </c>
      <c r="P113" s="380">
        <f t="shared" si="41"/>
        <v>0</v>
      </c>
      <c r="Q113" s="380">
        <f t="shared" si="32"/>
        <v>0</v>
      </c>
      <c r="R113" s="380">
        <f t="shared" si="33"/>
        <v>0</v>
      </c>
      <c r="S113" s="380"/>
      <c r="T113" s="380">
        <f t="shared" si="34"/>
        <v>0</v>
      </c>
      <c r="U113" s="463">
        <f t="shared" si="42"/>
        <v>0</v>
      </c>
      <c r="V113" s="463">
        <f t="shared" si="43"/>
        <v>0</v>
      </c>
      <c r="W113" s="463">
        <f t="shared" si="44"/>
        <v>0</v>
      </c>
      <c r="X113" s="463">
        <f t="shared" si="45"/>
        <v>0</v>
      </c>
      <c r="Y113" s="463">
        <f t="shared" si="46"/>
        <v>0</v>
      </c>
      <c r="Z113" s="463">
        <f t="shared" si="47"/>
        <v>0</v>
      </c>
      <c r="AA113" s="463">
        <f t="shared" si="48"/>
        <v>0</v>
      </c>
      <c r="AB113" s="463">
        <f t="shared" si="49"/>
        <v>0</v>
      </c>
      <c r="AC113" s="463">
        <f t="shared" si="50"/>
        <v>0</v>
      </c>
      <c r="AD113" s="463">
        <f t="shared" si="51"/>
        <v>0</v>
      </c>
      <c r="AE113" s="380"/>
      <c r="AF113" s="380"/>
      <c r="AG113" s="380">
        <f>'[22]Biểu 1c-II'!J113</f>
        <v>0</v>
      </c>
      <c r="AH113" s="380">
        <f>'[22]Biểu 1c-II'!M113</f>
        <v>0</v>
      </c>
      <c r="AI113" s="463">
        <f>'[22]Biểu 1c-II'!S113</f>
        <v>0</v>
      </c>
      <c r="AJ113" s="463">
        <f>'[22]Biểu 1c-II'!V113</f>
        <v>0</v>
      </c>
      <c r="AK113" s="380">
        <f>'[23]Biểu 1c-II'!J113</f>
        <v>0</v>
      </c>
      <c r="AL113" s="463">
        <f>'[23]Biểu 1c-II'!P113</f>
        <v>0</v>
      </c>
      <c r="AM113" s="463">
        <f>'[23]Biểu 1c-II'!S113</f>
        <v>0</v>
      </c>
      <c r="AN113" s="380">
        <f>'[24]Biểu 1c-II'!J113</f>
        <v>0</v>
      </c>
      <c r="AO113" s="463">
        <f>'[24]Biểu 1c-II'!M113</f>
        <v>0</v>
      </c>
      <c r="AP113" s="463">
        <f>'[24]Biểu 1c-II'!S113</f>
        <v>0</v>
      </c>
      <c r="AQ113" s="463">
        <f>'[25]Biểu 1c-II'!P113</f>
        <v>0</v>
      </c>
      <c r="AR113" s="463">
        <f>'[25]Biểu 1c-II'!V113</f>
        <v>0</v>
      </c>
      <c r="AS113" s="380">
        <f>'[25]Biểu 1c-II'!Y113</f>
        <v>0</v>
      </c>
      <c r="AT113" s="380">
        <f>'[26]Biểu 1c-II'!K113</f>
        <v>0</v>
      </c>
      <c r="AU113" s="380">
        <f>'[26]Biểu 1c-II'!W113</f>
        <v>0</v>
      </c>
      <c r="AV113" s="380">
        <f>'[27]Biểu 1c-II'!J113</f>
        <v>0</v>
      </c>
      <c r="AW113" s="380">
        <f>'[27]Biểu 1c-II'!V113</f>
        <v>0</v>
      </c>
      <c r="AX113" s="380">
        <f>'[28]Biểu 1c-II'!J113</f>
        <v>0</v>
      </c>
      <c r="AY113" s="380">
        <f>'[28]Biểu 1c-II'!M113</f>
        <v>0</v>
      </c>
      <c r="AZ113" s="380">
        <f>'[28]Biểu 1c-II'!P113</f>
        <v>0</v>
      </c>
      <c r="BA113" s="380"/>
      <c r="BB113" s="380">
        <f>'[28]Biểu 1c-II'!V113</f>
        <v>0</v>
      </c>
      <c r="BC113" s="380">
        <f>'[42]Biểu 1c-II'!Y113</f>
        <v>0</v>
      </c>
      <c r="BD113" s="380">
        <f>'[28]Biểu 1c-II'!AB113</f>
        <v>0</v>
      </c>
      <c r="BE113" s="380">
        <f>'[28]Biểu 1c-II'!AE113</f>
        <v>0</v>
      </c>
      <c r="BF113" s="380">
        <f>'[28]Biểu 1c-II'!AH113</f>
        <v>0</v>
      </c>
      <c r="BG113" s="380">
        <f>'[29]Biểu 1c-II'!J113</f>
        <v>0</v>
      </c>
      <c r="BH113" s="380">
        <f>'[29]Biểu 1c-II'!M113</f>
        <v>0</v>
      </c>
      <c r="BI113" s="380">
        <f>'[29]Biểu 1c-II'!P113</f>
        <v>0</v>
      </c>
      <c r="BJ113" s="380"/>
      <c r="BK113" s="380">
        <f>'[29]Biểu 1c-II'!S113</f>
        <v>0</v>
      </c>
      <c r="BL113" s="380">
        <f>'[29]Biểu 1c-II'!V113</f>
        <v>0</v>
      </c>
      <c r="BM113" s="380">
        <f>'[29]Biểu 1c-II'!Y113</f>
        <v>0</v>
      </c>
      <c r="BN113" s="380">
        <f>'[29]Biểu 1c-II'!AB113</f>
        <v>0</v>
      </c>
      <c r="BO113" s="463">
        <f>'[29]Biểu 1c-II'!AE113</f>
        <v>0</v>
      </c>
      <c r="BP113" s="463">
        <f>'[29]Biểu 1c-II'!AH113</f>
        <v>0</v>
      </c>
      <c r="BQ113" s="380">
        <f>'[30]Biểu 1c-II - TTYT DA BAC'!J113</f>
        <v>0</v>
      </c>
      <c r="BR113" s="380">
        <f>'[30]Biểu 1c-II - TTYT DA BAC'!M113</f>
        <v>0</v>
      </c>
      <c r="BS113" s="380">
        <f>'[30]Biểu 1c-II - TTYT DA BAC'!P113</f>
        <v>0</v>
      </c>
      <c r="BT113" s="380"/>
      <c r="BU113" s="380">
        <f>'[30]Biểu 1c-II - TTYT DA BAC'!V113</f>
        <v>0</v>
      </c>
      <c r="BV113" s="380">
        <f>'[30]Biểu 1c-II - TTYT DA BAC'!Y113</f>
        <v>0</v>
      </c>
      <c r="BW113" s="380">
        <f>'[30]Biểu 1c-II - TTYT DA BAC'!AB113</f>
        <v>0</v>
      </c>
      <c r="BX113" s="463">
        <f>'[30]Biểu 1c-II - TTYT DA BAC'!AE113</f>
        <v>0</v>
      </c>
      <c r="BY113" s="463">
        <f>'[30]Biểu 1c-II - TTYT DA BAC'!AH113</f>
        <v>0</v>
      </c>
      <c r="BZ113" s="380">
        <f>'[31]Biểu 1c-II'!I113</f>
        <v>0</v>
      </c>
      <c r="CA113" s="380">
        <f>'[31]Biểu 1c-II'!M113</f>
        <v>0</v>
      </c>
      <c r="CB113" s="380">
        <f>'[31]Biểu 1c-II'!P113</f>
        <v>0</v>
      </c>
      <c r="CC113" s="380"/>
      <c r="CD113" s="380">
        <f>'[31]Biểu 1c-II'!V113</f>
        <v>0</v>
      </c>
      <c r="CE113" s="380">
        <f>'[31]Biểu 1c-II'!Y113</f>
        <v>0</v>
      </c>
      <c r="CF113" s="380">
        <f>'[31]Biểu 1c-II'!AB113</f>
        <v>0</v>
      </c>
      <c r="CG113" s="463">
        <f>'[31]Biểu 1c-II'!AE113</f>
        <v>0</v>
      </c>
      <c r="CH113" s="463">
        <f>'[31]Biểu 1c-II'!AH113</f>
        <v>0</v>
      </c>
      <c r="CI113" s="380">
        <f>'[32]Biểu 1c-II'!J113</f>
        <v>0</v>
      </c>
      <c r="CJ113" s="380">
        <f>'[32]Biểu 1c-II'!M113</f>
        <v>0</v>
      </c>
      <c r="CK113" s="380">
        <f>'[32]Biểu 1c-II'!P113</f>
        <v>0</v>
      </c>
      <c r="CL113" s="380"/>
      <c r="CM113" s="380">
        <f>'[32]Biểu 1c-II'!V113</f>
        <v>0</v>
      </c>
      <c r="CN113" s="380">
        <f>'[32]Biểu 1c-II'!Y113</f>
        <v>0</v>
      </c>
      <c r="CO113" s="380">
        <f>'[32]Biểu 1c-II'!AB113</f>
        <v>0</v>
      </c>
      <c r="CP113" s="463">
        <f>'[32]Biểu 1c-II'!AE113</f>
        <v>0</v>
      </c>
      <c r="CQ113" s="463">
        <f>'[32]Biểu 1c-II'!AH113</f>
        <v>0</v>
      </c>
      <c r="CR113" s="380">
        <f>'[33]Biểu 1c-II'!J113</f>
        <v>0</v>
      </c>
      <c r="CS113" s="380">
        <f>'[33]Biểu 1c-II'!M113</f>
        <v>0</v>
      </c>
      <c r="CT113" s="380">
        <f>'[33]Biểu 1c-II'!P113</f>
        <v>0</v>
      </c>
      <c r="CU113" s="380"/>
      <c r="CV113" s="380">
        <f>'[33]Biểu 1c-II'!V113</f>
        <v>0</v>
      </c>
      <c r="CW113" s="380">
        <f>'[43]Biểu 1c-II'!Y113</f>
        <v>0</v>
      </c>
      <c r="CX113" s="380">
        <f>'[33]Biểu 1c-II'!AB113</f>
        <v>0</v>
      </c>
      <c r="CY113" s="463">
        <f>'[33]Biểu 1c-II'!AE113</f>
        <v>0</v>
      </c>
      <c r="CZ113" s="463">
        <f>'[33]Biểu 1c-II'!AH113</f>
        <v>0</v>
      </c>
      <c r="DA113" s="380">
        <f>'[34]Biểu 1c-II'!$J$7</f>
        <v>13682959583</v>
      </c>
      <c r="DB113" s="380">
        <f>'[34]Biểu 1c-II'!M113</f>
        <v>0</v>
      </c>
      <c r="DC113" s="380">
        <f>'[34]Biểu 1c-II'!P113</f>
        <v>0</v>
      </c>
      <c r="DD113" s="380"/>
      <c r="DE113" s="380">
        <f>'[34]Biểu 1c-II'!V113</f>
        <v>0</v>
      </c>
      <c r="DF113" s="380">
        <f>'[44]Biểu 1c-II'!Y113</f>
        <v>0</v>
      </c>
      <c r="DG113" s="380">
        <f>'[34]Biểu 1c-II'!AB113</f>
        <v>0</v>
      </c>
      <c r="DH113" s="463">
        <f>'[34]Biểu 1c-II'!AE113</f>
        <v>0</v>
      </c>
      <c r="DI113" s="463">
        <f>'[34]Biểu 1c-II'!AH113</f>
        <v>0</v>
      </c>
      <c r="DJ113" s="380">
        <f>'[35]Biểu 1c-II'!J113</f>
        <v>0</v>
      </c>
      <c r="DK113" s="380">
        <f>'[35]Biểu 1c-II'!M113</f>
        <v>0</v>
      </c>
      <c r="DL113" s="380">
        <f>'[35]Biểu 1c-II'!P113</f>
        <v>0</v>
      </c>
      <c r="DM113" s="380">
        <f>'[35]Biểu 1c-II'!S113</f>
        <v>0</v>
      </c>
      <c r="DN113" s="380">
        <f>'[35]Biểu 1c-II'!V113</f>
        <v>0</v>
      </c>
      <c r="DO113" s="380">
        <f>'[35]Biểu 1c-II'!Y113</f>
        <v>0</v>
      </c>
      <c r="DP113" s="380">
        <f>'[35]Biểu 1c-II'!AB113</f>
        <v>0</v>
      </c>
      <c r="DQ113" s="463">
        <f>'[35]Biểu 1c-II'!AE113</f>
        <v>0</v>
      </c>
      <c r="DR113" s="463">
        <f>'[35]Biểu 1c-II'!AH113</f>
        <v>0</v>
      </c>
      <c r="DS113" s="463">
        <f>'[35]Biểu 1c-II'!AK113</f>
        <v>0</v>
      </c>
      <c r="DT113" s="380">
        <f>'[36]Biểu 1c-II'!J113</f>
        <v>0</v>
      </c>
      <c r="DU113" s="380">
        <f>'[36]Biểu 1c-II'!M113</f>
        <v>0</v>
      </c>
      <c r="DV113" s="380">
        <f>'[36]Biểu 1c-II'!P113</f>
        <v>0</v>
      </c>
      <c r="DW113" s="380">
        <f>'[36]Biểu 1c-II'!S113</f>
        <v>0</v>
      </c>
      <c r="DX113" s="380">
        <f>'[36]Biểu 1c-II'!V113</f>
        <v>0</v>
      </c>
      <c r="DY113" s="380">
        <f>'[36]Biểu 1c-II'!Y113</f>
        <v>0</v>
      </c>
      <c r="DZ113" s="380">
        <f>'[36]Biểu 1c-II'!AB113</f>
        <v>0</v>
      </c>
      <c r="EA113" s="463">
        <f>'[36]Biểu 1c-II'!AH113</f>
        <v>0</v>
      </c>
      <c r="EB113" s="463">
        <f>'[36]Biểu 1c-II'!AE113</f>
        <v>0</v>
      </c>
      <c r="EC113" s="380">
        <f>'[37]Biểu 1c-II'!J113</f>
        <v>0</v>
      </c>
      <c r="ED113" s="380">
        <f>'[37]Biểu 1c-II'!M113</f>
        <v>0</v>
      </c>
      <c r="EE113" s="380">
        <f>'[37]Biểu 1c-II'!P113</f>
        <v>0</v>
      </c>
      <c r="EF113" s="380">
        <f>'[37]Biểu 1c-II'!S113</f>
        <v>0</v>
      </c>
      <c r="EG113" s="380">
        <f>'[37]Biểu 1c-II'!V113</f>
        <v>0</v>
      </c>
      <c r="EH113" s="380">
        <f>'[37]Biểu 1c-II'!Y113</f>
        <v>0</v>
      </c>
      <c r="EI113" s="380">
        <f>'[37]Biểu 1c-II'!AB113</f>
        <v>0</v>
      </c>
      <c r="EJ113" s="463">
        <f>'[37]Biểu 1c-II'!AE113</f>
        <v>0</v>
      </c>
      <c r="EK113" s="463">
        <f>'[38]Biểu 1c-II'!J113</f>
        <v>0</v>
      </c>
      <c r="EL113" s="463">
        <f>'[38]Biểu 1c-II'!M113</f>
        <v>0</v>
      </c>
      <c r="EM113" s="463">
        <f>'[38]Biểu 1c-II'!P113</f>
        <v>0</v>
      </c>
      <c r="EN113" s="463">
        <f>'[38]Biểu 1c-II'!S113</f>
        <v>0</v>
      </c>
      <c r="EO113" s="380">
        <f>'[39]Biểu 1c-II(TTKN)'!J113</f>
        <v>0</v>
      </c>
      <c r="EP113" s="380">
        <f>'[40]Biểu 1c-II'!P113</f>
        <v>0</v>
      </c>
      <c r="EQ113" s="380">
        <f>'[41]Biểu 1c-II'!P113</f>
        <v>0</v>
      </c>
    </row>
    <row r="114" spans="1:147" ht="12.75">
      <c r="A114" s="383"/>
      <c r="B114" s="378" t="s">
        <v>850</v>
      </c>
      <c r="C114" s="379" t="s">
        <v>330</v>
      </c>
      <c r="D114" s="380">
        <f t="shared" si="35"/>
        <v>0</v>
      </c>
      <c r="E114" s="463">
        <f t="shared" si="26"/>
        <v>14315521390</v>
      </c>
      <c r="F114" s="463">
        <f t="shared" si="36"/>
        <v>14315521390</v>
      </c>
      <c r="G114" s="463">
        <f t="shared" si="37"/>
        <v>14315521390</v>
      </c>
      <c r="H114" s="380">
        <f t="shared" si="27"/>
        <v>82633000</v>
      </c>
      <c r="I114" s="380">
        <f t="shared" si="38"/>
        <v>0</v>
      </c>
      <c r="J114" s="380">
        <f t="shared" si="39"/>
        <v>5420200</v>
      </c>
      <c r="K114" s="380">
        <f t="shared" si="28"/>
        <v>13855303690</v>
      </c>
      <c r="L114" s="380">
        <f t="shared" si="29"/>
        <v>316444500</v>
      </c>
      <c r="M114" s="380">
        <f t="shared" si="30"/>
        <v>40750000</v>
      </c>
      <c r="N114" s="380">
        <f t="shared" si="40"/>
        <v>14970000</v>
      </c>
      <c r="O114" s="380">
        <f t="shared" si="31"/>
        <v>0</v>
      </c>
      <c r="P114" s="380">
        <f t="shared" si="41"/>
        <v>0</v>
      </c>
      <c r="Q114" s="380">
        <f t="shared" si="32"/>
        <v>0</v>
      </c>
      <c r="R114" s="380">
        <f t="shared" si="33"/>
        <v>0</v>
      </c>
      <c r="S114" s="380"/>
      <c r="T114" s="380">
        <f t="shared" si="34"/>
        <v>0</v>
      </c>
      <c r="U114" s="463">
        <f t="shared" si="42"/>
        <v>0</v>
      </c>
      <c r="V114" s="463">
        <f t="shared" si="43"/>
        <v>0</v>
      </c>
      <c r="W114" s="463">
        <f t="shared" si="44"/>
        <v>0</v>
      </c>
      <c r="X114" s="463">
        <f t="shared" si="45"/>
        <v>0</v>
      </c>
      <c r="Y114" s="463">
        <f t="shared" si="46"/>
        <v>0</v>
      </c>
      <c r="Z114" s="463">
        <f t="shared" si="47"/>
        <v>0</v>
      </c>
      <c r="AA114" s="463">
        <f t="shared" si="48"/>
        <v>0</v>
      </c>
      <c r="AB114" s="463">
        <f t="shared" si="49"/>
        <v>0</v>
      </c>
      <c r="AC114" s="463">
        <f t="shared" si="50"/>
        <v>0</v>
      </c>
      <c r="AD114" s="463">
        <f t="shared" si="51"/>
        <v>0</v>
      </c>
      <c r="AE114" s="380"/>
      <c r="AF114" s="380"/>
      <c r="AG114" s="380">
        <f>'[22]Biểu 1c-II'!J114</f>
        <v>66433000</v>
      </c>
      <c r="AH114" s="380">
        <f>'[22]Biểu 1c-II'!M114</f>
        <v>0</v>
      </c>
      <c r="AI114" s="463">
        <f>'[22]Biểu 1c-II'!S114</f>
        <v>0</v>
      </c>
      <c r="AJ114" s="463">
        <f>'[22]Biểu 1c-II'!V114</f>
        <v>0</v>
      </c>
      <c r="AK114" s="380">
        <f>'[23]Biểu 1c-II'!J114</f>
        <v>7200000</v>
      </c>
      <c r="AL114" s="463">
        <f>'[23]Biểu 1c-II'!P114</f>
        <v>0</v>
      </c>
      <c r="AM114" s="463">
        <f>'[23]Biểu 1c-II'!S114</f>
        <v>0</v>
      </c>
      <c r="AN114" s="380">
        <f>'[24]Biểu 1c-II'!J114</f>
        <v>9000000</v>
      </c>
      <c r="AO114" s="463">
        <f>'[24]Biểu 1c-II'!M114</f>
        <v>0</v>
      </c>
      <c r="AP114" s="463">
        <f>'[24]Biểu 1c-II'!S114</f>
        <v>0</v>
      </c>
      <c r="AQ114" s="463">
        <f>'[25]Biểu 1c-II'!P114</f>
        <v>0</v>
      </c>
      <c r="AR114" s="463">
        <f>'[25]Biểu 1c-II'!V114</f>
        <v>0</v>
      </c>
      <c r="AS114" s="380">
        <f>'[25]Biểu 1c-II'!Y114</f>
        <v>5420200</v>
      </c>
      <c r="AT114" s="380">
        <f>'[26]Biểu 1c-II'!K114</f>
        <v>0</v>
      </c>
      <c r="AU114" s="380">
        <f>'[26]Biểu 1c-II'!W114</f>
        <v>0</v>
      </c>
      <c r="AV114" s="380">
        <f>'[27]Biểu 1c-II'!J114</f>
        <v>41492800</v>
      </c>
      <c r="AW114" s="380">
        <f>'[27]Biểu 1c-II'!V114</f>
        <v>0</v>
      </c>
      <c r="AX114" s="380">
        <f>'[28]Biểu 1c-II'!J114</f>
        <v>0</v>
      </c>
      <c r="AY114" s="380">
        <f>'[28]Biểu 1c-II'!M114</f>
        <v>198088500</v>
      </c>
      <c r="AZ114" s="380">
        <f>'[28]Biểu 1c-II'!P114</f>
        <v>0</v>
      </c>
      <c r="BA114" s="380"/>
      <c r="BB114" s="380">
        <f>'[28]Biểu 1c-II'!V114</f>
        <v>0</v>
      </c>
      <c r="BC114" s="380">
        <f>'[42]Biểu 1c-II'!Y114</f>
        <v>0</v>
      </c>
      <c r="BD114" s="380">
        <f>'[28]Biểu 1c-II'!AB114</f>
        <v>0</v>
      </c>
      <c r="BE114" s="380">
        <f>'[28]Biểu 1c-II'!AE114</f>
        <v>0</v>
      </c>
      <c r="BF114" s="380">
        <f>'[28]Biểu 1c-II'!AH114</f>
        <v>0</v>
      </c>
      <c r="BG114" s="380">
        <f>'[29]Biểu 1c-II'!J114</f>
        <v>14769807</v>
      </c>
      <c r="BH114" s="380">
        <f>'[29]Biểu 1c-II'!M114</f>
        <v>9396000</v>
      </c>
      <c r="BI114" s="380">
        <f>'[29]Biểu 1c-II'!P114</f>
        <v>0</v>
      </c>
      <c r="BJ114" s="380"/>
      <c r="BK114" s="380">
        <f>'[29]Biểu 1c-II'!S114</f>
        <v>0</v>
      </c>
      <c r="BL114" s="380">
        <f>'[29]Biểu 1c-II'!V114</f>
        <v>0</v>
      </c>
      <c r="BM114" s="380">
        <f>'[29]Biểu 1c-II'!Y114</f>
        <v>0</v>
      </c>
      <c r="BN114" s="380">
        <f>'[29]Biểu 1c-II'!AB114</f>
        <v>0</v>
      </c>
      <c r="BO114" s="463">
        <f>'[29]Biểu 1c-II'!AE114</f>
        <v>0</v>
      </c>
      <c r="BP114" s="463">
        <f>'[29]Biểu 1c-II'!AH114</f>
        <v>0</v>
      </c>
      <c r="BQ114" s="380">
        <f>'[30]Biểu 1c-II - TTYT DA BAC'!J114</f>
        <v>0</v>
      </c>
      <c r="BR114" s="380">
        <f>'[30]Biểu 1c-II - TTYT DA BAC'!M114</f>
        <v>0</v>
      </c>
      <c r="BS114" s="380">
        <f>'[30]Biểu 1c-II - TTYT DA BAC'!P114</f>
        <v>34090000</v>
      </c>
      <c r="BT114" s="380"/>
      <c r="BU114" s="380">
        <f>'[30]Biểu 1c-II - TTYT DA BAC'!V114</f>
        <v>0</v>
      </c>
      <c r="BV114" s="380">
        <f>'[30]Biểu 1c-II - TTYT DA BAC'!Y114</f>
        <v>0</v>
      </c>
      <c r="BW114" s="380">
        <f>'[30]Biểu 1c-II - TTYT DA BAC'!AB114</f>
        <v>0</v>
      </c>
      <c r="BX114" s="463">
        <f>'[30]Biểu 1c-II - TTYT DA BAC'!AE114</f>
        <v>0</v>
      </c>
      <c r="BY114" s="463">
        <f>'[30]Biểu 1c-II - TTYT DA BAC'!AH114</f>
        <v>0</v>
      </c>
      <c r="BZ114" s="380">
        <f>'[31]Biểu 1c-II'!I114</f>
        <v>0</v>
      </c>
      <c r="CA114" s="380">
        <f>'[31]Biểu 1c-II'!M114</f>
        <v>0</v>
      </c>
      <c r="CB114" s="380">
        <f>'[31]Biểu 1c-II'!P114</f>
        <v>0</v>
      </c>
      <c r="CC114" s="380"/>
      <c r="CD114" s="380">
        <f>'[31]Biểu 1c-II'!V114</f>
        <v>0</v>
      </c>
      <c r="CE114" s="380">
        <f>'[31]Biểu 1c-II'!Y114</f>
        <v>0</v>
      </c>
      <c r="CF114" s="380">
        <f>'[31]Biểu 1c-II'!AB114</f>
        <v>0</v>
      </c>
      <c r="CG114" s="463">
        <f>'[31]Biểu 1c-II'!AE114</f>
        <v>0</v>
      </c>
      <c r="CH114" s="463">
        <f>'[31]Biểu 1c-II'!AH114</f>
        <v>0</v>
      </c>
      <c r="CI114" s="380">
        <f>'[32]Biểu 1c-II'!J114</f>
        <v>0</v>
      </c>
      <c r="CJ114" s="380">
        <f>'[32]Biểu 1c-II'!M114</f>
        <v>0</v>
      </c>
      <c r="CK114" s="380">
        <f>'[32]Biểu 1c-II'!P114</f>
        <v>0</v>
      </c>
      <c r="CL114" s="380"/>
      <c r="CM114" s="380">
        <f>'[32]Biểu 1c-II'!V114</f>
        <v>0</v>
      </c>
      <c r="CN114" s="380">
        <f>'[32]Biểu 1c-II'!Y114</f>
        <v>0</v>
      </c>
      <c r="CO114" s="380">
        <f>'[32]Biểu 1c-II'!AB114</f>
        <v>0</v>
      </c>
      <c r="CP114" s="463">
        <f>'[32]Biểu 1c-II'!AE114</f>
        <v>0</v>
      </c>
      <c r="CQ114" s="463">
        <f>'[32]Biểu 1c-II'!AH114</f>
        <v>0</v>
      </c>
      <c r="CR114" s="380">
        <f>'[33]Biểu 1c-II'!J114</f>
        <v>0</v>
      </c>
      <c r="CS114" s="380">
        <f>'[33]Biểu 1c-II'!M114</f>
        <v>0</v>
      </c>
      <c r="CT114" s="380">
        <f>'[33]Biểu 1c-II'!P114</f>
        <v>0</v>
      </c>
      <c r="CU114" s="380"/>
      <c r="CV114" s="380">
        <f>'[33]Biểu 1c-II'!V114</f>
        <v>0</v>
      </c>
      <c r="CW114" s="380">
        <f>'[43]Biểu 1c-II'!Y114</f>
        <v>0</v>
      </c>
      <c r="CX114" s="380">
        <f>'[33]Biểu 1c-II'!AB114</f>
        <v>0</v>
      </c>
      <c r="CY114" s="463">
        <f>'[33]Biểu 1c-II'!AE114</f>
        <v>0</v>
      </c>
      <c r="CZ114" s="463">
        <f>'[33]Biểu 1c-II'!AH114</f>
        <v>0</v>
      </c>
      <c r="DA114" s="380">
        <f>'[34]Biểu 1c-II'!$J$7</f>
        <v>13682959583</v>
      </c>
      <c r="DB114" s="380">
        <f>'[34]Biểu 1c-II'!M114</f>
        <v>0</v>
      </c>
      <c r="DC114" s="380">
        <f>'[34]Biểu 1c-II'!P114</f>
        <v>0</v>
      </c>
      <c r="DD114" s="380"/>
      <c r="DE114" s="380">
        <f>'[34]Biểu 1c-II'!V114</f>
        <v>0</v>
      </c>
      <c r="DF114" s="380">
        <f>'[44]Biểu 1c-II'!Y114</f>
        <v>0</v>
      </c>
      <c r="DG114" s="380">
        <f>'[34]Biểu 1c-II'!AB114</f>
        <v>0</v>
      </c>
      <c r="DH114" s="463">
        <f>'[34]Biểu 1c-II'!AE114</f>
        <v>0</v>
      </c>
      <c r="DI114" s="463">
        <f>'[34]Biểu 1c-II'!AH114</f>
        <v>0</v>
      </c>
      <c r="DJ114" s="380">
        <f>'[35]Biểu 1c-II'!J114</f>
        <v>0</v>
      </c>
      <c r="DK114" s="380">
        <f>'[35]Biểu 1c-II'!M114</f>
        <v>3960000</v>
      </c>
      <c r="DL114" s="380">
        <f>'[35]Biểu 1c-II'!P114</f>
        <v>6660000</v>
      </c>
      <c r="DM114" s="380">
        <f>'[35]Biểu 1c-II'!S114</f>
        <v>0</v>
      </c>
      <c r="DN114" s="380">
        <f>'[35]Biểu 1c-II'!V114</f>
        <v>0</v>
      </c>
      <c r="DO114" s="380">
        <f>'[35]Biểu 1c-II'!Y114</f>
        <v>0</v>
      </c>
      <c r="DP114" s="380">
        <f>'[35]Biểu 1c-II'!AB114</f>
        <v>0</v>
      </c>
      <c r="DQ114" s="463">
        <f>'[35]Biểu 1c-II'!AE114</f>
        <v>0</v>
      </c>
      <c r="DR114" s="463">
        <f>'[35]Biểu 1c-II'!AH114</f>
        <v>0</v>
      </c>
      <c r="DS114" s="463">
        <f>'[35]Biểu 1c-II'!AK114</f>
        <v>0</v>
      </c>
      <c r="DT114" s="380">
        <f>'[36]Biểu 1c-II'!J114</f>
        <v>0</v>
      </c>
      <c r="DU114" s="380">
        <f>'[36]Biểu 1c-II'!M114</f>
        <v>0</v>
      </c>
      <c r="DV114" s="380">
        <f>'[36]Biểu 1c-II'!P114</f>
        <v>0</v>
      </c>
      <c r="DW114" s="380">
        <f>'[36]Biểu 1c-II'!S114</f>
        <v>0</v>
      </c>
      <c r="DX114" s="380">
        <f>'[36]Biểu 1c-II'!V114</f>
        <v>0</v>
      </c>
      <c r="DY114" s="380">
        <f>'[36]Biểu 1c-II'!Y114</f>
        <v>0</v>
      </c>
      <c r="DZ114" s="380">
        <f>'[36]Biểu 1c-II'!AB114</f>
        <v>0</v>
      </c>
      <c r="EA114" s="463">
        <f>'[36]Biểu 1c-II'!AH114</f>
        <v>0</v>
      </c>
      <c r="EB114" s="463">
        <f>'[36]Biểu 1c-II'!AE114</f>
        <v>0</v>
      </c>
      <c r="EC114" s="380">
        <f>'[37]Biểu 1c-II'!J114</f>
        <v>116081500</v>
      </c>
      <c r="ED114" s="380">
        <f>'[37]Biểu 1c-II'!M114</f>
        <v>0</v>
      </c>
      <c r="EE114" s="380">
        <f>'[37]Biểu 1c-II'!P114</f>
        <v>0</v>
      </c>
      <c r="EF114" s="380">
        <f>'[37]Biểu 1c-II'!S114</f>
        <v>0</v>
      </c>
      <c r="EG114" s="380">
        <f>'[37]Biểu 1c-II'!V114</f>
        <v>0</v>
      </c>
      <c r="EH114" s="380">
        <f>'[37]Biểu 1c-II'!Y114</f>
        <v>0</v>
      </c>
      <c r="EI114" s="380">
        <f>'[37]Biểu 1c-II'!AB114</f>
        <v>0</v>
      </c>
      <c r="EJ114" s="463">
        <f>'[37]Biểu 1c-II'!AE114</f>
        <v>0</v>
      </c>
      <c r="EK114" s="463">
        <f>'[38]Biểu 1c-II'!J114</f>
        <v>105000000</v>
      </c>
      <c r="EL114" s="463">
        <f>'[38]Biểu 1c-II'!M114</f>
        <v>0</v>
      </c>
      <c r="EM114" s="463">
        <f>'[38]Biểu 1c-II'!P114</f>
        <v>0</v>
      </c>
      <c r="EN114" s="463">
        <f>'[38]Biểu 1c-II'!S114</f>
        <v>0</v>
      </c>
      <c r="EO114" s="380">
        <f>'[39]Biểu 1c-II(TTKN)'!J114</f>
        <v>10500000</v>
      </c>
      <c r="EP114" s="380">
        <f>'[40]Biểu 1c-II'!P114</f>
        <v>4470000</v>
      </c>
      <c r="EQ114" s="380">
        <f>'[41]Biểu 1c-II'!P114</f>
        <v>0</v>
      </c>
    </row>
    <row r="115" spans="1:147" ht="12.75">
      <c r="A115" s="375" t="s">
        <v>851</v>
      </c>
      <c r="B115" s="375"/>
      <c r="C115" s="388" t="s">
        <v>976</v>
      </c>
      <c r="D115" s="380">
        <f t="shared" si="35"/>
        <v>0</v>
      </c>
      <c r="E115" s="459">
        <f t="shared" si="26"/>
        <v>13682959583</v>
      </c>
      <c r="F115" s="459">
        <f t="shared" si="36"/>
        <v>13682959583</v>
      </c>
      <c r="G115" s="459">
        <f t="shared" si="37"/>
        <v>13682959583</v>
      </c>
      <c r="H115" s="380">
        <f t="shared" si="27"/>
        <v>0</v>
      </c>
      <c r="I115" s="380">
        <f t="shared" si="38"/>
        <v>0</v>
      </c>
      <c r="J115" s="380">
        <f t="shared" si="39"/>
        <v>0</v>
      </c>
      <c r="K115" s="380">
        <f t="shared" si="28"/>
        <v>13682959583</v>
      </c>
      <c r="L115" s="380">
        <f t="shared" si="29"/>
        <v>0</v>
      </c>
      <c r="M115" s="380">
        <f t="shared" si="30"/>
        <v>0</v>
      </c>
      <c r="N115" s="380">
        <f t="shared" si="40"/>
        <v>0</v>
      </c>
      <c r="O115" s="380">
        <f t="shared" si="31"/>
        <v>0</v>
      </c>
      <c r="P115" s="380">
        <f t="shared" si="41"/>
        <v>0</v>
      </c>
      <c r="Q115" s="380">
        <f t="shared" si="32"/>
        <v>0</v>
      </c>
      <c r="R115" s="380">
        <f t="shared" si="33"/>
        <v>0</v>
      </c>
      <c r="S115" s="380"/>
      <c r="T115" s="380">
        <f t="shared" si="34"/>
        <v>0</v>
      </c>
      <c r="U115" s="459">
        <f t="shared" si="42"/>
        <v>0</v>
      </c>
      <c r="V115" s="459">
        <f t="shared" si="43"/>
        <v>0</v>
      </c>
      <c r="W115" s="459">
        <f t="shared" si="44"/>
        <v>0</v>
      </c>
      <c r="X115" s="459">
        <f t="shared" si="45"/>
        <v>0</v>
      </c>
      <c r="Y115" s="459">
        <f t="shared" si="46"/>
        <v>0</v>
      </c>
      <c r="Z115" s="459">
        <f t="shared" si="47"/>
        <v>0</v>
      </c>
      <c r="AA115" s="459">
        <f t="shared" si="48"/>
        <v>0</v>
      </c>
      <c r="AB115" s="459">
        <f t="shared" si="49"/>
        <v>0</v>
      </c>
      <c r="AC115" s="459">
        <f t="shared" si="50"/>
        <v>0</v>
      </c>
      <c r="AD115" s="459">
        <f t="shared" si="51"/>
        <v>0</v>
      </c>
      <c r="AE115" s="380"/>
      <c r="AF115" s="380"/>
      <c r="AG115" s="377">
        <f>'[22]Biểu 1c-II'!J115</f>
        <v>0</v>
      </c>
      <c r="AH115" s="377">
        <f>'[22]Biểu 1c-II'!M115</f>
        <v>0</v>
      </c>
      <c r="AI115" s="459">
        <f>'[22]Biểu 1c-II'!S115</f>
        <v>0</v>
      </c>
      <c r="AJ115" s="459">
        <f>'[22]Biểu 1c-II'!V115</f>
        <v>0</v>
      </c>
      <c r="AK115" s="377">
        <f>'[23]Biểu 1c-II'!J115</f>
        <v>0</v>
      </c>
      <c r="AL115" s="459">
        <f>'[23]Biểu 1c-II'!P115</f>
        <v>0</v>
      </c>
      <c r="AM115" s="459">
        <f>'[23]Biểu 1c-II'!S115</f>
        <v>0</v>
      </c>
      <c r="AN115" s="377">
        <f>'[24]Biểu 1c-II'!J115</f>
        <v>0</v>
      </c>
      <c r="AO115" s="459">
        <f>'[24]Biểu 1c-II'!M115</f>
        <v>0</v>
      </c>
      <c r="AP115" s="459">
        <f>'[24]Biểu 1c-II'!S115</f>
        <v>0</v>
      </c>
      <c r="AQ115" s="459">
        <f>'[25]Biểu 1c-II'!P115</f>
        <v>0</v>
      </c>
      <c r="AR115" s="459">
        <f>'[25]Biểu 1c-II'!V115</f>
        <v>0</v>
      </c>
      <c r="AS115" s="377">
        <f>'[25]Biểu 1c-II'!Y115</f>
        <v>0</v>
      </c>
      <c r="AT115" s="377">
        <f>'[26]Biểu 1c-II'!K115</f>
        <v>0</v>
      </c>
      <c r="AU115" s="377">
        <f>'[26]Biểu 1c-II'!W115</f>
        <v>0</v>
      </c>
      <c r="AV115" s="377">
        <f>'[27]Biểu 1c-II'!J115</f>
        <v>0</v>
      </c>
      <c r="AW115" s="377">
        <f>'[27]Biểu 1c-II'!V115</f>
        <v>0</v>
      </c>
      <c r="AX115" s="377">
        <f>'[28]Biểu 1c-II'!J115</f>
        <v>0</v>
      </c>
      <c r="AY115" s="377">
        <f>'[28]Biểu 1c-II'!M115</f>
        <v>0</v>
      </c>
      <c r="AZ115" s="377">
        <f>'[28]Biểu 1c-II'!P115</f>
        <v>0</v>
      </c>
      <c r="BA115" s="380"/>
      <c r="BB115" s="377">
        <f>'[28]Biểu 1c-II'!V115</f>
        <v>0</v>
      </c>
      <c r="BC115" s="380">
        <f>'[42]Biểu 1c-II'!Y115</f>
        <v>0</v>
      </c>
      <c r="BD115" s="377">
        <f>'[28]Biểu 1c-II'!AB115</f>
        <v>0</v>
      </c>
      <c r="BE115" s="377">
        <f>'[28]Biểu 1c-II'!AE115</f>
        <v>0</v>
      </c>
      <c r="BF115" s="377">
        <f>'[28]Biểu 1c-II'!AH115</f>
        <v>0</v>
      </c>
      <c r="BG115" s="377">
        <f>'[29]Biểu 1c-II'!J115</f>
        <v>0</v>
      </c>
      <c r="BH115" s="377">
        <f>'[29]Biểu 1c-II'!M115</f>
        <v>0</v>
      </c>
      <c r="BI115" s="377">
        <f>'[29]Biểu 1c-II'!P115</f>
        <v>0</v>
      </c>
      <c r="BJ115" s="380"/>
      <c r="BK115" s="377">
        <f>'[29]Biểu 1c-II'!S115</f>
        <v>0</v>
      </c>
      <c r="BL115" s="377">
        <f>'[29]Biểu 1c-II'!V115</f>
        <v>0</v>
      </c>
      <c r="BM115" s="377">
        <f>'[29]Biểu 1c-II'!Y115</f>
        <v>0</v>
      </c>
      <c r="BN115" s="377">
        <f>'[29]Biểu 1c-II'!AB115</f>
        <v>0</v>
      </c>
      <c r="BO115" s="459">
        <f>'[29]Biểu 1c-II'!AE115</f>
        <v>0</v>
      </c>
      <c r="BP115" s="459">
        <f>'[29]Biểu 1c-II'!AH115</f>
        <v>0</v>
      </c>
      <c r="BQ115" s="377">
        <f>'[30]Biểu 1c-II - TTYT DA BAC'!J115</f>
        <v>0</v>
      </c>
      <c r="BR115" s="377">
        <f>'[30]Biểu 1c-II - TTYT DA BAC'!M115</f>
        <v>0</v>
      </c>
      <c r="BS115" s="377">
        <f>'[30]Biểu 1c-II - TTYT DA BAC'!P115</f>
        <v>0</v>
      </c>
      <c r="BT115" s="380"/>
      <c r="BU115" s="377">
        <f>'[30]Biểu 1c-II - TTYT DA BAC'!V115</f>
        <v>0</v>
      </c>
      <c r="BV115" s="377">
        <f>'[30]Biểu 1c-II - TTYT DA BAC'!Y115</f>
        <v>0</v>
      </c>
      <c r="BW115" s="377">
        <f>'[30]Biểu 1c-II - TTYT DA BAC'!AB115</f>
        <v>0</v>
      </c>
      <c r="BX115" s="459">
        <f>'[30]Biểu 1c-II - TTYT DA BAC'!AE115</f>
        <v>0</v>
      </c>
      <c r="BY115" s="459">
        <f>'[30]Biểu 1c-II - TTYT DA BAC'!AH115</f>
        <v>0</v>
      </c>
      <c r="BZ115" s="377">
        <f>'[31]Biểu 1c-II'!I115</f>
        <v>0</v>
      </c>
      <c r="CA115" s="377">
        <f>'[31]Biểu 1c-II'!M115</f>
        <v>0</v>
      </c>
      <c r="CB115" s="377">
        <f>'[31]Biểu 1c-II'!P115</f>
        <v>0</v>
      </c>
      <c r="CC115" s="380"/>
      <c r="CD115" s="377">
        <f>'[31]Biểu 1c-II'!V115</f>
        <v>0</v>
      </c>
      <c r="CE115" s="377">
        <f>'[31]Biểu 1c-II'!Y115</f>
        <v>0</v>
      </c>
      <c r="CF115" s="377">
        <f>'[31]Biểu 1c-II'!AB115</f>
        <v>0</v>
      </c>
      <c r="CG115" s="459">
        <f>'[31]Biểu 1c-II'!AE115</f>
        <v>0</v>
      </c>
      <c r="CH115" s="459">
        <f>'[31]Biểu 1c-II'!AH115</f>
        <v>0</v>
      </c>
      <c r="CI115" s="377">
        <f>'[32]Biểu 1c-II'!J115</f>
        <v>0</v>
      </c>
      <c r="CJ115" s="377">
        <f>'[32]Biểu 1c-II'!M115</f>
        <v>0</v>
      </c>
      <c r="CK115" s="377">
        <f>'[32]Biểu 1c-II'!P115</f>
        <v>0</v>
      </c>
      <c r="CL115" s="380"/>
      <c r="CM115" s="377">
        <f>'[32]Biểu 1c-II'!V115</f>
        <v>0</v>
      </c>
      <c r="CN115" s="377">
        <f>'[32]Biểu 1c-II'!Y115</f>
        <v>0</v>
      </c>
      <c r="CO115" s="377">
        <f>'[32]Biểu 1c-II'!AB115</f>
        <v>0</v>
      </c>
      <c r="CP115" s="459">
        <f>'[32]Biểu 1c-II'!AE115</f>
        <v>0</v>
      </c>
      <c r="CQ115" s="459">
        <f>'[32]Biểu 1c-II'!AH115</f>
        <v>0</v>
      </c>
      <c r="CR115" s="377">
        <f>'[33]Biểu 1c-II'!J115</f>
        <v>0</v>
      </c>
      <c r="CS115" s="377">
        <f>'[33]Biểu 1c-II'!M115</f>
        <v>0</v>
      </c>
      <c r="CT115" s="377">
        <f>'[33]Biểu 1c-II'!P115</f>
        <v>0</v>
      </c>
      <c r="CU115" s="380"/>
      <c r="CV115" s="377">
        <f>'[33]Biểu 1c-II'!V115</f>
        <v>0</v>
      </c>
      <c r="CW115" s="380">
        <f>'[43]Biểu 1c-II'!Y115</f>
        <v>0</v>
      </c>
      <c r="CX115" s="377">
        <f>'[33]Biểu 1c-II'!AB115</f>
        <v>0</v>
      </c>
      <c r="CY115" s="459">
        <f>'[33]Biểu 1c-II'!AE115</f>
        <v>0</v>
      </c>
      <c r="CZ115" s="459">
        <f>'[33]Biểu 1c-II'!AH115</f>
        <v>0</v>
      </c>
      <c r="DA115" s="377">
        <f>'[34]Biểu 1c-II'!$J$7</f>
        <v>13682959583</v>
      </c>
      <c r="DB115" s="377">
        <f>'[34]Biểu 1c-II'!M115</f>
        <v>0</v>
      </c>
      <c r="DC115" s="377">
        <f>'[34]Biểu 1c-II'!P115</f>
        <v>0</v>
      </c>
      <c r="DD115" s="380"/>
      <c r="DE115" s="377">
        <f>'[34]Biểu 1c-II'!V115</f>
        <v>0</v>
      </c>
      <c r="DF115" s="380">
        <f>'[44]Biểu 1c-II'!Y115</f>
        <v>0</v>
      </c>
      <c r="DG115" s="377">
        <f>'[34]Biểu 1c-II'!AB115</f>
        <v>0</v>
      </c>
      <c r="DH115" s="459">
        <f>'[34]Biểu 1c-II'!AE115</f>
        <v>0</v>
      </c>
      <c r="DI115" s="459">
        <f>'[34]Biểu 1c-II'!AH115</f>
        <v>0</v>
      </c>
      <c r="DJ115" s="377">
        <f>'[35]Biểu 1c-II'!J115</f>
        <v>0</v>
      </c>
      <c r="DK115" s="377">
        <f>'[35]Biểu 1c-II'!M115</f>
        <v>0</v>
      </c>
      <c r="DL115" s="377">
        <f>'[35]Biểu 1c-II'!P115</f>
        <v>0</v>
      </c>
      <c r="DM115" s="377">
        <f>'[35]Biểu 1c-II'!S115</f>
        <v>0</v>
      </c>
      <c r="DN115" s="377">
        <f>'[35]Biểu 1c-II'!V115</f>
        <v>0</v>
      </c>
      <c r="DO115" s="377">
        <f>'[35]Biểu 1c-II'!Y115</f>
        <v>0</v>
      </c>
      <c r="DP115" s="377">
        <f>'[35]Biểu 1c-II'!AB115</f>
        <v>0</v>
      </c>
      <c r="DQ115" s="459">
        <f>'[35]Biểu 1c-II'!AE115</f>
        <v>0</v>
      </c>
      <c r="DR115" s="459">
        <f>'[35]Biểu 1c-II'!AH115</f>
        <v>0</v>
      </c>
      <c r="DS115" s="459">
        <f>'[35]Biểu 1c-II'!AK115</f>
        <v>0</v>
      </c>
      <c r="DT115" s="377">
        <f>'[36]Biểu 1c-II'!J115</f>
        <v>0</v>
      </c>
      <c r="DU115" s="377">
        <f>'[36]Biểu 1c-II'!M115</f>
        <v>0</v>
      </c>
      <c r="DV115" s="377">
        <f>'[36]Biểu 1c-II'!P115</f>
        <v>0</v>
      </c>
      <c r="DW115" s="377">
        <f>'[36]Biểu 1c-II'!S115</f>
        <v>0</v>
      </c>
      <c r="DX115" s="377">
        <f>'[36]Biểu 1c-II'!V115</f>
        <v>0</v>
      </c>
      <c r="DY115" s="377">
        <f>'[36]Biểu 1c-II'!Y115</f>
        <v>0</v>
      </c>
      <c r="DZ115" s="377">
        <f>'[36]Biểu 1c-II'!AB115</f>
        <v>0</v>
      </c>
      <c r="EA115" s="459">
        <f>'[36]Biểu 1c-II'!AH115</f>
        <v>0</v>
      </c>
      <c r="EB115" s="459">
        <f>'[36]Biểu 1c-II'!AE115</f>
        <v>0</v>
      </c>
      <c r="EC115" s="377">
        <f>'[37]Biểu 1c-II'!J115</f>
        <v>0</v>
      </c>
      <c r="ED115" s="377">
        <f>'[37]Biểu 1c-II'!M115</f>
        <v>0</v>
      </c>
      <c r="EE115" s="377">
        <f>'[37]Biểu 1c-II'!P115</f>
        <v>0</v>
      </c>
      <c r="EF115" s="377">
        <f>'[37]Biểu 1c-II'!S115</f>
        <v>0</v>
      </c>
      <c r="EG115" s="377">
        <f>'[37]Biểu 1c-II'!V115</f>
        <v>0</v>
      </c>
      <c r="EH115" s="377">
        <f>'[37]Biểu 1c-II'!Y115</f>
        <v>0</v>
      </c>
      <c r="EI115" s="377">
        <f>'[37]Biểu 1c-II'!AB115</f>
        <v>0</v>
      </c>
      <c r="EJ115" s="459">
        <f>'[37]Biểu 1c-II'!AE115</f>
        <v>0</v>
      </c>
      <c r="EK115" s="459">
        <f>'[38]Biểu 1c-II'!J115</f>
        <v>0</v>
      </c>
      <c r="EL115" s="459">
        <f>'[38]Biểu 1c-II'!M115</f>
        <v>0</v>
      </c>
      <c r="EM115" s="459">
        <f>'[38]Biểu 1c-II'!P115</f>
        <v>0</v>
      </c>
      <c r="EN115" s="459">
        <f>'[38]Biểu 1c-II'!S115</f>
        <v>0</v>
      </c>
      <c r="EO115" s="377">
        <f>'[39]Biểu 1c-II(TTKN)'!J115</f>
        <v>0</v>
      </c>
      <c r="EP115" s="377">
        <f>'[40]Biểu 1c-II'!P115</f>
        <v>0</v>
      </c>
      <c r="EQ115" s="377">
        <f>'[41]Biểu 1c-II'!P115</f>
        <v>0</v>
      </c>
    </row>
    <row r="116" spans="1:147" ht="25.5">
      <c r="A116" s="383"/>
      <c r="B116" s="378" t="s">
        <v>852</v>
      </c>
      <c r="C116" s="379" t="s">
        <v>977</v>
      </c>
      <c r="D116" s="380">
        <f t="shared" si="35"/>
        <v>0</v>
      </c>
      <c r="E116" s="463">
        <f t="shared" si="26"/>
        <v>13682959583</v>
      </c>
      <c r="F116" s="463">
        <f t="shared" si="36"/>
        <v>13682959583</v>
      </c>
      <c r="G116" s="463">
        <f t="shared" si="37"/>
        <v>13682959583</v>
      </c>
      <c r="H116" s="380">
        <f t="shared" si="27"/>
        <v>0</v>
      </c>
      <c r="I116" s="380">
        <f t="shared" si="38"/>
        <v>0</v>
      </c>
      <c r="J116" s="380">
        <f t="shared" si="39"/>
        <v>0</v>
      </c>
      <c r="K116" s="380">
        <f t="shared" si="28"/>
        <v>13682959583</v>
      </c>
      <c r="L116" s="380">
        <f t="shared" si="29"/>
        <v>0</v>
      </c>
      <c r="M116" s="380">
        <f t="shared" si="30"/>
        <v>0</v>
      </c>
      <c r="N116" s="380">
        <f t="shared" si="40"/>
        <v>0</v>
      </c>
      <c r="O116" s="380">
        <f t="shared" si="31"/>
        <v>0</v>
      </c>
      <c r="P116" s="380">
        <f t="shared" si="41"/>
        <v>0</v>
      </c>
      <c r="Q116" s="380">
        <f t="shared" si="32"/>
        <v>0</v>
      </c>
      <c r="R116" s="380">
        <f t="shared" si="33"/>
        <v>0</v>
      </c>
      <c r="S116" s="380"/>
      <c r="T116" s="380">
        <f t="shared" si="34"/>
        <v>0</v>
      </c>
      <c r="U116" s="463">
        <f t="shared" si="42"/>
        <v>0</v>
      </c>
      <c r="V116" s="463">
        <f t="shared" si="43"/>
        <v>0</v>
      </c>
      <c r="W116" s="463">
        <f t="shared" si="44"/>
        <v>0</v>
      </c>
      <c r="X116" s="463">
        <f t="shared" si="45"/>
        <v>0</v>
      </c>
      <c r="Y116" s="463">
        <f t="shared" si="46"/>
        <v>0</v>
      </c>
      <c r="Z116" s="463">
        <f t="shared" si="47"/>
        <v>0</v>
      </c>
      <c r="AA116" s="463">
        <f t="shared" si="48"/>
        <v>0</v>
      </c>
      <c r="AB116" s="463">
        <f t="shared" si="49"/>
        <v>0</v>
      </c>
      <c r="AC116" s="463">
        <f t="shared" si="50"/>
        <v>0</v>
      </c>
      <c r="AD116" s="463">
        <f t="shared" si="51"/>
        <v>0</v>
      </c>
      <c r="AE116" s="380"/>
      <c r="AF116" s="380"/>
      <c r="AG116" s="380">
        <f>'[22]Biểu 1c-II'!J116</f>
        <v>0</v>
      </c>
      <c r="AH116" s="380">
        <f>'[22]Biểu 1c-II'!M116</f>
        <v>0</v>
      </c>
      <c r="AI116" s="463">
        <f>'[22]Biểu 1c-II'!S116</f>
        <v>0</v>
      </c>
      <c r="AJ116" s="463">
        <f>'[22]Biểu 1c-II'!V116</f>
        <v>0</v>
      </c>
      <c r="AK116" s="380">
        <f>'[23]Biểu 1c-II'!J116</f>
        <v>0</v>
      </c>
      <c r="AL116" s="463">
        <f>'[23]Biểu 1c-II'!P116</f>
        <v>0</v>
      </c>
      <c r="AM116" s="463">
        <f>'[23]Biểu 1c-II'!S116</f>
        <v>0</v>
      </c>
      <c r="AN116" s="380">
        <f>'[24]Biểu 1c-II'!J116</f>
        <v>0</v>
      </c>
      <c r="AO116" s="463">
        <f>'[24]Biểu 1c-II'!M116</f>
        <v>0</v>
      </c>
      <c r="AP116" s="463">
        <f>'[24]Biểu 1c-II'!S116</f>
        <v>0</v>
      </c>
      <c r="AQ116" s="463">
        <f>'[25]Biểu 1c-II'!P116</f>
        <v>0</v>
      </c>
      <c r="AR116" s="463">
        <f>'[25]Biểu 1c-II'!V116</f>
        <v>0</v>
      </c>
      <c r="AS116" s="380">
        <f>'[25]Biểu 1c-II'!Y116</f>
        <v>0</v>
      </c>
      <c r="AT116" s="380">
        <f>'[26]Biểu 1c-II'!K116</f>
        <v>0</v>
      </c>
      <c r="AU116" s="380">
        <f>'[26]Biểu 1c-II'!W116</f>
        <v>0</v>
      </c>
      <c r="AV116" s="380">
        <f>'[27]Biểu 1c-II'!J116</f>
        <v>0</v>
      </c>
      <c r="AW116" s="380">
        <f>'[27]Biểu 1c-II'!V116</f>
        <v>0</v>
      </c>
      <c r="AX116" s="380">
        <f>'[28]Biểu 1c-II'!J116</f>
        <v>0</v>
      </c>
      <c r="AY116" s="380">
        <f>'[28]Biểu 1c-II'!M116</f>
        <v>0</v>
      </c>
      <c r="AZ116" s="380">
        <f>'[28]Biểu 1c-II'!P116</f>
        <v>0</v>
      </c>
      <c r="BA116" s="380"/>
      <c r="BB116" s="380">
        <f>'[28]Biểu 1c-II'!V116</f>
        <v>0</v>
      </c>
      <c r="BC116" s="380">
        <f>'[42]Biểu 1c-II'!Y116</f>
        <v>0</v>
      </c>
      <c r="BD116" s="380">
        <f>'[28]Biểu 1c-II'!AB116</f>
        <v>0</v>
      </c>
      <c r="BE116" s="380">
        <f>'[28]Biểu 1c-II'!AE116</f>
        <v>0</v>
      </c>
      <c r="BF116" s="380">
        <f>'[28]Biểu 1c-II'!AH116</f>
        <v>0</v>
      </c>
      <c r="BG116" s="380">
        <f>'[29]Biểu 1c-II'!J116</f>
        <v>0</v>
      </c>
      <c r="BH116" s="380">
        <f>'[29]Biểu 1c-II'!M116</f>
        <v>0</v>
      </c>
      <c r="BI116" s="380">
        <f>'[29]Biểu 1c-II'!P116</f>
        <v>0</v>
      </c>
      <c r="BJ116" s="380"/>
      <c r="BK116" s="380">
        <f>'[29]Biểu 1c-II'!S116</f>
        <v>0</v>
      </c>
      <c r="BL116" s="380">
        <f>'[29]Biểu 1c-II'!V116</f>
        <v>0</v>
      </c>
      <c r="BM116" s="380">
        <f>'[29]Biểu 1c-II'!Y116</f>
        <v>0</v>
      </c>
      <c r="BN116" s="380">
        <f>'[29]Biểu 1c-II'!AB116</f>
        <v>0</v>
      </c>
      <c r="BO116" s="463">
        <f>'[29]Biểu 1c-II'!AE116</f>
        <v>0</v>
      </c>
      <c r="BP116" s="463">
        <f>'[29]Biểu 1c-II'!AH116</f>
        <v>0</v>
      </c>
      <c r="BQ116" s="380">
        <f>'[30]Biểu 1c-II - TTYT DA BAC'!J116</f>
        <v>0</v>
      </c>
      <c r="BR116" s="380">
        <f>'[30]Biểu 1c-II - TTYT DA BAC'!M116</f>
        <v>0</v>
      </c>
      <c r="BS116" s="380">
        <f>'[30]Biểu 1c-II - TTYT DA BAC'!P116</f>
        <v>0</v>
      </c>
      <c r="BT116" s="380"/>
      <c r="BU116" s="380">
        <f>'[30]Biểu 1c-II - TTYT DA BAC'!V116</f>
        <v>0</v>
      </c>
      <c r="BV116" s="380">
        <f>'[30]Biểu 1c-II - TTYT DA BAC'!Y116</f>
        <v>0</v>
      </c>
      <c r="BW116" s="380">
        <f>'[30]Biểu 1c-II - TTYT DA BAC'!AB116</f>
        <v>0</v>
      </c>
      <c r="BX116" s="463">
        <f>'[30]Biểu 1c-II - TTYT DA BAC'!AE116</f>
        <v>0</v>
      </c>
      <c r="BY116" s="463">
        <f>'[30]Biểu 1c-II - TTYT DA BAC'!AH116</f>
        <v>0</v>
      </c>
      <c r="BZ116" s="380">
        <f>'[31]Biểu 1c-II'!I116</f>
        <v>0</v>
      </c>
      <c r="CA116" s="380">
        <f>'[31]Biểu 1c-II'!M116</f>
        <v>0</v>
      </c>
      <c r="CB116" s="380">
        <f>'[31]Biểu 1c-II'!P116</f>
        <v>0</v>
      </c>
      <c r="CC116" s="380"/>
      <c r="CD116" s="380">
        <f>'[31]Biểu 1c-II'!V116</f>
        <v>0</v>
      </c>
      <c r="CE116" s="380">
        <f>'[31]Biểu 1c-II'!Y116</f>
        <v>0</v>
      </c>
      <c r="CF116" s="380">
        <f>'[31]Biểu 1c-II'!AB116</f>
        <v>0</v>
      </c>
      <c r="CG116" s="463">
        <f>'[31]Biểu 1c-II'!AE116</f>
        <v>0</v>
      </c>
      <c r="CH116" s="463">
        <f>'[31]Biểu 1c-II'!AH116</f>
        <v>0</v>
      </c>
      <c r="CI116" s="380">
        <f>'[32]Biểu 1c-II'!J116</f>
        <v>0</v>
      </c>
      <c r="CJ116" s="380">
        <f>'[32]Biểu 1c-II'!M116</f>
        <v>0</v>
      </c>
      <c r="CK116" s="380">
        <f>'[32]Biểu 1c-II'!P116</f>
        <v>0</v>
      </c>
      <c r="CL116" s="380"/>
      <c r="CM116" s="380">
        <f>'[32]Biểu 1c-II'!V116</f>
        <v>0</v>
      </c>
      <c r="CN116" s="380">
        <f>'[32]Biểu 1c-II'!Y116</f>
        <v>0</v>
      </c>
      <c r="CO116" s="380">
        <f>'[32]Biểu 1c-II'!AB116</f>
        <v>0</v>
      </c>
      <c r="CP116" s="463">
        <f>'[32]Biểu 1c-II'!AE116</f>
        <v>0</v>
      </c>
      <c r="CQ116" s="463">
        <f>'[32]Biểu 1c-II'!AH116</f>
        <v>0</v>
      </c>
      <c r="CR116" s="380">
        <f>'[33]Biểu 1c-II'!J116</f>
        <v>0</v>
      </c>
      <c r="CS116" s="380">
        <f>'[33]Biểu 1c-II'!M116</f>
        <v>0</v>
      </c>
      <c r="CT116" s="380">
        <f>'[33]Biểu 1c-II'!P116</f>
        <v>0</v>
      </c>
      <c r="CU116" s="380"/>
      <c r="CV116" s="380">
        <f>'[33]Biểu 1c-II'!V116</f>
        <v>0</v>
      </c>
      <c r="CW116" s="380">
        <f>'[43]Biểu 1c-II'!Y116</f>
        <v>0</v>
      </c>
      <c r="CX116" s="380">
        <f>'[33]Biểu 1c-II'!AB116</f>
        <v>0</v>
      </c>
      <c r="CY116" s="463">
        <f>'[33]Biểu 1c-II'!AE116</f>
        <v>0</v>
      </c>
      <c r="CZ116" s="463">
        <f>'[33]Biểu 1c-II'!AH116</f>
        <v>0</v>
      </c>
      <c r="DA116" s="380">
        <f>'[34]Biểu 1c-II'!$J$7</f>
        <v>13682959583</v>
      </c>
      <c r="DB116" s="380">
        <f>'[34]Biểu 1c-II'!M116</f>
        <v>0</v>
      </c>
      <c r="DC116" s="380">
        <f>'[34]Biểu 1c-II'!P116</f>
        <v>0</v>
      </c>
      <c r="DD116" s="380"/>
      <c r="DE116" s="380">
        <f>'[34]Biểu 1c-II'!V116</f>
        <v>0</v>
      </c>
      <c r="DF116" s="380">
        <f>'[44]Biểu 1c-II'!Y116</f>
        <v>0</v>
      </c>
      <c r="DG116" s="380">
        <f>'[34]Biểu 1c-II'!AB116</f>
        <v>0</v>
      </c>
      <c r="DH116" s="463">
        <f>'[34]Biểu 1c-II'!AE116</f>
        <v>0</v>
      </c>
      <c r="DI116" s="463">
        <f>'[34]Biểu 1c-II'!AH116</f>
        <v>0</v>
      </c>
      <c r="DJ116" s="380">
        <f>'[35]Biểu 1c-II'!J116</f>
        <v>0</v>
      </c>
      <c r="DK116" s="380">
        <f>'[35]Biểu 1c-II'!M116</f>
        <v>0</v>
      </c>
      <c r="DL116" s="380">
        <f>'[35]Biểu 1c-II'!P116</f>
        <v>0</v>
      </c>
      <c r="DM116" s="380">
        <f>'[35]Biểu 1c-II'!S116</f>
        <v>0</v>
      </c>
      <c r="DN116" s="380">
        <f>'[35]Biểu 1c-II'!V116</f>
        <v>0</v>
      </c>
      <c r="DO116" s="380">
        <f>'[35]Biểu 1c-II'!Y116</f>
        <v>0</v>
      </c>
      <c r="DP116" s="380">
        <f>'[35]Biểu 1c-II'!AB116</f>
        <v>0</v>
      </c>
      <c r="DQ116" s="463">
        <f>'[35]Biểu 1c-II'!AE116</f>
        <v>0</v>
      </c>
      <c r="DR116" s="463">
        <f>'[35]Biểu 1c-II'!AH116</f>
        <v>0</v>
      </c>
      <c r="DS116" s="463">
        <f>'[35]Biểu 1c-II'!AK116</f>
        <v>0</v>
      </c>
      <c r="DT116" s="380">
        <f>'[36]Biểu 1c-II'!J116</f>
        <v>0</v>
      </c>
      <c r="DU116" s="380">
        <f>'[36]Biểu 1c-II'!M116</f>
        <v>0</v>
      </c>
      <c r="DV116" s="380">
        <f>'[36]Biểu 1c-II'!P116</f>
        <v>0</v>
      </c>
      <c r="DW116" s="380">
        <f>'[36]Biểu 1c-II'!S116</f>
        <v>0</v>
      </c>
      <c r="DX116" s="380">
        <f>'[36]Biểu 1c-II'!V116</f>
        <v>0</v>
      </c>
      <c r="DY116" s="380">
        <f>'[36]Biểu 1c-II'!Y116</f>
        <v>0</v>
      </c>
      <c r="DZ116" s="380">
        <f>'[36]Biểu 1c-II'!AB116</f>
        <v>0</v>
      </c>
      <c r="EA116" s="463">
        <f>'[36]Biểu 1c-II'!AH116</f>
        <v>0</v>
      </c>
      <c r="EB116" s="463">
        <f>'[36]Biểu 1c-II'!AE116</f>
        <v>0</v>
      </c>
      <c r="EC116" s="380">
        <f>'[37]Biểu 1c-II'!J116</f>
        <v>0</v>
      </c>
      <c r="ED116" s="380">
        <f>'[37]Biểu 1c-II'!M116</f>
        <v>0</v>
      </c>
      <c r="EE116" s="380">
        <f>'[37]Biểu 1c-II'!P116</f>
        <v>0</v>
      </c>
      <c r="EF116" s="380">
        <f>'[37]Biểu 1c-II'!S116</f>
        <v>0</v>
      </c>
      <c r="EG116" s="380">
        <f>'[37]Biểu 1c-II'!V116</f>
        <v>0</v>
      </c>
      <c r="EH116" s="380">
        <f>'[37]Biểu 1c-II'!Y116</f>
        <v>0</v>
      </c>
      <c r="EI116" s="380">
        <f>'[37]Biểu 1c-II'!AB116</f>
        <v>0</v>
      </c>
      <c r="EJ116" s="463">
        <f>'[37]Biểu 1c-II'!AE116</f>
        <v>0</v>
      </c>
      <c r="EK116" s="463">
        <f>'[38]Biểu 1c-II'!J116</f>
        <v>0</v>
      </c>
      <c r="EL116" s="463">
        <f>'[38]Biểu 1c-II'!M116</f>
        <v>0</v>
      </c>
      <c r="EM116" s="463">
        <f>'[38]Biểu 1c-II'!P116</f>
        <v>0</v>
      </c>
      <c r="EN116" s="463">
        <f>'[38]Biểu 1c-II'!S116</f>
        <v>0</v>
      </c>
      <c r="EO116" s="380">
        <f>'[39]Biểu 1c-II(TTKN)'!J116</f>
        <v>0</v>
      </c>
      <c r="EP116" s="380">
        <f>'[40]Biểu 1c-II'!P116</f>
        <v>0</v>
      </c>
      <c r="EQ116" s="380">
        <f>'[41]Biểu 1c-II'!P116</f>
        <v>0</v>
      </c>
    </row>
    <row r="117" spans="1:147" ht="12.75">
      <c r="A117" s="383"/>
      <c r="B117" s="378" t="s">
        <v>853</v>
      </c>
      <c r="C117" s="379" t="s">
        <v>978</v>
      </c>
      <c r="D117" s="380">
        <f t="shared" si="35"/>
        <v>0</v>
      </c>
      <c r="E117" s="463">
        <f t="shared" si="26"/>
        <v>13682959583</v>
      </c>
      <c r="F117" s="463">
        <f t="shared" si="36"/>
        <v>13682959583</v>
      </c>
      <c r="G117" s="463">
        <f t="shared" si="37"/>
        <v>13682959583</v>
      </c>
      <c r="H117" s="380">
        <f t="shared" si="27"/>
        <v>0</v>
      </c>
      <c r="I117" s="380">
        <f t="shared" si="38"/>
        <v>0</v>
      </c>
      <c r="J117" s="380">
        <f t="shared" si="39"/>
        <v>0</v>
      </c>
      <c r="K117" s="380">
        <f t="shared" si="28"/>
        <v>13682959583</v>
      </c>
      <c r="L117" s="380">
        <f t="shared" si="29"/>
        <v>0</v>
      </c>
      <c r="M117" s="380">
        <f t="shared" si="30"/>
        <v>0</v>
      </c>
      <c r="N117" s="380">
        <f t="shared" si="40"/>
        <v>0</v>
      </c>
      <c r="O117" s="380">
        <f t="shared" si="31"/>
        <v>0</v>
      </c>
      <c r="P117" s="380">
        <f t="shared" si="41"/>
        <v>0</v>
      </c>
      <c r="Q117" s="380">
        <f t="shared" si="32"/>
        <v>0</v>
      </c>
      <c r="R117" s="380">
        <f t="shared" si="33"/>
        <v>0</v>
      </c>
      <c r="S117" s="380"/>
      <c r="T117" s="380">
        <f t="shared" si="34"/>
        <v>0</v>
      </c>
      <c r="U117" s="463">
        <f t="shared" si="42"/>
        <v>0</v>
      </c>
      <c r="V117" s="463">
        <f t="shared" si="43"/>
        <v>0</v>
      </c>
      <c r="W117" s="463">
        <f t="shared" si="44"/>
        <v>0</v>
      </c>
      <c r="X117" s="463">
        <f t="shared" si="45"/>
        <v>0</v>
      </c>
      <c r="Y117" s="463">
        <f t="shared" si="46"/>
        <v>0</v>
      </c>
      <c r="Z117" s="463">
        <f t="shared" si="47"/>
        <v>0</v>
      </c>
      <c r="AA117" s="463">
        <f t="shared" si="48"/>
        <v>0</v>
      </c>
      <c r="AB117" s="463">
        <f t="shared" si="49"/>
        <v>0</v>
      </c>
      <c r="AC117" s="463">
        <f t="shared" si="50"/>
        <v>0</v>
      </c>
      <c r="AD117" s="463">
        <f t="shared" si="51"/>
        <v>0</v>
      </c>
      <c r="AE117" s="380"/>
      <c r="AF117" s="380"/>
      <c r="AG117" s="380">
        <f>'[22]Biểu 1c-II'!J117</f>
        <v>0</v>
      </c>
      <c r="AH117" s="380">
        <f>'[22]Biểu 1c-II'!M117</f>
        <v>0</v>
      </c>
      <c r="AI117" s="463">
        <f>'[22]Biểu 1c-II'!S117</f>
        <v>0</v>
      </c>
      <c r="AJ117" s="463">
        <f>'[22]Biểu 1c-II'!V117</f>
        <v>0</v>
      </c>
      <c r="AK117" s="380">
        <f>'[23]Biểu 1c-II'!J117</f>
        <v>0</v>
      </c>
      <c r="AL117" s="463">
        <f>'[23]Biểu 1c-II'!P117</f>
        <v>0</v>
      </c>
      <c r="AM117" s="463">
        <f>'[23]Biểu 1c-II'!S117</f>
        <v>0</v>
      </c>
      <c r="AN117" s="380">
        <f>'[24]Biểu 1c-II'!J117</f>
        <v>0</v>
      </c>
      <c r="AO117" s="463">
        <f>'[24]Biểu 1c-II'!M117</f>
        <v>0</v>
      </c>
      <c r="AP117" s="463">
        <f>'[24]Biểu 1c-II'!S117</f>
        <v>0</v>
      </c>
      <c r="AQ117" s="463">
        <f>'[25]Biểu 1c-II'!P117</f>
        <v>0</v>
      </c>
      <c r="AR117" s="463">
        <f>'[25]Biểu 1c-II'!V117</f>
        <v>0</v>
      </c>
      <c r="AS117" s="380">
        <f>'[25]Biểu 1c-II'!Y117</f>
        <v>0</v>
      </c>
      <c r="AT117" s="380">
        <f>'[26]Biểu 1c-II'!K117</f>
        <v>0</v>
      </c>
      <c r="AU117" s="380">
        <f>'[26]Biểu 1c-II'!W117</f>
        <v>0</v>
      </c>
      <c r="AV117" s="380">
        <f>'[27]Biểu 1c-II'!J117</f>
        <v>0</v>
      </c>
      <c r="AW117" s="380">
        <f>'[27]Biểu 1c-II'!V117</f>
        <v>0</v>
      </c>
      <c r="AX117" s="380">
        <f>'[28]Biểu 1c-II'!J117</f>
        <v>0</v>
      </c>
      <c r="AY117" s="380">
        <f>'[28]Biểu 1c-II'!M117</f>
        <v>0</v>
      </c>
      <c r="AZ117" s="380">
        <f>'[28]Biểu 1c-II'!P117</f>
        <v>0</v>
      </c>
      <c r="BA117" s="380"/>
      <c r="BB117" s="380">
        <f>'[28]Biểu 1c-II'!V117</f>
        <v>0</v>
      </c>
      <c r="BC117" s="380">
        <f>'[42]Biểu 1c-II'!Y117</f>
        <v>0</v>
      </c>
      <c r="BD117" s="380">
        <f>'[28]Biểu 1c-II'!AB117</f>
        <v>0</v>
      </c>
      <c r="BE117" s="380">
        <f>'[28]Biểu 1c-II'!AE117</f>
        <v>0</v>
      </c>
      <c r="BF117" s="380">
        <f>'[28]Biểu 1c-II'!AH117</f>
        <v>0</v>
      </c>
      <c r="BG117" s="380">
        <f>'[29]Biểu 1c-II'!J117</f>
        <v>0</v>
      </c>
      <c r="BH117" s="380">
        <f>'[29]Biểu 1c-II'!M117</f>
        <v>0</v>
      </c>
      <c r="BI117" s="380">
        <f>'[29]Biểu 1c-II'!P117</f>
        <v>0</v>
      </c>
      <c r="BJ117" s="380"/>
      <c r="BK117" s="380">
        <f>'[29]Biểu 1c-II'!S117</f>
        <v>0</v>
      </c>
      <c r="BL117" s="380">
        <f>'[29]Biểu 1c-II'!V117</f>
        <v>0</v>
      </c>
      <c r="BM117" s="380">
        <f>'[29]Biểu 1c-II'!Y117</f>
        <v>0</v>
      </c>
      <c r="BN117" s="380">
        <f>'[29]Biểu 1c-II'!AB117</f>
        <v>0</v>
      </c>
      <c r="BO117" s="463">
        <f>'[29]Biểu 1c-II'!AE117</f>
        <v>0</v>
      </c>
      <c r="BP117" s="463">
        <f>'[29]Biểu 1c-II'!AH117</f>
        <v>0</v>
      </c>
      <c r="BQ117" s="380">
        <f>'[30]Biểu 1c-II - TTYT DA BAC'!J117</f>
        <v>0</v>
      </c>
      <c r="BR117" s="380">
        <f>'[30]Biểu 1c-II - TTYT DA BAC'!M117</f>
        <v>0</v>
      </c>
      <c r="BS117" s="380">
        <f>'[30]Biểu 1c-II - TTYT DA BAC'!P117</f>
        <v>0</v>
      </c>
      <c r="BT117" s="380"/>
      <c r="BU117" s="380">
        <f>'[30]Biểu 1c-II - TTYT DA BAC'!V117</f>
        <v>0</v>
      </c>
      <c r="BV117" s="380">
        <f>'[30]Biểu 1c-II - TTYT DA BAC'!Y117</f>
        <v>0</v>
      </c>
      <c r="BW117" s="380">
        <f>'[30]Biểu 1c-II - TTYT DA BAC'!AB117</f>
        <v>0</v>
      </c>
      <c r="BX117" s="463">
        <f>'[30]Biểu 1c-II - TTYT DA BAC'!AE117</f>
        <v>0</v>
      </c>
      <c r="BY117" s="463">
        <f>'[30]Biểu 1c-II - TTYT DA BAC'!AH117</f>
        <v>0</v>
      </c>
      <c r="BZ117" s="380">
        <f>'[31]Biểu 1c-II'!I117</f>
        <v>0</v>
      </c>
      <c r="CA117" s="380">
        <f>'[31]Biểu 1c-II'!M117</f>
        <v>0</v>
      </c>
      <c r="CB117" s="380">
        <f>'[31]Biểu 1c-II'!P117</f>
        <v>0</v>
      </c>
      <c r="CC117" s="380"/>
      <c r="CD117" s="380">
        <f>'[31]Biểu 1c-II'!V117</f>
        <v>0</v>
      </c>
      <c r="CE117" s="380">
        <f>'[31]Biểu 1c-II'!Y117</f>
        <v>0</v>
      </c>
      <c r="CF117" s="380">
        <f>'[31]Biểu 1c-II'!AB117</f>
        <v>0</v>
      </c>
      <c r="CG117" s="463">
        <f>'[31]Biểu 1c-II'!AE117</f>
        <v>0</v>
      </c>
      <c r="CH117" s="463">
        <f>'[31]Biểu 1c-II'!AH117</f>
        <v>0</v>
      </c>
      <c r="CI117" s="380">
        <f>'[32]Biểu 1c-II'!J117</f>
        <v>0</v>
      </c>
      <c r="CJ117" s="380">
        <f>'[32]Biểu 1c-II'!M117</f>
        <v>0</v>
      </c>
      <c r="CK117" s="380">
        <f>'[32]Biểu 1c-II'!P117</f>
        <v>0</v>
      </c>
      <c r="CL117" s="380"/>
      <c r="CM117" s="380">
        <f>'[32]Biểu 1c-II'!V117</f>
        <v>0</v>
      </c>
      <c r="CN117" s="380">
        <f>'[32]Biểu 1c-II'!Y117</f>
        <v>0</v>
      </c>
      <c r="CO117" s="380">
        <f>'[32]Biểu 1c-II'!AB117</f>
        <v>0</v>
      </c>
      <c r="CP117" s="463">
        <f>'[32]Biểu 1c-II'!AE117</f>
        <v>0</v>
      </c>
      <c r="CQ117" s="463">
        <f>'[32]Biểu 1c-II'!AH117</f>
        <v>0</v>
      </c>
      <c r="CR117" s="380">
        <f>'[33]Biểu 1c-II'!J117</f>
        <v>0</v>
      </c>
      <c r="CS117" s="380">
        <f>'[33]Biểu 1c-II'!M117</f>
        <v>0</v>
      </c>
      <c r="CT117" s="380">
        <f>'[33]Biểu 1c-II'!P117</f>
        <v>0</v>
      </c>
      <c r="CU117" s="380"/>
      <c r="CV117" s="380">
        <f>'[33]Biểu 1c-II'!V117</f>
        <v>0</v>
      </c>
      <c r="CW117" s="380">
        <f>'[43]Biểu 1c-II'!Y117</f>
        <v>0</v>
      </c>
      <c r="CX117" s="380">
        <f>'[33]Biểu 1c-II'!AB117</f>
        <v>0</v>
      </c>
      <c r="CY117" s="463">
        <f>'[33]Biểu 1c-II'!AE117</f>
        <v>0</v>
      </c>
      <c r="CZ117" s="463">
        <f>'[33]Biểu 1c-II'!AH117</f>
        <v>0</v>
      </c>
      <c r="DA117" s="380">
        <f>'[34]Biểu 1c-II'!$J$7</f>
        <v>13682959583</v>
      </c>
      <c r="DB117" s="380">
        <f>'[34]Biểu 1c-II'!M117</f>
        <v>0</v>
      </c>
      <c r="DC117" s="380">
        <f>'[34]Biểu 1c-II'!P117</f>
        <v>0</v>
      </c>
      <c r="DD117" s="380"/>
      <c r="DE117" s="380">
        <f>'[34]Biểu 1c-II'!V117</f>
        <v>0</v>
      </c>
      <c r="DF117" s="380">
        <f>'[44]Biểu 1c-II'!Y117</f>
        <v>0</v>
      </c>
      <c r="DG117" s="380">
        <f>'[34]Biểu 1c-II'!AB117</f>
        <v>0</v>
      </c>
      <c r="DH117" s="463">
        <f>'[34]Biểu 1c-II'!AE117</f>
        <v>0</v>
      </c>
      <c r="DI117" s="463">
        <f>'[34]Biểu 1c-II'!AH117</f>
        <v>0</v>
      </c>
      <c r="DJ117" s="380">
        <f>'[35]Biểu 1c-II'!J117</f>
        <v>0</v>
      </c>
      <c r="DK117" s="380">
        <f>'[35]Biểu 1c-II'!M117</f>
        <v>0</v>
      </c>
      <c r="DL117" s="380">
        <f>'[35]Biểu 1c-II'!P117</f>
        <v>0</v>
      </c>
      <c r="DM117" s="380">
        <f>'[35]Biểu 1c-II'!S117</f>
        <v>0</v>
      </c>
      <c r="DN117" s="380">
        <f>'[35]Biểu 1c-II'!V117</f>
        <v>0</v>
      </c>
      <c r="DO117" s="380">
        <f>'[35]Biểu 1c-II'!Y117</f>
        <v>0</v>
      </c>
      <c r="DP117" s="380">
        <f>'[35]Biểu 1c-II'!AB117</f>
        <v>0</v>
      </c>
      <c r="DQ117" s="463">
        <f>'[35]Biểu 1c-II'!AE117</f>
        <v>0</v>
      </c>
      <c r="DR117" s="463">
        <f>'[35]Biểu 1c-II'!AH117</f>
        <v>0</v>
      </c>
      <c r="DS117" s="463">
        <f>'[35]Biểu 1c-II'!AK117</f>
        <v>0</v>
      </c>
      <c r="DT117" s="380">
        <f>'[36]Biểu 1c-II'!J117</f>
        <v>0</v>
      </c>
      <c r="DU117" s="380">
        <f>'[36]Biểu 1c-II'!M117</f>
        <v>0</v>
      </c>
      <c r="DV117" s="380">
        <f>'[36]Biểu 1c-II'!P117</f>
        <v>0</v>
      </c>
      <c r="DW117" s="380">
        <f>'[36]Biểu 1c-II'!S117</f>
        <v>0</v>
      </c>
      <c r="DX117" s="380">
        <f>'[36]Biểu 1c-II'!V117</f>
        <v>0</v>
      </c>
      <c r="DY117" s="380">
        <f>'[36]Biểu 1c-II'!Y117</f>
        <v>0</v>
      </c>
      <c r="DZ117" s="380">
        <f>'[36]Biểu 1c-II'!AB117</f>
        <v>0</v>
      </c>
      <c r="EA117" s="463">
        <f>'[36]Biểu 1c-II'!AH117</f>
        <v>0</v>
      </c>
      <c r="EB117" s="463">
        <f>'[36]Biểu 1c-II'!AE117</f>
        <v>0</v>
      </c>
      <c r="EC117" s="380">
        <f>'[37]Biểu 1c-II'!J117</f>
        <v>0</v>
      </c>
      <c r="ED117" s="380">
        <f>'[37]Biểu 1c-II'!M117</f>
        <v>0</v>
      </c>
      <c r="EE117" s="380">
        <f>'[37]Biểu 1c-II'!P117</f>
        <v>0</v>
      </c>
      <c r="EF117" s="380">
        <f>'[37]Biểu 1c-II'!S117</f>
        <v>0</v>
      </c>
      <c r="EG117" s="380">
        <f>'[37]Biểu 1c-II'!V117</f>
        <v>0</v>
      </c>
      <c r="EH117" s="380">
        <f>'[37]Biểu 1c-II'!Y117</f>
        <v>0</v>
      </c>
      <c r="EI117" s="380">
        <f>'[37]Biểu 1c-II'!AB117</f>
        <v>0</v>
      </c>
      <c r="EJ117" s="463">
        <f>'[37]Biểu 1c-II'!AE117</f>
        <v>0</v>
      </c>
      <c r="EK117" s="463">
        <f>'[38]Biểu 1c-II'!J117</f>
        <v>0</v>
      </c>
      <c r="EL117" s="463">
        <f>'[38]Biểu 1c-II'!M117</f>
        <v>0</v>
      </c>
      <c r="EM117" s="463">
        <f>'[38]Biểu 1c-II'!P117</f>
        <v>0</v>
      </c>
      <c r="EN117" s="463">
        <f>'[38]Biểu 1c-II'!S117</f>
        <v>0</v>
      </c>
      <c r="EO117" s="380">
        <f>'[39]Biểu 1c-II(TTKN)'!J117</f>
        <v>0</v>
      </c>
      <c r="EP117" s="380">
        <f>'[40]Biểu 1c-II'!P117</f>
        <v>0</v>
      </c>
      <c r="EQ117" s="380">
        <f>'[41]Biểu 1c-II'!P117</f>
        <v>0</v>
      </c>
    </row>
    <row r="118" spans="1:147" ht="12.75">
      <c r="A118" s="383"/>
      <c r="B118" s="378" t="s">
        <v>854</v>
      </c>
      <c r="C118" s="379" t="s">
        <v>318</v>
      </c>
      <c r="D118" s="380">
        <f t="shared" si="35"/>
        <v>0</v>
      </c>
      <c r="E118" s="463">
        <f t="shared" si="26"/>
        <v>13682959583</v>
      </c>
      <c r="F118" s="463">
        <f t="shared" si="36"/>
        <v>13682959583</v>
      </c>
      <c r="G118" s="463">
        <f t="shared" si="37"/>
        <v>13682959583</v>
      </c>
      <c r="H118" s="380">
        <f t="shared" si="27"/>
        <v>0</v>
      </c>
      <c r="I118" s="380">
        <f t="shared" si="38"/>
        <v>0</v>
      </c>
      <c r="J118" s="380">
        <f t="shared" si="39"/>
        <v>0</v>
      </c>
      <c r="K118" s="380">
        <f t="shared" si="28"/>
        <v>13682959583</v>
      </c>
      <c r="L118" s="380">
        <f t="shared" si="29"/>
        <v>0</v>
      </c>
      <c r="M118" s="380">
        <f t="shared" si="30"/>
        <v>0</v>
      </c>
      <c r="N118" s="380">
        <f t="shared" si="40"/>
        <v>0</v>
      </c>
      <c r="O118" s="380">
        <f t="shared" si="31"/>
        <v>0</v>
      </c>
      <c r="P118" s="380">
        <f t="shared" si="41"/>
        <v>0</v>
      </c>
      <c r="Q118" s="380">
        <f t="shared" si="32"/>
        <v>0</v>
      </c>
      <c r="R118" s="380">
        <f t="shared" si="33"/>
        <v>0</v>
      </c>
      <c r="S118" s="380"/>
      <c r="T118" s="380">
        <f t="shared" si="34"/>
        <v>0</v>
      </c>
      <c r="U118" s="463">
        <f t="shared" si="42"/>
        <v>0</v>
      </c>
      <c r="V118" s="463">
        <f t="shared" si="43"/>
        <v>0</v>
      </c>
      <c r="W118" s="463">
        <f t="shared" si="44"/>
        <v>0</v>
      </c>
      <c r="X118" s="463">
        <f t="shared" si="45"/>
        <v>0</v>
      </c>
      <c r="Y118" s="463">
        <f t="shared" si="46"/>
        <v>0</v>
      </c>
      <c r="Z118" s="463">
        <f t="shared" si="47"/>
        <v>0</v>
      </c>
      <c r="AA118" s="463">
        <f t="shared" si="48"/>
        <v>0</v>
      </c>
      <c r="AB118" s="463">
        <f t="shared" si="49"/>
        <v>0</v>
      </c>
      <c r="AC118" s="463">
        <f t="shared" si="50"/>
        <v>0</v>
      </c>
      <c r="AD118" s="463">
        <f t="shared" si="51"/>
        <v>0</v>
      </c>
      <c r="AE118" s="380"/>
      <c r="AF118" s="380"/>
      <c r="AG118" s="380">
        <f>'[22]Biểu 1c-II'!J118</f>
        <v>0</v>
      </c>
      <c r="AH118" s="380">
        <f>'[22]Biểu 1c-II'!M118</f>
        <v>0</v>
      </c>
      <c r="AI118" s="463">
        <f>'[22]Biểu 1c-II'!S118</f>
        <v>0</v>
      </c>
      <c r="AJ118" s="463">
        <f>'[22]Biểu 1c-II'!V118</f>
        <v>0</v>
      </c>
      <c r="AK118" s="380">
        <f>'[23]Biểu 1c-II'!J118</f>
        <v>0</v>
      </c>
      <c r="AL118" s="463">
        <f>'[23]Biểu 1c-II'!P118</f>
        <v>0</v>
      </c>
      <c r="AM118" s="463">
        <f>'[23]Biểu 1c-II'!S118</f>
        <v>0</v>
      </c>
      <c r="AN118" s="380">
        <f>'[24]Biểu 1c-II'!J118</f>
        <v>0</v>
      </c>
      <c r="AO118" s="463">
        <f>'[24]Biểu 1c-II'!M118</f>
        <v>0</v>
      </c>
      <c r="AP118" s="463">
        <f>'[24]Biểu 1c-II'!S118</f>
        <v>0</v>
      </c>
      <c r="AQ118" s="463">
        <f>'[25]Biểu 1c-II'!P118</f>
        <v>0</v>
      </c>
      <c r="AR118" s="463">
        <f>'[25]Biểu 1c-II'!V118</f>
        <v>0</v>
      </c>
      <c r="AS118" s="380">
        <f>'[25]Biểu 1c-II'!Y118</f>
        <v>0</v>
      </c>
      <c r="AT118" s="380">
        <f>'[26]Biểu 1c-II'!K118</f>
        <v>0</v>
      </c>
      <c r="AU118" s="380">
        <f>'[26]Biểu 1c-II'!W118</f>
        <v>0</v>
      </c>
      <c r="AV118" s="380">
        <f>'[27]Biểu 1c-II'!J118</f>
        <v>0</v>
      </c>
      <c r="AW118" s="380">
        <f>'[27]Biểu 1c-II'!V118</f>
        <v>0</v>
      </c>
      <c r="AX118" s="380">
        <f>'[28]Biểu 1c-II'!J118</f>
        <v>0</v>
      </c>
      <c r="AY118" s="380">
        <f>'[28]Biểu 1c-II'!M118</f>
        <v>0</v>
      </c>
      <c r="AZ118" s="380">
        <f>'[28]Biểu 1c-II'!P118</f>
        <v>0</v>
      </c>
      <c r="BA118" s="380"/>
      <c r="BB118" s="380">
        <f>'[28]Biểu 1c-II'!V118</f>
        <v>0</v>
      </c>
      <c r="BC118" s="380">
        <f>'[42]Biểu 1c-II'!Y118</f>
        <v>0</v>
      </c>
      <c r="BD118" s="380">
        <f>'[28]Biểu 1c-II'!AB118</f>
        <v>0</v>
      </c>
      <c r="BE118" s="380">
        <f>'[28]Biểu 1c-II'!AE118</f>
        <v>0</v>
      </c>
      <c r="BF118" s="380">
        <f>'[28]Biểu 1c-II'!AH118</f>
        <v>0</v>
      </c>
      <c r="BG118" s="380">
        <f>'[29]Biểu 1c-II'!J118</f>
        <v>0</v>
      </c>
      <c r="BH118" s="380">
        <f>'[29]Biểu 1c-II'!M118</f>
        <v>0</v>
      </c>
      <c r="BI118" s="380">
        <f>'[29]Biểu 1c-II'!P118</f>
        <v>0</v>
      </c>
      <c r="BJ118" s="380"/>
      <c r="BK118" s="380">
        <f>'[29]Biểu 1c-II'!S118</f>
        <v>0</v>
      </c>
      <c r="BL118" s="380">
        <f>'[29]Biểu 1c-II'!V118</f>
        <v>0</v>
      </c>
      <c r="BM118" s="380">
        <f>'[29]Biểu 1c-II'!Y118</f>
        <v>0</v>
      </c>
      <c r="BN118" s="380">
        <f>'[29]Biểu 1c-II'!AB118</f>
        <v>0</v>
      </c>
      <c r="BO118" s="463">
        <f>'[29]Biểu 1c-II'!AE118</f>
        <v>0</v>
      </c>
      <c r="BP118" s="463">
        <f>'[29]Biểu 1c-II'!AH118</f>
        <v>0</v>
      </c>
      <c r="BQ118" s="380">
        <f>'[30]Biểu 1c-II - TTYT DA BAC'!J118</f>
        <v>0</v>
      </c>
      <c r="BR118" s="380">
        <f>'[30]Biểu 1c-II - TTYT DA BAC'!M118</f>
        <v>0</v>
      </c>
      <c r="BS118" s="380">
        <f>'[30]Biểu 1c-II - TTYT DA BAC'!P118</f>
        <v>0</v>
      </c>
      <c r="BT118" s="380"/>
      <c r="BU118" s="380">
        <f>'[30]Biểu 1c-II - TTYT DA BAC'!V118</f>
        <v>0</v>
      </c>
      <c r="BV118" s="380">
        <f>'[30]Biểu 1c-II - TTYT DA BAC'!Y118</f>
        <v>0</v>
      </c>
      <c r="BW118" s="380">
        <f>'[30]Biểu 1c-II - TTYT DA BAC'!AB118</f>
        <v>0</v>
      </c>
      <c r="BX118" s="463">
        <f>'[30]Biểu 1c-II - TTYT DA BAC'!AE118</f>
        <v>0</v>
      </c>
      <c r="BY118" s="463">
        <f>'[30]Biểu 1c-II - TTYT DA BAC'!AH118</f>
        <v>0</v>
      </c>
      <c r="BZ118" s="380">
        <f>'[31]Biểu 1c-II'!I118</f>
        <v>0</v>
      </c>
      <c r="CA118" s="380">
        <f>'[31]Biểu 1c-II'!M118</f>
        <v>0</v>
      </c>
      <c r="CB118" s="380">
        <f>'[31]Biểu 1c-II'!P118</f>
        <v>0</v>
      </c>
      <c r="CC118" s="380"/>
      <c r="CD118" s="380">
        <f>'[31]Biểu 1c-II'!V118</f>
        <v>0</v>
      </c>
      <c r="CE118" s="380">
        <f>'[31]Biểu 1c-II'!Y118</f>
        <v>0</v>
      </c>
      <c r="CF118" s="380">
        <f>'[31]Biểu 1c-II'!AB118</f>
        <v>0</v>
      </c>
      <c r="CG118" s="463">
        <f>'[31]Biểu 1c-II'!AE118</f>
        <v>0</v>
      </c>
      <c r="CH118" s="463">
        <f>'[31]Biểu 1c-II'!AH118</f>
        <v>0</v>
      </c>
      <c r="CI118" s="380">
        <f>'[32]Biểu 1c-II'!J118</f>
        <v>0</v>
      </c>
      <c r="CJ118" s="380">
        <f>'[32]Biểu 1c-II'!M118</f>
        <v>0</v>
      </c>
      <c r="CK118" s="380">
        <f>'[32]Biểu 1c-II'!P118</f>
        <v>0</v>
      </c>
      <c r="CL118" s="380"/>
      <c r="CM118" s="380">
        <f>'[32]Biểu 1c-II'!V118</f>
        <v>0</v>
      </c>
      <c r="CN118" s="380">
        <f>'[32]Biểu 1c-II'!Y118</f>
        <v>0</v>
      </c>
      <c r="CO118" s="380">
        <f>'[32]Biểu 1c-II'!AB118</f>
        <v>0</v>
      </c>
      <c r="CP118" s="463">
        <f>'[32]Biểu 1c-II'!AE118</f>
        <v>0</v>
      </c>
      <c r="CQ118" s="463">
        <f>'[32]Biểu 1c-II'!AH118</f>
        <v>0</v>
      </c>
      <c r="CR118" s="380">
        <f>'[33]Biểu 1c-II'!J118</f>
        <v>0</v>
      </c>
      <c r="CS118" s="380">
        <f>'[33]Biểu 1c-II'!M118</f>
        <v>0</v>
      </c>
      <c r="CT118" s="380">
        <f>'[33]Biểu 1c-II'!P118</f>
        <v>0</v>
      </c>
      <c r="CU118" s="380"/>
      <c r="CV118" s="380">
        <f>'[33]Biểu 1c-II'!V118</f>
        <v>0</v>
      </c>
      <c r="CW118" s="380">
        <f>'[43]Biểu 1c-II'!Y118</f>
        <v>0</v>
      </c>
      <c r="CX118" s="380">
        <f>'[33]Biểu 1c-II'!AB118</f>
        <v>0</v>
      </c>
      <c r="CY118" s="463">
        <f>'[33]Biểu 1c-II'!AE118</f>
        <v>0</v>
      </c>
      <c r="CZ118" s="463">
        <f>'[33]Biểu 1c-II'!AH118</f>
        <v>0</v>
      </c>
      <c r="DA118" s="380">
        <f>'[34]Biểu 1c-II'!$J$7</f>
        <v>13682959583</v>
      </c>
      <c r="DB118" s="380">
        <f>'[34]Biểu 1c-II'!M118</f>
        <v>0</v>
      </c>
      <c r="DC118" s="380">
        <f>'[34]Biểu 1c-II'!P118</f>
        <v>0</v>
      </c>
      <c r="DD118" s="380"/>
      <c r="DE118" s="380">
        <f>'[34]Biểu 1c-II'!V118</f>
        <v>0</v>
      </c>
      <c r="DF118" s="380">
        <f>'[44]Biểu 1c-II'!Y118</f>
        <v>0</v>
      </c>
      <c r="DG118" s="380">
        <f>'[34]Biểu 1c-II'!AB118</f>
        <v>0</v>
      </c>
      <c r="DH118" s="463">
        <f>'[34]Biểu 1c-II'!AE118</f>
        <v>0</v>
      </c>
      <c r="DI118" s="463">
        <f>'[34]Biểu 1c-II'!AH118</f>
        <v>0</v>
      </c>
      <c r="DJ118" s="380">
        <f>'[35]Biểu 1c-II'!J118</f>
        <v>0</v>
      </c>
      <c r="DK118" s="380">
        <f>'[35]Biểu 1c-II'!M118</f>
        <v>0</v>
      </c>
      <c r="DL118" s="380">
        <f>'[35]Biểu 1c-II'!P118</f>
        <v>0</v>
      </c>
      <c r="DM118" s="380">
        <f>'[35]Biểu 1c-II'!S118</f>
        <v>0</v>
      </c>
      <c r="DN118" s="380">
        <f>'[35]Biểu 1c-II'!V118</f>
        <v>0</v>
      </c>
      <c r="DO118" s="380">
        <f>'[35]Biểu 1c-II'!Y118</f>
        <v>0</v>
      </c>
      <c r="DP118" s="380">
        <f>'[35]Biểu 1c-II'!AB118</f>
        <v>0</v>
      </c>
      <c r="DQ118" s="463">
        <f>'[35]Biểu 1c-II'!AE118</f>
        <v>0</v>
      </c>
      <c r="DR118" s="463">
        <f>'[35]Biểu 1c-II'!AH118</f>
        <v>0</v>
      </c>
      <c r="DS118" s="463">
        <f>'[35]Biểu 1c-II'!AK118</f>
        <v>0</v>
      </c>
      <c r="DT118" s="380">
        <f>'[36]Biểu 1c-II'!J118</f>
        <v>0</v>
      </c>
      <c r="DU118" s="380">
        <f>'[36]Biểu 1c-II'!M118</f>
        <v>0</v>
      </c>
      <c r="DV118" s="380">
        <f>'[36]Biểu 1c-II'!P118</f>
        <v>0</v>
      </c>
      <c r="DW118" s="380">
        <f>'[36]Biểu 1c-II'!S118</f>
        <v>0</v>
      </c>
      <c r="DX118" s="380">
        <f>'[36]Biểu 1c-II'!V118</f>
        <v>0</v>
      </c>
      <c r="DY118" s="380">
        <f>'[36]Biểu 1c-II'!Y118</f>
        <v>0</v>
      </c>
      <c r="DZ118" s="380">
        <f>'[36]Biểu 1c-II'!AB118</f>
        <v>0</v>
      </c>
      <c r="EA118" s="463">
        <f>'[36]Biểu 1c-II'!AH118</f>
        <v>0</v>
      </c>
      <c r="EB118" s="463">
        <f>'[36]Biểu 1c-II'!AE118</f>
        <v>0</v>
      </c>
      <c r="EC118" s="380">
        <f>'[37]Biểu 1c-II'!J118</f>
        <v>0</v>
      </c>
      <c r="ED118" s="380">
        <f>'[37]Biểu 1c-II'!M118</f>
        <v>0</v>
      </c>
      <c r="EE118" s="380">
        <f>'[37]Biểu 1c-II'!P118</f>
        <v>0</v>
      </c>
      <c r="EF118" s="380">
        <f>'[37]Biểu 1c-II'!S118</f>
        <v>0</v>
      </c>
      <c r="EG118" s="380">
        <f>'[37]Biểu 1c-II'!V118</f>
        <v>0</v>
      </c>
      <c r="EH118" s="380">
        <f>'[37]Biểu 1c-II'!Y118</f>
        <v>0</v>
      </c>
      <c r="EI118" s="380">
        <f>'[37]Biểu 1c-II'!AB118</f>
        <v>0</v>
      </c>
      <c r="EJ118" s="463">
        <f>'[37]Biểu 1c-II'!AE118</f>
        <v>0</v>
      </c>
      <c r="EK118" s="463">
        <f>'[38]Biểu 1c-II'!J118</f>
        <v>0</v>
      </c>
      <c r="EL118" s="463">
        <f>'[38]Biểu 1c-II'!M118</f>
        <v>0</v>
      </c>
      <c r="EM118" s="463">
        <f>'[38]Biểu 1c-II'!P118</f>
        <v>0</v>
      </c>
      <c r="EN118" s="463">
        <f>'[38]Biểu 1c-II'!S118</f>
        <v>0</v>
      </c>
      <c r="EO118" s="380">
        <f>'[39]Biểu 1c-II(TTKN)'!J118</f>
        <v>0</v>
      </c>
      <c r="EP118" s="380">
        <f>'[40]Biểu 1c-II'!P118</f>
        <v>0</v>
      </c>
      <c r="EQ118" s="380">
        <f>'[41]Biểu 1c-II'!P118</f>
        <v>0</v>
      </c>
    </row>
    <row r="119" spans="1:147" ht="12.75">
      <c r="A119" s="383"/>
      <c r="B119" s="378" t="s">
        <v>855</v>
      </c>
      <c r="C119" s="379" t="s">
        <v>979</v>
      </c>
      <c r="D119" s="380">
        <f t="shared" si="35"/>
        <v>0</v>
      </c>
      <c r="E119" s="463">
        <f t="shared" si="26"/>
        <v>13682959583</v>
      </c>
      <c r="F119" s="463">
        <f t="shared" si="36"/>
        <v>13682959583</v>
      </c>
      <c r="G119" s="463">
        <f t="shared" si="37"/>
        <v>13682959583</v>
      </c>
      <c r="H119" s="380">
        <f t="shared" si="27"/>
        <v>0</v>
      </c>
      <c r="I119" s="380">
        <f t="shared" si="38"/>
        <v>0</v>
      </c>
      <c r="J119" s="380">
        <f t="shared" si="39"/>
        <v>0</v>
      </c>
      <c r="K119" s="380">
        <f t="shared" si="28"/>
        <v>13682959583</v>
      </c>
      <c r="L119" s="380">
        <f t="shared" si="29"/>
        <v>0</v>
      </c>
      <c r="M119" s="380">
        <f t="shared" si="30"/>
        <v>0</v>
      </c>
      <c r="N119" s="380">
        <f t="shared" si="40"/>
        <v>0</v>
      </c>
      <c r="O119" s="380">
        <f t="shared" si="31"/>
        <v>0</v>
      </c>
      <c r="P119" s="380">
        <f t="shared" si="41"/>
        <v>0</v>
      </c>
      <c r="Q119" s="380">
        <f t="shared" si="32"/>
        <v>0</v>
      </c>
      <c r="R119" s="380">
        <f t="shared" si="33"/>
        <v>0</v>
      </c>
      <c r="S119" s="380"/>
      <c r="T119" s="380">
        <f t="shared" si="34"/>
        <v>0</v>
      </c>
      <c r="U119" s="463">
        <f t="shared" si="42"/>
        <v>0</v>
      </c>
      <c r="V119" s="463">
        <f t="shared" si="43"/>
        <v>0</v>
      </c>
      <c r="W119" s="463">
        <f t="shared" si="44"/>
        <v>0</v>
      </c>
      <c r="X119" s="463">
        <f t="shared" si="45"/>
        <v>0</v>
      </c>
      <c r="Y119" s="463">
        <f t="shared" si="46"/>
        <v>0</v>
      </c>
      <c r="Z119" s="463">
        <f t="shared" si="47"/>
        <v>0</v>
      </c>
      <c r="AA119" s="463">
        <f t="shared" si="48"/>
        <v>0</v>
      </c>
      <c r="AB119" s="463">
        <f t="shared" si="49"/>
        <v>0</v>
      </c>
      <c r="AC119" s="463">
        <f t="shared" si="50"/>
        <v>0</v>
      </c>
      <c r="AD119" s="463">
        <f t="shared" si="51"/>
        <v>0</v>
      </c>
      <c r="AE119" s="380"/>
      <c r="AF119" s="380"/>
      <c r="AG119" s="380">
        <f>'[22]Biểu 1c-II'!J119</f>
        <v>0</v>
      </c>
      <c r="AH119" s="380">
        <f>'[22]Biểu 1c-II'!M119</f>
        <v>0</v>
      </c>
      <c r="AI119" s="463">
        <f>'[22]Biểu 1c-II'!S119</f>
        <v>0</v>
      </c>
      <c r="AJ119" s="463">
        <f>'[22]Biểu 1c-II'!V119</f>
        <v>0</v>
      </c>
      <c r="AK119" s="380">
        <f>'[23]Biểu 1c-II'!J119</f>
        <v>0</v>
      </c>
      <c r="AL119" s="463">
        <f>'[23]Biểu 1c-II'!P119</f>
        <v>0</v>
      </c>
      <c r="AM119" s="463">
        <f>'[23]Biểu 1c-II'!S119</f>
        <v>0</v>
      </c>
      <c r="AN119" s="380">
        <f>'[24]Biểu 1c-II'!J119</f>
        <v>0</v>
      </c>
      <c r="AO119" s="463">
        <f>'[24]Biểu 1c-II'!M119</f>
        <v>0</v>
      </c>
      <c r="AP119" s="463">
        <f>'[24]Biểu 1c-II'!S119</f>
        <v>0</v>
      </c>
      <c r="AQ119" s="463">
        <f>'[25]Biểu 1c-II'!P119</f>
        <v>0</v>
      </c>
      <c r="AR119" s="463">
        <f>'[25]Biểu 1c-II'!V119</f>
        <v>0</v>
      </c>
      <c r="AS119" s="380">
        <f>'[25]Biểu 1c-II'!Y119</f>
        <v>0</v>
      </c>
      <c r="AT119" s="380">
        <f>'[26]Biểu 1c-II'!K119</f>
        <v>0</v>
      </c>
      <c r="AU119" s="380">
        <f>'[26]Biểu 1c-II'!W119</f>
        <v>0</v>
      </c>
      <c r="AV119" s="380">
        <f>'[27]Biểu 1c-II'!J119</f>
        <v>0</v>
      </c>
      <c r="AW119" s="380">
        <f>'[27]Biểu 1c-II'!V119</f>
        <v>0</v>
      </c>
      <c r="AX119" s="380">
        <f>'[28]Biểu 1c-II'!J119</f>
        <v>0</v>
      </c>
      <c r="AY119" s="380">
        <f>'[28]Biểu 1c-II'!M119</f>
        <v>0</v>
      </c>
      <c r="AZ119" s="380">
        <f>'[28]Biểu 1c-II'!P119</f>
        <v>0</v>
      </c>
      <c r="BA119" s="380"/>
      <c r="BB119" s="380">
        <f>'[28]Biểu 1c-II'!V119</f>
        <v>0</v>
      </c>
      <c r="BC119" s="380">
        <f>'[42]Biểu 1c-II'!Y119</f>
        <v>0</v>
      </c>
      <c r="BD119" s="380">
        <f>'[28]Biểu 1c-II'!AB119</f>
        <v>0</v>
      </c>
      <c r="BE119" s="380">
        <f>'[28]Biểu 1c-II'!AE119</f>
        <v>0</v>
      </c>
      <c r="BF119" s="380">
        <f>'[28]Biểu 1c-II'!AH119</f>
        <v>0</v>
      </c>
      <c r="BG119" s="380">
        <f>'[29]Biểu 1c-II'!J119</f>
        <v>0</v>
      </c>
      <c r="BH119" s="380">
        <f>'[29]Biểu 1c-II'!M119</f>
        <v>0</v>
      </c>
      <c r="BI119" s="380">
        <f>'[29]Biểu 1c-II'!P119</f>
        <v>0</v>
      </c>
      <c r="BJ119" s="380"/>
      <c r="BK119" s="380">
        <f>'[29]Biểu 1c-II'!S119</f>
        <v>0</v>
      </c>
      <c r="BL119" s="380">
        <f>'[29]Biểu 1c-II'!V119</f>
        <v>0</v>
      </c>
      <c r="BM119" s="380">
        <f>'[29]Biểu 1c-II'!Y119</f>
        <v>0</v>
      </c>
      <c r="BN119" s="380">
        <f>'[29]Biểu 1c-II'!AB119</f>
        <v>0</v>
      </c>
      <c r="BO119" s="463">
        <f>'[29]Biểu 1c-II'!AE119</f>
        <v>0</v>
      </c>
      <c r="BP119" s="463">
        <f>'[29]Biểu 1c-II'!AH119</f>
        <v>0</v>
      </c>
      <c r="BQ119" s="380">
        <f>'[30]Biểu 1c-II - TTYT DA BAC'!J119</f>
        <v>0</v>
      </c>
      <c r="BR119" s="380">
        <f>'[30]Biểu 1c-II - TTYT DA BAC'!M119</f>
        <v>0</v>
      </c>
      <c r="BS119" s="380">
        <f>'[30]Biểu 1c-II - TTYT DA BAC'!P119</f>
        <v>0</v>
      </c>
      <c r="BT119" s="380"/>
      <c r="BU119" s="380">
        <f>'[30]Biểu 1c-II - TTYT DA BAC'!V119</f>
        <v>0</v>
      </c>
      <c r="BV119" s="380">
        <f>'[30]Biểu 1c-II - TTYT DA BAC'!Y119</f>
        <v>0</v>
      </c>
      <c r="BW119" s="380">
        <f>'[30]Biểu 1c-II - TTYT DA BAC'!AB119</f>
        <v>0</v>
      </c>
      <c r="BX119" s="463">
        <f>'[30]Biểu 1c-II - TTYT DA BAC'!AE119</f>
        <v>0</v>
      </c>
      <c r="BY119" s="463">
        <f>'[30]Biểu 1c-II - TTYT DA BAC'!AH119</f>
        <v>0</v>
      </c>
      <c r="BZ119" s="380">
        <f>'[31]Biểu 1c-II'!I119</f>
        <v>0</v>
      </c>
      <c r="CA119" s="380">
        <f>'[31]Biểu 1c-II'!M119</f>
        <v>0</v>
      </c>
      <c r="CB119" s="380">
        <f>'[31]Biểu 1c-II'!P119</f>
        <v>0</v>
      </c>
      <c r="CC119" s="380"/>
      <c r="CD119" s="380">
        <f>'[31]Biểu 1c-II'!V119</f>
        <v>0</v>
      </c>
      <c r="CE119" s="380">
        <f>'[31]Biểu 1c-II'!Y119</f>
        <v>0</v>
      </c>
      <c r="CF119" s="380">
        <f>'[31]Biểu 1c-II'!AB119</f>
        <v>0</v>
      </c>
      <c r="CG119" s="463">
        <f>'[31]Biểu 1c-II'!AE119</f>
        <v>0</v>
      </c>
      <c r="CH119" s="463">
        <f>'[31]Biểu 1c-II'!AH119</f>
        <v>0</v>
      </c>
      <c r="CI119" s="380">
        <f>'[32]Biểu 1c-II'!J119</f>
        <v>0</v>
      </c>
      <c r="CJ119" s="380">
        <f>'[32]Biểu 1c-II'!M119</f>
        <v>0</v>
      </c>
      <c r="CK119" s="380">
        <f>'[32]Biểu 1c-II'!P119</f>
        <v>0</v>
      </c>
      <c r="CL119" s="380"/>
      <c r="CM119" s="380">
        <f>'[32]Biểu 1c-II'!V119</f>
        <v>0</v>
      </c>
      <c r="CN119" s="380">
        <f>'[32]Biểu 1c-II'!Y119</f>
        <v>0</v>
      </c>
      <c r="CO119" s="380">
        <f>'[32]Biểu 1c-II'!AB119</f>
        <v>0</v>
      </c>
      <c r="CP119" s="463">
        <f>'[32]Biểu 1c-II'!AE119</f>
        <v>0</v>
      </c>
      <c r="CQ119" s="463">
        <f>'[32]Biểu 1c-II'!AH119</f>
        <v>0</v>
      </c>
      <c r="CR119" s="380">
        <f>'[33]Biểu 1c-II'!J119</f>
        <v>0</v>
      </c>
      <c r="CS119" s="380">
        <f>'[33]Biểu 1c-II'!M119</f>
        <v>0</v>
      </c>
      <c r="CT119" s="380">
        <f>'[33]Biểu 1c-II'!P119</f>
        <v>0</v>
      </c>
      <c r="CU119" s="380"/>
      <c r="CV119" s="380">
        <f>'[33]Biểu 1c-II'!V119</f>
        <v>0</v>
      </c>
      <c r="CW119" s="380">
        <f>'[43]Biểu 1c-II'!Y119</f>
        <v>0</v>
      </c>
      <c r="CX119" s="380">
        <f>'[33]Biểu 1c-II'!AB119</f>
        <v>0</v>
      </c>
      <c r="CY119" s="463">
        <f>'[33]Biểu 1c-II'!AE119</f>
        <v>0</v>
      </c>
      <c r="CZ119" s="463">
        <f>'[33]Biểu 1c-II'!AH119</f>
        <v>0</v>
      </c>
      <c r="DA119" s="380">
        <f>'[34]Biểu 1c-II'!$J$7</f>
        <v>13682959583</v>
      </c>
      <c r="DB119" s="380">
        <f>'[34]Biểu 1c-II'!M119</f>
        <v>0</v>
      </c>
      <c r="DC119" s="380">
        <f>'[34]Biểu 1c-II'!P119</f>
        <v>0</v>
      </c>
      <c r="DD119" s="380"/>
      <c r="DE119" s="380">
        <f>'[34]Biểu 1c-II'!V119</f>
        <v>0</v>
      </c>
      <c r="DF119" s="380">
        <f>'[44]Biểu 1c-II'!Y119</f>
        <v>0</v>
      </c>
      <c r="DG119" s="380">
        <f>'[34]Biểu 1c-II'!AB119</f>
        <v>0</v>
      </c>
      <c r="DH119" s="463">
        <f>'[34]Biểu 1c-II'!AE119</f>
        <v>0</v>
      </c>
      <c r="DI119" s="463">
        <f>'[34]Biểu 1c-II'!AH119</f>
        <v>0</v>
      </c>
      <c r="DJ119" s="380">
        <f>'[35]Biểu 1c-II'!J119</f>
        <v>0</v>
      </c>
      <c r="DK119" s="380">
        <f>'[35]Biểu 1c-II'!M119</f>
        <v>0</v>
      </c>
      <c r="DL119" s="380">
        <f>'[35]Biểu 1c-II'!P119</f>
        <v>0</v>
      </c>
      <c r="DM119" s="380">
        <f>'[35]Biểu 1c-II'!S119</f>
        <v>0</v>
      </c>
      <c r="DN119" s="380">
        <f>'[35]Biểu 1c-II'!V119</f>
        <v>0</v>
      </c>
      <c r="DO119" s="380">
        <f>'[35]Biểu 1c-II'!Y119</f>
        <v>0</v>
      </c>
      <c r="DP119" s="380">
        <f>'[35]Biểu 1c-II'!AB119</f>
        <v>0</v>
      </c>
      <c r="DQ119" s="463">
        <f>'[35]Biểu 1c-II'!AE119</f>
        <v>0</v>
      </c>
      <c r="DR119" s="463">
        <f>'[35]Biểu 1c-II'!AH119</f>
        <v>0</v>
      </c>
      <c r="DS119" s="463">
        <f>'[35]Biểu 1c-II'!AK119</f>
        <v>0</v>
      </c>
      <c r="DT119" s="380">
        <f>'[36]Biểu 1c-II'!J119</f>
        <v>0</v>
      </c>
      <c r="DU119" s="380">
        <f>'[36]Biểu 1c-II'!M119</f>
        <v>0</v>
      </c>
      <c r="DV119" s="380">
        <f>'[36]Biểu 1c-II'!P119</f>
        <v>0</v>
      </c>
      <c r="DW119" s="380">
        <f>'[36]Biểu 1c-II'!S119</f>
        <v>0</v>
      </c>
      <c r="DX119" s="380">
        <f>'[36]Biểu 1c-II'!V119</f>
        <v>0</v>
      </c>
      <c r="DY119" s="380">
        <f>'[36]Biểu 1c-II'!Y119</f>
        <v>0</v>
      </c>
      <c r="DZ119" s="380">
        <f>'[36]Biểu 1c-II'!AB119</f>
        <v>0</v>
      </c>
      <c r="EA119" s="463">
        <f>'[36]Biểu 1c-II'!AH119</f>
        <v>0</v>
      </c>
      <c r="EB119" s="463">
        <f>'[36]Biểu 1c-II'!AE119</f>
        <v>0</v>
      </c>
      <c r="EC119" s="380">
        <f>'[37]Biểu 1c-II'!J119</f>
        <v>0</v>
      </c>
      <c r="ED119" s="380">
        <f>'[37]Biểu 1c-II'!M119</f>
        <v>0</v>
      </c>
      <c r="EE119" s="380">
        <f>'[37]Biểu 1c-II'!P119</f>
        <v>0</v>
      </c>
      <c r="EF119" s="380">
        <f>'[37]Biểu 1c-II'!S119</f>
        <v>0</v>
      </c>
      <c r="EG119" s="380">
        <f>'[37]Biểu 1c-II'!V119</f>
        <v>0</v>
      </c>
      <c r="EH119" s="380">
        <f>'[37]Biểu 1c-II'!Y119</f>
        <v>0</v>
      </c>
      <c r="EI119" s="380">
        <f>'[37]Biểu 1c-II'!AB119</f>
        <v>0</v>
      </c>
      <c r="EJ119" s="463">
        <f>'[37]Biểu 1c-II'!AE119</f>
        <v>0</v>
      </c>
      <c r="EK119" s="463">
        <f>'[38]Biểu 1c-II'!J119</f>
        <v>0</v>
      </c>
      <c r="EL119" s="463">
        <f>'[38]Biểu 1c-II'!M119</f>
        <v>0</v>
      </c>
      <c r="EM119" s="463">
        <f>'[38]Biểu 1c-II'!P119</f>
        <v>0</v>
      </c>
      <c r="EN119" s="463">
        <f>'[38]Biểu 1c-II'!S119</f>
        <v>0</v>
      </c>
      <c r="EO119" s="380">
        <f>'[39]Biểu 1c-II(TTKN)'!J119</f>
        <v>0</v>
      </c>
      <c r="EP119" s="380">
        <f>'[40]Biểu 1c-II'!P119</f>
        <v>0</v>
      </c>
      <c r="EQ119" s="380">
        <f>'[41]Biểu 1c-II'!P119</f>
        <v>0</v>
      </c>
    </row>
    <row r="120" spans="1:147" ht="25.5">
      <c r="A120" s="383"/>
      <c r="B120" s="378" t="s">
        <v>856</v>
      </c>
      <c r="C120" s="379" t="s">
        <v>980</v>
      </c>
      <c r="D120" s="380">
        <f t="shared" si="35"/>
        <v>0</v>
      </c>
      <c r="E120" s="463">
        <f t="shared" si="26"/>
        <v>13682959583</v>
      </c>
      <c r="F120" s="463">
        <f t="shared" si="36"/>
        <v>13682959583</v>
      </c>
      <c r="G120" s="463">
        <f t="shared" si="37"/>
        <v>13682959583</v>
      </c>
      <c r="H120" s="380">
        <f t="shared" si="27"/>
        <v>0</v>
      </c>
      <c r="I120" s="380">
        <f t="shared" si="38"/>
        <v>0</v>
      </c>
      <c r="J120" s="380">
        <f t="shared" si="39"/>
        <v>0</v>
      </c>
      <c r="K120" s="380">
        <f t="shared" si="28"/>
        <v>13682959583</v>
      </c>
      <c r="L120" s="380">
        <f t="shared" si="29"/>
        <v>0</v>
      </c>
      <c r="M120" s="380">
        <f t="shared" si="30"/>
        <v>0</v>
      </c>
      <c r="N120" s="380">
        <f t="shared" si="40"/>
        <v>0</v>
      </c>
      <c r="O120" s="380">
        <f t="shared" si="31"/>
        <v>0</v>
      </c>
      <c r="P120" s="380">
        <f t="shared" si="41"/>
        <v>0</v>
      </c>
      <c r="Q120" s="380">
        <f t="shared" si="32"/>
        <v>0</v>
      </c>
      <c r="R120" s="380">
        <f t="shared" si="33"/>
        <v>0</v>
      </c>
      <c r="S120" s="380"/>
      <c r="T120" s="380">
        <f t="shared" si="34"/>
        <v>0</v>
      </c>
      <c r="U120" s="463">
        <f t="shared" si="42"/>
        <v>0</v>
      </c>
      <c r="V120" s="463">
        <f t="shared" si="43"/>
        <v>0</v>
      </c>
      <c r="W120" s="463">
        <f t="shared" si="44"/>
        <v>0</v>
      </c>
      <c r="X120" s="463">
        <f t="shared" si="45"/>
        <v>0</v>
      </c>
      <c r="Y120" s="463">
        <f t="shared" si="46"/>
        <v>0</v>
      </c>
      <c r="Z120" s="463">
        <f t="shared" si="47"/>
        <v>0</v>
      </c>
      <c r="AA120" s="463">
        <f t="shared" si="48"/>
        <v>0</v>
      </c>
      <c r="AB120" s="463">
        <f t="shared" si="49"/>
        <v>0</v>
      </c>
      <c r="AC120" s="463">
        <f t="shared" si="50"/>
        <v>0</v>
      </c>
      <c r="AD120" s="463">
        <f t="shared" si="51"/>
        <v>0</v>
      </c>
      <c r="AE120" s="380"/>
      <c r="AF120" s="380"/>
      <c r="AG120" s="380">
        <f>'[22]Biểu 1c-II'!J120</f>
        <v>0</v>
      </c>
      <c r="AH120" s="380">
        <f>'[22]Biểu 1c-II'!M120</f>
        <v>0</v>
      </c>
      <c r="AI120" s="463">
        <f>'[22]Biểu 1c-II'!S120</f>
        <v>0</v>
      </c>
      <c r="AJ120" s="463">
        <f>'[22]Biểu 1c-II'!V120</f>
        <v>0</v>
      </c>
      <c r="AK120" s="380">
        <f>'[23]Biểu 1c-II'!J120</f>
        <v>0</v>
      </c>
      <c r="AL120" s="463">
        <f>'[23]Biểu 1c-II'!P120</f>
        <v>0</v>
      </c>
      <c r="AM120" s="463">
        <f>'[23]Biểu 1c-II'!S120</f>
        <v>0</v>
      </c>
      <c r="AN120" s="380">
        <f>'[24]Biểu 1c-II'!J120</f>
        <v>0</v>
      </c>
      <c r="AO120" s="463">
        <f>'[24]Biểu 1c-II'!M120</f>
        <v>0</v>
      </c>
      <c r="AP120" s="463">
        <f>'[24]Biểu 1c-II'!S120</f>
        <v>0</v>
      </c>
      <c r="AQ120" s="463">
        <f>'[25]Biểu 1c-II'!P120</f>
        <v>0</v>
      </c>
      <c r="AR120" s="463">
        <f>'[25]Biểu 1c-II'!V120</f>
        <v>0</v>
      </c>
      <c r="AS120" s="380">
        <f>'[25]Biểu 1c-II'!Y120</f>
        <v>0</v>
      </c>
      <c r="AT120" s="380">
        <f>'[26]Biểu 1c-II'!K120</f>
        <v>0</v>
      </c>
      <c r="AU120" s="380">
        <f>'[26]Biểu 1c-II'!W120</f>
        <v>0</v>
      </c>
      <c r="AV120" s="380">
        <f>'[27]Biểu 1c-II'!J120</f>
        <v>0</v>
      </c>
      <c r="AW120" s="380">
        <f>'[27]Biểu 1c-II'!V120</f>
        <v>0</v>
      </c>
      <c r="AX120" s="380">
        <f>'[28]Biểu 1c-II'!J120</f>
        <v>0</v>
      </c>
      <c r="AY120" s="380">
        <f>'[28]Biểu 1c-II'!M120</f>
        <v>0</v>
      </c>
      <c r="AZ120" s="380">
        <f>'[28]Biểu 1c-II'!P120</f>
        <v>0</v>
      </c>
      <c r="BA120" s="380"/>
      <c r="BB120" s="380">
        <f>'[28]Biểu 1c-II'!V120</f>
        <v>0</v>
      </c>
      <c r="BC120" s="380">
        <f>'[42]Biểu 1c-II'!Y120</f>
        <v>0</v>
      </c>
      <c r="BD120" s="380">
        <f>'[28]Biểu 1c-II'!AB120</f>
        <v>0</v>
      </c>
      <c r="BE120" s="380">
        <f>'[28]Biểu 1c-II'!AE120</f>
        <v>0</v>
      </c>
      <c r="BF120" s="380">
        <f>'[28]Biểu 1c-II'!AH120</f>
        <v>0</v>
      </c>
      <c r="BG120" s="380">
        <f>'[29]Biểu 1c-II'!J120</f>
        <v>0</v>
      </c>
      <c r="BH120" s="380">
        <f>'[29]Biểu 1c-II'!M120</f>
        <v>0</v>
      </c>
      <c r="BI120" s="380">
        <f>'[29]Biểu 1c-II'!P120</f>
        <v>0</v>
      </c>
      <c r="BJ120" s="380"/>
      <c r="BK120" s="380">
        <f>'[29]Biểu 1c-II'!S120</f>
        <v>0</v>
      </c>
      <c r="BL120" s="380">
        <f>'[29]Biểu 1c-II'!V120</f>
        <v>0</v>
      </c>
      <c r="BM120" s="380">
        <f>'[29]Biểu 1c-II'!Y120</f>
        <v>0</v>
      </c>
      <c r="BN120" s="380">
        <f>'[29]Biểu 1c-II'!AB120</f>
        <v>0</v>
      </c>
      <c r="BO120" s="463">
        <f>'[29]Biểu 1c-II'!AE120</f>
        <v>0</v>
      </c>
      <c r="BP120" s="463">
        <f>'[29]Biểu 1c-II'!AH120</f>
        <v>0</v>
      </c>
      <c r="BQ120" s="380">
        <f>'[30]Biểu 1c-II - TTYT DA BAC'!J120</f>
        <v>0</v>
      </c>
      <c r="BR120" s="380">
        <f>'[30]Biểu 1c-II - TTYT DA BAC'!M120</f>
        <v>0</v>
      </c>
      <c r="BS120" s="380">
        <f>'[30]Biểu 1c-II - TTYT DA BAC'!P120</f>
        <v>0</v>
      </c>
      <c r="BT120" s="380"/>
      <c r="BU120" s="380">
        <f>'[30]Biểu 1c-II - TTYT DA BAC'!V120</f>
        <v>0</v>
      </c>
      <c r="BV120" s="380">
        <f>'[30]Biểu 1c-II - TTYT DA BAC'!Y120</f>
        <v>0</v>
      </c>
      <c r="BW120" s="380">
        <f>'[30]Biểu 1c-II - TTYT DA BAC'!AB120</f>
        <v>0</v>
      </c>
      <c r="BX120" s="463">
        <f>'[30]Biểu 1c-II - TTYT DA BAC'!AE120</f>
        <v>0</v>
      </c>
      <c r="BY120" s="463">
        <f>'[30]Biểu 1c-II - TTYT DA BAC'!AH120</f>
        <v>0</v>
      </c>
      <c r="BZ120" s="380">
        <f>'[31]Biểu 1c-II'!I120</f>
        <v>0</v>
      </c>
      <c r="CA120" s="380">
        <f>'[31]Biểu 1c-II'!M120</f>
        <v>0</v>
      </c>
      <c r="CB120" s="380">
        <f>'[31]Biểu 1c-II'!P120</f>
        <v>0</v>
      </c>
      <c r="CC120" s="380"/>
      <c r="CD120" s="380">
        <f>'[31]Biểu 1c-II'!V120</f>
        <v>0</v>
      </c>
      <c r="CE120" s="380">
        <f>'[31]Biểu 1c-II'!Y120</f>
        <v>0</v>
      </c>
      <c r="CF120" s="380">
        <f>'[31]Biểu 1c-II'!AB120</f>
        <v>0</v>
      </c>
      <c r="CG120" s="463">
        <f>'[31]Biểu 1c-II'!AE120</f>
        <v>0</v>
      </c>
      <c r="CH120" s="463">
        <f>'[31]Biểu 1c-II'!AH120</f>
        <v>0</v>
      </c>
      <c r="CI120" s="380">
        <f>'[32]Biểu 1c-II'!J120</f>
        <v>0</v>
      </c>
      <c r="CJ120" s="380">
        <f>'[32]Biểu 1c-II'!M120</f>
        <v>0</v>
      </c>
      <c r="CK120" s="380">
        <f>'[32]Biểu 1c-II'!P120</f>
        <v>0</v>
      </c>
      <c r="CL120" s="380"/>
      <c r="CM120" s="380">
        <f>'[32]Biểu 1c-II'!V120</f>
        <v>0</v>
      </c>
      <c r="CN120" s="380">
        <f>'[32]Biểu 1c-II'!Y120</f>
        <v>0</v>
      </c>
      <c r="CO120" s="380">
        <f>'[32]Biểu 1c-II'!AB120</f>
        <v>0</v>
      </c>
      <c r="CP120" s="463">
        <f>'[32]Biểu 1c-II'!AE120</f>
        <v>0</v>
      </c>
      <c r="CQ120" s="463">
        <f>'[32]Biểu 1c-II'!AH120</f>
        <v>0</v>
      </c>
      <c r="CR120" s="380">
        <f>'[33]Biểu 1c-II'!J120</f>
        <v>0</v>
      </c>
      <c r="CS120" s="380">
        <f>'[33]Biểu 1c-II'!M120</f>
        <v>0</v>
      </c>
      <c r="CT120" s="380">
        <f>'[33]Biểu 1c-II'!P120</f>
        <v>0</v>
      </c>
      <c r="CU120" s="380"/>
      <c r="CV120" s="380">
        <f>'[33]Biểu 1c-II'!V120</f>
        <v>0</v>
      </c>
      <c r="CW120" s="380">
        <f>'[43]Biểu 1c-II'!Y120</f>
        <v>0</v>
      </c>
      <c r="CX120" s="380">
        <f>'[33]Biểu 1c-II'!AB120</f>
        <v>0</v>
      </c>
      <c r="CY120" s="463">
        <f>'[33]Biểu 1c-II'!AE120</f>
        <v>0</v>
      </c>
      <c r="CZ120" s="463">
        <f>'[33]Biểu 1c-II'!AH120</f>
        <v>0</v>
      </c>
      <c r="DA120" s="380">
        <f>'[34]Biểu 1c-II'!$J$7</f>
        <v>13682959583</v>
      </c>
      <c r="DB120" s="380">
        <f>'[34]Biểu 1c-II'!M120</f>
        <v>0</v>
      </c>
      <c r="DC120" s="380">
        <f>'[34]Biểu 1c-II'!P120</f>
        <v>0</v>
      </c>
      <c r="DD120" s="380"/>
      <c r="DE120" s="380">
        <f>'[34]Biểu 1c-II'!V120</f>
        <v>0</v>
      </c>
      <c r="DF120" s="380">
        <f>'[44]Biểu 1c-II'!Y120</f>
        <v>0</v>
      </c>
      <c r="DG120" s="380">
        <f>'[34]Biểu 1c-II'!AB120</f>
        <v>0</v>
      </c>
      <c r="DH120" s="463">
        <f>'[34]Biểu 1c-II'!AE120</f>
        <v>0</v>
      </c>
      <c r="DI120" s="463">
        <f>'[34]Biểu 1c-II'!AH120</f>
        <v>0</v>
      </c>
      <c r="DJ120" s="380">
        <f>'[35]Biểu 1c-II'!J120</f>
        <v>0</v>
      </c>
      <c r="DK120" s="380">
        <f>'[35]Biểu 1c-II'!M120</f>
        <v>0</v>
      </c>
      <c r="DL120" s="380">
        <f>'[35]Biểu 1c-II'!P120</f>
        <v>0</v>
      </c>
      <c r="DM120" s="380">
        <f>'[35]Biểu 1c-II'!S120</f>
        <v>0</v>
      </c>
      <c r="DN120" s="380">
        <f>'[35]Biểu 1c-II'!V120</f>
        <v>0</v>
      </c>
      <c r="DO120" s="380">
        <f>'[35]Biểu 1c-II'!Y120</f>
        <v>0</v>
      </c>
      <c r="DP120" s="380">
        <f>'[35]Biểu 1c-II'!AB120</f>
        <v>0</v>
      </c>
      <c r="DQ120" s="463">
        <f>'[35]Biểu 1c-II'!AE120</f>
        <v>0</v>
      </c>
      <c r="DR120" s="463">
        <f>'[35]Biểu 1c-II'!AH120</f>
        <v>0</v>
      </c>
      <c r="DS120" s="463">
        <f>'[35]Biểu 1c-II'!AK120</f>
        <v>0</v>
      </c>
      <c r="DT120" s="380">
        <f>'[36]Biểu 1c-II'!J120</f>
        <v>0</v>
      </c>
      <c r="DU120" s="380">
        <f>'[36]Biểu 1c-II'!M120</f>
        <v>0</v>
      </c>
      <c r="DV120" s="380">
        <f>'[36]Biểu 1c-II'!P120</f>
        <v>0</v>
      </c>
      <c r="DW120" s="380">
        <f>'[36]Biểu 1c-II'!S120</f>
        <v>0</v>
      </c>
      <c r="DX120" s="380">
        <f>'[36]Biểu 1c-II'!V120</f>
        <v>0</v>
      </c>
      <c r="DY120" s="380">
        <f>'[36]Biểu 1c-II'!Y120</f>
        <v>0</v>
      </c>
      <c r="DZ120" s="380">
        <f>'[36]Biểu 1c-II'!AB120</f>
        <v>0</v>
      </c>
      <c r="EA120" s="463">
        <f>'[36]Biểu 1c-II'!AH120</f>
        <v>0</v>
      </c>
      <c r="EB120" s="463">
        <f>'[36]Biểu 1c-II'!AE120</f>
        <v>0</v>
      </c>
      <c r="EC120" s="380">
        <f>'[37]Biểu 1c-II'!J120</f>
        <v>0</v>
      </c>
      <c r="ED120" s="380">
        <f>'[37]Biểu 1c-II'!M120</f>
        <v>0</v>
      </c>
      <c r="EE120" s="380">
        <f>'[37]Biểu 1c-II'!P120</f>
        <v>0</v>
      </c>
      <c r="EF120" s="380">
        <f>'[37]Biểu 1c-II'!S120</f>
        <v>0</v>
      </c>
      <c r="EG120" s="380">
        <f>'[37]Biểu 1c-II'!V120</f>
        <v>0</v>
      </c>
      <c r="EH120" s="380">
        <f>'[37]Biểu 1c-II'!Y120</f>
        <v>0</v>
      </c>
      <c r="EI120" s="380">
        <f>'[37]Biểu 1c-II'!AB120</f>
        <v>0</v>
      </c>
      <c r="EJ120" s="463">
        <f>'[37]Biểu 1c-II'!AE120</f>
        <v>0</v>
      </c>
      <c r="EK120" s="463">
        <f>'[38]Biểu 1c-II'!J120</f>
        <v>0</v>
      </c>
      <c r="EL120" s="463">
        <f>'[38]Biểu 1c-II'!M120</f>
        <v>0</v>
      </c>
      <c r="EM120" s="463">
        <f>'[38]Biểu 1c-II'!P120</f>
        <v>0</v>
      </c>
      <c r="EN120" s="463">
        <f>'[38]Biểu 1c-II'!S120</f>
        <v>0</v>
      </c>
      <c r="EO120" s="380">
        <f>'[39]Biểu 1c-II(TTKN)'!J120</f>
        <v>0</v>
      </c>
      <c r="EP120" s="380">
        <f>'[40]Biểu 1c-II'!P120</f>
        <v>0</v>
      </c>
      <c r="EQ120" s="380">
        <f>'[41]Biểu 1c-II'!P120</f>
        <v>0</v>
      </c>
    </row>
    <row r="121" spans="1:147" ht="12.75">
      <c r="A121" s="383"/>
      <c r="B121" s="378" t="s">
        <v>857</v>
      </c>
      <c r="C121" s="379" t="s">
        <v>253</v>
      </c>
      <c r="D121" s="380">
        <f t="shared" si="35"/>
        <v>0</v>
      </c>
      <c r="E121" s="463">
        <f t="shared" si="26"/>
        <v>13682959583</v>
      </c>
      <c r="F121" s="463">
        <f t="shared" si="36"/>
        <v>13682959583</v>
      </c>
      <c r="G121" s="463">
        <f t="shared" si="37"/>
        <v>13682959583</v>
      </c>
      <c r="H121" s="380">
        <f t="shared" si="27"/>
        <v>0</v>
      </c>
      <c r="I121" s="380">
        <f t="shared" si="38"/>
        <v>0</v>
      </c>
      <c r="J121" s="380">
        <f t="shared" si="39"/>
        <v>0</v>
      </c>
      <c r="K121" s="380">
        <f t="shared" si="28"/>
        <v>13682959583</v>
      </c>
      <c r="L121" s="380">
        <f t="shared" si="29"/>
        <v>0</v>
      </c>
      <c r="M121" s="380">
        <f t="shared" si="30"/>
        <v>0</v>
      </c>
      <c r="N121" s="380">
        <f t="shared" si="40"/>
        <v>0</v>
      </c>
      <c r="O121" s="380">
        <f t="shared" si="31"/>
        <v>0</v>
      </c>
      <c r="P121" s="380">
        <f t="shared" si="41"/>
        <v>0</v>
      </c>
      <c r="Q121" s="380">
        <f t="shared" si="32"/>
        <v>0</v>
      </c>
      <c r="R121" s="380">
        <f t="shared" si="33"/>
        <v>0</v>
      </c>
      <c r="S121" s="380"/>
      <c r="T121" s="380">
        <f t="shared" si="34"/>
        <v>0</v>
      </c>
      <c r="U121" s="463">
        <f t="shared" si="42"/>
        <v>0</v>
      </c>
      <c r="V121" s="463">
        <f t="shared" si="43"/>
        <v>0</v>
      </c>
      <c r="W121" s="463">
        <f t="shared" si="44"/>
        <v>0</v>
      </c>
      <c r="X121" s="463">
        <f t="shared" si="45"/>
        <v>0</v>
      </c>
      <c r="Y121" s="463">
        <f t="shared" si="46"/>
        <v>0</v>
      </c>
      <c r="Z121" s="463">
        <f t="shared" si="47"/>
        <v>0</v>
      </c>
      <c r="AA121" s="463">
        <f t="shared" si="48"/>
        <v>0</v>
      </c>
      <c r="AB121" s="463">
        <f t="shared" si="49"/>
        <v>0</v>
      </c>
      <c r="AC121" s="463">
        <f t="shared" si="50"/>
        <v>0</v>
      </c>
      <c r="AD121" s="463">
        <f t="shared" si="51"/>
        <v>0</v>
      </c>
      <c r="AE121" s="380"/>
      <c r="AF121" s="380"/>
      <c r="AG121" s="380">
        <f>'[22]Biểu 1c-II'!J121</f>
        <v>0</v>
      </c>
      <c r="AH121" s="380">
        <f>'[22]Biểu 1c-II'!M121</f>
        <v>0</v>
      </c>
      <c r="AI121" s="463">
        <f>'[22]Biểu 1c-II'!S121</f>
        <v>0</v>
      </c>
      <c r="AJ121" s="463">
        <f>'[22]Biểu 1c-II'!V121</f>
        <v>0</v>
      </c>
      <c r="AK121" s="380">
        <f>'[23]Biểu 1c-II'!J121</f>
        <v>0</v>
      </c>
      <c r="AL121" s="463">
        <f>'[23]Biểu 1c-II'!P121</f>
        <v>0</v>
      </c>
      <c r="AM121" s="463">
        <f>'[23]Biểu 1c-II'!S121</f>
        <v>0</v>
      </c>
      <c r="AN121" s="380">
        <f>'[24]Biểu 1c-II'!J121</f>
        <v>0</v>
      </c>
      <c r="AO121" s="463">
        <f>'[24]Biểu 1c-II'!M121</f>
        <v>0</v>
      </c>
      <c r="AP121" s="463">
        <f>'[24]Biểu 1c-II'!S121</f>
        <v>0</v>
      </c>
      <c r="AQ121" s="463">
        <f>'[25]Biểu 1c-II'!P121</f>
        <v>0</v>
      </c>
      <c r="AR121" s="463">
        <f>'[25]Biểu 1c-II'!V121</f>
        <v>0</v>
      </c>
      <c r="AS121" s="380">
        <f>'[25]Biểu 1c-II'!Y121</f>
        <v>0</v>
      </c>
      <c r="AT121" s="380">
        <f>'[26]Biểu 1c-II'!K121</f>
        <v>0</v>
      </c>
      <c r="AU121" s="380">
        <f>'[26]Biểu 1c-II'!W121</f>
        <v>0</v>
      </c>
      <c r="AV121" s="380">
        <f>'[27]Biểu 1c-II'!J121</f>
        <v>0</v>
      </c>
      <c r="AW121" s="380">
        <f>'[27]Biểu 1c-II'!V121</f>
        <v>0</v>
      </c>
      <c r="AX121" s="380">
        <f>'[28]Biểu 1c-II'!J121</f>
        <v>0</v>
      </c>
      <c r="AY121" s="380">
        <f>'[28]Biểu 1c-II'!M121</f>
        <v>0</v>
      </c>
      <c r="AZ121" s="380">
        <f>'[28]Biểu 1c-II'!P121</f>
        <v>0</v>
      </c>
      <c r="BA121" s="380"/>
      <c r="BB121" s="380">
        <f>'[28]Biểu 1c-II'!V121</f>
        <v>0</v>
      </c>
      <c r="BC121" s="380">
        <f>'[42]Biểu 1c-II'!Y121</f>
        <v>0</v>
      </c>
      <c r="BD121" s="380">
        <f>'[28]Biểu 1c-II'!AB121</f>
        <v>0</v>
      </c>
      <c r="BE121" s="380">
        <f>'[28]Biểu 1c-II'!AE121</f>
        <v>0</v>
      </c>
      <c r="BF121" s="380">
        <f>'[28]Biểu 1c-II'!AH121</f>
        <v>0</v>
      </c>
      <c r="BG121" s="380">
        <f>'[29]Biểu 1c-II'!J121</f>
        <v>0</v>
      </c>
      <c r="BH121" s="380">
        <f>'[29]Biểu 1c-II'!M121</f>
        <v>0</v>
      </c>
      <c r="BI121" s="380">
        <f>'[29]Biểu 1c-II'!P121</f>
        <v>0</v>
      </c>
      <c r="BJ121" s="380"/>
      <c r="BK121" s="380">
        <f>'[29]Biểu 1c-II'!S121</f>
        <v>0</v>
      </c>
      <c r="BL121" s="380">
        <f>'[29]Biểu 1c-II'!V121</f>
        <v>0</v>
      </c>
      <c r="BM121" s="380">
        <f>'[29]Biểu 1c-II'!Y121</f>
        <v>0</v>
      </c>
      <c r="BN121" s="380">
        <f>'[29]Biểu 1c-II'!AB121</f>
        <v>0</v>
      </c>
      <c r="BO121" s="463">
        <f>'[29]Biểu 1c-II'!AE121</f>
        <v>0</v>
      </c>
      <c r="BP121" s="463">
        <f>'[29]Biểu 1c-II'!AH121</f>
        <v>0</v>
      </c>
      <c r="BQ121" s="380">
        <f>'[30]Biểu 1c-II - TTYT DA BAC'!J121</f>
        <v>0</v>
      </c>
      <c r="BR121" s="380">
        <f>'[30]Biểu 1c-II - TTYT DA BAC'!M121</f>
        <v>0</v>
      </c>
      <c r="BS121" s="380">
        <f>'[30]Biểu 1c-II - TTYT DA BAC'!P121</f>
        <v>0</v>
      </c>
      <c r="BT121" s="380"/>
      <c r="BU121" s="380">
        <f>'[30]Biểu 1c-II - TTYT DA BAC'!V121</f>
        <v>0</v>
      </c>
      <c r="BV121" s="380">
        <f>'[30]Biểu 1c-II - TTYT DA BAC'!Y121</f>
        <v>0</v>
      </c>
      <c r="BW121" s="380">
        <f>'[30]Biểu 1c-II - TTYT DA BAC'!AB121</f>
        <v>0</v>
      </c>
      <c r="BX121" s="463">
        <f>'[30]Biểu 1c-II - TTYT DA BAC'!AE121</f>
        <v>0</v>
      </c>
      <c r="BY121" s="463">
        <f>'[30]Biểu 1c-II - TTYT DA BAC'!AH121</f>
        <v>0</v>
      </c>
      <c r="BZ121" s="380">
        <f>'[31]Biểu 1c-II'!I121</f>
        <v>0</v>
      </c>
      <c r="CA121" s="380">
        <f>'[31]Biểu 1c-II'!M121</f>
        <v>0</v>
      </c>
      <c r="CB121" s="380">
        <f>'[31]Biểu 1c-II'!P121</f>
        <v>0</v>
      </c>
      <c r="CC121" s="380"/>
      <c r="CD121" s="380">
        <f>'[31]Biểu 1c-II'!V121</f>
        <v>0</v>
      </c>
      <c r="CE121" s="380">
        <f>'[31]Biểu 1c-II'!Y121</f>
        <v>0</v>
      </c>
      <c r="CF121" s="380">
        <f>'[31]Biểu 1c-II'!AB121</f>
        <v>0</v>
      </c>
      <c r="CG121" s="463">
        <f>'[31]Biểu 1c-II'!AE121</f>
        <v>0</v>
      </c>
      <c r="CH121" s="463">
        <f>'[31]Biểu 1c-II'!AH121</f>
        <v>0</v>
      </c>
      <c r="CI121" s="380">
        <f>'[32]Biểu 1c-II'!J121</f>
        <v>0</v>
      </c>
      <c r="CJ121" s="380">
        <f>'[32]Biểu 1c-II'!M121</f>
        <v>0</v>
      </c>
      <c r="CK121" s="380">
        <f>'[32]Biểu 1c-II'!P121</f>
        <v>0</v>
      </c>
      <c r="CL121" s="380"/>
      <c r="CM121" s="380">
        <f>'[32]Biểu 1c-II'!V121</f>
        <v>0</v>
      </c>
      <c r="CN121" s="380">
        <f>'[32]Biểu 1c-II'!Y121</f>
        <v>0</v>
      </c>
      <c r="CO121" s="380">
        <f>'[32]Biểu 1c-II'!AB121</f>
        <v>0</v>
      </c>
      <c r="CP121" s="463">
        <f>'[32]Biểu 1c-II'!AE121</f>
        <v>0</v>
      </c>
      <c r="CQ121" s="463">
        <f>'[32]Biểu 1c-II'!AH121</f>
        <v>0</v>
      </c>
      <c r="CR121" s="380">
        <f>'[33]Biểu 1c-II'!J121</f>
        <v>0</v>
      </c>
      <c r="CS121" s="380">
        <f>'[33]Biểu 1c-II'!M121</f>
        <v>0</v>
      </c>
      <c r="CT121" s="380">
        <f>'[33]Biểu 1c-II'!P121</f>
        <v>0</v>
      </c>
      <c r="CU121" s="380"/>
      <c r="CV121" s="380">
        <f>'[33]Biểu 1c-II'!V121</f>
        <v>0</v>
      </c>
      <c r="CW121" s="380">
        <f>'[43]Biểu 1c-II'!Y121</f>
        <v>0</v>
      </c>
      <c r="CX121" s="380">
        <f>'[33]Biểu 1c-II'!AB121</f>
        <v>0</v>
      </c>
      <c r="CY121" s="463">
        <f>'[33]Biểu 1c-II'!AE121</f>
        <v>0</v>
      </c>
      <c r="CZ121" s="463">
        <f>'[33]Biểu 1c-II'!AH121</f>
        <v>0</v>
      </c>
      <c r="DA121" s="380">
        <f>'[34]Biểu 1c-II'!$J$7</f>
        <v>13682959583</v>
      </c>
      <c r="DB121" s="380">
        <f>'[34]Biểu 1c-II'!M121</f>
        <v>0</v>
      </c>
      <c r="DC121" s="380">
        <f>'[34]Biểu 1c-II'!P121</f>
        <v>0</v>
      </c>
      <c r="DD121" s="380"/>
      <c r="DE121" s="380">
        <f>'[34]Biểu 1c-II'!V121</f>
        <v>0</v>
      </c>
      <c r="DF121" s="380">
        <f>'[44]Biểu 1c-II'!Y121</f>
        <v>0</v>
      </c>
      <c r="DG121" s="380">
        <f>'[34]Biểu 1c-II'!AB121</f>
        <v>0</v>
      </c>
      <c r="DH121" s="463">
        <f>'[34]Biểu 1c-II'!AE121</f>
        <v>0</v>
      </c>
      <c r="DI121" s="463">
        <f>'[34]Biểu 1c-II'!AH121</f>
        <v>0</v>
      </c>
      <c r="DJ121" s="380">
        <f>'[35]Biểu 1c-II'!J121</f>
        <v>0</v>
      </c>
      <c r="DK121" s="380">
        <f>'[35]Biểu 1c-II'!M121</f>
        <v>0</v>
      </c>
      <c r="DL121" s="380">
        <f>'[35]Biểu 1c-II'!P121</f>
        <v>0</v>
      </c>
      <c r="DM121" s="380">
        <f>'[35]Biểu 1c-II'!S121</f>
        <v>0</v>
      </c>
      <c r="DN121" s="380">
        <f>'[35]Biểu 1c-II'!V121</f>
        <v>0</v>
      </c>
      <c r="DO121" s="380">
        <f>'[35]Biểu 1c-II'!Y121</f>
        <v>0</v>
      </c>
      <c r="DP121" s="380">
        <f>'[35]Biểu 1c-II'!AB121</f>
        <v>0</v>
      </c>
      <c r="DQ121" s="463">
        <f>'[35]Biểu 1c-II'!AE121</f>
        <v>0</v>
      </c>
      <c r="DR121" s="463">
        <f>'[35]Biểu 1c-II'!AH121</f>
        <v>0</v>
      </c>
      <c r="DS121" s="463">
        <f>'[35]Biểu 1c-II'!AK121</f>
        <v>0</v>
      </c>
      <c r="DT121" s="380">
        <f>'[36]Biểu 1c-II'!J121</f>
        <v>0</v>
      </c>
      <c r="DU121" s="380">
        <f>'[36]Biểu 1c-II'!M121</f>
        <v>0</v>
      </c>
      <c r="DV121" s="380">
        <f>'[36]Biểu 1c-II'!P121</f>
        <v>0</v>
      </c>
      <c r="DW121" s="380">
        <f>'[36]Biểu 1c-II'!S121</f>
        <v>0</v>
      </c>
      <c r="DX121" s="380">
        <f>'[36]Biểu 1c-II'!V121</f>
        <v>0</v>
      </c>
      <c r="DY121" s="380">
        <f>'[36]Biểu 1c-II'!Y121</f>
        <v>0</v>
      </c>
      <c r="DZ121" s="380">
        <f>'[36]Biểu 1c-II'!AB121</f>
        <v>0</v>
      </c>
      <c r="EA121" s="463">
        <f>'[36]Biểu 1c-II'!AH121</f>
        <v>0</v>
      </c>
      <c r="EB121" s="463">
        <f>'[36]Biểu 1c-II'!AE121</f>
        <v>0</v>
      </c>
      <c r="EC121" s="380">
        <f>'[37]Biểu 1c-II'!J121</f>
        <v>0</v>
      </c>
      <c r="ED121" s="380">
        <f>'[37]Biểu 1c-II'!M121</f>
        <v>0</v>
      </c>
      <c r="EE121" s="380">
        <f>'[37]Biểu 1c-II'!P121</f>
        <v>0</v>
      </c>
      <c r="EF121" s="380">
        <f>'[37]Biểu 1c-II'!S121</f>
        <v>0</v>
      </c>
      <c r="EG121" s="380">
        <f>'[37]Biểu 1c-II'!V121</f>
        <v>0</v>
      </c>
      <c r="EH121" s="380">
        <f>'[37]Biểu 1c-II'!Y121</f>
        <v>0</v>
      </c>
      <c r="EI121" s="380">
        <f>'[37]Biểu 1c-II'!AB121</f>
        <v>0</v>
      </c>
      <c r="EJ121" s="463">
        <f>'[37]Biểu 1c-II'!AE121</f>
        <v>0</v>
      </c>
      <c r="EK121" s="463">
        <f>'[38]Biểu 1c-II'!J121</f>
        <v>0</v>
      </c>
      <c r="EL121" s="463">
        <f>'[38]Biểu 1c-II'!M121</f>
        <v>0</v>
      </c>
      <c r="EM121" s="463">
        <f>'[38]Biểu 1c-II'!P121</f>
        <v>0</v>
      </c>
      <c r="EN121" s="463">
        <f>'[38]Biểu 1c-II'!S121</f>
        <v>0</v>
      </c>
      <c r="EO121" s="380">
        <f>'[39]Biểu 1c-II(TTKN)'!J121</f>
        <v>0</v>
      </c>
      <c r="EP121" s="380">
        <f>'[40]Biểu 1c-II'!P121</f>
        <v>0</v>
      </c>
      <c r="EQ121" s="380">
        <f>'[41]Biểu 1c-II'!P121</f>
        <v>0</v>
      </c>
    </row>
    <row r="122" spans="1:147" ht="12.75">
      <c r="A122" s="375" t="s">
        <v>858</v>
      </c>
      <c r="B122" s="375"/>
      <c r="C122" s="388" t="s">
        <v>981</v>
      </c>
      <c r="D122" s="380">
        <f t="shared" si="35"/>
        <v>0</v>
      </c>
      <c r="E122" s="459">
        <f t="shared" si="26"/>
        <v>13682959583</v>
      </c>
      <c r="F122" s="459">
        <f t="shared" si="36"/>
        <v>13682959583</v>
      </c>
      <c r="G122" s="459">
        <f t="shared" si="37"/>
        <v>13682959583</v>
      </c>
      <c r="H122" s="380">
        <f t="shared" si="27"/>
        <v>0</v>
      </c>
      <c r="I122" s="380">
        <f t="shared" si="38"/>
        <v>0</v>
      </c>
      <c r="J122" s="380">
        <f t="shared" si="39"/>
        <v>0</v>
      </c>
      <c r="K122" s="380">
        <f t="shared" si="28"/>
        <v>13682959583</v>
      </c>
      <c r="L122" s="380">
        <f t="shared" si="29"/>
        <v>0</v>
      </c>
      <c r="M122" s="380">
        <f t="shared" si="30"/>
        <v>0</v>
      </c>
      <c r="N122" s="380">
        <f t="shared" si="40"/>
        <v>0</v>
      </c>
      <c r="O122" s="380">
        <f t="shared" si="31"/>
        <v>0</v>
      </c>
      <c r="P122" s="380">
        <f t="shared" si="41"/>
        <v>0</v>
      </c>
      <c r="Q122" s="380">
        <f t="shared" si="32"/>
        <v>0</v>
      </c>
      <c r="R122" s="380">
        <f t="shared" si="33"/>
        <v>0</v>
      </c>
      <c r="S122" s="380"/>
      <c r="T122" s="380">
        <f t="shared" si="34"/>
        <v>0</v>
      </c>
      <c r="U122" s="459">
        <f t="shared" si="42"/>
        <v>0</v>
      </c>
      <c r="V122" s="459">
        <f t="shared" si="43"/>
        <v>0</v>
      </c>
      <c r="W122" s="459">
        <f t="shared" si="44"/>
        <v>0</v>
      </c>
      <c r="X122" s="459">
        <f t="shared" si="45"/>
        <v>0</v>
      </c>
      <c r="Y122" s="459">
        <f t="shared" si="46"/>
        <v>0</v>
      </c>
      <c r="Z122" s="459">
        <f t="shared" si="47"/>
        <v>0</v>
      </c>
      <c r="AA122" s="459">
        <f t="shared" si="48"/>
        <v>0</v>
      </c>
      <c r="AB122" s="459">
        <f t="shared" si="49"/>
        <v>0</v>
      </c>
      <c r="AC122" s="459">
        <f t="shared" si="50"/>
        <v>0</v>
      </c>
      <c r="AD122" s="459">
        <f t="shared" si="51"/>
        <v>0</v>
      </c>
      <c r="AE122" s="380"/>
      <c r="AF122" s="380"/>
      <c r="AG122" s="377">
        <f>'[22]Biểu 1c-II'!J122</f>
        <v>0</v>
      </c>
      <c r="AH122" s="377">
        <f>'[22]Biểu 1c-II'!M122</f>
        <v>0</v>
      </c>
      <c r="AI122" s="459">
        <f>'[22]Biểu 1c-II'!S122</f>
        <v>0</v>
      </c>
      <c r="AJ122" s="459">
        <f>'[22]Biểu 1c-II'!V122</f>
        <v>0</v>
      </c>
      <c r="AK122" s="377">
        <f>'[23]Biểu 1c-II'!J122</f>
        <v>0</v>
      </c>
      <c r="AL122" s="459">
        <f>'[23]Biểu 1c-II'!P122</f>
        <v>0</v>
      </c>
      <c r="AM122" s="459">
        <f>'[23]Biểu 1c-II'!S122</f>
        <v>0</v>
      </c>
      <c r="AN122" s="377">
        <f>'[24]Biểu 1c-II'!J122</f>
        <v>0</v>
      </c>
      <c r="AO122" s="459">
        <f>'[24]Biểu 1c-II'!M122</f>
        <v>0</v>
      </c>
      <c r="AP122" s="459">
        <f>'[24]Biểu 1c-II'!S122</f>
        <v>0</v>
      </c>
      <c r="AQ122" s="459">
        <f>'[25]Biểu 1c-II'!P122</f>
        <v>0</v>
      </c>
      <c r="AR122" s="459">
        <f>'[25]Biểu 1c-II'!V122</f>
        <v>0</v>
      </c>
      <c r="AS122" s="377">
        <f>'[25]Biểu 1c-II'!Y122</f>
        <v>0</v>
      </c>
      <c r="AT122" s="377">
        <f>'[26]Biểu 1c-II'!K122</f>
        <v>0</v>
      </c>
      <c r="AU122" s="377">
        <f>'[26]Biểu 1c-II'!W122</f>
        <v>0</v>
      </c>
      <c r="AV122" s="377">
        <f>'[27]Biểu 1c-II'!J122</f>
        <v>0</v>
      </c>
      <c r="AW122" s="377">
        <f>'[27]Biểu 1c-II'!V122</f>
        <v>0</v>
      </c>
      <c r="AX122" s="377">
        <f>'[28]Biểu 1c-II'!J122</f>
        <v>0</v>
      </c>
      <c r="AY122" s="377">
        <f>'[28]Biểu 1c-II'!M122</f>
        <v>0</v>
      </c>
      <c r="AZ122" s="377">
        <f>'[28]Biểu 1c-II'!P122</f>
        <v>0</v>
      </c>
      <c r="BA122" s="380"/>
      <c r="BB122" s="377">
        <f>'[28]Biểu 1c-II'!V122</f>
        <v>0</v>
      </c>
      <c r="BC122" s="380">
        <f>'[42]Biểu 1c-II'!Y122</f>
        <v>0</v>
      </c>
      <c r="BD122" s="377">
        <f>'[28]Biểu 1c-II'!AB122</f>
        <v>0</v>
      </c>
      <c r="BE122" s="377">
        <f>'[28]Biểu 1c-II'!AE122</f>
        <v>0</v>
      </c>
      <c r="BF122" s="377">
        <f>'[28]Biểu 1c-II'!AH122</f>
        <v>0</v>
      </c>
      <c r="BG122" s="377">
        <f>'[29]Biểu 1c-II'!J122</f>
        <v>0</v>
      </c>
      <c r="BH122" s="377">
        <f>'[29]Biểu 1c-II'!M122</f>
        <v>0</v>
      </c>
      <c r="BI122" s="377">
        <f>'[29]Biểu 1c-II'!P122</f>
        <v>0</v>
      </c>
      <c r="BJ122" s="380"/>
      <c r="BK122" s="377">
        <f>'[29]Biểu 1c-II'!S122</f>
        <v>0</v>
      </c>
      <c r="BL122" s="377">
        <f>'[29]Biểu 1c-II'!V122</f>
        <v>0</v>
      </c>
      <c r="BM122" s="377">
        <f>'[29]Biểu 1c-II'!Y122</f>
        <v>0</v>
      </c>
      <c r="BN122" s="377">
        <f>'[29]Biểu 1c-II'!AB122</f>
        <v>0</v>
      </c>
      <c r="BO122" s="459">
        <f>'[29]Biểu 1c-II'!AE122</f>
        <v>0</v>
      </c>
      <c r="BP122" s="459">
        <f>'[29]Biểu 1c-II'!AH122</f>
        <v>0</v>
      </c>
      <c r="BQ122" s="377">
        <f>'[30]Biểu 1c-II - TTYT DA BAC'!J122</f>
        <v>0</v>
      </c>
      <c r="BR122" s="377">
        <f>'[30]Biểu 1c-II - TTYT DA BAC'!M122</f>
        <v>0</v>
      </c>
      <c r="BS122" s="377">
        <f>'[30]Biểu 1c-II - TTYT DA BAC'!P122</f>
        <v>0</v>
      </c>
      <c r="BT122" s="380"/>
      <c r="BU122" s="377">
        <f>'[30]Biểu 1c-II - TTYT DA BAC'!V122</f>
        <v>0</v>
      </c>
      <c r="BV122" s="377">
        <f>'[30]Biểu 1c-II - TTYT DA BAC'!Y122</f>
        <v>0</v>
      </c>
      <c r="BW122" s="377">
        <f>'[30]Biểu 1c-II - TTYT DA BAC'!AB122</f>
        <v>0</v>
      </c>
      <c r="BX122" s="459">
        <f>'[30]Biểu 1c-II - TTYT DA BAC'!AE122</f>
        <v>0</v>
      </c>
      <c r="BY122" s="459">
        <f>'[30]Biểu 1c-II - TTYT DA BAC'!AH122</f>
        <v>0</v>
      </c>
      <c r="BZ122" s="377">
        <f>'[31]Biểu 1c-II'!I122</f>
        <v>0</v>
      </c>
      <c r="CA122" s="377">
        <f>'[31]Biểu 1c-II'!M122</f>
        <v>0</v>
      </c>
      <c r="CB122" s="377">
        <f>'[31]Biểu 1c-II'!P122</f>
        <v>0</v>
      </c>
      <c r="CC122" s="380"/>
      <c r="CD122" s="377">
        <f>'[31]Biểu 1c-II'!V122</f>
        <v>0</v>
      </c>
      <c r="CE122" s="377">
        <f>'[31]Biểu 1c-II'!Y122</f>
        <v>0</v>
      </c>
      <c r="CF122" s="377">
        <f>'[31]Biểu 1c-II'!AB122</f>
        <v>0</v>
      </c>
      <c r="CG122" s="459">
        <f>'[31]Biểu 1c-II'!AE122</f>
        <v>0</v>
      </c>
      <c r="CH122" s="459">
        <f>'[31]Biểu 1c-II'!AH122</f>
        <v>0</v>
      </c>
      <c r="CI122" s="377">
        <f>'[32]Biểu 1c-II'!J122</f>
        <v>0</v>
      </c>
      <c r="CJ122" s="377">
        <f>'[32]Biểu 1c-II'!M122</f>
        <v>0</v>
      </c>
      <c r="CK122" s="377">
        <f>'[32]Biểu 1c-II'!P122</f>
        <v>0</v>
      </c>
      <c r="CL122" s="380"/>
      <c r="CM122" s="377">
        <f>'[32]Biểu 1c-II'!V122</f>
        <v>0</v>
      </c>
      <c r="CN122" s="377">
        <f>'[32]Biểu 1c-II'!Y122</f>
        <v>0</v>
      </c>
      <c r="CO122" s="377">
        <f>'[32]Biểu 1c-II'!AB122</f>
        <v>0</v>
      </c>
      <c r="CP122" s="459">
        <f>'[32]Biểu 1c-II'!AE122</f>
        <v>0</v>
      </c>
      <c r="CQ122" s="459">
        <f>'[32]Biểu 1c-II'!AH122</f>
        <v>0</v>
      </c>
      <c r="CR122" s="377">
        <f>'[33]Biểu 1c-II'!J122</f>
        <v>0</v>
      </c>
      <c r="CS122" s="377">
        <f>'[33]Biểu 1c-II'!M122</f>
        <v>0</v>
      </c>
      <c r="CT122" s="377">
        <f>'[33]Biểu 1c-II'!P122</f>
        <v>0</v>
      </c>
      <c r="CU122" s="380"/>
      <c r="CV122" s="377">
        <f>'[33]Biểu 1c-II'!V122</f>
        <v>0</v>
      </c>
      <c r="CW122" s="380">
        <f>'[43]Biểu 1c-II'!Y122</f>
        <v>0</v>
      </c>
      <c r="CX122" s="377">
        <f>'[33]Biểu 1c-II'!AB122</f>
        <v>0</v>
      </c>
      <c r="CY122" s="459">
        <f>'[33]Biểu 1c-II'!AE122</f>
        <v>0</v>
      </c>
      <c r="CZ122" s="459">
        <f>'[33]Biểu 1c-II'!AH122</f>
        <v>0</v>
      </c>
      <c r="DA122" s="377">
        <f>'[34]Biểu 1c-II'!$J$7</f>
        <v>13682959583</v>
      </c>
      <c r="DB122" s="377">
        <f>'[34]Biểu 1c-II'!M122</f>
        <v>0</v>
      </c>
      <c r="DC122" s="377">
        <f>'[34]Biểu 1c-II'!P122</f>
        <v>0</v>
      </c>
      <c r="DD122" s="380"/>
      <c r="DE122" s="377">
        <f>'[34]Biểu 1c-II'!V122</f>
        <v>0</v>
      </c>
      <c r="DF122" s="380">
        <f>'[44]Biểu 1c-II'!Y122</f>
        <v>0</v>
      </c>
      <c r="DG122" s="377">
        <f>'[34]Biểu 1c-II'!AB122</f>
        <v>0</v>
      </c>
      <c r="DH122" s="459">
        <f>'[34]Biểu 1c-II'!AE122</f>
        <v>0</v>
      </c>
      <c r="DI122" s="459">
        <f>'[34]Biểu 1c-II'!AH122</f>
        <v>0</v>
      </c>
      <c r="DJ122" s="377">
        <f>'[35]Biểu 1c-II'!J122</f>
        <v>0</v>
      </c>
      <c r="DK122" s="377">
        <f>'[35]Biểu 1c-II'!M122</f>
        <v>0</v>
      </c>
      <c r="DL122" s="377">
        <f>'[35]Biểu 1c-II'!P122</f>
        <v>0</v>
      </c>
      <c r="DM122" s="377">
        <f>'[35]Biểu 1c-II'!S122</f>
        <v>0</v>
      </c>
      <c r="DN122" s="377">
        <f>'[35]Biểu 1c-II'!V122</f>
        <v>0</v>
      </c>
      <c r="DO122" s="377">
        <f>'[35]Biểu 1c-II'!Y122</f>
        <v>0</v>
      </c>
      <c r="DP122" s="377">
        <f>'[35]Biểu 1c-II'!AB122</f>
        <v>0</v>
      </c>
      <c r="DQ122" s="459">
        <f>'[35]Biểu 1c-II'!AE122</f>
        <v>0</v>
      </c>
      <c r="DR122" s="459">
        <f>'[35]Biểu 1c-II'!AH122</f>
        <v>0</v>
      </c>
      <c r="DS122" s="459">
        <f>'[35]Biểu 1c-II'!AK122</f>
        <v>0</v>
      </c>
      <c r="DT122" s="377">
        <f>'[36]Biểu 1c-II'!J122</f>
        <v>0</v>
      </c>
      <c r="DU122" s="377">
        <f>'[36]Biểu 1c-II'!M122</f>
        <v>0</v>
      </c>
      <c r="DV122" s="377">
        <f>'[36]Biểu 1c-II'!P122</f>
        <v>0</v>
      </c>
      <c r="DW122" s="377">
        <f>'[36]Biểu 1c-II'!S122</f>
        <v>0</v>
      </c>
      <c r="DX122" s="377">
        <f>'[36]Biểu 1c-II'!V122</f>
        <v>0</v>
      </c>
      <c r="DY122" s="377">
        <f>'[36]Biểu 1c-II'!Y122</f>
        <v>0</v>
      </c>
      <c r="DZ122" s="377">
        <f>'[36]Biểu 1c-II'!AB122</f>
        <v>0</v>
      </c>
      <c r="EA122" s="459">
        <f>'[36]Biểu 1c-II'!AH122</f>
        <v>0</v>
      </c>
      <c r="EB122" s="459">
        <f>'[36]Biểu 1c-II'!AE122</f>
        <v>0</v>
      </c>
      <c r="EC122" s="377">
        <f>'[37]Biểu 1c-II'!J122</f>
        <v>0</v>
      </c>
      <c r="ED122" s="377">
        <f>'[37]Biểu 1c-II'!M122</f>
        <v>0</v>
      </c>
      <c r="EE122" s="377">
        <f>'[37]Biểu 1c-II'!P122</f>
        <v>0</v>
      </c>
      <c r="EF122" s="377">
        <f>'[37]Biểu 1c-II'!S122</f>
        <v>0</v>
      </c>
      <c r="EG122" s="377">
        <f>'[37]Biểu 1c-II'!V122</f>
        <v>0</v>
      </c>
      <c r="EH122" s="377">
        <f>'[37]Biểu 1c-II'!Y122</f>
        <v>0</v>
      </c>
      <c r="EI122" s="377">
        <f>'[37]Biểu 1c-II'!AB122</f>
        <v>0</v>
      </c>
      <c r="EJ122" s="459">
        <f>'[37]Biểu 1c-II'!AE122</f>
        <v>0</v>
      </c>
      <c r="EK122" s="459">
        <f>'[38]Biểu 1c-II'!J122</f>
        <v>0</v>
      </c>
      <c r="EL122" s="459">
        <f>'[38]Biểu 1c-II'!M122</f>
        <v>0</v>
      </c>
      <c r="EM122" s="459">
        <f>'[38]Biểu 1c-II'!P122</f>
        <v>0</v>
      </c>
      <c r="EN122" s="459">
        <f>'[38]Biểu 1c-II'!S122</f>
        <v>0</v>
      </c>
      <c r="EO122" s="377">
        <f>'[39]Biểu 1c-II(TTKN)'!J122</f>
        <v>0</v>
      </c>
      <c r="EP122" s="377">
        <f>'[40]Biểu 1c-II'!P122</f>
        <v>0</v>
      </c>
      <c r="EQ122" s="377">
        <f>'[41]Biểu 1c-II'!P122</f>
        <v>0</v>
      </c>
    </row>
    <row r="123" spans="1:147" ht="25.5">
      <c r="A123" s="383"/>
      <c r="B123" s="378" t="s">
        <v>859</v>
      </c>
      <c r="C123" s="379" t="s">
        <v>977</v>
      </c>
      <c r="D123" s="380">
        <f t="shared" si="35"/>
        <v>0</v>
      </c>
      <c r="E123" s="463">
        <f t="shared" si="26"/>
        <v>13682959583</v>
      </c>
      <c r="F123" s="463">
        <f t="shared" si="36"/>
        <v>13682959583</v>
      </c>
      <c r="G123" s="463">
        <f t="shared" si="37"/>
        <v>13682959583</v>
      </c>
      <c r="H123" s="380">
        <f t="shared" si="27"/>
        <v>0</v>
      </c>
      <c r="I123" s="380">
        <f t="shared" si="38"/>
        <v>0</v>
      </c>
      <c r="J123" s="380">
        <f t="shared" si="39"/>
        <v>0</v>
      </c>
      <c r="K123" s="380">
        <f t="shared" si="28"/>
        <v>13682959583</v>
      </c>
      <c r="L123" s="380">
        <f t="shared" si="29"/>
        <v>0</v>
      </c>
      <c r="M123" s="380">
        <f t="shared" si="30"/>
        <v>0</v>
      </c>
      <c r="N123" s="380">
        <f t="shared" si="40"/>
        <v>0</v>
      </c>
      <c r="O123" s="380">
        <f t="shared" si="31"/>
        <v>0</v>
      </c>
      <c r="P123" s="380">
        <f t="shared" si="41"/>
        <v>0</v>
      </c>
      <c r="Q123" s="380">
        <f t="shared" si="32"/>
        <v>0</v>
      </c>
      <c r="R123" s="380">
        <f t="shared" si="33"/>
        <v>0</v>
      </c>
      <c r="S123" s="380"/>
      <c r="T123" s="380">
        <f t="shared" si="34"/>
        <v>0</v>
      </c>
      <c r="U123" s="463">
        <f t="shared" si="42"/>
        <v>0</v>
      </c>
      <c r="V123" s="463">
        <f t="shared" si="43"/>
        <v>0</v>
      </c>
      <c r="W123" s="463">
        <f t="shared" si="44"/>
        <v>0</v>
      </c>
      <c r="X123" s="463">
        <f t="shared" si="45"/>
        <v>0</v>
      </c>
      <c r="Y123" s="463">
        <f t="shared" si="46"/>
        <v>0</v>
      </c>
      <c r="Z123" s="463">
        <f t="shared" si="47"/>
        <v>0</v>
      </c>
      <c r="AA123" s="463">
        <f t="shared" si="48"/>
        <v>0</v>
      </c>
      <c r="AB123" s="463">
        <f t="shared" si="49"/>
        <v>0</v>
      </c>
      <c r="AC123" s="463">
        <f t="shared" si="50"/>
        <v>0</v>
      </c>
      <c r="AD123" s="463">
        <f t="shared" si="51"/>
        <v>0</v>
      </c>
      <c r="AE123" s="380"/>
      <c r="AF123" s="380"/>
      <c r="AG123" s="380">
        <f>'[22]Biểu 1c-II'!J123</f>
        <v>0</v>
      </c>
      <c r="AH123" s="380">
        <f>'[22]Biểu 1c-II'!M123</f>
        <v>0</v>
      </c>
      <c r="AI123" s="463">
        <f>'[22]Biểu 1c-II'!S123</f>
        <v>0</v>
      </c>
      <c r="AJ123" s="463">
        <f>'[22]Biểu 1c-II'!V123</f>
        <v>0</v>
      </c>
      <c r="AK123" s="380">
        <f>'[23]Biểu 1c-II'!J123</f>
        <v>0</v>
      </c>
      <c r="AL123" s="463">
        <f>'[23]Biểu 1c-II'!P123</f>
        <v>0</v>
      </c>
      <c r="AM123" s="463">
        <f>'[23]Biểu 1c-II'!S123</f>
        <v>0</v>
      </c>
      <c r="AN123" s="380">
        <f>'[24]Biểu 1c-II'!J123</f>
        <v>0</v>
      </c>
      <c r="AO123" s="463">
        <f>'[24]Biểu 1c-II'!M123</f>
        <v>0</v>
      </c>
      <c r="AP123" s="463">
        <f>'[24]Biểu 1c-II'!S123</f>
        <v>0</v>
      </c>
      <c r="AQ123" s="463">
        <f>'[25]Biểu 1c-II'!P123</f>
        <v>0</v>
      </c>
      <c r="AR123" s="463">
        <f>'[25]Biểu 1c-II'!V123</f>
        <v>0</v>
      </c>
      <c r="AS123" s="380">
        <f>'[25]Biểu 1c-II'!Y123</f>
        <v>0</v>
      </c>
      <c r="AT123" s="380">
        <f>'[26]Biểu 1c-II'!K123</f>
        <v>0</v>
      </c>
      <c r="AU123" s="380">
        <f>'[26]Biểu 1c-II'!W123</f>
        <v>0</v>
      </c>
      <c r="AV123" s="380">
        <f>'[27]Biểu 1c-II'!J123</f>
        <v>0</v>
      </c>
      <c r="AW123" s="380">
        <f>'[27]Biểu 1c-II'!V123</f>
        <v>0</v>
      </c>
      <c r="AX123" s="380">
        <f>'[28]Biểu 1c-II'!J123</f>
        <v>0</v>
      </c>
      <c r="AY123" s="380">
        <f>'[28]Biểu 1c-II'!M123</f>
        <v>0</v>
      </c>
      <c r="AZ123" s="380">
        <f>'[28]Biểu 1c-II'!P123</f>
        <v>0</v>
      </c>
      <c r="BA123" s="380"/>
      <c r="BB123" s="380">
        <f>'[28]Biểu 1c-II'!V123</f>
        <v>0</v>
      </c>
      <c r="BC123" s="380">
        <f>'[42]Biểu 1c-II'!Y123</f>
        <v>0</v>
      </c>
      <c r="BD123" s="380">
        <f>'[28]Biểu 1c-II'!AB123</f>
        <v>0</v>
      </c>
      <c r="BE123" s="380">
        <f>'[28]Biểu 1c-II'!AE123</f>
        <v>0</v>
      </c>
      <c r="BF123" s="380">
        <f>'[28]Biểu 1c-II'!AH123</f>
        <v>0</v>
      </c>
      <c r="BG123" s="380">
        <f>'[29]Biểu 1c-II'!J123</f>
        <v>0</v>
      </c>
      <c r="BH123" s="380">
        <f>'[29]Biểu 1c-II'!M123</f>
        <v>0</v>
      </c>
      <c r="BI123" s="380">
        <f>'[29]Biểu 1c-II'!P123</f>
        <v>0</v>
      </c>
      <c r="BJ123" s="380"/>
      <c r="BK123" s="380">
        <f>'[29]Biểu 1c-II'!S123</f>
        <v>0</v>
      </c>
      <c r="BL123" s="380">
        <f>'[29]Biểu 1c-II'!V123</f>
        <v>0</v>
      </c>
      <c r="BM123" s="380">
        <f>'[29]Biểu 1c-II'!Y123</f>
        <v>0</v>
      </c>
      <c r="BN123" s="380">
        <f>'[29]Biểu 1c-II'!AB123</f>
        <v>0</v>
      </c>
      <c r="BO123" s="463">
        <f>'[29]Biểu 1c-II'!AE123</f>
        <v>0</v>
      </c>
      <c r="BP123" s="463">
        <f>'[29]Biểu 1c-II'!AH123</f>
        <v>0</v>
      </c>
      <c r="BQ123" s="380">
        <f>'[30]Biểu 1c-II - TTYT DA BAC'!J123</f>
        <v>0</v>
      </c>
      <c r="BR123" s="380">
        <f>'[30]Biểu 1c-II - TTYT DA BAC'!M123</f>
        <v>0</v>
      </c>
      <c r="BS123" s="380">
        <f>'[30]Biểu 1c-II - TTYT DA BAC'!P123</f>
        <v>0</v>
      </c>
      <c r="BT123" s="380"/>
      <c r="BU123" s="380">
        <f>'[30]Biểu 1c-II - TTYT DA BAC'!V123</f>
        <v>0</v>
      </c>
      <c r="BV123" s="380">
        <f>'[30]Biểu 1c-II - TTYT DA BAC'!Y123</f>
        <v>0</v>
      </c>
      <c r="BW123" s="380">
        <f>'[30]Biểu 1c-II - TTYT DA BAC'!AB123</f>
        <v>0</v>
      </c>
      <c r="BX123" s="463">
        <f>'[30]Biểu 1c-II - TTYT DA BAC'!AE123</f>
        <v>0</v>
      </c>
      <c r="BY123" s="463">
        <f>'[30]Biểu 1c-II - TTYT DA BAC'!AH123</f>
        <v>0</v>
      </c>
      <c r="BZ123" s="380">
        <f>'[31]Biểu 1c-II'!I123</f>
        <v>0</v>
      </c>
      <c r="CA123" s="380">
        <f>'[31]Biểu 1c-II'!M123</f>
        <v>0</v>
      </c>
      <c r="CB123" s="380">
        <f>'[31]Biểu 1c-II'!P123</f>
        <v>0</v>
      </c>
      <c r="CC123" s="380"/>
      <c r="CD123" s="380">
        <f>'[31]Biểu 1c-II'!V123</f>
        <v>0</v>
      </c>
      <c r="CE123" s="380">
        <f>'[31]Biểu 1c-II'!Y123</f>
        <v>0</v>
      </c>
      <c r="CF123" s="380">
        <f>'[31]Biểu 1c-II'!AB123</f>
        <v>0</v>
      </c>
      <c r="CG123" s="463">
        <f>'[31]Biểu 1c-II'!AE123</f>
        <v>0</v>
      </c>
      <c r="CH123" s="463">
        <f>'[31]Biểu 1c-II'!AH123</f>
        <v>0</v>
      </c>
      <c r="CI123" s="380">
        <f>'[32]Biểu 1c-II'!J123</f>
        <v>0</v>
      </c>
      <c r="CJ123" s="380">
        <f>'[32]Biểu 1c-II'!M123</f>
        <v>0</v>
      </c>
      <c r="CK123" s="380">
        <f>'[32]Biểu 1c-II'!P123</f>
        <v>0</v>
      </c>
      <c r="CL123" s="380"/>
      <c r="CM123" s="380">
        <f>'[32]Biểu 1c-II'!V123</f>
        <v>0</v>
      </c>
      <c r="CN123" s="380">
        <f>'[32]Biểu 1c-II'!Y123</f>
        <v>0</v>
      </c>
      <c r="CO123" s="380">
        <f>'[32]Biểu 1c-II'!AB123</f>
        <v>0</v>
      </c>
      <c r="CP123" s="463">
        <f>'[32]Biểu 1c-II'!AE123</f>
        <v>0</v>
      </c>
      <c r="CQ123" s="463">
        <f>'[32]Biểu 1c-II'!AH123</f>
        <v>0</v>
      </c>
      <c r="CR123" s="380">
        <f>'[33]Biểu 1c-II'!J123</f>
        <v>0</v>
      </c>
      <c r="CS123" s="380">
        <f>'[33]Biểu 1c-II'!M123</f>
        <v>0</v>
      </c>
      <c r="CT123" s="380">
        <f>'[33]Biểu 1c-II'!P123</f>
        <v>0</v>
      </c>
      <c r="CU123" s="380"/>
      <c r="CV123" s="380">
        <f>'[33]Biểu 1c-II'!V123</f>
        <v>0</v>
      </c>
      <c r="CW123" s="380">
        <f>'[43]Biểu 1c-II'!Y123</f>
        <v>0</v>
      </c>
      <c r="CX123" s="380">
        <f>'[33]Biểu 1c-II'!AB123</f>
        <v>0</v>
      </c>
      <c r="CY123" s="463">
        <f>'[33]Biểu 1c-II'!AE123</f>
        <v>0</v>
      </c>
      <c r="CZ123" s="463">
        <f>'[33]Biểu 1c-II'!AH123</f>
        <v>0</v>
      </c>
      <c r="DA123" s="380">
        <f>'[34]Biểu 1c-II'!$J$7</f>
        <v>13682959583</v>
      </c>
      <c r="DB123" s="380">
        <f>'[34]Biểu 1c-II'!M123</f>
        <v>0</v>
      </c>
      <c r="DC123" s="380">
        <f>'[34]Biểu 1c-II'!P123</f>
        <v>0</v>
      </c>
      <c r="DD123" s="380"/>
      <c r="DE123" s="380">
        <f>'[34]Biểu 1c-II'!V123</f>
        <v>0</v>
      </c>
      <c r="DF123" s="380">
        <f>'[44]Biểu 1c-II'!Y123</f>
        <v>0</v>
      </c>
      <c r="DG123" s="380">
        <f>'[34]Biểu 1c-II'!AB123</f>
        <v>0</v>
      </c>
      <c r="DH123" s="463">
        <f>'[34]Biểu 1c-II'!AE123</f>
        <v>0</v>
      </c>
      <c r="DI123" s="463">
        <f>'[34]Biểu 1c-II'!AH123</f>
        <v>0</v>
      </c>
      <c r="DJ123" s="380">
        <f>'[35]Biểu 1c-II'!J123</f>
        <v>0</v>
      </c>
      <c r="DK123" s="380">
        <f>'[35]Biểu 1c-II'!M123</f>
        <v>0</v>
      </c>
      <c r="DL123" s="380">
        <f>'[35]Biểu 1c-II'!P123</f>
        <v>0</v>
      </c>
      <c r="DM123" s="380">
        <f>'[35]Biểu 1c-II'!S123</f>
        <v>0</v>
      </c>
      <c r="DN123" s="380">
        <f>'[35]Biểu 1c-II'!V123</f>
        <v>0</v>
      </c>
      <c r="DO123" s="380">
        <f>'[35]Biểu 1c-II'!Y123</f>
        <v>0</v>
      </c>
      <c r="DP123" s="380">
        <f>'[35]Biểu 1c-II'!AB123</f>
        <v>0</v>
      </c>
      <c r="DQ123" s="463">
        <f>'[35]Biểu 1c-II'!AE123</f>
        <v>0</v>
      </c>
      <c r="DR123" s="463">
        <f>'[35]Biểu 1c-II'!AH123</f>
        <v>0</v>
      </c>
      <c r="DS123" s="463">
        <f>'[35]Biểu 1c-II'!AK123</f>
        <v>0</v>
      </c>
      <c r="DT123" s="380">
        <f>'[36]Biểu 1c-II'!J123</f>
        <v>0</v>
      </c>
      <c r="DU123" s="380">
        <f>'[36]Biểu 1c-II'!M123</f>
        <v>0</v>
      </c>
      <c r="DV123" s="380">
        <f>'[36]Biểu 1c-II'!P123</f>
        <v>0</v>
      </c>
      <c r="DW123" s="380">
        <f>'[36]Biểu 1c-II'!S123</f>
        <v>0</v>
      </c>
      <c r="DX123" s="380">
        <f>'[36]Biểu 1c-II'!V123</f>
        <v>0</v>
      </c>
      <c r="DY123" s="380">
        <f>'[36]Biểu 1c-II'!Y123</f>
        <v>0</v>
      </c>
      <c r="DZ123" s="380">
        <f>'[36]Biểu 1c-II'!AB123</f>
        <v>0</v>
      </c>
      <c r="EA123" s="463">
        <f>'[36]Biểu 1c-II'!AH123</f>
        <v>0</v>
      </c>
      <c r="EB123" s="463">
        <f>'[36]Biểu 1c-II'!AE123</f>
        <v>0</v>
      </c>
      <c r="EC123" s="380">
        <f>'[37]Biểu 1c-II'!J123</f>
        <v>0</v>
      </c>
      <c r="ED123" s="380">
        <f>'[37]Biểu 1c-II'!M123</f>
        <v>0</v>
      </c>
      <c r="EE123" s="380">
        <f>'[37]Biểu 1c-II'!P123</f>
        <v>0</v>
      </c>
      <c r="EF123" s="380">
        <f>'[37]Biểu 1c-II'!S123</f>
        <v>0</v>
      </c>
      <c r="EG123" s="380">
        <f>'[37]Biểu 1c-II'!V123</f>
        <v>0</v>
      </c>
      <c r="EH123" s="380">
        <f>'[37]Biểu 1c-II'!Y123</f>
        <v>0</v>
      </c>
      <c r="EI123" s="380">
        <f>'[37]Biểu 1c-II'!AB123</f>
        <v>0</v>
      </c>
      <c r="EJ123" s="463">
        <f>'[37]Biểu 1c-II'!AE123</f>
        <v>0</v>
      </c>
      <c r="EK123" s="463">
        <f>'[38]Biểu 1c-II'!J123</f>
        <v>0</v>
      </c>
      <c r="EL123" s="463">
        <f>'[38]Biểu 1c-II'!M123</f>
        <v>0</v>
      </c>
      <c r="EM123" s="463">
        <f>'[38]Biểu 1c-II'!P123</f>
        <v>0</v>
      </c>
      <c r="EN123" s="463">
        <f>'[38]Biểu 1c-II'!S123</f>
        <v>0</v>
      </c>
      <c r="EO123" s="380">
        <f>'[39]Biểu 1c-II(TTKN)'!J123</f>
        <v>0</v>
      </c>
      <c r="EP123" s="380">
        <f>'[40]Biểu 1c-II'!P123</f>
        <v>0</v>
      </c>
      <c r="EQ123" s="380">
        <f>'[41]Biểu 1c-II'!P123</f>
        <v>0</v>
      </c>
    </row>
    <row r="124" spans="1:147" ht="12.75">
      <c r="A124" s="383"/>
      <c r="B124" s="378" t="s">
        <v>860</v>
      </c>
      <c r="C124" s="379" t="s">
        <v>978</v>
      </c>
      <c r="D124" s="380">
        <f t="shared" si="35"/>
        <v>0</v>
      </c>
      <c r="E124" s="463">
        <f t="shared" si="26"/>
        <v>13682959583</v>
      </c>
      <c r="F124" s="463">
        <f t="shared" si="36"/>
        <v>13682959583</v>
      </c>
      <c r="G124" s="463">
        <f t="shared" si="37"/>
        <v>13682959583</v>
      </c>
      <c r="H124" s="380">
        <f t="shared" si="27"/>
        <v>0</v>
      </c>
      <c r="I124" s="380">
        <f t="shared" si="38"/>
        <v>0</v>
      </c>
      <c r="J124" s="380">
        <f t="shared" si="39"/>
        <v>0</v>
      </c>
      <c r="K124" s="380">
        <f t="shared" si="28"/>
        <v>13682959583</v>
      </c>
      <c r="L124" s="380">
        <f t="shared" si="29"/>
        <v>0</v>
      </c>
      <c r="M124" s="380">
        <f t="shared" si="30"/>
        <v>0</v>
      </c>
      <c r="N124" s="380">
        <f t="shared" si="40"/>
        <v>0</v>
      </c>
      <c r="O124" s="380">
        <f t="shared" si="31"/>
        <v>0</v>
      </c>
      <c r="P124" s="380">
        <f t="shared" si="41"/>
        <v>0</v>
      </c>
      <c r="Q124" s="380">
        <f t="shared" si="32"/>
        <v>0</v>
      </c>
      <c r="R124" s="380">
        <f t="shared" si="33"/>
        <v>0</v>
      </c>
      <c r="S124" s="380"/>
      <c r="T124" s="380">
        <f t="shared" si="34"/>
        <v>0</v>
      </c>
      <c r="U124" s="463">
        <f t="shared" si="42"/>
        <v>0</v>
      </c>
      <c r="V124" s="463">
        <f t="shared" si="43"/>
        <v>0</v>
      </c>
      <c r="W124" s="463">
        <f t="shared" si="44"/>
        <v>0</v>
      </c>
      <c r="X124" s="463">
        <f t="shared" si="45"/>
        <v>0</v>
      </c>
      <c r="Y124" s="463">
        <f t="shared" si="46"/>
        <v>0</v>
      </c>
      <c r="Z124" s="463">
        <f t="shared" si="47"/>
        <v>0</v>
      </c>
      <c r="AA124" s="463">
        <f t="shared" si="48"/>
        <v>0</v>
      </c>
      <c r="AB124" s="463">
        <f t="shared" si="49"/>
        <v>0</v>
      </c>
      <c r="AC124" s="463">
        <f t="shared" si="50"/>
        <v>0</v>
      </c>
      <c r="AD124" s="463">
        <f t="shared" si="51"/>
        <v>0</v>
      </c>
      <c r="AE124" s="380"/>
      <c r="AF124" s="380"/>
      <c r="AG124" s="380">
        <f>'[22]Biểu 1c-II'!J124</f>
        <v>0</v>
      </c>
      <c r="AH124" s="380">
        <f>'[22]Biểu 1c-II'!M124</f>
        <v>0</v>
      </c>
      <c r="AI124" s="463">
        <f>'[22]Biểu 1c-II'!S124</f>
        <v>0</v>
      </c>
      <c r="AJ124" s="463">
        <f>'[22]Biểu 1c-II'!V124</f>
        <v>0</v>
      </c>
      <c r="AK124" s="380">
        <f>'[23]Biểu 1c-II'!J124</f>
        <v>0</v>
      </c>
      <c r="AL124" s="463">
        <f>'[23]Biểu 1c-II'!P124</f>
        <v>0</v>
      </c>
      <c r="AM124" s="463">
        <f>'[23]Biểu 1c-II'!S124</f>
        <v>0</v>
      </c>
      <c r="AN124" s="380">
        <f>'[24]Biểu 1c-II'!J124</f>
        <v>0</v>
      </c>
      <c r="AO124" s="463">
        <f>'[24]Biểu 1c-II'!M124</f>
        <v>0</v>
      </c>
      <c r="AP124" s="463">
        <f>'[24]Biểu 1c-II'!S124</f>
        <v>0</v>
      </c>
      <c r="AQ124" s="463">
        <f>'[25]Biểu 1c-II'!P124</f>
        <v>0</v>
      </c>
      <c r="AR124" s="463">
        <f>'[25]Biểu 1c-II'!V124</f>
        <v>0</v>
      </c>
      <c r="AS124" s="380">
        <f>'[25]Biểu 1c-II'!Y124</f>
        <v>0</v>
      </c>
      <c r="AT124" s="380">
        <f>'[26]Biểu 1c-II'!K124</f>
        <v>0</v>
      </c>
      <c r="AU124" s="380">
        <f>'[26]Biểu 1c-II'!W124</f>
        <v>0</v>
      </c>
      <c r="AV124" s="380">
        <f>'[27]Biểu 1c-II'!J124</f>
        <v>0</v>
      </c>
      <c r="AW124" s="380">
        <f>'[27]Biểu 1c-II'!V124</f>
        <v>0</v>
      </c>
      <c r="AX124" s="380">
        <f>'[28]Biểu 1c-II'!J124</f>
        <v>0</v>
      </c>
      <c r="AY124" s="380">
        <f>'[28]Biểu 1c-II'!M124</f>
        <v>0</v>
      </c>
      <c r="AZ124" s="380">
        <f>'[28]Biểu 1c-II'!P124</f>
        <v>0</v>
      </c>
      <c r="BA124" s="380"/>
      <c r="BB124" s="380">
        <f>'[28]Biểu 1c-II'!V124</f>
        <v>0</v>
      </c>
      <c r="BC124" s="380">
        <f>'[42]Biểu 1c-II'!Y124</f>
        <v>0</v>
      </c>
      <c r="BD124" s="380">
        <f>'[28]Biểu 1c-II'!AB124</f>
        <v>0</v>
      </c>
      <c r="BE124" s="380">
        <f>'[28]Biểu 1c-II'!AE124</f>
        <v>0</v>
      </c>
      <c r="BF124" s="380">
        <f>'[28]Biểu 1c-II'!AH124</f>
        <v>0</v>
      </c>
      <c r="BG124" s="380">
        <f>'[29]Biểu 1c-II'!J124</f>
        <v>0</v>
      </c>
      <c r="BH124" s="380">
        <f>'[29]Biểu 1c-II'!M124</f>
        <v>0</v>
      </c>
      <c r="BI124" s="380">
        <f>'[29]Biểu 1c-II'!P124</f>
        <v>0</v>
      </c>
      <c r="BJ124" s="380"/>
      <c r="BK124" s="380">
        <f>'[29]Biểu 1c-II'!S124</f>
        <v>0</v>
      </c>
      <c r="BL124" s="380">
        <f>'[29]Biểu 1c-II'!V124</f>
        <v>0</v>
      </c>
      <c r="BM124" s="380">
        <f>'[29]Biểu 1c-II'!Y124</f>
        <v>0</v>
      </c>
      <c r="BN124" s="380">
        <f>'[29]Biểu 1c-II'!AB124</f>
        <v>0</v>
      </c>
      <c r="BO124" s="463">
        <f>'[29]Biểu 1c-II'!AE124</f>
        <v>0</v>
      </c>
      <c r="BP124" s="463">
        <f>'[29]Biểu 1c-II'!AH124</f>
        <v>0</v>
      </c>
      <c r="BQ124" s="380">
        <f>'[30]Biểu 1c-II - TTYT DA BAC'!J124</f>
        <v>0</v>
      </c>
      <c r="BR124" s="380">
        <f>'[30]Biểu 1c-II - TTYT DA BAC'!M124</f>
        <v>0</v>
      </c>
      <c r="BS124" s="380">
        <f>'[30]Biểu 1c-II - TTYT DA BAC'!P124</f>
        <v>0</v>
      </c>
      <c r="BT124" s="380"/>
      <c r="BU124" s="380">
        <f>'[30]Biểu 1c-II - TTYT DA BAC'!V124</f>
        <v>0</v>
      </c>
      <c r="BV124" s="380">
        <f>'[30]Biểu 1c-II - TTYT DA BAC'!Y124</f>
        <v>0</v>
      </c>
      <c r="BW124" s="380">
        <f>'[30]Biểu 1c-II - TTYT DA BAC'!AB124</f>
        <v>0</v>
      </c>
      <c r="BX124" s="463">
        <f>'[30]Biểu 1c-II - TTYT DA BAC'!AE124</f>
        <v>0</v>
      </c>
      <c r="BY124" s="463">
        <f>'[30]Biểu 1c-II - TTYT DA BAC'!AH124</f>
        <v>0</v>
      </c>
      <c r="BZ124" s="380">
        <f>'[31]Biểu 1c-II'!I124</f>
        <v>0</v>
      </c>
      <c r="CA124" s="380">
        <f>'[31]Biểu 1c-II'!M124</f>
        <v>0</v>
      </c>
      <c r="CB124" s="380">
        <f>'[31]Biểu 1c-II'!P124</f>
        <v>0</v>
      </c>
      <c r="CC124" s="380"/>
      <c r="CD124" s="380">
        <f>'[31]Biểu 1c-II'!V124</f>
        <v>0</v>
      </c>
      <c r="CE124" s="380">
        <f>'[31]Biểu 1c-II'!Y124</f>
        <v>0</v>
      </c>
      <c r="CF124" s="380">
        <f>'[31]Biểu 1c-II'!AB124</f>
        <v>0</v>
      </c>
      <c r="CG124" s="463">
        <f>'[31]Biểu 1c-II'!AE124</f>
        <v>0</v>
      </c>
      <c r="CH124" s="463">
        <f>'[31]Biểu 1c-II'!AH124</f>
        <v>0</v>
      </c>
      <c r="CI124" s="380">
        <f>'[32]Biểu 1c-II'!J124</f>
        <v>0</v>
      </c>
      <c r="CJ124" s="380">
        <f>'[32]Biểu 1c-II'!M124</f>
        <v>0</v>
      </c>
      <c r="CK124" s="380">
        <f>'[32]Biểu 1c-II'!P124</f>
        <v>0</v>
      </c>
      <c r="CL124" s="380"/>
      <c r="CM124" s="380">
        <f>'[32]Biểu 1c-II'!V124</f>
        <v>0</v>
      </c>
      <c r="CN124" s="380">
        <f>'[32]Biểu 1c-II'!Y124</f>
        <v>0</v>
      </c>
      <c r="CO124" s="380">
        <f>'[32]Biểu 1c-II'!AB124</f>
        <v>0</v>
      </c>
      <c r="CP124" s="463">
        <f>'[32]Biểu 1c-II'!AE124</f>
        <v>0</v>
      </c>
      <c r="CQ124" s="463">
        <f>'[32]Biểu 1c-II'!AH124</f>
        <v>0</v>
      </c>
      <c r="CR124" s="380">
        <f>'[33]Biểu 1c-II'!J124</f>
        <v>0</v>
      </c>
      <c r="CS124" s="380">
        <f>'[33]Biểu 1c-II'!M124</f>
        <v>0</v>
      </c>
      <c r="CT124" s="380">
        <f>'[33]Biểu 1c-II'!P124</f>
        <v>0</v>
      </c>
      <c r="CU124" s="380"/>
      <c r="CV124" s="380">
        <f>'[33]Biểu 1c-II'!V124</f>
        <v>0</v>
      </c>
      <c r="CW124" s="380">
        <f>'[43]Biểu 1c-II'!Y124</f>
        <v>0</v>
      </c>
      <c r="CX124" s="380">
        <f>'[33]Biểu 1c-II'!AB124</f>
        <v>0</v>
      </c>
      <c r="CY124" s="463">
        <f>'[33]Biểu 1c-II'!AE124</f>
        <v>0</v>
      </c>
      <c r="CZ124" s="463">
        <f>'[33]Biểu 1c-II'!AH124</f>
        <v>0</v>
      </c>
      <c r="DA124" s="380">
        <f>'[34]Biểu 1c-II'!$J$7</f>
        <v>13682959583</v>
      </c>
      <c r="DB124" s="380">
        <f>'[34]Biểu 1c-II'!M124</f>
        <v>0</v>
      </c>
      <c r="DC124" s="380">
        <f>'[34]Biểu 1c-II'!P124</f>
        <v>0</v>
      </c>
      <c r="DD124" s="380"/>
      <c r="DE124" s="380">
        <f>'[34]Biểu 1c-II'!V124</f>
        <v>0</v>
      </c>
      <c r="DF124" s="380">
        <f>'[44]Biểu 1c-II'!Y124</f>
        <v>0</v>
      </c>
      <c r="DG124" s="380">
        <f>'[34]Biểu 1c-II'!AB124</f>
        <v>0</v>
      </c>
      <c r="DH124" s="463">
        <f>'[34]Biểu 1c-II'!AE124</f>
        <v>0</v>
      </c>
      <c r="DI124" s="463">
        <f>'[34]Biểu 1c-II'!AH124</f>
        <v>0</v>
      </c>
      <c r="DJ124" s="380">
        <f>'[35]Biểu 1c-II'!J124</f>
        <v>0</v>
      </c>
      <c r="DK124" s="380">
        <f>'[35]Biểu 1c-II'!M124</f>
        <v>0</v>
      </c>
      <c r="DL124" s="380">
        <f>'[35]Biểu 1c-II'!P124</f>
        <v>0</v>
      </c>
      <c r="DM124" s="380">
        <f>'[35]Biểu 1c-II'!S124</f>
        <v>0</v>
      </c>
      <c r="DN124" s="380">
        <f>'[35]Biểu 1c-II'!V124</f>
        <v>0</v>
      </c>
      <c r="DO124" s="380">
        <f>'[35]Biểu 1c-II'!Y124</f>
        <v>0</v>
      </c>
      <c r="DP124" s="380">
        <f>'[35]Biểu 1c-II'!AB124</f>
        <v>0</v>
      </c>
      <c r="DQ124" s="463">
        <f>'[35]Biểu 1c-II'!AE124</f>
        <v>0</v>
      </c>
      <c r="DR124" s="463">
        <f>'[35]Biểu 1c-II'!AH124</f>
        <v>0</v>
      </c>
      <c r="DS124" s="463">
        <f>'[35]Biểu 1c-II'!AK124</f>
        <v>0</v>
      </c>
      <c r="DT124" s="380">
        <f>'[36]Biểu 1c-II'!J124</f>
        <v>0</v>
      </c>
      <c r="DU124" s="380">
        <f>'[36]Biểu 1c-II'!M124</f>
        <v>0</v>
      </c>
      <c r="DV124" s="380">
        <f>'[36]Biểu 1c-II'!P124</f>
        <v>0</v>
      </c>
      <c r="DW124" s="380">
        <f>'[36]Biểu 1c-II'!S124</f>
        <v>0</v>
      </c>
      <c r="DX124" s="380">
        <f>'[36]Biểu 1c-II'!V124</f>
        <v>0</v>
      </c>
      <c r="DY124" s="380">
        <f>'[36]Biểu 1c-II'!Y124</f>
        <v>0</v>
      </c>
      <c r="DZ124" s="380">
        <f>'[36]Biểu 1c-II'!AB124</f>
        <v>0</v>
      </c>
      <c r="EA124" s="463">
        <f>'[36]Biểu 1c-II'!AH124</f>
        <v>0</v>
      </c>
      <c r="EB124" s="463">
        <f>'[36]Biểu 1c-II'!AE124</f>
        <v>0</v>
      </c>
      <c r="EC124" s="380">
        <f>'[37]Biểu 1c-II'!J124</f>
        <v>0</v>
      </c>
      <c r="ED124" s="380">
        <f>'[37]Biểu 1c-II'!M124</f>
        <v>0</v>
      </c>
      <c r="EE124" s="380">
        <f>'[37]Biểu 1c-II'!P124</f>
        <v>0</v>
      </c>
      <c r="EF124" s="380">
        <f>'[37]Biểu 1c-II'!S124</f>
        <v>0</v>
      </c>
      <c r="EG124" s="380">
        <f>'[37]Biểu 1c-II'!V124</f>
        <v>0</v>
      </c>
      <c r="EH124" s="380">
        <f>'[37]Biểu 1c-II'!Y124</f>
        <v>0</v>
      </c>
      <c r="EI124" s="380">
        <f>'[37]Biểu 1c-II'!AB124</f>
        <v>0</v>
      </c>
      <c r="EJ124" s="463">
        <f>'[37]Biểu 1c-II'!AE124</f>
        <v>0</v>
      </c>
      <c r="EK124" s="463">
        <f>'[38]Biểu 1c-II'!J124</f>
        <v>0</v>
      </c>
      <c r="EL124" s="463">
        <f>'[38]Biểu 1c-II'!M124</f>
        <v>0</v>
      </c>
      <c r="EM124" s="463">
        <f>'[38]Biểu 1c-II'!P124</f>
        <v>0</v>
      </c>
      <c r="EN124" s="463">
        <f>'[38]Biểu 1c-II'!S124</f>
        <v>0</v>
      </c>
      <c r="EO124" s="380">
        <f>'[39]Biểu 1c-II(TTKN)'!J124</f>
        <v>0</v>
      </c>
      <c r="EP124" s="380">
        <f>'[40]Biểu 1c-II'!P124</f>
        <v>0</v>
      </c>
      <c r="EQ124" s="380">
        <f>'[41]Biểu 1c-II'!P124</f>
        <v>0</v>
      </c>
    </row>
    <row r="125" spans="1:147" ht="12.75">
      <c r="A125" s="383"/>
      <c r="B125" s="378" t="s">
        <v>861</v>
      </c>
      <c r="C125" s="379" t="s">
        <v>318</v>
      </c>
      <c r="D125" s="380">
        <f t="shared" si="35"/>
        <v>0</v>
      </c>
      <c r="E125" s="463">
        <f t="shared" si="26"/>
        <v>13682959583</v>
      </c>
      <c r="F125" s="463">
        <f t="shared" si="36"/>
        <v>13682959583</v>
      </c>
      <c r="G125" s="463">
        <f t="shared" si="37"/>
        <v>13682959583</v>
      </c>
      <c r="H125" s="380">
        <f t="shared" si="27"/>
        <v>0</v>
      </c>
      <c r="I125" s="380">
        <f t="shared" si="38"/>
        <v>0</v>
      </c>
      <c r="J125" s="380">
        <f t="shared" si="39"/>
        <v>0</v>
      </c>
      <c r="K125" s="380">
        <f t="shared" si="28"/>
        <v>13682959583</v>
      </c>
      <c r="L125" s="380">
        <f t="shared" si="29"/>
        <v>0</v>
      </c>
      <c r="M125" s="380">
        <f t="shared" si="30"/>
        <v>0</v>
      </c>
      <c r="N125" s="380">
        <f t="shared" si="40"/>
        <v>0</v>
      </c>
      <c r="O125" s="380">
        <f t="shared" si="31"/>
        <v>0</v>
      </c>
      <c r="P125" s="380">
        <f t="shared" si="41"/>
        <v>0</v>
      </c>
      <c r="Q125" s="380">
        <f t="shared" si="32"/>
        <v>0</v>
      </c>
      <c r="R125" s="380">
        <f t="shared" si="33"/>
        <v>0</v>
      </c>
      <c r="S125" s="380"/>
      <c r="T125" s="380">
        <f t="shared" si="34"/>
        <v>0</v>
      </c>
      <c r="U125" s="463">
        <f t="shared" si="42"/>
        <v>0</v>
      </c>
      <c r="V125" s="463">
        <f t="shared" si="43"/>
        <v>0</v>
      </c>
      <c r="W125" s="463">
        <f t="shared" si="44"/>
        <v>0</v>
      </c>
      <c r="X125" s="463">
        <f t="shared" si="45"/>
        <v>0</v>
      </c>
      <c r="Y125" s="463">
        <f t="shared" si="46"/>
        <v>0</v>
      </c>
      <c r="Z125" s="463">
        <f t="shared" si="47"/>
        <v>0</v>
      </c>
      <c r="AA125" s="463">
        <f t="shared" si="48"/>
        <v>0</v>
      </c>
      <c r="AB125" s="463">
        <f t="shared" si="49"/>
        <v>0</v>
      </c>
      <c r="AC125" s="463">
        <f t="shared" si="50"/>
        <v>0</v>
      </c>
      <c r="AD125" s="463">
        <f t="shared" si="51"/>
        <v>0</v>
      </c>
      <c r="AE125" s="380"/>
      <c r="AF125" s="380"/>
      <c r="AG125" s="380">
        <f>'[22]Biểu 1c-II'!J125</f>
        <v>0</v>
      </c>
      <c r="AH125" s="380">
        <f>'[22]Biểu 1c-II'!M125</f>
        <v>0</v>
      </c>
      <c r="AI125" s="463">
        <f>'[22]Biểu 1c-II'!S125</f>
        <v>0</v>
      </c>
      <c r="AJ125" s="463">
        <f>'[22]Biểu 1c-II'!V125</f>
        <v>0</v>
      </c>
      <c r="AK125" s="380">
        <f>'[23]Biểu 1c-II'!J125</f>
        <v>0</v>
      </c>
      <c r="AL125" s="463">
        <f>'[23]Biểu 1c-II'!P125</f>
        <v>0</v>
      </c>
      <c r="AM125" s="463">
        <f>'[23]Biểu 1c-II'!S125</f>
        <v>0</v>
      </c>
      <c r="AN125" s="380">
        <f>'[24]Biểu 1c-II'!J125</f>
        <v>0</v>
      </c>
      <c r="AO125" s="463">
        <f>'[24]Biểu 1c-II'!M125</f>
        <v>0</v>
      </c>
      <c r="AP125" s="463">
        <f>'[24]Biểu 1c-II'!S125</f>
        <v>0</v>
      </c>
      <c r="AQ125" s="463">
        <f>'[25]Biểu 1c-II'!P125</f>
        <v>0</v>
      </c>
      <c r="AR125" s="463">
        <f>'[25]Biểu 1c-II'!V125</f>
        <v>0</v>
      </c>
      <c r="AS125" s="380">
        <f>'[25]Biểu 1c-II'!Y125</f>
        <v>0</v>
      </c>
      <c r="AT125" s="380">
        <f>'[26]Biểu 1c-II'!K125</f>
        <v>0</v>
      </c>
      <c r="AU125" s="380">
        <f>'[26]Biểu 1c-II'!W125</f>
        <v>0</v>
      </c>
      <c r="AV125" s="380">
        <f>'[27]Biểu 1c-II'!J125</f>
        <v>0</v>
      </c>
      <c r="AW125" s="380">
        <f>'[27]Biểu 1c-II'!V125</f>
        <v>0</v>
      </c>
      <c r="AX125" s="380">
        <f>'[28]Biểu 1c-II'!J125</f>
        <v>0</v>
      </c>
      <c r="AY125" s="380">
        <f>'[28]Biểu 1c-II'!M125</f>
        <v>0</v>
      </c>
      <c r="AZ125" s="380">
        <f>'[28]Biểu 1c-II'!P125</f>
        <v>0</v>
      </c>
      <c r="BA125" s="380"/>
      <c r="BB125" s="380">
        <f>'[28]Biểu 1c-II'!V125</f>
        <v>0</v>
      </c>
      <c r="BC125" s="380">
        <f>'[42]Biểu 1c-II'!Y125</f>
        <v>0</v>
      </c>
      <c r="BD125" s="380">
        <f>'[28]Biểu 1c-II'!AB125</f>
        <v>0</v>
      </c>
      <c r="BE125" s="380">
        <f>'[28]Biểu 1c-II'!AE125</f>
        <v>0</v>
      </c>
      <c r="BF125" s="380">
        <f>'[28]Biểu 1c-II'!AH125</f>
        <v>0</v>
      </c>
      <c r="BG125" s="380">
        <f>'[29]Biểu 1c-II'!J125</f>
        <v>0</v>
      </c>
      <c r="BH125" s="380">
        <f>'[29]Biểu 1c-II'!M125</f>
        <v>0</v>
      </c>
      <c r="BI125" s="380">
        <f>'[29]Biểu 1c-II'!P125</f>
        <v>0</v>
      </c>
      <c r="BJ125" s="380"/>
      <c r="BK125" s="380">
        <f>'[29]Biểu 1c-II'!S125</f>
        <v>0</v>
      </c>
      <c r="BL125" s="380">
        <f>'[29]Biểu 1c-II'!V125</f>
        <v>0</v>
      </c>
      <c r="BM125" s="380">
        <f>'[29]Biểu 1c-II'!Y125</f>
        <v>0</v>
      </c>
      <c r="BN125" s="380">
        <f>'[29]Biểu 1c-II'!AB125</f>
        <v>0</v>
      </c>
      <c r="BO125" s="463">
        <f>'[29]Biểu 1c-II'!AE125</f>
        <v>0</v>
      </c>
      <c r="BP125" s="463">
        <f>'[29]Biểu 1c-II'!AH125</f>
        <v>0</v>
      </c>
      <c r="BQ125" s="380">
        <f>'[30]Biểu 1c-II - TTYT DA BAC'!J125</f>
        <v>0</v>
      </c>
      <c r="BR125" s="380">
        <f>'[30]Biểu 1c-II - TTYT DA BAC'!M125</f>
        <v>0</v>
      </c>
      <c r="BS125" s="380">
        <f>'[30]Biểu 1c-II - TTYT DA BAC'!P125</f>
        <v>0</v>
      </c>
      <c r="BT125" s="380"/>
      <c r="BU125" s="380">
        <f>'[30]Biểu 1c-II - TTYT DA BAC'!V125</f>
        <v>0</v>
      </c>
      <c r="BV125" s="380">
        <f>'[30]Biểu 1c-II - TTYT DA BAC'!Y125</f>
        <v>0</v>
      </c>
      <c r="BW125" s="380">
        <f>'[30]Biểu 1c-II - TTYT DA BAC'!AB125</f>
        <v>0</v>
      </c>
      <c r="BX125" s="463">
        <f>'[30]Biểu 1c-II - TTYT DA BAC'!AE125</f>
        <v>0</v>
      </c>
      <c r="BY125" s="463">
        <f>'[30]Biểu 1c-II - TTYT DA BAC'!AH125</f>
        <v>0</v>
      </c>
      <c r="BZ125" s="380">
        <f>'[31]Biểu 1c-II'!I125</f>
        <v>0</v>
      </c>
      <c r="CA125" s="380">
        <f>'[31]Biểu 1c-II'!M125</f>
        <v>0</v>
      </c>
      <c r="CB125" s="380">
        <f>'[31]Biểu 1c-II'!P125</f>
        <v>0</v>
      </c>
      <c r="CC125" s="380"/>
      <c r="CD125" s="380">
        <f>'[31]Biểu 1c-II'!V125</f>
        <v>0</v>
      </c>
      <c r="CE125" s="380">
        <f>'[31]Biểu 1c-II'!Y125</f>
        <v>0</v>
      </c>
      <c r="CF125" s="380">
        <f>'[31]Biểu 1c-II'!AB125</f>
        <v>0</v>
      </c>
      <c r="CG125" s="463">
        <f>'[31]Biểu 1c-II'!AE125</f>
        <v>0</v>
      </c>
      <c r="CH125" s="463">
        <f>'[31]Biểu 1c-II'!AH125</f>
        <v>0</v>
      </c>
      <c r="CI125" s="380">
        <f>'[32]Biểu 1c-II'!J125</f>
        <v>0</v>
      </c>
      <c r="CJ125" s="380">
        <f>'[32]Biểu 1c-II'!M125</f>
        <v>0</v>
      </c>
      <c r="CK125" s="380">
        <f>'[32]Biểu 1c-II'!P125</f>
        <v>0</v>
      </c>
      <c r="CL125" s="380"/>
      <c r="CM125" s="380">
        <f>'[32]Biểu 1c-II'!V125</f>
        <v>0</v>
      </c>
      <c r="CN125" s="380">
        <f>'[32]Biểu 1c-II'!Y125</f>
        <v>0</v>
      </c>
      <c r="CO125" s="380">
        <f>'[32]Biểu 1c-II'!AB125</f>
        <v>0</v>
      </c>
      <c r="CP125" s="463">
        <f>'[32]Biểu 1c-II'!AE125</f>
        <v>0</v>
      </c>
      <c r="CQ125" s="463">
        <f>'[32]Biểu 1c-II'!AH125</f>
        <v>0</v>
      </c>
      <c r="CR125" s="380">
        <f>'[33]Biểu 1c-II'!J125</f>
        <v>0</v>
      </c>
      <c r="CS125" s="380">
        <f>'[33]Biểu 1c-II'!M125</f>
        <v>0</v>
      </c>
      <c r="CT125" s="380">
        <f>'[33]Biểu 1c-II'!P125</f>
        <v>0</v>
      </c>
      <c r="CU125" s="380"/>
      <c r="CV125" s="380">
        <f>'[33]Biểu 1c-II'!V125</f>
        <v>0</v>
      </c>
      <c r="CW125" s="380">
        <f>'[43]Biểu 1c-II'!Y125</f>
        <v>0</v>
      </c>
      <c r="CX125" s="380">
        <f>'[33]Biểu 1c-II'!AB125</f>
        <v>0</v>
      </c>
      <c r="CY125" s="463">
        <f>'[33]Biểu 1c-II'!AE125</f>
        <v>0</v>
      </c>
      <c r="CZ125" s="463">
        <f>'[33]Biểu 1c-II'!AH125</f>
        <v>0</v>
      </c>
      <c r="DA125" s="380">
        <f>'[34]Biểu 1c-II'!$J$7</f>
        <v>13682959583</v>
      </c>
      <c r="DB125" s="380">
        <f>'[34]Biểu 1c-II'!M125</f>
        <v>0</v>
      </c>
      <c r="DC125" s="380">
        <f>'[34]Biểu 1c-II'!P125</f>
        <v>0</v>
      </c>
      <c r="DD125" s="380"/>
      <c r="DE125" s="380">
        <f>'[34]Biểu 1c-II'!V125</f>
        <v>0</v>
      </c>
      <c r="DF125" s="380">
        <f>'[44]Biểu 1c-II'!Y125</f>
        <v>0</v>
      </c>
      <c r="DG125" s="380">
        <f>'[34]Biểu 1c-II'!AB125</f>
        <v>0</v>
      </c>
      <c r="DH125" s="463">
        <f>'[34]Biểu 1c-II'!AE125</f>
        <v>0</v>
      </c>
      <c r="DI125" s="463">
        <f>'[34]Biểu 1c-II'!AH125</f>
        <v>0</v>
      </c>
      <c r="DJ125" s="380">
        <f>'[35]Biểu 1c-II'!J125</f>
        <v>0</v>
      </c>
      <c r="DK125" s="380">
        <f>'[35]Biểu 1c-II'!M125</f>
        <v>0</v>
      </c>
      <c r="DL125" s="380">
        <f>'[35]Biểu 1c-II'!P125</f>
        <v>0</v>
      </c>
      <c r="DM125" s="380">
        <f>'[35]Biểu 1c-II'!S125</f>
        <v>0</v>
      </c>
      <c r="DN125" s="380">
        <f>'[35]Biểu 1c-II'!V125</f>
        <v>0</v>
      </c>
      <c r="DO125" s="380">
        <f>'[35]Biểu 1c-II'!Y125</f>
        <v>0</v>
      </c>
      <c r="DP125" s="380">
        <f>'[35]Biểu 1c-II'!AB125</f>
        <v>0</v>
      </c>
      <c r="DQ125" s="463">
        <f>'[35]Biểu 1c-II'!AE125</f>
        <v>0</v>
      </c>
      <c r="DR125" s="463">
        <f>'[35]Biểu 1c-II'!AH125</f>
        <v>0</v>
      </c>
      <c r="DS125" s="463">
        <f>'[35]Biểu 1c-II'!AK125</f>
        <v>0</v>
      </c>
      <c r="DT125" s="380">
        <f>'[36]Biểu 1c-II'!J125</f>
        <v>0</v>
      </c>
      <c r="DU125" s="380">
        <f>'[36]Biểu 1c-II'!M125</f>
        <v>0</v>
      </c>
      <c r="DV125" s="380">
        <f>'[36]Biểu 1c-II'!P125</f>
        <v>0</v>
      </c>
      <c r="DW125" s="380">
        <f>'[36]Biểu 1c-II'!S125</f>
        <v>0</v>
      </c>
      <c r="DX125" s="380">
        <f>'[36]Biểu 1c-II'!V125</f>
        <v>0</v>
      </c>
      <c r="DY125" s="380">
        <f>'[36]Biểu 1c-II'!Y125</f>
        <v>0</v>
      </c>
      <c r="DZ125" s="380">
        <f>'[36]Biểu 1c-II'!AB125</f>
        <v>0</v>
      </c>
      <c r="EA125" s="463">
        <f>'[36]Biểu 1c-II'!AH125</f>
        <v>0</v>
      </c>
      <c r="EB125" s="463">
        <f>'[36]Biểu 1c-II'!AE125</f>
        <v>0</v>
      </c>
      <c r="EC125" s="380">
        <f>'[37]Biểu 1c-II'!J125</f>
        <v>0</v>
      </c>
      <c r="ED125" s="380">
        <f>'[37]Biểu 1c-II'!M125</f>
        <v>0</v>
      </c>
      <c r="EE125" s="380">
        <f>'[37]Biểu 1c-II'!P125</f>
        <v>0</v>
      </c>
      <c r="EF125" s="380">
        <f>'[37]Biểu 1c-II'!S125</f>
        <v>0</v>
      </c>
      <c r="EG125" s="380">
        <f>'[37]Biểu 1c-II'!V125</f>
        <v>0</v>
      </c>
      <c r="EH125" s="380">
        <f>'[37]Biểu 1c-II'!Y125</f>
        <v>0</v>
      </c>
      <c r="EI125" s="380">
        <f>'[37]Biểu 1c-II'!AB125</f>
        <v>0</v>
      </c>
      <c r="EJ125" s="463">
        <f>'[37]Biểu 1c-II'!AE125</f>
        <v>0</v>
      </c>
      <c r="EK125" s="463">
        <f>'[38]Biểu 1c-II'!J125</f>
        <v>0</v>
      </c>
      <c r="EL125" s="463">
        <f>'[38]Biểu 1c-II'!M125</f>
        <v>0</v>
      </c>
      <c r="EM125" s="463">
        <f>'[38]Biểu 1c-II'!P125</f>
        <v>0</v>
      </c>
      <c r="EN125" s="463">
        <f>'[38]Biểu 1c-II'!S125</f>
        <v>0</v>
      </c>
      <c r="EO125" s="380">
        <f>'[39]Biểu 1c-II(TTKN)'!J125</f>
        <v>0</v>
      </c>
      <c r="EP125" s="380">
        <f>'[40]Biểu 1c-II'!P125</f>
        <v>0</v>
      </c>
      <c r="EQ125" s="380">
        <f>'[41]Biểu 1c-II'!P125</f>
        <v>0</v>
      </c>
    </row>
    <row r="126" spans="1:147" ht="12.75">
      <c r="A126" s="383"/>
      <c r="B126" s="378" t="s">
        <v>862</v>
      </c>
      <c r="C126" s="379" t="s">
        <v>979</v>
      </c>
      <c r="D126" s="380">
        <f t="shared" si="35"/>
        <v>0</v>
      </c>
      <c r="E126" s="463">
        <f t="shared" si="26"/>
        <v>13682959583</v>
      </c>
      <c r="F126" s="463">
        <f t="shared" si="36"/>
        <v>13682959583</v>
      </c>
      <c r="G126" s="463">
        <f t="shared" si="37"/>
        <v>13682959583</v>
      </c>
      <c r="H126" s="380">
        <f t="shared" si="27"/>
        <v>0</v>
      </c>
      <c r="I126" s="380">
        <f t="shared" si="38"/>
        <v>0</v>
      </c>
      <c r="J126" s="380">
        <f t="shared" si="39"/>
        <v>0</v>
      </c>
      <c r="K126" s="380">
        <f t="shared" si="28"/>
        <v>13682959583</v>
      </c>
      <c r="L126" s="380">
        <f t="shared" si="29"/>
        <v>0</v>
      </c>
      <c r="M126" s="380">
        <f t="shared" si="30"/>
        <v>0</v>
      </c>
      <c r="N126" s="380">
        <f t="shared" si="40"/>
        <v>0</v>
      </c>
      <c r="O126" s="380">
        <f t="shared" si="31"/>
        <v>0</v>
      </c>
      <c r="P126" s="380">
        <f t="shared" si="41"/>
        <v>0</v>
      </c>
      <c r="Q126" s="380">
        <f t="shared" si="32"/>
        <v>0</v>
      </c>
      <c r="R126" s="380">
        <f t="shared" si="33"/>
        <v>0</v>
      </c>
      <c r="S126" s="380"/>
      <c r="T126" s="380">
        <f t="shared" si="34"/>
        <v>0</v>
      </c>
      <c r="U126" s="463">
        <f t="shared" si="42"/>
        <v>0</v>
      </c>
      <c r="V126" s="463">
        <f t="shared" si="43"/>
        <v>0</v>
      </c>
      <c r="W126" s="463">
        <f t="shared" si="44"/>
        <v>0</v>
      </c>
      <c r="X126" s="463">
        <f t="shared" si="45"/>
        <v>0</v>
      </c>
      <c r="Y126" s="463">
        <f t="shared" si="46"/>
        <v>0</v>
      </c>
      <c r="Z126" s="463">
        <f t="shared" si="47"/>
        <v>0</v>
      </c>
      <c r="AA126" s="463">
        <f t="shared" si="48"/>
        <v>0</v>
      </c>
      <c r="AB126" s="463">
        <f t="shared" si="49"/>
        <v>0</v>
      </c>
      <c r="AC126" s="463">
        <f t="shared" si="50"/>
        <v>0</v>
      </c>
      <c r="AD126" s="463">
        <f t="shared" si="51"/>
        <v>0</v>
      </c>
      <c r="AE126" s="380"/>
      <c r="AF126" s="380"/>
      <c r="AG126" s="380">
        <f>'[22]Biểu 1c-II'!J126</f>
        <v>0</v>
      </c>
      <c r="AH126" s="380">
        <f>'[22]Biểu 1c-II'!M126</f>
        <v>0</v>
      </c>
      <c r="AI126" s="463">
        <f>'[22]Biểu 1c-II'!S126</f>
        <v>0</v>
      </c>
      <c r="AJ126" s="463">
        <f>'[22]Biểu 1c-II'!V126</f>
        <v>0</v>
      </c>
      <c r="AK126" s="380">
        <f>'[23]Biểu 1c-II'!J126</f>
        <v>0</v>
      </c>
      <c r="AL126" s="463">
        <f>'[23]Biểu 1c-II'!P126</f>
        <v>0</v>
      </c>
      <c r="AM126" s="463">
        <f>'[23]Biểu 1c-II'!S126</f>
        <v>0</v>
      </c>
      <c r="AN126" s="380">
        <f>'[24]Biểu 1c-II'!J126</f>
        <v>0</v>
      </c>
      <c r="AO126" s="463">
        <f>'[24]Biểu 1c-II'!M126</f>
        <v>0</v>
      </c>
      <c r="AP126" s="463">
        <f>'[24]Biểu 1c-II'!S126</f>
        <v>0</v>
      </c>
      <c r="AQ126" s="463">
        <f>'[25]Biểu 1c-II'!P126</f>
        <v>0</v>
      </c>
      <c r="AR126" s="463">
        <f>'[25]Biểu 1c-II'!V126</f>
        <v>0</v>
      </c>
      <c r="AS126" s="380">
        <f>'[25]Biểu 1c-II'!Y126</f>
        <v>0</v>
      </c>
      <c r="AT126" s="380">
        <f>'[26]Biểu 1c-II'!K126</f>
        <v>0</v>
      </c>
      <c r="AU126" s="380">
        <f>'[26]Biểu 1c-II'!W126</f>
        <v>0</v>
      </c>
      <c r="AV126" s="380">
        <f>'[27]Biểu 1c-II'!J126</f>
        <v>0</v>
      </c>
      <c r="AW126" s="380">
        <f>'[27]Biểu 1c-II'!V126</f>
        <v>0</v>
      </c>
      <c r="AX126" s="380">
        <f>'[28]Biểu 1c-II'!J126</f>
        <v>0</v>
      </c>
      <c r="AY126" s="380">
        <f>'[28]Biểu 1c-II'!M126</f>
        <v>0</v>
      </c>
      <c r="AZ126" s="380">
        <f>'[28]Biểu 1c-II'!P126</f>
        <v>0</v>
      </c>
      <c r="BA126" s="380"/>
      <c r="BB126" s="380">
        <f>'[28]Biểu 1c-II'!V126</f>
        <v>0</v>
      </c>
      <c r="BC126" s="380">
        <f>'[42]Biểu 1c-II'!Y126</f>
        <v>0</v>
      </c>
      <c r="BD126" s="380">
        <f>'[28]Biểu 1c-II'!AB126</f>
        <v>0</v>
      </c>
      <c r="BE126" s="380">
        <f>'[28]Biểu 1c-II'!AE126</f>
        <v>0</v>
      </c>
      <c r="BF126" s="380">
        <f>'[28]Biểu 1c-II'!AH126</f>
        <v>0</v>
      </c>
      <c r="BG126" s="380">
        <f>'[29]Biểu 1c-II'!J126</f>
        <v>0</v>
      </c>
      <c r="BH126" s="380">
        <f>'[29]Biểu 1c-II'!M126</f>
        <v>0</v>
      </c>
      <c r="BI126" s="380">
        <f>'[29]Biểu 1c-II'!P126</f>
        <v>0</v>
      </c>
      <c r="BJ126" s="380"/>
      <c r="BK126" s="380">
        <f>'[29]Biểu 1c-II'!S126</f>
        <v>0</v>
      </c>
      <c r="BL126" s="380">
        <f>'[29]Biểu 1c-II'!V126</f>
        <v>0</v>
      </c>
      <c r="BM126" s="380">
        <f>'[29]Biểu 1c-II'!Y126</f>
        <v>0</v>
      </c>
      <c r="BN126" s="380">
        <f>'[29]Biểu 1c-II'!AB126</f>
        <v>0</v>
      </c>
      <c r="BO126" s="463">
        <f>'[29]Biểu 1c-II'!AE126</f>
        <v>0</v>
      </c>
      <c r="BP126" s="463">
        <f>'[29]Biểu 1c-II'!AH126</f>
        <v>0</v>
      </c>
      <c r="BQ126" s="380">
        <f>'[30]Biểu 1c-II - TTYT DA BAC'!J126</f>
        <v>0</v>
      </c>
      <c r="BR126" s="380">
        <f>'[30]Biểu 1c-II - TTYT DA BAC'!M126</f>
        <v>0</v>
      </c>
      <c r="BS126" s="380">
        <f>'[30]Biểu 1c-II - TTYT DA BAC'!P126</f>
        <v>0</v>
      </c>
      <c r="BT126" s="380"/>
      <c r="BU126" s="380">
        <f>'[30]Biểu 1c-II - TTYT DA BAC'!V126</f>
        <v>0</v>
      </c>
      <c r="BV126" s="380">
        <f>'[30]Biểu 1c-II - TTYT DA BAC'!Y126</f>
        <v>0</v>
      </c>
      <c r="BW126" s="380">
        <f>'[30]Biểu 1c-II - TTYT DA BAC'!AB126</f>
        <v>0</v>
      </c>
      <c r="BX126" s="463">
        <f>'[30]Biểu 1c-II - TTYT DA BAC'!AE126</f>
        <v>0</v>
      </c>
      <c r="BY126" s="463">
        <f>'[30]Biểu 1c-II - TTYT DA BAC'!AH126</f>
        <v>0</v>
      </c>
      <c r="BZ126" s="380">
        <f>'[31]Biểu 1c-II'!I126</f>
        <v>0</v>
      </c>
      <c r="CA126" s="380">
        <f>'[31]Biểu 1c-II'!M126</f>
        <v>0</v>
      </c>
      <c r="CB126" s="380">
        <f>'[31]Biểu 1c-II'!P126</f>
        <v>0</v>
      </c>
      <c r="CC126" s="380"/>
      <c r="CD126" s="380">
        <f>'[31]Biểu 1c-II'!V126</f>
        <v>0</v>
      </c>
      <c r="CE126" s="380">
        <f>'[31]Biểu 1c-II'!Y126</f>
        <v>0</v>
      </c>
      <c r="CF126" s="380">
        <f>'[31]Biểu 1c-II'!AB126</f>
        <v>0</v>
      </c>
      <c r="CG126" s="463">
        <f>'[31]Biểu 1c-II'!AE126</f>
        <v>0</v>
      </c>
      <c r="CH126" s="463">
        <f>'[31]Biểu 1c-II'!AH126</f>
        <v>0</v>
      </c>
      <c r="CI126" s="380">
        <f>'[32]Biểu 1c-II'!J126</f>
        <v>0</v>
      </c>
      <c r="CJ126" s="380">
        <f>'[32]Biểu 1c-II'!M126</f>
        <v>0</v>
      </c>
      <c r="CK126" s="380">
        <f>'[32]Biểu 1c-II'!P126</f>
        <v>0</v>
      </c>
      <c r="CL126" s="380"/>
      <c r="CM126" s="380">
        <f>'[32]Biểu 1c-II'!V126</f>
        <v>0</v>
      </c>
      <c r="CN126" s="380">
        <f>'[32]Biểu 1c-II'!Y126</f>
        <v>0</v>
      </c>
      <c r="CO126" s="380">
        <f>'[32]Biểu 1c-II'!AB126</f>
        <v>0</v>
      </c>
      <c r="CP126" s="463">
        <f>'[32]Biểu 1c-II'!AE126</f>
        <v>0</v>
      </c>
      <c r="CQ126" s="463">
        <f>'[32]Biểu 1c-II'!AH126</f>
        <v>0</v>
      </c>
      <c r="CR126" s="380">
        <f>'[33]Biểu 1c-II'!J126</f>
        <v>0</v>
      </c>
      <c r="CS126" s="380">
        <f>'[33]Biểu 1c-II'!M126</f>
        <v>0</v>
      </c>
      <c r="CT126" s="380">
        <f>'[33]Biểu 1c-II'!P126</f>
        <v>0</v>
      </c>
      <c r="CU126" s="380"/>
      <c r="CV126" s="380">
        <f>'[33]Biểu 1c-II'!V126</f>
        <v>0</v>
      </c>
      <c r="CW126" s="380">
        <f>'[43]Biểu 1c-II'!Y126</f>
        <v>0</v>
      </c>
      <c r="CX126" s="380">
        <f>'[33]Biểu 1c-II'!AB126</f>
        <v>0</v>
      </c>
      <c r="CY126" s="463">
        <f>'[33]Biểu 1c-II'!AE126</f>
        <v>0</v>
      </c>
      <c r="CZ126" s="463">
        <f>'[33]Biểu 1c-II'!AH126</f>
        <v>0</v>
      </c>
      <c r="DA126" s="380">
        <f>'[34]Biểu 1c-II'!$J$7</f>
        <v>13682959583</v>
      </c>
      <c r="DB126" s="380">
        <f>'[34]Biểu 1c-II'!M126</f>
        <v>0</v>
      </c>
      <c r="DC126" s="380">
        <f>'[34]Biểu 1c-II'!P126</f>
        <v>0</v>
      </c>
      <c r="DD126" s="380"/>
      <c r="DE126" s="380">
        <f>'[34]Biểu 1c-II'!V126</f>
        <v>0</v>
      </c>
      <c r="DF126" s="380">
        <f>'[44]Biểu 1c-II'!Y126</f>
        <v>0</v>
      </c>
      <c r="DG126" s="380">
        <f>'[34]Biểu 1c-II'!AB126</f>
        <v>0</v>
      </c>
      <c r="DH126" s="463">
        <f>'[34]Biểu 1c-II'!AE126</f>
        <v>0</v>
      </c>
      <c r="DI126" s="463">
        <f>'[34]Biểu 1c-II'!AH126</f>
        <v>0</v>
      </c>
      <c r="DJ126" s="380">
        <f>'[35]Biểu 1c-II'!J126</f>
        <v>0</v>
      </c>
      <c r="DK126" s="380">
        <f>'[35]Biểu 1c-II'!M126</f>
        <v>0</v>
      </c>
      <c r="DL126" s="380">
        <f>'[35]Biểu 1c-II'!P126</f>
        <v>0</v>
      </c>
      <c r="DM126" s="380">
        <f>'[35]Biểu 1c-II'!S126</f>
        <v>0</v>
      </c>
      <c r="DN126" s="380">
        <f>'[35]Biểu 1c-II'!V126</f>
        <v>0</v>
      </c>
      <c r="DO126" s="380">
        <f>'[35]Biểu 1c-II'!Y126</f>
        <v>0</v>
      </c>
      <c r="DP126" s="380">
        <f>'[35]Biểu 1c-II'!AB126</f>
        <v>0</v>
      </c>
      <c r="DQ126" s="463">
        <f>'[35]Biểu 1c-II'!AE126</f>
        <v>0</v>
      </c>
      <c r="DR126" s="463">
        <f>'[35]Biểu 1c-II'!AH126</f>
        <v>0</v>
      </c>
      <c r="DS126" s="463">
        <f>'[35]Biểu 1c-II'!AK126</f>
        <v>0</v>
      </c>
      <c r="DT126" s="380">
        <f>'[36]Biểu 1c-II'!J126</f>
        <v>0</v>
      </c>
      <c r="DU126" s="380">
        <f>'[36]Biểu 1c-II'!M126</f>
        <v>0</v>
      </c>
      <c r="DV126" s="380">
        <f>'[36]Biểu 1c-II'!P126</f>
        <v>0</v>
      </c>
      <c r="DW126" s="380">
        <f>'[36]Biểu 1c-II'!S126</f>
        <v>0</v>
      </c>
      <c r="DX126" s="380">
        <f>'[36]Biểu 1c-II'!V126</f>
        <v>0</v>
      </c>
      <c r="DY126" s="380">
        <f>'[36]Biểu 1c-II'!Y126</f>
        <v>0</v>
      </c>
      <c r="DZ126" s="380">
        <f>'[36]Biểu 1c-II'!AB126</f>
        <v>0</v>
      </c>
      <c r="EA126" s="463">
        <f>'[36]Biểu 1c-II'!AH126</f>
        <v>0</v>
      </c>
      <c r="EB126" s="463">
        <f>'[36]Biểu 1c-II'!AE126</f>
        <v>0</v>
      </c>
      <c r="EC126" s="380">
        <f>'[37]Biểu 1c-II'!J126</f>
        <v>0</v>
      </c>
      <c r="ED126" s="380">
        <f>'[37]Biểu 1c-II'!M126</f>
        <v>0</v>
      </c>
      <c r="EE126" s="380">
        <f>'[37]Biểu 1c-II'!P126</f>
        <v>0</v>
      </c>
      <c r="EF126" s="380">
        <f>'[37]Biểu 1c-II'!S126</f>
        <v>0</v>
      </c>
      <c r="EG126" s="380">
        <f>'[37]Biểu 1c-II'!V126</f>
        <v>0</v>
      </c>
      <c r="EH126" s="380">
        <f>'[37]Biểu 1c-II'!Y126</f>
        <v>0</v>
      </c>
      <c r="EI126" s="380">
        <f>'[37]Biểu 1c-II'!AB126</f>
        <v>0</v>
      </c>
      <c r="EJ126" s="463">
        <f>'[37]Biểu 1c-II'!AE126</f>
        <v>0</v>
      </c>
      <c r="EK126" s="463">
        <f>'[38]Biểu 1c-II'!J126</f>
        <v>0</v>
      </c>
      <c r="EL126" s="463">
        <f>'[38]Biểu 1c-II'!M126</f>
        <v>0</v>
      </c>
      <c r="EM126" s="463">
        <f>'[38]Biểu 1c-II'!P126</f>
        <v>0</v>
      </c>
      <c r="EN126" s="463">
        <f>'[38]Biểu 1c-II'!S126</f>
        <v>0</v>
      </c>
      <c r="EO126" s="380">
        <f>'[39]Biểu 1c-II(TTKN)'!J126</f>
        <v>0</v>
      </c>
      <c r="EP126" s="380">
        <f>'[40]Biểu 1c-II'!P126</f>
        <v>0</v>
      </c>
      <c r="EQ126" s="380">
        <f>'[41]Biểu 1c-II'!P126</f>
        <v>0</v>
      </c>
    </row>
    <row r="127" spans="1:147" ht="12.75">
      <c r="A127" s="383"/>
      <c r="B127" s="378" t="s">
        <v>863</v>
      </c>
      <c r="C127" s="379" t="s">
        <v>253</v>
      </c>
      <c r="D127" s="380">
        <f t="shared" si="35"/>
        <v>0</v>
      </c>
      <c r="E127" s="463">
        <f t="shared" si="26"/>
        <v>13682959583</v>
      </c>
      <c r="F127" s="463">
        <f t="shared" si="36"/>
        <v>13682959583</v>
      </c>
      <c r="G127" s="463">
        <f t="shared" si="37"/>
        <v>13682959583</v>
      </c>
      <c r="H127" s="380">
        <f t="shared" si="27"/>
        <v>0</v>
      </c>
      <c r="I127" s="380">
        <f t="shared" si="38"/>
        <v>0</v>
      </c>
      <c r="J127" s="380">
        <f t="shared" si="39"/>
        <v>0</v>
      </c>
      <c r="K127" s="380">
        <f t="shared" si="28"/>
        <v>13682959583</v>
      </c>
      <c r="L127" s="380">
        <f t="shared" si="29"/>
        <v>0</v>
      </c>
      <c r="M127" s="380">
        <f t="shared" si="30"/>
        <v>0</v>
      </c>
      <c r="N127" s="380">
        <f t="shared" si="40"/>
        <v>0</v>
      </c>
      <c r="O127" s="380">
        <f t="shared" si="31"/>
        <v>0</v>
      </c>
      <c r="P127" s="380">
        <f t="shared" si="41"/>
        <v>0</v>
      </c>
      <c r="Q127" s="380">
        <f t="shared" si="32"/>
        <v>0</v>
      </c>
      <c r="R127" s="380">
        <f t="shared" si="33"/>
        <v>0</v>
      </c>
      <c r="S127" s="380"/>
      <c r="T127" s="380">
        <f t="shared" si="34"/>
        <v>0</v>
      </c>
      <c r="U127" s="463">
        <f t="shared" si="42"/>
        <v>0</v>
      </c>
      <c r="V127" s="463">
        <f t="shared" si="43"/>
        <v>0</v>
      </c>
      <c r="W127" s="463">
        <f t="shared" si="44"/>
        <v>0</v>
      </c>
      <c r="X127" s="463">
        <f t="shared" si="45"/>
        <v>0</v>
      </c>
      <c r="Y127" s="463">
        <f t="shared" si="46"/>
        <v>0</v>
      </c>
      <c r="Z127" s="463">
        <f t="shared" si="47"/>
        <v>0</v>
      </c>
      <c r="AA127" s="463">
        <f t="shared" si="48"/>
        <v>0</v>
      </c>
      <c r="AB127" s="463">
        <f t="shared" si="49"/>
        <v>0</v>
      </c>
      <c r="AC127" s="463">
        <f t="shared" si="50"/>
        <v>0</v>
      </c>
      <c r="AD127" s="463">
        <f t="shared" si="51"/>
        <v>0</v>
      </c>
      <c r="AE127" s="380"/>
      <c r="AF127" s="380"/>
      <c r="AG127" s="380">
        <f>'[22]Biểu 1c-II'!J127</f>
        <v>0</v>
      </c>
      <c r="AH127" s="380">
        <f>'[22]Biểu 1c-II'!M127</f>
        <v>0</v>
      </c>
      <c r="AI127" s="463">
        <f>'[22]Biểu 1c-II'!S127</f>
        <v>0</v>
      </c>
      <c r="AJ127" s="463">
        <f>'[22]Biểu 1c-II'!V127</f>
        <v>0</v>
      </c>
      <c r="AK127" s="380">
        <f>'[23]Biểu 1c-II'!J127</f>
        <v>0</v>
      </c>
      <c r="AL127" s="463">
        <f>'[23]Biểu 1c-II'!P127</f>
        <v>0</v>
      </c>
      <c r="AM127" s="463">
        <f>'[23]Biểu 1c-II'!S127</f>
        <v>0</v>
      </c>
      <c r="AN127" s="380">
        <f>'[24]Biểu 1c-II'!J127</f>
        <v>0</v>
      </c>
      <c r="AO127" s="463">
        <f>'[24]Biểu 1c-II'!M127</f>
        <v>0</v>
      </c>
      <c r="AP127" s="463">
        <f>'[24]Biểu 1c-II'!S127</f>
        <v>0</v>
      </c>
      <c r="AQ127" s="463">
        <f>'[25]Biểu 1c-II'!P127</f>
        <v>0</v>
      </c>
      <c r="AR127" s="463">
        <f>'[25]Biểu 1c-II'!V127</f>
        <v>0</v>
      </c>
      <c r="AS127" s="380">
        <f>'[25]Biểu 1c-II'!Y127</f>
        <v>0</v>
      </c>
      <c r="AT127" s="380">
        <f>'[26]Biểu 1c-II'!K127</f>
        <v>0</v>
      </c>
      <c r="AU127" s="380">
        <f>'[26]Biểu 1c-II'!W127</f>
        <v>0</v>
      </c>
      <c r="AV127" s="380">
        <f>'[27]Biểu 1c-II'!J127</f>
        <v>0</v>
      </c>
      <c r="AW127" s="380">
        <f>'[27]Biểu 1c-II'!V127</f>
        <v>0</v>
      </c>
      <c r="AX127" s="380">
        <f>'[28]Biểu 1c-II'!J127</f>
        <v>0</v>
      </c>
      <c r="AY127" s="380">
        <f>'[28]Biểu 1c-II'!M127</f>
        <v>0</v>
      </c>
      <c r="AZ127" s="380">
        <f>'[28]Biểu 1c-II'!P127</f>
        <v>0</v>
      </c>
      <c r="BA127" s="380"/>
      <c r="BB127" s="380">
        <f>'[28]Biểu 1c-II'!V127</f>
        <v>0</v>
      </c>
      <c r="BC127" s="380">
        <f>'[42]Biểu 1c-II'!Y127</f>
        <v>0</v>
      </c>
      <c r="BD127" s="380">
        <f>'[28]Biểu 1c-II'!AB127</f>
        <v>0</v>
      </c>
      <c r="BE127" s="380">
        <f>'[28]Biểu 1c-II'!AE127</f>
        <v>0</v>
      </c>
      <c r="BF127" s="380">
        <f>'[28]Biểu 1c-II'!AH127</f>
        <v>0</v>
      </c>
      <c r="BG127" s="380">
        <f>'[29]Biểu 1c-II'!J127</f>
        <v>0</v>
      </c>
      <c r="BH127" s="380">
        <f>'[29]Biểu 1c-II'!M127</f>
        <v>0</v>
      </c>
      <c r="BI127" s="380">
        <f>'[29]Biểu 1c-II'!P127</f>
        <v>0</v>
      </c>
      <c r="BJ127" s="380"/>
      <c r="BK127" s="380">
        <f>'[29]Biểu 1c-II'!S127</f>
        <v>0</v>
      </c>
      <c r="BL127" s="380">
        <f>'[29]Biểu 1c-II'!V127</f>
        <v>0</v>
      </c>
      <c r="BM127" s="380">
        <f>'[29]Biểu 1c-II'!Y127</f>
        <v>0</v>
      </c>
      <c r="BN127" s="380">
        <f>'[29]Biểu 1c-II'!AB127</f>
        <v>0</v>
      </c>
      <c r="BO127" s="463">
        <f>'[29]Biểu 1c-II'!AE127</f>
        <v>0</v>
      </c>
      <c r="BP127" s="463">
        <f>'[29]Biểu 1c-II'!AH127</f>
        <v>0</v>
      </c>
      <c r="BQ127" s="380">
        <f>'[30]Biểu 1c-II - TTYT DA BAC'!J127</f>
        <v>0</v>
      </c>
      <c r="BR127" s="380">
        <f>'[30]Biểu 1c-II - TTYT DA BAC'!M127</f>
        <v>0</v>
      </c>
      <c r="BS127" s="380">
        <f>'[30]Biểu 1c-II - TTYT DA BAC'!P127</f>
        <v>0</v>
      </c>
      <c r="BT127" s="380"/>
      <c r="BU127" s="380">
        <f>'[30]Biểu 1c-II - TTYT DA BAC'!V127</f>
        <v>0</v>
      </c>
      <c r="BV127" s="380">
        <f>'[30]Biểu 1c-II - TTYT DA BAC'!Y127</f>
        <v>0</v>
      </c>
      <c r="BW127" s="380">
        <f>'[30]Biểu 1c-II - TTYT DA BAC'!AB127</f>
        <v>0</v>
      </c>
      <c r="BX127" s="463">
        <f>'[30]Biểu 1c-II - TTYT DA BAC'!AE127</f>
        <v>0</v>
      </c>
      <c r="BY127" s="463">
        <f>'[30]Biểu 1c-II - TTYT DA BAC'!AH127</f>
        <v>0</v>
      </c>
      <c r="BZ127" s="380">
        <f>'[31]Biểu 1c-II'!I127</f>
        <v>0</v>
      </c>
      <c r="CA127" s="380">
        <f>'[31]Biểu 1c-II'!M127</f>
        <v>0</v>
      </c>
      <c r="CB127" s="380">
        <f>'[31]Biểu 1c-II'!P127</f>
        <v>0</v>
      </c>
      <c r="CC127" s="380"/>
      <c r="CD127" s="380">
        <f>'[31]Biểu 1c-II'!V127</f>
        <v>0</v>
      </c>
      <c r="CE127" s="380">
        <f>'[31]Biểu 1c-II'!Y127</f>
        <v>0</v>
      </c>
      <c r="CF127" s="380">
        <f>'[31]Biểu 1c-II'!AB127</f>
        <v>0</v>
      </c>
      <c r="CG127" s="463">
        <f>'[31]Biểu 1c-II'!AE127</f>
        <v>0</v>
      </c>
      <c r="CH127" s="463">
        <f>'[31]Biểu 1c-II'!AH127</f>
        <v>0</v>
      </c>
      <c r="CI127" s="380">
        <f>'[32]Biểu 1c-II'!J127</f>
        <v>0</v>
      </c>
      <c r="CJ127" s="380">
        <f>'[32]Biểu 1c-II'!M127</f>
        <v>0</v>
      </c>
      <c r="CK127" s="380">
        <f>'[32]Biểu 1c-II'!P127</f>
        <v>0</v>
      </c>
      <c r="CL127" s="380"/>
      <c r="CM127" s="380">
        <f>'[32]Biểu 1c-II'!V127</f>
        <v>0</v>
      </c>
      <c r="CN127" s="380">
        <f>'[32]Biểu 1c-II'!Y127</f>
        <v>0</v>
      </c>
      <c r="CO127" s="380">
        <f>'[32]Biểu 1c-II'!AB127</f>
        <v>0</v>
      </c>
      <c r="CP127" s="463">
        <f>'[32]Biểu 1c-II'!AE127</f>
        <v>0</v>
      </c>
      <c r="CQ127" s="463">
        <f>'[32]Biểu 1c-II'!AH127</f>
        <v>0</v>
      </c>
      <c r="CR127" s="380">
        <f>'[33]Biểu 1c-II'!J127</f>
        <v>0</v>
      </c>
      <c r="CS127" s="380">
        <f>'[33]Biểu 1c-II'!M127</f>
        <v>0</v>
      </c>
      <c r="CT127" s="380">
        <f>'[33]Biểu 1c-II'!P127</f>
        <v>0</v>
      </c>
      <c r="CU127" s="380"/>
      <c r="CV127" s="380">
        <f>'[33]Biểu 1c-II'!V127</f>
        <v>0</v>
      </c>
      <c r="CW127" s="380">
        <f>'[43]Biểu 1c-II'!Y127</f>
        <v>0</v>
      </c>
      <c r="CX127" s="380">
        <f>'[33]Biểu 1c-II'!AB127</f>
        <v>0</v>
      </c>
      <c r="CY127" s="463">
        <f>'[33]Biểu 1c-II'!AE127</f>
        <v>0</v>
      </c>
      <c r="CZ127" s="463">
        <f>'[33]Biểu 1c-II'!AH127</f>
        <v>0</v>
      </c>
      <c r="DA127" s="380">
        <f>'[34]Biểu 1c-II'!$J$7</f>
        <v>13682959583</v>
      </c>
      <c r="DB127" s="380">
        <f>'[34]Biểu 1c-II'!M127</f>
        <v>0</v>
      </c>
      <c r="DC127" s="380">
        <f>'[34]Biểu 1c-II'!P127</f>
        <v>0</v>
      </c>
      <c r="DD127" s="380"/>
      <c r="DE127" s="380">
        <f>'[34]Biểu 1c-II'!V127</f>
        <v>0</v>
      </c>
      <c r="DF127" s="380">
        <f>'[44]Biểu 1c-II'!Y127</f>
        <v>0</v>
      </c>
      <c r="DG127" s="380">
        <f>'[34]Biểu 1c-II'!AB127</f>
        <v>0</v>
      </c>
      <c r="DH127" s="463">
        <f>'[34]Biểu 1c-II'!AE127</f>
        <v>0</v>
      </c>
      <c r="DI127" s="463">
        <f>'[34]Biểu 1c-II'!AH127</f>
        <v>0</v>
      </c>
      <c r="DJ127" s="380">
        <f>'[35]Biểu 1c-II'!J127</f>
        <v>0</v>
      </c>
      <c r="DK127" s="380">
        <f>'[35]Biểu 1c-II'!M127</f>
        <v>0</v>
      </c>
      <c r="DL127" s="380">
        <f>'[35]Biểu 1c-II'!P127</f>
        <v>0</v>
      </c>
      <c r="DM127" s="380">
        <f>'[35]Biểu 1c-II'!S127</f>
        <v>0</v>
      </c>
      <c r="DN127" s="380">
        <f>'[35]Biểu 1c-II'!V127</f>
        <v>0</v>
      </c>
      <c r="DO127" s="380">
        <f>'[35]Biểu 1c-II'!Y127</f>
        <v>0</v>
      </c>
      <c r="DP127" s="380">
        <f>'[35]Biểu 1c-II'!AB127</f>
        <v>0</v>
      </c>
      <c r="DQ127" s="463">
        <f>'[35]Biểu 1c-II'!AE127</f>
        <v>0</v>
      </c>
      <c r="DR127" s="463">
        <f>'[35]Biểu 1c-II'!AH127</f>
        <v>0</v>
      </c>
      <c r="DS127" s="463">
        <f>'[35]Biểu 1c-II'!AK127</f>
        <v>0</v>
      </c>
      <c r="DT127" s="380">
        <f>'[36]Biểu 1c-II'!J127</f>
        <v>0</v>
      </c>
      <c r="DU127" s="380">
        <f>'[36]Biểu 1c-II'!M127</f>
        <v>0</v>
      </c>
      <c r="DV127" s="380">
        <f>'[36]Biểu 1c-II'!P127</f>
        <v>0</v>
      </c>
      <c r="DW127" s="380">
        <f>'[36]Biểu 1c-II'!S127</f>
        <v>0</v>
      </c>
      <c r="DX127" s="380">
        <f>'[36]Biểu 1c-II'!V127</f>
        <v>0</v>
      </c>
      <c r="DY127" s="380">
        <f>'[36]Biểu 1c-II'!Y127</f>
        <v>0</v>
      </c>
      <c r="DZ127" s="380">
        <f>'[36]Biểu 1c-II'!AB127</f>
        <v>0</v>
      </c>
      <c r="EA127" s="463">
        <f>'[36]Biểu 1c-II'!AH127</f>
        <v>0</v>
      </c>
      <c r="EB127" s="463">
        <f>'[36]Biểu 1c-II'!AE127</f>
        <v>0</v>
      </c>
      <c r="EC127" s="380">
        <f>'[37]Biểu 1c-II'!J127</f>
        <v>0</v>
      </c>
      <c r="ED127" s="380">
        <f>'[37]Biểu 1c-II'!M127</f>
        <v>0</v>
      </c>
      <c r="EE127" s="380">
        <f>'[37]Biểu 1c-II'!P127</f>
        <v>0</v>
      </c>
      <c r="EF127" s="380">
        <f>'[37]Biểu 1c-II'!S127</f>
        <v>0</v>
      </c>
      <c r="EG127" s="380">
        <f>'[37]Biểu 1c-II'!V127</f>
        <v>0</v>
      </c>
      <c r="EH127" s="380">
        <f>'[37]Biểu 1c-II'!Y127</f>
        <v>0</v>
      </c>
      <c r="EI127" s="380">
        <f>'[37]Biểu 1c-II'!AB127</f>
        <v>0</v>
      </c>
      <c r="EJ127" s="463">
        <f>'[37]Biểu 1c-II'!AE127</f>
        <v>0</v>
      </c>
      <c r="EK127" s="463">
        <f>'[38]Biểu 1c-II'!J127</f>
        <v>0</v>
      </c>
      <c r="EL127" s="463">
        <f>'[38]Biểu 1c-II'!M127</f>
        <v>0</v>
      </c>
      <c r="EM127" s="463">
        <f>'[38]Biểu 1c-II'!P127</f>
        <v>0</v>
      </c>
      <c r="EN127" s="463">
        <f>'[38]Biểu 1c-II'!S127</f>
        <v>0</v>
      </c>
      <c r="EO127" s="380">
        <f>'[39]Biểu 1c-II(TTKN)'!J127</f>
        <v>0</v>
      </c>
      <c r="EP127" s="380">
        <f>'[40]Biểu 1c-II'!P127</f>
        <v>0</v>
      </c>
      <c r="EQ127" s="380">
        <f>'[41]Biểu 1c-II'!P127</f>
        <v>0</v>
      </c>
    </row>
    <row r="128" spans="1:147" s="373" customFormat="1" ht="51">
      <c r="A128" s="375" t="s">
        <v>864</v>
      </c>
      <c r="B128" s="375"/>
      <c r="C128" s="388" t="s">
        <v>982</v>
      </c>
      <c r="D128" s="377">
        <f t="shared" si="35"/>
        <v>0</v>
      </c>
      <c r="E128" s="459">
        <f t="shared" si="26"/>
        <v>19068297008</v>
      </c>
      <c r="F128" s="459">
        <f t="shared" si="36"/>
        <v>19068297008</v>
      </c>
      <c r="G128" s="459">
        <f t="shared" si="37"/>
        <v>19068297008</v>
      </c>
      <c r="H128" s="377">
        <f t="shared" si="27"/>
        <v>146098100</v>
      </c>
      <c r="I128" s="377">
        <f t="shared" si="38"/>
        <v>0</v>
      </c>
      <c r="J128" s="377">
        <f t="shared" si="39"/>
        <v>143508900</v>
      </c>
      <c r="K128" s="377">
        <f t="shared" si="28"/>
        <v>16298851107</v>
      </c>
      <c r="L128" s="377">
        <f t="shared" si="29"/>
        <v>1425756015</v>
      </c>
      <c r="M128" s="377">
        <f t="shared" si="30"/>
        <v>936037386</v>
      </c>
      <c r="N128" s="377">
        <f t="shared" si="40"/>
        <v>118045500</v>
      </c>
      <c r="O128" s="377">
        <f t="shared" si="31"/>
        <v>0</v>
      </c>
      <c r="P128" s="377">
        <f t="shared" si="41"/>
        <v>0</v>
      </c>
      <c r="Q128" s="377">
        <f t="shared" si="32"/>
        <v>0</v>
      </c>
      <c r="R128" s="377">
        <f t="shared" si="33"/>
        <v>0</v>
      </c>
      <c r="S128" s="377"/>
      <c r="T128" s="377">
        <f t="shared" si="34"/>
        <v>0</v>
      </c>
      <c r="U128" s="459">
        <f t="shared" si="42"/>
        <v>0</v>
      </c>
      <c r="V128" s="459">
        <f t="shared" si="43"/>
        <v>0</v>
      </c>
      <c r="W128" s="459">
        <f t="shared" si="44"/>
        <v>0</v>
      </c>
      <c r="X128" s="459">
        <f t="shared" si="45"/>
        <v>0</v>
      </c>
      <c r="Y128" s="459">
        <f t="shared" si="46"/>
        <v>0</v>
      </c>
      <c r="Z128" s="459">
        <f t="shared" si="47"/>
        <v>0</v>
      </c>
      <c r="AA128" s="459">
        <f t="shared" si="48"/>
        <v>0</v>
      </c>
      <c r="AB128" s="459">
        <f t="shared" si="49"/>
        <v>0</v>
      </c>
      <c r="AC128" s="459">
        <f t="shared" si="50"/>
        <v>0</v>
      </c>
      <c r="AD128" s="459">
        <f t="shared" si="51"/>
        <v>0</v>
      </c>
      <c r="AE128" s="377">
        <f>SUM(AE129:AE140)</f>
        <v>0</v>
      </c>
      <c r="AF128" s="377">
        <f>SUM(AF129:AF140)</f>
        <v>0</v>
      </c>
      <c r="AG128" s="377">
        <f>'[22]Biểu 1c-II'!J128</f>
        <v>81193100</v>
      </c>
      <c r="AH128" s="377">
        <f>'[22]Biểu 1c-II'!M128</f>
        <v>0</v>
      </c>
      <c r="AI128" s="459">
        <f>'[22]Biểu 1c-II'!S128</f>
        <v>0</v>
      </c>
      <c r="AJ128" s="459">
        <f>'[22]Biểu 1c-II'!V128</f>
        <v>0</v>
      </c>
      <c r="AK128" s="377">
        <f>'[23]Biểu 1c-II'!J128</f>
        <v>34298000</v>
      </c>
      <c r="AL128" s="459">
        <f>'[23]Biểu 1c-II'!P128</f>
        <v>0</v>
      </c>
      <c r="AM128" s="459">
        <f>'[23]Biểu 1c-II'!S128</f>
        <v>0</v>
      </c>
      <c r="AN128" s="377">
        <f>'[24]Biểu 1c-II'!J128</f>
        <v>30607000</v>
      </c>
      <c r="AO128" s="459">
        <f>'[24]Biểu 1c-II'!M128</f>
        <v>0</v>
      </c>
      <c r="AP128" s="459">
        <f>'[24]Biểu 1c-II'!S128</f>
        <v>0</v>
      </c>
      <c r="AQ128" s="459">
        <f>'[25]Biểu 1c-II'!P128</f>
        <v>0</v>
      </c>
      <c r="AR128" s="459">
        <f>'[25]Biểu 1c-II'!V128</f>
        <v>0</v>
      </c>
      <c r="AS128" s="377">
        <f>'[25]Biểu 1c-II'!Y128</f>
        <v>143508900</v>
      </c>
      <c r="AT128" s="377">
        <f>'[26]Biểu 1c-II'!K128</f>
        <v>0</v>
      </c>
      <c r="AU128" s="377">
        <f>'[26]Biểu 1c-II'!W128</f>
        <v>0</v>
      </c>
      <c r="AV128" s="377">
        <f>'[27]Biểu 1c-II'!J128</f>
        <v>82317400</v>
      </c>
      <c r="AW128" s="377">
        <f>'[27]Biểu 1c-II'!V128</f>
        <v>0</v>
      </c>
      <c r="AX128" s="377">
        <f>'[28]Biểu 1c-II'!J128</f>
        <v>0</v>
      </c>
      <c r="AY128" s="377">
        <f>'[28]Biểu 1c-II'!M128</f>
        <v>220218130</v>
      </c>
      <c r="AZ128" s="377">
        <f>'[28]Biểu 1c-II'!P128</f>
        <v>159520402</v>
      </c>
      <c r="BA128" s="380"/>
      <c r="BB128" s="377">
        <f>'[28]Biểu 1c-II'!V128</f>
        <v>0</v>
      </c>
      <c r="BC128" s="380">
        <f>'[42]Biểu 1c-II'!Y128</f>
        <v>0</v>
      </c>
      <c r="BD128" s="377">
        <f>'[28]Biểu 1c-II'!AB128</f>
        <v>0</v>
      </c>
      <c r="BE128" s="377">
        <f>'[28]Biểu 1c-II'!AE128</f>
        <v>0</v>
      </c>
      <c r="BF128" s="377">
        <f>'[28]Biểu 1c-II'!AH128</f>
        <v>0</v>
      </c>
      <c r="BG128" s="377">
        <f>'[29]Biểu 1c-II'!J128</f>
        <v>200927500</v>
      </c>
      <c r="BH128" s="377">
        <f>'[29]Biểu 1c-II'!M128</f>
        <v>51280800</v>
      </c>
      <c r="BI128" s="377">
        <f>'[29]Biểu 1c-II'!P128</f>
        <v>19500000</v>
      </c>
      <c r="BJ128" s="380"/>
      <c r="BK128" s="377">
        <f>'[29]Biểu 1c-II'!S128</f>
        <v>0</v>
      </c>
      <c r="BL128" s="377">
        <f>'[29]Biểu 1c-II'!V128</f>
        <v>0</v>
      </c>
      <c r="BM128" s="377">
        <f>'[29]Biểu 1c-II'!Y128</f>
        <v>0</v>
      </c>
      <c r="BN128" s="377">
        <f>'[29]Biểu 1c-II'!AB128</f>
        <v>0</v>
      </c>
      <c r="BO128" s="459">
        <f>'[29]Biểu 1c-II'!AE128</f>
        <v>0</v>
      </c>
      <c r="BP128" s="459">
        <f>'[29]Biểu 1c-II'!AH128</f>
        <v>0</v>
      </c>
      <c r="BQ128" s="377">
        <f>'[30]Biểu 1c-II - TTYT DA BAC'!J128</f>
        <v>358366000</v>
      </c>
      <c r="BR128" s="377">
        <f>'[30]Biểu 1c-II - TTYT DA BAC'!M128</f>
        <v>70070900</v>
      </c>
      <c r="BS128" s="377">
        <f>'[30]Biểu 1c-II - TTYT DA BAC'!P128</f>
        <v>156558000</v>
      </c>
      <c r="BT128" s="380"/>
      <c r="BU128" s="377">
        <f>'[30]Biểu 1c-II - TTYT DA BAC'!V128</f>
        <v>0</v>
      </c>
      <c r="BV128" s="377">
        <f>'[30]Biểu 1c-II - TTYT DA BAC'!Y128</f>
        <v>0</v>
      </c>
      <c r="BW128" s="377">
        <f>'[30]Biểu 1c-II - TTYT DA BAC'!AB128</f>
        <v>0</v>
      </c>
      <c r="BX128" s="459">
        <f>'[30]Biểu 1c-II - TTYT DA BAC'!AE128</f>
        <v>0</v>
      </c>
      <c r="BY128" s="459">
        <f>'[30]Biểu 1c-II - TTYT DA BAC'!AH128</f>
        <v>0</v>
      </c>
      <c r="BZ128" s="377">
        <f>'[31]Biểu 1c-II'!I128</f>
        <v>424112200</v>
      </c>
      <c r="CA128" s="377">
        <f>'[31]Biểu 1c-II'!M128</f>
        <v>79678215</v>
      </c>
      <c r="CB128" s="377">
        <f>'[31]Biểu 1c-II'!P128</f>
        <v>180805300</v>
      </c>
      <c r="CC128" s="380"/>
      <c r="CD128" s="377">
        <f>'[31]Biểu 1c-II'!V128</f>
        <v>0</v>
      </c>
      <c r="CE128" s="377">
        <f>'[31]Biểu 1c-II'!Y128</f>
        <v>0</v>
      </c>
      <c r="CF128" s="377">
        <f>'[31]Biểu 1c-II'!AB128</f>
        <v>0</v>
      </c>
      <c r="CG128" s="459">
        <f>'[31]Biểu 1c-II'!AE128</f>
        <v>0</v>
      </c>
      <c r="CH128" s="459">
        <f>'[31]Biểu 1c-II'!AH128</f>
        <v>0</v>
      </c>
      <c r="CI128" s="377">
        <f>'[32]Biểu 1c-II'!J128</f>
        <v>476923560</v>
      </c>
      <c r="CJ128" s="377">
        <f>'[32]Biểu 1c-II'!M128</f>
        <v>90334914</v>
      </c>
      <c r="CK128" s="377">
        <f>'[32]Biểu 1c-II'!P128</f>
        <v>40727780</v>
      </c>
      <c r="CL128" s="380"/>
      <c r="CM128" s="377">
        <f>'[32]Biểu 1c-II'!V128</f>
        <v>0</v>
      </c>
      <c r="CN128" s="377">
        <f>'[32]Biểu 1c-II'!Y128</f>
        <v>0</v>
      </c>
      <c r="CO128" s="377">
        <f>'[32]Biểu 1c-II'!AB128</f>
        <v>0</v>
      </c>
      <c r="CP128" s="459">
        <f>'[32]Biểu 1c-II'!AE128</f>
        <v>0</v>
      </c>
      <c r="CQ128" s="459">
        <f>'[32]Biểu 1c-II'!AH128</f>
        <v>0</v>
      </c>
      <c r="CR128" s="377">
        <f>'[33]Biểu 1c-II'!J128</f>
        <v>116967400</v>
      </c>
      <c r="CS128" s="377">
        <f>'[33]Biểu 1c-II'!M128</f>
        <v>53988200</v>
      </c>
      <c r="CT128" s="377">
        <f>'[33]Biểu 1c-II'!P128</f>
        <v>0</v>
      </c>
      <c r="CU128" s="380"/>
      <c r="CV128" s="377">
        <f>'[33]Biểu 1c-II'!V128</f>
        <v>0</v>
      </c>
      <c r="CW128" s="380">
        <f>'[43]Biểu 1c-II'!Y128</f>
        <v>0</v>
      </c>
      <c r="CX128" s="377">
        <f>'[33]Biểu 1c-II'!AB128</f>
        <v>0</v>
      </c>
      <c r="CY128" s="459">
        <f>'[33]Biểu 1c-II'!AE128</f>
        <v>0</v>
      </c>
      <c r="CZ128" s="459">
        <f>'[33]Biểu 1c-II'!AH128</f>
        <v>0</v>
      </c>
      <c r="DA128" s="377">
        <f>'[34]Biểu 1c-II'!$J$7</f>
        <v>13682959583</v>
      </c>
      <c r="DB128" s="377">
        <f>'[34]Biểu 1c-II'!M128</f>
        <v>32110000</v>
      </c>
      <c r="DC128" s="377">
        <f>'[34]Biểu 1c-II'!P128</f>
        <v>0</v>
      </c>
      <c r="DD128" s="380"/>
      <c r="DE128" s="377">
        <f>'[34]Biểu 1c-II'!V128</f>
        <v>0</v>
      </c>
      <c r="DF128" s="380">
        <f>'[44]Biểu 1c-II'!Y128</f>
        <v>0</v>
      </c>
      <c r="DG128" s="377">
        <f>'[34]Biểu 1c-II'!AB128</f>
        <v>0</v>
      </c>
      <c r="DH128" s="459">
        <f>'[34]Biểu 1c-II'!AE128</f>
        <v>0</v>
      </c>
      <c r="DI128" s="459">
        <f>'[34]Biểu 1c-II'!AH128</f>
        <v>0</v>
      </c>
      <c r="DJ128" s="377">
        <f>'[35]Biểu 1c-II'!J128</f>
        <v>443245000</v>
      </c>
      <c r="DK128" s="377">
        <f>'[35]Biểu 1c-II'!M128</f>
        <v>279248977</v>
      </c>
      <c r="DL128" s="377">
        <f>'[35]Biểu 1c-II'!P128</f>
        <v>77294102</v>
      </c>
      <c r="DM128" s="377">
        <f>'[35]Biểu 1c-II'!S128</f>
        <v>0</v>
      </c>
      <c r="DN128" s="377">
        <f>'[35]Biểu 1c-II'!V128</f>
        <v>0</v>
      </c>
      <c r="DO128" s="377">
        <f>'[35]Biểu 1c-II'!Y128</f>
        <v>0</v>
      </c>
      <c r="DP128" s="377">
        <f>'[35]Biểu 1c-II'!AB128</f>
        <v>0</v>
      </c>
      <c r="DQ128" s="459">
        <f>'[35]Biểu 1c-II'!AE128</f>
        <v>0</v>
      </c>
      <c r="DR128" s="459">
        <f>'[35]Biểu 1c-II'!AH128</f>
        <v>0</v>
      </c>
      <c r="DS128" s="459">
        <f>'[35]Biểu 1c-II'!AK128</f>
        <v>0</v>
      </c>
      <c r="DT128" s="377">
        <f>'[36]Biểu 1c-II'!J128</f>
        <v>190595600</v>
      </c>
      <c r="DU128" s="377">
        <f>'[36]Biểu 1c-II'!M128</f>
        <v>44433179</v>
      </c>
      <c r="DV128" s="377">
        <f>'[36]Biểu 1c-II'!P128</f>
        <v>201187302</v>
      </c>
      <c r="DW128" s="377">
        <f>'[36]Biểu 1c-II'!S128</f>
        <v>0</v>
      </c>
      <c r="DX128" s="377">
        <f>'[36]Biểu 1c-II'!V128</f>
        <v>0</v>
      </c>
      <c r="DY128" s="377">
        <f>'[36]Biểu 1c-II'!Y128</f>
        <v>0</v>
      </c>
      <c r="DZ128" s="377">
        <f>'[36]Biểu 1c-II'!AB128</f>
        <v>0</v>
      </c>
      <c r="EA128" s="459">
        <f>'[36]Biểu 1c-II'!AH128</f>
        <v>0</v>
      </c>
      <c r="EB128" s="459">
        <f>'[36]Biểu 1c-II'!AE128</f>
        <v>0</v>
      </c>
      <c r="EC128" s="377">
        <f>'[37]Biểu 1c-II'!J128</f>
        <v>322436864</v>
      </c>
      <c r="ED128" s="377">
        <f>'[37]Biểu 1c-II'!M128</f>
        <v>86610700</v>
      </c>
      <c r="EE128" s="377">
        <f>'[37]Biểu 1c-II'!P128</f>
        <v>100444500</v>
      </c>
      <c r="EF128" s="377">
        <f>'[37]Biểu 1c-II'!S128</f>
        <v>0</v>
      </c>
      <c r="EG128" s="377">
        <f>'[37]Biểu 1c-II'!V128</f>
        <v>0</v>
      </c>
      <c r="EH128" s="377">
        <f>'[37]Biểu 1c-II'!Y128</f>
        <v>0</v>
      </c>
      <c r="EI128" s="377">
        <f>'[37]Biểu 1c-II'!AB128</f>
        <v>0</v>
      </c>
      <c r="EJ128" s="459">
        <f>'[37]Biểu 1c-II'!AE128</f>
        <v>0</v>
      </c>
      <c r="EK128" s="459">
        <f>'[38]Biểu 1c-II'!J128</f>
        <v>417782000</v>
      </c>
      <c r="EL128" s="459">
        <f>'[38]Biểu 1c-II'!M128</f>
        <v>0</v>
      </c>
      <c r="EM128" s="459">
        <f>'[38]Biểu 1c-II'!P128</f>
        <v>0</v>
      </c>
      <c r="EN128" s="459">
        <f>'[38]Biểu 1c-II'!S128</f>
        <v>0</v>
      </c>
      <c r="EO128" s="377">
        <f>'[39]Biểu 1c-II(TTKN)'!J128</f>
        <v>56708300</v>
      </c>
      <c r="EP128" s="377">
        <f>'[40]Biểu 1c-II'!P128</f>
        <v>4300000</v>
      </c>
      <c r="EQ128" s="377">
        <f>'[41]Biểu 1c-II'!P128</f>
        <v>57037200</v>
      </c>
    </row>
    <row r="129" spans="1:147" ht="12.75">
      <c r="A129" s="383"/>
      <c r="B129" s="378" t="s">
        <v>865</v>
      </c>
      <c r="C129" s="379" t="s">
        <v>983</v>
      </c>
      <c r="D129" s="380">
        <f t="shared" si="35"/>
        <v>0</v>
      </c>
      <c r="E129" s="463">
        <f t="shared" si="26"/>
        <v>13812798583</v>
      </c>
      <c r="F129" s="463">
        <f t="shared" si="36"/>
        <v>13812798583</v>
      </c>
      <c r="G129" s="463">
        <f t="shared" si="37"/>
        <v>13812798583</v>
      </c>
      <c r="H129" s="380">
        <f t="shared" si="27"/>
        <v>10012000</v>
      </c>
      <c r="I129" s="380">
        <f t="shared" si="38"/>
        <v>0</v>
      </c>
      <c r="J129" s="380">
        <f t="shared" si="39"/>
        <v>0</v>
      </c>
      <c r="K129" s="380">
        <f t="shared" si="28"/>
        <v>13703659583</v>
      </c>
      <c r="L129" s="380">
        <f t="shared" si="29"/>
        <v>96627000</v>
      </c>
      <c r="M129" s="380">
        <f t="shared" si="30"/>
        <v>0</v>
      </c>
      <c r="N129" s="380">
        <f t="shared" si="40"/>
        <v>2500000</v>
      </c>
      <c r="O129" s="380">
        <f t="shared" si="31"/>
        <v>0</v>
      </c>
      <c r="P129" s="380">
        <f t="shared" si="41"/>
        <v>0</v>
      </c>
      <c r="Q129" s="380">
        <f t="shared" si="32"/>
        <v>0</v>
      </c>
      <c r="R129" s="380">
        <f t="shared" si="33"/>
        <v>0</v>
      </c>
      <c r="S129" s="380"/>
      <c r="T129" s="380">
        <f t="shared" si="34"/>
        <v>0</v>
      </c>
      <c r="U129" s="463">
        <f t="shared" si="42"/>
        <v>0</v>
      </c>
      <c r="V129" s="463">
        <f t="shared" si="43"/>
        <v>0</v>
      </c>
      <c r="W129" s="463">
        <f t="shared" si="44"/>
        <v>0</v>
      </c>
      <c r="X129" s="463">
        <f t="shared" si="45"/>
        <v>0</v>
      </c>
      <c r="Y129" s="463">
        <f t="shared" si="46"/>
        <v>0</v>
      </c>
      <c r="Z129" s="463">
        <f t="shared" si="47"/>
        <v>0</v>
      </c>
      <c r="AA129" s="463">
        <f t="shared" si="48"/>
        <v>0</v>
      </c>
      <c r="AB129" s="463">
        <f t="shared" si="49"/>
        <v>0</v>
      </c>
      <c r="AC129" s="463">
        <f t="shared" si="50"/>
        <v>0</v>
      </c>
      <c r="AD129" s="463">
        <f t="shared" si="51"/>
        <v>0</v>
      </c>
      <c r="AE129" s="380"/>
      <c r="AF129" s="380"/>
      <c r="AG129" s="380">
        <f>'[22]Biểu 1c-II'!J129</f>
        <v>0</v>
      </c>
      <c r="AH129" s="380">
        <f>'[22]Biểu 1c-II'!M129</f>
        <v>0</v>
      </c>
      <c r="AI129" s="463">
        <f>'[22]Biểu 1c-II'!S129</f>
        <v>0</v>
      </c>
      <c r="AJ129" s="463">
        <f>'[22]Biểu 1c-II'!V129</f>
        <v>0</v>
      </c>
      <c r="AK129" s="380">
        <f>'[23]Biểu 1c-II'!J129</f>
        <v>2485000</v>
      </c>
      <c r="AL129" s="463">
        <f>'[23]Biểu 1c-II'!P129</f>
        <v>0</v>
      </c>
      <c r="AM129" s="463">
        <f>'[23]Biểu 1c-II'!S129</f>
        <v>0</v>
      </c>
      <c r="AN129" s="380">
        <f>'[24]Biểu 1c-II'!J129</f>
        <v>7527000</v>
      </c>
      <c r="AO129" s="463">
        <f>'[24]Biểu 1c-II'!M129</f>
        <v>0</v>
      </c>
      <c r="AP129" s="463">
        <f>'[24]Biểu 1c-II'!S129</f>
        <v>0</v>
      </c>
      <c r="AQ129" s="463">
        <f>'[25]Biểu 1c-II'!P129</f>
        <v>0</v>
      </c>
      <c r="AR129" s="463">
        <f>'[25]Biểu 1c-II'!V129</f>
        <v>0</v>
      </c>
      <c r="AS129" s="380">
        <f>'[25]Biểu 1c-II'!Y129</f>
        <v>0</v>
      </c>
      <c r="AT129" s="380">
        <f>'[26]Biểu 1c-II'!K129</f>
        <v>0</v>
      </c>
      <c r="AU129" s="380">
        <f>'[26]Biểu 1c-II'!W129</f>
        <v>0</v>
      </c>
      <c r="AV129" s="380">
        <f>'[27]Biểu 1c-II'!J129</f>
        <v>0</v>
      </c>
      <c r="AW129" s="380">
        <f>'[27]Biểu 1c-II'!V129</f>
        <v>0</v>
      </c>
      <c r="AX129" s="380">
        <f>'[28]Biểu 1c-II'!J129</f>
        <v>0</v>
      </c>
      <c r="AY129" s="380">
        <f>'[28]Biểu 1c-II'!M129</f>
        <v>0</v>
      </c>
      <c r="AZ129" s="380">
        <f>'[28]Biểu 1c-II'!P129</f>
        <v>0</v>
      </c>
      <c r="BA129" s="380"/>
      <c r="BB129" s="380">
        <f>'[28]Biểu 1c-II'!V129</f>
        <v>0</v>
      </c>
      <c r="BC129" s="380">
        <f>'[42]Biểu 1c-II'!Y129</f>
        <v>0</v>
      </c>
      <c r="BD129" s="380">
        <f>'[28]Biểu 1c-II'!AB129</f>
        <v>0</v>
      </c>
      <c r="BE129" s="380">
        <f>'[28]Biểu 1c-II'!AE129</f>
        <v>0</v>
      </c>
      <c r="BF129" s="380">
        <f>'[28]Biểu 1c-II'!AH129</f>
        <v>0</v>
      </c>
      <c r="BG129" s="380">
        <f>'[29]Biểu 1c-II'!J129</f>
        <v>0</v>
      </c>
      <c r="BH129" s="380">
        <f>'[29]Biểu 1c-II'!M129</f>
        <v>0</v>
      </c>
      <c r="BI129" s="380">
        <f>'[29]Biểu 1c-II'!P129</f>
        <v>0</v>
      </c>
      <c r="BJ129" s="380"/>
      <c r="BK129" s="380">
        <f>'[29]Biểu 1c-II'!S129</f>
        <v>0</v>
      </c>
      <c r="BL129" s="380">
        <f>'[29]Biểu 1c-II'!V129</f>
        <v>0</v>
      </c>
      <c r="BM129" s="380">
        <f>'[29]Biểu 1c-II'!Y129</f>
        <v>0</v>
      </c>
      <c r="BN129" s="380">
        <f>'[29]Biểu 1c-II'!AB129</f>
        <v>0</v>
      </c>
      <c r="BO129" s="463">
        <f>'[29]Biểu 1c-II'!AE129</f>
        <v>0</v>
      </c>
      <c r="BP129" s="463">
        <f>'[29]Biểu 1c-II'!AH129</f>
        <v>0</v>
      </c>
      <c r="BQ129" s="380">
        <f>'[30]Biểu 1c-II - TTYT DA BAC'!J129</f>
        <v>0</v>
      </c>
      <c r="BR129" s="380">
        <f>'[30]Biểu 1c-II - TTYT DA BAC'!M129</f>
        <v>0</v>
      </c>
      <c r="BS129" s="380">
        <f>'[30]Biểu 1c-II - TTYT DA BAC'!P129</f>
        <v>0</v>
      </c>
      <c r="BT129" s="380"/>
      <c r="BU129" s="380">
        <f>'[30]Biểu 1c-II - TTYT DA BAC'!V129</f>
        <v>0</v>
      </c>
      <c r="BV129" s="380">
        <f>'[30]Biểu 1c-II - TTYT DA BAC'!Y129</f>
        <v>0</v>
      </c>
      <c r="BW129" s="380">
        <f>'[30]Biểu 1c-II - TTYT DA BAC'!AB129</f>
        <v>0</v>
      </c>
      <c r="BX129" s="463">
        <f>'[30]Biểu 1c-II - TTYT DA BAC'!AE129</f>
        <v>0</v>
      </c>
      <c r="BY129" s="463">
        <f>'[30]Biểu 1c-II - TTYT DA BAC'!AH129</f>
        <v>0</v>
      </c>
      <c r="BZ129" s="380">
        <f>'[31]Biểu 1c-II'!I129</f>
        <v>20700000</v>
      </c>
      <c r="CA129" s="380">
        <f>'[31]Biểu 1c-II'!M129</f>
        <v>0</v>
      </c>
      <c r="CB129" s="380">
        <f>'[31]Biểu 1c-II'!P129</f>
        <v>0</v>
      </c>
      <c r="CC129" s="380"/>
      <c r="CD129" s="380">
        <f>'[31]Biểu 1c-II'!V129</f>
        <v>0</v>
      </c>
      <c r="CE129" s="380">
        <f>'[31]Biểu 1c-II'!Y129</f>
        <v>0</v>
      </c>
      <c r="CF129" s="380">
        <f>'[31]Biểu 1c-II'!AB129</f>
        <v>0</v>
      </c>
      <c r="CG129" s="463">
        <f>'[31]Biểu 1c-II'!AE129</f>
        <v>0</v>
      </c>
      <c r="CH129" s="463">
        <f>'[31]Biểu 1c-II'!AH129</f>
        <v>0</v>
      </c>
      <c r="CI129" s="380">
        <f>'[32]Biểu 1c-II'!J129</f>
        <v>0</v>
      </c>
      <c r="CJ129" s="380">
        <f>'[32]Biểu 1c-II'!M129</f>
        <v>0</v>
      </c>
      <c r="CK129" s="380">
        <f>'[32]Biểu 1c-II'!P129</f>
        <v>0</v>
      </c>
      <c r="CL129" s="380"/>
      <c r="CM129" s="380">
        <f>'[32]Biểu 1c-II'!V129</f>
        <v>0</v>
      </c>
      <c r="CN129" s="380">
        <f>'[32]Biểu 1c-II'!Y129</f>
        <v>0</v>
      </c>
      <c r="CO129" s="380">
        <f>'[32]Biểu 1c-II'!AB129</f>
        <v>0</v>
      </c>
      <c r="CP129" s="463">
        <f>'[32]Biểu 1c-II'!AE129</f>
        <v>0</v>
      </c>
      <c r="CQ129" s="463">
        <f>'[32]Biểu 1c-II'!AH129</f>
        <v>0</v>
      </c>
      <c r="CR129" s="380">
        <f>'[33]Biểu 1c-II'!J129</f>
        <v>0</v>
      </c>
      <c r="CS129" s="380">
        <f>'[33]Biểu 1c-II'!M129</f>
        <v>0</v>
      </c>
      <c r="CT129" s="380">
        <f>'[33]Biểu 1c-II'!P129</f>
        <v>0</v>
      </c>
      <c r="CU129" s="380"/>
      <c r="CV129" s="380">
        <f>'[33]Biểu 1c-II'!V129</f>
        <v>0</v>
      </c>
      <c r="CW129" s="380">
        <f>'[43]Biểu 1c-II'!Y129</f>
        <v>0</v>
      </c>
      <c r="CX129" s="380">
        <f>'[33]Biểu 1c-II'!AB129</f>
        <v>0</v>
      </c>
      <c r="CY129" s="463">
        <f>'[33]Biểu 1c-II'!AE129</f>
        <v>0</v>
      </c>
      <c r="CZ129" s="463">
        <f>'[33]Biểu 1c-II'!AH129</f>
        <v>0</v>
      </c>
      <c r="DA129" s="380">
        <f>'[34]Biểu 1c-II'!$J$7</f>
        <v>13682959583</v>
      </c>
      <c r="DB129" s="380">
        <f>'[34]Biểu 1c-II'!M129</f>
        <v>0</v>
      </c>
      <c r="DC129" s="380">
        <f>'[34]Biểu 1c-II'!P129</f>
        <v>0</v>
      </c>
      <c r="DD129" s="380"/>
      <c r="DE129" s="380">
        <f>'[34]Biểu 1c-II'!V129</f>
        <v>0</v>
      </c>
      <c r="DF129" s="380">
        <f>'[44]Biểu 1c-II'!Y129</f>
        <v>0</v>
      </c>
      <c r="DG129" s="380">
        <f>'[34]Biểu 1c-II'!AB129</f>
        <v>0</v>
      </c>
      <c r="DH129" s="463">
        <f>'[34]Biểu 1c-II'!AE129</f>
        <v>0</v>
      </c>
      <c r="DI129" s="463">
        <f>'[34]Biểu 1c-II'!AH129</f>
        <v>0</v>
      </c>
      <c r="DJ129" s="380">
        <f>'[35]Biểu 1c-II'!J129</f>
        <v>0</v>
      </c>
      <c r="DK129" s="380">
        <f>'[35]Biểu 1c-II'!M129</f>
        <v>96627000</v>
      </c>
      <c r="DL129" s="380">
        <f>'[35]Biểu 1c-II'!P129</f>
        <v>0</v>
      </c>
      <c r="DM129" s="380">
        <f>'[35]Biểu 1c-II'!S129</f>
        <v>0</v>
      </c>
      <c r="DN129" s="380">
        <f>'[35]Biểu 1c-II'!V129</f>
        <v>0</v>
      </c>
      <c r="DO129" s="380">
        <f>'[35]Biểu 1c-II'!Y129</f>
        <v>0</v>
      </c>
      <c r="DP129" s="380">
        <f>'[35]Biểu 1c-II'!AB129</f>
        <v>0</v>
      </c>
      <c r="DQ129" s="463">
        <f>'[35]Biểu 1c-II'!AE129</f>
        <v>0</v>
      </c>
      <c r="DR129" s="463">
        <f>'[35]Biểu 1c-II'!AH129</f>
        <v>0</v>
      </c>
      <c r="DS129" s="463">
        <f>'[35]Biểu 1c-II'!AK129</f>
        <v>0</v>
      </c>
      <c r="DT129" s="380">
        <f>'[36]Biểu 1c-II'!J129</f>
        <v>0</v>
      </c>
      <c r="DU129" s="380">
        <f>'[36]Biểu 1c-II'!M129</f>
        <v>0</v>
      </c>
      <c r="DV129" s="380">
        <f>'[36]Biểu 1c-II'!P129</f>
        <v>0</v>
      </c>
      <c r="DW129" s="380">
        <f>'[36]Biểu 1c-II'!S129</f>
        <v>0</v>
      </c>
      <c r="DX129" s="380">
        <f>'[36]Biểu 1c-II'!V129</f>
        <v>0</v>
      </c>
      <c r="DY129" s="380">
        <f>'[36]Biểu 1c-II'!Y129</f>
        <v>0</v>
      </c>
      <c r="DZ129" s="380">
        <f>'[36]Biểu 1c-II'!AB129</f>
        <v>0</v>
      </c>
      <c r="EA129" s="463">
        <f>'[36]Biểu 1c-II'!AH129</f>
        <v>0</v>
      </c>
      <c r="EB129" s="463">
        <f>'[36]Biểu 1c-II'!AE129</f>
        <v>0</v>
      </c>
      <c r="EC129" s="380">
        <f>'[37]Biểu 1c-II'!J129</f>
        <v>0</v>
      </c>
      <c r="ED129" s="380">
        <f>'[37]Biểu 1c-II'!M129</f>
        <v>0</v>
      </c>
      <c r="EE129" s="380">
        <f>'[37]Biểu 1c-II'!P129</f>
        <v>0</v>
      </c>
      <c r="EF129" s="380">
        <f>'[37]Biểu 1c-II'!S129</f>
        <v>0</v>
      </c>
      <c r="EG129" s="380">
        <f>'[37]Biểu 1c-II'!V129</f>
        <v>0</v>
      </c>
      <c r="EH129" s="380">
        <f>'[37]Biểu 1c-II'!Y129</f>
        <v>0</v>
      </c>
      <c r="EI129" s="380">
        <f>'[37]Biểu 1c-II'!AB129</f>
        <v>0</v>
      </c>
      <c r="EJ129" s="463">
        <f>'[37]Biểu 1c-II'!AE129</f>
        <v>0</v>
      </c>
      <c r="EK129" s="463">
        <f>'[38]Biểu 1c-II'!J129</f>
        <v>0</v>
      </c>
      <c r="EL129" s="463">
        <f>'[38]Biểu 1c-II'!M129</f>
        <v>0</v>
      </c>
      <c r="EM129" s="463">
        <f>'[38]Biểu 1c-II'!P129</f>
        <v>0</v>
      </c>
      <c r="EN129" s="463">
        <f>'[38]Biểu 1c-II'!S129</f>
        <v>0</v>
      </c>
      <c r="EO129" s="380">
        <f>'[39]Biểu 1c-II(TTKN)'!J129</f>
        <v>0</v>
      </c>
      <c r="EP129" s="380">
        <f>'[40]Biểu 1c-II'!P129</f>
        <v>2500000</v>
      </c>
      <c r="EQ129" s="380">
        <f>'[41]Biểu 1c-II'!P129</f>
        <v>0</v>
      </c>
    </row>
    <row r="130" spans="1:147" ht="12.75">
      <c r="A130" s="383"/>
      <c r="B130" s="378" t="s">
        <v>866</v>
      </c>
      <c r="C130" s="379" t="s">
        <v>984</v>
      </c>
      <c r="D130" s="380">
        <f t="shared" si="35"/>
        <v>0</v>
      </c>
      <c r="E130" s="463">
        <f t="shared" si="26"/>
        <v>13710301683</v>
      </c>
      <c r="F130" s="463">
        <f t="shared" si="36"/>
        <v>13710301683</v>
      </c>
      <c r="G130" s="463">
        <f t="shared" si="37"/>
        <v>13710301683</v>
      </c>
      <c r="H130" s="380">
        <f t="shared" si="27"/>
        <v>0</v>
      </c>
      <c r="I130" s="380">
        <f t="shared" si="38"/>
        <v>0</v>
      </c>
      <c r="J130" s="380">
        <f t="shared" si="39"/>
        <v>0</v>
      </c>
      <c r="K130" s="380">
        <f t="shared" si="28"/>
        <v>13682959583</v>
      </c>
      <c r="L130" s="380">
        <f t="shared" si="29"/>
        <v>27342100</v>
      </c>
      <c r="M130" s="380">
        <f t="shared" si="30"/>
        <v>0</v>
      </c>
      <c r="N130" s="380">
        <f t="shared" si="40"/>
        <v>0</v>
      </c>
      <c r="O130" s="380">
        <f t="shared" si="31"/>
        <v>0</v>
      </c>
      <c r="P130" s="380">
        <f t="shared" si="41"/>
        <v>0</v>
      </c>
      <c r="Q130" s="380">
        <f t="shared" si="32"/>
        <v>0</v>
      </c>
      <c r="R130" s="380">
        <f t="shared" si="33"/>
        <v>0</v>
      </c>
      <c r="S130" s="380"/>
      <c r="T130" s="380">
        <f t="shared" si="34"/>
        <v>0</v>
      </c>
      <c r="U130" s="463">
        <f t="shared" si="42"/>
        <v>0</v>
      </c>
      <c r="V130" s="463">
        <f t="shared" si="43"/>
        <v>0</v>
      </c>
      <c r="W130" s="463">
        <f t="shared" si="44"/>
        <v>0</v>
      </c>
      <c r="X130" s="463">
        <f t="shared" si="45"/>
        <v>0</v>
      </c>
      <c r="Y130" s="463">
        <f t="shared" si="46"/>
        <v>0</v>
      </c>
      <c r="Z130" s="463">
        <f t="shared" si="47"/>
        <v>0</v>
      </c>
      <c r="AA130" s="463">
        <f t="shared" si="48"/>
        <v>0</v>
      </c>
      <c r="AB130" s="463">
        <f t="shared" si="49"/>
        <v>0</v>
      </c>
      <c r="AC130" s="463">
        <f t="shared" si="50"/>
        <v>0</v>
      </c>
      <c r="AD130" s="463">
        <f t="shared" si="51"/>
        <v>0</v>
      </c>
      <c r="AE130" s="380"/>
      <c r="AF130" s="380"/>
      <c r="AG130" s="380">
        <f>'[22]Biểu 1c-II'!J130</f>
        <v>0</v>
      </c>
      <c r="AH130" s="380">
        <f>'[22]Biểu 1c-II'!M130</f>
        <v>0</v>
      </c>
      <c r="AI130" s="463">
        <f>'[22]Biểu 1c-II'!S130</f>
        <v>0</v>
      </c>
      <c r="AJ130" s="463">
        <f>'[22]Biểu 1c-II'!V130</f>
        <v>0</v>
      </c>
      <c r="AK130" s="380">
        <f>'[23]Biểu 1c-II'!J130</f>
        <v>0</v>
      </c>
      <c r="AL130" s="463">
        <f>'[23]Biểu 1c-II'!P130</f>
        <v>0</v>
      </c>
      <c r="AM130" s="463">
        <f>'[23]Biểu 1c-II'!S130</f>
        <v>0</v>
      </c>
      <c r="AN130" s="380">
        <f>'[24]Biểu 1c-II'!J130</f>
        <v>0</v>
      </c>
      <c r="AO130" s="463">
        <f>'[24]Biểu 1c-II'!M130</f>
        <v>0</v>
      </c>
      <c r="AP130" s="463">
        <f>'[24]Biểu 1c-II'!S130</f>
        <v>0</v>
      </c>
      <c r="AQ130" s="463">
        <f>'[25]Biểu 1c-II'!P130</f>
        <v>0</v>
      </c>
      <c r="AR130" s="463">
        <f>'[25]Biểu 1c-II'!V130</f>
        <v>0</v>
      </c>
      <c r="AS130" s="380">
        <f>'[25]Biểu 1c-II'!Y130</f>
        <v>0</v>
      </c>
      <c r="AT130" s="380">
        <f>'[26]Biểu 1c-II'!K130</f>
        <v>0</v>
      </c>
      <c r="AU130" s="380">
        <f>'[26]Biểu 1c-II'!W130</f>
        <v>0</v>
      </c>
      <c r="AV130" s="380">
        <f>'[27]Biểu 1c-II'!J130</f>
        <v>0</v>
      </c>
      <c r="AW130" s="380">
        <f>'[27]Biểu 1c-II'!V130</f>
        <v>0</v>
      </c>
      <c r="AX130" s="380">
        <f>'[28]Biểu 1c-II'!J130</f>
        <v>0</v>
      </c>
      <c r="AY130" s="380">
        <f>'[28]Biểu 1c-II'!M130</f>
        <v>0</v>
      </c>
      <c r="AZ130" s="380">
        <f>'[28]Biểu 1c-II'!P130</f>
        <v>0</v>
      </c>
      <c r="BA130" s="380"/>
      <c r="BB130" s="380">
        <f>'[28]Biểu 1c-II'!V130</f>
        <v>0</v>
      </c>
      <c r="BC130" s="380">
        <f>'[42]Biểu 1c-II'!Y130</f>
        <v>0</v>
      </c>
      <c r="BD130" s="380">
        <f>'[28]Biểu 1c-II'!AB130</f>
        <v>0</v>
      </c>
      <c r="BE130" s="380">
        <f>'[28]Biểu 1c-II'!AE130</f>
        <v>0</v>
      </c>
      <c r="BF130" s="380">
        <f>'[28]Biểu 1c-II'!AH130</f>
        <v>0</v>
      </c>
      <c r="BG130" s="380">
        <f>'[29]Biểu 1c-II'!J130</f>
        <v>0</v>
      </c>
      <c r="BH130" s="380">
        <f>'[29]Biểu 1c-II'!M130</f>
        <v>0</v>
      </c>
      <c r="BI130" s="380">
        <f>'[29]Biểu 1c-II'!P130</f>
        <v>0</v>
      </c>
      <c r="BJ130" s="380"/>
      <c r="BK130" s="380">
        <f>'[29]Biểu 1c-II'!S130</f>
        <v>0</v>
      </c>
      <c r="BL130" s="380">
        <f>'[29]Biểu 1c-II'!V130</f>
        <v>0</v>
      </c>
      <c r="BM130" s="380">
        <f>'[29]Biểu 1c-II'!Y130</f>
        <v>0</v>
      </c>
      <c r="BN130" s="380">
        <f>'[29]Biểu 1c-II'!AB130</f>
        <v>0</v>
      </c>
      <c r="BO130" s="463">
        <f>'[29]Biểu 1c-II'!AE130</f>
        <v>0</v>
      </c>
      <c r="BP130" s="463">
        <f>'[29]Biểu 1c-II'!AH130</f>
        <v>0</v>
      </c>
      <c r="BQ130" s="380">
        <f>'[30]Biểu 1c-II - TTYT DA BAC'!J130</f>
        <v>0</v>
      </c>
      <c r="BR130" s="380">
        <f>'[30]Biểu 1c-II - TTYT DA BAC'!M130</f>
        <v>0</v>
      </c>
      <c r="BS130" s="380">
        <f>'[30]Biểu 1c-II - TTYT DA BAC'!P130</f>
        <v>0</v>
      </c>
      <c r="BT130" s="380"/>
      <c r="BU130" s="380">
        <f>'[30]Biểu 1c-II - TTYT DA BAC'!V130</f>
        <v>0</v>
      </c>
      <c r="BV130" s="380">
        <f>'[30]Biểu 1c-II - TTYT DA BAC'!Y130</f>
        <v>0</v>
      </c>
      <c r="BW130" s="380">
        <f>'[30]Biểu 1c-II - TTYT DA BAC'!AB130</f>
        <v>0</v>
      </c>
      <c r="BX130" s="463">
        <f>'[30]Biểu 1c-II - TTYT DA BAC'!AE130</f>
        <v>0</v>
      </c>
      <c r="BY130" s="463">
        <f>'[30]Biểu 1c-II - TTYT DA BAC'!AH130</f>
        <v>0</v>
      </c>
      <c r="BZ130" s="380">
        <f>'[31]Biểu 1c-II'!I130</f>
        <v>0</v>
      </c>
      <c r="CA130" s="380">
        <f>'[31]Biểu 1c-II'!M130</f>
        <v>0</v>
      </c>
      <c r="CB130" s="380">
        <f>'[31]Biểu 1c-II'!P130</f>
        <v>0</v>
      </c>
      <c r="CC130" s="380"/>
      <c r="CD130" s="380">
        <f>'[31]Biểu 1c-II'!V130</f>
        <v>0</v>
      </c>
      <c r="CE130" s="380">
        <f>'[31]Biểu 1c-II'!Y130</f>
        <v>0</v>
      </c>
      <c r="CF130" s="380">
        <f>'[31]Biểu 1c-II'!AB130</f>
        <v>0</v>
      </c>
      <c r="CG130" s="463">
        <f>'[31]Biểu 1c-II'!AE130</f>
        <v>0</v>
      </c>
      <c r="CH130" s="463">
        <f>'[31]Biểu 1c-II'!AH130</f>
        <v>0</v>
      </c>
      <c r="CI130" s="380">
        <f>'[32]Biểu 1c-II'!J130</f>
        <v>0</v>
      </c>
      <c r="CJ130" s="380">
        <f>'[32]Biểu 1c-II'!M130</f>
        <v>0</v>
      </c>
      <c r="CK130" s="380">
        <f>'[32]Biểu 1c-II'!P130</f>
        <v>0</v>
      </c>
      <c r="CL130" s="380"/>
      <c r="CM130" s="380">
        <f>'[32]Biểu 1c-II'!V130</f>
        <v>0</v>
      </c>
      <c r="CN130" s="380">
        <f>'[32]Biểu 1c-II'!Y130</f>
        <v>0</v>
      </c>
      <c r="CO130" s="380">
        <f>'[32]Biểu 1c-II'!AB130</f>
        <v>0</v>
      </c>
      <c r="CP130" s="463">
        <f>'[32]Biểu 1c-II'!AE130</f>
        <v>0</v>
      </c>
      <c r="CQ130" s="463">
        <f>'[32]Biểu 1c-II'!AH130</f>
        <v>0</v>
      </c>
      <c r="CR130" s="380">
        <f>'[33]Biểu 1c-II'!J130</f>
        <v>0</v>
      </c>
      <c r="CS130" s="380">
        <f>'[33]Biểu 1c-II'!M130</f>
        <v>0</v>
      </c>
      <c r="CT130" s="380">
        <f>'[33]Biểu 1c-II'!P130</f>
        <v>0</v>
      </c>
      <c r="CU130" s="380"/>
      <c r="CV130" s="380">
        <f>'[33]Biểu 1c-II'!V130</f>
        <v>0</v>
      </c>
      <c r="CW130" s="380">
        <f>'[43]Biểu 1c-II'!Y130</f>
        <v>0</v>
      </c>
      <c r="CX130" s="380">
        <f>'[33]Biểu 1c-II'!AB130</f>
        <v>0</v>
      </c>
      <c r="CY130" s="463">
        <f>'[33]Biểu 1c-II'!AE130</f>
        <v>0</v>
      </c>
      <c r="CZ130" s="463">
        <f>'[33]Biểu 1c-II'!AH130</f>
        <v>0</v>
      </c>
      <c r="DA130" s="380">
        <f>'[34]Biểu 1c-II'!$J$7</f>
        <v>13682959583</v>
      </c>
      <c r="DB130" s="380">
        <f>'[34]Biểu 1c-II'!M130</f>
        <v>0</v>
      </c>
      <c r="DC130" s="380">
        <f>'[34]Biểu 1c-II'!P130</f>
        <v>0</v>
      </c>
      <c r="DD130" s="380"/>
      <c r="DE130" s="380">
        <f>'[34]Biểu 1c-II'!V130</f>
        <v>0</v>
      </c>
      <c r="DF130" s="380">
        <f>'[44]Biểu 1c-II'!Y130</f>
        <v>0</v>
      </c>
      <c r="DG130" s="380">
        <f>'[34]Biểu 1c-II'!AB130</f>
        <v>0</v>
      </c>
      <c r="DH130" s="463">
        <f>'[34]Biểu 1c-II'!AE130</f>
        <v>0</v>
      </c>
      <c r="DI130" s="463">
        <f>'[34]Biểu 1c-II'!AH130</f>
        <v>0</v>
      </c>
      <c r="DJ130" s="380">
        <f>'[35]Biểu 1c-II'!J130</f>
        <v>0</v>
      </c>
      <c r="DK130" s="380">
        <f>'[35]Biểu 1c-II'!M130</f>
        <v>27342100</v>
      </c>
      <c r="DL130" s="380">
        <f>'[35]Biểu 1c-II'!P130</f>
        <v>0</v>
      </c>
      <c r="DM130" s="380">
        <f>'[35]Biểu 1c-II'!S130</f>
        <v>0</v>
      </c>
      <c r="DN130" s="380">
        <f>'[35]Biểu 1c-II'!V130</f>
        <v>0</v>
      </c>
      <c r="DO130" s="380">
        <f>'[35]Biểu 1c-II'!Y130</f>
        <v>0</v>
      </c>
      <c r="DP130" s="380">
        <f>'[35]Biểu 1c-II'!AB130</f>
        <v>0</v>
      </c>
      <c r="DQ130" s="463">
        <f>'[35]Biểu 1c-II'!AE130</f>
        <v>0</v>
      </c>
      <c r="DR130" s="463">
        <f>'[35]Biểu 1c-II'!AH130</f>
        <v>0</v>
      </c>
      <c r="DS130" s="463">
        <f>'[35]Biểu 1c-II'!AK130</f>
        <v>0</v>
      </c>
      <c r="DT130" s="380">
        <f>'[36]Biểu 1c-II'!J130</f>
        <v>0</v>
      </c>
      <c r="DU130" s="380">
        <f>'[36]Biểu 1c-II'!M130</f>
        <v>0</v>
      </c>
      <c r="DV130" s="380">
        <f>'[36]Biểu 1c-II'!P130</f>
        <v>0</v>
      </c>
      <c r="DW130" s="380">
        <f>'[36]Biểu 1c-II'!S130</f>
        <v>0</v>
      </c>
      <c r="DX130" s="380">
        <f>'[36]Biểu 1c-II'!V130</f>
        <v>0</v>
      </c>
      <c r="DY130" s="380">
        <f>'[36]Biểu 1c-II'!Y130</f>
        <v>0</v>
      </c>
      <c r="DZ130" s="380">
        <f>'[36]Biểu 1c-II'!AB130</f>
        <v>0</v>
      </c>
      <c r="EA130" s="463">
        <f>'[36]Biểu 1c-II'!AH130</f>
        <v>0</v>
      </c>
      <c r="EB130" s="463">
        <f>'[36]Biểu 1c-II'!AE130</f>
        <v>0</v>
      </c>
      <c r="EC130" s="380">
        <f>'[37]Biểu 1c-II'!J130</f>
        <v>0</v>
      </c>
      <c r="ED130" s="380">
        <f>'[37]Biểu 1c-II'!M130</f>
        <v>0</v>
      </c>
      <c r="EE130" s="380">
        <f>'[37]Biểu 1c-II'!P130</f>
        <v>0</v>
      </c>
      <c r="EF130" s="380">
        <f>'[37]Biểu 1c-II'!S130</f>
        <v>0</v>
      </c>
      <c r="EG130" s="380">
        <f>'[37]Biểu 1c-II'!V130</f>
        <v>0</v>
      </c>
      <c r="EH130" s="380">
        <f>'[37]Biểu 1c-II'!Y130</f>
        <v>0</v>
      </c>
      <c r="EI130" s="380">
        <f>'[37]Biểu 1c-II'!AB130</f>
        <v>0</v>
      </c>
      <c r="EJ130" s="463">
        <f>'[37]Biểu 1c-II'!AE130</f>
        <v>0</v>
      </c>
      <c r="EK130" s="463">
        <f>'[38]Biểu 1c-II'!J130</f>
        <v>0</v>
      </c>
      <c r="EL130" s="463">
        <f>'[38]Biểu 1c-II'!M130</f>
        <v>0</v>
      </c>
      <c r="EM130" s="463">
        <f>'[38]Biểu 1c-II'!P130</f>
        <v>0</v>
      </c>
      <c r="EN130" s="463">
        <f>'[38]Biểu 1c-II'!S130</f>
        <v>0</v>
      </c>
      <c r="EO130" s="380">
        <f>'[39]Biểu 1c-II(TTKN)'!J130</f>
        <v>0</v>
      </c>
      <c r="EP130" s="380">
        <f>'[40]Biểu 1c-II'!P130</f>
        <v>0</v>
      </c>
      <c r="EQ130" s="380">
        <f>'[41]Biểu 1c-II'!P130</f>
        <v>0</v>
      </c>
    </row>
    <row r="131" spans="1:147" ht="12.75">
      <c r="A131" s="383"/>
      <c r="B131" s="378" t="s">
        <v>867</v>
      </c>
      <c r="C131" s="379" t="s">
        <v>985</v>
      </c>
      <c r="D131" s="380">
        <f t="shared" si="35"/>
        <v>0</v>
      </c>
      <c r="E131" s="463">
        <f t="shared" si="26"/>
        <v>14124015883</v>
      </c>
      <c r="F131" s="463">
        <f t="shared" si="36"/>
        <v>14124015883</v>
      </c>
      <c r="G131" s="463">
        <f t="shared" si="37"/>
        <v>14124015883</v>
      </c>
      <c r="H131" s="380">
        <f t="shared" si="27"/>
        <v>8605000</v>
      </c>
      <c r="I131" s="380">
        <f t="shared" si="38"/>
        <v>0</v>
      </c>
      <c r="J131" s="380">
        <f t="shared" si="39"/>
        <v>25956100</v>
      </c>
      <c r="K131" s="380">
        <f t="shared" si="28"/>
        <v>13882738983</v>
      </c>
      <c r="L131" s="380">
        <f t="shared" si="29"/>
        <v>204423400</v>
      </c>
      <c r="M131" s="380">
        <f t="shared" si="30"/>
        <v>0</v>
      </c>
      <c r="N131" s="380">
        <f t="shared" si="40"/>
        <v>2292400</v>
      </c>
      <c r="O131" s="380">
        <f t="shared" si="31"/>
        <v>0</v>
      </c>
      <c r="P131" s="380">
        <f t="shared" si="41"/>
        <v>0</v>
      </c>
      <c r="Q131" s="380">
        <f t="shared" si="32"/>
        <v>0</v>
      </c>
      <c r="R131" s="380">
        <f t="shared" si="33"/>
        <v>0</v>
      </c>
      <c r="S131" s="380"/>
      <c r="T131" s="380">
        <f t="shared" si="34"/>
        <v>0</v>
      </c>
      <c r="U131" s="463">
        <f t="shared" si="42"/>
        <v>0</v>
      </c>
      <c r="V131" s="463">
        <f t="shared" si="43"/>
        <v>0</v>
      </c>
      <c r="W131" s="463">
        <f t="shared" si="44"/>
        <v>0</v>
      </c>
      <c r="X131" s="463">
        <f t="shared" si="45"/>
        <v>0</v>
      </c>
      <c r="Y131" s="463">
        <f t="shared" si="46"/>
        <v>0</v>
      </c>
      <c r="Z131" s="463">
        <f t="shared" si="47"/>
        <v>0</v>
      </c>
      <c r="AA131" s="463">
        <f t="shared" si="48"/>
        <v>0</v>
      </c>
      <c r="AB131" s="463">
        <f t="shared" si="49"/>
        <v>0</v>
      </c>
      <c r="AC131" s="463">
        <f t="shared" si="50"/>
        <v>0</v>
      </c>
      <c r="AD131" s="463">
        <f t="shared" si="51"/>
        <v>0</v>
      </c>
      <c r="AE131" s="380"/>
      <c r="AF131" s="380"/>
      <c r="AG131" s="380">
        <f>'[22]Biểu 1c-II'!J131</f>
        <v>0</v>
      </c>
      <c r="AH131" s="380">
        <f>'[22]Biểu 1c-II'!M131</f>
        <v>0</v>
      </c>
      <c r="AI131" s="463">
        <f>'[22]Biểu 1c-II'!S131</f>
        <v>0</v>
      </c>
      <c r="AJ131" s="463">
        <f>'[22]Biểu 1c-II'!V131</f>
        <v>0</v>
      </c>
      <c r="AK131" s="380">
        <f>'[23]Biểu 1c-II'!J131</f>
        <v>0</v>
      </c>
      <c r="AL131" s="463">
        <f>'[23]Biểu 1c-II'!P131</f>
        <v>0</v>
      </c>
      <c r="AM131" s="463">
        <f>'[23]Biểu 1c-II'!S131</f>
        <v>0</v>
      </c>
      <c r="AN131" s="380">
        <f>'[24]Biểu 1c-II'!J131</f>
        <v>8605000</v>
      </c>
      <c r="AO131" s="463">
        <f>'[24]Biểu 1c-II'!M131</f>
        <v>0</v>
      </c>
      <c r="AP131" s="463">
        <f>'[24]Biểu 1c-II'!S131</f>
        <v>0</v>
      </c>
      <c r="AQ131" s="463">
        <f>'[25]Biểu 1c-II'!P131</f>
        <v>0</v>
      </c>
      <c r="AR131" s="463">
        <f>'[25]Biểu 1c-II'!V131</f>
        <v>0</v>
      </c>
      <c r="AS131" s="380">
        <f>'[25]Biểu 1c-II'!Y131</f>
        <v>25956100</v>
      </c>
      <c r="AT131" s="380">
        <f>'[26]Biểu 1c-II'!K131</f>
        <v>0</v>
      </c>
      <c r="AU131" s="380">
        <f>'[26]Biểu 1c-II'!W131</f>
        <v>0</v>
      </c>
      <c r="AV131" s="380">
        <f>'[27]Biểu 1c-II'!J131</f>
        <v>0</v>
      </c>
      <c r="AW131" s="380">
        <f>'[27]Biểu 1c-II'!V131</f>
        <v>0</v>
      </c>
      <c r="AX131" s="380">
        <f>'[28]Biểu 1c-II'!J131</f>
        <v>0</v>
      </c>
      <c r="AY131" s="380">
        <f>'[28]Biểu 1c-II'!M131</f>
        <v>68150000</v>
      </c>
      <c r="AZ131" s="380">
        <f>'[28]Biểu 1c-II'!P131</f>
        <v>0</v>
      </c>
      <c r="BA131" s="380"/>
      <c r="BB131" s="380">
        <f>'[28]Biểu 1c-II'!V131</f>
        <v>0</v>
      </c>
      <c r="BC131" s="380">
        <f>'[42]Biểu 1c-II'!Y131</f>
        <v>0</v>
      </c>
      <c r="BD131" s="380">
        <f>'[28]Biểu 1c-II'!AB131</f>
        <v>0</v>
      </c>
      <c r="BE131" s="380">
        <f>'[28]Biểu 1c-II'!AE131</f>
        <v>0</v>
      </c>
      <c r="BF131" s="380">
        <f>'[28]Biểu 1c-II'!AH131</f>
        <v>0</v>
      </c>
      <c r="BG131" s="380">
        <f>'[29]Biểu 1c-II'!J131</f>
        <v>0</v>
      </c>
      <c r="BH131" s="380">
        <f>'[29]Biểu 1c-II'!M131</f>
        <v>2203200</v>
      </c>
      <c r="BI131" s="380">
        <f>'[29]Biểu 1c-II'!P131</f>
        <v>0</v>
      </c>
      <c r="BJ131" s="380"/>
      <c r="BK131" s="380">
        <f>'[29]Biểu 1c-II'!S131</f>
        <v>0</v>
      </c>
      <c r="BL131" s="380">
        <f>'[29]Biểu 1c-II'!V131</f>
        <v>0</v>
      </c>
      <c r="BM131" s="380">
        <f>'[29]Biểu 1c-II'!Y131</f>
        <v>0</v>
      </c>
      <c r="BN131" s="380">
        <f>'[29]Biểu 1c-II'!AB131</f>
        <v>0</v>
      </c>
      <c r="BO131" s="463">
        <f>'[29]Biểu 1c-II'!AE131</f>
        <v>0</v>
      </c>
      <c r="BP131" s="463">
        <f>'[29]Biểu 1c-II'!AH131</f>
        <v>0</v>
      </c>
      <c r="BQ131" s="380">
        <f>'[30]Biểu 1c-II - TTYT DA BAC'!J131</f>
        <v>34350000</v>
      </c>
      <c r="BR131" s="380">
        <f>'[30]Biểu 1c-II - TTYT DA BAC'!M131</f>
        <v>0</v>
      </c>
      <c r="BS131" s="380">
        <f>'[30]Biểu 1c-II - TTYT DA BAC'!P131</f>
        <v>0</v>
      </c>
      <c r="BT131" s="380"/>
      <c r="BU131" s="380">
        <f>'[30]Biểu 1c-II - TTYT DA BAC'!V131</f>
        <v>0</v>
      </c>
      <c r="BV131" s="380">
        <f>'[30]Biểu 1c-II - TTYT DA BAC'!Y131</f>
        <v>0</v>
      </c>
      <c r="BW131" s="380">
        <f>'[30]Biểu 1c-II - TTYT DA BAC'!AB131</f>
        <v>0</v>
      </c>
      <c r="BX131" s="463">
        <f>'[30]Biểu 1c-II - TTYT DA BAC'!AE131</f>
        <v>0</v>
      </c>
      <c r="BY131" s="463">
        <f>'[30]Biểu 1c-II - TTYT DA BAC'!AH131</f>
        <v>0</v>
      </c>
      <c r="BZ131" s="380">
        <f>'[31]Biểu 1c-II'!I131</f>
        <v>125597000</v>
      </c>
      <c r="CA131" s="380">
        <f>'[31]Biểu 1c-II'!M131</f>
        <v>0</v>
      </c>
      <c r="CB131" s="380">
        <f>'[31]Biểu 1c-II'!P131</f>
        <v>0</v>
      </c>
      <c r="CC131" s="380"/>
      <c r="CD131" s="380">
        <f>'[31]Biểu 1c-II'!V131</f>
        <v>0</v>
      </c>
      <c r="CE131" s="380">
        <f>'[31]Biểu 1c-II'!Y131</f>
        <v>0</v>
      </c>
      <c r="CF131" s="380">
        <f>'[31]Biểu 1c-II'!AB131</f>
        <v>0</v>
      </c>
      <c r="CG131" s="463">
        <f>'[31]Biểu 1c-II'!AE131</f>
        <v>0</v>
      </c>
      <c r="CH131" s="463">
        <f>'[31]Biểu 1c-II'!AH131</f>
        <v>0</v>
      </c>
      <c r="CI131" s="380">
        <f>'[32]Biểu 1c-II'!J131</f>
        <v>0</v>
      </c>
      <c r="CJ131" s="380">
        <f>'[32]Biểu 1c-II'!M131</f>
        <v>0</v>
      </c>
      <c r="CK131" s="380">
        <f>'[32]Biểu 1c-II'!P131</f>
        <v>0</v>
      </c>
      <c r="CL131" s="380"/>
      <c r="CM131" s="380">
        <f>'[32]Biểu 1c-II'!V131</f>
        <v>0</v>
      </c>
      <c r="CN131" s="380">
        <f>'[32]Biểu 1c-II'!Y131</f>
        <v>0</v>
      </c>
      <c r="CO131" s="380">
        <f>'[32]Biểu 1c-II'!AB131</f>
        <v>0</v>
      </c>
      <c r="CP131" s="463">
        <f>'[32]Biểu 1c-II'!AE131</f>
        <v>0</v>
      </c>
      <c r="CQ131" s="463">
        <f>'[32]Biểu 1c-II'!AH131</f>
        <v>0</v>
      </c>
      <c r="CR131" s="380">
        <f>'[33]Biểu 1c-II'!J131</f>
        <v>21967400</v>
      </c>
      <c r="CS131" s="380">
        <f>'[33]Biểu 1c-II'!M131</f>
        <v>13888200</v>
      </c>
      <c r="CT131" s="380">
        <f>'[33]Biểu 1c-II'!P131</f>
        <v>0</v>
      </c>
      <c r="CU131" s="380"/>
      <c r="CV131" s="380">
        <f>'[33]Biểu 1c-II'!V131</f>
        <v>0</v>
      </c>
      <c r="CW131" s="380">
        <f>'[43]Biểu 1c-II'!Y131</f>
        <v>0</v>
      </c>
      <c r="CX131" s="380">
        <f>'[33]Biểu 1c-II'!AB131</f>
        <v>0</v>
      </c>
      <c r="CY131" s="463">
        <f>'[33]Biểu 1c-II'!AE131</f>
        <v>0</v>
      </c>
      <c r="CZ131" s="463">
        <f>'[33]Biểu 1c-II'!AH131</f>
        <v>0</v>
      </c>
      <c r="DA131" s="380">
        <f>'[34]Biểu 1c-II'!$J$7</f>
        <v>13682959583</v>
      </c>
      <c r="DB131" s="380">
        <f>'[34]Biểu 1c-II'!M131</f>
        <v>0</v>
      </c>
      <c r="DC131" s="380">
        <f>'[34]Biểu 1c-II'!P131</f>
        <v>0</v>
      </c>
      <c r="DD131" s="380"/>
      <c r="DE131" s="380">
        <f>'[34]Biểu 1c-II'!V131</f>
        <v>0</v>
      </c>
      <c r="DF131" s="380">
        <f>'[44]Biểu 1c-II'!Y131</f>
        <v>0</v>
      </c>
      <c r="DG131" s="380">
        <f>'[34]Biểu 1c-II'!AB131</f>
        <v>0</v>
      </c>
      <c r="DH131" s="463">
        <f>'[34]Biểu 1c-II'!AE131</f>
        <v>0</v>
      </c>
      <c r="DI131" s="463">
        <f>'[34]Biểu 1c-II'!AH131</f>
        <v>0</v>
      </c>
      <c r="DJ131" s="380">
        <f>'[35]Biểu 1c-II'!J131</f>
        <v>13205000</v>
      </c>
      <c r="DK131" s="380">
        <f>'[35]Biểu 1c-II'!M131</f>
        <v>0</v>
      </c>
      <c r="DL131" s="380">
        <f>'[35]Biểu 1c-II'!P131</f>
        <v>0</v>
      </c>
      <c r="DM131" s="380">
        <f>'[35]Biểu 1c-II'!S131</f>
        <v>0</v>
      </c>
      <c r="DN131" s="380">
        <f>'[35]Biểu 1c-II'!V131</f>
        <v>0</v>
      </c>
      <c r="DO131" s="380">
        <f>'[35]Biểu 1c-II'!Y131</f>
        <v>0</v>
      </c>
      <c r="DP131" s="380">
        <f>'[35]Biểu 1c-II'!AB131</f>
        <v>0</v>
      </c>
      <c r="DQ131" s="463">
        <f>'[35]Biểu 1c-II'!AE131</f>
        <v>0</v>
      </c>
      <c r="DR131" s="463">
        <f>'[35]Biểu 1c-II'!AH131</f>
        <v>0</v>
      </c>
      <c r="DS131" s="463">
        <f>'[35]Biểu 1c-II'!AK131</f>
        <v>0</v>
      </c>
      <c r="DT131" s="380">
        <f>'[36]Biểu 1c-II'!J131</f>
        <v>0</v>
      </c>
      <c r="DU131" s="380">
        <f>'[36]Biểu 1c-II'!M131</f>
        <v>18525000</v>
      </c>
      <c r="DV131" s="380">
        <f>'[36]Biểu 1c-II'!P131</f>
        <v>0</v>
      </c>
      <c r="DW131" s="380">
        <f>'[36]Biểu 1c-II'!S131</f>
        <v>0</v>
      </c>
      <c r="DX131" s="380">
        <f>'[36]Biểu 1c-II'!V131</f>
        <v>0</v>
      </c>
      <c r="DY131" s="380">
        <f>'[36]Biểu 1c-II'!Y131</f>
        <v>0</v>
      </c>
      <c r="DZ131" s="380">
        <f>'[36]Biểu 1c-II'!AB131</f>
        <v>0</v>
      </c>
      <c r="EA131" s="463">
        <f>'[36]Biểu 1c-II'!AH131</f>
        <v>0</v>
      </c>
      <c r="EB131" s="463">
        <f>'[36]Biểu 1c-II'!AE131</f>
        <v>0</v>
      </c>
      <c r="EC131" s="380">
        <f>'[37]Biểu 1c-II'!J131</f>
        <v>4660000</v>
      </c>
      <c r="ED131" s="380">
        <f>'[37]Biểu 1c-II'!M131</f>
        <v>4900000</v>
      </c>
      <c r="EE131" s="380">
        <f>'[37]Biểu 1c-II'!P131</f>
        <v>0</v>
      </c>
      <c r="EF131" s="380">
        <f>'[37]Biểu 1c-II'!S131</f>
        <v>0</v>
      </c>
      <c r="EG131" s="380">
        <f>'[37]Biểu 1c-II'!V131</f>
        <v>0</v>
      </c>
      <c r="EH131" s="380">
        <f>'[37]Biểu 1c-II'!Y131</f>
        <v>0</v>
      </c>
      <c r="EI131" s="380">
        <f>'[37]Biểu 1c-II'!AB131</f>
        <v>0</v>
      </c>
      <c r="EJ131" s="463">
        <f>'[37]Biểu 1c-II'!AE131</f>
        <v>0</v>
      </c>
      <c r="EK131" s="463">
        <f>'[38]Biểu 1c-II'!J131</f>
        <v>96757000</v>
      </c>
      <c r="EL131" s="463">
        <f>'[38]Biểu 1c-II'!M131</f>
        <v>0</v>
      </c>
      <c r="EM131" s="463">
        <f>'[38]Biểu 1c-II'!P131</f>
        <v>0</v>
      </c>
      <c r="EN131" s="463">
        <f>'[38]Biểu 1c-II'!S131</f>
        <v>0</v>
      </c>
      <c r="EO131" s="380">
        <f>'[39]Biểu 1c-II(TTKN)'!J131</f>
        <v>2292400</v>
      </c>
      <c r="EP131" s="380">
        <f>'[40]Biểu 1c-II'!P131</f>
        <v>0</v>
      </c>
      <c r="EQ131" s="380">
        <f>'[41]Biểu 1c-II'!P131</f>
        <v>0</v>
      </c>
    </row>
    <row r="132" spans="1:147" ht="25.5">
      <c r="A132" s="383"/>
      <c r="B132" s="378" t="s">
        <v>868</v>
      </c>
      <c r="C132" s="379" t="s">
        <v>986</v>
      </c>
      <c r="D132" s="380">
        <f t="shared" si="35"/>
        <v>0</v>
      </c>
      <c r="E132" s="463">
        <f t="shared" si="26"/>
        <v>14637721483</v>
      </c>
      <c r="F132" s="463">
        <f t="shared" si="36"/>
        <v>14637721483</v>
      </c>
      <c r="G132" s="463">
        <f t="shared" si="37"/>
        <v>14637721483</v>
      </c>
      <c r="H132" s="380">
        <f t="shared" si="27"/>
        <v>0</v>
      </c>
      <c r="I132" s="380">
        <f t="shared" si="38"/>
        <v>0</v>
      </c>
      <c r="J132" s="380">
        <f t="shared" si="39"/>
        <v>0</v>
      </c>
      <c r="K132" s="380">
        <f t="shared" si="28"/>
        <v>14594455583</v>
      </c>
      <c r="L132" s="380">
        <f t="shared" si="29"/>
        <v>0</v>
      </c>
      <c r="M132" s="380">
        <f t="shared" si="30"/>
        <v>0</v>
      </c>
      <c r="N132" s="380">
        <f t="shared" si="40"/>
        <v>43265900</v>
      </c>
      <c r="O132" s="380">
        <f t="shared" si="31"/>
        <v>0</v>
      </c>
      <c r="P132" s="380">
        <f t="shared" si="41"/>
        <v>0</v>
      </c>
      <c r="Q132" s="380">
        <f t="shared" si="32"/>
        <v>0</v>
      </c>
      <c r="R132" s="380">
        <f t="shared" si="33"/>
        <v>0</v>
      </c>
      <c r="S132" s="380"/>
      <c r="T132" s="380">
        <f t="shared" si="34"/>
        <v>0</v>
      </c>
      <c r="U132" s="463">
        <f t="shared" si="42"/>
        <v>0</v>
      </c>
      <c r="V132" s="463">
        <f t="shared" si="43"/>
        <v>0</v>
      </c>
      <c r="W132" s="463">
        <f t="shared" si="44"/>
        <v>0</v>
      </c>
      <c r="X132" s="463">
        <f t="shared" si="45"/>
        <v>0</v>
      </c>
      <c r="Y132" s="463">
        <f t="shared" si="46"/>
        <v>0</v>
      </c>
      <c r="Z132" s="463">
        <f t="shared" si="47"/>
        <v>0</v>
      </c>
      <c r="AA132" s="463">
        <f t="shared" si="48"/>
        <v>0</v>
      </c>
      <c r="AB132" s="463">
        <f t="shared" si="49"/>
        <v>0</v>
      </c>
      <c r="AC132" s="463">
        <f t="shared" si="50"/>
        <v>0</v>
      </c>
      <c r="AD132" s="463">
        <f t="shared" si="51"/>
        <v>0</v>
      </c>
      <c r="AE132" s="380"/>
      <c r="AF132" s="380"/>
      <c r="AG132" s="380">
        <f>'[22]Biểu 1c-II'!J132</f>
        <v>0</v>
      </c>
      <c r="AH132" s="380">
        <f>'[22]Biểu 1c-II'!M132</f>
        <v>0</v>
      </c>
      <c r="AI132" s="463">
        <f>'[22]Biểu 1c-II'!S132</f>
        <v>0</v>
      </c>
      <c r="AJ132" s="463">
        <f>'[22]Biểu 1c-II'!V132</f>
        <v>0</v>
      </c>
      <c r="AK132" s="380">
        <f>'[23]Biểu 1c-II'!J132</f>
        <v>0</v>
      </c>
      <c r="AL132" s="463">
        <f>'[23]Biểu 1c-II'!P132</f>
        <v>0</v>
      </c>
      <c r="AM132" s="463">
        <f>'[23]Biểu 1c-II'!S132</f>
        <v>0</v>
      </c>
      <c r="AN132" s="380">
        <f>'[24]Biểu 1c-II'!J132</f>
        <v>0</v>
      </c>
      <c r="AO132" s="463">
        <f>'[24]Biểu 1c-II'!M132</f>
        <v>0</v>
      </c>
      <c r="AP132" s="463">
        <f>'[24]Biểu 1c-II'!S132</f>
        <v>0</v>
      </c>
      <c r="AQ132" s="463">
        <f>'[25]Biểu 1c-II'!P132</f>
        <v>0</v>
      </c>
      <c r="AR132" s="463">
        <f>'[25]Biểu 1c-II'!V132</f>
        <v>0</v>
      </c>
      <c r="AS132" s="380">
        <f>'[25]Biểu 1c-II'!Y132</f>
        <v>0</v>
      </c>
      <c r="AT132" s="380">
        <f>'[26]Biểu 1c-II'!K132</f>
        <v>0</v>
      </c>
      <c r="AU132" s="380">
        <f>'[26]Biểu 1c-II'!W132</f>
        <v>0</v>
      </c>
      <c r="AV132" s="380">
        <f>'[27]Biểu 1c-II'!J132</f>
        <v>2000000</v>
      </c>
      <c r="AW132" s="380">
        <f>'[27]Biểu 1c-II'!V132</f>
        <v>0</v>
      </c>
      <c r="AX132" s="380">
        <f>'[28]Biểu 1c-II'!J132</f>
        <v>0</v>
      </c>
      <c r="AY132" s="380">
        <f>'[28]Biểu 1c-II'!M132</f>
        <v>0</v>
      </c>
      <c r="AZ132" s="380">
        <f>'[28]Biểu 1c-II'!P132</f>
        <v>0</v>
      </c>
      <c r="BA132" s="380"/>
      <c r="BB132" s="380">
        <f>'[28]Biểu 1c-II'!V132</f>
        <v>0</v>
      </c>
      <c r="BC132" s="380">
        <f>'[42]Biểu 1c-II'!Y132</f>
        <v>0</v>
      </c>
      <c r="BD132" s="380">
        <f>'[28]Biểu 1c-II'!AB132</f>
        <v>0</v>
      </c>
      <c r="BE132" s="380">
        <f>'[28]Biểu 1c-II'!AE132</f>
        <v>0</v>
      </c>
      <c r="BF132" s="380">
        <f>'[28]Biểu 1c-II'!AH132</f>
        <v>0</v>
      </c>
      <c r="BG132" s="380">
        <f>'[29]Biểu 1c-II'!J132</f>
        <v>0</v>
      </c>
      <c r="BH132" s="380">
        <f>'[29]Biểu 1c-II'!M132</f>
        <v>0</v>
      </c>
      <c r="BI132" s="380">
        <f>'[29]Biểu 1c-II'!P132</f>
        <v>0</v>
      </c>
      <c r="BJ132" s="380"/>
      <c r="BK132" s="380">
        <f>'[29]Biểu 1c-II'!S132</f>
        <v>0</v>
      </c>
      <c r="BL132" s="380">
        <f>'[29]Biểu 1c-II'!V132</f>
        <v>0</v>
      </c>
      <c r="BM132" s="380">
        <f>'[29]Biểu 1c-II'!Y132</f>
        <v>0</v>
      </c>
      <c r="BN132" s="380">
        <f>'[29]Biểu 1c-II'!AB132</f>
        <v>0</v>
      </c>
      <c r="BO132" s="463">
        <f>'[29]Biểu 1c-II'!AE132</f>
        <v>0</v>
      </c>
      <c r="BP132" s="463">
        <f>'[29]Biểu 1c-II'!AH132</f>
        <v>0</v>
      </c>
      <c r="BQ132" s="380">
        <f>'[30]Biểu 1c-II - TTYT DA BAC'!J132</f>
        <v>25500000</v>
      </c>
      <c r="BR132" s="380">
        <f>'[30]Biểu 1c-II - TTYT DA BAC'!M132</f>
        <v>0</v>
      </c>
      <c r="BS132" s="380">
        <f>'[30]Biểu 1c-II - TTYT DA BAC'!P132</f>
        <v>0</v>
      </c>
      <c r="BT132" s="380"/>
      <c r="BU132" s="380">
        <f>'[30]Biểu 1c-II - TTYT DA BAC'!V132</f>
        <v>0</v>
      </c>
      <c r="BV132" s="380">
        <f>'[30]Biểu 1c-II - TTYT DA BAC'!Y132</f>
        <v>0</v>
      </c>
      <c r="BW132" s="380">
        <f>'[30]Biểu 1c-II - TTYT DA BAC'!AB132</f>
        <v>0</v>
      </c>
      <c r="BX132" s="463">
        <f>'[30]Biểu 1c-II - TTYT DA BAC'!AE132</f>
        <v>0</v>
      </c>
      <c r="BY132" s="463">
        <f>'[30]Biểu 1c-II - TTYT DA BAC'!AH132</f>
        <v>0</v>
      </c>
      <c r="BZ132" s="380">
        <f>'[31]Biểu 1c-II'!I132</f>
        <v>124032000</v>
      </c>
      <c r="CA132" s="380">
        <f>'[31]Biểu 1c-II'!M132</f>
        <v>0</v>
      </c>
      <c r="CB132" s="380">
        <f>'[31]Biểu 1c-II'!P132</f>
        <v>0</v>
      </c>
      <c r="CC132" s="380"/>
      <c r="CD132" s="380">
        <f>'[31]Biểu 1c-II'!V132</f>
        <v>0</v>
      </c>
      <c r="CE132" s="380">
        <f>'[31]Biểu 1c-II'!Y132</f>
        <v>0</v>
      </c>
      <c r="CF132" s="380">
        <f>'[31]Biểu 1c-II'!AB132</f>
        <v>0</v>
      </c>
      <c r="CG132" s="463">
        <f>'[31]Biểu 1c-II'!AE132</f>
        <v>0</v>
      </c>
      <c r="CH132" s="463">
        <f>'[31]Biểu 1c-II'!AH132</f>
        <v>0</v>
      </c>
      <c r="CI132" s="380">
        <f>'[32]Biểu 1c-II'!J132</f>
        <v>194770000</v>
      </c>
      <c r="CJ132" s="380">
        <f>'[32]Biểu 1c-II'!M132</f>
        <v>0</v>
      </c>
      <c r="CK132" s="380">
        <f>'[32]Biểu 1c-II'!P132</f>
        <v>0</v>
      </c>
      <c r="CL132" s="380"/>
      <c r="CM132" s="380">
        <f>'[32]Biểu 1c-II'!V132</f>
        <v>0</v>
      </c>
      <c r="CN132" s="380">
        <f>'[32]Biểu 1c-II'!Y132</f>
        <v>0</v>
      </c>
      <c r="CO132" s="380">
        <f>'[32]Biểu 1c-II'!AB132</f>
        <v>0</v>
      </c>
      <c r="CP132" s="463">
        <f>'[32]Biểu 1c-II'!AE132</f>
        <v>0</v>
      </c>
      <c r="CQ132" s="463">
        <f>'[32]Biểu 1c-II'!AH132</f>
        <v>0</v>
      </c>
      <c r="CR132" s="380">
        <f>'[33]Biểu 1c-II'!J132</f>
        <v>95000000</v>
      </c>
      <c r="CS132" s="380">
        <f>'[33]Biểu 1c-II'!M132</f>
        <v>0</v>
      </c>
      <c r="CT132" s="380">
        <f>'[33]Biểu 1c-II'!P132</f>
        <v>0</v>
      </c>
      <c r="CU132" s="380"/>
      <c r="CV132" s="380">
        <f>'[33]Biểu 1c-II'!V132</f>
        <v>0</v>
      </c>
      <c r="CW132" s="380">
        <f>'[43]Biểu 1c-II'!Y132</f>
        <v>0</v>
      </c>
      <c r="CX132" s="380">
        <f>'[33]Biểu 1c-II'!AB132</f>
        <v>0</v>
      </c>
      <c r="CY132" s="463">
        <f>'[33]Biểu 1c-II'!AE132</f>
        <v>0</v>
      </c>
      <c r="CZ132" s="463">
        <f>'[33]Biểu 1c-II'!AH132</f>
        <v>0</v>
      </c>
      <c r="DA132" s="380">
        <f>'[34]Biểu 1c-II'!$J$7</f>
        <v>13682959583</v>
      </c>
      <c r="DB132" s="380">
        <f>'[34]Biểu 1c-II'!M132</f>
        <v>0</v>
      </c>
      <c r="DC132" s="380">
        <f>'[34]Biểu 1c-II'!P132</f>
        <v>0</v>
      </c>
      <c r="DD132" s="380"/>
      <c r="DE132" s="380">
        <f>'[34]Biểu 1c-II'!V132</f>
        <v>0</v>
      </c>
      <c r="DF132" s="380">
        <f>'[44]Biểu 1c-II'!Y132</f>
        <v>0</v>
      </c>
      <c r="DG132" s="380">
        <f>'[34]Biểu 1c-II'!AB132</f>
        <v>0</v>
      </c>
      <c r="DH132" s="463">
        <f>'[34]Biểu 1c-II'!AE132</f>
        <v>0</v>
      </c>
      <c r="DI132" s="463">
        <f>'[34]Biểu 1c-II'!AH132</f>
        <v>0</v>
      </c>
      <c r="DJ132" s="380">
        <f>'[35]Biểu 1c-II'!J132</f>
        <v>331160000</v>
      </c>
      <c r="DK132" s="380">
        <f>'[35]Biểu 1c-II'!M132</f>
        <v>0</v>
      </c>
      <c r="DL132" s="380">
        <f>'[35]Biểu 1c-II'!P132</f>
        <v>0</v>
      </c>
      <c r="DM132" s="380">
        <f>'[35]Biểu 1c-II'!S132</f>
        <v>0</v>
      </c>
      <c r="DN132" s="380">
        <f>'[35]Biểu 1c-II'!V132</f>
        <v>0</v>
      </c>
      <c r="DO132" s="380">
        <f>'[35]Biểu 1c-II'!Y132</f>
        <v>0</v>
      </c>
      <c r="DP132" s="380">
        <f>'[35]Biểu 1c-II'!AB132</f>
        <v>0</v>
      </c>
      <c r="DQ132" s="463">
        <f>'[35]Biểu 1c-II'!AE132</f>
        <v>0</v>
      </c>
      <c r="DR132" s="463">
        <f>'[35]Biểu 1c-II'!AH132</f>
        <v>0</v>
      </c>
      <c r="DS132" s="463">
        <f>'[35]Biểu 1c-II'!AK132</f>
        <v>0</v>
      </c>
      <c r="DT132" s="380">
        <f>'[36]Biểu 1c-II'!J132</f>
        <v>24200000</v>
      </c>
      <c r="DU132" s="380">
        <f>'[36]Biểu 1c-II'!M132</f>
        <v>0</v>
      </c>
      <c r="DV132" s="380">
        <f>'[36]Biểu 1c-II'!P132</f>
        <v>0</v>
      </c>
      <c r="DW132" s="380">
        <f>'[36]Biểu 1c-II'!S132</f>
        <v>0</v>
      </c>
      <c r="DX132" s="380">
        <f>'[36]Biểu 1c-II'!V132</f>
        <v>0</v>
      </c>
      <c r="DY132" s="380">
        <f>'[36]Biểu 1c-II'!Y132</f>
        <v>0</v>
      </c>
      <c r="DZ132" s="380">
        <f>'[36]Biểu 1c-II'!AB132</f>
        <v>0</v>
      </c>
      <c r="EA132" s="463">
        <f>'[36]Biểu 1c-II'!AH132</f>
        <v>0</v>
      </c>
      <c r="EB132" s="463">
        <f>'[36]Biểu 1c-II'!AE132</f>
        <v>0</v>
      </c>
      <c r="EC132" s="380">
        <f>'[37]Biểu 1c-II'!J132</f>
        <v>114834000</v>
      </c>
      <c r="ED132" s="380">
        <f>'[37]Biểu 1c-II'!M132</f>
        <v>0</v>
      </c>
      <c r="EE132" s="380">
        <f>'[37]Biểu 1c-II'!P132</f>
        <v>0</v>
      </c>
      <c r="EF132" s="380">
        <f>'[37]Biểu 1c-II'!S132</f>
        <v>0</v>
      </c>
      <c r="EG132" s="380">
        <f>'[37]Biểu 1c-II'!V132</f>
        <v>0</v>
      </c>
      <c r="EH132" s="380">
        <f>'[37]Biểu 1c-II'!Y132</f>
        <v>0</v>
      </c>
      <c r="EI132" s="380">
        <f>'[37]Biểu 1c-II'!AB132</f>
        <v>0</v>
      </c>
      <c r="EJ132" s="463">
        <f>'[37]Biểu 1c-II'!AE132</f>
        <v>0</v>
      </c>
      <c r="EK132" s="463">
        <f>'[38]Biểu 1c-II'!J132</f>
        <v>0</v>
      </c>
      <c r="EL132" s="463">
        <f>'[38]Biểu 1c-II'!M132</f>
        <v>0</v>
      </c>
      <c r="EM132" s="463">
        <f>'[38]Biểu 1c-II'!P132</f>
        <v>0</v>
      </c>
      <c r="EN132" s="463">
        <f>'[38]Biểu 1c-II'!S132</f>
        <v>0</v>
      </c>
      <c r="EO132" s="380">
        <f>'[39]Biểu 1c-II(TTKN)'!J132</f>
        <v>43265900</v>
      </c>
      <c r="EP132" s="380">
        <f>'[40]Biểu 1c-II'!P132</f>
        <v>0</v>
      </c>
      <c r="EQ132" s="380">
        <f>'[41]Biểu 1c-II'!P132</f>
        <v>0</v>
      </c>
    </row>
    <row r="133" spans="1:147" ht="12.75">
      <c r="A133" s="383"/>
      <c r="B133" s="378" t="s">
        <v>869</v>
      </c>
      <c r="C133" s="379" t="s">
        <v>331</v>
      </c>
      <c r="D133" s="380">
        <f t="shared" si="35"/>
        <v>0</v>
      </c>
      <c r="E133" s="463">
        <f t="shared" si="26"/>
        <v>14140069062</v>
      </c>
      <c r="F133" s="463">
        <f t="shared" si="36"/>
        <v>14140069062</v>
      </c>
      <c r="G133" s="463">
        <f t="shared" si="37"/>
        <v>14140069062</v>
      </c>
      <c r="H133" s="380">
        <f t="shared" si="27"/>
        <v>16198000</v>
      </c>
      <c r="I133" s="380">
        <f t="shared" si="38"/>
        <v>0</v>
      </c>
      <c r="J133" s="380">
        <f t="shared" si="39"/>
        <v>0</v>
      </c>
      <c r="K133" s="380">
        <f t="shared" si="28"/>
        <v>14013258883</v>
      </c>
      <c r="L133" s="380">
        <f t="shared" si="29"/>
        <v>55071379</v>
      </c>
      <c r="M133" s="380">
        <f t="shared" si="30"/>
        <v>27955000</v>
      </c>
      <c r="N133" s="380">
        <f t="shared" si="40"/>
        <v>27585800</v>
      </c>
      <c r="O133" s="380">
        <f t="shared" si="31"/>
        <v>0</v>
      </c>
      <c r="P133" s="380">
        <f t="shared" si="41"/>
        <v>0</v>
      </c>
      <c r="Q133" s="380">
        <f t="shared" si="32"/>
        <v>0</v>
      </c>
      <c r="R133" s="380">
        <f t="shared" si="33"/>
        <v>0</v>
      </c>
      <c r="S133" s="380"/>
      <c r="T133" s="380">
        <f t="shared" si="34"/>
        <v>0</v>
      </c>
      <c r="U133" s="463">
        <f t="shared" si="42"/>
        <v>0</v>
      </c>
      <c r="V133" s="463">
        <f t="shared" si="43"/>
        <v>0</v>
      </c>
      <c r="W133" s="463">
        <f t="shared" si="44"/>
        <v>0</v>
      </c>
      <c r="X133" s="463">
        <f t="shared" si="45"/>
        <v>0</v>
      </c>
      <c r="Y133" s="463">
        <f t="shared" si="46"/>
        <v>0</v>
      </c>
      <c r="Z133" s="463">
        <f t="shared" si="47"/>
        <v>0</v>
      </c>
      <c r="AA133" s="463">
        <f t="shared" si="48"/>
        <v>0</v>
      </c>
      <c r="AB133" s="463">
        <f t="shared" si="49"/>
        <v>0</v>
      </c>
      <c r="AC133" s="463">
        <f t="shared" si="50"/>
        <v>0</v>
      </c>
      <c r="AD133" s="463">
        <f t="shared" si="51"/>
        <v>0</v>
      </c>
      <c r="AE133" s="380"/>
      <c r="AF133" s="380"/>
      <c r="AG133" s="380">
        <f>'[22]Biểu 1c-II'!J133</f>
        <v>0</v>
      </c>
      <c r="AH133" s="380">
        <f>'[22]Biểu 1c-II'!M133</f>
        <v>0</v>
      </c>
      <c r="AI133" s="463">
        <f>'[22]Biểu 1c-II'!S133</f>
        <v>0</v>
      </c>
      <c r="AJ133" s="463">
        <f>'[22]Biểu 1c-II'!V133</f>
        <v>0</v>
      </c>
      <c r="AK133" s="380">
        <f>'[23]Biểu 1c-II'!J133</f>
        <v>16198000</v>
      </c>
      <c r="AL133" s="463">
        <f>'[23]Biểu 1c-II'!P133</f>
        <v>0</v>
      </c>
      <c r="AM133" s="463">
        <f>'[23]Biểu 1c-II'!S133</f>
        <v>0</v>
      </c>
      <c r="AN133" s="380">
        <f>'[24]Biểu 1c-II'!J133</f>
        <v>0</v>
      </c>
      <c r="AO133" s="463">
        <f>'[24]Biểu 1c-II'!M133</f>
        <v>0</v>
      </c>
      <c r="AP133" s="463">
        <f>'[24]Biểu 1c-II'!S133</f>
        <v>0</v>
      </c>
      <c r="AQ133" s="463">
        <f>'[25]Biểu 1c-II'!P133</f>
        <v>0</v>
      </c>
      <c r="AR133" s="463">
        <f>'[25]Biểu 1c-II'!V133</f>
        <v>0</v>
      </c>
      <c r="AS133" s="380">
        <f>'[25]Biểu 1c-II'!Y133</f>
        <v>0</v>
      </c>
      <c r="AT133" s="380">
        <f>'[26]Biểu 1c-II'!K133</f>
        <v>0</v>
      </c>
      <c r="AU133" s="380">
        <f>'[26]Biểu 1c-II'!W133</f>
        <v>0</v>
      </c>
      <c r="AV133" s="380">
        <f>'[27]Biểu 1c-II'!J133</f>
        <v>0</v>
      </c>
      <c r="AW133" s="380">
        <f>'[27]Biểu 1c-II'!V133</f>
        <v>0</v>
      </c>
      <c r="AX133" s="380">
        <f>'[28]Biểu 1c-II'!J133</f>
        <v>0</v>
      </c>
      <c r="AY133" s="380">
        <f>'[28]Biểu 1c-II'!M133</f>
        <v>19976200</v>
      </c>
      <c r="AZ133" s="380">
        <f>'[28]Biểu 1c-II'!P133</f>
        <v>0</v>
      </c>
      <c r="BA133" s="380"/>
      <c r="BB133" s="380">
        <f>'[28]Biểu 1c-II'!V133</f>
        <v>0</v>
      </c>
      <c r="BC133" s="380">
        <f>'[42]Biểu 1c-II'!Y133</f>
        <v>0</v>
      </c>
      <c r="BD133" s="380">
        <f>'[28]Biểu 1c-II'!AB133</f>
        <v>0</v>
      </c>
      <c r="BE133" s="380">
        <f>'[28]Biểu 1c-II'!AE133</f>
        <v>0</v>
      </c>
      <c r="BF133" s="380">
        <f>'[28]Biểu 1c-II'!AH133</f>
        <v>0</v>
      </c>
      <c r="BG133" s="380">
        <f>'[29]Biểu 1c-II'!J133</f>
        <v>0</v>
      </c>
      <c r="BH133" s="380">
        <f>'[29]Biểu 1c-II'!M133</f>
        <v>0</v>
      </c>
      <c r="BI133" s="380">
        <f>'[29]Biểu 1c-II'!P133</f>
        <v>19500000</v>
      </c>
      <c r="BJ133" s="380"/>
      <c r="BK133" s="380">
        <f>'[29]Biểu 1c-II'!S133</f>
        <v>0</v>
      </c>
      <c r="BL133" s="380">
        <f>'[29]Biểu 1c-II'!V133</f>
        <v>0</v>
      </c>
      <c r="BM133" s="380">
        <f>'[29]Biểu 1c-II'!Y133</f>
        <v>0</v>
      </c>
      <c r="BN133" s="380">
        <f>'[29]Biểu 1c-II'!AB133</f>
        <v>0</v>
      </c>
      <c r="BO133" s="463">
        <f>'[29]Biểu 1c-II'!AE133</f>
        <v>0</v>
      </c>
      <c r="BP133" s="463">
        <f>'[29]Biểu 1c-II'!AH133</f>
        <v>0</v>
      </c>
      <c r="BQ133" s="380">
        <f>'[30]Biểu 1c-II - TTYT DA BAC'!J133</f>
        <v>0</v>
      </c>
      <c r="BR133" s="380">
        <f>'[30]Biểu 1c-II - TTYT DA BAC'!M133</f>
        <v>0</v>
      </c>
      <c r="BS133" s="380">
        <f>'[30]Biểu 1c-II - TTYT DA BAC'!P133</f>
        <v>0</v>
      </c>
      <c r="BT133" s="380"/>
      <c r="BU133" s="380">
        <f>'[30]Biểu 1c-II - TTYT DA BAC'!V133</f>
        <v>0</v>
      </c>
      <c r="BV133" s="380">
        <f>'[30]Biểu 1c-II - TTYT DA BAC'!Y133</f>
        <v>0</v>
      </c>
      <c r="BW133" s="380">
        <f>'[30]Biểu 1c-II - TTYT DA BAC'!AB133</f>
        <v>0</v>
      </c>
      <c r="BX133" s="463">
        <f>'[30]Biểu 1c-II - TTYT DA BAC'!AE133</f>
        <v>0</v>
      </c>
      <c r="BY133" s="463">
        <f>'[30]Biểu 1c-II - TTYT DA BAC'!AH133</f>
        <v>0</v>
      </c>
      <c r="BZ133" s="380">
        <f>'[31]Biểu 1c-II'!I133</f>
        <v>54887000</v>
      </c>
      <c r="CA133" s="380">
        <f>'[31]Biểu 1c-II'!M133</f>
        <v>16745000</v>
      </c>
      <c r="CB133" s="380">
        <f>'[31]Biểu 1c-II'!P133</f>
        <v>8455000</v>
      </c>
      <c r="CC133" s="380"/>
      <c r="CD133" s="380">
        <f>'[31]Biểu 1c-II'!V133</f>
        <v>0</v>
      </c>
      <c r="CE133" s="380">
        <f>'[31]Biểu 1c-II'!Y133</f>
        <v>0</v>
      </c>
      <c r="CF133" s="380">
        <f>'[31]Biểu 1c-II'!AB133</f>
        <v>0</v>
      </c>
      <c r="CG133" s="463">
        <f>'[31]Biểu 1c-II'!AE133</f>
        <v>0</v>
      </c>
      <c r="CH133" s="463">
        <f>'[31]Biểu 1c-II'!AH133</f>
        <v>0</v>
      </c>
      <c r="CI133" s="380">
        <f>'[32]Biểu 1c-II'!J133</f>
        <v>0</v>
      </c>
      <c r="CJ133" s="380">
        <f>'[32]Biểu 1c-II'!M133</f>
        <v>0</v>
      </c>
      <c r="CK133" s="380">
        <f>'[32]Biểu 1c-II'!P133</f>
        <v>0</v>
      </c>
      <c r="CL133" s="380"/>
      <c r="CM133" s="380">
        <f>'[32]Biểu 1c-II'!V133</f>
        <v>0</v>
      </c>
      <c r="CN133" s="380">
        <f>'[32]Biểu 1c-II'!Y133</f>
        <v>0</v>
      </c>
      <c r="CO133" s="380">
        <f>'[32]Biểu 1c-II'!AB133</f>
        <v>0</v>
      </c>
      <c r="CP133" s="463">
        <f>'[32]Biểu 1c-II'!AE133</f>
        <v>0</v>
      </c>
      <c r="CQ133" s="463">
        <f>'[32]Biểu 1c-II'!AH133</f>
        <v>0</v>
      </c>
      <c r="CR133" s="380">
        <f>'[33]Biểu 1c-II'!J133</f>
        <v>0</v>
      </c>
      <c r="CS133" s="380">
        <f>'[33]Biểu 1c-II'!M133</f>
        <v>0</v>
      </c>
      <c r="CT133" s="380">
        <f>'[33]Biểu 1c-II'!P133</f>
        <v>0</v>
      </c>
      <c r="CU133" s="380"/>
      <c r="CV133" s="380">
        <f>'[33]Biểu 1c-II'!V133</f>
        <v>0</v>
      </c>
      <c r="CW133" s="380">
        <f>'[43]Biểu 1c-II'!Y133</f>
        <v>0</v>
      </c>
      <c r="CX133" s="380">
        <f>'[33]Biểu 1c-II'!AB133</f>
        <v>0</v>
      </c>
      <c r="CY133" s="463">
        <f>'[33]Biểu 1c-II'!AE133</f>
        <v>0</v>
      </c>
      <c r="CZ133" s="463">
        <f>'[33]Biểu 1c-II'!AH133</f>
        <v>0</v>
      </c>
      <c r="DA133" s="380">
        <f>'[34]Biểu 1c-II'!$J$7</f>
        <v>13682959583</v>
      </c>
      <c r="DB133" s="380">
        <f>'[34]Biểu 1c-II'!M133</f>
        <v>0</v>
      </c>
      <c r="DC133" s="380">
        <f>'[34]Biểu 1c-II'!P133</f>
        <v>0</v>
      </c>
      <c r="DD133" s="380"/>
      <c r="DE133" s="380">
        <f>'[34]Biểu 1c-II'!V133</f>
        <v>0</v>
      </c>
      <c r="DF133" s="380">
        <f>'[44]Biểu 1c-II'!Y133</f>
        <v>0</v>
      </c>
      <c r="DG133" s="380">
        <f>'[34]Biểu 1c-II'!AB133</f>
        <v>0</v>
      </c>
      <c r="DH133" s="463">
        <f>'[34]Biểu 1c-II'!AE133</f>
        <v>0</v>
      </c>
      <c r="DI133" s="463">
        <f>'[34]Biểu 1c-II'!AH133</f>
        <v>0</v>
      </c>
      <c r="DJ133" s="380">
        <f>'[35]Biểu 1c-II'!J133</f>
        <v>98880000</v>
      </c>
      <c r="DK133" s="380">
        <f>'[35]Biểu 1c-II'!M133</f>
        <v>0</v>
      </c>
      <c r="DL133" s="380">
        <f>'[35]Biểu 1c-II'!P133</f>
        <v>0</v>
      </c>
      <c r="DM133" s="380">
        <f>'[35]Biểu 1c-II'!S133</f>
        <v>0</v>
      </c>
      <c r="DN133" s="380">
        <f>'[35]Biểu 1c-II'!V133</f>
        <v>0</v>
      </c>
      <c r="DO133" s="380">
        <f>'[35]Biểu 1c-II'!Y133</f>
        <v>0</v>
      </c>
      <c r="DP133" s="380">
        <f>'[35]Biểu 1c-II'!AB133</f>
        <v>0</v>
      </c>
      <c r="DQ133" s="463">
        <f>'[35]Biểu 1c-II'!AE133</f>
        <v>0</v>
      </c>
      <c r="DR133" s="463">
        <f>'[35]Biểu 1c-II'!AH133</f>
        <v>0</v>
      </c>
      <c r="DS133" s="463">
        <f>'[35]Biểu 1c-II'!AK133</f>
        <v>0</v>
      </c>
      <c r="DT133" s="380">
        <f>'[36]Biểu 1c-II'!J133</f>
        <v>89637600</v>
      </c>
      <c r="DU133" s="380">
        <f>'[36]Biểu 1c-II'!M133</f>
        <v>14850179</v>
      </c>
      <c r="DV133" s="380">
        <f>'[36]Biểu 1c-II'!P133</f>
        <v>0</v>
      </c>
      <c r="DW133" s="380">
        <f>'[36]Biểu 1c-II'!S133</f>
        <v>0</v>
      </c>
      <c r="DX133" s="380">
        <f>'[36]Biểu 1c-II'!V133</f>
        <v>0</v>
      </c>
      <c r="DY133" s="380">
        <f>'[36]Biểu 1c-II'!Y133</f>
        <v>0</v>
      </c>
      <c r="DZ133" s="380">
        <f>'[36]Biểu 1c-II'!AB133</f>
        <v>0</v>
      </c>
      <c r="EA133" s="463">
        <f>'[36]Biểu 1c-II'!AH133</f>
        <v>0</v>
      </c>
      <c r="EB133" s="463">
        <f>'[36]Biểu 1c-II'!AE133</f>
        <v>0</v>
      </c>
      <c r="EC133" s="380">
        <f>'[37]Biểu 1c-II'!J133</f>
        <v>86894700</v>
      </c>
      <c r="ED133" s="380">
        <f>'[37]Biểu 1c-II'!M133</f>
        <v>3500000</v>
      </c>
      <c r="EE133" s="380">
        <f>'[37]Biểu 1c-II'!P133</f>
        <v>0</v>
      </c>
      <c r="EF133" s="380">
        <f>'[37]Biểu 1c-II'!S133</f>
        <v>0</v>
      </c>
      <c r="EG133" s="380">
        <f>'[37]Biểu 1c-II'!V133</f>
        <v>0</v>
      </c>
      <c r="EH133" s="380">
        <f>'[37]Biểu 1c-II'!Y133</f>
        <v>0</v>
      </c>
      <c r="EI133" s="380">
        <f>'[37]Biểu 1c-II'!AB133</f>
        <v>0</v>
      </c>
      <c r="EJ133" s="463">
        <f>'[37]Biểu 1c-II'!AE133</f>
        <v>0</v>
      </c>
      <c r="EK133" s="463">
        <f>'[38]Biểu 1c-II'!J133</f>
        <v>0</v>
      </c>
      <c r="EL133" s="463">
        <f>'[38]Biểu 1c-II'!M133</f>
        <v>0</v>
      </c>
      <c r="EM133" s="463">
        <f>'[38]Biểu 1c-II'!P133</f>
        <v>0</v>
      </c>
      <c r="EN133" s="463">
        <f>'[38]Biểu 1c-II'!S133</f>
        <v>0</v>
      </c>
      <c r="EO133" s="380">
        <f>'[39]Biểu 1c-II(TTKN)'!J133</f>
        <v>0</v>
      </c>
      <c r="EP133" s="380">
        <f>'[40]Biểu 1c-II'!P133</f>
        <v>0</v>
      </c>
      <c r="EQ133" s="380">
        <f>'[41]Biểu 1c-II'!P133</f>
        <v>27585800</v>
      </c>
    </row>
    <row r="134" spans="1:147" ht="25.5">
      <c r="A134" s="383"/>
      <c r="B134" s="378" t="s">
        <v>870</v>
      </c>
      <c r="C134" s="379" t="s">
        <v>987</v>
      </c>
      <c r="D134" s="380">
        <f t="shared" si="35"/>
        <v>0</v>
      </c>
      <c r="E134" s="463">
        <f t="shared" si="26"/>
        <v>15113469690</v>
      </c>
      <c r="F134" s="463">
        <f t="shared" si="36"/>
        <v>15113469690</v>
      </c>
      <c r="G134" s="463">
        <f t="shared" si="37"/>
        <v>15113469690</v>
      </c>
      <c r="H134" s="380">
        <f t="shared" si="27"/>
        <v>27855000</v>
      </c>
      <c r="I134" s="380">
        <f t="shared" si="38"/>
        <v>0</v>
      </c>
      <c r="J134" s="380">
        <f t="shared" si="39"/>
        <v>1540000</v>
      </c>
      <c r="K134" s="380">
        <f t="shared" si="28"/>
        <v>14208966413</v>
      </c>
      <c r="L134" s="380">
        <f t="shared" si="29"/>
        <v>250040815</v>
      </c>
      <c r="M134" s="380">
        <f t="shared" si="30"/>
        <v>623267462</v>
      </c>
      <c r="N134" s="380">
        <f t="shared" si="40"/>
        <v>1800000</v>
      </c>
      <c r="O134" s="380">
        <f t="shared" si="31"/>
        <v>0</v>
      </c>
      <c r="P134" s="380">
        <f t="shared" si="41"/>
        <v>0</v>
      </c>
      <c r="Q134" s="380">
        <f t="shared" si="32"/>
        <v>0</v>
      </c>
      <c r="R134" s="380">
        <f t="shared" si="33"/>
        <v>0</v>
      </c>
      <c r="S134" s="380"/>
      <c r="T134" s="380">
        <f t="shared" si="34"/>
        <v>0</v>
      </c>
      <c r="U134" s="463">
        <f t="shared" si="42"/>
        <v>0</v>
      </c>
      <c r="V134" s="463">
        <f t="shared" si="43"/>
        <v>0</v>
      </c>
      <c r="W134" s="463">
        <f t="shared" si="44"/>
        <v>0</v>
      </c>
      <c r="X134" s="463">
        <f t="shared" si="45"/>
        <v>0</v>
      </c>
      <c r="Y134" s="463">
        <f t="shared" si="46"/>
        <v>0</v>
      </c>
      <c r="Z134" s="463">
        <f t="shared" si="47"/>
        <v>0</v>
      </c>
      <c r="AA134" s="463">
        <f t="shared" si="48"/>
        <v>0</v>
      </c>
      <c r="AB134" s="463">
        <f t="shared" si="49"/>
        <v>0</v>
      </c>
      <c r="AC134" s="463">
        <f t="shared" si="50"/>
        <v>0</v>
      </c>
      <c r="AD134" s="463">
        <f t="shared" si="51"/>
        <v>0</v>
      </c>
      <c r="AE134" s="380"/>
      <c r="AF134" s="380"/>
      <c r="AG134" s="380">
        <f>'[22]Biểu 1c-II'!J134</f>
        <v>8400000</v>
      </c>
      <c r="AH134" s="380">
        <f>'[22]Biểu 1c-II'!M134</f>
        <v>0</v>
      </c>
      <c r="AI134" s="463">
        <f>'[22]Biểu 1c-II'!S134</f>
        <v>0</v>
      </c>
      <c r="AJ134" s="463">
        <f>'[22]Biểu 1c-II'!V134</f>
        <v>0</v>
      </c>
      <c r="AK134" s="380">
        <f>'[23]Biểu 1c-II'!J134</f>
        <v>12005000</v>
      </c>
      <c r="AL134" s="463">
        <f>'[23]Biểu 1c-II'!P134</f>
        <v>0</v>
      </c>
      <c r="AM134" s="463">
        <f>'[23]Biểu 1c-II'!S134</f>
        <v>0</v>
      </c>
      <c r="AN134" s="380">
        <f>'[24]Biểu 1c-II'!J134</f>
        <v>7450000</v>
      </c>
      <c r="AO134" s="463">
        <f>'[24]Biểu 1c-II'!M134</f>
        <v>0</v>
      </c>
      <c r="AP134" s="463">
        <f>'[24]Biểu 1c-II'!S134</f>
        <v>0</v>
      </c>
      <c r="AQ134" s="463">
        <f>'[25]Biểu 1c-II'!P134</f>
        <v>0</v>
      </c>
      <c r="AR134" s="463">
        <f>'[25]Biểu 1c-II'!V134</f>
        <v>0</v>
      </c>
      <c r="AS134" s="380">
        <f>'[25]Biểu 1c-II'!Y134</f>
        <v>1540000</v>
      </c>
      <c r="AT134" s="380">
        <f>'[26]Biểu 1c-II'!K134</f>
        <v>0</v>
      </c>
      <c r="AU134" s="380">
        <f>'[26]Biểu 1c-II'!W134</f>
        <v>0</v>
      </c>
      <c r="AV134" s="380">
        <f>'[27]Biểu 1c-II'!J134</f>
        <v>26120000</v>
      </c>
      <c r="AW134" s="380">
        <f>'[27]Biểu 1c-II'!V134</f>
        <v>0</v>
      </c>
      <c r="AX134" s="380">
        <f>'[28]Biểu 1c-II'!J134</f>
        <v>0</v>
      </c>
      <c r="AY134" s="380">
        <f>'[28]Biểu 1c-II'!M134</f>
        <v>51810000</v>
      </c>
      <c r="AZ134" s="380">
        <f>'[28]Biểu 1c-II'!P134</f>
        <v>43160000</v>
      </c>
      <c r="BA134" s="380"/>
      <c r="BB134" s="380">
        <f>'[28]Biểu 1c-II'!V134</f>
        <v>0</v>
      </c>
      <c r="BC134" s="380">
        <f>'[42]Biểu 1c-II'!Y134</f>
        <v>0</v>
      </c>
      <c r="BD134" s="380">
        <f>'[28]Biểu 1c-II'!AB134</f>
        <v>0</v>
      </c>
      <c r="BE134" s="380">
        <f>'[28]Biểu 1c-II'!AE134</f>
        <v>0</v>
      </c>
      <c r="BF134" s="380">
        <f>'[28]Biểu 1c-II'!AH134</f>
        <v>0</v>
      </c>
      <c r="BG134" s="380">
        <f>'[29]Biểu 1c-II'!J134</f>
        <v>21780000</v>
      </c>
      <c r="BH134" s="380">
        <f>'[29]Biểu 1c-II'!M134</f>
        <v>0</v>
      </c>
      <c r="BI134" s="380">
        <f>'[29]Biểu 1c-II'!P134</f>
        <v>0</v>
      </c>
      <c r="BJ134" s="380"/>
      <c r="BK134" s="380">
        <f>'[29]Biểu 1c-II'!S134</f>
        <v>0</v>
      </c>
      <c r="BL134" s="380">
        <f>'[29]Biểu 1c-II'!V134</f>
        <v>0</v>
      </c>
      <c r="BM134" s="380">
        <f>'[29]Biểu 1c-II'!Y134</f>
        <v>0</v>
      </c>
      <c r="BN134" s="380">
        <f>'[29]Biểu 1c-II'!AB134</f>
        <v>0</v>
      </c>
      <c r="BO134" s="463">
        <f>'[29]Biểu 1c-II'!AE134</f>
        <v>0</v>
      </c>
      <c r="BP134" s="463">
        <f>'[29]Biểu 1c-II'!AH134</f>
        <v>0</v>
      </c>
      <c r="BQ134" s="380">
        <f>'[30]Biểu 1c-II - TTYT DA BAC'!J134</f>
        <v>148995000</v>
      </c>
      <c r="BR134" s="380">
        <f>'[30]Biểu 1c-II - TTYT DA BAC'!M134</f>
        <v>22055000</v>
      </c>
      <c r="BS134" s="380">
        <f>'[30]Biểu 1c-II - TTYT DA BAC'!P134</f>
        <v>130590000</v>
      </c>
      <c r="BT134" s="380"/>
      <c r="BU134" s="380">
        <f>'[30]Biểu 1c-II - TTYT DA BAC'!V134</f>
        <v>0</v>
      </c>
      <c r="BV134" s="380">
        <f>'[30]Biểu 1c-II - TTYT DA BAC'!Y134</f>
        <v>0</v>
      </c>
      <c r="BW134" s="380">
        <f>'[30]Biểu 1c-II - TTYT DA BAC'!AB134</f>
        <v>0</v>
      </c>
      <c r="BX134" s="463">
        <f>'[30]Biểu 1c-II - TTYT DA BAC'!AE134</f>
        <v>0</v>
      </c>
      <c r="BY134" s="463">
        <f>'[30]Biểu 1c-II - TTYT DA BAC'!AH134</f>
        <v>0</v>
      </c>
      <c r="BZ134" s="380">
        <f>'[31]Biểu 1c-II'!I134</f>
        <v>77733800</v>
      </c>
      <c r="CA134" s="380">
        <f>'[31]Biểu 1c-II'!M134</f>
        <v>28098215</v>
      </c>
      <c r="CB134" s="380">
        <f>'[31]Biểu 1c-II'!P134</f>
        <v>157618000</v>
      </c>
      <c r="CC134" s="380"/>
      <c r="CD134" s="380">
        <f>'[31]Biểu 1c-II'!V134</f>
        <v>0</v>
      </c>
      <c r="CE134" s="380">
        <f>'[31]Biểu 1c-II'!Y134</f>
        <v>0</v>
      </c>
      <c r="CF134" s="380">
        <f>'[31]Biểu 1c-II'!AB134</f>
        <v>0</v>
      </c>
      <c r="CG134" s="463">
        <f>'[31]Biểu 1c-II'!AE134</f>
        <v>0</v>
      </c>
      <c r="CH134" s="463">
        <f>'[31]Biểu 1c-II'!AH134</f>
        <v>0</v>
      </c>
      <c r="CI134" s="380">
        <f>'[32]Biểu 1c-II'!J134</f>
        <v>114843030</v>
      </c>
      <c r="CJ134" s="380">
        <f>'[32]Biểu 1c-II'!M134</f>
        <v>10678600</v>
      </c>
      <c r="CK134" s="380">
        <f>'[32]Biểu 1c-II'!P134</f>
        <v>24021860</v>
      </c>
      <c r="CL134" s="380"/>
      <c r="CM134" s="380">
        <f>'[32]Biểu 1c-II'!V134</f>
        <v>0</v>
      </c>
      <c r="CN134" s="380">
        <f>'[32]Biểu 1c-II'!Y134</f>
        <v>0</v>
      </c>
      <c r="CO134" s="380">
        <f>'[32]Biểu 1c-II'!AB134</f>
        <v>0</v>
      </c>
      <c r="CP134" s="463">
        <f>'[32]Biểu 1c-II'!AE134</f>
        <v>0</v>
      </c>
      <c r="CQ134" s="463">
        <f>'[32]Biểu 1c-II'!AH134</f>
        <v>0</v>
      </c>
      <c r="CR134" s="380">
        <f>'[33]Biểu 1c-II'!J134</f>
        <v>0</v>
      </c>
      <c r="CS134" s="380">
        <f>'[33]Biểu 1c-II'!M134</f>
        <v>0</v>
      </c>
      <c r="CT134" s="380">
        <f>'[33]Biểu 1c-II'!P134</f>
        <v>0</v>
      </c>
      <c r="CU134" s="380"/>
      <c r="CV134" s="380">
        <f>'[33]Biểu 1c-II'!V134</f>
        <v>0</v>
      </c>
      <c r="CW134" s="380">
        <f>'[43]Biểu 1c-II'!Y134</f>
        <v>0</v>
      </c>
      <c r="CX134" s="380">
        <f>'[33]Biểu 1c-II'!AB134</f>
        <v>0</v>
      </c>
      <c r="CY134" s="463">
        <f>'[33]Biểu 1c-II'!AE134</f>
        <v>0</v>
      </c>
      <c r="CZ134" s="463">
        <f>'[33]Biểu 1c-II'!AH134</f>
        <v>0</v>
      </c>
      <c r="DA134" s="380">
        <f>'[34]Biểu 1c-II'!$J$7</f>
        <v>13682959583</v>
      </c>
      <c r="DB134" s="380">
        <f>'[34]Biểu 1c-II'!M134</f>
        <v>32110000</v>
      </c>
      <c r="DC134" s="380">
        <f>'[34]Biểu 1c-II'!P134</f>
        <v>0</v>
      </c>
      <c r="DD134" s="380"/>
      <c r="DE134" s="380">
        <f>'[34]Biểu 1c-II'!V134</f>
        <v>0</v>
      </c>
      <c r="DF134" s="380">
        <f>'[44]Biểu 1c-II'!Y134</f>
        <v>0</v>
      </c>
      <c r="DG134" s="380">
        <f>'[34]Biểu 1c-II'!AB134</f>
        <v>0</v>
      </c>
      <c r="DH134" s="463">
        <f>'[34]Biểu 1c-II'!AE134</f>
        <v>0</v>
      </c>
      <c r="DI134" s="463">
        <f>'[34]Biểu 1c-II'!AH134</f>
        <v>0</v>
      </c>
      <c r="DJ134" s="380">
        <f>'[35]Biểu 1c-II'!J134</f>
        <v>0</v>
      </c>
      <c r="DK134" s="380">
        <f>'[35]Biểu 1c-II'!M134</f>
        <v>0</v>
      </c>
      <c r="DL134" s="380">
        <f>'[35]Biểu 1c-II'!P134</f>
        <v>77294102</v>
      </c>
      <c r="DM134" s="380">
        <f>'[35]Biểu 1c-II'!S134</f>
        <v>0</v>
      </c>
      <c r="DN134" s="380">
        <f>'[35]Biểu 1c-II'!V134</f>
        <v>0</v>
      </c>
      <c r="DO134" s="380">
        <f>'[35]Biểu 1c-II'!Y134</f>
        <v>0</v>
      </c>
      <c r="DP134" s="380">
        <f>'[35]Biểu 1c-II'!AB134</f>
        <v>0</v>
      </c>
      <c r="DQ134" s="463">
        <f>'[35]Biểu 1c-II'!AE134</f>
        <v>0</v>
      </c>
      <c r="DR134" s="463">
        <f>'[35]Biểu 1c-II'!AH134</f>
        <v>0</v>
      </c>
      <c r="DS134" s="463">
        <f>'[35]Biểu 1c-II'!AK134</f>
        <v>0</v>
      </c>
      <c r="DT134" s="380">
        <f>'[36]Biểu 1c-II'!J134</f>
        <v>63570000</v>
      </c>
      <c r="DU134" s="380">
        <f>'[36]Biểu 1c-II'!M134</f>
        <v>0</v>
      </c>
      <c r="DV134" s="380">
        <f>'[36]Biểu 1c-II'!P134</f>
        <v>95089000</v>
      </c>
      <c r="DW134" s="380">
        <f>'[36]Biểu 1c-II'!S134</f>
        <v>0</v>
      </c>
      <c r="DX134" s="380">
        <f>'[36]Biểu 1c-II'!V134</f>
        <v>0</v>
      </c>
      <c r="DY134" s="380">
        <f>'[36]Biểu 1c-II'!Y134</f>
        <v>0</v>
      </c>
      <c r="DZ134" s="380">
        <f>'[36]Biểu 1c-II'!AB134</f>
        <v>0</v>
      </c>
      <c r="EA134" s="463">
        <f>'[36]Biểu 1c-II'!AH134</f>
        <v>0</v>
      </c>
      <c r="EB134" s="463">
        <f>'[36]Biểu 1c-II'!AE134</f>
        <v>0</v>
      </c>
      <c r="EC134" s="380">
        <f>'[37]Biểu 1c-II'!J134</f>
        <v>72965000</v>
      </c>
      <c r="ED134" s="380">
        <f>'[37]Biểu 1c-II'!M134</f>
        <v>66310000</v>
      </c>
      <c r="EE134" s="380">
        <f>'[37]Biểu 1c-II'!P134</f>
        <v>95494500</v>
      </c>
      <c r="EF134" s="380">
        <f>'[37]Biểu 1c-II'!S134</f>
        <v>0</v>
      </c>
      <c r="EG134" s="380">
        <f>'[37]Biểu 1c-II'!V134</f>
        <v>0</v>
      </c>
      <c r="EH134" s="380">
        <f>'[37]Biểu 1c-II'!Y134</f>
        <v>0</v>
      </c>
      <c r="EI134" s="380">
        <f>'[37]Biểu 1c-II'!AB134</f>
        <v>0</v>
      </c>
      <c r="EJ134" s="463">
        <f>'[37]Biểu 1c-II'!AE134</f>
        <v>0</v>
      </c>
      <c r="EK134" s="463">
        <f>'[38]Biểu 1c-II'!J134</f>
        <v>38979000</v>
      </c>
      <c r="EL134" s="463">
        <f>'[38]Biểu 1c-II'!M134</f>
        <v>0</v>
      </c>
      <c r="EM134" s="463">
        <f>'[38]Biểu 1c-II'!P134</f>
        <v>0</v>
      </c>
      <c r="EN134" s="463">
        <f>'[38]Biểu 1c-II'!S134</f>
        <v>0</v>
      </c>
      <c r="EO134" s="380">
        <f>'[39]Biểu 1c-II(TTKN)'!J134</f>
        <v>0</v>
      </c>
      <c r="EP134" s="380">
        <f>'[40]Biểu 1c-II'!P134</f>
        <v>1800000</v>
      </c>
      <c r="EQ134" s="380">
        <f>'[41]Biểu 1c-II'!P134</f>
        <v>0</v>
      </c>
    </row>
    <row r="135" spans="1:147" ht="25.5">
      <c r="A135" s="383"/>
      <c r="B135" s="378" t="s">
        <v>871</v>
      </c>
      <c r="C135" s="379" t="s">
        <v>988</v>
      </c>
      <c r="D135" s="380">
        <f t="shared" si="35"/>
        <v>0</v>
      </c>
      <c r="E135" s="463">
        <f t="shared" ref="E135:E198" si="52">SUM(AE135:EQ135)</f>
        <v>14255650913</v>
      </c>
      <c r="F135" s="463">
        <f t="shared" si="36"/>
        <v>14255650913</v>
      </c>
      <c r="G135" s="463">
        <f t="shared" si="37"/>
        <v>14255650913</v>
      </c>
      <c r="H135" s="380">
        <f t="shared" ref="H135:H198" si="53">AG135+AK135+AN135</f>
        <v>76093100</v>
      </c>
      <c r="I135" s="380">
        <f t="shared" si="38"/>
        <v>0</v>
      </c>
      <c r="J135" s="380">
        <f t="shared" si="39"/>
        <v>12367800</v>
      </c>
      <c r="K135" s="380">
        <f t="shared" ref="K135:K198" si="54">AT135+AV135+AX135+BG135+BQ135+BZ135+CI135+CR135+DA135+DJ135+DT135+EC135</f>
        <v>13763793683</v>
      </c>
      <c r="L135" s="380">
        <f t="shared" ref="L135:L198" si="55">AY135+BH135+BR135+CA135+CJ135+CS135+DB135+DK135+DU135+ED135+EK135+AO135</f>
        <v>360294930</v>
      </c>
      <c r="M135" s="380">
        <f t="shared" ref="M135:M198" si="56">AZ135+BI135+BS135+CB135+CK135+CT135+DC135+DL135+DV135+EE135</f>
        <v>2500000</v>
      </c>
      <c r="N135" s="380">
        <f t="shared" si="40"/>
        <v>40601400</v>
      </c>
      <c r="O135" s="380">
        <f t="shared" ref="O135:O198" si="57">BA135+BJ135+BT135+CC135+CL135+DD135+DM135+DW135+EF135+CU135+EL135</f>
        <v>0</v>
      </c>
      <c r="P135" s="380">
        <f t="shared" si="41"/>
        <v>0</v>
      </c>
      <c r="Q135" s="380">
        <f t="shared" ref="Q135:Q198" si="58">AU135+AW135+BB135+BK135+BU135+CD135+CM135+CV135+DE135+DN135+DX135+EG135</f>
        <v>0</v>
      </c>
      <c r="R135" s="380">
        <f t="shared" ref="R135:R198" si="59">BC135+BL135+BV135+CE135+CN135+CW135+DF135+DO135+DY135+EH135</f>
        <v>0</v>
      </c>
      <c r="S135" s="380"/>
      <c r="T135" s="380">
        <f t="shared" ref="T135:T196" si="60">BF135+BM135+BW135+CF135+CO135+CX135+DG135+DP135+DZ135+EI135</f>
        <v>0</v>
      </c>
      <c r="U135" s="463">
        <f t="shared" si="42"/>
        <v>0</v>
      </c>
      <c r="V135" s="463">
        <f t="shared" si="43"/>
        <v>0</v>
      </c>
      <c r="W135" s="463">
        <f t="shared" si="44"/>
        <v>0</v>
      </c>
      <c r="X135" s="463">
        <f t="shared" si="45"/>
        <v>0</v>
      </c>
      <c r="Y135" s="463">
        <f t="shared" si="46"/>
        <v>0</v>
      </c>
      <c r="Z135" s="463">
        <f t="shared" si="47"/>
        <v>0</v>
      </c>
      <c r="AA135" s="463">
        <f t="shared" si="48"/>
        <v>0</v>
      </c>
      <c r="AB135" s="463">
        <f t="shared" si="49"/>
        <v>0</v>
      </c>
      <c r="AC135" s="463">
        <f t="shared" si="50"/>
        <v>0</v>
      </c>
      <c r="AD135" s="463">
        <f t="shared" si="51"/>
        <v>0</v>
      </c>
      <c r="AE135" s="380"/>
      <c r="AF135" s="380"/>
      <c r="AG135" s="380">
        <f>'[22]Biểu 1c-II'!J135</f>
        <v>72793100</v>
      </c>
      <c r="AH135" s="380">
        <f>'[22]Biểu 1c-II'!M135</f>
        <v>0</v>
      </c>
      <c r="AI135" s="463">
        <f>'[22]Biểu 1c-II'!S135</f>
        <v>0</v>
      </c>
      <c r="AJ135" s="463">
        <f>'[22]Biểu 1c-II'!V135</f>
        <v>0</v>
      </c>
      <c r="AK135" s="380">
        <f>'[23]Biểu 1c-II'!J135</f>
        <v>0</v>
      </c>
      <c r="AL135" s="463">
        <f>'[23]Biểu 1c-II'!P135</f>
        <v>0</v>
      </c>
      <c r="AM135" s="463">
        <f>'[23]Biểu 1c-II'!S135</f>
        <v>0</v>
      </c>
      <c r="AN135" s="380">
        <f>'[24]Biểu 1c-II'!J135</f>
        <v>3300000</v>
      </c>
      <c r="AO135" s="463">
        <f>'[24]Biểu 1c-II'!M135</f>
        <v>0</v>
      </c>
      <c r="AP135" s="463">
        <f>'[24]Biểu 1c-II'!S135</f>
        <v>0</v>
      </c>
      <c r="AQ135" s="463">
        <f>'[25]Biểu 1c-II'!P135</f>
        <v>0</v>
      </c>
      <c r="AR135" s="463">
        <f>'[25]Biểu 1c-II'!V135</f>
        <v>0</v>
      </c>
      <c r="AS135" s="380">
        <f>'[25]Biểu 1c-II'!Y135</f>
        <v>12367800</v>
      </c>
      <c r="AT135" s="380">
        <f>'[26]Biểu 1c-II'!K135</f>
        <v>0</v>
      </c>
      <c r="AU135" s="380">
        <f>'[26]Biểu 1c-II'!W135</f>
        <v>0</v>
      </c>
      <c r="AV135" s="380">
        <f>'[27]Biểu 1c-II'!J135</f>
        <v>12870700</v>
      </c>
      <c r="AW135" s="380">
        <f>'[27]Biểu 1c-II'!V135</f>
        <v>0</v>
      </c>
      <c r="AX135" s="380">
        <f>'[28]Biểu 1c-II'!J135</f>
        <v>0</v>
      </c>
      <c r="AY135" s="380">
        <f>'[28]Biểu 1c-II'!M135</f>
        <v>37348930</v>
      </c>
      <c r="AZ135" s="380">
        <f>'[28]Biểu 1c-II'!P135</f>
        <v>2500000</v>
      </c>
      <c r="BA135" s="380"/>
      <c r="BB135" s="380">
        <f>'[28]Biểu 1c-II'!V135</f>
        <v>0</v>
      </c>
      <c r="BC135" s="380">
        <f>'[42]Biểu 1c-II'!Y135</f>
        <v>0</v>
      </c>
      <c r="BD135" s="380">
        <f>'[28]Biểu 1c-II'!AB135</f>
        <v>0</v>
      </c>
      <c r="BE135" s="380">
        <f>'[28]Biểu 1c-II'!AE135</f>
        <v>0</v>
      </c>
      <c r="BF135" s="380">
        <f>'[28]Biểu 1c-II'!AH135</f>
        <v>0</v>
      </c>
      <c r="BG135" s="380">
        <f>'[29]Biểu 1c-II'!J135</f>
        <v>8250000</v>
      </c>
      <c r="BH135" s="380">
        <f>'[29]Biểu 1c-II'!M135</f>
        <v>44677600</v>
      </c>
      <c r="BI135" s="380">
        <f>'[29]Biểu 1c-II'!P135</f>
        <v>0</v>
      </c>
      <c r="BJ135" s="380"/>
      <c r="BK135" s="380">
        <f>'[29]Biểu 1c-II'!S135</f>
        <v>0</v>
      </c>
      <c r="BL135" s="380">
        <f>'[29]Biểu 1c-II'!V135</f>
        <v>0</v>
      </c>
      <c r="BM135" s="380">
        <f>'[29]Biểu 1c-II'!Y135</f>
        <v>0</v>
      </c>
      <c r="BN135" s="380">
        <f>'[29]Biểu 1c-II'!AB135</f>
        <v>0</v>
      </c>
      <c r="BO135" s="463">
        <f>'[29]Biểu 1c-II'!AE135</f>
        <v>0</v>
      </c>
      <c r="BP135" s="463">
        <f>'[29]Biểu 1c-II'!AH135</f>
        <v>0</v>
      </c>
      <c r="BQ135" s="380">
        <f>'[30]Biểu 1c-II - TTYT DA BAC'!J135</f>
        <v>0</v>
      </c>
      <c r="BR135" s="380">
        <f>'[30]Biểu 1c-II - TTYT DA BAC'!M135</f>
        <v>43515900</v>
      </c>
      <c r="BS135" s="380">
        <f>'[30]Biểu 1c-II - TTYT DA BAC'!P135</f>
        <v>0</v>
      </c>
      <c r="BT135" s="380"/>
      <c r="BU135" s="380">
        <f>'[30]Biểu 1c-II - TTYT DA BAC'!V135</f>
        <v>0</v>
      </c>
      <c r="BV135" s="380">
        <f>'[30]Biểu 1c-II - TTYT DA BAC'!Y135</f>
        <v>0</v>
      </c>
      <c r="BW135" s="380">
        <f>'[30]Biểu 1c-II - TTYT DA BAC'!AB135</f>
        <v>0</v>
      </c>
      <c r="BX135" s="463">
        <f>'[30]Biểu 1c-II - TTYT DA BAC'!AE135</f>
        <v>0</v>
      </c>
      <c r="BY135" s="463">
        <f>'[30]Biểu 1c-II - TTYT DA BAC'!AH135</f>
        <v>0</v>
      </c>
      <c r="BZ135" s="380">
        <f>'[31]Biểu 1c-II'!I135</f>
        <v>11297400</v>
      </c>
      <c r="CA135" s="380">
        <f>'[31]Biểu 1c-II'!M135</f>
        <v>0</v>
      </c>
      <c r="CB135" s="380">
        <f>'[31]Biểu 1c-II'!P135</f>
        <v>0</v>
      </c>
      <c r="CC135" s="380"/>
      <c r="CD135" s="380">
        <f>'[31]Biểu 1c-II'!V135</f>
        <v>0</v>
      </c>
      <c r="CE135" s="380">
        <f>'[31]Biểu 1c-II'!Y135</f>
        <v>0</v>
      </c>
      <c r="CF135" s="380">
        <f>'[31]Biểu 1c-II'!AB135</f>
        <v>0</v>
      </c>
      <c r="CG135" s="463">
        <f>'[31]Biểu 1c-II'!AE135</f>
        <v>0</v>
      </c>
      <c r="CH135" s="463">
        <f>'[31]Biểu 1c-II'!AH135</f>
        <v>0</v>
      </c>
      <c r="CI135" s="380">
        <f>'[32]Biểu 1c-II'!J135</f>
        <v>11976000</v>
      </c>
      <c r="CJ135" s="380">
        <f>'[32]Biểu 1c-II'!M135</f>
        <v>52394100</v>
      </c>
      <c r="CK135" s="380">
        <f>'[32]Biểu 1c-II'!P135</f>
        <v>0</v>
      </c>
      <c r="CL135" s="380"/>
      <c r="CM135" s="380">
        <f>'[32]Biểu 1c-II'!V135</f>
        <v>0</v>
      </c>
      <c r="CN135" s="380">
        <f>'[32]Biểu 1c-II'!Y135</f>
        <v>0</v>
      </c>
      <c r="CO135" s="380">
        <f>'[32]Biểu 1c-II'!AB135</f>
        <v>0</v>
      </c>
      <c r="CP135" s="463">
        <f>'[32]Biểu 1c-II'!AE135</f>
        <v>0</v>
      </c>
      <c r="CQ135" s="463">
        <f>'[32]Biểu 1c-II'!AH135</f>
        <v>0</v>
      </c>
      <c r="CR135" s="380">
        <f>'[33]Biểu 1c-II'!J135</f>
        <v>0</v>
      </c>
      <c r="CS135" s="380">
        <f>'[33]Biểu 1c-II'!M135</f>
        <v>40100000</v>
      </c>
      <c r="CT135" s="380">
        <f>'[33]Biểu 1c-II'!P135</f>
        <v>0</v>
      </c>
      <c r="CU135" s="380"/>
      <c r="CV135" s="380">
        <f>'[33]Biểu 1c-II'!V135</f>
        <v>0</v>
      </c>
      <c r="CW135" s="380">
        <f>'[43]Biểu 1c-II'!Y135</f>
        <v>0</v>
      </c>
      <c r="CX135" s="380">
        <f>'[33]Biểu 1c-II'!AB135</f>
        <v>0</v>
      </c>
      <c r="CY135" s="463">
        <f>'[33]Biểu 1c-II'!AE135</f>
        <v>0</v>
      </c>
      <c r="CZ135" s="463">
        <f>'[33]Biểu 1c-II'!AH135</f>
        <v>0</v>
      </c>
      <c r="DA135" s="380">
        <f>'[34]Biểu 1c-II'!$J$7</f>
        <v>13682959583</v>
      </c>
      <c r="DB135" s="380">
        <f>'[34]Biểu 1c-II'!M135</f>
        <v>0</v>
      </c>
      <c r="DC135" s="380">
        <f>'[34]Biểu 1c-II'!P135</f>
        <v>0</v>
      </c>
      <c r="DD135" s="380"/>
      <c r="DE135" s="380">
        <f>'[34]Biểu 1c-II'!V135</f>
        <v>0</v>
      </c>
      <c r="DF135" s="380">
        <f>'[44]Biểu 1c-II'!Y135</f>
        <v>0</v>
      </c>
      <c r="DG135" s="380">
        <f>'[34]Biểu 1c-II'!AB135</f>
        <v>0</v>
      </c>
      <c r="DH135" s="463">
        <f>'[34]Biểu 1c-II'!AE135</f>
        <v>0</v>
      </c>
      <c r="DI135" s="463">
        <f>'[34]Biểu 1c-II'!AH135</f>
        <v>0</v>
      </c>
      <c r="DJ135" s="380">
        <f>'[35]Biểu 1c-II'!J135</f>
        <v>0</v>
      </c>
      <c r="DK135" s="380">
        <f>'[35]Biểu 1c-II'!M135</f>
        <v>0</v>
      </c>
      <c r="DL135" s="380">
        <f>'[35]Biểu 1c-II'!P135</f>
        <v>0</v>
      </c>
      <c r="DM135" s="380">
        <f>'[35]Biểu 1c-II'!S135</f>
        <v>0</v>
      </c>
      <c r="DN135" s="380">
        <f>'[35]Biểu 1c-II'!V135</f>
        <v>0</v>
      </c>
      <c r="DO135" s="380">
        <f>'[35]Biểu 1c-II'!Y135</f>
        <v>0</v>
      </c>
      <c r="DP135" s="380">
        <f>'[35]Biểu 1c-II'!AB135</f>
        <v>0</v>
      </c>
      <c r="DQ135" s="463">
        <f>'[35]Biểu 1c-II'!AE135</f>
        <v>0</v>
      </c>
      <c r="DR135" s="463">
        <f>'[35]Biểu 1c-II'!AH135</f>
        <v>0</v>
      </c>
      <c r="DS135" s="463">
        <f>'[35]Biểu 1c-II'!AK135</f>
        <v>0</v>
      </c>
      <c r="DT135" s="380">
        <f>'[36]Biểu 1c-II'!J135</f>
        <v>760000</v>
      </c>
      <c r="DU135" s="380">
        <f>'[36]Biểu 1c-II'!M135</f>
        <v>3500000</v>
      </c>
      <c r="DV135" s="380">
        <f>'[36]Biểu 1c-II'!P135</f>
        <v>0</v>
      </c>
      <c r="DW135" s="380">
        <f>'[36]Biểu 1c-II'!S135</f>
        <v>0</v>
      </c>
      <c r="DX135" s="380">
        <f>'[36]Biểu 1c-II'!V135</f>
        <v>0</v>
      </c>
      <c r="DY135" s="380">
        <f>'[36]Biểu 1c-II'!Y135</f>
        <v>0</v>
      </c>
      <c r="DZ135" s="380">
        <f>'[36]Biểu 1c-II'!AB135</f>
        <v>0</v>
      </c>
      <c r="EA135" s="463">
        <f>'[36]Biểu 1c-II'!AH135</f>
        <v>0</v>
      </c>
      <c r="EB135" s="463">
        <f>'[36]Biểu 1c-II'!AE135</f>
        <v>0</v>
      </c>
      <c r="EC135" s="380">
        <f>'[37]Biểu 1c-II'!J135</f>
        <v>35680000</v>
      </c>
      <c r="ED135" s="380">
        <f>'[37]Biểu 1c-II'!M135</f>
        <v>6880000</v>
      </c>
      <c r="EE135" s="380">
        <f>'[37]Biểu 1c-II'!P135</f>
        <v>0</v>
      </c>
      <c r="EF135" s="380">
        <f>'[37]Biểu 1c-II'!S135</f>
        <v>0</v>
      </c>
      <c r="EG135" s="380">
        <f>'[37]Biểu 1c-II'!V135</f>
        <v>0</v>
      </c>
      <c r="EH135" s="380">
        <f>'[37]Biểu 1c-II'!Y135</f>
        <v>0</v>
      </c>
      <c r="EI135" s="380">
        <f>'[37]Biểu 1c-II'!AB135</f>
        <v>0</v>
      </c>
      <c r="EJ135" s="463">
        <f>'[37]Biểu 1c-II'!AE135</f>
        <v>0</v>
      </c>
      <c r="EK135" s="463">
        <f>'[38]Biểu 1c-II'!J135</f>
        <v>131878400</v>
      </c>
      <c r="EL135" s="463">
        <f>'[38]Biểu 1c-II'!M135</f>
        <v>0</v>
      </c>
      <c r="EM135" s="463">
        <f>'[38]Biểu 1c-II'!P135</f>
        <v>0</v>
      </c>
      <c r="EN135" s="463">
        <f>'[38]Biểu 1c-II'!S135</f>
        <v>0</v>
      </c>
      <c r="EO135" s="380">
        <f>'[39]Biểu 1c-II(TTKN)'!J135</f>
        <v>11150000</v>
      </c>
      <c r="EP135" s="380">
        <f>'[40]Biểu 1c-II'!P135</f>
        <v>0</v>
      </c>
      <c r="EQ135" s="380">
        <f>'[41]Biểu 1c-II'!P135</f>
        <v>29451400</v>
      </c>
    </row>
    <row r="136" spans="1:147" ht="25.5">
      <c r="A136" s="383"/>
      <c r="B136" s="378" t="s">
        <v>872</v>
      </c>
      <c r="C136" s="379" t="s">
        <v>332</v>
      </c>
      <c r="D136" s="380">
        <f t="shared" ref="D136:D199" si="61">E136-F136</f>
        <v>0</v>
      </c>
      <c r="E136" s="463">
        <f t="shared" si="52"/>
        <v>13682959583</v>
      </c>
      <c r="F136" s="463">
        <f t="shared" ref="F136:F199" si="62">G136+U136+Y136+Z136+AA136+AB136+AE136+AF136+AC136+AD136</f>
        <v>13682959583</v>
      </c>
      <c r="G136" s="463">
        <f t="shared" ref="G136:G199" si="63">SUM(H136:T136)</f>
        <v>13682959583</v>
      </c>
      <c r="H136" s="380">
        <f t="shared" si="53"/>
        <v>0</v>
      </c>
      <c r="I136" s="380">
        <f t="shared" ref="I136:I199" si="64">AQ136</f>
        <v>0</v>
      </c>
      <c r="J136" s="380">
        <f t="shared" ref="J136:J199" si="65">AS136</f>
        <v>0</v>
      </c>
      <c r="K136" s="380">
        <f t="shared" si="54"/>
        <v>13682959583</v>
      </c>
      <c r="L136" s="380">
        <f t="shared" si="55"/>
        <v>0</v>
      </c>
      <c r="M136" s="380">
        <f t="shared" si="56"/>
        <v>0</v>
      </c>
      <c r="N136" s="380">
        <f t="shared" ref="N136:N199" si="66">EO136+EP136+EQ136</f>
        <v>0</v>
      </c>
      <c r="O136" s="380">
        <f t="shared" si="57"/>
        <v>0</v>
      </c>
      <c r="P136" s="380">
        <f t="shared" ref="P136:P199" si="67">EM136</f>
        <v>0</v>
      </c>
      <c r="Q136" s="380">
        <f t="shared" si="58"/>
        <v>0</v>
      </c>
      <c r="R136" s="380">
        <f t="shared" si="59"/>
        <v>0</v>
      </c>
      <c r="S136" s="380"/>
      <c r="T136" s="380">
        <f t="shared" si="60"/>
        <v>0</v>
      </c>
      <c r="U136" s="463">
        <f t="shared" ref="U136:U199" si="68">V136+W136+X136</f>
        <v>0</v>
      </c>
      <c r="V136" s="463">
        <f t="shared" ref="V136:V199" si="69">AP136</f>
        <v>0</v>
      </c>
      <c r="W136" s="463">
        <f t="shared" ref="W136:W199" si="70">AH136</f>
        <v>0</v>
      </c>
      <c r="X136" s="463">
        <f t="shared" ref="X136:X199" si="71">DI136</f>
        <v>0</v>
      </c>
      <c r="Y136" s="463">
        <f t="shared" ref="Y136:Y199" si="72">AL136</f>
        <v>0</v>
      </c>
      <c r="Z136" s="463">
        <f t="shared" ref="Z136:Z199" si="73">AR136</f>
        <v>0</v>
      </c>
      <c r="AA136" s="463">
        <f t="shared" ref="AA136:AA199" si="74">BF136+BO136+BY136+CH136+CP136+CZ136+DS136+EA136+EN136</f>
        <v>0</v>
      </c>
      <c r="AB136" s="463">
        <f t="shared" ref="AB136:AB199" si="75">AM136+BE136+BP136+BX136+CG136+CQ136+CY136+DH136+DR136+EB136+EJ136</f>
        <v>0</v>
      </c>
      <c r="AC136" s="463">
        <f t="shared" ref="AC136:AC199" si="76">AI136</f>
        <v>0</v>
      </c>
      <c r="AD136" s="463">
        <f t="shared" ref="AD136:AD199" si="77">AJ136+AO136</f>
        <v>0</v>
      </c>
      <c r="AE136" s="380"/>
      <c r="AF136" s="380"/>
      <c r="AG136" s="380">
        <f>'[22]Biểu 1c-II'!J136</f>
        <v>0</v>
      </c>
      <c r="AH136" s="380">
        <f>'[22]Biểu 1c-II'!M136</f>
        <v>0</v>
      </c>
      <c r="AI136" s="463">
        <f>'[22]Biểu 1c-II'!S136</f>
        <v>0</v>
      </c>
      <c r="AJ136" s="463">
        <f>'[22]Biểu 1c-II'!V136</f>
        <v>0</v>
      </c>
      <c r="AK136" s="380">
        <f>'[23]Biểu 1c-II'!J136</f>
        <v>0</v>
      </c>
      <c r="AL136" s="463">
        <f>'[23]Biểu 1c-II'!P136</f>
        <v>0</v>
      </c>
      <c r="AM136" s="463">
        <f>'[23]Biểu 1c-II'!S136</f>
        <v>0</v>
      </c>
      <c r="AN136" s="380">
        <f>'[24]Biểu 1c-II'!J136</f>
        <v>0</v>
      </c>
      <c r="AO136" s="463">
        <f>'[24]Biểu 1c-II'!M136</f>
        <v>0</v>
      </c>
      <c r="AP136" s="463">
        <f>'[24]Biểu 1c-II'!S136</f>
        <v>0</v>
      </c>
      <c r="AQ136" s="463">
        <f>'[25]Biểu 1c-II'!P136</f>
        <v>0</v>
      </c>
      <c r="AR136" s="463">
        <f>'[25]Biểu 1c-II'!V136</f>
        <v>0</v>
      </c>
      <c r="AS136" s="380">
        <f>'[25]Biểu 1c-II'!Y136</f>
        <v>0</v>
      </c>
      <c r="AT136" s="380">
        <f>'[26]Biểu 1c-II'!K136</f>
        <v>0</v>
      </c>
      <c r="AU136" s="380">
        <f>'[26]Biểu 1c-II'!W136</f>
        <v>0</v>
      </c>
      <c r="AV136" s="380">
        <f>'[27]Biểu 1c-II'!J136</f>
        <v>0</v>
      </c>
      <c r="AW136" s="380">
        <f>'[27]Biểu 1c-II'!V136</f>
        <v>0</v>
      </c>
      <c r="AX136" s="380">
        <f>'[28]Biểu 1c-II'!J136</f>
        <v>0</v>
      </c>
      <c r="AY136" s="380">
        <f>'[28]Biểu 1c-II'!M136</f>
        <v>0</v>
      </c>
      <c r="AZ136" s="380">
        <f>'[28]Biểu 1c-II'!P136</f>
        <v>0</v>
      </c>
      <c r="BA136" s="380"/>
      <c r="BB136" s="380">
        <f>'[28]Biểu 1c-II'!V136</f>
        <v>0</v>
      </c>
      <c r="BC136" s="380">
        <f>'[42]Biểu 1c-II'!Y136</f>
        <v>0</v>
      </c>
      <c r="BD136" s="380">
        <f>'[28]Biểu 1c-II'!AB136</f>
        <v>0</v>
      </c>
      <c r="BE136" s="380">
        <f>'[28]Biểu 1c-II'!AE136</f>
        <v>0</v>
      </c>
      <c r="BF136" s="380">
        <f>'[28]Biểu 1c-II'!AH136</f>
        <v>0</v>
      </c>
      <c r="BG136" s="380">
        <f>'[29]Biểu 1c-II'!J136</f>
        <v>0</v>
      </c>
      <c r="BH136" s="380">
        <f>'[29]Biểu 1c-II'!M136</f>
        <v>0</v>
      </c>
      <c r="BI136" s="380">
        <f>'[29]Biểu 1c-II'!P136</f>
        <v>0</v>
      </c>
      <c r="BJ136" s="380"/>
      <c r="BK136" s="380">
        <f>'[29]Biểu 1c-II'!S136</f>
        <v>0</v>
      </c>
      <c r="BL136" s="380">
        <f>'[29]Biểu 1c-II'!V136</f>
        <v>0</v>
      </c>
      <c r="BM136" s="380">
        <f>'[29]Biểu 1c-II'!Y136</f>
        <v>0</v>
      </c>
      <c r="BN136" s="380">
        <f>'[29]Biểu 1c-II'!AB136</f>
        <v>0</v>
      </c>
      <c r="BO136" s="463">
        <f>'[29]Biểu 1c-II'!AE136</f>
        <v>0</v>
      </c>
      <c r="BP136" s="463">
        <f>'[29]Biểu 1c-II'!AH136</f>
        <v>0</v>
      </c>
      <c r="BQ136" s="380">
        <f>'[30]Biểu 1c-II - TTYT DA BAC'!J136</f>
        <v>0</v>
      </c>
      <c r="BR136" s="380">
        <f>'[30]Biểu 1c-II - TTYT DA BAC'!M136</f>
        <v>0</v>
      </c>
      <c r="BS136" s="380">
        <f>'[30]Biểu 1c-II - TTYT DA BAC'!P136</f>
        <v>0</v>
      </c>
      <c r="BT136" s="380"/>
      <c r="BU136" s="380">
        <f>'[30]Biểu 1c-II - TTYT DA BAC'!V136</f>
        <v>0</v>
      </c>
      <c r="BV136" s="380">
        <f>'[30]Biểu 1c-II - TTYT DA BAC'!Y136</f>
        <v>0</v>
      </c>
      <c r="BW136" s="380">
        <f>'[30]Biểu 1c-II - TTYT DA BAC'!AB136</f>
        <v>0</v>
      </c>
      <c r="BX136" s="463">
        <f>'[30]Biểu 1c-II - TTYT DA BAC'!AE136</f>
        <v>0</v>
      </c>
      <c r="BY136" s="463">
        <f>'[30]Biểu 1c-II - TTYT DA BAC'!AH136</f>
        <v>0</v>
      </c>
      <c r="BZ136" s="380">
        <f>'[31]Biểu 1c-II'!I136</f>
        <v>0</v>
      </c>
      <c r="CA136" s="380">
        <f>'[31]Biểu 1c-II'!M136</f>
        <v>0</v>
      </c>
      <c r="CB136" s="380">
        <f>'[31]Biểu 1c-II'!P136</f>
        <v>0</v>
      </c>
      <c r="CC136" s="380"/>
      <c r="CD136" s="380">
        <f>'[31]Biểu 1c-II'!V136</f>
        <v>0</v>
      </c>
      <c r="CE136" s="380">
        <f>'[31]Biểu 1c-II'!Y136</f>
        <v>0</v>
      </c>
      <c r="CF136" s="380">
        <f>'[31]Biểu 1c-II'!AB136</f>
        <v>0</v>
      </c>
      <c r="CG136" s="463">
        <f>'[31]Biểu 1c-II'!AE136</f>
        <v>0</v>
      </c>
      <c r="CH136" s="463">
        <f>'[31]Biểu 1c-II'!AH136</f>
        <v>0</v>
      </c>
      <c r="CI136" s="380">
        <f>'[32]Biểu 1c-II'!J136</f>
        <v>0</v>
      </c>
      <c r="CJ136" s="380">
        <f>'[32]Biểu 1c-II'!M136</f>
        <v>0</v>
      </c>
      <c r="CK136" s="380">
        <f>'[32]Biểu 1c-II'!P136</f>
        <v>0</v>
      </c>
      <c r="CL136" s="380"/>
      <c r="CM136" s="380">
        <f>'[32]Biểu 1c-II'!V136</f>
        <v>0</v>
      </c>
      <c r="CN136" s="380">
        <f>'[32]Biểu 1c-II'!Y136</f>
        <v>0</v>
      </c>
      <c r="CO136" s="380">
        <f>'[32]Biểu 1c-II'!AB136</f>
        <v>0</v>
      </c>
      <c r="CP136" s="463">
        <f>'[32]Biểu 1c-II'!AE136</f>
        <v>0</v>
      </c>
      <c r="CQ136" s="463">
        <f>'[32]Biểu 1c-II'!AH136</f>
        <v>0</v>
      </c>
      <c r="CR136" s="380">
        <f>'[33]Biểu 1c-II'!J136</f>
        <v>0</v>
      </c>
      <c r="CS136" s="380">
        <f>'[33]Biểu 1c-II'!M136</f>
        <v>0</v>
      </c>
      <c r="CT136" s="380">
        <f>'[33]Biểu 1c-II'!P136</f>
        <v>0</v>
      </c>
      <c r="CU136" s="380"/>
      <c r="CV136" s="380">
        <f>'[33]Biểu 1c-II'!V136</f>
        <v>0</v>
      </c>
      <c r="CW136" s="380">
        <f>'[43]Biểu 1c-II'!Y136</f>
        <v>0</v>
      </c>
      <c r="CX136" s="380">
        <f>'[33]Biểu 1c-II'!AB136</f>
        <v>0</v>
      </c>
      <c r="CY136" s="463">
        <f>'[33]Biểu 1c-II'!AE136</f>
        <v>0</v>
      </c>
      <c r="CZ136" s="463">
        <f>'[33]Biểu 1c-II'!AH136</f>
        <v>0</v>
      </c>
      <c r="DA136" s="380">
        <f>'[34]Biểu 1c-II'!$J$7</f>
        <v>13682959583</v>
      </c>
      <c r="DB136" s="380">
        <f>'[34]Biểu 1c-II'!M136</f>
        <v>0</v>
      </c>
      <c r="DC136" s="380">
        <f>'[34]Biểu 1c-II'!P136</f>
        <v>0</v>
      </c>
      <c r="DD136" s="380"/>
      <c r="DE136" s="380">
        <f>'[34]Biểu 1c-II'!V136</f>
        <v>0</v>
      </c>
      <c r="DF136" s="380">
        <f>'[44]Biểu 1c-II'!Y136</f>
        <v>0</v>
      </c>
      <c r="DG136" s="380">
        <f>'[34]Biểu 1c-II'!AB136</f>
        <v>0</v>
      </c>
      <c r="DH136" s="463">
        <f>'[34]Biểu 1c-II'!AE136</f>
        <v>0</v>
      </c>
      <c r="DI136" s="463">
        <f>'[34]Biểu 1c-II'!AH136</f>
        <v>0</v>
      </c>
      <c r="DJ136" s="380">
        <f>'[35]Biểu 1c-II'!J136</f>
        <v>0</v>
      </c>
      <c r="DK136" s="380">
        <f>'[35]Biểu 1c-II'!M136</f>
        <v>0</v>
      </c>
      <c r="DL136" s="380">
        <f>'[35]Biểu 1c-II'!P136</f>
        <v>0</v>
      </c>
      <c r="DM136" s="380">
        <f>'[35]Biểu 1c-II'!S136</f>
        <v>0</v>
      </c>
      <c r="DN136" s="380">
        <f>'[35]Biểu 1c-II'!V136</f>
        <v>0</v>
      </c>
      <c r="DO136" s="380">
        <f>'[35]Biểu 1c-II'!Y136</f>
        <v>0</v>
      </c>
      <c r="DP136" s="380">
        <f>'[35]Biểu 1c-II'!AB136</f>
        <v>0</v>
      </c>
      <c r="DQ136" s="463">
        <f>'[35]Biểu 1c-II'!AE136</f>
        <v>0</v>
      </c>
      <c r="DR136" s="463">
        <f>'[35]Biểu 1c-II'!AH136</f>
        <v>0</v>
      </c>
      <c r="DS136" s="463">
        <f>'[35]Biểu 1c-II'!AK136</f>
        <v>0</v>
      </c>
      <c r="DT136" s="380">
        <f>'[36]Biểu 1c-II'!J136</f>
        <v>0</v>
      </c>
      <c r="DU136" s="380">
        <f>'[36]Biểu 1c-II'!M136</f>
        <v>0</v>
      </c>
      <c r="DV136" s="380">
        <f>'[36]Biểu 1c-II'!P136</f>
        <v>0</v>
      </c>
      <c r="DW136" s="380">
        <f>'[36]Biểu 1c-II'!S136</f>
        <v>0</v>
      </c>
      <c r="DX136" s="380">
        <f>'[36]Biểu 1c-II'!V136</f>
        <v>0</v>
      </c>
      <c r="DY136" s="380">
        <f>'[36]Biểu 1c-II'!Y136</f>
        <v>0</v>
      </c>
      <c r="DZ136" s="380">
        <f>'[36]Biểu 1c-II'!AB136</f>
        <v>0</v>
      </c>
      <c r="EA136" s="463">
        <f>'[36]Biểu 1c-II'!AH136</f>
        <v>0</v>
      </c>
      <c r="EB136" s="463">
        <f>'[36]Biểu 1c-II'!AE136</f>
        <v>0</v>
      </c>
      <c r="EC136" s="380">
        <f>'[37]Biểu 1c-II'!J136</f>
        <v>0</v>
      </c>
      <c r="ED136" s="380">
        <f>'[37]Biểu 1c-II'!M136</f>
        <v>0</v>
      </c>
      <c r="EE136" s="380">
        <f>'[37]Biểu 1c-II'!P136</f>
        <v>0</v>
      </c>
      <c r="EF136" s="380">
        <f>'[37]Biểu 1c-II'!S136</f>
        <v>0</v>
      </c>
      <c r="EG136" s="380">
        <f>'[37]Biểu 1c-II'!V136</f>
        <v>0</v>
      </c>
      <c r="EH136" s="380">
        <f>'[37]Biểu 1c-II'!Y136</f>
        <v>0</v>
      </c>
      <c r="EI136" s="380">
        <f>'[37]Biểu 1c-II'!AB136</f>
        <v>0</v>
      </c>
      <c r="EJ136" s="463">
        <f>'[37]Biểu 1c-II'!AE136</f>
        <v>0</v>
      </c>
      <c r="EK136" s="463">
        <f>'[38]Biểu 1c-II'!J136</f>
        <v>0</v>
      </c>
      <c r="EL136" s="463">
        <f>'[38]Biểu 1c-II'!M136</f>
        <v>0</v>
      </c>
      <c r="EM136" s="463">
        <f>'[38]Biểu 1c-II'!P136</f>
        <v>0</v>
      </c>
      <c r="EN136" s="463">
        <f>'[38]Biểu 1c-II'!S136</f>
        <v>0</v>
      </c>
      <c r="EO136" s="380">
        <f>'[39]Biểu 1c-II(TTKN)'!J136</f>
        <v>0</v>
      </c>
      <c r="EP136" s="380">
        <f>'[40]Biểu 1c-II'!P136</f>
        <v>0</v>
      </c>
      <c r="EQ136" s="380">
        <f>'[41]Biểu 1c-II'!P136</f>
        <v>0</v>
      </c>
    </row>
    <row r="137" spans="1:147" ht="25.5">
      <c r="A137" s="383"/>
      <c r="B137" s="378" t="s">
        <v>873</v>
      </c>
      <c r="C137" s="379" t="s">
        <v>333</v>
      </c>
      <c r="D137" s="380">
        <f t="shared" si="61"/>
        <v>0</v>
      </c>
      <c r="E137" s="463">
        <f t="shared" si="52"/>
        <v>14116309572</v>
      </c>
      <c r="F137" s="463">
        <f t="shared" si="62"/>
        <v>14116309572</v>
      </c>
      <c r="G137" s="463">
        <f t="shared" si="63"/>
        <v>14116309572</v>
      </c>
      <c r="H137" s="380">
        <f t="shared" si="53"/>
        <v>7335000</v>
      </c>
      <c r="I137" s="380">
        <f t="shared" si="64"/>
        <v>0</v>
      </c>
      <c r="J137" s="380">
        <f t="shared" si="65"/>
        <v>4535000</v>
      </c>
      <c r="K137" s="380">
        <f t="shared" si="54"/>
        <v>13918319977</v>
      </c>
      <c r="L137" s="380">
        <f t="shared" si="55"/>
        <v>128920071</v>
      </c>
      <c r="M137" s="380">
        <f t="shared" si="56"/>
        <v>57199524</v>
      </c>
      <c r="N137" s="380">
        <f t="shared" si="66"/>
        <v>0</v>
      </c>
      <c r="O137" s="380">
        <f t="shared" si="57"/>
        <v>0</v>
      </c>
      <c r="P137" s="380">
        <f t="shared" si="67"/>
        <v>0</v>
      </c>
      <c r="Q137" s="380">
        <f t="shared" si="58"/>
        <v>0</v>
      </c>
      <c r="R137" s="380">
        <f t="shared" si="59"/>
        <v>0</v>
      </c>
      <c r="S137" s="380"/>
      <c r="T137" s="380">
        <f t="shared" si="60"/>
        <v>0</v>
      </c>
      <c r="U137" s="463">
        <f t="shared" si="68"/>
        <v>0</v>
      </c>
      <c r="V137" s="463">
        <f t="shared" si="69"/>
        <v>0</v>
      </c>
      <c r="W137" s="463">
        <f t="shared" si="70"/>
        <v>0</v>
      </c>
      <c r="X137" s="463">
        <f t="shared" si="71"/>
        <v>0</v>
      </c>
      <c r="Y137" s="463">
        <f t="shared" si="72"/>
        <v>0</v>
      </c>
      <c r="Z137" s="463">
        <f t="shared" si="73"/>
        <v>0</v>
      </c>
      <c r="AA137" s="463">
        <f t="shared" si="74"/>
        <v>0</v>
      </c>
      <c r="AB137" s="463">
        <f t="shared" si="75"/>
        <v>0</v>
      </c>
      <c r="AC137" s="463">
        <f t="shared" si="76"/>
        <v>0</v>
      </c>
      <c r="AD137" s="463">
        <f t="shared" si="77"/>
        <v>0</v>
      </c>
      <c r="AE137" s="380"/>
      <c r="AF137" s="380"/>
      <c r="AG137" s="380">
        <f>'[22]Biểu 1c-II'!J137</f>
        <v>0</v>
      </c>
      <c r="AH137" s="380">
        <f>'[22]Biểu 1c-II'!M137</f>
        <v>0</v>
      </c>
      <c r="AI137" s="463">
        <f>'[22]Biểu 1c-II'!S137</f>
        <v>0</v>
      </c>
      <c r="AJ137" s="463">
        <f>'[22]Biểu 1c-II'!V137</f>
        <v>0</v>
      </c>
      <c r="AK137" s="380">
        <f>'[23]Biểu 1c-II'!J137</f>
        <v>3610000</v>
      </c>
      <c r="AL137" s="463">
        <f>'[23]Biểu 1c-II'!P137</f>
        <v>0</v>
      </c>
      <c r="AM137" s="463">
        <f>'[23]Biểu 1c-II'!S137</f>
        <v>0</v>
      </c>
      <c r="AN137" s="380">
        <f>'[24]Biểu 1c-II'!J137</f>
        <v>3725000</v>
      </c>
      <c r="AO137" s="463">
        <f>'[24]Biểu 1c-II'!M137</f>
        <v>0</v>
      </c>
      <c r="AP137" s="463">
        <f>'[24]Biểu 1c-II'!S137</f>
        <v>0</v>
      </c>
      <c r="AQ137" s="463">
        <f>'[25]Biểu 1c-II'!P137</f>
        <v>0</v>
      </c>
      <c r="AR137" s="463">
        <f>'[25]Biểu 1c-II'!V137</f>
        <v>0</v>
      </c>
      <c r="AS137" s="380">
        <f>'[25]Biểu 1c-II'!Y137</f>
        <v>4535000</v>
      </c>
      <c r="AT137" s="380">
        <f>'[26]Biểu 1c-II'!K137</f>
        <v>0</v>
      </c>
      <c r="AU137" s="380">
        <f>'[26]Biểu 1c-II'!W137</f>
        <v>0</v>
      </c>
      <c r="AV137" s="380">
        <f>'[27]Biểu 1c-II'!J137</f>
        <v>36976200</v>
      </c>
      <c r="AW137" s="380">
        <f>'[27]Biểu 1c-II'!V137</f>
        <v>0</v>
      </c>
      <c r="AX137" s="380">
        <f>'[28]Biểu 1c-II'!J137</f>
        <v>0</v>
      </c>
      <c r="AY137" s="380">
        <f>'[28]Biểu 1c-II'!M137</f>
        <v>3515000</v>
      </c>
      <c r="AZ137" s="380">
        <f>'[28]Biểu 1c-II'!P137</f>
        <v>12917002</v>
      </c>
      <c r="BA137" s="380"/>
      <c r="BB137" s="380">
        <f>'[28]Biểu 1c-II'!V137</f>
        <v>0</v>
      </c>
      <c r="BC137" s="380">
        <f>'[42]Biểu 1c-II'!Y137</f>
        <v>0</v>
      </c>
      <c r="BD137" s="380">
        <f>'[28]Biểu 1c-II'!AB137</f>
        <v>0</v>
      </c>
      <c r="BE137" s="380">
        <f>'[28]Biểu 1c-II'!AE137</f>
        <v>0</v>
      </c>
      <c r="BF137" s="380">
        <f>'[28]Biểu 1c-II'!AH137</f>
        <v>0</v>
      </c>
      <c r="BG137" s="380">
        <f>'[29]Biểu 1c-II'!J137</f>
        <v>17597500</v>
      </c>
      <c r="BH137" s="380">
        <f>'[29]Biểu 1c-II'!M137</f>
        <v>0</v>
      </c>
      <c r="BI137" s="380">
        <f>'[29]Biểu 1c-II'!P137</f>
        <v>0</v>
      </c>
      <c r="BJ137" s="380"/>
      <c r="BK137" s="380">
        <f>'[29]Biểu 1c-II'!S137</f>
        <v>0</v>
      </c>
      <c r="BL137" s="380">
        <f>'[29]Biểu 1c-II'!V137</f>
        <v>0</v>
      </c>
      <c r="BM137" s="380">
        <f>'[29]Biểu 1c-II'!Y137</f>
        <v>0</v>
      </c>
      <c r="BN137" s="380">
        <f>'[29]Biểu 1c-II'!AB137</f>
        <v>0</v>
      </c>
      <c r="BO137" s="463">
        <f>'[29]Biểu 1c-II'!AE137</f>
        <v>0</v>
      </c>
      <c r="BP137" s="463">
        <f>'[29]Biểu 1c-II'!AH137</f>
        <v>0</v>
      </c>
      <c r="BQ137" s="380">
        <f>'[30]Biểu 1c-II - TTYT DA BAC'!J137</f>
        <v>51621000</v>
      </c>
      <c r="BR137" s="380">
        <f>'[30]Biểu 1c-II - TTYT DA BAC'!M137</f>
        <v>0</v>
      </c>
      <c r="BS137" s="380">
        <f>'[30]Biểu 1c-II - TTYT DA BAC'!P137</f>
        <v>0</v>
      </c>
      <c r="BT137" s="380"/>
      <c r="BU137" s="380">
        <f>'[30]Biểu 1c-II - TTYT DA BAC'!V137</f>
        <v>0</v>
      </c>
      <c r="BV137" s="380">
        <f>'[30]Biểu 1c-II - TTYT DA BAC'!Y137</f>
        <v>0</v>
      </c>
      <c r="BW137" s="380">
        <f>'[30]Biểu 1c-II - TTYT DA BAC'!AB137</f>
        <v>0</v>
      </c>
      <c r="BX137" s="463">
        <f>'[30]Biểu 1c-II - TTYT DA BAC'!AE137</f>
        <v>0</v>
      </c>
      <c r="BY137" s="463">
        <f>'[30]Biểu 1c-II - TTYT DA BAC'!AH137</f>
        <v>0</v>
      </c>
      <c r="BZ137" s="380">
        <f>'[31]Biểu 1c-II'!I137</f>
        <v>0</v>
      </c>
      <c r="CA137" s="380">
        <f>'[31]Biểu 1c-II'!M137</f>
        <v>26435000</v>
      </c>
      <c r="CB137" s="380">
        <f>'[31]Biểu 1c-II'!P137</f>
        <v>14732300</v>
      </c>
      <c r="CC137" s="380"/>
      <c r="CD137" s="380">
        <f>'[31]Biểu 1c-II'!V137</f>
        <v>0</v>
      </c>
      <c r="CE137" s="380">
        <f>'[31]Biểu 1c-II'!Y137</f>
        <v>0</v>
      </c>
      <c r="CF137" s="380">
        <f>'[31]Biểu 1c-II'!AB137</f>
        <v>0</v>
      </c>
      <c r="CG137" s="463">
        <f>'[31]Biểu 1c-II'!AE137</f>
        <v>0</v>
      </c>
      <c r="CH137" s="463">
        <f>'[31]Biểu 1c-II'!AH137</f>
        <v>0</v>
      </c>
      <c r="CI137" s="380">
        <f>'[32]Biểu 1c-II'!J137</f>
        <v>109334530</v>
      </c>
      <c r="CJ137" s="380">
        <f>'[32]Biểu 1c-II'!M137</f>
        <v>27262214</v>
      </c>
      <c r="CK137" s="380">
        <f>'[32]Biểu 1c-II'!P137</f>
        <v>16705920</v>
      </c>
      <c r="CL137" s="380"/>
      <c r="CM137" s="380">
        <f>'[32]Biểu 1c-II'!V137</f>
        <v>0</v>
      </c>
      <c r="CN137" s="380">
        <f>'[32]Biểu 1c-II'!Y137</f>
        <v>0</v>
      </c>
      <c r="CO137" s="380">
        <f>'[32]Biểu 1c-II'!AB137</f>
        <v>0</v>
      </c>
      <c r="CP137" s="463">
        <f>'[32]Biểu 1c-II'!AE137</f>
        <v>0</v>
      </c>
      <c r="CQ137" s="463">
        <f>'[32]Biểu 1c-II'!AH137</f>
        <v>0</v>
      </c>
      <c r="CR137" s="380">
        <f>'[33]Biểu 1c-II'!J137</f>
        <v>0</v>
      </c>
      <c r="CS137" s="380">
        <f>'[33]Biểu 1c-II'!M137</f>
        <v>0</v>
      </c>
      <c r="CT137" s="380">
        <f>'[33]Biểu 1c-II'!P137</f>
        <v>0</v>
      </c>
      <c r="CU137" s="380"/>
      <c r="CV137" s="380">
        <f>'[33]Biểu 1c-II'!V137</f>
        <v>0</v>
      </c>
      <c r="CW137" s="380">
        <f>'[43]Biểu 1c-II'!Y137</f>
        <v>0</v>
      </c>
      <c r="CX137" s="380">
        <f>'[33]Biểu 1c-II'!AB137</f>
        <v>0</v>
      </c>
      <c r="CY137" s="463">
        <f>'[33]Biểu 1c-II'!AE137</f>
        <v>0</v>
      </c>
      <c r="CZ137" s="463">
        <f>'[33]Biểu 1c-II'!AH137</f>
        <v>0</v>
      </c>
      <c r="DA137" s="380">
        <f>'[34]Biểu 1c-II'!$J$7</f>
        <v>13682959583</v>
      </c>
      <c r="DB137" s="380">
        <f>'[34]Biểu 1c-II'!M137</f>
        <v>0</v>
      </c>
      <c r="DC137" s="380">
        <f>'[34]Biểu 1c-II'!P137</f>
        <v>0</v>
      </c>
      <c r="DD137" s="380"/>
      <c r="DE137" s="380">
        <f>'[34]Biểu 1c-II'!V137</f>
        <v>0</v>
      </c>
      <c r="DF137" s="380">
        <f>'[44]Biểu 1c-II'!Y137</f>
        <v>0</v>
      </c>
      <c r="DG137" s="380">
        <f>'[34]Biểu 1c-II'!AB137</f>
        <v>0</v>
      </c>
      <c r="DH137" s="463">
        <f>'[34]Biểu 1c-II'!AE137</f>
        <v>0</v>
      </c>
      <c r="DI137" s="463">
        <f>'[34]Biểu 1c-II'!AH137</f>
        <v>0</v>
      </c>
      <c r="DJ137" s="380">
        <f>'[35]Biểu 1c-II'!J137</f>
        <v>0</v>
      </c>
      <c r="DK137" s="380">
        <f>'[35]Biểu 1c-II'!M137</f>
        <v>36012557</v>
      </c>
      <c r="DL137" s="380">
        <f>'[35]Biểu 1c-II'!P137</f>
        <v>0</v>
      </c>
      <c r="DM137" s="380">
        <f>'[35]Biểu 1c-II'!S137</f>
        <v>0</v>
      </c>
      <c r="DN137" s="380">
        <f>'[35]Biểu 1c-II'!V137</f>
        <v>0</v>
      </c>
      <c r="DO137" s="380">
        <f>'[35]Biểu 1c-II'!Y137</f>
        <v>0</v>
      </c>
      <c r="DP137" s="380">
        <f>'[35]Biểu 1c-II'!AB137</f>
        <v>0</v>
      </c>
      <c r="DQ137" s="463">
        <f>'[35]Biểu 1c-II'!AE137</f>
        <v>0</v>
      </c>
      <c r="DR137" s="463">
        <f>'[35]Biểu 1c-II'!AH137</f>
        <v>0</v>
      </c>
      <c r="DS137" s="463">
        <f>'[35]Biểu 1c-II'!AK137</f>
        <v>0</v>
      </c>
      <c r="DT137" s="380">
        <f>'[36]Biểu 1c-II'!J137</f>
        <v>12428000</v>
      </c>
      <c r="DU137" s="380">
        <f>'[36]Biểu 1c-II'!M137</f>
        <v>6058000</v>
      </c>
      <c r="DV137" s="380">
        <f>'[36]Biểu 1c-II'!P137</f>
        <v>7894302</v>
      </c>
      <c r="DW137" s="380">
        <f>'[36]Biểu 1c-II'!S137</f>
        <v>0</v>
      </c>
      <c r="DX137" s="380">
        <f>'[36]Biểu 1c-II'!V137</f>
        <v>0</v>
      </c>
      <c r="DY137" s="380">
        <f>'[36]Biểu 1c-II'!Y137</f>
        <v>0</v>
      </c>
      <c r="DZ137" s="380">
        <f>'[36]Biểu 1c-II'!AB137</f>
        <v>0</v>
      </c>
      <c r="EA137" s="463">
        <f>'[36]Biểu 1c-II'!AH137</f>
        <v>0</v>
      </c>
      <c r="EB137" s="463">
        <f>'[36]Biểu 1c-II'!AE137</f>
        <v>0</v>
      </c>
      <c r="EC137" s="380">
        <f>'[37]Biểu 1c-II'!J137</f>
        <v>7403164</v>
      </c>
      <c r="ED137" s="380">
        <f>'[37]Biểu 1c-II'!M137</f>
        <v>5020700</v>
      </c>
      <c r="EE137" s="380">
        <f>'[37]Biểu 1c-II'!P137</f>
        <v>4950000</v>
      </c>
      <c r="EF137" s="380">
        <f>'[37]Biểu 1c-II'!S137</f>
        <v>0</v>
      </c>
      <c r="EG137" s="380">
        <f>'[37]Biểu 1c-II'!V137</f>
        <v>0</v>
      </c>
      <c r="EH137" s="380">
        <f>'[37]Biểu 1c-II'!Y137</f>
        <v>0</v>
      </c>
      <c r="EI137" s="380">
        <f>'[37]Biểu 1c-II'!AB137</f>
        <v>0</v>
      </c>
      <c r="EJ137" s="463">
        <f>'[37]Biểu 1c-II'!AE137</f>
        <v>0</v>
      </c>
      <c r="EK137" s="463">
        <f>'[38]Biểu 1c-II'!J137</f>
        <v>24616600</v>
      </c>
      <c r="EL137" s="463">
        <f>'[38]Biểu 1c-II'!M137</f>
        <v>0</v>
      </c>
      <c r="EM137" s="463">
        <f>'[38]Biểu 1c-II'!P137</f>
        <v>0</v>
      </c>
      <c r="EN137" s="463">
        <f>'[38]Biểu 1c-II'!S137</f>
        <v>0</v>
      </c>
      <c r="EO137" s="380">
        <f>'[39]Biểu 1c-II(TTKN)'!J137</f>
        <v>0</v>
      </c>
      <c r="EP137" s="380">
        <f>'[40]Biểu 1c-II'!P137</f>
        <v>0</v>
      </c>
      <c r="EQ137" s="380">
        <f>'[41]Biểu 1c-II'!P137</f>
        <v>0</v>
      </c>
    </row>
    <row r="138" spans="1:147" ht="25.5">
      <c r="A138" s="383"/>
      <c r="B138" s="378" t="s">
        <v>874</v>
      </c>
      <c r="C138" s="379" t="s">
        <v>989</v>
      </c>
      <c r="D138" s="380">
        <f t="shared" si="61"/>
        <v>0</v>
      </c>
      <c r="E138" s="463">
        <f t="shared" si="52"/>
        <v>13701224583</v>
      </c>
      <c r="F138" s="463">
        <f t="shared" si="62"/>
        <v>13701224583</v>
      </c>
      <c r="G138" s="463">
        <f t="shared" si="63"/>
        <v>13701224583</v>
      </c>
      <c r="H138" s="380">
        <f t="shared" si="53"/>
        <v>0</v>
      </c>
      <c r="I138" s="380">
        <f t="shared" si="64"/>
        <v>0</v>
      </c>
      <c r="J138" s="380">
        <f t="shared" si="65"/>
        <v>0</v>
      </c>
      <c r="K138" s="380">
        <f t="shared" si="54"/>
        <v>13692824583</v>
      </c>
      <c r="L138" s="380">
        <f t="shared" si="55"/>
        <v>8400000</v>
      </c>
      <c r="M138" s="380">
        <f t="shared" si="56"/>
        <v>0</v>
      </c>
      <c r="N138" s="380">
        <f t="shared" si="66"/>
        <v>0</v>
      </c>
      <c r="O138" s="380">
        <f t="shared" si="57"/>
        <v>0</v>
      </c>
      <c r="P138" s="380">
        <f t="shared" si="67"/>
        <v>0</v>
      </c>
      <c r="Q138" s="380">
        <f t="shared" si="58"/>
        <v>0</v>
      </c>
      <c r="R138" s="380">
        <f t="shared" si="59"/>
        <v>0</v>
      </c>
      <c r="S138" s="380"/>
      <c r="T138" s="380">
        <f t="shared" si="60"/>
        <v>0</v>
      </c>
      <c r="U138" s="463">
        <f t="shared" si="68"/>
        <v>0</v>
      </c>
      <c r="V138" s="463">
        <f t="shared" si="69"/>
        <v>0</v>
      </c>
      <c r="W138" s="463">
        <f t="shared" si="70"/>
        <v>0</v>
      </c>
      <c r="X138" s="463">
        <f t="shared" si="71"/>
        <v>0</v>
      </c>
      <c r="Y138" s="463">
        <f t="shared" si="72"/>
        <v>0</v>
      </c>
      <c r="Z138" s="463">
        <f t="shared" si="73"/>
        <v>0</v>
      </c>
      <c r="AA138" s="463">
        <f t="shared" si="74"/>
        <v>0</v>
      </c>
      <c r="AB138" s="463">
        <f t="shared" si="75"/>
        <v>0</v>
      </c>
      <c r="AC138" s="463">
        <f t="shared" si="76"/>
        <v>0</v>
      </c>
      <c r="AD138" s="463">
        <f t="shared" si="77"/>
        <v>0</v>
      </c>
      <c r="AE138" s="380"/>
      <c r="AF138" s="380"/>
      <c r="AG138" s="380">
        <f>'[22]Biểu 1c-II'!J138</f>
        <v>0</v>
      </c>
      <c r="AH138" s="380">
        <f>'[22]Biểu 1c-II'!M138</f>
        <v>0</v>
      </c>
      <c r="AI138" s="463">
        <f>'[22]Biểu 1c-II'!S138</f>
        <v>0</v>
      </c>
      <c r="AJ138" s="463">
        <f>'[22]Biểu 1c-II'!V138</f>
        <v>0</v>
      </c>
      <c r="AK138" s="380">
        <f>'[23]Biểu 1c-II'!J138</f>
        <v>0</v>
      </c>
      <c r="AL138" s="463">
        <f>'[23]Biểu 1c-II'!P138</f>
        <v>0</v>
      </c>
      <c r="AM138" s="463">
        <f>'[23]Biểu 1c-II'!S138</f>
        <v>0</v>
      </c>
      <c r="AN138" s="380">
        <f>'[24]Biểu 1c-II'!J138</f>
        <v>0</v>
      </c>
      <c r="AO138" s="463">
        <f>'[24]Biểu 1c-II'!M138</f>
        <v>0</v>
      </c>
      <c r="AP138" s="463">
        <f>'[24]Biểu 1c-II'!S138</f>
        <v>0</v>
      </c>
      <c r="AQ138" s="463">
        <f>'[25]Biểu 1c-II'!P138</f>
        <v>0</v>
      </c>
      <c r="AR138" s="463">
        <f>'[25]Biểu 1c-II'!V138</f>
        <v>0</v>
      </c>
      <c r="AS138" s="380">
        <f>'[25]Biểu 1c-II'!Y138</f>
        <v>0</v>
      </c>
      <c r="AT138" s="380">
        <f>'[26]Biểu 1c-II'!K138</f>
        <v>0</v>
      </c>
      <c r="AU138" s="380">
        <f>'[26]Biểu 1c-II'!W138</f>
        <v>0</v>
      </c>
      <c r="AV138" s="380">
        <f>'[27]Biểu 1c-II'!J138</f>
        <v>0</v>
      </c>
      <c r="AW138" s="380">
        <f>'[27]Biểu 1c-II'!V138</f>
        <v>0</v>
      </c>
      <c r="AX138" s="380">
        <f>'[28]Biểu 1c-II'!J138</f>
        <v>0</v>
      </c>
      <c r="AY138" s="380">
        <f>'[28]Biểu 1c-II'!M138</f>
        <v>0</v>
      </c>
      <c r="AZ138" s="380">
        <f>'[28]Biểu 1c-II'!P138</f>
        <v>0</v>
      </c>
      <c r="BA138" s="380"/>
      <c r="BB138" s="380">
        <f>'[28]Biểu 1c-II'!V138</f>
        <v>0</v>
      </c>
      <c r="BC138" s="380">
        <f>'[42]Biểu 1c-II'!Y138</f>
        <v>0</v>
      </c>
      <c r="BD138" s="380">
        <f>'[28]Biểu 1c-II'!AB138</f>
        <v>0</v>
      </c>
      <c r="BE138" s="380">
        <f>'[28]Biểu 1c-II'!AE138</f>
        <v>0</v>
      </c>
      <c r="BF138" s="380">
        <f>'[28]Biểu 1c-II'!AH138</f>
        <v>0</v>
      </c>
      <c r="BG138" s="380">
        <f>'[29]Biểu 1c-II'!J138</f>
        <v>0</v>
      </c>
      <c r="BH138" s="380">
        <f>'[29]Biểu 1c-II'!M138</f>
        <v>0</v>
      </c>
      <c r="BI138" s="380">
        <f>'[29]Biểu 1c-II'!P138</f>
        <v>0</v>
      </c>
      <c r="BJ138" s="380"/>
      <c r="BK138" s="380">
        <f>'[29]Biểu 1c-II'!S138</f>
        <v>0</v>
      </c>
      <c r="BL138" s="380">
        <f>'[29]Biểu 1c-II'!V138</f>
        <v>0</v>
      </c>
      <c r="BM138" s="380">
        <f>'[29]Biểu 1c-II'!Y138</f>
        <v>0</v>
      </c>
      <c r="BN138" s="380">
        <f>'[29]Biểu 1c-II'!AB138</f>
        <v>0</v>
      </c>
      <c r="BO138" s="463">
        <f>'[29]Biểu 1c-II'!AE138</f>
        <v>0</v>
      </c>
      <c r="BP138" s="463">
        <f>'[29]Biểu 1c-II'!AH138</f>
        <v>0</v>
      </c>
      <c r="BQ138" s="380">
        <f>'[30]Biểu 1c-II - TTYT DA BAC'!J138</f>
        <v>0</v>
      </c>
      <c r="BR138" s="380">
        <f>'[30]Biểu 1c-II - TTYT DA BAC'!M138</f>
        <v>0</v>
      </c>
      <c r="BS138" s="380">
        <f>'[30]Biểu 1c-II - TTYT DA BAC'!P138</f>
        <v>0</v>
      </c>
      <c r="BT138" s="380"/>
      <c r="BU138" s="380">
        <f>'[30]Biểu 1c-II - TTYT DA BAC'!V138</f>
        <v>0</v>
      </c>
      <c r="BV138" s="380">
        <f>'[30]Biểu 1c-II - TTYT DA BAC'!Y138</f>
        <v>0</v>
      </c>
      <c r="BW138" s="380">
        <f>'[30]Biểu 1c-II - TTYT DA BAC'!AB138</f>
        <v>0</v>
      </c>
      <c r="BX138" s="463">
        <f>'[30]Biểu 1c-II - TTYT DA BAC'!AE138</f>
        <v>0</v>
      </c>
      <c r="BY138" s="463">
        <f>'[30]Biểu 1c-II - TTYT DA BAC'!AH138</f>
        <v>0</v>
      </c>
      <c r="BZ138" s="380">
        <f>'[31]Biểu 1c-II'!I138</f>
        <v>9865000</v>
      </c>
      <c r="CA138" s="380">
        <f>'[31]Biểu 1c-II'!M138</f>
        <v>8400000</v>
      </c>
      <c r="CB138" s="380">
        <f>'[31]Biểu 1c-II'!P138</f>
        <v>0</v>
      </c>
      <c r="CC138" s="380"/>
      <c r="CD138" s="380">
        <f>'[31]Biểu 1c-II'!V138</f>
        <v>0</v>
      </c>
      <c r="CE138" s="380">
        <f>'[31]Biểu 1c-II'!Y138</f>
        <v>0</v>
      </c>
      <c r="CF138" s="380">
        <f>'[31]Biểu 1c-II'!AB138</f>
        <v>0</v>
      </c>
      <c r="CG138" s="463">
        <f>'[31]Biểu 1c-II'!AE138</f>
        <v>0</v>
      </c>
      <c r="CH138" s="463">
        <f>'[31]Biểu 1c-II'!AH138</f>
        <v>0</v>
      </c>
      <c r="CI138" s="380">
        <f>'[32]Biểu 1c-II'!J138</f>
        <v>0</v>
      </c>
      <c r="CJ138" s="380">
        <f>'[32]Biểu 1c-II'!M138</f>
        <v>0</v>
      </c>
      <c r="CK138" s="380">
        <f>'[32]Biểu 1c-II'!P138</f>
        <v>0</v>
      </c>
      <c r="CL138" s="380"/>
      <c r="CM138" s="380">
        <f>'[32]Biểu 1c-II'!V138</f>
        <v>0</v>
      </c>
      <c r="CN138" s="380">
        <f>'[32]Biểu 1c-II'!Y138</f>
        <v>0</v>
      </c>
      <c r="CO138" s="380">
        <f>'[32]Biểu 1c-II'!AB138</f>
        <v>0</v>
      </c>
      <c r="CP138" s="463">
        <f>'[32]Biểu 1c-II'!AE138</f>
        <v>0</v>
      </c>
      <c r="CQ138" s="463">
        <f>'[32]Biểu 1c-II'!AH138</f>
        <v>0</v>
      </c>
      <c r="CR138" s="380">
        <f>'[33]Biểu 1c-II'!J138</f>
        <v>0</v>
      </c>
      <c r="CS138" s="380">
        <f>'[33]Biểu 1c-II'!M138</f>
        <v>0</v>
      </c>
      <c r="CT138" s="380">
        <f>'[33]Biểu 1c-II'!P138</f>
        <v>0</v>
      </c>
      <c r="CU138" s="380"/>
      <c r="CV138" s="380">
        <f>'[33]Biểu 1c-II'!V138</f>
        <v>0</v>
      </c>
      <c r="CW138" s="380">
        <f>'[43]Biểu 1c-II'!Y138</f>
        <v>0</v>
      </c>
      <c r="CX138" s="380">
        <f>'[33]Biểu 1c-II'!AB138</f>
        <v>0</v>
      </c>
      <c r="CY138" s="463">
        <f>'[33]Biểu 1c-II'!AE138</f>
        <v>0</v>
      </c>
      <c r="CZ138" s="463">
        <f>'[33]Biểu 1c-II'!AH138</f>
        <v>0</v>
      </c>
      <c r="DA138" s="380">
        <f>'[34]Biểu 1c-II'!$J$7</f>
        <v>13682959583</v>
      </c>
      <c r="DB138" s="380">
        <f>'[34]Biểu 1c-II'!M138</f>
        <v>0</v>
      </c>
      <c r="DC138" s="380">
        <f>'[34]Biểu 1c-II'!P138</f>
        <v>0</v>
      </c>
      <c r="DD138" s="380"/>
      <c r="DE138" s="380">
        <f>'[34]Biểu 1c-II'!V138</f>
        <v>0</v>
      </c>
      <c r="DF138" s="380">
        <f>'[44]Biểu 1c-II'!Y138</f>
        <v>0</v>
      </c>
      <c r="DG138" s="380">
        <f>'[34]Biểu 1c-II'!AB138</f>
        <v>0</v>
      </c>
      <c r="DH138" s="463">
        <f>'[34]Biểu 1c-II'!AE138</f>
        <v>0</v>
      </c>
      <c r="DI138" s="463">
        <f>'[34]Biểu 1c-II'!AH138</f>
        <v>0</v>
      </c>
      <c r="DJ138" s="380">
        <f>'[35]Biểu 1c-II'!J138</f>
        <v>0</v>
      </c>
      <c r="DK138" s="380">
        <f>'[35]Biểu 1c-II'!M138</f>
        <v>0</v>
      </c>
      <c r="DL138" s="380">
        <f>'[35]Biểu 1c-II'!P138</f>
        <v>0</v>
      </c>
      <c r="DM138" s="380">
        <f>'[35]Biểu 1c-II'!S138</f>
        <v>0</v>
      </c>
      <c r="DN138" s="380">
        <f>'[35]Biểu 1c-II'!V138</f>
        <v>0</v>
      </c>
      <c r="DO138" s="380">
        <f>'[35]Biểu 1c-II'!Y138</f>
        <v>0</v>
      </c>
      <c r="DP138" s="380">
        <f>'[35]Biểu 1c-II'!AB138</f>
        <v>0</v>
      </c>
      <c r="DQ138" s="463">
        <f>'[35]Biểu 1c-II'!AE138</f>
        <v>0</v>
      </c>
      <c r="DR138" s="463">
        <f>'[35]Biểu 1c-II'!AH138</f>
        <v>0</v>
      </c>
      <c r="DS138" s="463">
        <f>'[35]Biểu 1c-II'!AK138</f>
        <v>0</v>
      </c>
      <c r="DT138" s="380">
        <f>'[36]Biểu 1c-II'!J138</f>
        <v>0</v>
      </c>
      <c r="DU138" s="380">
        <f>'[36]Biểu 1c-II'!M138</f>
        <v>0</v>
      </c>
      <c r="DV138" s="380">
        <f>'[36]Biểu 1c-II'!P138</f>
        <v>0</v>
      </c>
      <c r="DW138" s="380">
        <f>'[36]Biểu 1c-II'!S138</f>
        <v>0</v>
      </c>
      <c r="DX138" s="380">
        <f>'[36]Biểu 1c-II'!V138</f>
        <v>0</v>
      </c>
      <c r="DY138" s="380">
        <f>'[36]Biểu 1c-II'!Y138</f>
        <v>0</v>
      </c>
      <c r="DZ138" s="380">
        <f>'[36]Biểu 1c-II'!AB138</f>
        <v>0</v>
      </c>
      <c r="EA138" s="463">
        <f>'[36]Biểu 1c-II'!AH138</f>
        <v>0</v>
      </c>
      <c r="EB138" s="463">
        <f>'[36]Biểu 1c-II'!AE138</f>
        <v>0</v>
      </c>
      <c r="EC138" s="380">
        <f>'[37]Biểu 1c-II'!J138</f>
        <v>0</v>
      </c>
      <c r="ED138" s="380">
        <f>'[37]Biểu 1c-II'!M138</f>
        <v>0</v>
      </c>
      <c r="EE138" s="380">
        <f>'[37]Biểu 1c-II'!P138</f>
        <v>0</v>
      </c>
      <c r="EF138" s="380">
        <f>'[37]Biểu 1c-II'!S138</f>
        <v>0</v>
      </c>
      <c r="EG138" s="380">
        <f>'[37]Biểu 1c-II'!V138</f>
        <v>0</v>
      </c>
      <c r="EH138" s="380">
        <f>'[37]Biểu 1c-II'!Y138</f>
        <v>0</v>
      </c>
      <c r="EI138" s="380">
        <f>'[37]Biểu 1c-II'!AB138</f>
        <v>0</v>
      </c>
      <c r="EJ138" s="463">
        <f>'[37]Biểu 1c-II'!AE138</f>
        <v>0</v>
      </c>
      <c r="EK138" s="463">
        <f>'[38]Biểu 1c-II'!J138</f>
        <v>0</v>
      </c>
      <c r="EL138" s="463">
        <f>'[38]Biểu 1c-II'!M138</f>
        <v>0</v>
      </c>
      <c r="EM138" s="463">
        <f>'[38]Biểu 1c-II'!P138</f>
        <v>0</v>
      </c>
      <c r="EN138" s="463">
        <f>'[38]Biểu 1c-II'!S138</f>
        <v>0</v>
      </c>
      <c r="EO138" s="380">
        <f>'[39]Biểu 1c-II(TTKN)'!J138</f>
        <v>0</v>
      </c>
      <c r="EP138" s="380">
        <f>'[40]Biểu 1c-II'!P138</f>
        <v>0</v>
      </c>
      <c r="EQ138" s="380">
        <f>'[41]Biểu 1c-II'!P138</f>
        <v>0</v>
      </c>
    </row>
    <row r="139" spans="1:147" ht="25.5">
      <c r="A139" s="383"/>
      <c r="B139" s="378" t="s">
        <v>875</v>
      </c>
      <c r="C139" s="379" t="s">
        <v>334</v>
      </c>
      <c r="D139" s="380">
        <f t="shared" si="61"/>
        <v>0</v>
      </c>
      <c r="E139" s="463">
        <f t="shared" si="52"/>
        <v>13682959583</v>
      </c>
      <c r="F139" s="463">
        <f t="shared" si="62"/>
        <v>13682959583</v>
      </c>
      <c r="G139" s="463">
        <f t="shared" si="63"/>
        <v>13682959583</v>
      </c>
      <c r="H139" s="380">
        <f t="shared" si="53"/>
        <v>0</v>
      </c>
      <c r="I139" s="380">
        <f t="shared" si="64"/>
        <v>0</v>
      </c>
      <c r="J139" s="380">
        <f t="shared" si="65"/>
        <v>0</v>
      </c>
      <c r="K139" s="380">
        <f t="shared" si="54"/>
        <v>13682959583</v>
      </c>
      <c r="L139" s="380">
        <f t="shared" si="55"/>
        <v>0</v>
      </c>
      <c r="M139" s="380">
        <f t="shared" si="56"/>
        <v>0</v>
      </c>
      <c r="N139" s="380">
        <f t="shared" si="66"/>
        <v>0</v>
      </c>
      <c r="O139" s="380">
        <f t="shared" si="57"/>
        <v>0</v>
      </c>
      <c r="P139" s="380">
        <f t="shared" si="67"/>
        <v>0</v>
      </c>
      <c r="Q139" s="380">
        <f t="shared" si="58"/>
        <v>0</v>
      </c>
      <c r="R139" s="380">
        <f t="shared" si="59"/>
        <v>0</v>
      </c>
      <c r="S139" s="380"/>
      <c r="T139" s="380">
        <f t="shared" si="60"/>
        <v>0</v>
      </c>
      <c r="U139" s="463">
        <f t="shared" si="68"/>
        <v>0</v>
      </c>
      <c r="V139" s="463">
        <f t="shared" si="69"/>
        <v>0</v>
      </c>
      <c r="W139" s="463">
        <f t="shared" si="70"/>
        <v>0</v>
      </c>
      <c r="X139" s="463">
        <f t="shared" si="71"/>
        <v>0</v>
      </c>
      <c r="Y139" s="463">
        <f t="shared" si="72"/>
        <v>0</v>
      </c>
      <c r="Z139" s="463">
        <f t="shared" si="73"/>
        <v>0</v>
      </c>
      <c r="AA139" s="463">
        <f t="shared" si="74"/>
        <v>0</v>
      </c>
      <c r="AB139" s="463">
        <f t="shared" si="75"/>
        <v>0</v>
      </c>
      <c r="AC139" s="463">
        <f t="shared" si="76"/>
        <v>0</v>
      </c>
      <c r="AD139" s="463">
        <f t="shared" si="77"/>
        <v>0</v>
      </c>
      <c r="AE139" s="380"/>
      <c r="AF139" s="380"/>
      <c r="AG139" s="380">
        <f>'[22]Biểu 1c-II'!J139</f>
        <v>0</v>
      </c>
      <c r="AH139" s="380">
        <f>'[22]Biểu 1c-II'!M139</f>
        <v>0</v>
      </c>
      <c r="AI139" s="463">
        <f>'[22]Biểu 1c-II'!S139</f>
        <v>0</v>
      </c>
      <c r="AJ139" s="463">
        <f>'[22]Biểu 1c-II'!V139</f>
        <v>0</v>
      </c>
      <c r="AK139" s="380">
        <f>'[23]Biểu 1c-II'!J139</f>
        <v>0</v>
      </c>
      <c r="AL139" s="463">
        <f>'[23]Biểu 1c-II'!P139</f>
        <v>0</v>
      </c>
      <c r="AM139" s="463">
        <f>'[23]Biểu 1c-II'!S139</f>
        <v>0</v>
      </c>
      <c r="AN139" s="380">
        <f>'[24]Biểu 1c-II'!J139</f>
        <v>0</v>
      </c>
      <c r="AO139" s="463">
        <f>'[24]Biểu 1c-II'!M139</f>
        <v>0</v>
      </c>
      <c r="AP139" s="463">
        <f>'[24]Biểu 1c-II'!S139</f>
        <v>0</v>
      </c>
      <c r="AQ139" s="463">
        <f>'[25]Biểu 1c-II'!P139</f>
        <v>0</v>
      </c>
      <c r="AR139" s="463">
        <f>'[25]Biểu 1c-II'!V139</f>
        <v>0</v>
      </c>
      <c r="AS139" s="380">
        <f>'[25]Biểu 1c-II'!Y139</f>
        <v>0</v>
      </c>
      <c r="AT139" s="380">
        <f>'[26]Biểu 1c-II'!K139</f>
        <v>0</v>
      </c>
      <c r="AU139" s="380">
        <f>'[26]Biểu 1c-II'!W139</f>
        <v>0</v>
      </c>
      <c r="AV139" s="380">
        <f>'[27]Biểu 1c-II'!J139</f>
        <v>0</v>
      </c>
      <c r="AW139" s="380">
        <f>'[27]Biểu 1c-II'!V139</f>
        <v>0</v>
      </c>
      <c r="AX139" s="380">
        <f>'[28]Biểu 1c-II'!J139</f>
        <v>0</v>
      </c>
      <c r="AY139" s="380">
        <f>'[28]Biểu 1c-II'!M139</f>
        <v>0</v>
      </c>
      <c r="AZ139" s="380">
        <f>'[28]Biểu 1c-II'!P139</f>
        <v>0</v>
      </c>
      <c r="BA139" s="380"/>
      <c r="BB139" s="380">
        <f>'[28]Biểu 1c-II'!V139</f>
        <v>0</v>
      </c>
      <c r="BC139" s="380">
        <f>'[42]Biểu 1c-II'!Y139</f>
        <v>0</v>
      </c>
      <c r="BD139" s="380">
        <f>'[28]Biểu 1c-II'!AB139</f>
        <v>0</v>
      </c>
      <c r="BE139" s="380">
        <f>'[28]Biểu 1c-II'!AE139</f>
        <v>0</v>
      </c>
      <c r="BF139" s="380">
        <f>'[28]Biểu 1c-II'!AH139</f>
        <v>0</v>
      </c>
      <c r="BG139" s="380">
        <f>'[29]Biểu 1c-II'!J139</f>
        <v>0</v>
      </c>
      <c r="BH139" s="380">
        <f>'[29]Biểu 1c-II'!M139</f>
        <v>0</v>
      </c>
      <c r="BI139" s="380">
        <f>'[29]Biểu 1c-II'!P139</f>
        <v>0</v>
      </c>
      <c r="BJ139" s="380"/>
      <c r="BK139" s="380">
        <f>'[29]Biểu 1c-II'!S139</f>
        <v>0</v>
      </c>
      <c r="BL139" s="380">
        <f>'[29]Biểu 1c-II'!V139</f>
        <v>0</v>
      </c>
      <c r="BM139" s="380">
        <f>'[29]Biểu 1c-II'!Y139</f>
        <v>0</v>
      </c>
      <c r="BN139" s="380">
        <f>'[29]Biểu 1c-II'!AB139</f>
        <v>0</v>
      </c>
      <c r="BO139" s="463">
        <f>'[29]Biểu 1c-II'!AE139</f>
        <v>0</v>
      </c>
      <c r="BP139" s="463">
        <f>'[29]Biểu 1c-II'!AH139</f>
        <v>0</v>
      </c>
      <c r="BQ139" s="380">
        <f>'[30]Biểu 1c-II - TTYT DA BAC'!J139</f>
        <v>0</v>
      </c>
      <c r="BR139" s="380">
        <f>'[30]Biểu 1c-II - TTYT DA BAC'!M139</f>
        <v>0</v>
      </c>
      <c r="BS139" s="380">
        <f>'[30]Biểu 1c-II - TTYT DA BAC'!P139</f>
        <v>0</v>
      </c>
      <c r="BT139" s="380"/>
      <c r="BU139" s="380">
        <f>'[30]Biểu 1c-II - TTYT DA BAC'!V139</f>
        <v>0</v>
      </c>
      <c r="BV139" s="380">
        <f>'[30]Biểu 1c-II - TTYT DA BAC'!Y139</f>
        <v>0</v>
      </c>
      <c r="BW139" s="380">
        <f>'[30]Biểu 1c-II - TTYT DA BAC'!AB139</f>
        <v>0</v>
      </c>
      <c r="BX139" s="463">
        <f>'[30]Biểu 1c-II - TTYT DA BAC'!AE139</f>
        <v>0</v>
      </c>
      <c r="BY139" s="463">
        <f>'[30]Biểu 1c-II - TTYT DA BAC'!AH139</f>
        <v>0</v>
      </c>
      <c r="BZ139" s="380">
        <f>'[31]Biểu 1c-II'!I139</f>
        <v>0</v>
      </c>
      <c r="CA139" s="380">
        <f>'[31]Biểu 1c-II'!M139</f>
        <v>0</v>
      </c>
      <c r="CB139" s="380">
        <f>'[31]Biểu 1c-II'!P139</f>
        <v>0</v>
      </c>
      <c r="CC139" s="380"/>
      <c r="CD139" s="380">
        <f>'[31]Biểu 1c-II'!V139</f>
        <v>0</v>
      </c>
      <c r="CE139" s="380">
        <f>'[31]Biểu 1c-II'!Y139</f>
        <v>0</v>
      </c>
      <c r="CF139" s="380">
        <f>'[31]Biểu 1c-II'!AB139</f>
        <v>0</v>
      </c>
      <c r="CG139" s="463">
        <f>'[31]Biểu 1c-II'!AE139</f>
        <v>0</v>
      </c>
      <c r="CH139" s="463">
        <f>'[31]Biểu 1c-II'!AH139</f>
        <v>0</v>
      </c>
      <c r="CI139" s="380">
        <f>'[32]Biểu 1c-II'!J139</f>
        <v>0</v>
      </c>
      <c r="CJ139" s="380">
        <f>'[32]Biểu 1c-II'!M139</f>
        <v>0</v>
      </c>
      <c r="CK139" s="380">
        <f>'[32]Biểu 1c-II'!P139</f>
        <v>0</v>
      </c>
      <c r="CL139" s="380"/>
      <c r="CM139" s="380">
        <f>'[32]Biểu 1c-II'!V139</f>
        <v>0</v>
      </c>
      <c r="CN139" s="380">
        <f>'[32]Biểu 1c-II'!Y139</f>
        <v>0</v>
      </c>
      <c r="CO139" s="380">
        <f>'[32]Biểu 1c-II'!AB139</f>
        <v>0</v>
      </c>
      <c r="CP139" s="463">
        <f>'[32]Biểu 1c-II'!AE139</f>
        <v>0</v>
      </c>
      <c r="CQ139" s="463">
        <f>'[32]Biểu 1c-II'!AH139</f>
        <v>0</v>
      </c>
      <c r="CR139" s="380">
        <f>'[33]Biểu 1c-II'!J139</f>
        <v>0</v>
      </c>
      <c r="CS139" s="380">
        <f>'[33]Biểu 1c-II'!M139</f>
        <v>0</v>
      </c>
      <c r="CT139" s="380">
        <f>'[33]Biểu 1c-II'!P139</f>
        <v>0</v>
      </c>
      <c r="CU139" s="380"/>
      <c r="CV139" s="380">
        <f>'[33]Biểu 1c-II'!V139</f>
        <v>0</v>
      </c>
      <c r="CW139" s="380">
        <f>'[43]Biểu 1c-II'!Y139</f>
        <v>0</v>
      </c>
      <c r="CX139" s="380">
        <f>'[33]Biểu 1c-II'!AB139</f>
        <v>0</v>
      </c>
      <c r="CY139" s="463">
        <f>'[33]Biểu 1c-II'!AE139</f>
        <v>0</v>
      </c>
      <c r="CZ139" s="463">
        <f>'[33]Biểu 1c-II'!AH139</f>
        <v>0</v>
      </c>
      <c r="DA139" s="380">
        <f>'[34]Biểu 1c-II'!$J$7</f>
        <v>13682959583</v>
      </c>
      <c r="DB139" s="380">
        <f>'[34]Biểu 1c-II'!M139</f>
        <v>0</v>
      </c>
      <c r="DC139" s="380">
        <f>'[34]Biểu 1c-II'!P139</f>
        <v>0</v>
      </c>
      <c r="DD139" s="380"/>
      <c r="DE139" s="380">
        <f>'[34]Biểu 1c-II'!V139</f>
        <v>0</v>
      </c>
      <c r="DF139" s="380">
        <f>'[44]Biểu 1c-II'!Y139</f>
        <v>0</v>
      </c>
      <c r="DG139" s="380">
        <f>'[34]Biểu 1c-II'!AB139</f>
        <v>0</v>
      </c>
      <c r="DH139" s="463">
        <f>'[34]Biểu 1c-II'!AE139</f>
        <v>0</v>
      </c>
      <c r="DI139" s="463">
        <f>'[34]Biểu 1c-II'!AH139</f>
        <v>0</v>
      </c>
      <c r="DJ139" s="380">
        <f>'[35]Biểu 1c-II'!J139</f>
        <v>0</v>
      </c>
      <c r="DK139" s="380">
        <f>'[35]Biểu 1c-II'!M139</f>
        <v>0</v>
      </c>
      <c r="DL139" s="380">
        <f>'[35]Biểu 1c-II'!P139</f>
        <v>0</v>
      </c>
      <c r="DM139" s="380">
        <f>'[35]Biểu 1c-II'!S139</f>
        <v>0</v>
      </c>
      <c r="DN139" s="380">
        <f>'[35]Biểu 1c-II'!V139</f>
        <v>0</v>
      </c>
      <c r="DO139" s="380">
        <f>'[35]Biểu 1c-II'!Y139</f>
        <v>0</v>
      </c>
      <c r="DP139" s="380">
        <f>'[35]Biểu 1c-II'!AB139</f>
        <v>0</v>
      </c>
      <c r="DQ139" s="463">
        <f>'[35]Biểu 1c-II'!AE139</f>
        <v>0</v>
      </c>
      <c r="DR139" s="463">
        <f>'[35]Biểu 1c-II'!AH139</f>
        <v>0</v>
      </c>
      <c r="DS139" s="463">
        <f>'[35]Biểu 1c-II'!AK139</f>
        <v>0</v>
      </c>
      <c r="DT139" s="380">
        <f>'[36]Biểu 1c-II'!J139</f>
        <v>0</v>
      </c>
      <c r="DU139" s="380">
        <f>'[36]Biểu 1c-II'!M139</f>
        <v>0</v>
      </c>
      <c r="DV139" s="380">
        <f>'[36]Biểu 1c-II'!P139</f>
        <v>0</v>
      </c>
      <c r="DW139" s="380">
        <f>'[36]Biểu 1c-II'!S139</f>
        <v>0</v>
      </c>
      <c r="DX139" s="380">
        <f>'[36]Biểu 1c-II'!V139</f>
        <v>0</v>
      </c>
      <c r="DY139" s="380">
        <f>'[36]Biểu 1c-II'!Y139</f>
        <v>0</v>
      </c>
      <c r="DZ139" s="380">
        <f>'[36]Biểu 1c-II'!AB139</f>
        <v>0</v>
      </c>
      <c r="EA139" s="463">
        <f>'[36]Biểu 1c-II'!AH139</f>
        <v>0</v>
      </c>
      <c r="EB139" s="463">
        <f>'[36]Biểu 1c-II'!AE139</f>
        <v>0</v>
      </c>
      <c r="EC139" s="380">
        <f>'[37]Biểu 1c-II'!J139</f>
        <v>0</v>
      </c>
      <c r="ED139" s="380">
        <f>'[37]Biểu 1c-II'!M139</f>
        <v>0</v>
      </c>
      <c r="EE139" s="380">
        <f>'[37]Biểu 1c-II'!P139</f>
        <v>0</v>
      </c>
      <c r="EF139" s="380">
        <f>'[37]Biểu 1c-II'!S139</f>
        <v>0</v>
      </c>
      <c r="EG139" s="380">
        <f>'[37]Biểu 1c-II'!V139</f>
        <v>0</v>
      </c>
      <c r="EH139" s="380">
        <f>'[37]Biểu 1c-II'!Y139</f>
        <v>0</v>
      </c>
      <c r="EI139" s="380">
        <f>'[37]Biểu 1c-II'!AB139</f>
        <v>0</v>
      </c>
      <c r="EJ139" s="463">
        <f>'[37]Biểu 1c-II'!AE139</f>
        <v>0</v>
      </c>
      <c r="EK139" s="463">
        <f>'[38]Biểu 1c-II'!J139</f>
        <v>0</v>
      </c>
      <c r="EL139" s="463">
        <f>'[38]Biểu 1c-II'!M139</f>
        <v>0</v>
      </c>
      <c r="EM139" s="463">
        <f>'[38]Biểu 1c-II'!P139</f>
        <v>0</v>
      </c>
      <c r="EN139" s="463">
        <f>'[38]Biểu 1c-II'!S139</f>
        <v>0</v>
      </c>
      <c r="EO139" s="380">
        <f>'[39]Biểu 1c-II(TTKN)'!J139</f>
        <v>0</v>
      </c>
      <c r="EP139" s="380">
        <f>'[40]Biểu 1c-II'!P139</f>
        <v>0</v>
      </c>
      <c r="EQ139" s="380">
        <f>'[41]Biểu 1c-II'!P139</f>
        <v>0</v>
      </c>
    </row>
    <row r="140" spans="1:147" ht="25.5">
      <c r="A140" s="383"/>
      <c r="B140" s="378" t="s">
        <v>876</v>
      </c>
      <c r="C140" s="379" t="s">
        <v>990</v>
      </c>
      <c r="D140" s="380">
        <f t="shared" si="61"/>
        <v>0</v>
      </c>
      <c r="E140" s="463">
        <f t="shared" si="52"/>
        <v>14603371803</v>
      </c>
      <c r="F140" s="463">
        <f t="shared" si="62"/>
        <v>14603371803</v>
      </c>
      <c r="G140" s="463">
        <f t="shared" si="63"/>
        <v>14603371803</v>
      </c>
      <c r="H140" s="380">
        <f t="shared" si="53"/>
        <v>0</v>
      </c>
      <c r="I140" s="380">
        <f t="shared" si="64"/>
        <v>0</v>
      </c>
      <c r="J140" s="380">
        <f t="shared" si="65"/>
        <v>99110000</v>
      </c>
      <c r="K140" s="380">
        <f t="shared" si="54"/>
        <v>13984510083</v>
      </c>
      <c r="L140" s="380">
        <f t="shared" si="55"/>
        <v>294636320</v>
      </c>
      <c r="M140" s="380">
        <f t="shared" si="56"/>
        <v>225115400</v>
      </c>
      <c r="N140" s="380">
        <f t="shared" si="66"/>
        <v>0</v>
      </c>
      <c r="O140" s="380">
        <f t="shared" si="57"/>
        <v>0</v>
      </c>
      <c r="P140" s="380">
        <f t="shared" si="67"/>
        <v>0</v>
      </c>
      <c r="Q140" s="380">
        <f t="shared" si="58"/>
        <v>0</v>
      </c>
      <c r="R140" s="380">
        <f t="shared" si="59"/>
        <v>0</v>
      </c>
      <c r="S140" s="380"/>
      <c r="T140" s="380">
        <f t="shared" si="60"/>
        <v>0</v>
      </c>
      <c r="U140" s="463">
        <f t="shared" si="68"/>
        <v>0</v>
      </c>
      <c r="V140" s="463">
        <f t="shared" si="69"/>
        <v>0</v>
      </c>
      <c r="W140" s="463">
        <f t="shared" si="70"/>
        <v>0</v>
      </c>
      <c r="X140" s="463">
        <f t="shared" si="71"/>
        <v>0</v>
      </c>
      <c r="Y140" s="463">
        <f t="shared" si="72"/>
        <v>0</v>
      </c>
      <c r="Z140" s="463">
        <f t="shared" si="73"/>
        <v>0</v>
      </c>
      <c r="AA140" s="463">
        <f t="shared" si="74"/>
        <v>0</v>
      </c>
      <c r="AB140" s="463">
        <f t="shared" si="75"/>
        <v>0</v>
      </c>
      <c r="AC140" s="463">
        <f t="shared" si="76"/>
        <v>0</v>
      </c>
      <c r="AD140" s="463">
        <f t="shared" si="77"/>
        <v>0</v>
      </c>
      <c r="AE140" s="380"/>
      <c r="AF140" s="380"/>
      <c r="AG140" s="380">
        <f>'[22]Biểu 1c-II'!J140</f>
        <v>0</v>
      </c>
      <c r="AH140" s="380">
        <f>'[22]Biểu 1c-II'!M140</f>
        <v>0</v>
      </c>
      <c r="AI140" s="463">
        <f>'[22]Biểu 1c-II'!S140</f>
        <v>0</v>
      </c>
      <c r="AJ140" s="463">
        <f>'[22]Biểu 1c-II'!V140</f>
        <v>0</v>
      </c>
      <c r="AK140" s="380">
        <f>'[23]Biểu 1c-II'!J140</f>
        <v>0</v>
      </c>
      <c r="AL140" s="463">
        <f>'[23]Biểu 1c-II'!P140</f>
        <v>0</v>
      </c>
      <c r="AM140" s="463">
        <f>'[23]Biểu 1c-II'!S140</f>
        <v>0</v>
      </c>
      <c r="AN140" s="380">
        <f>'[24]Biểu 1c-II'!J140</f>
        <v>0</v>
      </c>
      <c r="AO140" s="463">
        <f>'[24]Biểu 1c-II'!M140</f>
        <v>0</v>
      </c>
      <c r="AP140" s="463">
        <f>'[24]Biểu 1c-II'!S140</f>
        <v>0</v>
      </c>
      <c r="AQ140" s="463">
        <f>'[25]Biểu 1c-II'!P140</f>
        <v>0</v>
      </c>
      <c r="AR140" s="463">
        <f>'[25]Biểu 1c-II'!V140</f>
        <v>0</v>
      </c>
      <c r="AS140" s="380">
        <f>'[25]Biểu 1c-II'!Y140</f>
        <v>99110000</v>
      </c>
      <c r="AT140" s="380">
        <f>'[26]Biểu 1c-II'!K140</f>
        <v>0</v>
      </c>
      <c r="AU140" s="380">
        <f>'[26]Biểu 1c-II'!W140</f>
        <v>0</v>
      </c>
      <c r="AV140" s="380">
        <f>'[27]Biểu 1c-II'!J140</f>
        <v>4350500</v>
      </c>
      <c r="AW140" s="380">
        <f>'[27]Biểu 1c-II'!V140</f>
        <v>0</v>
      </c>
      <c r="AX140" s="380">
        <f>'[28]Biểu 1c-II'!J140</f>
        <v>0</v>
      </c>
      <c r="AY140" s="380">
        <f>'[28]Biểu 1c-II'!M140</f>
        <v>39418000</v>
      </c>
      <c r="AZ140" s="380">
        <f>'[28]Biểu 1c-II'!P140</f>
        <v>100943400</v>
      </c>
      <c r="BA140" s="380"/>
      <c r="BB140" s="380">
        <f>'[28]Biểu 1c-II'!V140</f>
        <v>0</v>
      </c>
      <c r="BC140" s="380">
        <f>'[42]Biểu 1c-II'!Y140</f>
        <v>0</v>
      </c>
      <c r="BD140" s="380">
        <f>'[28]Biểu 1c-II'!AB140</f>
        <v>0</v>
      </c>
      <c r="BE140" s="380">
        <f>'[28]Biểu 1c-II'!AE140</f>
        <v>0</v>
      </c>
      <c r="BF140" s="380">
        <f>'[28]Biểu 1c-II'!AH140</f>
        <v>0</v>
      </c>
      <c r="BG140" s="380">
        <f>'[29]Biểu 1c-II'!J140</f>
        <v>153300000</v>
      </c>
      <c r="BH140" s="380">
        <f>'[29]Biểu 1c-II'!M140</f>
        <v>4400000</v>
      </c>
      <c r="BI140" s="380">
        <f>'[29]Biểu 1c-II'!P140</f>
        <v>0</v>
      </c>
      <c r="BJ140" s="380"/>
      <c r="BK140" s="380">
        <f>'[29]Biểu 1c-II'!S140</f>
        <v>0</v>
      </c>
      <c r="BL140" s="380">
        <f>'[29]Biểu 1c-II'!V140</f>
        <v>0</v>
      </c>
      <c r="BM140" s="380">
        <f>'[29]Biểu 1c-II'!Y140</f>
        <v>0</v>
      </c>
      <c r="BN140" s="380">
        <f>'[29]Biểu 1c-II'!AB140</f>
        <v>0</v>
      </c>
      <c r="BO140" s="463">
        <f>'[29]Biểu 1c-II'!AE140</f>
        <v>0</v>
      </c>
      <c r="BP140" s="463">
        <f>'[29]Biểu 1c-II'!AH140</f>
        <v>0</v>
      </c>
      <c r="BQ140" s="380">
        <f>'[30]Biểu 1c-II - TTYT DA BAC'!J140</f>
        <v>97900000</v>
      </c>
      <c r="BR140" s="380">
        <f>'[30]Biểu 1c-II - TTYT DA BAC'!M140</f>
        <v>4500000</v>
      </c>
      <c r="BS140" s="380">
        <f>'[30]Biểu 1c-II - TTYT DA BAC'!P140</f>
        <v>25968000</v>
      </c>
      <c r="BT140" s="380"/>
      <c r="BU140" s="380">
        <f>'[30]Biểu 1c-II - TTYT DA BAC'!V140</f>
        <v>0</v>
      </c>
      <c r="BV140" s="380">
        <f>'[30]Biểu 1c-II - TTYT DA BAC'!Y140</f>
        <v>0</v>
      </c>
      <c r="BW140" s="380">
        <f>'[30]Biểu 1c-II - TTYT DA BAC'!AB140</f>
        <v>0</v>
      </c>
      <c r="BX140" s="463">
        <f>'[30]Biểu 1c-II - TTYT DA BAC'!AE140</f>
        <v>0</v>
      </c>
      <c r="BY140" s="463">
        <f>'[30]Biểu 1c-II - TTYT DA BAC'!AH140</f>
        <v>0</v>
      </c>
      <c r="BZ140" s="380">
        <f>'[31]Biểu 1c-II'!I140</f>
        <v>0</v>
      </c>
      <c r="CA140" s="380">
        <f>'[31]Biểu 1c-II'!M140</f>
        <v>0</v>
      </c>
      <c r="CB140" s="380">
        <f>'[31]Biểu 1c-II'!P140</f>
        <v>0</v>
      </c>
      <c r="CC140" s="380"/>
      <c r="CD140" s="380">
        <f>'[31]Biểu 1c-II'!V140</f>
        <v>0</v>
      </c>
      <c r="CE140" s="380">
        <f>'[31]Biểu 1c-II'!Y140</f>
        <v>0</v>
      </c>
      <c r="CF140" s="380">
        <f>'[31]Biểu 1c-II'!AB140</f>
        <v>0</v>
      </c>
      <c r="CG140" s="463">
        <f>'[31]Biểu 1c-II'!AE140</f>
        <v>0</v>
      </c>
      <c r="CH140" s="463">
        <f>'[31]Biểu 1c-II'!AH140</f>
        <v>0</v>
      </c>
      <c r="CI140" s="380">
        <f>'[32]Biểu 1c-II'!J140</f>
        <v>46000000</v>
      </c>
      <c r="CJ140" s="380">
        <f>'[32]Biểu 1c-II'!M140</f>
        <v>0</v>
      </c>
      <c r="CK140" s="380">
        <f>'[32]Biểu 1c-II'!P140</f>
        <v>0</v>
      </c>
      <c r="CL140" s="380"/>
      <c r="CM140" s="380">
        <f>'[32]Biểu 1c-II'!V140</f>
        <v>0</v>
      </c>
      <c r="CN140" s="380">
        <f>'[32]Biểu 1c-II'!Y140</f>
        <v>0</v>
      </c>
      <c r="CO140" s="380">
        <f>'[32]Biểu 1c-II'!AB140</f>
        <v>0</v>
      </c>
      <c r="CP140" s="463">
        <f>'[32]Biểu 1c-II'!AE140</f>
        <v>0</v>
      </c>
      <c r="CQ140" s="463">
        <f>'[32]Biểu 1c-II'!AH140</f>
        <v>0</v>
      </c>
      <c r="CR140" s="380">
        <f>'[33]Biểu 1c-II'!J140</f>
        <v>0</v>
      </c>
      <c r="CS140" s="380">
        <f>'[33]Biểu 1c-II'!M140</f>
        <v>0</v>
      </c>
      <c r="CT140" s="380">
        <f>'[33]Biểu 1c-II'!P140</f>
        <v>0</v>
      </c>
      <c r="CU140" s="380"/>
      <c r="CV140" s="380">
        <f>'[33]Biểu 1c-II'!V140</f>
        <v>0</v>
      </c>
      <c r="CW140" s="380">
        <f>'[43]Biểu 1c-II'!Y140</f>
        <v>0</v>
      </c>
      <c r="CX140" s="380">
        <f>'[33]Biểu 1c-II'!AB140</f>
        <v>0</v>
      </c>
      <c r="CY140" s="463">
        <f>'[33]Biểu 1c-II'!AE140</f>
        <v>0</v>
      </c>
      <c r="CZ140" s="463">
        <f>'[33]Biểu 1c-II'!AH140</f>
        <v>0</v>
      </c>
      <c r="DA140" s="380">
        <f>'[34]Biểu 1c-II'!$J$7</f>
        <v>13682959583</v>
      </c>
      <c r="DB140" s="380">
        <f>'[34]Biểu 1c-II'!M140</f>
        <v>0</v>
      </c>
      <c r="DC140" s="380">
        <f>'[34]Biểu 1c-II'!P140</f>
        <v>0</v>
      </c>
      <c r="DD140" s="380"/>
      <c r="DE140" s="380">
        <f>'[34]Biểu 1c-II'!V140</f>
        <v>0</v>
      </c>
      <c r="DF140" s="380">
        <f>'[44]Biểu 1c-II'!Y140</f>
        <v>0</v>
      </c>
      <c r="DG140" s="380">
        <f>'[34]Biểu 1c-II'!AB140</f>
        <v>0</v>
      </c>
      <c r="DH140" s="463">
        <f>'[34]Biểu 1c-II'!AE140</f>
        <v>0</v>
      </c>
      <c r="DI140" s="463">
        <f>'[34]Biểu 1c-II'!AH140</f>
        <v>0</v>
      </c>
      <c r="DJ140" s="380">
        <f>'[35]Biểu 1c-II'!J140</f>
        <v>0</v>
      </c>
      <c r="DK140" s="380">
        <f>'[35]Biểu 1c-II'!M140</f>
        <v>119267320</v>
      </c>
      <c r="DL140" s="380">
        <f>'[35]Biểu 1c-II'!P140</f>
        <v>0</v>
      </c>
      <c r="DM140" s="380">
        <f>'[35]Biểu 1c-II'!S140</f>
        <v>0</v>
      </c>
      <c r="DN140" s="380">
        <f>'[35]Biểu 1c-II'!V140</f>
        <v>0</v>
      </c>
      <c r="DO140" s="380">
        <f>'[35]Biểu 1c-II'!Y140</f>
        <v>0</v>
      </c>
      <c r="DP140" s="380">
        <f>'[35]Biểu 1c-II'!AB140</f>
        <v>0</v>
      </c>
      <c r="DQ140" s="463">
        <f>'[35]Biểu 1c-II'!AE140</f>
        <v>0</v>
      </c>
      <c r="DR140" s="463">
        <f>'[35]Biểu 1c-II'!AH140</f>
        <v>0</v>
      </c>
      <c r="DS140" s="463">
        <f>'[35]Biểu 1c-II'!AK140</f>
        <v>0</v>
      </c>
      <c r="DT140" s="380">
        <f>'[36]Biểu 1c-II'!J140</f>
        <v>0</v>
      </c>
      <c r="DU140" s="380">
        <f>'[36]Biểu 1c-II'!M140</f>
        <v>1500000</v>
      </c>
      <c r="DV140" s="380">
        <f>'[36]Biểu 1c-II'!P140</f>
        <v>98204000</v>
      </c>
      <c r="DW140" s="380">
        <f>'[36]Biểu 1c-II'!S140</f>
        <v>0</v>
      </c>
      <c r="DX140" s="380">
        <f>'[36]Biểu 1c-II'!V140</f>
        <v>0</v>
      </c>
      <c r="DY140" s="380">
        <f>'[36]Biểu 1c-II'!Y140</f>
        <v>0</v>
      </c>
      <c r="DZ140" s="380">
        <f>'[36]Biểu 1c-II'!AB140</f>
        <v>0</v>
      </c>
      <c r="EA140" s="463">
        <f>'[36]Biểu 1c-II'!AH140</f>
        <v>0</v>
      </c>
      <c r="EB140" s="463">
        <f>'[36]Biểu 1c-II'!AE140</f>
        <v>0</v>
      </c>
      <c r="EC140" s="380">
        <f>'[37]Biểu 1c-II'!J140</f>
        <v>0</v>
      </c>
      <c r="ED140" s="380">
        <f>'[37]Biểu 1c-II'!M140</f>
        <v>0</v>
      </c>
      <c r="EE140" s="380">
        <f>'[37]Biểu 1c-II'!P140</f>
        <v>0</v>
      </c>
      <c r="EF140" s="380">
        <f>'[37]Biểu 1c-II'!S140</f>
        <v>0</v>
      </c>
      <c r="EG140" s="380">
        <f>'[37]Biểu 1c-II'!V140</f>
        <v>0</v>
      </c>
      <c r="EH140" s="380">
        <f>'[37]Biểu 1c-II'!Y140</f>
        <v>0</v>
      </c>
      <c r="EI140" s="380">
        <f>'[37]Biểu 1c-II'!AB140</f>
        <v>0</v>
      </c>
      <c r="EJ140" s="463">
        <f>'[37]Biểu 1c-II'!AE140</f>
        <v>0</v>
      </c>
      <c r="EK140" s="463">
        <f>'[38]Biểu 1c-II'!J140</f>
        <v>125551000</v>
      </c>
      <c r="EL140" s="463">
        <f>'[38]Biểu 1c-II'!M140</f>
        <v>0</v>
      </c>
      <c r="EM140" s="463">
        <f>'[38]Biểu 1c-II'!P140</f>
        <v>0</v>
      </c>
      <c r="EN140" s="463">
        <f>'[38]Biểu 1c-II'!S140</f>
        <v>0</v>
      </c>
      <c r="EO140" s="380">
        <f>'[39]Biểu 1c-II(TTKN)'!J140</f>
        <v>0</v>
      </c>
      <c r="EP140" s="380">
        <f>'[40]Biểu 1c-II'!P140</f>
        <v>0</v>
      </c>
      <c r="EQ140" s="380">
        <f>'[41]Biểu 1c-II'!P140</f>
        <v>0</v>
      </c>
    </row>
    <row r="141" spans="1:147" s="373" customFormat="1" ht="25.5">
      <c r="A141" s="375" t="s">
        <v>877</v>
      </c>
      <c r="B141" s="375"/>
      <c r="C141" s="388" t="s">
        <v>991</v>
      </c>
      <c r="D141" s="377">
        <f t="shared" si="61"/>
        <v>0</v>
      </c>
      <c r="E141" s="459">
        <f t="shared" si="52"/>
        <v>15744120003</v>
      </c>
      <c r="F141" s="459">
        <f t="shared" si="62"/>
        <v>15744120003</v>
      </c>
      <c r="G141" s="459">
        <f t="shared" si="63"/>
        <v>15744120003</v>
      </c>
      <c r="H141" s="377">
        <f t="shared" si="53"/>
        <v>80948500</v>
      </c>
      <c r="I141" s="377">
        <f t="shared" si="64"/>
        <v>0</v>
      </c>
      <c r="J141" s="377">
        <f t="shared" si="65"/>
        <v>238586000</v>
      </c>
      <c r="K141" s="377">
        <f t="shared" si="54"/>
        <v>14151647583</v>
      </c>
      <c r="L141" s="377">
        <f t="shared" si="55"/>
        <v>618827200</v>
      </c>
      <c r="M141" s="377">
        <f t="shared" si="56"/>
        <v>590390620</v>
      </c>
      <c r="N141" s="377">
        <f t="shared" si="66"/>
        <v>63720100</v>
      </c>
      <c r="O141" s="377">
        <f t="shared" si="57"/>
        <v>0</v>
      </c>
      <c r="P141" s="377">
        <f t="shared" si="67"/>
        <v>0</v>
      </c>
      <c r="Q141" s="377">
        <f t="shared" si="58"/>
        <v>0</v>
      </c>
      <c r="R141" s="377">
        <f t="shared" si="59"/>
        <v>0</v>
      </c>
      <c r="S141" s="377"/>
      <c r="T141" s="377">
        <f t="shared" si="60"/>
        <v>0</v>
      </c>
      <c r="U141" s="459">
        <f t="shared" si="68"/>
        <v>0</v>
      </c>
      <c r="V141" s="459">
        <f t="shared" si="69"/>
        <v>0</v>
      </c>
      <c r="W141" s="459">
        <f t="shared" si="70"/>
        <v>0</v>
      </c>
      <c r="X141" s="459">
        <f t="shared" si="71"/>
        <v>0</v>
      </c>
      <c r="Y141" s="459">
        <f t="shared" si="72"/>
        <v>0</v>
      </c>
      <c r="Z141" s="459">
        <f t="shared" si="73"/>
        <v>0</v>
      </c>
      <c r="AA141" s="459">
        <f t="shared" si="74"/>
        <v>0</v>
      </c>
      <c r="AB141" s="459">
        <f t="shared" si="75"/>
        <v>0</v>
      </c>
      <c r="AC141" s="459">
        <f t="shared" si="76"/>
        <v>0</v>
      </c>
      <c r="AD141" s="459">
        <f t="shared" si="77"/>
        <v>0</v>
      </c>
      <c r="AE141" s="377">
        <f>SUM(AE142:AE148)</f>
        <v>0</v>
      </c>
      <c r="AF141" s="377">
        <f>SUM(AF142:AF148)</f>
        <v>0</v>
      </c>
      <c r="AG141" s="377">
        <f>'[22]Biểu 1c-II'!J141</f>
        <v>51008500</v>
      </c>
      <c r="AH141" s="377">
        <f>'[22]Biểu 1c-II'!M141</f>
        <v>0</v>
      </c>
      <c r="AI141" s="459">
        <f>'[22]Biểu 1c-II'!S141</f>
        <v>0</v>
      </c>
      <c r="AJ141" s="459">
        <f>'[22]Biểu 1c-II'!V141</f>
        <v>0</v>
      </c>
      <c r="AK141" s="377">
        <f>'[23]Biểu 1c-II'!J141</f>
        <v>29940000</v>
      </c>
      <c r="AL141" s="459">
        <f>'[23]Biểu 1c-II'!P141</f>
        <v>0</v>
      </c>
      <c r="AM141" s="459">
        <f>'[23]Biểu 1c-II'!S141</f>
        <v>0</v>
      </c>
      <c r="AN141" s="377">
        <f>'[24]Biểu 1c-II'!J141</f>
        <v>0</v>
      </c>
      <c r="AO141" s="459">
        <f>'[24]Biểu 1c-II'!M141</f>
        <v>0</v>
      </c>
      <c r="AP141" s="459">
        <f>'[24]Biểu 1c-II'!S141</f>
        <v>0</v>
      </c>
      <c r="AQ141" s="459">
        <f>'[25]Biểu 1c-II'!P141</f>
        <v>0</v>
      </c>
      <c r="AR141" s="459">
        <f>'[25]Biểu 1c-II'!V141</f>
        <v>0</v>
      </c>
      <c r="AS141" s="377">
        <f>'[25]Biểu 1c-II'!Y141</f>
        <v>238586000</v>
      </c>
      <c r="AT141" s="377">
        <f>'[26]Biểu 1c-II'!K141</f>
        <v>0</v>
      </c>
      <c r="AU141" s="377">
        <f>'[26]Biểu 1c-II'!W141</f>
        <v>0</v>
      </c>
      <c r="AV141" s="377">
        <f>'[27]Biểu 1c-II'!J141</f>
        <v>0</v>
      </c>
      <c r="AW141" s="377">
        <f>'[27]Biểu 1c-II'!V141</f>
        <v>0</v>
      </c>
      <c r="AX141" s="377">
        <f>'[28]Biểu 1c-II'!J141</f>
        <v>0</v>
      </c>
      <c r="AY141" s="377">
        <f>'[28]Biểu 1c-II'!M141</f>
        <v>106834000</v>
      </c>
      <c r="AZ141" s="377">
        <f>'[28]Biểu 1c-II'!P141</f>
        <v>190140000</v>
      </c>
      <c r="BA141" s="380"/>
      <c r="BB141" s="377">
        <f>'[28]Biểu 1c-II'!V141</f>
        <v>0</v>
      </c>
      <c r="BC141" s="380">
        <f>'[42]Biểu 1c-II'!Y141</f>
        <v>0</v>
      </c>
      <c r="BD141" s="377">
        <f>'[28]Biểu 1c-II'!AB141</f>
        <v>0</v>
      </c>
      <c r="BE141" s="377">
        <f>'[28]Biểu 1c-II'!AE141</f>
        <v>0</v>
      </c>
      <c r="BF141" s="377">
        <f>'[28]Biểu 1c-II'!AH141</f>
        <v>0</v>
      </c>
      <c r="BG141" s="377">
        <f>'[29]Biểu 1c-II'!J141</f>
        <v>0</v>
      </c>
      <c r="BH141" s="377">
        <f>'[29]Biểu 1c-II'!M141</f>
        <v>117000000</v>
      </c>
      <c r="BI141" s="377">
        <f>'[29]Biểu 1c-II'!P141</f>
        <v>38000000</v>
      </c>
      <c r="BJ141" s="380"/>
      <c r="BK141" s="377">
        <f>'[29]Biểu 1c-II'!S141</f>
        <v>0</v>
      </c>
      <c r="BL141" s="377">
        <f>'[29]Biểu 1c-II'!V141</f>
        <v>0</v>
      </c>
      <c r="BM141" s="377">
        <f>'[29]Biểu 1c-II'!Y141</f>
        <v>0</v>
      </c>
      <c r="BN141" s="377">
        <f>'[29]Biểu 1c-II'!AB141</f>
        <v>0</v>
      </c>
      <c r="BO141" s="459">
        <f>'[29]Biểu 1c-II'!AE141</f>
        <v>0</v>
      </c>
      <c r="BP141" s="459">
        <f>'[29]Biểu 1c-II'!AH141</f>
        <v>0</v>
      </c>
      <c r="BQ141" s="377">
        <f>'[30]Biểu 1c-II - TTYT DA BAC'!J141</f>
        <v>0</v>
      </c>
      <c r="BR141" s="377">
        <f>'[30]Biểu 1c-II - TTYT DA BAC'!M141</f>
        <v>117891800</v>
      </c>
      <c r="BS141" s="377">
        <f>'[30]Biểu 1c-II - TTYT DA BAC'!P141</f>
        <v>126519760</v>
      </c>
      <c r="BT141" s="380"/>
      <c r="BU141" s="377">
        <f>'[30]Biểu 1c-II - TTYT DA BAC'!V141</f>
        <v>0</v>
      </c>
      <c r="BV141" s="377">
        <f>'[30]Biểu 1c-II - TTYT DA BAC'!Y141</f>
        <v>0</v>
      </c>
      <c r="BW141" s="377">
        <f>'[30]Biểu 1c-II - TTYT DA BAC'!AB141</f>
        <v>0</v>
      </c>
      <c r="BX141" s="459">
        <f>'[30]Biểu 1c-II - TTYT DA BAC'!AE141</f>
        <v>0</v>
      </c>
      <c r="BY141" s="459">
        <f>'[30]Biểu 1c-II - TTYT DA BAC'!AH141</f>
        <v>0</v>
      </c>
      <c r="BZ141" s="377">
        <f>'[31]Biểu 1c-II'!I141</f>
        <v>64730000</v>
      </c>
      <c r="CA141" s="377">
        <f>'[31]Biểu 1c-II'!M141</f>
        <v>69000000</v>
      </c>
      <c r="CB141" s="377">
        <f>'[31]Biểu 1c-II'!P141</f>
        <v>95870000</v>
      </c>
      <c r="CC141" s="380"/>
      <c r="CD141" s="377">
        <f>'[31]Biểu 1c-II'!V141</f>
        <v>0</v>
      </c>
      <c r="CE141" s="377">
        <f>'[31]Biểu 1c-II'!Y141</f>
        <v>0</v>
      </c>
      <c r="CF141" s="377">
        <f>'[31]Biểu 1c-II'!AB141</f>
        <v>0</v>
      </c>
      <c r="CG141" s="459">
        <f>'[31]Biểu 1c-II'!AE141</f>
        <v>0</v>
      </c>
      <c r="CH141" s="459">
        <f>'[31]Biểu 1c-II'!AH141</f>
        <v>0</v>
      </c>
      <c r="CI141" s="377">
        <f>'[32]Biểu 1c-II'!J141</f>
        <v>0</v>
      </c>
      <c r="CJ141" s="377">
        <f>'[32]Biểu 1c-II'!M141</f>
        <v>0</v>
      </c>
      <c r="CK141" s="377">
        <f>'[32]Biểu 1c-II'!P141</f>
        <v>0</v>
      </c>
      <c r="CL141" s="380"/>
      <c r="CM141" s="377">
        <f>'[32]Biểu 1c-II'!V141</f>
        <v>0</v>
      </c>
      <c r="CN141" s="377">
        <f>'[32]Biểu 1c-II'!Y141</f>
        <v>0</v>
      </c>
      <c r="CO141" s="377">
        <f>'[32]Biểu 1c-II'!AB141</f>
        <v>0</v>
      </c>
      <c r="CP141" s="459">
        <f>'[32]Biểu 1c-II'!AE141</f>
        <v>0</v>
      </c>
      <c r="CQ141" s="459">
        <f>'[32]Biểu 1c-II'!AH141</f>
        <v>0</v>
      </c>
      <c r="CR141" s="377">
        <f>'[33]Biểu 1c-II'!J141</f>
        <v>0</v>
      </c>
      <c r="CS141" s="377">
        <f>'[33]Biểu 1c-II'!M141</f>
        <v>0</v>
      </c>
      <c r="CT141" s="377">
        <f>'[33]Biểu 1c-II'!P141</f>
        <v>0</v>
      </c>
      <c r="CU141" s="380"/>
      <c r="CV141" s="377">
        <f>'[33]Biểu 1c-II'!V141</f>
        <v>0</v>
      </c>
      <c r="CW141" s="380">
        <f>'[43]Biểu 1c-II'!Y141</f>
        <v>0</v>
      </c>
      <c r="CX141" s="377">
        <f>'[33]Biểu 1c-II'!AB141</f>
        <v>0</v>
      </c>
      <c r="CY141" s="459">
        <f>'[33]Biểu 1c-II'!AE141</f>
        <v>0</v>
      </c>
      <c r="CZ141" s="459">
        <f>'[33]Biểu 1c-II'!AH141</f>
        <v>0</v>
      </c>
      <c r="DA141" s="377">
        <f>'[34]Biểu 1c-II'!$J$7</f>
        <v>13682959583</v>
      </c>
      <c r="DB141" s="377">
        <f>'[34]Biểu 1c-II'!M141</f>
        <v>0</v>
      </c>
      <c r="DC141" s="377">
        <f>'[34]Biểu 1c-II'!P141</f>
        <v>0</v>
      </c>
      <c r="DD141" s="380"/>
      <c r="DE141" s="377">
        <f>'[34]Biểu 1c-II'!V141</f>
        <v>0</v>
      </c>
      <c r="DF141" s="380">
        <f>'[44]Biểu 1c-II'!Y141</f>
        <v>0</v>
      </c>
      <c r="DG141" s="377">
        <f>'[34]Biểu 1c-II'!AB141</f>
        <v>0</v>
      </c>
      <c r="DH141" s="459">
        <f>'[34]Biểu 1c-II'!AE141</f>
        <v>0</v>
      </c>
      <c r="DI141" s="459">
        <f>'[34]Biểu 1c-II'!AH141</f>
        <v>0</v>
      </c>
      <c r="DJ141" s="377">
        <f>'[35]Biểu 1c-II'!J141</f>
        <v>157493500</v>
      </c>
      <c r="DK141" s="377">
        <f>'[35]Biểu 1c-II'!M141</f>
        <v>61282800</v>
      </c>
      <c r="DL141" s="377">
        <f>'[35]Biểu 1c-II'!P141</f>
        <v>79940860</v>
      </c>
      <c r="DM141" s="377">
        <f>'[35]Biểu 1c-II'!S141</f>
        <v>0</v>
      </c>
      <c r="DN141" s="377">
        <f>'[35]Biểu 1c-II'!V141</f>
        <v>0</v>
      </c>
      <c r="DO141" s="377">
        <f>'[35]Biểu 1c-II'!Y141</f>
        <v>0</v>
      </c>
      <c r="DP141" s="377">
        <f>'[35]Biểu 1c-II'!AB141</f>
        <v>0</v>
      </c>
      <c r="DQ141" s="459">
        <f>'[35]Biểu 1c-II'!AE141</f>
        <v>0</v>
      </c>
      <c r="DR141" s="459">
        <f>'[35]Biểu 1c-II'!AH141</f>
        <v>0</v>
      </c>
      <c r="DS141" s="459">
        <f>'[35]Biểu 1c-II'!AK141</f>
        <v>0</v>
      </c>
      <c r="DT141" s="377">
        <f>'[36]Biểu 1c-II'!J141</f>
        <v>168075000</v>
      </c>
      <c r="DU141" s="377">
        <f>'[36]Biểu 1c-II'!M141</f>
        <v>39670000</v>
      </c>
      <c r="DV141" s="377">
        <f>'[36]Biểu 1c-II'!P141</f>
        <v>59920000</v>
      </c>
      <c r="DW141" s="377">
        <f>'[36]Biểu 1c-II'!S141</f>
        <v>0</v>
      </c>
      <c r="DX141" s="377">
        <f>'[36]Biểu 1c-II'!V141</f>
        <v>0</v>
      </c>
      <c r="DY141" s="377">
        <f>'[36]Biểu 1c-II'!Y141</f>
        <v>0</v>
      </c>
      <c r="DZ141" s="377">
        <f>'[36]Biểu 1c-II'!AB141</f>
        <v>0</v>
      </c>
      <c r="EA141" s="459">
        <f>'[36]Biểu 1c-II'!AH141</f>
        <v>0</v>
      </c>
      <c r="EB141" s="459">
        <f>'[36]Biểu 1c-II'!AE141</f>
        <v>0</v>
      </c>
      <c r="EC141" s="377">
        <f>'[37]Biểu 1c-II'!J141</f>
        <v>78389500</v>
      </c>
      <c r="ED141" s="377">
        <f>'[37]Biểu 1c-II'!M141</f>
        <v>50300000</v>
      </c>
      <c r="EE141" s="377">
        <f>'[37]Biểu 1c-II'!P141</f>
        <v>0</v>
      </c>
      <c r="EF141" s="377">
        <f>'[37]Biểu 1c-II'!S141</f>
        <v>0</v>
      </c>
      <c r="EG141" s="377">
        <f>'[37]Biểu 1c-II'!V141</f>
        <v>0</v>
      </c>
      <c r="EH141" s="377">
        <f>'[37]Biểu 1c-II'!Y141</f>
        <v>0</v>
      </c>
      <c r="EI141" s="377">
        <f>'[37]Biểu 1c-II'!AB141</f>
        <v>0</v>
      </c>
      <c r="EJ141" s="459">
        <f>'[37]Biểu 1c-II'!AE141</f>
        <v>0</v>
      </c>
      <c r="EK141" s="459">
        <f>'[38]Biểu 1c-II'!J141</f>
        <v>56848600</v>
      </c>
      <c r="EL141" s="459">
        <f>'[38]Biểu 1c-II'!M141</f>
        <v>0</v>
      </c>
      <c r="EM141" s="459">
        <f>'[38]Biểu 1c-II'!P141</f>
        <v>0</v>
      </c>
      <c r="EN141" s="459">
        <f>'[38]Biểu 1c-II'!S141</f>
        <v>0</v>
      </c>
      <c r="EO141" s="377">
        <f>'[39]Biểu 1c-II(TTKN)'!J141</f>
        <v>63720100</v>
      </c>
      <c r="EP141" s="377">
        <f>'[40]Biểu 1c-II'!P141</f>
        <v>0</v>
      </c>
      <c r="EQ141" s="377">
        <f>'[41]Biểu 1c-II'!P141</f>
        <v>0</v>
      </c>
    </row>
    <row r="142" spans="1:147" ht="12.75">
      <c r="A142" s="383"/>
      <c r="B142" s="378" t="s">
        <v>878</v>
      </c>
      <c r="C142" s="379" t="s">
        <v>983</v>
      </c>
      <c r="D142" s="380">
        <f t="shared" si="61"/>
        <v>0</v>
      </c>
      <c r="E142" s="463">
        <f t="shared" si="52"/>
        <v>13682959583</v>
      </c>
      <c r="F142" s="463">
        <f t="shared" si="62"/>
        <v>13682959583</v>
      </c>
      <c r="G142" s="463">
        <f t="shared" si="63"/>
        <v>13682959583</v>
      </c>
      <c r="H142" s="380">
        <f t="shared" si="53"/>
        <v>0</v>
      </c>
      <c r="I142" s="380">
        <f t="shared" si="64"/>
        <v>0</v>
      </c>
      <c r="J142" s="380">
        <f t="shared" si="65"/>
        <v>0</v>
      </c>
      <c r="K142" s="380">
        <f t="shared" si="54"/>
        <v>13682959583</v>
      </c>
      <c r="L142" s="380">
        <f t="shared" si="55"/>
        <v>0</v>
      </c>
      <c r="M142" s="380">
        <f t="shared" si="56"/>
        <v>0</v>
      </c>
      <c r="N142" s="380">
        <f t="shared" si="66"/>
        <v>0</v>
      </c>
      <c r="O142" s="380">
        <f t="shared" si="57"/>
        <v>0</v>
      </c>
      <c r="P142" s="380">
        <f t="shared" si="67"/>
        <v>0</v>
      </c>
      <c r="Q142" s="380">
        <f t="shared" si="58"/>
        <v>0</v>
      </c>
      <c r="R142" s="380">
        <f t="shared" si="59"/>
        <v>0</v>
      </c>
      <c r="S142" s="380"/>
      <c r="T142" s="380">
        <f t="shared" si="60"/>
        <v>0</v>
      </c>
      <c r="U142" s="463">
        <f t="shared" si="68"/>
        <v>0</v>
      </c>
      <c r="V142" s="463">
        <f t="shared" si="69"/>
        <v>0</v>
      </c>
      <c r="W142" s="463">
        <f t="shared" si="70"/>
        <v>0</v>
      </c>
      <c r="X142" s="463">
        <f t="shared" si="71"/>
        <v>0</v>
      </c>
      <c r="Y142" s="463">
        <f t="shared" si="72"/>
        <v>0</v>
      </c>
      <c r="Z142" s="463">
        <f t="shared" si="73"/>
        <v>0</v>
      </c>
      <c r="AA142" s="463">
        <f t="shared" si="74"/>
        <v>0</v>
      </c>
      <c r="AB142" s="463">
        <f t="shared" si="75"/>
        <v>0</v>
      </c>
      <c r="AC142" s="463">
        <f t="shared" si="76"/>
        <v>0</v>
      </c>
      <c r="AD142" s="463">
        <f t="shared" si="77"/>
        <v>0</v>
      </c>
      <c r="AE142" s="380"/>
      <c r="AF142" s="380"/>
      <c r="AG142" s="380">
        <f>'[22]Biểu 1c-II'!J142</f>
        <v>0</v>
      </c>
      <c r="AH142" s="380">
        <f>'[22]Biểu 1c-II'!M142</f>
        <v>0</v>
      </c>
      <c r="AI142" s="463">
        <f>'[22]Biểu 1c-II'!S142</f>
        <v>0</v>
      </c>
      <c r="AJ142" s="463">
        <f>'[22]Biểu 1c-II'!V142</f>
        <v>0</v>
      </c>
      <c r="AK142" s="380">
        <f>'[23]Biểu 1c-II'!J142</f>
        <v>0</v>
      </c>
      <c r="AL142" s="463">
        <f>'[23]Biểu 1c-II'!P142</f>
        <v>0</v>
      </c>
      <c r="AM142" s="463">
        <f>'[23]Biểu 1c-II'!S142</f>
        <v>0</v>
      </c>
      <c r="AN142" s="380">
        <f>'[24]Biểu 1c-II'!J142</f>
        <v>0</v>
      </c>
      <c r="AO142" s="463">
        <f>'[24]Biểu 1c-II'!M142</f>
        <v>0</v>
      </c>
      <c r="AP142" s="463">
        <f>'[24]Biểu 1c-II'!S142</f>
        <v>0</v>
      </c>
      <c r="AQ142" s="463">
        <f>'[25]Biểu 1c-II'!P142</f>
        <v>0</v>
      </c>
      <c r="AR142" s="463">
        <f>'[25]Biểu 1c-II'!V142</f>
        <v>0</v>
      </c>
      <c r="AS142" s="380">
        <f>'[25]Biểu 1c-II'!Y142</f>
        <v>0</v>
      </c>
      <c r="AT142" s="380">
        <f>'[26]Biểu 1c-II'!K142</f>
        <v>0</v>
      </c>
      <c r="AU142" s="380">
        <f>'[26]Biểu 1c-II'!W142</f>
        <v>0</v>
      </c>
      <c r="AV142" s="380">
        <f>'[27]Biểu 1c-II'!J142</f>
        <v>0</v>
      </c>
      <c r="AW142" s="380">
        <f>'[27]Biểu 1c-II'!V142</f>
        <v>0</v>
      </c>
      <c r="AX142" s="380">
        <f>'[28]Biểu 1c-II'!J142</f>
        <v>0</v>
      </c>
      <c r="AY142" s="380">
        <f>'[28]Biểu 1c-II'!M142</f>
        <v>0</v>
      </c>
      <c r="AZ142" s="380">
        <f>'[28]Biểu 1c-II'!P142</f>
        <v>0</v>
      </c>
      <c r="BA142" s="380"/>
      <c r="BB142" s="380">
        <f>'[28]Biểu 1c-II'!V142</f>
        <v>0</v>
      </c>
      <c r="BC142" s="380">
        <f>'[42]Biểu 1c-II'!Y142</f>
        <v>0</v>
      </c>
      <c r="BD142" s="380">
        <f>'[28]Biểu 1c-II'!AB142</f>
        <v>0</v>
      </c>
      <c r="BE142" s="380">
        <f>'[28]Biểu 1c-II'!AE142</f>
        <v>0</v>
      </c>
      <c r="BF142" s="380">
        <f>'[28]Biểu 1c-II'!AH142</f>
        <v>0</v>
      </c>
      <c r="BG142" s="380">
        <f>'[29]Biểu 1c-II'!J142</f>
        <v>0</v>
      </c>
      <c r="BH142" s="380">
        <f>'[29]Biểu 1c-II'!M142</f>
        <v>0</v>
      </c>
      <c r="BI142" s="380">
        <f>'[29]Biểu 1c-II'!P142</f>
        <v>0</v>
      </c>
      <c r="BJ142" s="380"/>
      <c r="BK142" s="380">
        <f>'[29]Biểu 1c-II'!S142</f>
        <v>0</v>
      </c>
      <c r="BL142" s="380">
        <f>'[29]Biểu 1c-II'!V142</f>
        <v>0</v>
      </c>
      <c r="BM142" s="380">
        <f>'[29]Biểu 1c-II'!Y142</f>
        <v>0</v>
      </c>
      <c r="BN142" s="380">
        <f>'[29]Biểu 1c-II'!AB142</f>
        <v>0</v>
      </c>
      <c r="BO142" s="463">
        <f>'[29]Biểu 1c-II'!AE142</f>
        <v>0</v>
      </c>
      <c r="BP142" s="463">
        <f>'[29]Biểu 1c-II'!AH142</f>
        <v>0</v>
      </c>
      <c r="BQ142" s="380">
        <f>'[30]Biểu 1c-II - TTYT DA BAC'!J142</f>
        <v>0</v>
      </c>
      <c r="BR142" s="380">
        <f>'[30]Biểu 1c-II - TTYT DA BAC'!M142</f>
        <v>0</v>
      </c>
      <c r="BS142" s="380">
        <f>'[30]Biểu 1c-II - TTYT DA BAC'!P142</f>
        <v>0</v>
      </c>
      <c r="BT142" s="380"/>
      <c r="BU142" s="380">
        <f>'[30]Biểu 1c-II - TTYT DA BAC'!V142</f>
        <v>0</v>
      </c>
      <c r="BV142" s="380">
        <f>'[30]Biểu 1c-II - TTYT DA BAC'!Y142</f>
        <v>0</v>
      </c>
      <c r="BW142" s="380">
        <f>'[30]Biểu 1c-II - TTYT DA BAC'!AB142</f>
        <v>0</v>
      </c>
      <c r="BX142" s="463">
        <f>'[30]Biểu 1c-II - TTYT DA BAC'!AE142</f>
        <v>0</v>
      </c>
      <c r="BY142" s="463">
        <f>'[30]Biểu 1c-II - TTYT DA BAC'!AH142</f>
        <v>0</v>
      </c>
      <c r="BZ142" s="380">
        <f>'[31]Biểu 1c-II'!I142</f>
        <v>0</v>
      </c>
      <c r="CA142" s="380">
        <f>'[31]Biểu 1c-II'!M142</f>
        <v>0</v>
      </c>
      <c r="CB142" s="380">
        <f>'[31]Biểu 1c-II'!P142</f>
        <v>0</v>
      </c>
      <c r="CC142" s="380"/>
      <c r="CD142" s="380">
        <f>'[31]Biểu 1c-II'!V142</f>
        <v>0</v>
      </c>
      <c r="CE142" s="380">
        <f>'[31]Biểu 1c-II'!Y142</f>
        <v>0</v>
      </c>
      <c r="CF142" s="380">
        <f>'[31]Biểu 1c-II'!AB142</f>
        <v>0</v>
      </c>
      <c r="CG142" s="463">
        <f>'[31]Biểu 1c-II'!AE142</f>
        <v>0</v>
      </c>
      <c r="CH142" s="463">
        <f>'[31]Biểu 1c-II'!AH142</f>
        <v>0</v>
      </c>
      <c r="CI142" s="380">
        <f>'[32]Biểu 1c-II'!J142</f>
        <v>0</v>
      </c>
      <c r="CJ142" s="380">
        <f>'[32]Biểu 1c-II'!M142</f>
        <v>0</v>
      </c>
      <c r="CK142" s="380">
        <f>'[32]Biểu 1c-II'!P142</f>
        <v>0</v>
      </c>
      <c r="CL142" s="380"/>
      <c r="CM142" s="380">
        <f>'[32]Biểu 1c-II'!V142</f>
        <v>0</v>
      </c>
      <c r="CN142" s="380">
        <f>'[32]Biểu 1c-II'!Y142</f>
        <v>0</v>
      </c>
      <c r="CO142" s="380">
        <f>'[32]Biểu 1c-II'!AB142</f>
        <v>0</v>
      </c>
      <c r="CP142" s="463">
        <f>'[32]Biểu 1c-II'!AE142</f>
        <v>0</v>
      </c>
      <c r="CQ142" s="463">
        <f>'[32]Biểu 1c-II'!AH142</f>
        <v>0</v>
      </c>
      <c r="CR142" s="380">
        <f>'[33]Biểu 1c-II'!J142</f>
        <v>0</v>
      </c>
      <c r="CS142" s="380">
        <f>'[33]Biểu 1c-II'!M142</f>
        <v>0</v>
      </c>
      <c r="CT142" s="380">
        <f>'[33]Biểu 1c-II'!P142</f>
        <v>0</v>
      </c>
      <c r="CU142" s="380"/>
      <c r="CV142" s="380">
        <f>'[33]Biểu 1c-II'!V142</f>
        <v>0</v>
      </c>
      <c r="CW142" s="380">
        <f>'[43]Biểu 1c-II'!Y142</f>
        <v>0</v>
      </c>
      <c r="CX142" s="380">
        <f>'[33]Biểu 1c-II'!AB142</f>
        <v>0</v>
      </c>
      <c r="CY142" s="463">
        <f>'[33]Biểu 1c-II'!AE142</f>
        <v>0</v>
      </c>
      <c r="CZ142" s="463">
        <f>'[33]Biểu 1c-II'!AH142</f>
        <v>0</v>
      </c>
      <c r="DA142" s="380">
        <f>'[34]Biểu 1c-II'!$J$7</f>
        <v>13682959583</v>
      </c>
      <c r="DB142" s="380">
        <f>'[34]Biểu 1c-II'!M142</f>
        <v>0</v>
      </c>
      <c r="DC142" s="380">
        <f>'[34]Biểu 1c-II'!P142</f>
        <v>0</v>
      </c>
      <c r="DD142" s="380"/>
      <c r="DE142" s="380">
        <f>'[34]Biểu 1c-II'!V142</f>
        <v>0</v>
      </c>
      <c r="DF142" s="380">
        <f>'[44]Biểu 1c-II'!Y142</f>
        <v>0</v>
      </c>
      <c r="DG142" s="380">
        <f>'[34]Biểu 1c-II'!AB142</f>
        <v>0</v>
      </c>
      <c r="DH142" s="463">
        <f>'[34]Biểu 1c-II'!AE142</f>
        <v>0</v>
      </c>
      <c r="DI142" s="463">
        <f>'[34]Biểu 1c-II'!AH142</f>
        <v>0</v>
      </c>
      <c r="DJ142" s="380">
        <f>'[35]Biểu 1c-II'!J142</f>
        <v>0</v>
      </c>
      <c r="DK142" s="380">
        <f>'[35]Biểu 1c-II'!M142</f>
        <v>0</v>
      </c>
      <c r="DL142" s="380">
        <f>'[35]Biểu 1c-II'!P142</f>
        <v>0</v>
      </c>
      <c r="DM142" s="380">
        <f>'[35]Biểu 1c-II'!S142</f>
        <v>0</v>
      </c>
      <c r="DN142" s="380">
        <f>'[35]Biểu 1c-II'!V142</f>
        <v>0</v>
      </c>
      <c r="DO142" s="380">
        <f>'[35]Biểu 1c-II'!Y142</f>
        <v>0</v>
      </c>
      <c r="DP142" s="380">
        <f>'[35]Biểu 1c-II'!AB142</f>
        <v>0</v>
      </c>
      <c r="DQ142" s="463">
        <f>'[35]Biểu 1c-II'!AE142</f>
        <v>0</v>
      </c>
      <c r="DR142" s="463">
        <f>'[35]Biểu 1c-II'!AH142</f>
        <v>0</v>
      </c>
      <c r="DS142" s="463">
        <f>'[35]Biểu 1c-II'!AK142</f>
        <v>0</v>
      </c>
      <c r="DT142" s="380">
        <f>'[36]Biểu 1c-II'!J142</f>
        <v>0</v>
      </c>
      <c r="DU142" s="380">
        <f>'[36]Biểu 1c-II'!M142</f>
        <v>0</v>
      </c>
      <c r="DV142" s="380">
        <f>'[36]Biểu 1c-II'!P142</f>
        <v>0</v>
      </c>
      <c r="DW142" s="380">
        <f>'[36]Biểu 1c-II'!S142</f>
        <v>0</v>
      </c>
      <c r="DX142" s="380">
        <f>'[36]Biểu 1c-II'!V142</f>
        <v>0</v>
      </c>
      <c r="DY142" s="380">
        <f>'[36]Biểu 1c-II'!Y142</f>
        <v>0</v>
      </c>
      <c r="DZ142" s="380">
        <f>'[36]Biểu 1c-II'!AB142</f>
        <v>0</v>
      </c>
      <c r="EA142" s="463">
        <f>'[36]Biểu 1c-II'!AH142</f>
        <v>0</v>
      </c>
      <c r="EB142" s="463">
        <f>'[36]Biểu 1c-II'!AE142</f>
        <v>0</v>
      </c>
      <c r="EC142" s="380">
        <f>'[37]Biểu 1c-II'!J142</f>
        <v>0</v>
      </c>
      <c r="ED142" s="380">
        <f>'[37]Biểu 1c-II'!M142</f>
        <v>0</v>
      </c>
      <c r="EE142" s="380">
        <f>'[37]Biểu 1c-II'!P142</f>
        <v>0</v>
      </c>
      <c r="EF142" s="380">
        <f>'[37]Biểu 1c-II'!S142</f>
        <v>0</v>
      </c>
      <c r="EG142" s="380">
        <f>'[37]Biểu 1c-II'!V142</f>
        <v>0</v>
      </c>
      <c r="EH142" s="380">
        <f>'[37]Biểu 1c-II'!Y142</f>
        <v>0</v>
      </c>
      <c r="EI142" s="380">
        <f>'[37]Biểu 1c-II'!AB142</f>
        <v>0</v>
      </c>
      <c r="EJ142" s="463">
        <f>'[37]Biểu 1c-II'!AE142</f>
        <v>0</v>
      </c>
      <c r="EK142" s="463">
        <f>'[38]Biểu 1c-II'!J142</f>
        <v>0</v>
      </c>
      <c r="EL142" s="463">
        <f>'[38]Biểu 1c-II'!M142</f>
        <v>0</v>
      </c>
      <c r="EM142" s="463">
        <f>'[38]Biểu 1c-II'!P142</f>
        <v>0</v>
      </c>
      <c r="EN142" s="463">
        <f>'[38]Biểu 1c-II'!S142</f>
        <v>0</v>
      </c>
      <c r="EO142" s="380">
        <f>'[39]Biểu 1c-II(TTKN)'!J142</f>
        <v>0</v>
      </c>
      <c r="EP142" s="380">
        <f>'[40]Biểu 1c-II'!P142</f>
        <v>0</v>
      </c>
      <c r="EQ142" s="380">
        <f>'[41]Biểu 1c-II'!P142</f>
        <v>0</v>
      </c>
    </row>
    <row r="143" spans="1:147" ht="12.75">
      <c r="A143" s="383"/>
      <c r="B143" s="378" t="s">
        <v>879</v>
      </c>
      <c r="C143" s="379" t="s">
        <v>984</v>
      </c>
      <c r="D143" s="380">
        <f t="shared" si="61"/>
        <v>0</v>
      </c>
      <c r="E143" s="463">
        <f t="shared" si="52"/>
        <v>13682959583</v>
      </c>
      <c r="F143" s="463">
        <f t="shared" si="62"/>
        <v>13682959583</v>
      </c>
      <c r="G143" s="463">
        <f t="shared" si="63"/>
        <v>13682959583</v>
      </c>
      <c r="H143" s="380">
        <f t="shared" si="53"/>
        <v>0</v>
      </c>
      <c r="I143" s="380">
        <f t="shared" si="64"/>
        <v>0</v>
      </c>
      <c r="J143" s="380">
        <f t="shared" si="65"/>
        <v>0</v>
      </c>
      <c r="K143" s="380">
        <f t="shared" si="54"/>
        <v>13682959583</v>
      </c>
      <c r="L143" s="380">
        <f t="shared" si="55"/>
        <v>0</v>
      </c>
      <c r="M143" s="380">
        <f t="shared" si="56"/>
        <v>0</v>
      </c>
      <c r="N143" s="380">
        <f t="shared" si="66"/>
        <v>0</v>
      </c>
      <c r="O143" s="380">
        <f t="shared" si="57"/>
        <v>0</v>
      </c>
      <c r="P143" s="380">
        <f t="shared" si="67"/>
        <v>0</v>
      </c>
      <c r="Q143" s="380">
        <f t="shared" si="58"/>
        <v>0</v>
      </c>
      <c r="R143" s="380">
        <f t="shared" si="59"/>
        <v>0</v>
      </c>
      <c r="S143" s="380"/>
      <c r="T143" s="380">
        <f t="shared" si="60"/>
        <v>0</v>
      </c>
      <c r="U143" s="463">
        <f t="shared" si="68"/>
        <v>0</v>
      </c>
      <c r="V143" s="463">
        <f t="shared" si="69"/>
        <v>0</v>
      </c>
      <c r="W143" s="463">
        <f t="shared" si="70"/>
        <v>0</v>
      </c>
      <c r="X143" s="463">
        <f t="shared" si="71"/>
        <v>0</v>
      </c>
      <c r="Y143" s="463">
        <f t="shared" si="72"/>
        <v>0</v>
      </c>
      <c r="Z143" s="463">
        <f t="shared" si="73"/>
        <v>0</v>
      </c>
      <c r="AA143" s="463">
        <f t="shared" si="74"/>
        <v>0</v>
      </c>
      <c r="AB143" s="463">
        <f t="shared" si="75"/>
        <v>0</v>
      </c>
      <c r="AC143" s="463">
        <f t="shared" si="76"/>
        <v>0</v>
      </c>
      <c r="AD143" s="463">
        <f t="shared" si="77"/>
        <v>0</v>
      </c>
      <c r="AE143" s="380"/>
      <c r="AF143" s="380"/>
      <c r="AG143" s="380">
        <f>'[22]Biểu 1c-II'!J143</f>
        <v>0</v>
      </c>
      <c r="AH143" s="380">
        <f>'[22]Biểu 1c-II'!M143</f>
        <v>0</v>
      </c>
      <c r="AI143" s="463">
        <f>'[22]Biểu 1c-II'!S143</f>
        <v>0</v>
      </c>
      <c r="AJ143" s="463">
        <f>'[22]Biểu 1c-II'!V143</f>
        <v>0</v>
      </c>
      <c r="AK143" s="380">
        <f>'[23]Biểu 1c-II'!J143</f>
        <v>0</v>
      </c>
      <c r="AL143" s="463">
        <f>'[23]Biểu 1c-II'!P143</f>
        <v>0</v>
      </c>
      <c r="AM143" s="463">
        <f>'[23]Biểu 1c-II'!S143</f>
        <v>0</v>
      </c>
      <c r="AN143" s="380">
        <f>'[24]Biểu 1c-II'!J143</f>
        <v>0</v>
      </c>
      <c r="AO143" s="463">
        <f>'[24]Biểu 1c-II'!M143</f>
        <v>0</v>
      </c>
      <c r="AP143" s="463">
        <f>'[24]Biểu 1c-II'!S143</f>
        <v>0</v>
      </c>
      <c r="AQ143" s="463">
        <f>'[25]Biểu 1c-II'!P143</f>
        <v>0</v>
      </c>
      <c r="AR143" s="463">
        <f>'[25]Biểu 1c-II'!V143</f>
        <v>0</v>
      </c>
      <c r="AS143" s="380">
        <f>'[25]Biểu 1c-II'!Y143</f>
        <v>0</v>
      </c>
      <c r="AT143" s="380">
        <f>'[26]Biểu 1c-II'!K143</f>
        <v>0</v>
      </c>
      <c r="AU143" s="380">
        <f>'[26]Biểu 1c-II'!W143</f>
        <v>0</v>
      </c>
      <c r="AV143" s="380">
        <f>'[27]Biểu 1c-II'!J143</f>
        <v>0</v>
      </c>
      <c r="AW143" s="380">
        <f>'[27]Biểu 1c-II'!V143</f>
        <v>0</v>
      </c>
      <c r="AX143" s="380">
        <f>'[28]Biểu 1c-II'!J143</f>
        <v>0</v>
      </c>
      <c r="AY143" s="380">
        <f>'[28]Biểu 1c-II'!M143</f>
        <v>0</v>
      </c>
      <c r="AZ143" s="380">
        <f>'[28]Biểu 1c-II'!P143</f>
        <v>0</v>
      </c>
      <c r="BA143" s="380"/>
      <c r="BB143" s="380">
        <f>'[28]Biểu 1c-II'!V143</f>
        <v>0</v>
      </c>
      <c r="BC143" s="380">
        <f>'[42]Biểu 1c-II'!Y143</f>
        <v>0</v>
      </c>
      <c r="BD143" s="380">
        <f>'[28]Biểu 1c-II'!AB143</f>
        <v>0</v>
      </c>
      <c r="BE143" s="380">
        <f>'[28]Biểu 1c-II'!AE143</f>
        <v>0</v>
      </c>
      <c r="BF143" s="380">
        <f>'[28]Biểu 1c-II'!AH143</f>
        <v>0</v>
      </c>
      <c r="BG143" s="380">
        <f>'[29]Biểu 1c-II'!J143</f>
        <v>0</v>
      </c>
      <c r="BH143" s="380">
        <f>'[29]Biểu 1c-II'!M143</f>
        <v>0</v>
      </c>
      <c r="BI143" s="380">
        <f>'[29]Biểu 1c-II'!P143</f>
        <v>0</v>
      </c>
      <c r="BJ143" s="380"/>
      <c r="BK143" s="380">
        <f>'[29]Biểu 1c-II'!S143</f>
        <v>0</v>
      </c>
      <c r="BL143" s="380">
        <f>'[29]Biểu 1c-II'!V143</f>
        <v>0</v>
      </c>
      <c r="BM143" s="380">
        <f>'[29]Biểu 1c-II'!Y143</f>
        <v>0</v>
      </c>
      <c r="BN143" s="380">
        <f>'[29]Biểu 1c-II'!AB143</f>
        <v>0</v>
      </c>
      <c r="BO143" s="463">
        <f>'[29]Biểu 1c-II'!AE143</f>
        <v>0</v>
      </c>
      <c r="BP143" s="463">
        <f>'[29]Biểu 1c-II'!AH143</f>
        <v>0</v>
      </c>
      <c r="BQ143" s="380">
        <f>'[30]Biểu 1c-II - TTYT DA BAC'!J143</f>
        <v>0</v>
      </c>
      <c r="BR143" s="380">
        <f>'[30]Biểu 1c-II - TTYT DA BAC'!M143</f>
        <v>0</v>
      </c>
      <c r="BS143" s="380">
        <f>'[30]Biểu 1c-II - TTYT DA BAC'!P143</f>
        <v>0</v>
      </c>
      <c r="BT143" s="380"/>
      <c r="BU143" s="380">
        <f>'[30]Biểu 1c-II - TTYT DA BAC'!V143</f>
        <v>0</v>
      </c>
      <c r="BV143" s="380">
        <f>'[30]Biểu 1c-II - TTYT DA BAC'!Y143</f>
        <v>0</v>
      </c>
      <c r="BW143" s="380">
        <f>'[30]Biểu 1c-II - TTYT DA BAC'!AB143</f>
        <v>0</v>
      </c>
      <c r="BX143" s="463">
        <f>'[30]Biểu 1c-II - TTYT DA BAC'!AE143</f>
        <v>0</v>
      </c>
      <c r="BY143" s="463">
        <f>'[30]Biểu 1c-II - TTYT DA BAC'!AH143</f>
        <v>0</v>
      </c>
      <c r="BZ143" s="380">
        <f>'[31]Biểu 1c-II'!I143</f>
        <v>0</v>
      </c>
      <c r="CA143" s="380">
        <f>'[31]Biểu 1c-II'!M143</f>
        <v>0</v>
      </c>
      <c r="CB143" s="380">
        <f>'[31]Biểu 1c-II'!P143</f>
        <v>0</v>
      </c>
      <c r="CC143" s="380"/>
      <c r="CD143" s="380">
        <f>'[31]Biểu 1c-II'!V143</f>
        <v>0</v>
      </c>
      <c r="CE143" s="380">
        <f>'[31]Biểu 1c-II'!Y143</f>
        <v>0</v>
      </c>
      <c r="CF143" s="380">
        <f>'[31]Biểu 1c-II'!AB143</f>
        <v>0</v>
      </c>
      <c r="CG143" s="463">
        <f>'[31]Biểu 1c-II'!AE143</f>
        <v>0</v>
      </c>
      <c r="CH143" s="463">
        <f>'[31]Biểu 1c-II'!AH143</f>
        <v>0</v>
      </c>
      <c r="CI143" s="380">
        <f>'[32]Biểu 1c-II'!J143</f>
        <v>0</v>
      </c>
      <c r="CJ143" s="380">
        <f>'[32]Biểu 1c-II'!M143</f>
        <v>0</v>
      </c>
      <c r="CK143" s="380">
        <f>'[32]Biểu 1c-II'!P143</f>
        <v>0</v>
      </c>
      <c r="CL143" s="380"/>
      <c r="CM143" s="380">
        <f>'[32]Biểu 1c-II'!V143</f>
        <v>0</v>
      </c>
      <c r="CN143" s="380">
        <f>'[32]Biểu 1c-II'!Y143</f>
        <v>0</v>
      </c>
      <c r="CO143" s="380">
        <f>'[32]Biểu 1c-II'!AB143</f>
        <v>0</v>
      </c>
      <c r="CP143" s="463">
        <f>'[32]Biểu 1c-II'!AE143</f>
        <v>0</v>
      </c>
      <c r="CQ143" s="463">
        <f>'[32]Biểu 1c-II'!AH143</f>
        <v>0</v>
      </c>
      <c r="CR143" s="380">
        <f>'[33]Biểu 1c-II'!J143</f>
        <v>0</v>
      </c>
      <c r="CS143" s="380">
        <f>'[33]Biểu 1c-II'!M143</f>
        <v>0</v>
      </c>
      <c r="CT143" s="380">
        <f>'[33]Biểu 1c-II'!P143</f>
        <v>0</v>
      </c>
      <c r="CU143" s="380"/>
      <c r="CV143" s="380">
        <f>'[33]Biểu 1c-II'!V143</f>
        <v>0</v>
      </c>
      <c r="CW143" s="380">
        <f>'[43]Biểu 1c-II'!Y143</f>
        <v>0</v>
      </c>
      <c r="CX143" s="380">
        <f>'[33]Biểu 1c-II'!AB143</f>
        <v>0</v>
      </c>
      <c r="CY143" s="463">
        <f>'[33]Biểu 1c-II'!AE143</f>
        <v>0</v>
      </c>
      <c r="CZ143" s="463">
        <f>'[33]Biểu 1c-II'!AH143</f>
        <v>0</v>
      </c>
      <c r="DA143" s="380">
        <f>'[34]Biểu 1c-II'!$J$7</f>
        <v>13682959583</v>
      </c>
      <c r="DB143" s="380">
        <f>'[34]Biểu 1c-II'!M143</f>
        <v>0</v>
      </c>
      <c r="DC143" s="380">
        <f>'[34]Biểu 1c-II'!P143</f>
        <v>0</v>
      </c>
      <c r="DD143" s="380"/>
      <c r="DE143" s="380">
        <f>'[34]Biểu 1c-II'!V143</f>
        <v>0</v>
      </c>
      <c r="DF143" s="380">
        <f>'[44]Biểu 1c-II'!Y143</f>
        <v>0</v>
      </c>
      <c r="DG143" s="380">
        <f>'[34]Biểu 1c-II'!AB143</f>
        <v>0</v>
      </c>
      <c r="DH143" s="463">
        <f>'[34]Biểu 1c-II'!AE143</f>
        <v>0</v>
      </c>
      <c r="DI143" s="463">
        <f>'[34]Biểu 1c-II'!AH143</f>
        <v>0</v>
      </c>
      <c r="DJ143" s="380">
        <f>'[35]Biểu 1c-II'!J143</f>
        <v>0</v>
      </c>
      <c r="DK143" s="380">
        <f>'[35]Biểu 1c-II'!M143</f>
        <v>0</v>
      </c>
      <c r="DL143" s="380">
        <f>'[35]Biểu 1c-II'!P143</f>
        <v>0</v>
      </c>
      <c r="DM143" s="380">
        <f>'[35]Biểu 1c-II'!S143</f>
        <v>0</v>
      </c>
      <c r="DN143" s="380">
        <f>'[35]Biểu 1c-II'!V143</f>
        <v>0</v>
      </c>
      <c r="DO143" s="380">
        <f>'[35]Biểu 1c-II'!Y143</f>
        <v>0</v>
      </c>
      <c r="DP143" s="380">
        <f>'[35]Biểu 1c-II'!AB143</f>
        <v>0</v>
      </c>
      <c r="DQ143" s="463">
        <f>'[35]Biểu 1c-II'!AE143</f>
        <v>0</v>
      </c>
      <c r="DR143" s="463">
        <f>'[35]Biểu 1c-II'!AH143</f>
        <v>0</v>
      </c>
      <c r="DS143" s="463">
        <f>'[35]Biểu 1c-II'!AK143</f>
        <v>0</v>
      </c>
      <c r="DT143" s="380">
        <f>'[36]Biểu 1c-II'!J143</f>
        <v>0</v>
      </c>
      <c r="DU143" s="380">
        <f>'[36]Biểu 1c-II'!M143</f>
        <v>0</v>
      </c>
      <c r="DV143" s="380">
        <f>'[36]Biểu 1c-II'!P143</f>
        <v>0</v>
      </c>
      <c r="DW143" s="380">
        <f>'[36]Biểu 1c-II'!S143</f>
        <v>0</v>
      </c>
      <c r="DX143" s="380">
        <f>'[36]Biểu 1c-II'!V143</f>
        <v>0</v>
      </c>
      <c r="DY143" s="380">
        <f>'[36]Biểu 1c-II'!Y143</f>
        <v>0</v>
      </c>
      <c r="DZ143" s="380">
        <f>'[36]Biểu 1c-II'!AB143</f>
        <v>0</v>
      </c>
      <c r="EA143" s="463">
        <f>'[36]Biểu 1c-II'!AH143</f>
        <v>0</v>
      </c>
      <c r="EB143" s="463">
        <f>'[36]Biểu 1c-II'!AE143</f>
        <v>0</v>
      </c>
      <c r="EC143" s="380">
        <f>'[37]Biểu 1c-II'!J143</f>
        <v>0</v>
      </c>
      <c r="ED143" s="380">
        <f>'[37]Biểu 1c-II'!M143</f>
        <v>0</v>
      </c>
      <c r="EE143" s="380">
        <f>'[37]Biểu 1c-II'!P143</f>
        <v>0</v>
      </c>
      <c r="EF143" s="380">
        <f>'[37]Biểu 1c-II'!S143</f>
        <v>0</v>
      </c>
      <c r="EG143" s="380">
        <f>'[37]Biểu 1c-II'!V143</f>
        <v>0</v>
      </c>
      <c r="EH143" s="380">
        <f>'[37]Biểu 1c-II'!Y143</f>
        <v>0</v>
      </c>
      <c r="EI143" s="380">
        <f>'[37]Biểu 1c-II'!AB143</f>
        <v>0</v>
      </c>
      <c r="EJ143" s="463">
        <f>'[37]Biểu 1c-II'!AE143</f>
        <v>0</v>
      </c>
      <c r="EK143" s="463">
        <f>'[38]Biểu 1c-II'!J143</f>
        <v>0</v>
      </c>
      <c r="EL143" s="463">
        <f>'[38]Biểu 1c-II'!M143</f>
        <v>0</v>
      </c>
      <c r="EM143" s="463">
        <f>'[38]Biểu 1c-II'!P143</f>
        <v>0</v>
      </c>
      <c r="EN143" s="463">
        <f>'[38]Biểu 1c-II'!S143</f>
        <v>0</v>
      </c>
      <c r="EO143" s="380">
        <f>'[39]Biểu 1c-II(TTKN)'!J143</f>
        <v>0</v>
      </c>
      <c r="EP143" s="380">
        <f>'[40]Biểu 1c-II'!P143</f>
        <v>0</v>
      </c>
      <c r="EQ143" s="380">
        <f>'[41]Biểu 1c-II'!P143</f>
        <v>0</v>
      </c>
    </row>
    <row r="144" spans="1:147" ht="12.75">
      <c r="A144" s="383"/>
      <c r="B144" s="378" t="s">
        <v>880</v>
      </c>
      <c r="C144" s="379" t="s">
        <v>985</v>
      </c>
      <c r="D144" s="380">
        <f t="shared" si="61"/>
        <v>0</v>
      </c>
      <c r="E144" s="463">
        <f t="shared" si="52"/>
        <v>13682959583</v>
      </c>
      <c r="F144" s="463">
        <f t="shared" si="62"/>
        <v>13682959583</v>
      </c>
      <c r="G144" s="463">
        <f t="shared" si="63"/>
        <v>13682959583</v>
      </c>
      <c r="H144" s="380">
        <f t="shared" si="53"/>
        <v>0</v>
      </c>
      <c r="I144" s="380">
        <f t="shared" si="64"/>
        <v>0</v>
      </c>
      <c r="J144" s="380">
        <f t="shared" si="65"/>
        <v>0</v>
      </c>
      <c r="K144" s="380">
        <f t="shared" si="54"/>
        <v>13682959583</v>
      </c>
      <c r="L144" s="380">
        <f t="shared" si="55"/>
        <v>0</v>
      </c>
      <c r="M144" s="380">
        <f t="shared" si="56"/>
        <v>0</v>
      </c>
      <c r="N144" s="380">
        <f t="shared" si="66"/>
        <v>0</v>
      </c>
      <c r="O144" s="380">
        <f t="shared" si="57"/>
        <v>0</v>
      </c>
      <c r="P144" s="380">
        <f t="shared" si="67"/>
        <v>0</v>
      </c>
      <c r="Q144" s="380">
        <f t="shared" si="58"/>
        <v>0</v>
      </c>
      <c r="R144" s="380">
        <f t="shared" si="59"/>
        <v>0</v>
      </c>
      <c r="S144" s="380"/>
      <c r="T144" s="380">
        <f t="shared" si="60"/>
        <v>0</v>
      </c>
      <c r="U144" s="463">
        <f t="shared" si="68"/>
        <v>0</v>
      </c>
      <c r="V144" s="463">
        <f t="shared" si="69"/>
        <v>0</v>
      </c>
      <c r="W144" s="463">
        <f t="shared" si="70"/>
        <v>0</v>
      </c>
      <c r="X144" s="463">
        <f t="shared" si="71"/>
        <v>0</v>
      </c>
      <c r="Y144" s="463">
        <f t="shared" si="72"/>
        <v>0</v>
      </c>
      <c r="Z144" s="463">
        <f t="shared" si="73"/>
        <v>0</v>
      </c>
      <c r="AA144" s="463">
        <f t="shared" si="74"/>
        <v>0</v>
      </c>
      <c r="AB144" s="463">
        <f t="shared" si="75"/>
        <v>0</v>
      </c>
      <c r="AC144" s="463">
        <f t="shared" si="76"/>
        <v>0</v>
      </c>
      <c r="AD144" s="463">
        <f t="shared" si="77"/>
        <v>0</v>
      </c>
      <c r="AE144" s="380"/>
      <c r="AF144" s="380"/>
      <c r="AG144" s="380">
        <f>'[22]Biểu 1c-II'!J144</f>
        <v>0</v>
      </c>
      <c r="AH144" s="380">
        <f>'[22]Biểu 1c-II'!M144</f>
        <v>0</v>
      </c>
      <c r="AI144" s="463">
        <f>'[22]Biểu 1c-II'!S144</f>
        <v>0</v>
      </c>
      <c r="AJ144" s="463">
        <f>'[22]Biểu 1c-II'!V144</f>
        <v>0</v>
      </c>
      <c r="AK144" s="380">
        <f>'[23]Biểu 1c-II'!J144</f>
        <v>0</v>
      </c>
      <c r="AL144" s="463">
        <f>'[23]Biểu 1c-II'!P144</f>
        <v>0</v>
      </c>
      <c r="AM144" s="463">
        <f>'[23]Biểu 1c-II'!S144</f>
        <v>0</v>
      </c>
      <c r="AN144" s="380">
        <f>'[24]Biểu 1c-II'!J144</f>
        <v>0</v>
      </c>
      <c r="AO144" s="463">
        <f>'[24]Biểu 1c-II'!M144</f>
        <v>0</v>
      </c>
      <c r="AP144" s="463">
        <f>'[24]Biểu 1c-II'!S144</f>
        <v>0</v>
      </c>
      <c r="AQ144" s="463">
        <f>'[25]Biểu 1c-II'!P144</f>
        <v>0</v>
      </c>
      <c r="AR144" s="463">
        <f>'[25]Biểu 1c-II'!V144</f>
        <v>0</v>
      </c>
      <c r="AS144" s="380">
        <f>'[25]Biểu 1c-II'!Y144</f>
        <v>0</v>
      </c>
      <c r="AT144" s="380">
        <f>'[26]Biểu 1c-II'!K144</f>
        <v>0</v>
      </c>
      <c r="AU144" s="380">
        <f>'[26]Biểu 1c-II'!W144</f>
        <v>0</v>
      </c>
      <c r="AV144" s="380">
        <f>'[27]Biểu 1c-II'!J144</f>
        <v>0</v>
      </c>
      <c r="AW144" s="380">
        <f>'[27]Biểu 1c-II'!V144</f>
        <v>0</v>
      </c>
      <c r="AX144" s="380">
        <f>'[28]Biểu 1c-II'!J144</f>
        <v>0</v>
      </c>
      <c r="AY144" s="380">
        <f>'[28]Biểu 1c-II'!M144</f>
        <v>0</v>
      </c>
      <c r="AZ144" s="380">
        <f>'[28]Biểu 1c-II'!P144</f>
        <v>0</v>
      </c>
      <c r="BA144" s="380"/>
      <c r="BB144" s="380">
        <f>'[28]Biểu 1c-II'!V144</f>
        <v>0</v>
      </c>
      <c r="BC144" s="380">
        <f>'[42]Biểu 1c-II'!Y144</f>
        <v>0</v>
      </c>
      <c r="BD144" s="380">
        <f>'[28]Biểu 1c-II'!AB144</f>
        <v>0</v>
      </c>
      <c r="BE144" s="380">
        <f>'[28]Biểu 1c-II'!AE144</f>
        <v>0</v>
      </c>
      <c r="BF144" s="380">
        <f>'[28]Biểu 1c-II'!AH144</f>
        <v>0</v>
      </c>
      <c r="BG144" s="380">
        <f>'[29]Biểu 1c-II'!J144</f>
        <v>0</v>
      </c>
      <c r="BH144" s="380">
        <f>'[29]Biểu 1c-II'!M144</f>
        <v>0</v>
      </c>
      <c r="BI144" s="380">
        <f>'[29]Biểu 1c-II'!P144</f>
        <v>0</v>
      </c>
      <c r="BJ144" s="380"/>
      <c r="BK144" s="380">
        <f>'[29]Biểu 1c-II'!S144</f>
        <v>0</v>
      </c>
      <c r="BL144" s="380">
        <f>'[29]Biểu 1c-II'!V144</f>
        <v>0</v>
      </c>
      <c r="BM144" s="380">
        <f>'[29]Biểu 1c-II'!Y144</f>
        <v>0</v>
      </c>
      <c r="BN144" s="380">
        <f>'[29]Biểu 1c-II'!AB144</f>
        <v>0</v>
      </c>
      <c r="BO144" s="463">
        <f>'[29]Biểu 1c-II'!AE144</f>
        <v>0</v>
      </c>
      <c r="BP144" s="463">
        <f>'[29]Biểu 1c-II'!AH144</f>
        <v>0</v>
      </c>
      <c r="BQ144" s="380">
        <f>'[30]Biểu 1c-II - TTYT DA BAC'!J144</f>
        <v>0</v>
      </c>
      <c r="BR144" s="380">
        <f>'[30]Biểu 1c-II - TTYT DA BAC'!M144</f>
        <v>0</v>
      </c>
      <c r="BS144" s="380">
        <f>'[30]Biểu 1c-II - TTYT DA BAC'!P144</f>
        <v>0</v>
      </c>
      <c r="BT144" s="380"/>
      <c r="BU144" s="380">
        <f>'[30]Biểu 1c-II - TTYT DA BAC'!V144</f>
        <v>0</v>
      </c>
      <c r="BV144" s="380">
        <f>'[30]Biểu 1c-II - TTYT DA BAC'!Y144</f>
        <v>0</v>
      </c>
      <c r="BW144" s="380">
        <f>'[30]Biểu 1c-II - TTYT DA BAC'!AB144</f>
        <v>0</v>
      </c>
      <c r="BX144" s="463">
        <f>'[30]Biểu 1c-II - TTYT DA BAC'!AE144</f>
        <v>0</v>
      </c>
      <c r="BY144" s="463">
        <f>'[30]Biểu 1c-II - TTYT DA BAC'!AH144</f>
        <v>0</v>
      </c>
      <c r="BZ144" s="380">
        <f>'[31]Biểu 1c-II'!I144</f>
        <v>0</v>
      </c>
      <c r="CA144" s="380">
        <f>'[31]Biểu 1c-II'!M144</f>
        <v>0</v>
      </c>
      <c r="CB144" s="380">
        <f>'[31]Biểu 1c-II'!P144</f>
        <v>0</v>
      </c>
      <c r="CC144" s="380"/>
      <c r="CD144" s="380">
        <f>'[31]Biểu 1c-II'!V144</f>
        <v>0</v>
      </c>
      <c r="CE144" s="380">
        <f>'[31]Biểu 1c-II'!Y144</f>
        <v>0</v>
      </c>
      <c r="CF144" s="380">
        <f>'[31]Biểu 1c-II'!AB144</f>
        <v>0</v>
      </c>
      <c r="CG144" s="463">
        <f>'[31]Biểu 1c-II'!AE144</f>
        <v>0</v>
      </c>
      <c r="CH144" s="463">
        <f>'[31]Biểu 1c-II'!AH144</f>
        <v>0</v>
      </c>
      <c r="CI144" s="380">
        <f>'[32]Biểu 1c-II'!J144</f>
        <v>0</v>
      </c>
      <c r="CJ144" s="380">
        <f>'[32]Biểu 1c-II'!M144</f>
        <v>0</v>
      </c>
      <c r="CK144" s="380">
        <f>'[32]Biểu 1c-II'!P144</f>
        <v>0</v>
      </c>
      <c r="CL144" s="380"/>
      <c r="CM144" s="380">
        <f>'[32]Biểu 1c-II'!V144</f>
        <v>0</v>
      </c>
      <c r="CN144" s="380">
        <f>'[32]Biểu 1c-II'!Y144</f>
        <v>0</v>
      </c>
      <c r="CO144" s="380">
        <f>'[32]Biểu 1c-II'!AB144</f>
        <v>0</v>
      </c>
      <c r="CP144" s="463">
        <f>'[32]Biểu 1c-II'!AE144</f>
        <v>0</v>
      </c>
      <c r="CQ144" s="463">
        <f>'[32]Biểu 1c-II'!AH144</f>
        <v>0</v>
      </c>
      <c r="CR144" s="380">
        <f>'[33]Biểu 1c-II'!J144</f>
        <v>0</v>
      </c>
      <c r="CS144" s="380">
        <f>'[33]Biểu 1c-II'!M144</f>
        <v>0</v>
      </c>
      <c r="CT144" s="380">
        <f>'[33]Biểu 1c-II'!P144</f>
        <v>0</v>
      </c>
      <c r="CU144" s="380"/>
      <c r="CV144" s="380">
        <f>'[33]Biểu 1c-II'!V144</f>
        <v>0</v>
      </c>
      <c r="CW144" s="380">
        <f>'[43]Biểu 1c-II'!Y144</f>
        <v>0</v>
      </c>
      <c r="CX144" s="380">
        <f>'[33]Biểu 1c-II'!AB144</f>
        <v>0</v>
      </c>
      <c r="CY144" s="463">
        <f>'[33]Biểu 1c-II'!AE144</f>
        <v>0</v>
      </c>
      <c r="CZ144" s="463">
        <f>'[33]Biểu 1c-II'!AH144</f>
        <v>0</v>
      </c>
      <c r="DA144" s="380">
        <f>'[34]Biểu 1c-II'!$J$7</f>
        <v>13682959583</v>
      </c>
      <c r="DB144" s="380">
        <f>'[34]Biểu 1c-II'!M144</f>
        <v>0</v>
      </c>
      <c r="DC144" s="380">
        <f>'[34]Biểu 1c-II'!P144</f>
        <v>0</v>
      </c>
      <c r="DD144" s="380"/>
      <c r="DE144" s="380">
        <f>'[34]Biểu 1c-II'!V144</f>
        <v>0</v>
      </c>
      <c r="DF144" s="380">
        <f>'[44]Biểu 1c-II'!Y144</f>
        <v>0</v>
      </c>
      <c r="DG144" s="380">
        <f>'[34]Biểu 1c-II'!AB144</f>
        <v>0</v>
      </c>
      <c r="DH144" s="463">
        <f>'[34]Biểu 1c-II'!AE144</f>
        <v>0</v>
      </c>
      <c r="DI144" s="463">
        <f>'[34]Biểu 1c-II'!AH144</f>
        <v>0</v>
      </c>
      <c r="DJ144" s="380">
        <f>'[35]Biểu 1c-II'!J144</f>
        <v>0</v>
      </c>
      <c r="DK144" s="380">
        <f>'[35]Biểu 1c-II'!M144</f>
        <v>0</v>
      </c>
      <c r="DL144" s="380">
        <f>'[35]Biểu 1c-II'!P144</f>
        <v>0</v>
      </c>
      <c r="DM144" s="380">
        <f>'[35]Biểu 1c-II'!S144</f>
        <v>0</v>
      </c>
      <c r="DN144" s="380">
        <f>'[35]Biểu 1c-II'!V144</f>
        <v>0</v>
      </c>
      <c r="DO144" s="380">
        <f>'[35]Biểu 1c-II'!Y144</f>
        <v>0</v>
      </c>
      <c r="DP144" s="380">
        <f>'[35]Biểu 1c-II'!AB144</f>
        <v>0</v>
      </c>
      <c r="DQ144" s="463">
        <f>'[35]Biểu 1c-II'!AE144</f>
        <v>0</v>
      </c>
      <c r="DR144" s="463">
        <f>'[35]Biểu 1c-II'!AH144</f>
        <v>0</v>
      </c>
      <c r="DS144" s="463">
        <f>'[35]Biểu 1c-II'!AK144</f>
        <v>0</v>
      </c>
      <c r="DT144" s="380">
        <f>'[36]Biểu 1c-II'!J144</f>
        <v>0</v>
      </c>
      <c r="DU144" s="380">
        <f>'[36]Biểu 1c-II'!M144</f>
        <v>0</v>
      </c>
      <c r="DV144" s="380">
        <f>'[36]Biểu 1c-II'!P144</f>
        <v>0</v>
      </c>
      <c r="DW144" s="380">
        <f>'[36]Biểu 1c-II'!S144</f>
        <v>0</v>
      </c>
      <c r="DX144" s="380">
        <f>'[36]Biểu 1c-II'!V144</f>
        <v>0</v>
      </c>
      <c r="DY144" s="380">
        <f>'[36]Biểu 1c-II'!Y144</f>
        <v>0</v>
      </c>
      <c r="DZ144" s="380">
        <f>'[36]Biểu 1c-II'!AB144</f>
        <v>0</v>
      </c>
      <c r="EA144" s="463">
        <f>'[36]Biểu 1c-II'!AH144</f>
        <v>0</v>
      </c>
      <c r="EB144" s="463">
        <f>'[36]Biểu 1c-II'!AE144</f>
        <v>0</v>
      </c>
      <c r="EC144" s="380">
        <f>'[37]Biểu 1c-II'!J144</f>
        <v>0</v>
      </c>
      <c r="ED144" s="380">
        <f>'[37]Biểu 1c-II'!M144</f>
        <v>0</v>
      </c>
      <c r="EE144" s="380">
        <f>'[37]Biểu 1c-II'!P144</f>
        <v>0</v>
      </c>
      <c r="EF144" s="380">
        <f>'[37]Biểu 1c-II'!S144</f>
        <v>0</v>
      </c>
      <c r="EG144" s="380">
        <f>'[37]Biểu 1c-II'!V144</f>
        <v>0</v>
      </c>
      <c r="EH144" s="380">
        <f>'[37]Biểu 1c-II'!Y144</f>
        <v>0</v>
      </c>
      <c r="EI144" s="380">
        <f>'[37]Biểu 1c-II'!AB144</f>
        <v>0</v>
      </c>
      <c r="EJ144" s="463">
        <f>'[37]Biểu 1c-II'!AE144</f>
        <v>0</v>
      </c>
      <c r="EK144" s="463">
        <f>'[38]Biểu 1c-II'!J144</f>
        <v>0</v>
      </c>
      <c r="EL144" s="463">
        <f>'[38]Biểu 1c-II'!M144</f>
        <v>0</v>
      </c>
      <c r="EM144" s="463">
        <f>'[38]Biểu 1c-II'!P144</f>
        <v>0</v>
      </c>
      <c r="EN144" s="463">
        <f>'[38]Biểu 1c-II'!S144</f>
        <v>0</v>
      </c>
      <c r="EO144" s="380">
        <f>'[39]Biểu 1c-II(TTKN)'!J144</f>
        <v>0</v>
      </c>
      <c r="EP144" s="380">
        <f>'[40]Biểu 1c-II'!P144</f>
        <v>0</v>
      </c>
      <c r="EQ144" s="380">
        <f>'[41]Biểu 1c-II'!P144</f>
        <v>0</v>
      </c>
    </row>
    <row r="145" spans="1:147" ht="25.5">
      <c r="A145" s="383"/>
      <c r="B145" s="378" t="s">
        <v>881</v>
      </c>
      <c r="C145" s="379" t="s">
        <v>986</v>
      </c>
      <c r="D145" s="380">
        <f t="shared" si="61"/>
        <v>0</v>
      </c>
      <c r="E145" s="463">
        <f t="shared" si="52"/>
        <v>14141643343</v>
      </c>
      <c r="F145" s="463">
        <f t="shared" si="62"/>
        <v>14141643343</v>
      </c>
      <c r="G145" s="463">
        <f t="shared" si="63"/>
        <v>14141643343</v>
      </c>
      <c r="H145" s="380">
        <f t="shared" si="53"/>
        <v>0</v>
      </c>
      <c r="I145" s="380">
        <f t="shared" si="64"/>
        <v>0</v>
      </c>
      <c r="J145" s="380">
        <f t="shared" si="65"/>
        <v>177430000</v>
      </c>
      <c r="K145" s="380">
        <f t="shared" si="54"/>
        <v>13878414583</v>
      </c>
      <c r="L145" s="380">
        <f t="shared" si="55"/>
        <v>31559000</v>
      </c>
      <c r="M145" s="380">
        <f t="shared" si="56"/>
        <v>5639760</v>
      </c>
      <c r="N145" s="380">
        <f t="shared" si="66"/>
        <v>48600000</v>
      </c>
      <c r="O145" s="380">
        <f t="shared" si="57"/>
        <v>0</v>
      </c>
      <c r="P145" s="380">
        <f t="shared" si="67"/>
        <v>0</v>
      </c>
      <c r="Q145" s="380">
        <f t="shared" si="58"/>
        <v>0</v>
      </c>
      <c r="R145" s="380">
        <f t="shared" si="59"/>
        <v>0</v>
      </c>
      <c r="S145" s="380"/>
      <c r="T145" s="380">
        <f t="shared" si="60"/>
        <v>0</v>
      </c>
      <c r="U145" s="463">
        <f t="shared" si="68"/>
        <v>0</v>
      </c>
      <c r="V145" s="463">
        <f t="shared" si="69"/>
        <v>0</v>
      </c>
      <c r="W145" s="463">
        <f t="shared" si="70"/>
        <v>0</v>
      </c>
      <c r="X145" s="463">
        <f t="shared" si="71"/>
        <v>0</v>
      </c>
      <c r="Y145" s="463">
        <f t="shared" si="72"/>
        <v>0</v>
      </c>
      <c r="Z145" s="463">
        <f t="shared" si="73"/>
        <v>0</v>
      </c>
      <c r="AA145" s="463">
        <f t="shared" si="74"/>
        <v>0</v>
      </c>
      <c r="AB145" s="463">
        <f t="shared" si="75"/>
        <v>0</v>
      </c>
      <c r="AC145" s="463">
        <f t="shared" si="76"/>
        <v>0</v>
      </c>
      <c r="AD145" s="463">
        <f t="shared" si="77"/>
        <v>0</v>
      </c>
      <c r="AE145" s="380"/>
      <c r="AF145" s="380"/>
      <c r="AG145" s="380">
        <f>'[22]Biểu 1c-II'!J145</f>
        <v>0</v>
      </c>
      <c r="AH145" s="380">
        <f>'[22]Biểu 1c-II'!M145</f>
        <v>0</v>
      </c>
      <c r="AI145" s="463">
        <f>'[22]Biểu 1c-II'!S145</f>
        <v>0</v>
      </c>
      <c r="AJ145" s="463">
        <f>'[22]Biểu 1c-II'!V145</f>
        <v>0</v>
      </c>
      <c r="AK145" s="380">
        <f>'[23]Biểu 1c-II'!J145</f>
        <v>0</v>
      </c>
      <c r="AL145" s="463">
        <f>'[23]Biểu 1c-II'!P145</f>
        <v>0</v>
      </c>
      <c r="AM145" s="463">
        <f>'[23]Biểu 1c-II'!S145</f>
        <v>0</v>
      </c>
      <c r="AN145" s="380">
        <f>'[24]Biểu 1c-II'!J145</f>
        <v>0</v>
      </c>
      <c r="AO145" s="463">
        <f>'[24]Biểu 1c-II'!M145</f>
        <v>0</v>
      </c>
      <c r="AP145" s="463">
        <f>'[24]Biểu 1c-II'!S145</f>
        <v>0</v>
      </c>
      <c r="AQ145" s="463">
        <f>'[25]Biểu 1c-II'!P145</f>
        <v>0</v>
      </c>
      <c r="AR145" s="463">
        <f>'[25]Biểu 1c-II'!V145</f>
        <v>0</v>
      </c>
      <c r="AS145" s="380">
        <f>'[25]Biểu 1c-II'!Y145</f>
        <v>177430000</v>
      </c>
      <c r="AT145" s="380">
        <f>'[26]Biểu 1c-II'!K145</f>
        <v>0</v>
      </c>
      <c r="AU145" s="380">
        <f>'[26]Biểu 1c-II'!W145</f>
        <v>0</v>
      </c>
      <c r="AV145" s="380">
        <f>'[27]Biểu 1c-II'!J145</f>
        <v>0</v>
      </c>
      <c r="AW145" s="380">
        <f>'[27]Biểu 1c-II'!V145</f>
        <v>0</v>
      </c>
      <c r="AX145" s="380">
        <f>'[28]Biểu 1c-II'!J145</f>
        <v>0</v>
      </c>
      <c r="AY145" s="380">
        <f>'[28]Biểu 1c-II'!M145</f>
        <v>0</v>
      </c>
      <c r="AZ145" s="380">
        <f>'[28]Biểu 1c-II'!P145</f>
        <v>0</v>
      </c>
      <c r="BA145" s="380"/>
      <c r="BB145" s="380">
        <f>'[28]Biểu 1c-II'!V145</f>
        <v>0</v>
      </c>
      <c r="BC145" s="380">
        <f>'[42]Biểu 1c-II'!Y145</f>
        <v>0</v>
      </c>
      <c r="BD145" s="380">
        <f>'[28]Biểu 1c-II'!AB145</f>
        <v>0</v>
      </c>
      <c r="BE145" s="380">
        <f>'[28]Biểu 1c-II'!AE145</f>
        <v>0</v>
      </c>
      <c r="BF145" s="380">
        <f>'[28]Biểu 1c-II'!AH145</f>
        <v>0</v>
      </c>
      <c r="BG145" s="380">
        <f>'[29]Biểu 1c-II'!J145</f>
        <v>0</v>
      </c>
      <c r="BH145" s="380">
        <f>'[29]Biểu 1c-II'!M145</f>
        <v>0</v>
      </c>
      <c r="BI145" s="380">
        <f>'[29]Biểu 1c-II'!P145</f>
        <v>0</v>
      </c>
      <c r="BJ145" s="380"/>
      <c r="BK145" s="380">
        <f>'[29]Biểu 1c-II'!S145</f>
        <v>0</v>
      </c>
      <c r="BL145" s="380">
        <f>'[29]Biểu 1c-II'!V145</f>
        <v>0</v>
      </c>
      <c r="BM145" s="380">
        <f>'[29]Biểu 1c-II'!Y145</f>
        <v>0</v>
      </c>
      <c r="BN145" s="380">
        <f>'[29]Biểu 1c-II'!AB145</f>
        <v>0</v>
      </c>
      <c r="BO145" s="463">
        <f>'[29]Biểu 1c-II'!AE145</f>
        <v>0</v>
      </c>
      <c r="BP145" s="463">
        <f>'[29]Biểu 1c-II'!AH145</f>
        <v>0</v>
      </c>
      <c r="BQ145" s="380">
        <f>'[30]Biểu 1c-II - TTYT DA BAC'!J145</f>
        <v>0</v>
      </c>
      <c r="BR145" s="380">
        <f>'[30]Biểu 1c-II - TTYT DA BAC'!M145</f>
        <v>0</v>
      </c>
      <c r="BS145" s="380">
        <f>'[30]Biểu 1c-II - TTYT DA BAC'!P145</f>
        <v>0</v>
      </c>
      <c r="BT145" s="380"/>
      <c r="BU145" s="380">
        <f>'[30]Biểu 1c-II - TTYT DA BAC'!V145</f>
        <v>0</v>
      </c>
      <c r="BV145" s="380">
        <f>'[30]Biểu 1c-II - TTYT DA BAC'!Y145</f>
        <v>0</v>
      </c>
      <c r="BW145" s="380">
        <f>'[30]Biểu 1c-II - TTYT DA BAC'!AB145</f>
        <v>0</v>
      </c>
      <c r="BX145" s="463">
        <f>'[30]Biểu 1c-II - TTYT DA BAC'!AE145</f>
        <v>0</v>
      </c>
      <c r="BY145" s="463">
        <f>'[30]Biểu 1c-II - TTYT DA BAC'!AH145</f>
        <v>0</v>
      </c>
      <c r="BZ145" s="380">
        <f>'[31]Biểu 1c-II'!I145</f>
        <v>0</v>
      </c>
      <c r="CA145" s="380">
        <f>'[31]Biểu 1c-II'!M145</f>
        <v>0</v>
      </c>
      <c r="CB145" s="380">
        <f>'[31]Biểu 1c-II'!P145</f>
        <v>0</v>
      </c>
      <c r="CC145" s="380"/>
      <c r="CD145" s="380">
        <f>'[31]Biểu 1c-II'!V145</f>
        <v>0</v>
      </c>
      <c r="CE145" s="380">
        <f>'[31]Biểu 1c-II'!Y145</f>
        <v>0</v>
      </c>
      <c r="CF145" s="380">
        <f>'[31]Biểu 1c-II'!AB145</f>
        <v>0</v>
      </c>
      <c r="CG145" s="463">
        <f>'[31]Biểu 1c-II'!AE145</f>
        <v>0</v>
      </c>
      <c r="CH145" s="463">
        <f>'[31]Biểu 1c-II'!AH145</f>
        <v>0</v>
      </c>
      <c r="CI145" s="380">
        <f>'[32]Biểu 1c-II'!J145</f>
        <v>0</v>
      </c>
      <c r="CJ145" s="380">
        <f>'[32]Biểu 1c-II'!M145</f>
        <v>0</v>
      </c>
      <c r="CK145" s="380">
        <f>'[32]Biểu 1c-II'!P145</f>
        <v>0</v>
      </c>
      <c r="CL145" s="380"/>
      <c r="CM145" s="380">
        <f>'[32]Biểu 1c-II'!V145</f>
        <v>0</v>
      </c>
      <c r="CN145" s="380">
        <f>'[32]Biểu 1c-II'!Y145</f>
        <v>0</v>
      </c>
      <c r="CO145" s="380">
        <f>'[32]Biểu 1c-II'!AB145</f>
        <v>0</v>
      </c>
      <c r="CP145" s="463">
        <f>'[32]Biểu 1c-II'!AE145</f>
        <v>0</v>
      </c>
      <c r="CQ145" s="463">
        <f>'[32]Biểu 1c-II'!AH145</f>
        <v>0</v>
      </c>
      <c r="CR145" s="380">
        <f>'[33]Biểu 1c-II'!J145</f>
        <v>0</v>
      </c>
      <c r="CS145" s="380">
        <f>'[33]Biểu 1c-II'!M145</f>
        <v>0</v>
      </c>
      <c r="CT145" s="380">
        <f>'[33]Biểu 1c-II'!P145</f>
        <v>0</v>
      </c>
      <c r="CU145" s="380"/>
      <c r="CV145" s="380">
        <f>'[33]Biểu 1c-II'!V145</f>
        <v>0</v>
      </c>
      <c r="CW145" s="380">
        <f>'[43]Biểu 1c-II'!Y145</f>
        <v>0</v>
      </c>
      <c r="CX145" s="380">
        <f>'[33]Biểu 1c-II'!AB145</f>
        <v>0</v>
      </c>
      <c r="CY145" s="463">
        <f>'[33]Biểu 1c-II'!AE145</f>
        <v>0</v>
      </c>
      <c r="CZ145" s="463">
        <f>'[33]Biểu 1c-II'!AH145</f>
        <v>0</v>
      </c>
      <c r="DA145" s="380">
        <f>'[34]Biểu 1c-II'!$J$7</f>
        <v>13682959583</v>
      </c>
      <c r="DB145" s="380">
        <f>'[34]Biểu 1c-II'!M145</f>
        <v>0</v>
      </c>
      <c r="DC145" s="380">
        <f>'[34]Biểu 1c-II'!P145</f>
        <v>0</v>
      </c>
      <c r="DD145" s="380"/>
      <c r="DE145" s="380">
        <f>'[34]Biểu 1c-II'!V145</f>
        <v>0</v>
      </c>
      <c r="DF145" s="380">
        <f>'[44]Biểu 1c-II'!Y145</f>
        <v>0</v>
      </c>
      <c r="DG145" s="380">
        <f>'[34]Biểu 1c-II'!AB145</f>
        <v>0</v>
      </c>
      <c r="DH145" s="463">
        <f>'[34]Biểu 1c-II'!AE145</f>
        <v>0</v>
      </c>
      <c r="DI145" s="463">
        <f>'[34]Biểu 1c-II'!AH145</f>
        <v>0</v>
      </c>
      <c r="DJ145" s="380">
        <f>'[35]Biểu 1c-II'!J145</f>
        <v>142480000</v>
      </c>
      <c r="DK145" s="380">
        <f>'[35]Biểu 1c-II'!M145</f>
        <v>0</v>
      </c>
      <c r="DL145" s="380">
        <f>'[35]Biểu 1c-II'!P145</f>
        <v>5639760</v>
      </c>
      <c r="DM145" s="380">
        <f>'[35]Biểu 1c-II'!S145</f>
        <v>0</v>
      </c>
      <c r="DN145" s="380">
        <f>'[35]Biểu 1c-II'!V145</f>
        <v>0</v>
      </c>
      <c r="DO145" s="380">
        <f>'[35]Biểu 1c-II'!Y145</f>
        <v>0</v>
      </c>
      <c r="DP145" s="380">
        <f>'[35]Biểu 1c-II'!AB145</f>
        <v>0</v>
      </c>
      <c r="DQ145" s="463">
        <f>'[35]Biểu 1c-II'!AE145</f>
        <v>0</v>
      </c>
      <c r="DR145" s="463">
        <f>'[35]Biểu 1c-II'!AH145</f>
        <v>0</v>
      </c>
      <c r="DS145" s="463">
        <f>'[35]Biểu 1c-II'!AK145</f>
        <v>0</v>
      </c>
      <c r="DT145" s="380">
        <f>'[36]Biểu 1c-II'!J145</f>
        <v>33075000</v>
      </c>
      <c r="DU145" s="380">
        <f>'[36]Biểu 1c-II'!M145</f>
        <v>0</v>
      </c>
      <c r="DV145" s="380">
        <f>'[36]Biểu 1c-II'!P145</f>
        <v>0</v>
      </c>
      <c r="DW145" s="380">
        <f>'[36]Biểu 1c-II'!S145</f>
        <v>0</v>
      </c>
      <c r="DX145" s="380">
        <f>'[36]Biểu 1c-II'!V145</f>
        <v>0</v>
      </c>
      <c r="DY145" s="380">
        <f>'[36]Biểu 1c-II'!Y145</f>
        <v>0</v>
      </c>
      <c r="DZ145" s="380">
        <f>'[36]Biểu 1c-II'!AB145</f>
        <v>0</v>
      </c>
      <c r="EA145" s="463">
        <f>'[36]Biểu 1c-II'!AH145</f>
        <v>0</v>
      </c>
      <c r="EB145" s="463">
        <f>'[36]Biểu 1c-II'!AE145</f>
        <v>0</v>
      </c>
      <c r="EC145" s="380">
        <f>'[37]Biểu 1c-II'!J145</f>
        <v>19900000</v>
      </c>
      <c r="ED145" s="380">
        <f>'[37]Biểu 1c-II'!M145</f>
        <v>0</v>
      </c>
      <c r="EE145" s="380">
        <f>'[37]Biểu 1c-II'!P145</f>
        <v>0</v>
      </c>
      <c r="EF145" s="380">
        <f>'[37]Biểu 1c-II'!S145</f>
        <v>0</v>
      </c>
      <c r="EG145" s="380">
        <f>'[37]Biểu 1c-II'!V145</f>
        <v>0</v>
      </c>
      <c r="EH145" s="380">
        <f>'[37]Biểu 1c-II'!Y145</f>
        <v>0</v>
      </c>
      <c r="EI145" s="380">
        <f>'[37]Biểu 1c-II'!AB145</f>
        <v>0</v>
      </c>
      <c r="EJ145" s="463">
        <f>'[37]Biểu 1c-II'!AE145</f>
        <v>0</v>
      </c>
      <c r="EK145" s="463">
        <f>'[38]Biểu 1c-II'!J145</f>
        <v>31559000</v>
      </c>
      <c r="EL145" s="463">
        <f>'[38]Biểu 1c-II'!M145</f>
        <v>0</v>
      </c>
      <c r="EM145" s="463">
        <f>'[38]Biểu 1c-II'!P145</f>
        <v>0</v>
      </c>
      <c r="EN145" s="463">
        <f>'[38]Biểu 1c-II'!S145</f>
        <v>0</v>
      </c>
      <c r="EO145" s="380">
        <f>'[39]Biểu 1c-II(TTKN)'!J145</f>
        <v>48600000</v>
      </c>
      <c r="EP145" s="380">
        <f>'[40]Biểu 1c-II'!P145</f>
        <v>0</v>
      </c>
      <c r="EQ145" s="380">
        <f>'[41]Biểu 1c-II'!P145</f>
        <v>0</v>
      </c>
    </row>
    <row r="146" spans="1:147" ht="25.5">
      <c r="A146" s="383"/>
      <c r="B146" s="378" t="s">
        <v>882</v>
      </c>
      <c r="C146" s="379" t="s">
        <v>988</v>
      </c>
      <c r="D146" s="380">
        <f t="shared" si="61"/>
        <v>0</v>
      </c>
      <c r="E146" s="463">
        <f t="shared" si="52"/>
        <v>14906283643</v>
      </c>
      <c r="F146" s="463">
        <f t="shared" si="62"/>
        <v>14906283643</v>
      </c>
      <c r="G146" s="463">
        <f t="shared" si="63"/>
        <v>14906283643</v>
      </c>
      <c r="H146" s="380">
        <f t="shared" si="53"/>
        <v>29940000</v>
      </c>
      <c r="I146" s="380">
        <f t="shared" si="64"/>
        <v>0</v>
      </c>
      <c r="J146" s="380">
        <f t="shared" si="65"/>
        <v>61156000</v>
      </c>
      <c r="K146" s="380">
        <f t="shared" si="54"/>
        <v>13797029583</v>
      </c>
      <c r="L146" s="380">
        <f t="shared" si="55"/>
        <v>428207200</v>
      </c>
      <c r="M146" s="380">
        <f t="shared" si="56"/>
        <v>584750860</v>
      </c>
      <c r="N146" s="380">
        <f t="shared" si="66"/>
        <v>5200000</v>
      </c>
      <c r="O146" s="380">
        <f t="shared" si="57"/>
        <v>0</v>
      </c>
      <c r="P146" s="380">
        <f t="shared" si="67"/>
        <v>0</v>
      </c>
      <c r="Q146" s="380">
        <f t="shared" si="58"/>
        <v>0</v>
      </c>
      <c r="R146" s="380">
        <f t="shared" si="59"/>
        <v>0</v>
      </c>
      <c r="S146" s="380"/>
      <c r="T146" s="380">
        <f t="shared" si="60"/>
        <v>0</v>
      </c>
      <c r="U146" s="463">
        <f t="shared" si="68"/>
        <v>0</v>
      </c>
      <c r="V146" s="463">
        <f t="shared" si="69"/>
        <v>0</v>
      </c>
      <c r="W146" s="463">
        <f t="shared" si="70"/>
        <v>0</v>
      </c>
      <c r="X146" s="463">
        <f t="shared" si="71"/>
        <v>0</v>
      </c>
      <c r="Y146" s="463">
        <f t="shared" si="72"/>
        <v>0</v>
      </c>
      <c r="Z146" s="463">
        <f t="shared" si="73"/>
        <v>0</v>
      </c>
      <c r="AA146" s="463">
        <f t="shared" si="74"/>
        <v>0</v>
      </c>
      <c r="AB146" s="463">
        <f t="shared" si="75"/>
        <v>0</v>
      </c>
      <c r="AC146" s="463">
        <f t="shared" si="76"/>
        <v>0</v>
      </c>
      <c r="AD146" s="463">
        <f t="shared" si="77"/>
        <v>0</v>
      </c>
      <c r="AE146" s="380"/>
      <c r="AF146" s="380"/>
      <c r="AG146" s="380">
        <f>'[22]Biểu 1c-II'!J146</f>
        <v>0</v>
      </c>
      <c r="AH146" s="380">
        <f>'[22]Biểu 1c-II'!M146</f>
        <v>0</v>
      </c>
      <c r="AI146" s="463">
        <f>'[22]Biểu 1c-II'!S146</f>
        <v>0</v>
      </c>
      <c r="AJ146" s="463">
        <f>'[22]Biểu 1c-II'!V146</f>
        <v>0</v>
      </c>
      <c r="AK146" s="380">
        <f>'[23]Biểu 1c-II'!J146</f>
        <v>29940000</v>
      </c>
      <c r="AL146" s="463">
        <f>'[23]Biểu 1c-II'!P146</f>
        <v>0</v>
      </c>
      <c r="AM146" s="463">
        <f>'[23]Biểu 1c-II'!S146</f>
        <v>0</v>
      </c>
      <c r="AN146" s="380">
        <f>'[24]Biểu 1c-II'!J146</f>
        <v>0</v>
      </c>
      <c r="AO146" s="463">
        <f>'[24]Biểu 1c-II'!M146</f>
        <v>0</v>
      </c>
      <c r="AP146" s="463">
        <f>'[24]Biểu 1c-II'!S146</f>
        <v>0</v>
      </c>
      <c r="AQ146" s="463">
        <f>'[25]Biểu 1c-II'!P146</f>
        <v>0</v>
      </c>
      <c r="AR146" s="463">
        <f>'[25]Biểu 1c-II'!V146</f>
        <v>0</v>
      </c>
      <c r="AS146" s="380">
        <f>'[25]Biểu 1c-II'!Y146</f>
        <v>61156000</v>
      </c>
      <c r="AT146" s="380">
        <f>'[26]Biểu 1c-II'!K146</f>
        <v>0</v>
      </c>
      <c r="AU146" s="380">
        <f>'[26]Biểu 1c-II'!W146</f>
        <v>0</v>
      </c>
      <c r="AV146" s="380">
        <f>'[27]Biểu 1c-II'!J146</f>
        <v>0</v>
      </c>
      <c r="AW146" s="380">
        <f>'[27]Biểu 1c-II'!V146</f>
        <v>0</v>
      </c>
      <c r="AX146" s="380">
        <f>'[28]Biểu 1c-II'!J146</f>
        <v>0</v>
      </c>
      <c r="AY146" s="380">
        <f>'[28]Biểu 1c-II'!M146</f>
        <v>71050000</v>
      </c>
      <c r="AZ146" s="380">
        <f>'[28]Biểu 1c-II'!P146</f>
        <v>190140000</v>
      </c>
      <c r="BA146" s="380"/>
      <c r="BB146" s="380">
        <f>'[28]Biểu 1c-II'!V146</f>
        <v>0</v>
      </c>
      <c r="BC146" s="380">
        <f>'[42]Biểu 1c-II'!Y146</f>
        <v>0</v>
      </c>
      <c r="BD146" s="380">
        <f>'[28]Biểu 1c-II'!AB146</f>
        <v>0</v>
      </c>
      <c r="BE146" s="380">
        <f>'[28]Biểu 1c-II'!AE146</f>
        <v>0</v>
      </c>
      <c r="BF146" s="380">
        <f>'[28]Biểu 1c-II'!AH146</f>
        <v>0</v>
      </c>
      <c r="BG146" s="380">
        <f>'[29]Biểu 1c-II'!J146</f>
        <v>0</v>
      </c>
      <c r="BH146" s="380">
        <f>'[29]Biểu 1c-II'!M146</f>
        <v>117000000</v>
      </c>
      <c r="BI146" s="380">
        <f>'[29]Biểu 1c-II'!P146</f>
        <v>38000000</v>
      </c>
      <c r="BJ146" s="380"/>
      <c r="BK146" s="380">
        <f>'[29]Biểu 1c-II'!S146</f>
        <v>0</v>
      </c>
      <c r="BL146" s="380">
        <f>'[29]Biểu 1c-II'!V146</f>
        <v>0</v>
      </c>
      <c r="BM146" s="380">
        <f>'[29]Biểu 1c-II'!Y146</f>
        <v>0</v>
      </c>
      <c r="BN146" s="380">
        <f>'[29]Biểu 1c-II'!AB146</f>
        <v>0</v>
      </c>
      <c r="BO146" s="463">
        <f>'[29]Biểu 1c-II'!AE146</f>
        <v>0</v>
      </c>
      <c r="BP146" s="463">
        <f>'[29]Biểu 1c-II'!AH146</f>
        <v>0</v>
      </c>
      <c r="BQ146" s="380">
        <f>'[30]Biểu 1c-II - TTYT DA BAC'!J146</f>
        <v>0</v>
      </c>
      <c r="BR146" s="380">
        <f>'[30]Biểu 1c-II - TTYT DA BAC'!M146</f>
        <v>57951800</v>
      </c>
      <c r="BS146" s="380">
        <f>'[30]Biểu 1c-II - TTYT DA BAC'!P146</f>
        <v>126519760</v>
      </c>
      <c r="BT146" s="380"/>
      <c r="BU146" s="380">
        <f>'[30]Biểu 1c-II - TTYT DA BAC'!V146</f>
        <v>0</v>
      </c>
      <c r="BV146" s="380">
        <f>'[30]Biểu 1c-II - TTYT DA BAC'!Y146</f>
        <v>0</v>
      </c>
      <c r="BW146" s="380">
        <f>'[30]Biểu 1c-II - TTYT DA BAC'!AB146</f>
        <v>0</v>
      </c>
      <c r="BX146" s="463">
        <f>'[30]Biểu 1c-II - TTYT DA BAC'!AE146</f>
        <v>0</v>
      </c>
      <c r="BY146" s="463">
        <f>'[30]Biểu 1c-II - TTYT DA BAC'!AH146</f>
        <v>0</v>
      </c>
      <c r="BZ146" s="380">
        <f>'[31]Biểu 1c-II'!I146</f>
        <v>39050000</v>
      </c>
      <c r="CA146" s="380">
        <f>'[31]Biểu 1c-II'!M146</f>
        <v>69000000</v>
      </c>
      <c r="CB146" s="380">
        <f>'[31]Biểu 1c-II'!P146</f>
        <v>95870000</v>
      </c>
      <c r="CC146" s="380"/>
      <c r="CD146" s="380">
        <f>'[31]Biểu 1c-II'!V146</f>
        <v>0</v>
      </c>
      <c r="CE146" s="380">
        <f>'[31]Biểu 1c-II'!Y146</f>
        <v>0</v>
      </c>
      <c r="CF146" s="380">
        <f>'[31]Biểu 1c-II'!AB146</f>
        <v>0</v>
      </c>
      <c r="CG146" s="463">
        <f>'[31]Biểu 1c-II'!AE146</f>
        <v>0</v>
      </c>
      <c r="CH146" s="463">
        <f>'[31]Biểu 1c-II'!AH146</f>
        <v>0</v>
      </c>
      <c r="CI146" s="380">
        <f>'[32]Biểu 1c-II'!J146</f>
        <v>0</v>
      </c>
      <c r="CJ146" s="380">
        <f>'[32]Biểu 1c-II'!M146</f>
        <v>0</v>
      </c>
      <c r="CK146" s="380">
        <f>'[32]Biểu 1c-II'!P146</f>
        <v>0</v>
      </c>
      <c r="CL146" s="380"/>
      <c r="CM146" s="380">
        <f>'[32]Biểu 1c-II'!V146</f>
        <v>0</v>
      </c>
      <c r="CN146" s="380">
        <f>'[32]Biểu 1c-II'!Y146</f>
        <v>0</v>
      </c>
      <c r="CO146" s="380">
        <f>'[32]Biểu 1c-II'!AB146</f>
        <v>0</v>
      </c>
      <c r="CP146" s="463">
        <f>'[32]Biểu 1c-II'!AE146</f>
        <v>0</v>
      </c>
      <c r="CQ146" s="463">
        <f>'[32]Biểu 1c-II'!AH146</f>
        <v>0</v>
      </c>
      <c r="CR146" s="380">
        <f>'[33]Biểu 1c-II'!J146</f>
        <v>0</v>
      </c>
      <c r="CS146" s="380">
        <f>'[33]Biểu 1c-II'!M146</f>
        <v>0</v>
      </c>
      <c r="CT146" s="380">
        <f>'[33]Biểu 1c-II'!P146</f>
        <v>0</v>
      </c>
      <c r="CU146" s="380"/>
      <c r="CV146" s="380">
        <f>'[33]Biểu 1c-II'!V146</f>
        <v>0</v>
      </c>
      <c r="CW146" s="380">
        <f>'[43]Biểu 1c-II'!Y146</f>
        <v>0</v>
      </c>
      <c r="CX146" s="380">
        <f>'[33]Biểu 1c-II'!AB146</f>
        <v>0</v>
      </c>
      <c r="CY146" s="463">
        <f>'[33]Biểu 1c-II'!AE146</f>
        <v>0</v>
      </c>
      <c r="CZ146" s="463">
        <f>'[33]Biểu 1c-II'!AH146</f>
        <v>0</v>
      </c>
      <c r="DA146" s="380">
        <f>'[34]Biểu 1c-II'!$J$7</f>
        <v>13682959583</v>
      </c>
      <c r="DB146" s="380">
        <f>'[34]Biểu 1c-II'!M146</f>
        <v>0</v>
      </c>
      <c r="DC146" s="380">
        <f>'[34]Biểu 1c-II'!P146</f>
        <v>0</v>
      </c>
      <c r="DD146" s="380"/>
      <c r="DE146" s="380">
        <f>'[34]Biểu 1c-II'!V146</f>
        <v>0</v>
      </c>
      <c r="DF146" s="380">
        <f>'[44]Biểu 1c-II'!Y146</f>
        <v>0</v>
      </c>
      <c r="DG146" s="380">
        <f>'[34]Biểu 1c-II'!AB146</f>
        <v>0</v>
      </c>
      <c r="DH146" s="463">
        <f>'[34]Biểu 1c-II'!AE146</f>
        <v>0</v>
      </c>
      <c r="DI146" s="463">
        <f>'[34]Biểu 1c-II'!AH146</f>
        <v>0</v>
      </c>
      <c r="DJ146" s="380">
        <f>'[35]Biểu 1c-II'!J146</f>
        <v>15013500</v>
      </c>
      <c r="DK146" s="380">
        <f>'[35]Biểu 1c-II'!M146</f>
        <v>23945800</v>
      </c>
      <c r="DL146" s="380">
        <f>'[35]Biểu 1c-II'!P146</f>
        <v>74301100</v>
      </c>
      <c r="DM146" s="380">
        <f>'[35]Biểu 1c-II'!S146</f>
        <v>0</v>
      </c>
      <c r="DN146" s="380">
        <f>'[35]Biểu 1c-II'!V146</f>
        <v>0</v>
      </c>
      <c r="DO146" s="380">
        <f>'[35]Biểu 1c-II'!Y146</f>
        <v>0</v>
      </c>
      <c r="DP146" s="380">
        <f>'[35]Biểu 1c-II'!AB146</f>
        <v>0</v>
      </c>
      <c r="DQ146" s="463">
        <f>'[35]Biểu 1c-II'!AE146</f>
        <v>0</v>
      </c>
      <c r="DR146" s="463">
        <f>'[35]Biểu 1c-II'!AH146</f>
        <v>0</v>
      </c>
      <c r="DS146" s="463">
        <f>'[35]Biểu 1c-II'!AK146</f>
        <v>0</v>
      </c>
      <c r="DT146" s="380">
        <f>'[36]Biểu 1c-II'!J146</f>
        <v>10000000</v>
      </c>
      <c r="DU146" s="380">
        <f>'[36]Biểu 1c-II'!M146</f>
        <v>39670000</v>
      </c>
      <c r="DV146" s="380">
        <f>'[36]Biểu 1c-II'!P146</f>
        <v>59920000</v>
      </c>
      <c r="DW146" s="380">
        <f>'[36]Biểu 1c-II'!S146</f>
        <v>0</v>
      </c>
      <c r="DX146" s="380">
        <f>'[36]Biểu 1c-II'!V146</f>
        <v>0</v>
      </c>
      <c r="DY146" s="380">
        <f>'[36]Biểu 1c-II'!Y146</f>
        <v>0</v>
      </c>
      <c r="DZ146" s="380">
        <f>'[36]Biểu 1c-II'!AB146</f>
        <v>0</v>
      </c>
      <c r="EA146" s="463">
        <f>'[36]Biểu 1c-II'!AH146</f>
        <v>0</v>
      </c>
      <c r="EB146" s="463">
        <f>'[36]Biểu 1c-II'!AE146</f>
        <v>0</v>
      </c>
      <c r="EC146" s="380">
        <f>'[37]Biểu 1c-II'!J146</f>
        <v>50006500</v>
      </c>
      <c r="ED146" s="380">
        <f>'[37]Biểu 1c-II'!M146</f>
        <v>24300000</v>
      </c>
      <c r="EE146" s="380">
        <f>'[37]Biểu 1c-II'!P146</f>
        <v>0</v>
      </c>
      <c r="EF146" s="380">
        <f>'[37]Biểu 1c-II'!S146</f>
        <v>0</v>
      </c>
      <c r="EG146" s="380">
        <f>'[37]Biểu 1c-II'!V146</f>
        <v>0</v>
      </c>
      <c r="EH146" s="380">
        <f>'[37]Biểu 1c-II'!Y146</f>
        <v>0</v>
      </c>
      <c r="EI146" s="380">
        <f>'[37]Biểu 1c-II'!AB146</f>
        <v>0</v>
      </c>
      <c r="EJ146" s="463">
        <f>'[37]Biểu 1c-II'!AE146</f>
        <v>0</v>
      </c>
      <c r="EK146" s="463">
        <f>'[38]Biểu 1c-II'!J146</f>
        <v>25289600</v>
      </c>
      <c r="EL146" s="463">
        <f>'[38]Biểu 1c-II'!M146</f>
        <v>0</v>
      </c>
      <c r="EM146" s="463">
        <f>'[38]Biểu 1c-II'!P146</f>
        <v>0</v>
      </c>
      <c r="EN146" s="463">
        <f>'[38]Biểu 1c-II'!S146</f>
        <v>0</v>
      </c>
      <c r="EO146" s="380">
        <f>'[39]Biểu 1c-II(TTKN)'!J146</f>
        <v>5200000</v>
      </c>
      <c r="EP146" s="380">
        <f>'[40]Biểu 1c-II'!P146</f>
        <v>0</v>
      </c>
      <c r="EQ146" s="380">
        <f>'[41]Biểu 1c-II'!P146</f>
        <v>0</v>
      </c>
    </row>
    <row r="147" spans="1:147" ht="25.5">
      <c r="A147" s="383"/>
      <c r="B147" s="378" t="s">
        <v>883</v>
      </c>
      <c r="C147" s="379" t="s">
        <v>987</v>
      </c>
      <c r="D147" s="380">
        <f t="shared" si="61"/>
        <v>0</v>
      </c>
      <c r="E147" s="463">
        <f t="shared" si="52"/>
        <v>13833959583</v>
      </c>
      <c r="F147" s="463">
        <f t="shared" si="62"/>
        <v>13833959583</v>
      </c>
      <c r="G147" s="463">
        <f t="shared" si="63"/>
        <v>13833959583</v>
      </c>
      <c r="H147" s="380">
        <f t="shared" si="53"/>
        <v>0</v>
      </c>
      <c r="I147" s="380">
        <f t="shared" si="64"/>
        <v>0</v>
      </c>
      <c r="J147" s="380">
        <f t="shared" si="65"/>
        <v>0</v>
      </c>
      <c r="K147" s="380">
        <f t="shared" si="54"/>
        <v>13807959583</v>
      </c>
      <c r="L147" s="380">
        <f t="shared" si="55"/>
        <v>26000000</v>
      </c>
      <c r="M147" s="380">
        <f t="shared" si="56"/>
        <v>0</v>
      </c>
      <c r="N147" s="380">
        <f t="shared" si="66"/>
        <v>0</v>
      </c>
      <c r="O147" s="380">
        <f t="shared" si="57"/>
        <v>0</v>
      </c>
      <c r="P147" s="380">
        <f t="shared" si="67"/>
        <v>0</v>
      </c>
      <c r="Q147" s="380">
        <f t="shared" si="58"/>
        <v>0</v>
      </c>
      <c r="R147" s="380">
        <f t="shared" si="59"/>
        <v>0</v>
      </c>
      <c r="S147" s="380"/>
      <c r="T147" s="380">
        <f t="shared" si="60"/>
        <v>0</v>
      </c>
      <c r="U147" s="463">
        <f t="shared" si="68"/>
        <v>0</v>
      </c>
      <c r="V147" s="463">
        <f t="shared" si="69"/>
        <v>0</v>
      </c>
      <c r="W147" s="463">
        <f t="shared" si="70"/>
        <v>0</v>
      </c>
      <c r="X147" s="463">
        <f t="shared" si="71"/>
        <v>0</v>
      </c>
      <c r="Y147" s="463">
        <f t="shared" si="72"/>
        <v>0</v>
      </c>
      <c r="Z147" s="463">
        <f t="shared" si="73"/>
        <v>0</v>
      </c>
      <c r="AA147" s="463">
        <f t="shared" si="74"/>
        <v>0</v>
      </c>
      <c r="AB147" s="463">
        <f t="shared" si="75"/>
        <v>0</v>
      </c>
      <c r="AC147" s="463">
        <f t="shared" si="76"/>
        <v>0</v>
      </c>
      <c r="AD147" s="463">
        <f t="shared" si="77"/>
        <v>0</v>
      </c>
      <c r="AE147" s="380"/>
      <c r="AF147" s="380"/>
      <c r="AG147" s="380">
        <f>'[22]Biểu 1c-II'!J147</f>
        <v>0</v>
      </c>
      <c r="AH147" s="380">
        <f>'[22]Biểu 1c-II'!M147</f>
        <v>0</v>
      </c>
      <c r="AI147" s="463">
        <f>'[22]Biểu 1c-II'!S147</f>
        <v>0</v>
      </c>
      <c r="AJ147" s="463">
        <f>'[22]Biểu 1c-II'!V147</f>
        <v>0</v>
      </c>
      <c r="AK147" s="380">
        <f>'[23]Biểu 1c-II'!J147</f>
        <v>0</v>
      </c>
      <c r="AL147" s="463">
        <f>'[23]Biểu 1c-II'!P147</f>
        <v>0</v>
      </c>
      <c r="AM147" s="463">
        <f>'[23]Biểu 1c-II'!S147</f>
        <v>0</v>
      </c>
      <c r="AN147" s="380">
        <f>'[24]Biểu 1c-II'!J147</f>
        <v>0</v>
      </c>
      <c r="AO147" s="463">
        <f>'[24]Biểu 1c-II'!M147</f>
        <v>0</v>
      </c>
      <c r="AP147" s="463">
        <f>'[24]Biểu 1c-II'!S147</f>
        <v>0</v>
      </c>
      <c r="AQ147" s="463">
        <f>'[25]Biểu 1c-II'!P147</f>
        <v>0</v>
      </c>
      <c r="AR147" s="463">
        <f>'[25]Biểu 1c-II'!V147</f>
        <v>0</v>
      </c>
      <c r="AS147" s="380">
        <f>'[25]Biểu 1c-II'!Y147</f>
        <v>0</v>
      </c>
      <c r="AT147" s="380">
        <f>'[26]Biểu 1c-II'!K147</f>
        <v>0</v>
      </c>
      <c r="AU147" s="380">
        <f>'[26]Biểu 1c-II'!W147</f>
        <v>0</v>
      </c>
      <c r="AV147" s="380">
        <f>'[27]Biểu 1c-II'!J147</f>
        <v>0</v>
      </c>
      <c r="AW147" s="380">
        <f>'[27]Biểu 1c-II'!V147</f>
        <v>0</v>
      </c>
      <c r="AX147" s="380">
        <f>'[28]Biểu 1c-II'!J147</f>
        <v>0</v>
      </c>
      <c r="AY147" s="380">
        <f>'[28]Biểu 1c-II'!M147</f>
        <v>0</v>
      </c>
      <c r="AZ147" s="380">
        <f>'[28]Biểu 1c-II'!P147</f>
        <v>0</v>
      </c>
      <c r="BA147" s="380"/>
      <c r="BB147" s="380">
        <f>'[28]Biểu 1c-II'!V147</f>
        <v>0</v>
      </c>
      <c r="BC147" s="380">
        <f>'[42]Biểu 1c-II'!Y147</f>
        <v>0</v>
      </c>
      <c r="BD147" s="380">
        <f>'[28]Biểu 1c-II'!AB147</f>
        <v>0</v>
      </c>
      <c r="BE147" s="380">
        <f>'[28]Biểu 1c-II'!AE147</f>
        <v>0</v>
      </c>
      <c r="BF147" s="380">
        <f>'[28]Biểu 1c-II'!AH147</f>
        <v>0</v>
      </c>
      <c r="BG147" s="380">
        <f>'[29]Biểu 1c-II'!J147</f>
        <v>0</v>
      </c>
      <c r="BH147" s="380">
        <f>'[29]Biểu 1c-II'!M147</f>
        <v>0</v>
      </c>
      <c r="BI147" s="380">
        <f>'[29]Biểu 1c-II'!P147</f>
        <v>0</v>
      </c>
      <c r="BJ147" s="380"/>
      <c r="BK147" s="380">
        <f>'[29]Biểu 1c-II'!S147</f>
        <v>0</v>
      </c>
      <c r="BL147" s="380">
        <f>'[29]Biểu 1c-II'!V147</f>
        <v>0</v>
      </c>
      <c r="BM147" s="380">
        <f>'[29]Biểu 1c-II'!Y147</f>
        <v>0</v>
      </c>
      <c r="BN147" s="380">
        <f>'[29]Biểu 1c-II'!AB147</f>
        <v>0</v>
      </c>
      <c r="BO147" s="463">
        <f>'[29]Biểu 1c-II'!AE147</f>
        <v>0</v>
      </c>
      <c r="BP147" s="463">
        <f>'[29]Biểu 1c-II'!AH147</f>
        <v>0</v>
      </c>
      <c r="BQ147" s="380">
        <f>'[30]Biểu 1c-II - TTYT DA BAC'!J147</f>
        <v>0</v>
      </c>
      <c r="BR147" s="380">
        <f>'[30]Biểu 1c-II - TTYT DA BAC'!M147</f>
        <v>0</v>
      </c>
      <c r="BS147" s="380">
        <f>'[30]Biểu 1c-II - TTYT DA BAC'!P147</f>
        <v>0</v>
      </c>
      <c r="BT147" s="380"/>
      <c r="BU147" s="380">
        <f>'[30]Biểu 1c-II - TTYT DA BAC'!V147</f>
        <v>0</v>
      </c>
      <c r="BV147" s="380">
        <f>'[30]Biểu 1c-II - TTYT DA BAC'!Y147</f>
        <v>0</v>
      </c>
      <c r="BW147" s="380">
        <f>'[30]Biểu 1c-II - TTYT DA BAC'!AB147</f>
        <v>0</v>
      </c>
      <c r="BX147" s="463">
        <f>'[30]Biểu 1c-II - TTYT DA BAC'!AE147</f>
        <v>0</v>
      </c>
      <c r="BY147" s="463">
        <f>'[30]Biểu 1c-II - TTYT DA BAC'!AH147</f>
        <v>0</v>
      </c>
      <c r="BZ147" s="380">
        <f>'[31]Biểu 1c-II'!I147</f>
        <v>0</v>
      </c>
      <c r="CA147" s="380">
        <f>'[31]Biểu 1c-II'!M147</f>
        <v>0</v>
      </c>
      <c r="CB147" s="380">
        <f>'[31]Biểu 1c-II'!P147</f>
        <v>0</v>
      </c>
      <c r="CC147" s="380"/>
      <c r="CD147" s="380">
        <f>'[31]Biểu 1c-II'!V147</f>
        <v>0</v>
      </c>
      <c r="CE147" s="380">
        <f>'[31]Biểu 1c-II'!Y147</f>
        <v>0</v>
      </c>
      <c r="CF147" s="380">
        <f>'[31]Biểu 1c-II'!AB147</f>
        <v>0</v>
      </c>
      <c r="CG147" s="463">
        <f>'[31]Biểu 1c-II'!AE147</f>
        <v>0</v>
      </c>
      <c r="CH147" s="463">
        <f>'[31]Biểu 1c-II'!AH147</f>
        <v>0</v>
      </c>
      <c r="CI147" s="380">
        <f>'[32]Biểu 1c-II'!J147</f>
        <v>0</v>
      </c>
      <c r="CJ147" s="380">
        <f>'[32]Biểu 1c-II'!M147</f>
        <v>0</v>
      </c>
      <c r="CK147" s="380">
        <f>'[32]Biểu 1c-II'!P147</f>
        <v>0</v>
      </c>
      <c r="CL147" s="380"/>
      <c r="CM147" s="380">
        <f>'[32]Biểu 1c-II'!V147</f>
        <v>0</v>
      </c>
      <c r="CN147" s="380">
        <f>'[32]Biểu 1c-II'!Y147</f>
        <v>0</v>
      </c>
      <c r="CO147" s="380">
        <f>'[32]Biểu 1c-II'!AB147</f>
        <v>0</v>
      </c>
      <c r="CP147" s="463">
        <f>'[32]Biểu 1c-II'!AE147</f>
        <v>0</v>
      </c>
      <c r="CQ147" s="463">
        <f>'[32]Biểu 1c-II'!AH147</f>
        <v>0</v>
      </c>
      <c r="CR147" s="380">
        <f>'[33]Biểu 1c-II'!J147</f>
        <v>0</v>
      </c>
      <c r="CS147" s="380">
        <f>'[33]Biểu 1c-II'!M147</f>
        <v>0</v>
      </c>
      <c r="CT147" s="380">
        <f>'[33]Biểu 1c-II'!P147</f>
        <v>0</v>
      </c>
      <c r="CU147" s="380"/>
      <c r="CV147" s="380">
        <f>'[33]Biểu 1c-II'!V147</f>
        <v>0</v>
      </c>
      <c r="CW147" s="380">
        <f>'[43]Biểu 1c-II'!Y147</f>
        <v>0</v>
      </c>
      <c r="CX147" s="380">
        <f>'[33]Biểu 1c-II'!AB147</f>
        <v>0</v>
      </c>
      <c r="CY147" s="463">
        <f>'[33]Biểu 1c-II'!AE147</f>
        <v>0</v>
      </c>
      <c r="CZ147" s="463">
        <f>'[33]Biểu 1c-II'!AH147</f>
        <v>0</v>
      </c>
      <c r="DA147" s="380">
        <f>'[34]Biểu 1c-II'!$J$7</f>
        <v>13682959583</v>
      </c>
      <c r="DB147" s="380">
        <f>'[34]Biểu 1c-II'!M147</f>
        <v>0</v>
      </c>
      <c r="DC147" s="380">
        <f>'[34]Biểu 1c-II'!P147</f>
        <v>0</v>
      </c>
      <c r="DD147" s="380"/>
      <c r="DE147" s="380">
        <f>'[34]Biểu 1c-II'!V147</f>
        <v>0</v>
      </c>
      <c r="DF147" s="380">
        <f>'[44]Biểu 1c-II'!Y147</f>
        <v>0</v>
      </c>
      <c r="DG147" s="380">
        <f>'[34]Biểu 1c-II'!AB147</f>
        <v>0</v>
      </c>
      <c r="DH147" s="463">
        <f>'[34]Biểu 1c-II'!AE147</f>
        <v>0</v>
      </c>
      <c r="DI147" s="463">
        <f>'[34]Biểu 1c-II'!AH147</f>
        <v>0</v>
      </c>
      <c r="DJ147" s="380">
        <f>'[35]Biểu 1c-II'!J147</f>
        <v>0</v>
      </c>
      <c r="DK147" s="380">
        <f>'[35]Biểu 1c-II'!M147</f>
        <v>0</v>
      </c>
      <c r="DL147" s="380">
        <f>'[35]Biểu 1c-II'!P147</f>
        <v>0</v>
      </c>
      <c r="DM147" s="380">
        <f>'[35]Biểu 1c-II'!S147</f>
        <v>0</v>
      </c>
      <c r="DN147" s="380">
        <f>'[35]Biểu 1c-II'!V147</f>
        <v>0</v>
      </c>
      <c r="DO147" s="380">
        <f>'[35]Biểu 1c-II'!Y147</f>
        <v>0</v>
      </c>
      <c r="DP147" s="380">
        <f>'[35]Biểu 1c-II'!AB147</f>
        <v>0</v>
      </c>
      <c r="DQ147" s="463">
        <f>'[35]Biểu 1c-II'!AE147</f>
        <v>0</v>
      </c>
      <c r="DR147" s="463">
        <f>'[35]Biểu 1c-II'!AH147</f>
        <v>0</v>
      </c>
      <c r="DS147" s="463">
        <f>'[35]Biểu 1c-II'!AK147</f>
        <v>0</v>
      </c>
      <c r="DT147" s="380">
        <f>'[36]Biểu 1c-II'!J147</f>
        <v>125000000</v>
      </c>
      <c r="DU147" s="380">
        <f>'[36]Biểu 1c-II'!M147</f>
        <v>0</v>
      </c>
      <c r="DV147" s="380">
        <f>'[36]Biểu 1c-II'!P147</f>
        <v>0</v>
      </c>
      <c r="DW147" s="380">
        <f>'[36]Biểu 1c-II'!S147</f>
        <v>0</v>
      </c>
      <c r="DX147" s="380">
        <f>'[36]Biểu 1c-II'!V147</f>
        <v>0</v>
      </c>
      <c r="DY147" s="380">
        <f>'[36]Biểu 1c-II'!Y147</f>
        <v>0</v>
      </c>
      <c r="DZ147" s="380">
        <f>'[36]Biểu 1c-II'!AB147</f>
        <v>0</v>
      </c>
      <c r="EA147" s="463">
        <f>'[36]Biểu 1c-II'!AH147</f>
        <v>0</v>
      </c>
      <c r="EB147" s="463">
        <f>'[36]Biểu 1c-II'!AE147</f>
        <v>0</v>
      </c>
      <c r="EC147" s="380">
        <f>'[37]Biểu 1c-II'!J147</f>
        <v>0</v>
      </c>
      <c r="ED147" s="380">
        <f>'[37]Biểu 1c-II'!M147</f>
        <v>26000000</v>
      </c>
      <c r="EE147" s="380">
        <f>'[37]Biểu 1c-II'!P147</f>
        <v>0</v>
      </c>
      <c r="EF147" s="380">
        <f>'[37]Biểu 1c-II'!S147</f>
        <v>0</v>
      </c>
      <c r="EG147" s="380">
        <f>'[37]Biểu 1c-II'!V147</f>
        <v>0</v>
      </c>
      <c r="EH147" s="380">
        <f>'[37]Biểu 1c-II'!Y147</f>
        <v>0</v>
      </c>
      <c r="EI147" s="380">
        <f>'[37]Biểu 1c-II'!AB147</f>
        <v>0</v>
      </c>
      <c r="EJ147" s="463">
        <f>'[37]Biểu 1c-II'!AE147</f>
        <v>0</v>
      </c>
      <c r="EK147" s="463">
        <f>'[38]Biểu 1c-II'!J147</f>
        <v>0</v>
      </c>
      <c r="EL147" s="463">
        <f>'[38]Biểu 1c-II'!M147</f>
        <v>0</v>
      </c>
      <c r="EM147" s="463">
        <f>'[38]Biểu 1c-II'!P147</f>
        <v>0</v>
      </c>
      <c r="EN147" s="463">
        <f>'[38]Biểu 1c-II'!S147</f>
        <v>0</v>
      </c>
      <c r="EO147" s="380">
        <f>'[39]Biểu 1c-II(TTKN)'!J147</f>
        <v>0</v>
      </c>
      <c r="EP147" s="380">
        <f>'[40]Biểu 1c-II'!P147</f>
        <v>0</v>
      </c>
      <c r="EQ147" s="380">
        <f>'[41]Biểu 1c-II'!P147</f>
        <v>0</v>
      </c>
    </row>
    <row r="148" spans="1:147" ht="12.75">
      <c r="A148" s="383"/>
      <c r="B148" s="378">
        <v>6999</v>
      </c>
      <c r="C148" s="379" t="s">
        <v>992</v>
      </c>
      <c r="D148" s="380">
        <f t="shared" si="61"/>
        <v>0</v>
      </c>
      <c r="E148" s="463">
        <f t="shared" si="52"/>
        <v>13911112183</v>
      </c>
      <c r="F148" s="463">
        <f t="shared" si="62"/>
        <v>13911112183</v>
      </c>
      <c r="G148" s="463">
        <f t="shared" si="63"/>
        <v>13911112183</v>
      </c>
      <c r="H148" s="380">
        <f t="shared" si="53"/>
        <v>51008500</v>
      </c>
      <c r="I148" s="380">
        <f t="shared" si="64"/>
        <v>0</v>
      </c>
      <c r="J148" s="380">
        <f t="shared" si="65"/>
        <v>0</v>
      </c>
      <c r="K148" s="380">
        <f t="shared" si="54"/>
        <v>13717122583</v>
      </c>
      <c r="L148" s="380">
        <f t="shared" si="55"/>
        <v>133061000</v>
      </c>
      <c r="M148" s="380">
        <f t="shared" si="56"/>
        <v>0</v>
      </c>
      <c r="N148" s="380">
        <f t="shared" si="66"/>
        <v>9920100</v>
      </c>
      <c r="O148" s="380">
        <f t="shared" si="57"/>
        <v>0</v>
      </c>
      <c r="P148" s="380">
        <f t="shared" si="67"/>
        <v>0</v>
      </c>
      <c r="Q148" s="380">
        <f t="shared" si="58"/>
        <v>0</v>
      </c>
      <c r="R148" s="380">
        <f t="shared" si="59"/>
        <v>0</v>
      </c>
      <c r="S148" s="380"/>
      <c r="T148" s="380">
        <f t="shared" si="60"/>
        <v>0</v>
      </c>
      <c r="U148" s="463">
        <f t="shared" si="68"/>
        <v>0</v>
      </c>
      <c r="V148" s="463">
        <f t="shared" si="69"/>
        <v>0</v>
      </c>
      <c r="W148" s="463">
        <f t="shared" si="70"/>
        <v>0</v>
      </c>
      <c r="X148" s="463">
        <f t="shared" si="71"/>
        <v>0</v>
      </c>
      <c r="Y148" s="463">
        <f t="shared" si="72"/>
        <v>0</v>
      </c>
      <c r="Z148" s="463">
        <f t="shared" si="73"/>
        <v>0</v>
      </c>
      <c r="AA148" s="463">
        <f t="shared" si="74"/>
        <v>0</v>
      </c>
      <c r="AB148" s="463">
        <f t="shared" si="75"/>
        <v>0</v>
      </c>
      <c r="AC148" s="463">
        <f t="shared" si="76"/>
        <v>0</v>
      </c>
      <c r="AD148" s="463">
        <f t="shared" si="77"/>
        <v>0</v>
      </c>
      <c r="AE148" s="380"/>
      <c r="AF148" s="380"/>
      <c r="AG148" s="380">
        <f>'[22]Biểu 1c-II'!J148</f>
        <v>51008500</v>
      </c>
      <c r="AH148" s="380">
        <f>'[22]Biểu 1c-II'!M148</f>
        <v>0</v>
      </c>
      <c r="AI148" s="463">
        <f>'[22]Biểu 1c-II'!S148</f>
        <v>0</v>
      </c>
      <c r="AJ148" s="463">
        <f>'[22]Biểu 1c-II'!V148</f>
        <v>0</v>
      </c>
      <c r="AK148" s="380">
        <f>'[23]Biểu 1c-II'!J148</f>
        <v>0</v>
      </c>
      <c r="AL148" s="463">
        <f>'[23]Biểu 1c-II'!P148</f>
        <v>0</v>
      </c>
      <c r="AM148" s="463">
        <f>'[23]Biểu 1c-II'!S148</f>
        <v>0</v>
      </c>
      <c r="AN148" s="380">
        <f>'[24]Biểu 1c-II'!J148</f>
        <v>0</v>
      </c>
      <c r="AO148" s="463">
        <f>'[24]Biểu 1c-II'!M148</f>
        <v>0</v>
      </c>
      <c r="AP148" s="463">
        <f>'[24]Biểu 1c-II'!S148</f>
        <v>0</v>
      </c>
      <c r="AQ148" s="463">
        <f>'[25]Biểu 1c-II'!P148</f>
        <v>0</v>
      </c>
      <c r="AR148" s="463">
        <f>'[25]Biểu 1c-II'!V148</f>
        <v>0</v>
      </c>
      <c r="AS148" s="380">
        <f>'[25]Biểu 1c-II'!Y148</f>
        <v>0</v>
      </c>
      <c r="AT148" s="380">
        <f>'[26]Biểu 1c-II'!K148</f>
        <v>0</v>
      </c>
      <c r="AU148" s="380">
        <f>'[26]Biểu 1c-II'!W148</f>
        <v>0</v>
      </c>
      <c r="AV148" s="380">
        <f>'[27]Biểu 1c-II'!J148</f>
        <v>0</v>
      </c>
      <c r="AW148" s="380">
        <f>'[27]Biểu 1c-II'!V148</f>
        <v>0</v>
      </c>
      <c r="AX148" s="380">
        <f>'[28]Biểu 1c-II'!J148</f>
        <v>0</v>
      </c>
      <c r="AY148" s="380">
        <f>'[28]Biểu 1c-II'!M148</f>
        <v>35784000</v>
      </c>
      <c r="AZ148" s="380">
        <f>'[28]Biểu 1c-II'!P148</f>
        <v>0</v>
      </c>
      <c r="BA148" s="380"/>
      <c r="BB148" s="380">
        <f>'[28]Biểu 1c-II'!V148</f>
        <v>0</v>
      </c>
      <c r="BC148" s="380">
        <f>'[42]Biểu 1c-II'!Y148</f>
        <v>0</v>
      </c>
      <c r="BD148" s="380">
        <f>'[28]Biểu 1c-II'!AB148</f>
        <v>0</v>
      </c>
      <c r="BE148" s="380">
        <f>'[28]Biểu 1c-II'!AE148</f>
        <v>0</v>
      </c>
      <c r="BF148" s="380">
        <f>'[28]Biểu 1c-II'!AH148</f>
        <v>0</v>
      </c>
      <c r="BG148" s="380">
        <f>'[29]Biểu 1c-II'!J148</f>
        <v>0</v>
      </c>
      <c r="BH148" s="380">
        <f>'[29]Biểu 1c-II'!M148</f>
        <v>0</v>
      </c>
      <c r="BI148" s="380">
        <f>'[29]Biểu 1c-II'!P148</f>
        <v>0</v>
      </c>
      <c r="BJ148" s="380"/>
      <c r="BK148" s="380">
        <f>'[29]Biểu 1c-II'!S148</f>
        <v>0</v>
      </c>
      <c r="BL148" s="380">
        <f>'[29]Biểu 1c-II'!V148</f>
        <v>0</v>
      </c>
      <c r="BM148" s="380">
        <f>'[29]Biểu 1c-II'!Y148</f>
        <v>0</v>
      </c>
      <c r="BN148" s="380">
        <f>'[29]Biểu 1c-II'!AB148</f>
        <v>0</v>
      </c>
      <c r="BO148" s="463">
        <f>'[29]Biểu 1c-II'!AE148</f>
        <v>0</v>
      </c>
      <c r="BP148" s="463">
        <f>'[29]Biểu 1c-II'!AH148</f>
        <v>0</v>
      </c>
      <c r="BQ148" s="380">
        <f>'[30]Biểu 1c-II - TTYT DA BAC'!J148</f>
        <v>0</v>
      </c>
      <c r="BR148" s="380">
        <f>'[30]Biểu 1c-II - TTYT DA BAC'!M148</f>
        <v>59940000</v>
      </c>
      <c r="BS148" s="380">
        <f>'[30]Biểu 1c-II - TTYT DA BAC'!P148</f>
        <v>0</v>
      </c>
      <c r="BT148" s="380"/>
      <c r="BU148" s="380">
        <f>'[30]Biểu 1c-II - TTYT DA BAC'!V148</f>
        <v>0</v>
      </c>
      <c r="BV148" s="380">
        <f>'[30]Biểu 1c-II - TTYT DA BAC'!Y148</f>
        <v>0</v>
      </c>
      <c r="BW148" s="380">
        <f>'[30]Biểu 1c-II - TTYT DA BAC'!AB148</f>
        <v>0</v>
      </c>
      <c r="BX148" s="463">
        <f>'[30]Biểu 1c-II - TTYT DA BAC'!AE148</f>
        <v>0</v>
      </c>
      <c r="BY148" s="463">
        <f>'[30]Biểu 1c-II - TTYT DA BAC'!AH148</f>
        <v>0</v>
      </c>
      <c r="BZ148" s="380">
        <f>'[31]Biểu 1c-II'!I148</f>
        <v>25680000</v>
      </c>
      <c r="CA148" s="380">
        <f>'[31]Biểu 1c-II'!M148</f>
        <v>0</v>
      </c>
      <c r="CB148" s="380">
        <f>'[31]Biểu 1c-II'!P148</f>
        <v>0</v>
      </c>
      <c r="CC148" s="380"/>
      <c r="CD148" s="380">
        <f>'[31]Biểu 1c-II'!V148</f>
        <v>0</v>
      </c>
      <c r="CE148" s="380">
        <f>'[31]Biểu 1c-II'!Y148</f>
        <v>0</v>
      </c>
      <c r="CF148" s="380">
        <f>'[31]Biểu 1c-II'!AB148</f>
        <v>0</v>
      </c>
      <c r="CG148" s="463">
        <f>'[31]Biểu 1c-II'!AE148</f>
        <v>0</v>
      </c>
      <c r="CH148" s="463">
        <f>'[31]Biểu 1c-II'!AH148</f>
        <v>0</v>
      </c>
      <c r="CI148" s="380">
        <f>'[32]Biểu 1c-II'!J148</f>
        <v>0</v>
      </c>
      <c r="CJ148" s="380">
        <f>'[32]Biểu 1c-II'!M148</f>
        <v>0</v>
      </c>
      <c r="CK148" s="380">
        <f>'[32]Biểu 1c-II'!P148</f>
        <v>0</v>
      </c>
      <c r="CL148" s="380"/>
      <c r="CM148" s="380">
        <f>'[32]Biểu 1c-II'!V148</f>
        <v>0</v>
      </c>
      <c r="CN148" s="380">
        <f>'[32]Biểu 1c-II'!Y148</f>
        <v>0</v>
      </c>
      <c r="CO148" s="380">
        <f>'[32]Biểu 1c-II'!AB148</f>
        <v>0</v>
      </c>
      <c r="CP148" s="463">
        <f>'[32]Biểu 1c-II'!AE148</f>
        <v>0</v>
      </c>
      <c r="CQ148" s="463">
        <f>'[32]Biểu 1c-II'!AH148</f>
        <v>0</v>
      </c>
      <c r="CR148" s="380">
        <f>'[33]Biểu 1c-II'!J148</f>
        <v>0</v>
      </c>
      <c r="CS148" s="380">
        <f>'[33]Biểu 1c-II'!M148</f>
        <v>0</v>
      </c>
      <c r="CT148" s="380">
        <f>'[33]Biểu 1c-II'!P148</f>
        <v>0</v>
      </c>
      <c r="CU148" s="380"/>
      <c r="CV148" s="380">
        <f>'[33]Biểu 1c-II'!V148</f>
        <v>0</v>
      </c>
      <c r="CW148" s="380">
        <f>'[43]Biểu 1c-II'!Y148</f>
        <v>0</v>
      </c>
      <c r="CX148" s="380">
        <f>'[33]Biểu 1c-II'!AB148</f>
        <v>0</v>
      </c>
      <c r="CY148" s="463">
        <f>'[33]Biểu 1c-II'!AE148</f>
        <v>0</v>
      </c>
      <c r="CZ148" s="463">
        <f>'[33]Biểu 1c-II'!AH148</f>
        <v>0</v>
      </c>
      <c r="DA148" s="380">
        <f>'[34]Biểu 1c-II'!$J$7</f>
        <v>13682959583</v>
      </c>
      <c r="DB148" s="380">
        <f>'[34]Biểu 1c-II'!M148</f>
        <v>0</v>
      </c>
      <c r="DC148" s="380">
        <f>'[34]Biểu 1c-II'!P148</f>
        <v>0</v>
      </c>
      <c r="DD148" s="380"/>
      <c r="DE148" s="380">
        <f>'[34]Biểu 1c-II'!V148</f>
        <v>0</v>
      </c>
      <c r="DF148" s="380">
        <f>'[44]Biểu 1c-II'!Y148</f>
        <v>0</v>
      </c>
      <c r="DG148" s="380">
        <f>'[34]Biểu 1c-II'!AB148</f>
        <v>0</v>
      </c>
      <c r="DH148" s="463">
        <f>'[34]Biểu 1c-II'!AE148</f>
        <v>0</v>
      </c>
      <c r="DI148" s="463">
        <f>'[34]Biểu 1c-II'!AH148</f>
        <v>0</v>
      </c>
      <c r="DJ148" s="380">
        <f>'[35]Biểu 1c-II'!J148</f>
        <v>0</v>
      </c>
      <c r="DK148" s="380">
        <f>'[35]Biểu 1c-II'!M148</f>
        <v>37337000</v>
      </c>
      <c r="DL148" s="380">
        <f>'[35]Biểu 1c-II'!P148</f>
        <v>0</v>
      </c>
      <c r="DM148" s="380">
        <f>'[35]Biểu 1c-II'!S148</f>
        <v>0</v>
      </c>
      <c r="DN148" s="380">
        <f>'[35]Biểu 1c-II'!V148</f>
        <v>0</v>
      </c>
      <c r="DO148" s="380">
        <f>'[35]Biểu 1c-II'!Y148</f>
        <v>0</v>
      </c>
      <c r="DP148" s="380">
        <f>'[35]Biểu 1c-II'!AB148</f>
        <v>0</v>
      </c>
      <c r="DQ148" s="463">
        <f>'[35]Biểu 1c-II'!AE148</f>
        <v>0</v>
      </c>
      <c r="DR148" s="463">
        <f>'[35]Biểu 1c-II'!AH148</f>
        <v>0</v>
      </c>
      <c r="DS148" s="463">
        <f>'[35]Biểu 1c-II'!AK148</f>
        <v>0</v>
      </c>
      <c r="DT148" s="380">
        <f>'[36]Biểu 1c-II'!J148</f>
        <v>0</v>
      </c>
      <c r="DU148" s="380">
        <f>'[36]Biểu 1c-II'!M148</f>
        <v>0</v>
      </c>
      <c r="DV148" s="380">
        <f>'[36]Biểu 1c-II'!P148</f>
        <v>0</v>
      </c>
      <c r="DW148" s="380">
        <f>'[36]Biểu 1c-II'!S148</f>
        <v>0</v>
      </c>
      <c r="DX148" s="380">
        <f>'[36]Biểu 1c-II'!V148</f>
        <v>0</v>
      </c>
      <c r="DY148" s="380">
        <f>'[36]Biểu 1c-II'!Y148</f>
        <v>0</v>
      </c>
      <c r="DZ148" s="380">
        <f>'[36]Biểu 1c-II'!AB148</f>
        <v>0</v>
      </c>
      <c r="EA148" s="463">
        <f>'[36]Biểu 1c-II'!AH148</f>
        <v>0</v>
      </c>
      <c r="EB148" s="463">
        <f>'[36]Biểu 1c-II'!AE148</f>
        <v>0</v>
      </c>
      <c r="EC148" s="380">
        <f>'[37]Biểu 1c-II'!J148</f>
        <v>8483000</v>
      </c>
      <c r="ED148" s="380">
        <f>'[37]Biểu 1c-II'!M148</f>
        <v>0</v>
      </c>
      <c r="EE148" s="380">
        <f>'[37]Biểu 1c-II'!P148</f>
        <v>0</v>
      </c>
      <c r="EF148" s="380">
        <f>'[37]Biểu 1c-II'!S148</f>
        <v>0</v>
      </c>
      <c r="EG148" s="380">
        <f>'[37]Biểu 1c-II'!V148</f>
        <v>0</v>
      </c>
      <c r="EH148" s="380">
        <f>'[37]Biểu 1c-II'!Y148</f>
        <v>0</v>
      </c>
      <c r="EI148" s="380">
        <f>'[37]Biểu 1c-II'!AB148</f>
        <v>0</v>
      </c>
      <c r="EJ148" s="463">
        <f>'[37]Biểu 1c-II'!AE148</f>
        <v>0</v>
      </c>
      <c r="EK148" s="463">
        <f>'[38]Biểu 1c-II'!J148</f>
        <v>0</v>
      </c>
      <c r="EL148" s="463">
        <f>'[38]Biểu 1c-II'!M148</f>
        <v>0</v>
      </c>
      <c r="EM148" s="463">
        <f>'[38]Biểu 1c-II'!P148</f>
        <v>0</v>
      </c>
      <c r="EN148" s="463">
        <f>'[38]Biểu 1c-II'!S148</f>
        <v>0</v>
      </c>
      <c r="EO148" s="380">
        <f>'[39]Biểu 1c-II(TTKN)'!J148</f>
        <v>9920100</v>
      </c>
      <c r="EP148" s="380">
        <f>'[40]Biểu 1c-II'!P148</f>
        <v>0</v>
      </c>
      <c r="EQ148" s="380">
        <f>'[41]Biểu 1c-II'!P148</f>
        <v>0</v>
      </c>
    </row>
    <row r="149" spans="1:147" s="373" customFormat="1" ht="25.5">
      <c r="A149" s="375" t="s">
        <v>884</v>
      </c>
      <c r="B149" s="375"/>
      <c r="C149" s="376" t="s">
        <v>993</v>
      </c>
      <c r="D149" s="377">
        <f t="shared" si="61"/>
        <v>0</v>
      </c>
      <c r="E149" s="459">
        <f t="shared" si="52"/>
        <v>19056883569</v>
      </c>
      <c r="F149" s="459">
        <f t="shared" si="62"/>
        <v>19056883569</v>
      </c>
      <c r="G149" s="459">
        <f t="shared" si="63"/>
        <v>19056883569</v>
      </c>
      <c r="H149" s="377">
        <f t="shared" si="53"/>
        <v>55381600</v>
      </c>
      <c r="I149" s="377">
        <f t="shared" si="64"/>
        <v>0</v>
      </c>
      <c r="J149" s="377">
        <f t="shared" si="65"/>
        <v>276990200</v>
      </c>
      <c r="K149" s="377">
        <f t="shared" si="54"/>
        <v>16441540486</v>
      </c>
      <c r="L149" s="377">
        <f t="shared" si="55"/>
        <v>812749260</v>
      </c>
      <c r="M149" s="377">
        <f t="shared" si="56"/>
        <v>1299487923</v>
      </c>
      <c r="N149" s="377">
        <f t="shared" si="66"/>
        <v>170734100</v>
      </c>
      <c r="O149" s="377">
        <f t="shared" si="57"/>
        <v>0</v>
      </c>
      <c r="P149" s="377">
        <f t="shared" si="67"/>
        <v>0</v>
      </c>
      <c r="Q149" s="377">
        <f t="shared" si="58"/>
        <v>0</v>
      </c>
      <c r="R149" s="377">
        <f t="shared" si="59"/>
        <v>0</v>
      </c>
      <c r="S149" s="377"/>
      <c r="T149" s="377">
        <f t="shared" si="60"/>
        <v>0</v>
      </c>
      <c r="U149" s="459">
        <f t="shared" si="68"/>
        <v>0</v>
      </c>
      <c r="V149" s="459">
        <f t="shared" si="69"/>
        <v>0</v>
      </c>
      <c r="W149" s="459">
        <f t="shared" si="70"/>
        <v>0</v>
      </c>
      <c r="X149" s="459">
        <f t="shared" si="71"/>
        <v>0</v>
      </c>
      <c r="Y149" s="459">
        <f t="shared" si="72"/>
        <v>0</v>
      </c>
      <c r="Z149" s="459">
        <f t="shared" si="73"/>
        <v>0</v>
      </c>
      <c r="AA149" s="459">
        <f t="shared" si="74"/>
        <v>0</v>
      </c>
      <c r="AB149" s="459">
        <f t="shared" si="75"/>
        <v>0</v>
      </c>
      <c r="AC149" s="459">
        <f t="shared" si="76"/>
        <v>0</v>
      </c>
      <c r="AD149" s="459">
        <f t="shared" si="77"/>
        <v>0</v>
      </c>
      <c r="AE149" s="377">
        <f>SUM(AE150:AE157)</f>
        <v>0</v>
      </c>
      <c r="AF149" s="377">
        <f>SUM(AF150:AF157)</f>
        <v>0</v>
      </c>
      <c r="AG149" s="377">
        <f>'[22]Biểu 1c-II'!J149</f>
        <v>47881600</v>
      </c>
      <c r="AH149" s="377">
        <f>'[22]Biểu 1c-II'!M149</f>
        <v>0</v>
      </c>
      <c r="AI149" s="459">
        <f>'[22]Biểu 1c-II'!S149</f>
        <v>0</v>
      </c>
      <c r="AJ149" s="459">
        <f>'[22]Biểu 1c-II'!V149</f>
        <v>0</v>
      </c>
      <c r="AK149" s="377">
        <f>'[23]Biểu 1c-II'!J149</f>
        <v>4702000</v>
      </c>
      <c r="AL149" s="459">
        <f>'[23]Biểu 1c-II'!P149</f>
        <v>0</v>
      </c>
      <c r="AM149" s="459">
        <f>'[23]Biểu 1c-II'!S149</f>
        <v>0</v>
      </c>
      <c r="AN149" s="377">
        <f>'[24]Biểu 1c-II'!J149</f>
        <v>2798000</v>
      </c>
      <c r="AO149" s="459">
        <f>'[24]Biểu 1c-II'!M149</f>
        <v>0</v>
      </c>
      <c r="AP149" s="459">
        <f>'[24]Biểu 1c-II'!S149</f>
        <v>0</v>
      </c>
      <c r="AQ149" s="459">
        <f>'[25]Biểu 1c-II'!P149</f>
        <v>0</v>
      </c>
      <c r="AR149" s="459">
        <f>'[25]Biểu 1c-II'!V149</f>
        <v>0</v>
      </c>
      <c r="AS149" s="377">
        <f>'[25]Biểu 1c-II'!Y149</f>
        <v>276990200</v>
      </c>
      <c r="AT149" s="377">
        <f>'[26]Biểu 1c-II'!K149</f>
        <v>0</v>
      </c>
      <c r="AU149" s="377">
        <f>'[26]Biểu 1c-II'!W149</f>
        <v>0</v>
      </c>
      <c r="AV149" s="377">
        <f>'[27]Biểu 1c-II'!J149</f>
        <v>66286640</v>
      </c>
      <c r="AW149" s="377">
        <f>'[27]Biểu 1c-II'!V149</f>
        <v>0</v>
      </c>
      <c r="AX149" s="377">
        <f>'[28]Biểu 1c-II'!J149</f>
        <v>490704947</v>
      </c>
      <c r="AY149" s="377">
        <f>'[28]Biểu 1c-II'!M149</f>
        <v>38337600</v>
      </c>
      <c r="AZ149" s="377">
        <f>'[28]Biểu 1c-II'!P149</f>
        <v>200722580</v>
      </c>
      <c r="BA149" s="380"/>
      <c r="BB149" s="377">
        <f>'[28]Biểu 1c-II'!V149</f>
        <v>0</v>
      </c>
      <c r="BC149" s="380">
        <f>'[42]Biểu 1c-II'!Y149</f>
        <v>0</v>
      </c>
      <c r="BD149" s="377">
        <f>'[28]Biểu 1c-II'!AB149</f>
        <v>0</v>
      </c>
      <c r="BE149" s="377">
        <f>'[28]Biểu 1c-II'!AE149</f>
        <v>0</v>
      </c>
      <c r="BF149" s="377">
        <f>'[28]Biểu 1c-II'!AH149</f>
        <v>0</v>
      </c>
      <c r="BG149" s="377">
        <f>'[29]Biểu 1c-II'!J149</f>
        <v>130522345</v>
      </c>
      <c r="BH149" s="377">
        <f>'[29]Biểu 1c-II'!M149</f>
        <v>28158200</v>
      </c>
      <c r="BI149" s="377">
        <f>'[29]Biểu 1c-II'!P149</f>
        <v>98050000</v>
      </c>
      <c r="BJ149" s="380"/>
      <c r="BK149" s="377">
        <f>'[29]Biểu 1c-II'!S149</f>
        <v>0</v>
      </c>
      <c r="BL149" s="377">
        <f>'[29]Biểu 1c-II'!V149</f>
        <v>0</v>
      </c>
      <c r="BM149" s="377">
        <f>'[29]Biểu 1c-II'!Y149</f>
        <v>0</v>
      </c>
      <c r="BN149" s="377">
        <f>'[29]Biểu 1c-II'!AB149</f>
        <v>0</v>
      </c>
      <c r="BO149" s="459">
        <f>'[29]Biểu 1c-II'!AE149</f>
        <v>0</v>
      </c>
      <c r="BP149" s="459">
        <f>'[29]Biểu 1c-II'!AH149</f>
        <v>0</v>
      </c>
      <c r="BQ149" s="377">
        <f>'[30]Biểu 1c-II - TTYT DA BAC'!J149</f>
        <v>156445000</v>
      </c>
      <c r="BR149" s="377">
        <f>'[30]Biểu 1c-II - TTYT DA BAC'!M149</f>
        <v>132359700</v>
      </c>
      <c r="BS149" s="377">
        <f>'[30]Biểu 1c-II - TTYT DA BAC'!P149</f>
        <v>252632601</v>
      </c>
      <c r="BT149" s="380"/>
      <c r="BU149" s="377">
        <f>'[30]Biểu 1c-II - TTYT DA BAC'!V149</f>
        <v>0</v>
      </c>
      <c r="BV149" s="377">
        <f>'[30]Biểu 1c-II - TTYT DA BAC'!Y149</f>
        <v>0</v>
      </c>
      <c r="BW149" s="377">
        <f>'[30]Biểu 1c-II - TTYT DA BAC'!AB149</f>
        <v>0</v>
      </c>
      <c r="BX149" s="459">
        <f>'[30]Biểu 1c-II - TTYT DA BAC'!AE149</f>
        <v>0</v>
      </c>
      <c r="BY149" s="459">
        <f>'[30]Biểu 1c-II - TTYT DA BAC'!AH149</f>
        <v>0</v>
      </c>
      <c r="BZ149" s="377">
        <f>'[31]Biểu 1c-II'!I149</f>
        <v>94123900</v>
      </c>
      <c r="CA149" s="377">
        <f>'[31]Biểu 1c-II'!M149</f>
        <v>52800000</v>
      </c>
      <c r="CB149" s="377">
        <f>'[31]Biểu 1c-II'!P149</f>
        <v>22226400</v>
      </c>
      <c r="CC149" s="380"/>
      <c r="CD149" s="377">
        <f>'[31]Biểu 1c-II'!V149</f>
        <v>0</v>
      </c>
      <c r="CE149" s="377">
        <f>'[31]Biểu 1c-II'!Y149</f>
        <v>0</v>
      </c>
      <c r="CF149" s="377">
        <f>'[31]Biểu 1c-II'!AB149</f>
        <v>0</v>
      </c>
      <c r="CG149" s="459">
        <f>'[31]Biểu 1c-II'!AE149</f>
        <v>0</v>
      </c>
      <c r="CH149" s="459">
        <f>'[31]Biểu 1c-II'!AH149</f>
        <v>0</v>
      </c>
      <c r="CI149" s="377">
        <f>'[32]Biểu 1c-II'!J149</f>
        <v>352139828</v>
      </c>
      <c r="CJ149" s="377">
        <f>'[32]Biểu 1c-II'!M149</f>
        <v>0</v>
      </c>
      <c r="CK149" s="377">
        <f>'[32]Biểu 1c-II'!P149</f>
        <v>0</v>
      </c>
      <c r="CL149" s="380"/>
      <c r="CM149" s="377">
        <f>'[32]Biểu 1c-II'!V149</f>
        <v>0</v>
      </c>
      <c r="CN149" s="377">
        <f>'[32]Biểu 1c-II'!Y149</f>
        <v>0</v>
      </c>
      <c r="CO149" s="377">
        <f>'[32]Biểu 1c-II'!AB149</f>
        <v>0</v>
      </c>
      <c r="CP149" s="459">
        <f>'[32]Biểu 1c-II'!AE149</f>
        <v>0</v>
      </c>
      <c r="CQ149" s="459">
        <f>'[32]Biểu 1c-II'!AH149</f>
        <v>0</v>
      </c>
      <c r="CR149" s="377">
        <f>'[33]Biểu 1c-II'!J149</f>
        <v>119127360</v>
      </c>
      <c r="CS149" s="377">
        <f>'[33]Biểu 1c-II'!M149</f>
        <v>75220560</v>
      </c>
      <c r="CT149" s="377">
        <f>'[33]Biểu 1c-II'!P149</f>
        <v>43067040</v>
      </c>
      <c r="CU149" s="380"/>
      <c r="CV149" s="377">
        <f>'[33]Biểu 1c-II'!V149</f>
        <v>0</v>
      </c>
      <c r="CW149" s="380">
        <f>'[43]Biểu 1c-II'!Y149</f>
        <v>0</v>
      </c>
      <c r="CX149" s="377">
        <f>'[33]Biểu 1c-II'!AB149</f>
        <v>0</v>
      </c>
      <c r="CY149" s="459">
        <f>'[33]Biểu 1c-II'!AE149</f>
        <v>0</v>
      </c>
      <c r="CZ149" s="459">
        <f>'[33]Biểu 1c-II'!AH149</f>
        <v>0</v>
      </c>
      <c r="DA149" s="377">
        <f>'[34]Biểu 1c-II'!$J$7</f>
        <v>13682959583</v>
      </c>
      <c r="DB149" s="377">
        <f>'[34]Biểu 1c-II'!M149</f>
        <v>0</v>
      </c>
      <c r="DC149" s="377">
        <f>'[34]Biểu 1c-II'!P149</f>
        <v>0</v>
      </c>
      <c r="DD149" s="380"/>
      <c r="DE149" s="377">
        <f>'[34]Biểu 1c-II'!V149</f>
        <v>0</v>
      </c>
      <c r="DF149" s="380">
        <f>'[44]Biểu 1c-II'!Y149</f>
        <v>0</v>
      </c>
      <c r="DG149" s="377">
        <f>'[34]Biểu 1c-II'!AB149</f>
        <v>0</v>
      </c>
      <c r="DH149" s="459">
        <f>'[34]Biểu 1c-II'!AE149</f>
        <v>0</v>
      </c>
      <c r="DI149" s="459">
        <f>'[34]Biểu 1c-II'!AH149</f>
        <v>0</v>
      </c>
      <c r="DJ149" s="377">
        <f>'[35]Biểu 1c-II'!J149</f>
        <v>883150900</v>
      </c>
      <c r="DK149" s="377">
        <f>'[35]Biểu 1c-II'!M149</f>
        <v>124603570</v>
      </c>
      <c r="DL149" s="377">
        <f>'[35]Biểu 1c-II'!P149</f>
        <v>451363812</v>
      </c>
      <c r="DM149" s="377">
        <f>'[35]Biểu 1c-II'!S149</f>
        <v>0</v>
      </c>
      <c r="DN149" s="377">
        <f>'[35]Biểu 1c-II'!V149</f>
        <v>0</v>
      </c>
      <c r="DO149" s="377">
        <f>'[35]Biểu 1c-II'!Y149</f>
        <v>0</v>
      </c>
      <c r="DP149" s="377">
        <f>'[35]Biểu 1c-II'!AB149</f>
        <v>0</v>
      </c>
      <c r="DQ149" s="459">
        <f>'[35]Biểu 1c-II'!AE149</f>
        <v>0</v>
      </c>
      <c r="DR149" s="459">
        <f>'[35]Biểu 1c-II'!AH149</f>
        <v>0</v>
      </c>
      <c r="DS149" s="459">
        <f>'[35]Biểu 1c-II'!AK149</f>
        <v>0</v>
      </c>
      <c r="DT149" s="377">
        <f>'[36]Biểu 1c-II'!J149</f>
        <v>238407693</v>
      </c>
      <c r="DU149" s="377">
        <f>'[36]Biểu 1c-II'!M149</f>
        <v>84492230</v>
      </c>
      <c r="DV149" s="377">
        <f>'[36]Biểu 1c-II'!P149</f>
        <v>144975490</v>
      </c>
      <c r="DW149" s="377">
        <f>'[36]Biểu 1c-II'!S149</f>
        <v>0</v>
      </c>
      <c r="DX149" s="377">
        <f>'[36]Biểu 1c-II'!V149</f>
        <v>0</v>
      </c>
      <c r="DY149" s="377">
        <f>'[36]Biểu 1c-II'!Y149</f>
        <v>0</v>
      </c>
      <c r="DZ149" s="377">
        <f>'[36]Biểu 1c-II'!AB149</f>
        <v>0</v>
      </c>
      <c r="EA149" s="459">
        <f>'[36]Biểu 1c-II'!AH149</f>
        <v>0</v>
      </c>
      <c r="EB149" s="459">
        <f>'[36]Biểu 1c-II'!AE149</f>
        <v>0</v>
      </c>
      <c r="EC149" s="377">
        <f>'[37]Biểu 1c-II'!J149</f>
        <v>227672290</v>
      </c>
      <c r="ED149" s="377">
        <f>'[37]Biểu 1c-II'!M149</f>
        <v>9750000</v>
      </c>
      <c r="EE149" s="377">
        <f>'[37]Biểu 1c-II'!P149</f>
        <v>86450000</v>
      </c>
      <c r="EF149" s="377">
        <f>'[37]Biểu 1c-II'!S149</f>
        <v>0</v>
      </c>
      <c r="EG149" s="377">
        <f>'[37]Biểu 1c-II'!V149</f>
        <v>0</v>
      </c>
      <c r="EH149" s="377">
        <f>'[37]Biểu 1c-II'!Y149</f>
        <v>0</v>
      </c>
      <c r="EI149" s="377">
        <f>'[37]Biểu 1c-II'!AB149</f>
        <v>0</v>
      </c>
      <c r="EJ149" s="459">
        <f>'[37]Biểu 1c-II'!AE149</f>
        <v>0</v>
      </c>
      <c r="EK149" s="459">
        <f>'[38]Biểu 1c-II'!J149</f>
        <v>267027400</v>
      </c>
      <c r="EL149" s="459">
        <f>'[38]Biểu 1c-II'!M149</f>
        <v>0</v>
      </c>
      <c r="EM149" s="459">
        <f>'[38]Biểu 1c-II'!P149</f>
        <v>0</v>
      </c>
      <c r="EN149" s="459">
        <f>'[38]Biểu 1c-II'!S149</f>
        <v>0</v>
      </c>
      <c r="EO149" s="377">
        <f>'[39]Biểu 1c-II(TTKN)'!J149</f>
        <v>75745000</v>
      </c>
      <c r="EP149" s="377">
        <f>'[40]Biểu 1c-II'!P149</f>
        <v>9576600</v>
      </c>
      <c r="EQ149" s="377">
        <f>'[41]Biểu 1c-II'!P149</f>
        <v>85412500</v>
      </c>
    </row>
    <row r="150" spans="1:147" ht="12.75">
      <c r="A150" s="383"/>
      <c r="B150" s="378" t="s">
        <v>885</v>
      </c>
      <c r="C150" s="379" t="s">
        <v>994</v>
      </c>
      <c r="D150" s="380">
        <f t="shared" si="61"/>
        <v>0</v>
      </c>
      <c r="E150" s="463">
        <f t="shared" si="52"/>
        <v>15910343075</v>
      </c>
      <c r="F150" s="463">
        <f t="shared" si="62"/>
        <v>15910343075</v>
      </c>
      <c r="G150" s="463">
        <f t="shared" si="63"/>
        <v>15910343075</v>
      </c>
      <c r="H150" s="380">
        <f t="shared" si="53"/>
        <v>40780600</v>
      </c>
      <c r="I150" s="380">
        <f t="shared" si="64"/>
        <v>0</v>
      </c>
      <c r="J150" s="380">
        <f t="shared" si="65"/>
        <v>200648300</v>
      </c>
      <c r="K150" s="380">
        <f t="shared" si="54"/>
        <v>14979480714</v>
      </c>
      <c r="L150" s="380">
        <f t="shared" si="55"/>
        <v>375010500</v>
      </c>
      <c r="M150" s="380">
        <f t="shared" si="56"/>
        <v>245858961</v>
      </c>
      <c r="N150" s="380">
        <f t="shared" si="66"/>
        <v>68564000</v>
      </c>
      <c r="O150" s="380">
        <f t="shared" si="57"/>
        <v>0</v>
      </c>
      <c r="P150" s="380">
        <f t="shared" si="67"/>
        <v>0</v>
      </c>
      <c r="Q150" s="380">
        <f t="shared" si="58"/>
        <v>0</v>
      </c>
      <c r="R150" s="380">
        <f t="shared" si="59"/>
        <v>0</v>
      </c>
      <c r="S150" s="380"/>
      <c r="T150" s="380">
        <f t="shared" si="60"/>
        <v>0</v>
      </c>
      <c r="U150" s="463">
        <f t="shared" si="68"/>
        <v>0</v>
      </c>
      <c r="V150" s="463">
        <f t="shared" si="69"/>
        <v>0</v>
      </c>
      <c r="W150" s="463">
        <f t="shared" si="70"/>
        <v>0</v>
      </c>
      <c r="X150" s="463">
        <f t="shared" si="71"/>
        <v>0</v>
      </c>
      <c r="Y150" s="463">
        <f t="shared" si="72"/>
        <v>0</v>
      </c>
      <c r="Z150" s="463">
        <f t="shared" si="73"/>
        <v>0</v>
      </c>
      <c r="AA150" s="463">
        <f t="shared" si="74"/>
        <v>0</v>
      </c>
      <c r="AB150" s="463">
        <f t="shared" si="75"/>
        <v>0</v>
      </c>
      <c r="AC150" s="463">
        <f t="shared" si="76"/>
        <v>0</v>
      </c>
      <c r="AD150" s="463">
        <f t="shared" si="77"/>
        <v>0</v>
      </c>
      <c r="AE150" s="380"/>
      <c r="AF150" s="380"/>
      <c r="AG150" s="380">
        <f>'[22]Biểu 1c-II'!J150</f>
        <v>39660600</v>
      </c>
      <c r="AH150" s="380">
        <f>'[22]Biểu 1c-II'!M150</f>
        <v>0</v>
      </c>
      <c r="AI150" s="463">
        <f>'[22]Biểu 1c-II'!S150</f>
        <v>0</v>
      </c>
      <c r="AJ150" s="463">
        <f>'[22]Biểu 1c-II'!V150</f>
        <v>0</v>
      </c>
      <c r="AK150" s="380">
        <f>'[23]Biểu 1c-II'!J150</f>
        <v>522000</v>
      </c>
      <c r="AL150" s="463">
        <f>'[23]Biểu 1c-II'!P150</f>
        <v>0</v>
      </c>
      <c r="AM150" s="463">
        <f>'[23]Biểu 1c-II'!S150</f>
        <v>0</v>
      </c>
      <c r="AN150" s="380">
        <f>'[24]Biểu 1c-II'!J150</f>
        <v>598000</v>
      </c>
      <c r="AO150" s="463">
        <f>'[24]Biểu 1c-II'!M150</f>
        <v>0</v>
      </c>
      <c r="AP150" s="463">
        <f>'[24]Biểu 1c-II'!S150</f>
        <v>0</v>
      </c>
      <c r="AQ150" s="463">
        <f>'[25]Biểu 1c-II'!P150</f>
        <v>0</v>
      </c>
      <c r="AR150" s="463">
        <f>'[25]Biểu 1c-II'!V150</f>
        <v>0</v>
      </c>
      <c r="AS150" s="380">
        <f>'[25]Biểu 1c-II'!Y150</f>
        <v>200648300</v>
      </c>
      <c r="AT150" s="380">
        <f>'[26]Biểu 1c-II'!K150</f>
        <v>0</v>
      </c>
      <c r="AU150" s="380">
        <f>'[26]Biểu 1c-II'!W150</f>
        <v>0</v>
      </c>
      <c r="AV150" s="380">
        <f>'[27]Biểu 1c-II'!J150</f>
        <v>0</v>
      </c>
      <c r="AW150" s="380">
        <f>'[27]Biểu 1c-II'!V150</f>
        <v>0</v>
      </c>
      <c r="AX150" s="380">
        <f>'[28]Biểu 1c-II'!J150</f>
        <v>0</v>
      </c>
      <c r="AY150" s="380">
        <f>'[28]Biểu 1c-II'!M150</f>
        <v>38337600</v>
      </c>
      <c r="AZ150" s="380">
        <f>'[28]Biểu 1c-II'!P150</f>
        <v>10739180</v>
      </c>
      <c r="BA150" s="380"/>
      <c r="BB150" s="380">
        <f>'[28]Biểu 1c-II'!V150</f>
        <v>0</v>
      </c>
      <c r="BC150" s="380">
        <f>'[42]Biểu 1c-II'!Y150</f>
        <v>0</v>
      </c>
      <c r="BD150" s="380">
        <f>'[28]Biểu 1c-II'!AB150</f>
        <v>0</v>
      </c>
      <c r="BE150" s="380">
        <f>'[28]Biểu 1c-II'!AE150</f>
        <v>0</v>
      </c>
      <c r="BF150" s="380">
        <f>'[28]Biểu 1c-II'!AH150</f>
        <v>0</v>
      </c>
      <c r="BG150" s="380">
        <f>'[29]Biểu 1c-II'!J150</f>
        <v>0</v>
      </c>
      <c r="BH150" s="380">
        <f>'[29]Biểu 1c-II'!M150</f>
        <v>17391000</v>
      </c>
      <c r="BI150" s="380">
        <f>'[29]Biểu 1c-II'!P150</f>
        <v>0</v>
      </c>
      <c r="BJ150" s="380"/>
      <c r="BK150" s="380">
        <f>'[29]Biểu 1c-II'!S150</f>
        <v>0</v>
      </c>
      <c r="BL150" s="380">
        <f>'[29]Biểu 1c-II'!V150</f>
        <v>0</v>
      </c>
      <c r="BM150" s="380">
        <f>'[29]Biểu 1c-II'!Y150</f>
        <v>0</v>
      </c>
      <c r="BN150" s="380">
        <f>'[29]Biểu 1c-II'!AB150</f>
        <v>0</v>
      </c>
      <c r="BO150" s="463">
        <f>'[29]Biểu 1c-II'!AE150</f>
        <v>0</v>
      </c>
      <c r="BP150" s="463">
        <f>'[29]Biểu 1c-II'!AH150</f>
        <v>0</v>
      </c>
      <c r="BQ150" s="380">
        <f>'[30]Biểu 1c-II - TTYT DA BAC'!J150</f>
        <v>156445000</v>
      </c>
      <c r="BR150" s="380">
        <f>'[30]Biểu 1c-II - TTYT DA BAC'!M150</f>
        <v>97359700</v>
      </c>
      <c r="BS150" s="380">
        <f>'[30]Biểu 1c-II - TTYT DA BAC'!P150</f>
        <v>95681301</v>
      </c>
      <c r="BT150" s="380"/>
      <c r="BU150" s="380">
        <f>'[30]Biểu 1c-II - TTYT DA BAC'!V150</f>
        <v>0</v>
      </c>
      <c r="BV150" s="380">
        <f>'[30]Biểu 1c-II - TTYT DA BAC'!Y150</f>
        <v>0</v>
      </c>
      <c r="BW150" s="380">
        <f>'[30]Biểu 1c-II - TTYT DA BAC'!AB150</f>
        <v>0</v>
      </c>
      <c r="BX150" s="463">
        <f>'[30]Biểu 1c-II - TTYT DA BAC'!AE150</f>
        <v>0</v>
      </c>
      <c r="BY150" s="463">
        <f>'[30]Biểu 1c-II - TTYT DA BAC'!AH150</f>
        <v>0</v>
      </c>
      <c r="BZ150" s="380">
        <f>'[31]Biểu 1c-II'!I150</f>
        <v>81523900</v>
      </c>
      <c r="CA150" s="380">
        <f>'[31]Biểu 1c-II'!M150</f>
        <v>0</v>
      </c>
      <c r="CB150" s="380">
        <f>'[31]Biểu 1c-II'!P150</f>
        <v>0</v>
      </c>
      <c r="CC150" s="380"/>
      <c r="CD150" s="380">
        <f>'[31]Biểu 1c-II'!V150</f>
        <v>0</v>
      </c>
      <c r="CE150" s="380">
        <f>'[31]Biểu 1c-II'!Y150</f>
        <v>0</v>
      </c>
      <c r="CF150" s="380">
        <f>'[31]Biểu 1c-II'!AB150</f>
        <v>0</v>
      </c>
      <c r="CG150" s="463">
        <f>'[31]Biểu 1c-II'!AE150</f>
        <v>0</v>
      </c>
      <c r="CH150" s="463">
        <f>'[31]Biểu 1c-II'!AH150</f>
        <v>0</v>
      </c>
      <c r="CI150" s="380">
        <f>'[32]Biểu 1c-II'!J150</f>
        <v>248886628</v>
      </c>
      <c r="CJ150" s="380">
        <f>'[32]Biểu 1c-II'!M150</f>
        <v>0</v>
      </c>
      <c r="CK150" s="380">
        <f>'[32]Biểu 1c-II'!P150</f>
        <v>0</v>
      </c>
      <c r="CL150" s="380"/>
      <c r="CM150" s="380">
        <f>'[32]Biểu 1c-II'!V150</f>
        <v>0</v>
      </c>
      <c r="CN150" s="380">
        <f>'[32]Biểu 1c-II'!Y150</f>
        <v>0</v>
      </c>
      <c r="CO150" s="380">
        <f>'[32]Biểu 1c-II'!AB150</f>
        <v>0</v>
      </c>
      <c r="CP150" s="463">
        <f>'[32]Biểu 1c-II'!AE150</f>
        <v>0</v>
      </c>
      <c r="CQ150" s="463">
        <f>'[32]Biểu 1c-II'!AH150</f>
        <v>0</v>
      </c>
      <c r="CR150" s="380">
        <f>'[33]Biểu 1c-II'!J150</f>
        <v>0</v>
      </c>
      <c r="CS150" s="380">
        <f>'[33]Biểu 1c-II'!M150</f>
        <v>0</v>
      </c>
      <c r="CT150" s="380">
        <f>'[33]Biểu 1c-II'!P150</f>
        <v>0</v>
      </c>
      <c r="CU150" s="380"/>
      <c r="CV150" s="380">
        <f>'[33]Biểu 1c-II'!V150</f>
        <v>0</v>
      </c>
      <c r="CW150" s="380">
        <f>'[43]Biểu 1c-II'!Y150</f>
        <v>0</v>
      </c>
      <c r="CX150" s="380">
        <f>'[33]Biểu 1c-II'!AB150</f>
        <v>0</v>
      </c>
      <c r="CY150" s="463">
        <f>'[33]Biểu 1c-II'!AE150</f>
        <v>0</v>
      </c>
      <c r="CZ150" s="463">
        <f>'[33]Biểu 1c-II'!AH150</f>
        <v>0</v>
      </c>
      <c r="DA150" s="380">
        <f>'[34]Biểu 1c-II'!$J$7</f>
        <v>13682959583</v>
      </c>
      <c r="DB150" s="380">
        <f>'[34]Biểu 1c-II'!M150</f>
        <v>0</v>
      </c>
      <c r="DC150" s="380">
        <f>'[34]Biểu 1c-II'!P150</f>
        <v>0</v>
      </c>
      <c r="DD150" s="380"/>
      <c r="DE150" s="380">
        <f>'[34]Biểu 1c-II'!V150</f>
        <v>0</v>
      </c>
      <c r="DF150" s="380">
        <f>'[44]Biểu 1c-II'!Y150</f>
        <v>0</v>
      </c>
      <c r="DG150" s="380">
        <f>'[34]Biểu 1c-II'!AB150</f>
        <v>0</v>
      </c>
      <c r="DH150" s="463">
        <f>'[34]Biểu 1c-II'!AE150</f>
        <v>0</v>
      </c>
      <c r="DI150" s="463">
        <f>'[34]Biểu 1c-II'!AH150</f>
        <v>0</v>
      </c>
      <c r="DJ150" s="380">
        <f>'[35]Biểu 1c-II'!J150</f>
        <v>525610160</v>
      </c>
      <c r="DK150" s="380">
        <f>'[35]Biểu 1c-II'!M150</f>
        <v>87888570</v>
      </c>
      <c r="DL150" s="380">
        <f>'[35]Biểu 1c-II'!P150</f>
        <v>41100240</v>
      </c>
      <c r="DM150" s="380">
        <f>'[35]Biểu 1c-II'!S150</f>
        <v>0</v>
      </c>
      <c r="DN150" s="380">
        <f>'[35]Biểu 1c-II'!V150</f>
        <v>0</v>
      </c>
      <c r="DO150" s="380">
        <f>'[35]Biểu 1c-II'!Y150</f>
        <v>0</v>
      </c>
      <c r="DP150" s="380">
        <f>'[35]Biểu 1c-II'!AB150</f>
        <v>0</v>
      </c>
      <c r="DQ150" s="463">
        <f>'[35]Biểu 1c-II'!AE150</f>
        <v>0</v>
      </c>
      <c r="DR150" s="463">
        <f>'[35]Biểu 1c-II'!AH150</f>
        <v>0</v>
      </c>
      <c r="DS150" s="463">
        <f>'[35]Biểu 1c-II'!AK150</f>
        <v>0</v>
      </c>
      <c r="DT150" s="380">
        <f>'[36]Biểu 1c-II'!J150</f>
        <v>209755443</v>
      </c>
      <c r="DU150" s="380">
        <f>'[36]Biểu 1c-II'!M150</f>
        <v>43387230</v>
      </c>
      <c r="DV150" s="380">
        <f>'[36]Biểu 1c-II'!P150</f>
        <v>11888240</v>
      </c>
      <c r="DW150" s="380">
        <f>'[36]Biểu 1c-II'!S150</f>
        <v>0</v>
      </c>
      <c r="DX150" s="380">
        <f>'[36]Biểu 1c-II'!V150</f>
        <v>0</v>
      </c>
      <c r="DY150" s="380">
        <f>'[36]Biểu 1c-II'!Y150</f>
        <v>0</v>
      </c>
      <c r="DZ150" s="380">
        <f>'[36]Biểu 1c-II'!AB150</f>
        <v>0</v>
      </c>
      <c r="EA150" s="463">
        <f>'[36]Biểu 1c-II'!AH150</f>
        <v>0</v>
      </c>
      <c r="EB150" s="463">
        <f>'[36]Biểu 1c-II'!AE150</f>
        <v>0</v>
      </c>
      <c r="EC150" s="380">
        <f>'[37]Biểu 1c-II'!J150</f>
        <v>74300000</v>
      </c>
      <c r="ED150" s="380">
        <f>'[37]Biểu 1c-II'!M150</f>
        <v>7200000</v>
      </c>
      <c r="EE150" s="380">
        <f>'[37]Biểu 1c-II'!P150</f>
        <v>86450000</v>
      </c>
      <c r="EF150" s="380">
        <f>'[37]Biểu 1c-II'!S150</f>
        <v>0</v>
      </c>
      <c r="EG150" s="380">
        <f>'[37]Biểu 1c-II'!V150</f>
        <v>0</v>
      </c>
      <c r="EH150" s="380">
        <f>'[37]Biểu 1c-II'!Y150</f>
        <v>0</v>
      </c>
      <c r="EI150" s="380">
        <f>'[37]Biểu 1c-II'!AB150</f>
        <v>0</v>
      </c>
      <c r="EJ150" s="463">
        <f>'[37]Biểu 1c-II'!AE150</f>
        <v>0</v>
      </c>
      <c r="EK150" s="463">
        <f>'[38]Biểu 1c-II'!J150</f>
        <v>83446400</v>
      </c>
      <c r="EL150" s="463">
        <f>'[38]Biểu 1c-II'!M150</f>
        <v>0</v>
      </c>
      <c r="EM150" s="463">
        <f>'[38]Biểu 1c-II'!P150</f>
        <v>0</v>
      </c>
      <c r="EN150" s="463">
        <f>'[38]Biểu 1c-II'!S150</f>
        <v>0</v>
      </c>
      <c r="EO150" s="380">
        <f>'[39]Biểu 1c-II(TTKN)'!J150</f>
        <v>49337500</v>
      </c>
      <c r="EP150" s="380">
        <f>'[40]Biểu 1c-II'!P150</f>
        <v>0</v>
      </c>
      <c r="EQ150" s="380">
        <f>'[41]Biểu 1c-II'!P150</f>
        <v>19226500</v>
      </c>
    </row>
    <row r="151" spans="1:147" ht="25.5">
      <c r="A151" s="383"/>
      <c r="B151" s="378" t="s">
        <v>886</v>
      </c>
      <c r="C151" s="379" t="s">
        <v>995</v>
      </c>
      <c r="D151" s="380">
        <f t="shared" si="61"/>
        <v>0</v>
      </c>
      <c r="E151" s="463">
        <f t="shared" si="52"/>
        <v>14795048683</v>
      </c>
      <c r="F151" s="463">
        <f t="shared" si="62"/>
        <v>14795048683</v>
      </c>
      <c r="G151" s="463">
        <f t="shared" si="63"/>
        <v>14795048683</v>
      </c>
      <c r="H151" s="380">
        <f t="shared" si="53"/>
        <v>0</v>
      </c>
      <c r="I151" s="380">
        <f t="shared" si="64"/>
        <v>0</v>
      </c>
      <c r="J151" s="380">
        <f t="shared" si="65"/>
        <v>60146700</v>
      </c>
      <c r="K151" s="380">
        <f t="shared" si="54"/>
        <v>13966588223</v>
      </c>
      <c r="L151" s="380">
        <f t="shared" si="55"/>
        <v>198596560</v>
      </c>
      <c r="M151" s="380">
        <f t="shared" si="56"/>
        <v>499417200</v>
      </c>
      <c r="N151" s="380">
        <f t="shared" si="66"/>
        <v>70300000</v>
      </c>
      <c r="O151" s="380">
        <f t="shared" si="57"/>
        <v>0</v>
      </c>
      <c r="P151" s="380">
        <f t="shared" si="67"/>
        <v>0</v>
      </c>
      <c r="Q151" s="380">
        <f t="shared" si="58"/>
        <v>0</v>
      </c>
      <c r="R151" s="380">
        <f t="shared" si="59"/>
        <v>0</v>
      </c>
      <c r="S151" s="380"/>
      <c r="T151" s="380">
        <f t="shared" si="60"/>
        <v>0</v>
      </c>
      <c r="U151" s="463">
        <f t="shared" si="68"/>
        <v>0</v>
      </c>
      <c r="V151" s="463">
        <f t="shared" si="69"/>
        <v>0</v>
      </c>
      <c r="W151" s="463">
        <f t="shared" si="70"/>
        <v>0</v>
      </c>
      <c r="X151" s="463">
        <f t="shared" si="71"/>
        <v>0</v>
      </c>
      <c r="Y151" s="463">
        <f t="shared" si="72"/>
        <v>0</v>
      </c>
      <c r="Z151" s="463">
        <f t="shared" si="73"/>
        <v>0</v>
      </c>
      <c r="AA151" s="463">
        <f t="shared" si="74"/>
        <v>0</v>
      </c>
      <c r="AB151" s="463">
        <f t="shared" si="75"/>
        <v>0</v>
      </c>
      <c r="AC151" s="463">
        <f t="shared" si="76"/>
        <v>0</v>
      </c>
      <c r="AD151" s="463">
        <f t="shared" si="77"/>
        <v>0</v>
      </c>
      <c r="AE151" s="380"/>
      <c r="AF151" s="380"/>
      <c r="AG151" s="380">
        <f>'[22]Biểu 1c-II'!J151</f>
        <v>0</v>
      </c>
      <c r="AH151" s="380">
        <f>'[22]Biểu 1c-II'!M151</f>
        <v>0</v>
      </c>
      <c r="AI151" s="463">
        <f>'[22]Biểu 1c-II'!S151</f>
        <v>0</v>
      </c>
      <c r="AJ151" s="463">
        <f>'[22]Biểu 1c-II'!V151</f>
        <v>0</v>
      </c>
      <c r="AK151" s="380">
        <f>'[23]Biểu 1c-II'!J151</f>
        <v>0</v>
      </c>
      <c r="AL151" s="463">
        <f>'[23]Biểu 1c-II'!P151</f>
        <v>0</v>
      </c>
      <c r="AM151" s="463">
        <f>'[23]Biểu 1c-II'!S151</f>
        <v>0</v>
      </c>
      <c r="AN151" s="380">
        <f>'[24]Biểu 1c-II'!J151</f>
        <v>0</v>
      </c>
      <c r="AO151" s="463">
        <f>'[24]Biểu 1c-II'!M151</f>
        <v>0</v>
      </c>
      <c r="AP151" s="463">
        <f>'[24]Biểu 1c-II'!S151</f>
        <v>0</v>
      </c>
      <c r="AQ151" s="463">
        <f>'[25]Biểu 1c-II'!P151</f>
        <v>0</v>
      </c>
      <c r="AR151" s="463">
        <f>'[25]Biểu 1c-II'!V151</f>
        <v>0</v>
      </c>
      <c r="AS151" s="380">
        <f>'[25]Biểu 1c-II'!Y151</f>
        <v>60146700</v>
      </c>
      <c r="AT151" s="380">
        <f>'[26]Biểu 1c-II'!K151</f>
        <v>0</v>
      </c>
      <c r="AU151" s="380">
        <f>'[26]Biểu 1c-II'!W151</f>
        <v>0</v>
      </c>
      <c r="AV151" s="380">
        <f>'[27]Biểu 1c-II'!J151</f>
        <v>0</v>
      </c>
      <c r="AW151" s="380">
        <f>'[27]Biểu 1c-II'!V151</f>
        <v>0</v>
      </c>
      <c r="AX151" s="380">
        <f>'[28]Biểu 1c-II'!J151</f>
        <v>0</v>
      </c>
      <c r="AY151" s="380">
        <f>'[28]Biểu 1c-II'!M151</f>
        <v>0</v>
      </c>
      <c r="AZ151" s="380">
        <f>'[28]Biểu 1c-II'!P151</f>
        <v>72480000</v>
      </c>
      <c r="BA151" s="380"/>
      <c r="BB151" s="380">
        <f>'[28]Biểu 1c-II'!V151</f>
        <v>0</v>
      </c>
      <c r="BC151" s="380">
        <f>'[42]Biểu 1c-II'!Y151</f>
        <v>0</v>
      </c>
      <c r="BD151" s="380">
        <f>'[28]Biểu 1c-II'!AB151</f>
        <v>0</v>
      </c>
      <c r="BE151" s="380">
        <f>'[28]Biểu 1c-II'!AE151</f>
        <v>0</v>
      </c>
      <c r="BF151" s="380">
        <f>'[28]Biểu 1c-II'!AH151</f>
        <v>0</v>
      </c>
      <c r="BG151" s="380">
        <f>'[29]Biểu 1c-II'!J151</f>
        <v>0</v>
      </c>
      <c r="BH151" s="380">
        <f>'[29]Biểu 1c-II'!M151</f>
        <v>0</v>
      </c>
      <c r="BI151" s="380">
        <f>'[29]Biểu 1c-II'!P151</f>
        <v>98050000</v>
      </c>
      <c r="BJ151" s="380"/>
      <c r="BK151" s="380">
        <f>'[29]Biểu 1c-II'!S151</f>
        <v>0</v>
      </c>
      <c r="BL151" s="380">
        <f>'[29]Biểu 1c-II'!V151</f>
        <v>0</v>
      </c>
      <c r="BM151" s="380">
        <f>'[29]Biểu 1c-II'!Y151</f>
        <v>0</v>
      </c>
      <c r="BN151" s="380">
        <f>'[29]Biểu 1c-II'!AB151</f>
        <v>0</v>
      </c>
      <c r="BO151" s="463">
        <f>'[29]Biểu 1c-II'!AE151</f>
        <v>0</v>
      </c>
      <c r="BP151" s="463">
        <f>'[29]Biểu 1c-II'!AH151</f>
        <v>0</v>
      </c>
      <c r="BQ151" s="380">
        <f>'[30]Biểu 1c-II - TTYT DA BAC'!J151</f>
        <v>0</v>
      </c>
      <c r="BR151" s="380">
        <f>'[30]Biểu 1c-II - TTYT DA BAC'!M151</f>
        <v>0</v>
      </c>
      <c r="BS151" s="380">
        <f>'[30]Biểu 1c-II - TTYT DA BAC'!P151</f>
        <v>95400000</v>
      </c>
      <c r="BT151" s="380"/>
      <c r="BU151" s="380">
        <f>'[30]Biểu 1c-II - TTYT DA BAC'!V151</f>
        <v>0</v>
      </c>
      <c r="BV151" s="380">
        <f>'[30]Biểu 1c-II - TTYT DA BAC'!Y151</f>
        <v>0</v>
      </c>
      <c r="BW151" s="380">
        <f>'[30]Biểu 1c-II - TTYT DA BAC'!AB151</f>
        <v>0</v>
      </c>
      <c r="BX151" s="463">
        <f>'[30]Biểu 1c-II - TTYT DA BAC'!AE151</f>
        <v>0</v>
      </c>
      <c r="BY151" s="463">
        <f>'[30]Biểu 1c-II - TTYT DA BAC'!AH151</f>
        <v>0</v>
      </c>
      <c r="BZ151" s="380">
        <f>'[31]Biểu 1c-II'!I151</f>
        <v>0</v>
      </c>
      <c r="CA151" s="380">
        <f>'[31]Biểu 1c-II'!M151</f>
        <v>52800000</v>
      </c>
      <c r="CB151" s="380">
        <f>'[31]Biểu 1c-II'!P151</f>
        <v>22226400</v>
      </c>
      <c r="CC151" s="380"/>
      <c r="CD151" s="380">
        <f>'[31]Biểu 1c-II'!V151</f>
        <v>0</v>
      </c>
      <c r="CE151" s="380">
        <f>'[31]Biểu 1c-II'!Y151</f>
        <v>0</v>
      </c>
      <c r="CF151" s="380">
        <f>'[31]Biểu 1c-II'!AB151</f>
        <v>0</v>
      </c>
      <c r="CG151" s="463">
        <f>'[31]Biểu 1c-II'!AE151</f>
        <v>0</v>
      </c>
      <c r="CH151" s="463">
        <f>'[31]Biểu 1c-II'!AH151</f>
        <v>0</v>
      </c>
      <c r="CI151" s="380">
        <f>'[32]Biểu 1c-II'!J151</f>
        <v>56550000</v>
      </c>
      <c r="CJ151" s="380">
        <f>'[32]Biểu 1c-II'!M151</f>
        <v>0</v>
      </c>
      <c r="CK151" s="380">
        <f>'[32]Biểu 1c-II'!P151</f>
        <v>0</v>
      </c>
      <c r="CL151" s="380"/>
      <c r="CM151" s="380">
        <f>'[32]Biểu 1c-II'!V151</f>
        <v>0</v>
      </c>
      <c r="CN151" s="380">
        <f>'[32]Biểu 1c-II'!Y151</f>
        <v>0</v>
      </c>
      <c r="CO151" s="380">
        <f>'[32]Biểu 1c-II'!AB151</f>
        <v>0</v>
      </c>
      <c r="CP151" s="463">
        <f>'[32]Biểu 1c-II'!AE151</f>
        <v>0</v>
      </c>
      <c r="CQ151" s="463">
        <f>'[32]Biểu 1c-II'!AH151</f>
        <v>0</v>
      </c>
      <c r="CR151" s="380">
        <f>'[33]Biểu 1c-II'!J151</f>
        <v>92468640</v>
      </c>
      <c r="CS151" s="380">
        <f>'[33]Biểu 1c-II'!M151</f>
        <v>70576560</v>
      </c>
      <c r="CT151" s="380">
        <f>'[33]Biểu 1c-II'!P151</f>
        <v>43067040</v>
      </c>
      <c r="CU151" s="380"/>
      <c r="CV151" s="380">
        <f>'[33]Biểu 1c-II'!V151</f>
        <v>0</v>
      </c>
      <c r="CW151" s="380">
        <f>'[43]Biểu 1c-II'!Y151</f>
        <v>0</v>
      </c>
      <c r="CX151" s="380">
        <f>'[33]Biểu 1c-II'!AB151</f>
        <v>0</v>
      </c>
      <c r="CY151" s="463">
        <f>'[33]Biểu 1c-II'!AE151</f>
        <v>0</v>
      </c>
      <c r="CZ151" s="463">
        <f>'[33]Biểu 1c-II'!AH151</f>
        <v>0</v>
      </c>
      <c r="DA151" s="380">
        <f>'[34]Biểu 1c-II'!$J$7</f>
        <v>13682959583</v>
      </c>
      <c r="DB151" s="380">
        <f>'[34]Biểu 1c-II'!M151</f>
        <v>0</v>
      </c>
      <c r="DC151" s="380">
        <f>'[34]Biểu 1c-II'!P151</f>
        <v>0</v>
      </c>
      <c r="DD151" s="380"/>
      <c r="DE151" s="380">
        <f>'[34]Biểu 1c-II'!V151</f>
        <v>0</v>
      </c>
      <c r="DF151" s="380">
        <f>'[44]Biểu 1c-II'!Y151</f>
        <v>0</v>
      </c>
      <c r="DG151" s="380">
        <f>'[34]Biểu 1c-II'!AB151</f>
        <v>0</v>
      </c>
      <c r="DH151" s="463">
        <f>'[34]Biểu 1c-II'!AE151</f>
        <v>0</v>
      </c>
      <c r="DI151" s="463">
        <f>'[34]Biểu 1c-II'!AH151</f>
        <v>0</v>
      </c>
      <c r="DJ151" s="380">
        <f>'[35]Biểu 1c-II'!J151</f>
        <v>134610000</v>
      </c>
      <c r="DK151" s="380">
        <f>'[35]Biểu 1c-II'!M151</f>
        <v>36000000</v>
      </c>
      <c r="DL151" s="380">
        <f>'[35]Biểu 1c-II'!P151</f>
        <v>92933760</v>
      </c>
      <c r="DM151" s="380">
        <f>'[35]Biểu 1c-II'!S151</f>
        <v>0</v>
      </c>
      <c r="DN151" s="380">
        <f>'[35]Biểu 1c-II'!V151</f>
        <v>0</v>
      </c>
      <c r="DO151" s="380">
        <f>'[35]Biểu 1c-II'!Y151</f>
        <v>0</v>
      </c>
      <c r="DP151" s="380">
        <f>'[35]Biểu 1c-II'!AB151</f>
        <v>0</v>
      </c>
      <c r="DQ151" s="463">
        <f>'[35]Biểu 1c-II'!AE151</f>
        <v>0</v>
      </c>
      <c r="DR151" s="463">
        <f>'[35]Biểu 1c-II'!AH151</f>
        <v>0</v>
      </c>
      <c r="DS151" s="463">
        <f>'[35]Biểu 1c-II'!AK151</f>
        <v>0</v>
      </c>
      <c r="DT151" s="380">
        <f>'[36]Biểu 1c-II'!J151</f>
        <v>0</v>
      </c>
      <c r="DU151" s="380">
        <f>'[36]Biểu 1c-II'!M151</f>
        <v>39220000</v>
      </c>
      <c r="DV151" s="380">
        <f>'[36]Biểu 1c-II'!P151</f>
        <v>75260000</v>
      </c>
      <c r="DW151" s="380">
        <f>'[36]Biểu 1c-II'!S151</f>
        <v>0</v>
      </c>
      <c r="DX151" s="380">
        <f>'[36]Biểu 1c-II'!V151</f>
        <v>0</v>
      </c>
      <c r="DY151" s="380">
        <f>'[36]Biểu 1c-II'!Y151</f>
        <v>0</v>
      </c>
      <c r="DZ151" s="380">
        <f>'[36]Biểu 1c-II'!AB151</f>
        <v>0</v>
      </c>
      <c r="EA151" s="463">
        <f>'[36]Biểu 1c-II'!AH151</f>
        <v>0</v>
      </c>
      <c r="EB151" s="463">
        <f>'[36]Biểu 1c-II'!AE151</f>
        <v>0</v>
      </c>
      <c r="EC151" s="380">
        <f>'[37]Biểu 1c-II'!J151</f>
        <v>0</v>
      </c>
      <c r="ED151" s="380">
        <f>'[37]Biểu 1c-II'!M151</f>
        <v>0</v>
      </c>
      <c r="EE151" s="380">
        <f>'[37]Biểu 1c-II'!P151</f>
        <v>0</v>
      </c>
      <c r="EF151" s="380">
        <f>'[37]Biểu 1c-II'!S151</f>
        <v>0</v>
      </c>
      <c r="EG151" s="380">
        <f>'[37]Biểu 1c-II'!V151</f>
        <v>0</v>
      </c>
      <c r="EH151" s="380">
        <f>'[37]Biểu 1c-II'!Y151</f>
        <v>0</v>
      </c>
      <c r="EI151" s="380">
        <f>'[37]Biểu 1c-II'!AB151</f>
        <v>0</v>
      </c>
      <c r="EJ151" s="463">
        <f>'[37]Biểu 1c-II'!AE151</f>
        <v>0</v>
      </c>
      <c r="EK151" s="463">
        <f>'[38]Biểu 1c-II'!J151</f>
        <v>0</v>
      </c>
      <c r="EL151" s="463">
        <f>'[38]Biểu 1c-II'!M151</f>
        <v>0</v>
      </c>
      <c r="EM151" s="463">
        <f>'[38]Biểu 1c-II'!P151</f>
        <v>0</v>
      </c>
      <c r="EN151" s="463">
        <f>'[38]Biểu 1c-II'!S151</f>
        <v>0</v>
      </c>
      <c r="EO151" s="380">
        <f>'[39]Biểu 1c-II(TTKN)'!J151</f>
        <v>16500000</v>
      </c>
      <c r="EP151" s="380">
        <f>'[40]Biểu 1c-II'!P151</f>
        <v>0</v>
      </c>
      <c r="EQ151" s="380">
        <f>'[41]Biểu 1c-II'!P151</f>
        <v>53800000</v>
      </c>
    </row>
    <row r="152" spans="1:147" ht="12.75">
      <c r="A152" s="383"/>
      <c r="B152" s="378" t="s">
        <v>887</v>
      </c>
      <c r="C152" s="379" t="s">
        <v>335</v>
      </c>
      <c r="D152" s="380">
        <f t="shared" si="61"/>
        <v>0</v>
      </c>
      <c r="E152" s="463">
        <f t="shared" si="52"/>
        <v>13682959583</v>
      </c>
      <c r="F152" s="463">
        <f t="shared" si="62"/>
        <v>13682959583</v>
      </c>
      <c r="G152" s="463">
        <f t="shared" si="63"/>
        <v>13682959583</v>
      </c>
      <c r="H152" s="380">
        <f t="shared" si="53"/>
        <v>0</v>
      </c>
      <c r="I152" s="380">
        <f t="shared" si="64"/>
        <v>0</v>
      </c>
      <c r="J152" s="380">
        <f t="shared" si="65"/>
        <v>0</v>
      </c>
      <c r="K152" s="380">
        <f t="shared" si="54"/>
        <v>13682959583</v>
      </c>
      <c r="L152" s="380">
        <f t="shared" si="55"/>
        <v>0</v>
      </c>
      <c r="M152" s="380">
        <f t="shared" si="56"/>
        <v>0</v>
      </c>
      <c r="N152" s="380">
        <f t="shared" si="66"/>
        <v>0</v>
      </c>
      <c r="O152" s="380">
        <f t="shared" si="57"/>
        <v>0</v>
      </c>
      <c r="P152" s="380">
        <f t="shared" si="67"/>
        <v>0</v>
      </c>
      <c r="Q152" s="380">
        <f t="shared" si="58"/>
        <v>0</v>
      </c>
      <c r="R152" s="380">
        <f t="shared" si="59"/>
        <v>0</v>
      </c>
      <c r="S152" s="380"/>
      <c r="T152" s="380">
        <f t="shared" si="60"/>
        <v>0</v>
      </c>
      <c r="U152" s="463">
        <f t="shared" si="68"/>
        <v>0</v>
      </c>
      <c r="V152" s="463">
        <f t="shared" si="69"/>
        <v>0</v>
      </c>
      <c r="W152" s="463">
        <f t="shared" si="70"/>
        <v>0</v>
      </c>
      <c r="X152" s="463">
        <f t="shared" si="71"/>
        <v>0</v>
      </c>
      <c r="Y152" s="463">
        <f t="shared" si="72"/>
        <v>0</v>
      </c>
      <c r="Z152" s="463">
        <f t="shared" si="73"/>
        <v>0</v>
      </c>
      <c r="AA152" s="463">
        <f t="shared" si="74"/>
        <v>0</v>
      </c>
      <c r="AB152" s="463">
        <f t="shared" si="75"/>
        <v>0</v>
      </c>
      <c r="AC152" s="463">
        <f t="shared" si="76"/>
        <v>0</v>
      </c>
      <c r="AD152" s="463">
        <f t="shared" si="77"/>
        <v>0</v>
      </c>
      <c r="AE152" s="380"/>
      <c r="AF152" s="380"/>
      <c r="AG152" s="380">
        <f>'[22]Biểu 1c-II'!J152</f>
        <v>0</v>
      </c>
      <c r="AH152" s="380">
        <f>'[22]Biểu 1c-II'!M152</f>
        <v>0</v>
      </c>
      <c r="AI152" s="463">
        <f>'[22]Biểu 1c-II'!S152</f>
        <v>0</v>
      </c>
      <c r="AJ152" s="463">
        <f>'[22]Biểu 1c-II'!V152</f>
        <v>0</v>
      </c>
      <c r="AK152" s="380">
        <f>'[23]Biểu 1c-II'!J152</f>
        <v>0</v>
      </c>
      <c r="AL152" s="463">
        <f>'[23]Biểu 1c-II'!P152</f>
        <v>0</v>
      </c>
      <c r="AM152" s="463">
        <f>'[23]Biểu 1c-II'!S152</f>
        <v>0</v>
      </c>
      <c r="AN152" s="380">
        <f>'[24]Biểu 1c-II'!J152</f>
        <v>0</v>
      </c>
      <c r="AO152" s="463">
        <f>'[24]Biểu 1c-II'!M152</f>
        <v>0</v>
      </c>
      <c r="AP152" s="463">
        <f>'[24]Biểu 1c-II'!S152</f>
        <v>0</v>
      </c>
      <c r="AQ152" s="463">
        <f>'[25]Biểu 1c-II'!P152</f>
        <v>0</v>
      </c>
      <c r="AR152" s="463">
        <f>'[25]Biểu 1c-II'!V152</f>
        <v>0</v>
      </c>
      <c r="AS152" s="380">
        <f>'[25]Biểu 1c-II'!Y152</f>
        <v>0</v>
      </c>
      <c r="AT152" s="380">
        <f>'[26]Biểu 1c-II'!K152</f>
        <v>0</v>
      </c>
      <c r="AU152" s="380">
        <f>'[26]Biểu 1c-II'!W152</f>
        <v>0</v>
      </c>
      <c r="AV152" s="380">
        <f>'[27]Biểu 1c-II'!J152</f>
        <v>0</v>
      </c>
      <c r="AW152" s="380">
        <f>'[27]Biểu 1c-II'!V152</f>
        <v>0</v>
      </c>
      <c r="AX152" s="380">
        <f>'[28]Biểu 1c-II'!J152</f>
        <v>0</v>
      </c>
      <c r="AY152" s="380">
        <f>'[28]Biểu 1c-II'!M152</f>
        <v>0</v>
      </c>
      <c r="AZ152" s="380">
        <f>'[28]Biểu 1c-II'!P152</f>
        <v>0</v>
      </c>
      <c r="BA152" s="380"/>
      <c r="BB152" s="380">
        <f>'[28]Biểu 1c-II'!V152</f>
        <v>0</v>
      </c>
      <c r="BC152" s="380">
        <f>'[42]Biểu 1c-II'!Y152</f>
        <v>0</v>
      </c>
      <c r="BD152" s="380">
        <f>'[28]Biểu 1c-II'!AB152</f>
        <v>0</v>
      </c>
      <c r="BE152" s="380">
        <f>'[28]Biểu 1c-II'!AE152</f>
        <v>0</v>
      </c>
      <c r="BF152" s="380">
        <f>'[28]Biểu 1c-II'!AH152</f>
        <v>0</v>
      </c>
      <c r="BG152" s="380">
        <f>'[29]Biểu 1c-II'!J152</f>
        <v>0</v>
      </c>
      <c r="BH152" s="380">
        <f>'[29]Biểu 1c-II'!M152</f>
        <v>0</v>
      </c>
      <c r="BI152" s="380">
        <f>'[29]Biểu 1c-II'!P152</f>
        <v>0</v>
      </c>
      <c r="BJ152" s="380"/>
      <c r="BK152" s="380">
        <f>'[29]Biểu 1c-II'!S152</f>
        <v>0</v>
      </c>
      <c r="BL152" s="380">
        <f>'[29]Biểu 1c-II'!V152</f>
        <v>0</v>
      </c>
      <c r="BM152" s="380">
        <f>'[29]Biểu 1c-II'!Y152</f>
        <v>0</v>
      </c>
      <c r="BN152" s="380">
        <f>'[29]Biểu 1c-II'!AB152</f>
        <v>0</v>
      </c>
      <c r="BO152" s="463">
        <f>'[29]Biểu 1c-II'!AE152</f>
        <v>0</v>
      </c>
      <c r="BP152" s="463">
        <f>'[29]Biểu 1c-II'!AH152</f>
        <v>0</v>
      </c>
      <c r="BQ152" s="380">
        <f>'[30]Biểu 1c-II - TTYT DA BAC'!J152</f>
        <v>0</v>
      </c>
      <c r="BR152" s="380">
        <f>'[30]Biểu 1c-II - TTYT DA BAC'!M152</f>
        <v>0</v>
      </c>
      <c r="BS152" s="380">
        <f>'[30]Biểu 1c-II - TTYT DA BAC'!P152</f>
        <v>0</v>
      </c>
      <c r="BT152" s="380"/>
      <c r="BU152" s="380">
        <f>'[30]Biểu 1c-II - TTYT DA BAC'!V152</f>
        <v>0</v>
      </c>
      <c r="BV152" s="380">
        <f>'[30]Biểu 1c-II - TTYT DA BAC'!Y152</f>
        <v>0</v>
      </c>
      <c r="BW152" s="380">
        <f>'[30]Biểu 1c-II - TTYT DA BAC'!AB152</f>
        <v>0</v>
      </c>
      <c r="BX152" s="463">
        <f>'[30]Biểu 1c-II - TTYT DA BAC'!AE152</f>
        <v>0</v>
      </c>
      <c r="BY152" s="463">
        <f>'[30]Biểu 1c-II - TTYT DA BAC'!AH152</f>
        <v>0</v>
      </c>
      <c r="BZ152" s="380">
        <f>'[31]Biểu 1c-II'!I152</f>
        <v>0</v>
      </c>
      <c r="CA152" s="380">
        <f>'[31]Biểu 1c-II'!M152</f>
        <v>0</v>
      </c>
      <c r="CB152" s="380">
        <f>'[31]Biểu 1c-II'!P152</f>
        <v>0</v>
      </c>
      <c r="CC152" s="380"/>
      <c r="CD152" s="380">
        <f>'[31]Biểu 1c-II'!V152</f>
        <v>0</v>
      </c>
      <c r="CE152" s="380">
        <f>'[31]Biểu 1c-II'!Y152</f>
        <v>0</v>
      </c>
      <c r="CF152" s="380">
        <f>'[31]Biểu 1c-II'!AB152</f>
        <v>0</v>
      </c>
      <c r="CG152" s="463">
        <f>'[31]Biểu 1c-II'!AE152</f>
        <v>0</v>
      </c>
      <c r="CH152" s="463">
        <f>'[31]Biểu 1c-II'!AH152</f>
        <v>0</v>
      </c>
      <c r="CI152" s="380">
        <f>'[32]Biểu 1c-II'!J152</f>
        <v>0</v>
      </c>
      <c r="CJ152" s="380">
        <f>'[32]Biểu 1c-II'!M152</f>
        <v>0</v>
      </c>
      <c r="CK152" s="380">
        <f>'[32]Biểu 1c-II'!P152</f>
        <v>0</v>
      </c>
      <c r="CL152" s="380"/>
      <c r="CM152" s="380">
        <f>'[32]Biểu 1c-II'!V152</f>
        <v>0</v>
      </c>
      <c r="CN152" s="380">
        <f>'[32]Biểu 1c-II'!Y152</f>
        <v>0</v>
      </c>
      <c r="CO152" s="380">
        <f>'[32]Biểu 1c-II'!AB152</f>
        <v>0</v>
      </c>
      <c r="CP152" s="463">
        <f>'[32]Biểu 1c-II'!AE152</f>
        <v>0</v>
      </c>
      <c r="CQ152" s="463">
        <f>'[32]Biểu 1c-II'!AH152</f>
        <v>0</v>
      </c>
      <c r="CR152" s="380">
        <f>'[33]Biểu 1c-II'!J152</f>
        <v>0</v>
      </c>
      <c r="CS152" s="380">
        <f>'[33]Biểu 1c-II'!M152</f>
        <v>0</v>
      </c>
      <c r="CT152" s="380">
        <f>'[33]Biểu 1c-II'!P152</f>
        <v>0</v>
      </c>
      <c r="CU152" s="380"/>
      <c r="CV152" s="380">
        <f>'[33]Biểu 1c-II'!V152</f>
        <v>0</v>
      </c>
      <c r="CW152" s="380">
        <f>'[43]Biểu 1c-II'!Y152</f>
        <v>0</v>
      </c>
      <c r="CX152" s="380">
        <f>'[33]Biểu 1c-II'!AB152</f>
        <v>0</v>
      </c>
      <c r="CY152" s="463">
        <f>'[33]Biểu 1c-II'!AE152</f>
        <v>0</v>
      </c>
      <c r="CZ152" s="463">
        <f>'[33]Biểu 1c-II'!AH152</f>
        <v>0</v>
      </c>
      <c r="DA152" s="380">
        <f>'[34]Biểu 1c-II'!$J$7</f>
        <v>13682959583</v>
      </c>
      <c r="DB152" s="380">
        <f>'[34]Biểu 1c-II'!M152</f>
        <v>0</v>
      </c>
      <c r="DC152" s="380">
        <f>'[34]Biểu 1c-II'!P152</f>
        <v>0</v>
      </c>
      <c r="DD152" s="380"/>
      <c r="DE152" s="380">
        <f>'[34]Biểu 1c-II'!V152</f>
        <v>0</v>
      </c>
      <c r="DF152" s="380">
        <f>'[44]Biểu 1c-II'!Y152</f>
        <v>0</v>
      </c>
      <c r="DG152" s="380">
        <f>'[34]Biểu 1c-II'!AB152</f>
        <v>0</v>
      </c>
      <c r="DH152" s="463">
        <f>'[34]Biểu 1c-II'!AE152</f>
        <v>0</v>
      </c>
      <c r="DI152" s="463">
        <f>'[34]Biểu 1c-II'!AH152</f>
        <v>0</v>
      </c>
      <c r="DJ152" s="380">
        <f>'[35]Biểu 1c-II'!J152</f>
        <v>0</v>
      </c>
      <c r="DK152" s="380">
        <f>'[35]Biểu 1c-II'!M152</f>
        <v>0</v>
      </c>
      <c r="DL152" s="380">
        <f>'[35]Biểu 1c-II'!P152</f>
        <v>0</v>
      </c>
      <c r="DM152" s="380">
        <f>'[35]Biểu 1c-II'!S152</f>
        <v>0</v>
      </c>
      <c r="DN152" s="380">
        <f>'[35]Biểu 1c-II'!V152</f>
        <v>0</v>
      </c>
      <c r="DO152" s="380">
        <f>'[35]Biểu 1c-II'!Y152</f>
        <v>0</v>
      </c>
      <c r="DP152" s="380">
        <f>'[35]Biểu 1c-II'!AB152</f>
        <v>0</v>
      </c>
      <c r="DQ152" s="463">
        <f>'[35]Biểu 1c-II'!AE152</f>
        <v>0</v>
      </c>
      <c r="DR152" s="463">
        <f>'[35]Biểu 1c-II'!AH152</f>
        <v>0</v>
      </c>
      <c r="DS152" s="463">
        <f>'[35]Biểu 1c-II'!AK152</f>
        <v>0</v>
      </c>
      <c r="DT152" s="380">
        <f>'[36]Biểu 1c-II'!J152</f>
        <v>0</v>
      </c>
      <c r="DU152" s="380">
        <f>'[36]Biểu 1c-II'!M152</f>
        <v>0</v>
      </c>
      <c r="DV152" s="380">
        <f>'[36]Biểu 1c-II'!P152</f>
        <v>0</v>
      </c>
      <c r="DW152" s="380">
        <f>'[36]Biểu 1c-II'!S152</f>
        <v>0</v>
      </c>
      <c r="DX152" s="380">
        <f>'[36]Biểu 1c-II'!V152</f>
        <v>0</v>
      </c>
      <c r="DY152" s="380">
        <f>'[36]Biểu 1c-II'!Y152</f>
        <v>0</v>
      </c>
      <c r="DZ152" s="380">
        <f>'[36]Biểu 1c-II'!AB152</f>
        <v>0</v>
      </c>
      <c r="EA152" s="463">
        <f>'[36]Biểu 1c-II'!AH152</f>
        <v>0</v>
      </c>
      <c r="EB152" s="463">
        <f>'[36]Biểu 1c-II'!AE152</f>
        <v>0</v>
      </c>
      <c r="EC152" s="380">
        <f>'[37]Biểu 1c-II'!J152</f>
        <v>0</v>
      </c>
      <c r="ED152" s="380">
        <f>'[37]Biểu 1c-II'!M152</f>
        <v>0</v>
      </c>
      <c r="EE152" s="380">
        <f>'[37]Biểu 1c-II'!P152</f>
        <v>0</v>
      </c>
      <c r="EF152" s="380">
        <f>'[37]Biểu 1c-II'!S152</f>
        <v>0</v>
      </c>
      <c r="EG152" s="380">
        <f>'[37]Biểu 1c-II'!V152</f>
        <v>0</v>
      </c>
      <c r="EH152" s="380">
        <f>'[37]Biểu 1c-II'!Y152</f>
        <v>0</v>
      </c>
      <c r="EI152" s="380">
        <f>'[37]Biểu 1c-II'!AB152</f>
        <v>0</v>
      </c>
      <c r="EJ152" s="463">
        <f>'[37]Biểu 1c-II'!AE152</f>
        <v>0</v>
      </c>
      <c r="EK152" s="463">
        <f>'[38]Biểu 1c-II'!J152</f>
        <v>0</v>
      </c>
      <c r="EL152" s="463">
        <f>'[38]Biểu 1c-II'!M152</f>
        <v>0</v>
      </c>
      <c r="EM152" s="463">
        <f>'[38]Biểu 1c-II'!P152</f>
        <v>0</v>
      </c>
      <c r="EN152" s="463">
        <f>'[38]Biểu 1c-II'!S152</f>
        <v>0</v>
      </c>
      <c r="EO152" s="380">
        <f>'[39]Biểu 1c-II(TTKN)'!J152</f>
        <v>0</v>
      </c>
      <c r="EP152" s="380">
        <f>'[40]Biểu 1c-II'!P152</f>
        <v>0</v>
      </c>
      <c r="EQ152" s="380">
        <f>'[41]Biểu 1c-II'!P152</f>
        <v>0</v>
      </c>
    </row>
    <row r="153" spans="1:147" ht="25.5">
      <c r="A153" s="383"/>
      <c r="B153" s="378" t="s">
        <v>888</v>
      </c>
      <c r="C153" s="379" t="s">
        <v>996</v>
      </c>
      <c r="D153" s="380">
        <f t="shared" si="61"/>
        <v>0</v>
      </c>
      <c r="E153" s="463">
        <f t="shared" si="52"/>
        <v>13682959583</v>
      </c>
      <c r="F153" s="463">
        <f t="shared" si="62"/>
        <v>13682959583</v>
      </c>
      <c r="G153" s="463">
        <f t="shared" si="63"/>
        <v>13682959583</v>
      </c>
      <c r="H153" s="380">
        <f t="shared" si="53"/>
        <v>0</v>
      </c>
      <c r="I153" s="380">
        <f t="shared" si="64"/>
        <v>0</v>
      </c>
      <c r="J153" s="380">
        <f t="shared" si="65"/>
        <v>0</v>
      </c>
      <c r="K153" s="380">
        <f t="shared" si="54"/>
        <v>13682959583</v>
      </c>
      <c r="L153" s="380">
        <f t="shared" si="55"/>
        <v>0</v>
      </c>
      <c r="M153" s="380">
        <f t="shared" si="56"/>
        <v>0</v>
      </c>
      <c r="N153" s="380">
        <f t="shared" si="66"/>
        <v>0</v>
      </c>
      <c r="O153" s="380">
        <f t="shared" si="57"/>
        <v>0</v>
      </c>
      <c r="P153" s="380">
        <f t="shared" si="67"/>
        <v>0</v>
      </c>
      <c r="Q153" s="380">
        <f t="shared" si="58"/>
        <v>0</v>
      </c>
      <c r="R153" s="380">
        <f t="shared" si="59"/>
        <v>0</v>
      </c>
      <c r="S153" s="380"/>
      <c r="T153" s="380">
        <f t="shared" si="60"/>
        <v>0</v>
      </c>
      <c r="U153" s="463">
        <f t="shared" si="68"/>
        <v>0</v>
      </c>
      <c r="V153" s="463">
        <f t="shared" si="69"/>
        <v>0</v>
      </c>
      <c r="W153" s="463">
        <f t="shared" si="70"/>
        <v>0</v>
      </c>
      <c r="X153" s="463">
        <f t="shared" si="71"/>
        <v>0</v>
      </c>
      <c r="Y153" s="463">
        <f t="shared" si="72"/>
        <v>0</v>
      </c>
      <c r="Z153" s="463">
        <f t="shared" si="73"/>
        <v>0</v>
      </c>
      <c r="AA153" s="463">
        <f t="shared" si="74"/>
        <v>0</v>
      </c>
      <c r="AB153" s="463">
        <f t="shared" si="75"/>
        <v>0</v>
      </c>
      <c r="AC153" s="463">
        <f t="shared" si="76"/>
        <v>0</v>
      </c>
      <c r="AD153" s="463">
        <f t="shared" si="77"/>
        <v>0</v>
      </c>
      <c r="AE153" s="380"/>
      <c r="AF153" s="380"/>
      <c r="AG153" s="380">
        <f>'[22]Biểu 1c-II'!J153</f>
        <v>0</v>
      </c>
      <c r="AH153" s="380">
        <f>'[22]Biểu 1c-II'!M153</f>
        <v>0</v>
      </c>
      <c r="AI153" s="463">
        <f>'[22]Biểu 1c-II'!S153</f>
        <v>0</v>
      </c>
      <c r="AJ153" s="463">
        <f>'[22]Biểu 1c-II'!V153</f>
        <v>0</v>
      </c>
      <c r="AK153" s="380">
        <f>'[23]Biểu 1c-II'!J153</f>
        <v>0</v>
      </c>
      <c r="AL153" s="463">
        <f>'[23]Biểu 1c-II'!P153</f>
        <v>0</v>
      </c>
      <c r="AM153" s="463">
        <f>'[23]Biểu 1c-II'!S153</f>
        <v>0</v>
      </c>
      <c r="AN153" s="380">
        <f>'[24]Biểu 1c-II'!J153</f>
        <v>0</v>
      </c>
      <c r="AO153" s="463">
        <f>'[24]Biểu 1c-II'!M153</f>
        <v>0</v>
      </c>
      <c r="AP153" s="463">
        <f>'[24]Biểu 1c-II'!S153</f>
        <v>0</v>
      </c>
      <c r="AQ153" s="463">
        <f>'[25]Biểu 1c-II'!P153</f>
        <v>0</v>
      </c>
      <c r="AR153" s="463">
        <f>'[25]Biểu 1c-II'!V153</f>
        <v>0</v>
      </c>
      <c r="AS153" s="380">
        <f>'[25]Biểu 1c-II'!Y153</f>
        <v>0</v>
      </c>
      <c r="AT153" s="380">
        <f>'[26]Biểu 1c-II'!K153</f>
        <v>0</v>
      </c>
      <c r="AU153" s="380">
        <f>'[26]Biểu 1c-II'!W153</f>
        <v>0</v>
      </c>
      <c r="AV153" s="380">
        <f>'[27]Biểu 1c-II'!J153</f>
        <v>0</v>
      </c>
      <c r="AW153" s="380">
        <f>'[27]Biểu 1c-II'!V153</f>
        <v>0</v>
      </c>
      <c r="AX153" s="380">
        <f>'[28]Biểu 1c-II'!J153</f>
        <v>0</v>
      </c>
      <c r="AY153" s="380">
        <f>'[28]Biểu 1c-II'!M153</f>
        <v>0</v>
      </c>
      <c r="AZ153" s="380">
        <f>'[28]Biểu 1c-II'!P153</f>
        <v>0</v>
      </c>
      <c r="BA153" s="380"/>
      <c r="BB153" s="380">
        <f>'[28]Biểu 1c-II'!V153</f>
        <v>0</v>
      </c>
      <c r="BC153" s="380">
        <f>'[42]Biểu 1c-II'!Y153</f>
        <v>0</v>
      </c>
      <c r="BD153" s="380">
        <f>'[28]Biểu 1c-II'!AB153</f>
        <v>0</v>
      </c>
      <c r="BE153" s="380">
        <f>'[28]Biểu 1c-II'!AE153</f>
        <v>0</v>
      </c>
      <c r="BF153" s="380">
        <f>'[28]Biểu 1c-II'!AH153</f>
        <v>0</v>
      </c>
      <c r="BG153" s="380">
        <f>'[29]Biểu 1c-II'!J153</f>
        <v>0</v>
      </c>
      <c r="BH153" s="380">
        <f>'[29]Biểu 1c-II'!M153</f>
        <v>0</v>
      </c>
      <c r="BI153" s="380">
        <f>'[29]Biểu 1c-II'!P153</f>
        <v>0</v>
      </c>
      <c r="BJ153" s="380"/>
      <c r="BK153" s="380">
        <f>'[29]Biểu 1c-II'!S153</f>
        <v>0</v>
      </c>
      <c r="BL153" s="380">
        <f>'[29]Biểu 1c-II'!V153</f>
        <v>0</v>
      </c>
      <c r="BM153" s="380">
        <f>'[29]Biểu 1c-II'!Y153</f>
        <v>0</v>
      </c>
      <c r="BN153" s="380">
        <f>'[29]Biểu 1c-II'!AB153</f>
        <v>0</v>
      </c>
      <c r="BO153" s="463">
        <f>'[29]Biểu 1c-II'!AE153</f>
        <v>0</v>
      </c>
      <c r="BP153" s="463">
        <f>'[29]Biểu 1c-II'!AH153</f>
        <v>0</v>
      </c>
      <c r="BQ153" s="380">
        <f>'[30]Biểu 1c-II - TTYT DA BAC'!J153</f>
        <v>0</v>
      </c>
      <c r="BR153" s="380">
        <f>'[30]Biểu 1c-II - TTYT DA BAC'!M153</f>
        <v>0</v>
      </c>
      <c r="BS153" s="380">
        <f>'[30]Biểu 1c-II - TTYT DA BAC'!P153</f>
        <v>0</v>
      </c>
      <c r="BT153" s="380"/>
      <c r="BU153" s="380">
        <f>'[30]Biểu 1c-II - TTYT DA BAC'!V153</f>
        <v>0</v>
      </c>
      <c r="BV153" s="380">
        <f>'[30]Biểu 1c-II - TTYT DA BAC'!Y153</f>
        <v>0</v>
      </c>
      <c r="BW153" s="380">
        <f>'[30]Biểu 1c-II - TTYT DA BAC'!AB153</f>
        <v>0</v>
      </c>
      <c r="BX153" s="463">
        <f>'[30]Biểu 1c-II - TTYT DA BAC'!AE153</f>
        <v>0</v>
      </c>
      <c r="BY153" s="463">
        <f>'[30]Biểu 1c-II - TTYT DA BAC'!AH153</f>
        <v>0</v>
      </c>
      <c r="BZ153" s="380">
        <f>'[31]Biểu 1c-II'!I153</f>
        <v>0</v>
      </c>
      <c r="CA153" s="380">
        <f>'[31]Biểu 1c-II'!M153</f>
        <v>0</v>
      </c>
      <c r="CB153" s="380">
        <f>'[31]Biểu 1c-II'!P153</f>
        <v>0</v>
      </c>
      <c r="CC153" s="380"/>
      <c r="CD153" s="380">
        <f>'[31]Biểu 1c-II'!V153</f>
        <v>0</v>
      </c>
      <c r="CE153" s="380">
        <f>'[31]Biểu 1c-II'!Y153</f>
        <v>0</v>
      </c>
      <c r="CF153" s="380">
        <f>'[31]Biểu 1c-II'!AB153</f>
        <v>0</v>
      </c>
      <c r="CG153" s="463">
        <f>'[31]Biểu 1c-II'!AE153</f>
        <v>0</v>
      </c>
      <c r="CH153" s="463">
        <f>'[31]Biểu 1c-II'!AH153</f>
        <v>0</v>
      </c>
      <c r="CI153" s="380">
        <f>'[32]Biểu 1c-II'!J153</f>
        <v>0</v>
      </c>
      <c r="CJ153" s="380">
        <f>'[32]Biểu 1c-II'!M153</f>
        <v>0</v>
      </c>
      <c r="CK153" s="380">
        <f>'[32]Biểu 1c-II'!P153</f>
        <v>0</v>
      </c>
      <c r="CL153" s="380"/>
      <c r="CM153" s="380">
        <f>'[32]Biểu 1c-II'!V153</f>
        <v>0</v>
      </c>
      <c r="CN153" s="380">
        <f>'[32]Biểu 1c-II'!Y153</f>
        <v>0</v>
      </c>
      <c r="CO153" s="380">
        <f>'[32]Biểu 1c-II'!AB153</f>
        <v>0</v>
      </c>
      <c r="CP153" s="463">
        <f>'[32]Biểu 1c-II'!AE153</f>
        <v>0</v>
      </c>
      <c r="CQ153" s="463">
        <f>'[32]Biểu 1c-II'!AH153</f>
        <v>0</v>
      </c>
      <c r="CR153" s="380">
        <f>'[33]Biểu 1c-II'!J153</f>
        <v>0</v>
      </c>
      <c r="CS153" s="380">
        <f>'[33]Biểu 1c-II'!M153</f>
        <v>0</v>
      </c>
      <c r="CT153" s="380">
        <f>'[33]Biểu 1c-II'!P153</f>
        <v>0</v>
      </c>
      <c r="CU153" s="380"/>
      <c r="CV153" s="380">
        <f>'[33]Biểu 1c-II'!V153</f>
        <v>0</v>
      </c>
      <c r="CW153" s="380">
        <f>'[43]Biểu 1c-II'!Y153</f>
        <v>0</v>
      </c>
      <c r="CX153" s="380">
        <f>'[33]Biểu 1c-II'!AB153</f>
        <v>0</v>
      </c>
      <c r="CY153" s="463">
        <f>'[33]Biểu 1c-II'!AE153</f>
        <v>0</v>
      </c>
      <c r="CZ153" s="463">
        <f>'[33]Biểu 1c-II'!AH153</f>
        <v>0</v>
      </c>
      <c r="DA153" s="380">
        <f>'[34]Biểu 1c-II'!$J$7</f>
        <v>13682959583</v>
      </c>
      <c r="DB153" s="380">
        <f>'[34]Biểu 1c-II'!M153</f>
        <v>0</v>
      </c>
      <c r="DC153" s="380">
        <f>'[34]Biểu 1c-II'!P153</f>
        <v>0</v>
      </c>
      <c r="DD153" s="380"/>
      <c r="DE153" s="380">
        <f>'[34]Biểu 1c-II'!V153</f>
        <v>0</v>
      </c>
      <c r="DF153" s="380">
        <f>'[44]Biểu 1c-II'!Y153</f>
        <v>0</v>
      </c>
      <c r="DG153" s="380">
        <f>'[34]Biểu 1c-II'!AB153</f>
        <v>0</v>
      </c>
      <c r="DH153" s="463">
        <f>'[34]Biểu 1c-II'!AE153</f>
        <v>0</v>
      </c>
      <c r="DI153" s="463">
        <f>'[34]Biểu 1c-II'!AH153</f>
        <v>0</v>
      </c>
      <c r="DJ153" s="380">
        <f>'[35]Biểu 1c-II'!J153</f>
        <v>0</v>
      </c>
      <c r="DK153" s="380">
        <f>'[35]Biểu 1c-II'!M153</f>
        <v>0</v>
      </c>
      <c r="DL153" s="380">
        <f>'[35]Biểu 1c-II'!P153</f>
        <v>0</v>
      </c>
      <c r="DM153" s="380">
        <f>'[35]Biểu 1c-II'!S153</f>
        <v>0</v>
      </c>
      <c r="DN153" s="380">
        <f>'[35]Biểu 1c-II'!V153</f>
        <v>0</v>
      </c>
      <c r="DO153" s="380">
        <f>'[35]Biểu 1c-II'!Y153</f>
        <v>0</v>
      </c>
      <c r="DP153" s="380">
        <f>'[35]Biểu 1c-II'!AB153</f>
        <v>0</v>
      </c>
      <c r="DQ153" s="463">
        <f>'[35]Biểu 1c-II'!AE153</f>
        <v>0</v>
      </c>
      <c r="DR153" s="463">
        <f>'[35]Biểu 1c-II'!AH153</f>
        <v>0</v>
      </c>
      <c r="DS153" s="463">
        <f>'[35]Biểu 1c-II'!AK153</f>
        <v>0</v>
      </c>
      <c r="DT153" s="380">
        <f>'[36]Biểu 1c-II'!J153</f>
        <v>0</v>
      </c>
      <c r="DU153" s="380">
        <f>'[36]Biểu 1c-II'!M153</f>
        <v>0</v>
      </c>
      <c r="DV153" s="380">
        <f>'[36]Biểu 1c-II'!P153</f>
        <v>0</v>
      </c>
      <c r="DW153" s="380">
        <f>'[36]Biểu 1c-II'!S153</f>
        <v>0</v>
      </c>
      <c r="DX153" s="380">
        <f>'[36]Biểu 1c-II'!V153</f>
        <v>0</v>
      </c>
      <c r="DY153" s="380">
        <f>'[36]Biểu 1c-II'!Y153</f>
        <v>0</v>
      </c>
      <c r="DZ153" s="380">
        <f>'[36]Biểu 1c-II'!AB153</f>
        <v>0</v>
      </c>
      <c r="EA153" s="463">
        <f>'[36]Biểu 1c-II'!AH153</f>
        <v>0</v>
      </c>
      <c r="EB153" s="463">
        <f>'[36]Biểu 1c-II'!AE153</f>
        <v>0</v>
      </c>
      <c r="EC153" s="380">
        <f>'[37]Biểu 1c-II'!J153</f>
        <v>0</v>
      </c>
      <c r="ED153" s="380">
        <f>'[37]Biểu 1c-II'!M153</f>
        <v>0</v>
      </c>
      <c r="EE153" s="380">
        <f>'[37]Biểu 1c-II'!P153</f>
        <v>0</v>
      </c>
      <c r="EF153" s="380">
        <f>'[37]Biểu 1c-II'!S153</f>
        <v>0</v>
      </c>
      <c r="EG153" s="380">
        <f>'[37]Biểu 1c-II'!V153</f>
        <v>0</v>
      </c>
      <c r="EH153" s="380">
        <f>'[37]Biểu 1c-II'!Y153</f>
        <v>0</v>
      </c>
      <c r="EI153" s="380">
        <f>'[37]Biểu 1c-II'!AB153</f>
        <v>0</v>
      </c>
      <c r="EJ153" s="463">
        <f>'[37]Biểu 1c-II'!AE153</f>
        <v>0</v>
      </c>
      <c r="EK153" s="463">
        <f>'[38]Biểu 1c-II'!J153</f>
        <v>0</v>
      </c>
      <c r="EL153" s="463">
        <f>'[38]Biểu 1c-II'!M153</f>
        <v>0</v>
      </c>
      <c r="EM153" s="463">
        <f>'[38]Biểu 1c-II'!P153</f>
        <v>0</v>
      </c>
      <c r="EN153" s="463">
        <f>'[38]Biểu 1c-II'!S153</f>
        <v>0</v>
      </c>
      <c r="EO153" s="380">
        <f>'[39]Biểu 1c-II(TTKN)'!J153</f>
        <v>0</v>
      </c>
      <c r="EP153" s="380">
        <f>'[40]Biểu 1c-II'!P153</f>
        <v>0</v>
      </c>
      <c r="EQ153" s="380">
        <f>'[41]Biểu 1c-II'!P153</f>
        <v>0</v>
      </c>
    </row>
    <row r="154" spans="1:147" ht="25.5">
      <c r="A154" s="383"/>
      <c r="B154" s="378" t="s">
        <v>889</v>
      </c>
      <c r="C154" s="379" t="s">
        <v>997</v>
      </c>
      <c r="D154" s="380">
        <f t="shared" si="61"/>
        <v>0</v>
      </c>
      <c r="E154" s="463">
        <f t="shared" si="52"/>
        <v>13995677368</v>
      </c>
      <c r="F154" s="463">
        <f t="shared" si="62"/>
        <v>13995677368</v>
      </c>
      <c r="G154" s="463">
        <f t="shared" si="63"/>
        <v>13995677368</v>
      </c>
      <c r="H154" s="380">
        <f t="shared" si="53"/>
        <v>0</v>
      </c>
      <c r="I154" s="380">
        <f t="shared" si="64"/>
        <v>0</v>
      </c>
      <c r="J154" s="380">
        <f t="shared" si="65"/>
        <v>0</v>
      </c>
      <c r="K154" s="380">
        <f t="shared" si="54"/>
        <v>13926320168</v>
      </c>
      <c r="L154" s="380">
        <f t="shared" si="55"/>
        <v>69357200</v>
      </c>
      <c r="M154" s="380">
        <f t="shared" si="56"/>
        <v>0</v>
      </c>
      <c r="N154" s="380">
        <f t="shared" si="66"/>
        <v>0</v>
      </c>
      <c r="O154" s="380">
        <f t="shared" si="57"/>
        <v>0</v>
      </c>
      <c r="P154" s="380">
        <f t="shared" si="67"/>
        <v>0</v>
      </c>
      <c r="Q154" s="380">
        <f t="shared" si="58"/>
        <v>0</v>
      </c>
      <c r="R154" s="380">
        <f t="shared" si="59"/>
        <v>0</v>
      </c>
      <c r="S154" s="380"/>
      <c r="T154" s="380">
        <f t="shared" si="60"/>
        <v>0</v>
      </c>
      <c r="U154" s="463">
        <f t="shared" si="68"/>
        <v>0</v>
      </c>
      <c r="V154" s="463">
        <f t="shared" si="69"/>
        <v>0</v>
      </c>
      <c r="W154" s="463">
        <f t="shared" si="70"/>
        <v>0</v>
      </c>
      <c r="X154" s="463">
        <f t="shared" si="71"/>
        <v>0</v>
      </c>
      <c r="Y154" s="463">
        <f t="shared" si="72"/>
        <v>0</v>
      </c>
      <c r="Z154" s="463">
        <f t="shared" si="73"/>
        <v>0</v>
      </c>
      <c r="AA154" s="463">
        <f t="shared" si="74"/>
        <v>0</v>
      </c>
      <c r="AB154" s="463">
        <f t="shared" si="75"/>
        <v>0</v>
      </c>
      <c r="AC154" s="463">
        <f t="shared" si="76"/>
        <v>0</v>
      </c>
      <c r="AD154" s="463">
        <f t="shared" si="77"/>
        <v>0</v>
      </c>
      <c r="AE154" s="380"/>
      <c r="AF154" s="380"/>
      <c r="AG154" s="380">
        <f>'[22]Biểu 1c-II'!J154</f>
        <v>0</v>
      </c>
      <c r="AH154" s="380">
        <f>'[22]Biểu 1c-II'!M154</f>
        <v>0</v>
      </c>
      <c r="AI154" s="463">
        <f>'[22]Biểu 1c-II'!S154</f>
        <v>0</v>
      </c>
      <c r="AJ154" s="463">
        <f>'[22]Biểu 1c-II'!V154</f>
        <v>0</v>
      </c>
      <c r="AK154" s="380">
        <f>'[23]Biểu 1c-II'!J154</f>
        <v>0</v>
      </c>
      <c r="AL154" s="463">
        <f>'[23]Biểu 1c-II'!P154</f>
        <v>0</v>
      </c>
      <c r="AM154" s="463">
        <f>'[23]Biểu 1c-II'!S154</f>
        <v>0</v>
      </c>
      <c r="AN154" s="380">
        <f>'[24]Biểu 1c-II'!J154</f>
        <v>0</v>
      </c>
      <c r="AO154" s="463">
        <f>'[24]Biểu 1c-II'!M154</f>
        <v>0</v>
      </c>
      <c r="AP154" s="463">
        <f>'[24]Biểu 1c-II'!S154</f>
        <v>0</v>
      </c>
      <c r="AQ154" s="463">
        <f>'[25]Biểu 1c-II'!P154</f>
        <v>0</v>
      </c>
      <c r="AR154" s="463">
        <f>'[25]Biểu 1c-II'!V154</f>
        <v>0</v>
      </c>
      <c r="AS154" s="380">
        <f>'[25]Biểu 1c-II'!Y154</f>
        <v>0</v>
      </c>
      <c r="AT154" s="380">
        <f>'[26]Biểu 1c-II'!K154</f>
        <v>0</v>
      </c>
      <c r="AU154" s="380">
        <f>'[26]Biểu 1c-II'!W154</f>
        <v>0</v>
      </c>
      <c r="AV154" s="380">
        <f>'[27]Biểu 1c-II'!J154</f>
        <v>64486640</v>
      </c>
      <c r="AW154" s="380">
        <f>'[27]Biểu 1c-II'!V154</f>
        <v>0</v>
      </c>
      <c r="AX154" s="380">
        <f>'[28]Biểu 1c-II'!J154</f>
        <v>0</v>
      </c>
      <c r="AY154" s="380">
        <f>'[28]Biểu 1c-II'!M154</f>
        <v>0</v>
      </c>
      <c r="AZ154" s="380">
        <f>'[28]Biểu 1c-II'!P154</f>
        <v>0</v>
      </c>
      <c r="BA154" s="380"/>
      <c r="BB154" s="380">
        <f>'[28]Biểu 1c-II'!V154</f>
        <v>0</v>
      </c>
      <c r="BC154" s="380">
        <f>'[42]Biểu 1c-II'!Y154</f>
        <v>0</v>
      </c>
      <c r="BD154" s="380">
        <f>'[28]Biểu 1c-II'!AB154</f>
        <v>0</v>
      </c>
      <c r="BE154" s="380">
        <f>'[28]Biểu 1c-II'!AE154</f>
        <v>0</v>
      </c>
      <c r="BF154" s="380">
        <f>'[28]Biểu 1c-II'!AH154</f>
        <v>0</v>
      </c>
      <c r="BG154" s="380">
        <f>'[29]Biểu 1c-II'!J154</f>
        <v>130522345</v>
      </c>
      <c r="BH154" s="380">
        <f>'[29]Biểu 1c-II'!M154</f>
        <v>10767200</v>
      </c>
      <c r="BI154" s="380">
        <f>'[29]Biểu 1c-II'!P154</f>
        <v>0</v>
      </c>
      <c r="BJ154" s="380"/>
      <c r="BK154" s="380">
        <f>'[29]Biểu 1c-II'!S154</f>
        <v>0</v>
      </c>
      <c r="BL154" s="380">
        <f>'[29]Biểu 1c-II'!V154</f>
        <v>0</v>
      </c>
      <c r="BM154" s="380">
        <f>'[29]Biểu 1c-II'!Y154</f>
        <v>0</v>
      </c>
      <c r="BN154" s="380">
        <f>'[29]Biểu 1c-II'!AB154</f>
        <v>0</v>
      </c>
      <c r="BO154" s="463">
        <f>'[29]Biểu 1c-II'!AE154</f>
        <v>0</v>
      </c>
      <c r="BP154" s="463">
        <f>'[29]Biểu 1c-II'!AH154</f>
        <v>0</v>
      </c>
      <c r="BQ154" s="380">
        <f>'[30]Biểu 1c-II - TTYT DA BAC'!J154</f>
        <v>0</v>
      </c>
      <c r="BR154" s="380">
        <f>'[30]Biểu 1c-II - TTYT DA BAC'!M154</f>
        <v>0</v>
      </c>
      <c r="BS154" s="380">
        <f>'[30]Biểu 1c-II - TTYT DA BAC'!P154</f>
        <v>0</v>
      </c>
      <c r="BT154" s="380"/>
      <c r="BU154" s="380">
        <f>'[30]Biểu 1c-II - TTYT DA BAC'!V154</f>
        <v>0</v>
      </c>
      <c r="BV154" s="380">
        <f>'[30]Biểu 1c-II - TTYT DA BAC'!Y154</f>
        <v>0</v>
      </c>
      <c r="BW154" s="380">
        <f>'[30]Biểu 1c-II - TTYT DA BAC'!AB154</f>
        <v>0</v>
      </c>
      <c r="BX154" s="463">
        <f>'[30]Biểu 1c-II - TTYT DA BAC'!AE154</f>
        <v>0</v>
      </c>
      <c r="BY154" s="463">
        <f>'[30]Biểu 1c-II - TTYT DA BAC'!AH154</f>
        <v>0</v>
      </c>
      <c r="BZ154" s="380">
        <f>'[31]Biểu 1c-II'!I154</f>
        <v>0</v>
      </c>
      <c r="CA154" s="380">
        <f>'[31]Biểu 1c-II'!M154</f>
        <v>0</v>
      </c>
      <c r="CB154" s="380">
        <f>'[31]Biểu 1c-II'!P154</f>
        <v>0</v>
      </c>
      <c r="CC154" s="380"/>
      <c r="CD154" s="380">
        <f>'[31]Biểu 1c-II'!V154</f>
        <v>0</v>
      </c>
      <c r="CE154" s="380">
        <f>'[31]Biểu 1c-II'!Y154</f>
        <v>0</v>
      </c>
      <c r="CF154" s="380">
        <f>'[31]Biểu 1c-II'!AB154</f>
        <v>0</v>
      </c>
      <c r="CG154" s="463">
        <f>'[31]Biểu 1c-II'!AE154</f>
        <v>0</v>
      </c>
      <c r="CH154" s="463">
        <f>'[31]Biểu 1c-II'!AH154</f>
        <v>0</v>
      </c>
      <c r="CI154" s="380">
        <f>'[32]Biểu 1c-II'!J154</f>
        <v>0</v>
      </c>
      <c r="CJ154" s="380">
        <f>'[32]Biểu 1c-II'!M154</f>
        <v>0</v>
      </c>
      <c r="CK154" s="380">
        <f>'[32]Biểu 1c-II'!P154</f>
        <v>0</v>
      </c>
      <c r="CL154" s="380"/>
      <c r="CM154" s="380">
        <f>'[32]Biểu 1c-II'!V154</f>
        <v>0</v>
      </c>
      <c r="CN154" s="380">
        <f>'[32]Biểu 1c-II'!Y154</f>
        <v>0</v>
      </c>
      <c r="CO154" s="380">
        <f>'[32]Biểu 1c-II'!AB154</f>
        <v>0</v>
      </c>
      <c r="CP154" s="463">
        <f>'[32]Biểu 1c-II'!AE154</f>
        <v>0</v>
      </c>
      <c r="CQ154" s="463">
        <f>'[32]Biểu 1c-II'!AH154</f>
        <v>0</v>
      </c>
      <c r="CR154" s="380">
        <f>'[33]Biểu 1c-II'!J154</f>
        <v>0</v>
      </c>
      <c r="CS154" s="380">
        <f>'[33]Biểu 1c-II'!M154</f>
        <v>0</v>
      </c>
      <c r="CT154" s="380">
        <f>'[33]Biểu 1c-II'!P154</f>
        <v>0</v>
      </c>
      <c r="CU154" s="380"/>
      <c r="CV154" s="380">
        <f>'[33]Biểu 1c-II'!V154</f>
        <v>0</v>
      </c>
      <c r="CW154" s="380">
        <f>'[43]Biểu 1c-II'!Y154</f>
        <v>0</v>
      </c>
      <c r="CX154" s="380">
        <f>'[33]Biểu 1c-II'!AB154</f>
        <v>0</v>
      </c>
      <c r="CY154" s="463">
        <f>'[33]Biểu 1c-II'!AE154</f>
        <v>0</v>
      </c>
      <c r="CZ154" s="463">
        <f>'[33]Biểu 1c-II'!AH154</f>
        <v>0</v>
      </c>
      <c r="DA154" s="380">
        <f>'[34]Biểu 1c-II'!$J$7</f>
        <v>13682959583</v>
      </c>
      <c r="DB154" s="380">
        <f>'[34]Biểu 1c-II'!M154</f>
        <v>0</v>
      </c>
      <c r="DC154" s="380">
        <f>'[34]Biểu 1c-II'!P154</f>
        <v>0</v>
      </c>
      <c r="DD154" s="380"/>
      <c r="DE154" s="380">
        <f>'[34]Biểu 1c-II'!V154</f>
        <v>0</v>
      </c>
      <c r="DF154" s="380">
        <f>'[44]Biểu 1c-II'!Y154</f>
        <v>0</v>
      </c>
      <c r="DG154" s="380">
        <f>'[34]Biểu 1c-II'!AB154</f>
        <v>0</v>
      </c>
      <c r="DH154" s="463">
        <f>'[34]Biểu 1c-II'!AE154</f>
        <v>0</v>
      </c>
      <c r="DI154" s="463">
        <f>'[34]Biểu 1c-II'!AH154</f>
        <v>0</v>
      </c>
      <c r="DJ154" s="380">
        <f>'[35]Biểu 1c-II'!J154</f>
        <v>0</v>
      </c>
      <c r="DK154" s="380">
        <f>'[35]Biểu 1c-II'!M154</f>
        <v>0</v>
      </c>
      <c r="DL154" s="380">
        <f>'[35]Biểu 1c-II'!P154</f>
        <v>0</v>
      </c>
      <c r="DM154" s="380">
        <f>'[35]Biểu 1c-II'!S154</f>
        <v>0</v>
      </c>
      <c r="DN154" s="380">
        <f>'[35]Biểu 1c-II'!V154</f>
        <v>0</v>
      </c>
      <c r="DO154" s="380">
        <f>'[35]Biểu 1c-II'!Y154</f>
        <v>0</v>
      </c>
      <c r="DP154" s="380">
        <f>'[35]Biểu 1c-II'!AB154</f>
        <v>0</v>
      </c>
      <c r="DQ154" s="463">
        <f>'[35]Biểu 1c-II'!AE154</f>
        <v>0</v>
      </c>
      <c r="DR154" s="463">
        <f>'[35]Biểu 1c-II'!AH154</f>
        <v>0</v>
      </c>
      <c r="DS154" s="463">
        <f>'[35]Biểu 1c-II'!AK154</f>
        <v>0</v>
      </c>
      <c r="DT154" s="380">
        <f>'[36]Biểu 1c-II'!J154</f>
        <v>0</v>
      </c>
      <c r="DU154" s="380">
        <f>'[36]Biểu 1c-II'!M154</f>
        <v>0</v>
      </c>
      <c r="DV154" s="380">
        <f>'[36]Biểu 1c-II'!P154</f>
        <v>0</v>
      </c>
      <c r="DW154" s="380">
        <f>'[36]Biểu 1c-II'!S154</f>
        <v>0</v>
      </c>
      <c r="DX154" s="380">
        <f>'[36]Biểu 1c-II'!V154</f>
        <v>0</v>
      </c>
      <c r="DY154" s="380">
        <f>'[36]Biểu 1c-II'!Y154</f>
        <v>0</v>
      </c>
      <c r="DZ154" s="380">
        <f>'[36]Biểu 1c-II'!AB154</f>
        <v>0</v>
      </c>
      <c r="EA154" s="463">
        <f>'[36]Biểu 1c-II'!AH154</f>
        <v>0</v>
      </c>
      <c r="EB154" s="463">
        <f>'[36]Biểu 1c-II'!AE154</f>
        <v>0</v>
      </c>
      <c r="EC154" s="380">
        <f>'[37]Biểu 1c-II'!J154</f>
        <v>48351600</v>
      </c>
      <c r="ED154" s="380">
        <f>'[37]Biểu 1c-II'!M154</f>
        <v>0</v>
      </c>
      <c r="EE154" s="380">
        <f>'[37]Biểu 1c-II'!P154</f>
        <v>0</v>
      </c>
      <c r="EF154" s="380">
        <f>'[37]Biểu 1c-II'!S154</f>
        <v>0</v>
      </c>
      <c r="EG154" s="380">
        <f>'[37]Biểu 1c-II'!V154</f>
        <v>0</v>
      </c>
      <c r="EH154" s="380">
        <f>'[37]Biểu 1c-II'!Y154</f>
        <v>0</v>
      </c>
      <c r="EI154" s="380">
        <f>'[37]Biểu 1c-II'!AB154</f>
        <v>0</v>
      </c>
      <c r="EJ154" s="463">
        <f>'[37]Biểu 1c-II'!AE154</f>
        <v>0</v>
      </c>
      <c r="EK154" s="463">
        <f>'[38]Biểu 1c-II'!J154</f>
        <v>58590000</v>
      </c>
      <c r="EL154" s="463">
        <f>'[38]Biểu 1c-II'!M154</f>
        <v>0</v>
      </c>
      <c r="EM154" s="463">
        <f>'[38]Biểu 1c-II'!P154</f>
        <v>0</v>
      </c>
      <c r="EN154" s="463">
        <f>'[38]Biểu 1c-II'!S154</f>
        <v>0</v>
      </c>
      <c r="EO154" s="380">
        <f>'[39]Biểu 1c-II(TTKN)'!J154</f>
        <v>0</v>
      </c>
      <c r="EP154" s="380">
        <f>'[40]Biểu 1c-II'!P154</f>
        <v>0</v>
      </c>
      <c r="EQ154" s="380">
        <f>'[41]Biểu 1c-II'!P154</f>
        <v>0</v>
      </c>
    </row>
    <row r="155" spans="1:147" s="389" customFormat="1" ht="25.5">
      <c r="A155" s="383"/>
      <c r="B155" s="378" t="s">
        <v>890</v>
      </c>
      <c r="C155" s="379" t="s">
        <v>998</v>
      </c>
      <c r="D155" s="380">
        <f t="shared" si="61"/>
        <v>0</v>
      </c>
      <c r="E155" s="463">
        <f t="shared" si="52"/>
        <v>13682959583</v>
      </c>
      <c r="F155" s="463">
        <f t="shared" si="62"/>
        <v>13682959583</v>
      </c>
      <c r="G155" s="463">
        <f t="shared" si="63"/>
        <v>13682959583</v>
      </c>
      <c r="H155" s="380">
        <f t="shared" si="53"/>
        <v>0</v>
      </c>
      <c r="I155" s="380">
        <f t="shared" si="64"/>
        <v>0</v>
      </c>
      <c r="J155" s="380">
        <f t="shared" si="65"/>
        <v>0</v>
      </c>
      <c r="K155" s="380">
        <f t="shared" si="54"/>
        <v>13682959583</v>
      </c>
      <c r="L155" s="380">
        <f t="shared" si="55"/>
        <v>0</v>
      </c>
      <c r="M155" s="380">
        <f t="shared" si="56"/>
        <v>0</v>
      </c>
      <c r="N155" s="380">
        <f t="shared" si="66"/>
        <v>0</v>
      </c>
      <c r="O155" s="380">
        <f t="shared" si="57"/>
        <v>0</v>
      </c>
      <c r="P155" s="380">
        <f t="shared" si="67"/>
        <v>0</v>
      </c>
      <c r="Q155" s="380">
        <f t="shared" si="58"/>
        <v>0</v>
      </c>
      <c r="R155" s="380">
        <f t="shared" si="59"/>
        <v>0</v>
      </c>
      <c r="S155" s="380"/>
      <c r="T155" s="380">
        <f t="shared" si="60"/>
        <v>0</v>
      </c>
      <c r="U155" s="463">
        <f t="shared" si="68"/>
        <v>0</v>
      </c>
      <c r="V155" s="463">
        <f t="shared" si="69"/>
        <v>0</v>
      </c>
      <c r="W155" s="463">
        <f t="shared" si="70"/>
        <v>0</v>
      </c>
      <c r="X155" s="463">
        <f t="shared" si="71"/>
        <v>0</v>
      </c>
      <c r="Y155" s="463">
        <f t="shared" si="72"/>
        <v>0</v>
      </c>
      <c r="Z155" s="463">
        <f t="shared" si="73"/>
        <v>0</v>
      </c>
      <c r="AA155" s="463">
        <f t="shared" si="74"/>
        <v>0</v>
      </c>
      <c r="AB155" s="463">
        <f t="shared" si="75"/>
        <v>0</v>
      </c>
      <c r="AC155" s="463">
        <f t="shared" si="76"/>
        <v>0</v>
      </c>
      <c r="AD155" s="463">
        <f t="shared" si="77"/>
        <v>0</v>
      </c>
      <c r="AE155" s="380"/>
      <c r="AF155" s="380"/>
      <c r="AG155" s="380">
        <f>'[22]Biểu 1c-II'!J155</f>
        <v>0</v>
      </c>
      <c r="AH155" s="380">
        <f>'[22]Biểu 1c-II'!M155</f>
        <v>0</v>
      </c>
      <c r="AI155" s="463">
        <f>'[22]Biểu 1c-II'!S155</f>
        <v>0</v>
      </c>
      <c r="AJ155" s="463">
        <f>'[22]Biểu 1c-II'!V155</f>
        <v>0</v>
      </c>
      <c r="AK155" s="380">
        <f>'[23]Biểu 1c-II'!J155</f>
        <v>0</v>
      </c>
      <c r="AL155" s="463">
        <f>'[23]Biểu 1c-II'!P155</f>
        <v>0</v>
      </c>
      <c r="AM155" s="463">
        <f>'[23]Biểu 1c-II'!S155</f>
        <v>0</v>
      </c>
      <c r="AN155" s="380">
        <f>'[24]Biểu 1c-II'!J155</f>
        <v>0</v>
      </c>
      <c r="AO155" s="463">
        <f>'[24]Biểu 1c-II'!M155</f>
        <v>0</v>
      </c>
      <c r="AP155" s="463">
        <f>'[24]Biểu 1c-II'!S155</f>
        <v>0</v>
      </c>
      <c r="AQ155" s="463">
        <f>'[25]Biểu 1c-II'!P155</f>
        <v>0</v>
      </c>
      <c r="AR155" s="463">
        <f>'[25]Biểu 1c-II'!V155</f>
        <v>0</v>
      </c>
      <c r="AS155" s="380">
        <f>'[25]Biểu 1c-II'!Y155</f>
        <v>0</v>
      </c>
      <c r="AT155" s="380">
        <f>'[26]Biểu 1c-II'!K155</f>
        <v>0</v>
      </c>
      <c r="AU155" s="380">
        <f>'[26]Biểu 1c-II'!W155</f>
        <v>0</v>
      </c>
      <c r="AV155" s="380">
        <f>'[27]Biểu 1c-II'!J155</f>
        <v>0</v>
      </c>
      <c r="AW155" s="380">
        <f>'[27]Biểu 1c-II'!V155</f>
        <v>0</v>
      </c>
      <c r="AX155" s="380">
        <f>'[28]Biểu 1c-II'!J155</f>
        <v>0</v>
      </c>
      <c r="AY155" s="380">
        <f>'[28]Biểu 1c-II'!M155</f>
        <v>0</v>
      </c>
      <c r="AZ155" s="380">
        <f>'[28]Biểu 1c-II'!P155</f>
        <v>0</v>
      </c>
      <c r="BA155" s="380"/>
      <c r="BB155" s="380">
        <f>'[28]Biểu 1c-II'!V155</f>
        <v>0</v>
      </c>
      <c r="BC155" s="380">
        <f>'[42]Biểu 1c-II'!Y155</f>
        <v>0</v>
      </c>
      <c r="BD155" s="380">
        <f>'[28]Biểu 1c-II'!AB155</f>
        <v>0</v>
      </c>
      <c r="BE155" s="380">
        <f>'[28]Biểu 1c-II'!AE155</f>
        <v>0</v>
      </c>
      <c r="BF155" s="380">
        <f>'[28]Biểu 1c-II'!AH155</f>
        <v>0</v>
      </c>
      <c r="BG155" s="380">
        <f>'[29]Biểu 1c-II'!J155</f>
        <v>0</v>
      </c>
      <c r="BH155" s="380">
        <f>'[29]Biểu 1c-II'!M155</f>
        <v>0</v>
      </c>
      <c r="BI155" s="380">
        <f>'[29]Biểu 1c-II'!P155</f>
        <v>0</v>
      </c>
      <c r="BJ155" s="380"/>
      <c r="BK155" s="380">
        <f>'[29]Biểu 1c-II'!S155</f>
        <v>0</v>
      </c>
      <c r="BL155" s="380">
        <f>'[29]Biểu 1c-II'!V155</f>
        <v>0</v>
      </c>
      <c r="BM155" s="380">
        <f>'[29]Biểu 1c-II'!Y155</f>
        <v>0</v>
      </c>
      <c r="BN155" s="380">
        <f>'[29]Biểu 1c-II'!AB155</f>
        <v>0</v>
      </c>
      <c r="BO155" s="463">
        <f>'[29]Biểu 1c-II'!AE155</f>
        <v>0</v>
      </c>
      <c r="BP155" s="463">
        <f>'[29]Biểu 1c-II'!AH155</f>
        <v>0</v>
      </c>
      <c r="BQ155" s="380">
        <f>'[30]Biểu 1c-II - TTYT DA BAC'!J155</f>
        <v>0</v>
      </c>
      <c r="BR155" s="380">
        <f>'[30]Biểu 1c-II - TTYT DA BAC'!M155</f>
        <v>0</v>
      </c>
      <c r="BS155" s="380">
        <f>'[30]Biểu 1c-II - TTYT DA BAC'!P155</f>
        <v>0</v>
      </c>
      <c r="BT155" s="380"/>
      <c r="BU155" s="380">
        <f>'[30]Biểu 1c-II - TTYT DA BAC'!V155</f>
        <v>0</v>
      </c>
      <c r="BV155" s="380">
        <f>'[30]Biểu 1c-II - TTYT DA BAC'!Y155</f>
        <v>0</v>
      </c>
      <c r="BW155" s="380">
        <f>'[30]Biểu 1c-II - TTYT DA BAC'!AB155</f>
        <v>0</v>
      </c>
      <c r="BX155" s="463">
        <f>'[30]Biểu 1c-II - TTYT DA BAC'!AE155</f>
        <v>0</v>
      </c>
      <c r="BY155" s="463">
        <f>'[30]Biểu 1c-II - TTYT DA BAC'!AH155</f>
        <v>0</v>
      </c>
      <c r="BZ155" s="380">
        <f>'[31]Biểu 1c-II'!I155</f>
        <v>0</v>
      </c>
      <c r="CA155" s="380">
        <f>'[31]Biểu 1c-II'!M155</f>
        <v>0</v>
      </c>
      <c r="CB155" s="380">
        <f>'[31]Biểu 1c-II'!P155</f>
        <v>0</v>
      </c>
      <c r="CC155" s="380"/>
      <c r="CD155" s="380">
        <f>'[31]Biểu 1c-II'!V155</f>
        <v>0</v>
      </c>
      <c r="CE155" s="380">
        <f>'[31]Biểu 1c-II'!Y155</f>
        <v>0</v>
      </c>
      <c r="CF155" s="380">
        <f>'[31]Biểu 1c-II'!AB155</f>
        <v>0</v>
      </c>
      <c r="CG155" s="463">
        <f>'[31]Biểu 1c-II'!AE155</f>
        <v>0</v>
      </c>
      <c r="CH155" s="463">
        <f>'[31]Biểu 1c-II'!AH155</f>
        <v>0</v>
      </c>
      <c r="CI155" s="380">
        <f>'[32]Biểu 1c-II'!J155</f>
        <v>0</v>
      </c>
      <c r="CJ155" s="380">
        <f>'[32]Biểu 1c-II'!M155</f>
        <v>0</v>
      </c>
      <c r="CK155" s="380">
        <f>'[32]Biểu 1c-II'!P155</f>
        <v>0</v>
      </c>
      <c r="CL155" s="380"/>
      <c r="CM155" s="380">
        <f>'[32]Biểu 1c-II'!V155</f>
        <v>0</v>
      </c>
      <c r="CN155" s="380">
        <f>'[32]Biểu 1c-II'!Y155</f>
        <v>0</v>
      </c>
      <c r="CO155" s="380">
        <f>'[32]Biểu 1c-II'!AB155</f>
        <v>0</v>
      </c>
      <c r="CP155" s="463">
        <f>'[32]Biểu 1c-II'!AE155</f>
        <v>0</v>
      </c>
      <c r="CQ155" s="463">
        <f>'[32]Biểu 1c-II'!AH155</f>
        <v>0</v>
      </c>
      <c r="CR155" s="380">
        <f>'[33]Biểu 1c-II'!J155</f>
        <v>0</v>
      </c>
      <c r="CS155" s="380">
        <f>'[33]Biểu 1c-II'!M155</f>
        <v>0</v>
      </c>
      <c r="CT155" s="380">
        <f>'[33]Biểu 1c-II'!P155</f>
        <v>0</v>
      </c>
      <c r="CU155" s="380"/>
      <c r="CV155" s="380">
        <f>'[33]Biểu 1c-II'!V155</f>
        <v>0</v>
      </c>
      <c r="CW155" s="380">
        <f>'[43]Biểu 1c-II'!Y155</f>
        <v>0</v>
      </c>
      <c r="CX155" s="380">
        <f>'[33]Biểu 1c-II'!AB155</f>
        <v>0</v>
      </c>
      <c r="CY155" s="463">
        <f>'[33]Biểu 1c-II'!AE155</f>
        <v>0</v>
      </c>
      <c r="CZ155" s="463">
        <f>'[33]Biểu 1c-II'!AH155</f>
        <v>0</v>
      </c>
      <c r="DA155" s="380">
        <f>'[34]Biểu 1c-II'!$J$7</f>
        <v>13682959583</v>
      </c>
      <c r="DB155" s="380">
        <f>'[34]Biểu 1c-II'!M155</f>
        <v>0</v>
      </c>
      <c r="DC155" s="380">
        <f>'[34]Biểu 1c-II'!P155</f>
        <v>0</v>
      </c>
      <c r="DD155" s="380"/>
      <c r="DE155" s="380">
        <f>'[34]Biểu 1c-II'!V155</f>
        <v>0</v>
      </c>
      <c r="DF155" s="380">
        <f>'[44]Biểu 1c-II'!Y155</f>
        <v>0</v>
      </c>
      <c r="DG155" s="380">
        <f>'[34]Biểu 1c-II'!AB155</f>
        <v>0</v>
      </c>
      <c r="DH155" s="463">
        <f>'[34]Biểu 1c-II'!AE155</f>
        <v>0</v>
      </c>
      <c r="DI155" s="463">
        <f>'[34]Biểu 1c-II'!AH155</f>
        <v>0</v>
      </c>
      <c r="DJ155" s="380">
        <f>'[35]Biểu 1c-II'!J155</f>
        <v>0</v>
      </c>
      <c r="DK155" s="380">
        <f>'[35]Biểu 1c-II'!M155</f>
        <v>0</v>
      </c>
      <c r="DL155" s="380">
        <f>'[35]Biểu 1c-II'!P155</f>
        <v>0</v>
      </c>
      <c r="DM155" s="380">
        <f>'[35]Biểu 1c-II'!S155</f>
        <v>0</v>
      </c>
      <c r="DN155" s="380">
        <f>'[35]Biểu 1c-II'!V155</f>
        <v>0</v>
      </c>
      <c r="DO155" s="380">
        <f>'[35]Biểu 1c-II'!Y155</f>
        <v>0</v>
      </c>
      <c r="DP155" s="380">
        <f>'[35]Biểu 1c-II'!AB155</f>
        <v>0</v>
      </c>
      <c r="DQ155" s="463">
        <f>'[35]Biểu 1c-II'!AE155</f>
        <v>0</v>
      </c>
      <c r="DR155" s="463">
        <f>'[35]Biểu 1c-II'!AH155</f>
        <v>0</v>
      </c>
      <c r="DS155" s="463">
        <f>'[35]Biểu 1c-II'!AK155</f>
        <v>0</v>
      </c>
      <c r="DT155" s="380">
        <f>'[36]Biểu 1c-II'!J155</f>
        <v>0</v>
      </c>
      <c r="DU155" s="380">
        <f>'[36]Biểu 1c-II'!M155</f>
        <v>0</v>
      </c>
      <c r="DV155" s="380">
        <f>'[36]Biểu 1c-II'!P155</f>
        <v>0</v>
      </c>
      <c r="DW155" s="380">
        <f>'[36]Biểu 1c-II'!S155</f>
        <v>0</v>
      </c>
      <c r="DX155" s="380">
        <f>'[36]Biểu 1c-II'!V155</f>
        <v>0</v>
      </c>
      <c r="DY155" s="380">
        <f>'[36]Biểu 1c-II'!Y155</f>
        <v>0</v>
      </c>
      <c r="DZ155" s="380">
        <f>'[36]Biểu 1c-II'!AB155</f>
        <v>0</v>
      </c>
      <c r="EA155" s="463">
        <f>'[36]Biểu 1c-II'!AH155</f>
        <v>0</v>
      </c>
      <c r="EB155" s="463">
        <f>'[36]Biểu 1c-II'!AE155</f>
        <v>0</v>
      </c>
      <c r="EC155" s="380">
        <f>'[37]Biểu 1c-II'!J155</f>
        <v>0</v>
      </c>
      <c r="ED155" s="380">
        <f>'[37]Biểu 1c-II'!M155</f>
        <v>0</v>
      </c>
      <c r="EE155" s="380">
        <f>'[37]Biểu 1c-II'!P155</f>
        <v>0</v>
      </c>
      <c r="EF155" s="380">
        <f>'[37]Biểu 1c-II'!S155</f>
        <v>0</v>
      </c>
      <c r="EG155" s="380">
        <f>'[37]Biểu 1c-II'!V155</f>
        <v>0</v>
      </c>
      <c r="EH155" s="380">
        <f>'[37]Biểu 1c-II'!Y155</f>
        <v>0</v>
      </c>
      <c r="EI155" s="380">
        <f>'[37]Biểu 1c-II'!AB155</f>
        <v>0</v>
      </c>
      <c r="EJ155" s="463">
        <f>'[37]Biểu 1c-II'!AE155</f>
        <v>0</v>
      </c>
      <c r="EK155" s="463">
        <f>'[38]Biểu 1c-II'!J155</f>
        <v>0</v>
      </c>
      <c r="EL155" s="463">
        <f>'[38]Biểu 1c-II'!M155</f>
        <v>0</v>
      </c>
      <c r="EM155" s="463">
        <f>'[38]Biểu 1c-II'!P155</f>
        <v>0</v>
      </c>
      <c r="EN155" s="463">
        <f>'[38]Biểu 1c-II'!S155</f>
        <v>0</v>
      </c>
      <c r="EO155" s="380">
        <f>'[39]Biểu 1c-II(TTKN)'!J155</f>
        <v>0</v>
      </c>
      <c r="EP155" s="380">
        <f>'[40]Biểu 1c-II'!P155</f>
        <v>0</v>
      </c>
      <c r="EQ155" s="380">
        <f>'[41]Biểu 1c-II'!P155</f>
        <v>0</v>
      </c>
    </row>
    <row r="156" spans="1:147" ht="25.5">
      <c r="A156" s="383"/>
      <c r="B156" s="378" t="s">
        <v>891</v>
      </c>
      <c r="C156" s="379" t="s">
        <v>999</v>
      </c>
      <c r="D156" s="380">
        <f t="shared" si="61"/>
        <v>0</v>
      </c>
      <c r="E156" s="463">
        <f t="shared" si="52"/>
        <v>13682959583</v>
      </c>
      <c r="F156" s="463">
        <f t="shared" si="62"/>
        <v>13682959583</v>
      </c>
      <c r="G156" s="463">
        <f t="shared" si="63"/>
        <v>13682959583</v>
      </c>
      <c r="H156" s="380">
        <f t="shared" si="53"/>
        <v>0</v>
      </c>
      <c r="I156" s="380">
        <f t="shared" si="64"/>
        <v>0</v>
      </c>
      <c r="J156" s="380">
        <f t="shared" si="65"/>
        <v>0</v>
      </c>
      <c r="K156" s="380">
        <f t="shared" si="54"/>
        <v>13682959583</v>
      </c>
      <c r="L156" s="380">
        <f t="shared" si="55"/>
        <v>0</v>
      </c>
      <c r="M156" s="380">
        <f t="shared" si="56"/>
        <v>0</v>
      </c>
      <c r="N156" s="380">
        <f t="shared" si="66"/>
        <v>0</v>
      </c>
      <c r="O156" s="380">
        <f t="shared" si="57"/>
        <v>0</v>
      </c>
      <c r="P156" s="380">
        <f t="shared" si="67"/>
        <v>0</v>
      </c>
      <c r="Q156" s="380">
        <f t="shared" si="58"/>
        <v>0</v>
      </c>
      <c r="R156" s="380">
        <f t="shared" si="59"/>
        <v>0</v>
      </c>
      <c r="S156" s="380"/>
      <c r="T156" s="380">
        <f t="shared" si="60"/>
        <v>0</v>
      </c>
      <c r="U156" s="463">
        <f t="shared" si="68"/>
        <v>0</v>
      </c>
      <c r="V156" s="463">
        <f t="shared" si="69"/>
        <v>0</v>
      </c>
      <c r="W156" s="463">
        <f t="shared" si="70"/>
        <v>0</v>
      </c>
      <c r="X156" s="463">
        <f t="shared" si="71"/>
        <v>0</v>
      </c>
      <c r="Y156" s="463">
        <f t="shared" si="72"/>
        <v>0</v>
      </c>
      <c r="Z156" s="463">
        <f t="shared" si="73"/>
        <v>0</v>
      </c>
      <c r="AA156" s="463">
        <f t="shared" si="74"/>
        <v>0</v>
      </c>
      <c r="AB156" s="463">
        <f t="shared" si="75"/>
        <v>0</v>
      </c>
      <c r="AC156" s="463">
        <f t="shared" si="76"/>
        <v>0</v>
      </c>
      <c r="AD156" s="463">
        <f t="shared" si="77"/>
        <v>0</v>
      </c>
      <c r="AE156" s="380"/>
      <c r="AF156" s="380"/>
      <c r="AG156" s="380">
        <f>'[22]Biểu 1c-II'!J156</f>
        <v>0</v>
      </c>
      <c r="AH156" s="380">
        <f>'[22]Biểu 1c-II'!M156</f>
        <v>0</v>
      </c>
      <c r="AI156" s="463">
        <f>'[22]Biểu 1c-II'!S156</f>
        <v>0</v>
      </c>
      <c r="AJ156" s="463">
        <f>'[22]Biểu 1c-II'!V156</f>
        <v>0</v>
      </c>
      <c r="AK156" s="380">
        <f>'[23]Biểu 1c-II'!J156</f>
        <v>0</v>
      </c>
      <c r="AL156" s="463">
        <f>'[23]Biểu 1c-II'!P156</f>
        <v>0</v>
      </c>
      <c r="AM156" s="463">
        <f>'[23]Biểu 1c-II'!S156</f>
        <v>0</v>
      </c>
      <c r="AN156" s="380">
        <f>'[24]Biểu 1c-II'!J156</f>
        <v>0</v>
      </c>
      <c r="AO156" s="463">
        <f>'[24]Biểu 1c-II'!M156</f>
        <v>0</v>
      </c>
      <c r="AP156" s="463">
        <f>'[24]Biểu 1c-II'!S156</f>
        <v>0</v>
      </c>
      <c r="AQ156" s="463">
        <f>'[25]Biểu 1c-II'!P156</f>
        <v>0</v>
      </c>
      <c r="AR156" s="463">
        <f>'[25]Biểu 1c-II'!V156</f>
        <v>0</v>
      </c>
      <c r="AS156" s="380">
        <f>'[25]Biểu 1c-II'!Y156</f>
        <v>0</v>
      </c>
      <c r="AT156" s="380">
        <f>'[26]Biểu 1c-II'!K156</f>
        <v>0</v>
      </c>
      <c r="AU156" s="380">
        <f>'[26]Biểu 1c-II'!W156</f>
        <v>0</v>
      </c>
      <c r="AV156" s="380">
        <f>'[27]Biểu 1c-II'!J156</f>
        <v>0</v>
      </c>
      <c r="AW156" s="380">
        <f>'[27]Biểu 1c-II'!V156</f>
        <v>0</v>
      </c>
      <c r="AX156" s="380">
        <f>'[28]Biểu 1c-II'!J156</f>
        <v>0</v>
      </c>
      <c r="AY156" s="380">
        <f>'[28]Biểu 1c-II'!M156</f>
        <v>0</v>
      </c>
      <c r="AZ156" s="380">
        <f>'[28]Biểu 1c-II'!P156</f>
        <v>0</v>
      </c>
      <c r="BA156" s="380"/>
      <c r="BB156" s="380">
        <f>'[28]Biểu 1c-II'!V156</f>
        <v>0</v>
      </c>
      <c r="BC156" s="380">
        <f>'[42]Biểu 1c-II'!Y156</f>
        <v>0</v>
      </c>
      <c r="BD156" s="380">
        <f>'[28]Biểu 1c-II'!AB156</f>
        <v>0</v>
      </c>
      <c r="BE156" s="380">
        <f>'[28]Biểu 1c-II'!AE156</f>
        <v>0</v>
      </c>
      <c r="BF156" s="380">
        <f>'[28]Biểu 1c-II'!AH156</f>
        <v>0</v>
      </c>
      <c r="BG156" s="380">
        <f>'[29]Biểu 1c-II'!J156</f>
        <v>0</v>
      </c>
      <c r="BH156" s="380">
        <f>'[29]Biểu 1c-II'!M156</f>
        <v>0</v>
      </c>
      <c r="BI156" s="380">
        <f>'[29]Biểu 1c-II'!P156</f>
        <v>0</v>
      </c>
      <c r="BJ156" s="380"/>
      <c r="BK156" s="380">
        <f>'[29]Biểu 1c-II'!S156</f>
        <v>0</v>
      </c>
      <c r="BL156" s="380">
        <f>'[29]Biểu 1c-II'!V156</f>
        <v>0</v>
      </c>
      <c r="BM156" s="380">
        <f>'[29]Biểu 1c-II'!Y156</f>
        <v>0</v>
      </c>
      <c r="BN156" s="380">
        <f>'[29]Biểu 1c-II'!AB156</f>
        <v>0</v>
      </c>
      <c r="BO156" s="463">
        <f>'[29]Biểu 1c-II'!AE156</f>
        <v>0</v>
      </c>
      <c r="BP156" s="463">
        <f>'[29]Biểu 1c-II'!AH156</f>
        <v>0</v>
      </c>
      <c r="BQ156" s="380">
        <f>'[30]Biểu 1c-II - TTYT DA BAC'!J156</f>
        <v>0</v>
      </c>
      <c r="BR156" s="380">
        <f>'[30]Biểu 1c-II - TTYT DA BAC'!M156</f>
        <v>0</v>
      </c>
      <c r="BS156" s="380">
        <f>'[30]Biểu 1c-II - TTYT DA BAC'!P156</f>
        <v>0</v>
      </c>
      <c r="BT156" s="380"/>
      <c r="BU156" s="380">
        <f>'[30]Biểu 1c-II - TTYT DA BAC'!V156</f>
        <v>0</v>
      </c>
      <c r="BV156" s="380">
        <f>'[30]Biểu 1c-II - TTYT DA BAC'!Y156</f>
        <v>0</v>
      </c>
      <c r="BW156" s="380">
        <f>'[30]Biểu 1c-II - TTYT DA BAC'!AB156</f>
        <v>0</v>
      </c>
      <c r="BX156" s="463">
        <f>'[30]Biểu 1c-II - TTYT DA BAC'!AE156</f>
        <v>0</v>
      </c>
      <c r="BY156" s="463">
        <f>'[30]Biểu 1c-II - TTYT DA BAC'!AH156</f>
        <v>0</v>
      </c>
      <c r="BZ156" s="380">
        <f>'[31]Biểu 1c-II'!I156</f>
        <v>0</v>
      </c>
      <c r="CA156" s="380">
        <f>'[31]Biểu 1c-II'!M156</f>
        <v>0</v>
      </c>
      <c r="CB156" s="380">
        <f>'[31]Biểu 1c-II'!P156</f>
        <v>0</v>
      </c>
      <c r="CC156" s="380"/>
      <c r="CD156" s="380">
        <f>'[31]Biểu 1c-II'!V156</f>
        <v>0</v>
      </c>
      <c r="CE156" s="380">
        <f>'[31]Biểu 1c-II'!Y156</f>
        <v>0</v>
      </c>
      <c r="CF156" s="380">
        <f>'[31]Biểu 1c-II'!AB156</f>
        <v>0</v>
      </c>
      <c r="CG156" s="463">
        <f>'[31]Biểu 1c-II'!AE156</f>
        <v>0</v>
      </c>
      <c r="CH156" s="463">
        <f>'[31]Biểu 1c-II'!AH156</f>
        <v>0</v>
      </c>
      <c r="CI156" s="380">
        <f>'[32]Biểu 1c-II'!J156</f>
        <v>0</v>
      </c>
      <c r="CJ156" s="380">
        <f>'[32]Biểu 1c-II'!M156</f>
        <v>0</v>
      </c>
      <c r="CK156" s="380">
        <f>'[32]Biểu 1c-II'!P156</f>
        <v>0</v>
      </c>
      <c r="CL156" s="380"/>
      <c r="CM156" s="380">
        <f>'[32]Biểu 1c-II'!V156</f>
        <v>0</v>
      </c>
      <c r="CN156" s="380">
        <f>'[32]Biểu 1c-II'!Y156</f>
        <v>0</v>
      </c>
      <c r="CO156" s="380">
        <f>'[32]Biểu 1c-II'!AB156</f>
        <v>0</v>
      </c>
      <c r="CP156" s="463">
        <f>'[32]Biểu 1c-II'!AE156</f>
        <v>0</v>
      </c>
      <c r="CQ156" s="463">
        <f>'[32]Biểu 1c-II'!AH156</f>
        <v>0</v>
      </c>
      <c r="CR156" s="380">
        <f>'[33]Biểu 1c-II'!J156</f>
        <v>0</v>
      </c>
      <c r="CS156" s="380">
        <f>'[33]Biểu 1c-II'!M156</f>
        <v>0</v>
      </c>
      <c r="CT156" s="380">
        <f>'[33]Biểu 1c-II'!P156</f>
        <v>0</v>
      </c>
      <c r="CU156" s="380"/>
      <c r="CV156" s="380">
        <f>'[33]Biểu 1c-II'!V156</f>
        <v>0</v>
      </c>
      <c r="CW156" s="380">
        <f>'[43]Biểu 1c-II'!Y156</f>
        <v>0</v>
      </c>
      <c r="CX156" s="380">
        <f>'[33]Biểu 1c-II'!AB156</f>
        <v>0</v>
      </c>
      <c r="CY156" s="463">
        <f>'[33]Biểu 1c-II'!AE156</f>
        <v>0</v>
      </c>
      <c r="CZ156" s="463">
        <f>'[33]Biểu 1c-II'!AH156</f>
        <v>0</v>
      </c>
      <c r="DA156" s="380">
        <f>'[34]Biểu 1c-II'!$J$7</f>
        <v>13682959583</v>
      </c>
      <c r="DB156" s="380">
        <f>'[34]Biểu 1c-II'!M156</f>
        <v>0</v>
      </c>
      <c r="DC156" s="380">
        <f>'[34]Biểu 1c-II'!P156</f>
        <v>0</v>
      </c>
      <c r="DD156" s="380"/>
      <c r="DE156" s="380">
        <f>'[34]Biểu 1c-II'!V156</f>
        <v>0</v>
      </c>
      <c r="DF156" s="380">
        <f>'[44]Biểu 1c-II'!Y156</f>
        <v>0</v>
      </c>
      <c r="DG156" s="380">
        <f>'[34]Biểu 1c-II'!AB156</f>
        <v>0</v>
      </c>
      <c r="DH156" s="463">
        <f>'[34]Biểu 1c-II'!AE156</f>
        <v>0</v>
      </c>
      <c r="DI156" s="463">
        <f>'[34]Biểu 1c-II'!AH156</f>
        <v>0</v>
      </c>
      <c r="DJ156" s="380">
        <f>'[35]Biểu 1c-II'!J156</f>
        <v>0</v>
      </c>
      <c r="DK156" s="380">
        <f>'[35]Biểu 1c-II'!M156</f>
        <v>0</v>
      </c>
      <c r="DL156" s="380">
        <f>'[35]Biểu 1c-II'!P156</f>
        <v>0</v>
      </c>
      <c r="DM156" s="380">
        <f>'[35]Biểu 1c-II'!S156</f>
        <v>0</v>
      </c>
      <c r="DN156" s="380">
        <f>'[35]Biểu 1c-II'!V156</f>
        <v>0</v>
      </c>
      <c r="DO156" s="380">
        <f>'[35]Biểu 1c-II'!Y156</f>
        <v>0</v>
      </c>
      <c r="DP156" s="380">
        <f>'[35]Biểu 1c-II'!AB156</f>
        <v>0</v>
      </c>
      <c r="DQ156" s="463">
        <f>'[35]Biểu 1c-II'!AE156</f>
        <v>0</v>
      </c>
      <c r="DR156" s="463">
        <f>'[35]Biểu 1c-II'!AH156</f>
        <v>0</v>
      </c>
      <c r="DS156" s="463">
        <f>'[35]Biểu 1c-II'!AK156</f>
        <v>0</v>
      </c>
      <c r="DT156" s="380">
        <f>'[36]Biểu 1c-II'!J156</f>
        <v>0</v>
      </c>
      <c r="DU156" s="380">
        <f>'[36]Biểu 1c-II'!M156</f>
        <v>0</v>
      </c>
      <c r="DV156" s="380">
        <f>'[36]Biểu 1c-II'!P156</f>
        <v>0</v>
      </c>
      <c r="DW156" s="380">
        <f>'[36]Biểu 1c-II'!S156</f>
        <v>0</v>
      </c>
      <c r="DX156" s="380">
        <f>'[36]Biểu 1c-II'!V156</f>
        <v>0</v>
      </c>
      <c r="DY156" s="380">
        <f>'[36]Biểu 1c-II'!Y156</f>
        <v>0</v>
      </c>
      <c r="DZ156" s="380">
        <f>'[36]Biểu 1c-II'!AB156</f>
        <v>0</v>
      </c>
      <c r="EA156" s="463">
        <f>'[36]Biểu 1c-II'!AH156</f>
        <v>0</v>
      </c>
      <c r="EB156" s="463">
        <f>'[36]Biểu 1c-II'!AE156</f>
        <v>0</v>
      </c>
      <c r="EC156" s="380">
        <f>'[37]Biểu 1c-II'!J156</f>
        <v>0</v>
      </c>
      <c r="ED156" s="380">
        <f>'[37]Biểu 1c-II'!M156</f>
        <v>0</v>
      </c>
      <c r="EE156" s="380">
        <f>'[37]Biểu 1c-II'!P156</f>
        <v>0</v>
      </c>
      <c r="EF156" s="380">
        <f>'[37]Biểu 1c-II'!S156</f>
        <v>0</v>
      </c>
      <c r="EG156" s="380">
        <f>'[37]Biểu 1c-II'!V156</f>
        <v>0</v>
      </c>
      <c r="EH156" s="380">
        <f>'[37]Biểu 1c-II'!Y156</f>
        <v>0</v>
      </c>
      <c r="EI156" s="380">
        <f>'[37]Biểu 1c-II'!AB156</f>
        <v>0</v>
      </c>
      <c r="EJ156" s="463">
        <f>'[37]Biểu 1c-II'!AE156</f>
        <v>0</v>
      </c>
      <c r="EK156" s="463">
        <f>'[38]Biểu 1c-II'!J156</f>
        <v>0</v>
      </c>
      <c r="EL156" s="463">
        <f>'[38]Biểu 1c-II'!M156</f>
        <v>0</v>
      </c>
      <c r="EM156" s="463">
        <f>'[38]Biểu 1c-II'!P156</f>
        <v>0</v>
      </c>
      <c r="EN156" s="463">
        <f>'[38]Biểu 1c-II'!S156</f>
        <v>0</v>
      </c>
      <c r="EO156" s="380">
        <f>'[39]Biểu 1c-II(TTKN)'!J156</f>
        <v>0</v>
      </c>
      <c r="EP156" s="380">
        <f>'[40]Biểu 1c-II'!P156</f>
        <v>0</v>
      </c>
      <c r="EQ156" s="380">
        <f>'[41]Biểu 1c-II'!P156</f>
        <v>0</v>
      </c>
    </row>
    <row r="157" spans="1:147" ht="12.75">
      <c r="A157" s="383"/>
      <c r="B157" s="378" t="s">
        <v>892</v>
      </c>
      <c r="C157" s="379" t="s">
        <v>1000</v>
      </c>
      <c r="D157" s="380">
        <f t="shared" si="61"/>
        <v>0</v>
      </c>
      <c r="E157" s="463">
        <f t="shared" si="52"/>
        <v>15404693192</v>
      </c>
      <c r="F157" s="463">
        <f t="shared" si="62"/>
        <v>15404693192</v>
      </c>
      <c r="G157" s="463">
        <f t="shared" si="63"/>
        <v>15404693192</v>
      </c>
      <c r="H157" s="380">
        <f t="shared" si="53"/>
        <v>14601000</v>
      </c>
      <c r="I157" s="380">
        <f t="shared" si="64"/>
        <v>0</v>
      </c>
      <c r="J157" s="380">
        <f t="shared" si="65"/>
        <v>16195200</v>
      </c>
      <c r="K157" s="380">
        <f t="shared" si="54"/>
        <v>14618030130</v>
      </c>
      <c r="L157" s="380">
        <f t="shared" si="55"/>
        <v>169785000</v>
      </c>
      <c r="M157" s="380">
        <f t="shared" si="56"/>
        <v>554211762</v>
      </c>
      <c r="N157" s="380">
        <f t="shared" si="66"/>
        <v>31870100</v>
      </c>
      <c r="O157" s="380">
        <f t="shared" si="57"/>
        <v>0</v>
      </c>
      <c r="P157" s="380">
        <f t="shared" si="67"/>
        <v>0</v>
      </c>
      <c r="Q157" s="380">
        <f t="shared" si="58"/>
        <v>0</v>
      </c>
      <c r="R157" s="380">
        <f t="shared" si="59"/>
        <v>0</v>
      </c>
      <c r="S157" s="380"/>
      <c r="T157" s="380">
        <f t="shared" si="60"/>
        <v>0</v>
      </c>
      <c r="U157" s="463">
        <f t="shared" si="68"/>
        <v>0</v>
      </c>
      <c r="V157" s="463">
        <f t="shared" si="69"/>
        <v>0</v>
      </c>
      <c r="W157" s="463">
        <f t="shared" si="70"/>
        <v>0</v>
      </c>
      <c r="X157" s="463">
        <f t="shared" si="71"/>
        <v>0</v>
      </c>
      <c r="Y157" s="463">
        <f t="shared" si="72"/>
        <v>0</v>
      </c>
      <c r="Z157" s="463">
        <f t="shared" si="73"/>
        <v>0</v>
      </c>
      <c r="AA157" s="463">
        <f t="shared" si="74"/>
        <v>0</v>
      </c>
      <c r="AB157" s="463">
        <f t="shared" si="75"/>
        <v>0</v>
      </c>
      <c r="AC157" s="463">
        <f t="shared" si="76"/>
        <v>0</v>
      </c>
      <c r="AD157" s="463">
        <f t="shared" si="77"/>
        <v>0</v>
      </c>
      <c r="AE157" s="380"/>
      <c r="AF157" s="380"/>
      <c r="AG157" s="380">
        <f>'[22]Biểu 1c-II'!J157</f>
        <v>8221000</v>
      </c>
      <c r="AH157" s="380">
        <f>'[22]Biểu 1c-II'!M157</f>
        <v>0</v>
      </c>
      <c r="AI157" s="463">
        <f>'[22]Biểu 1c-II'!S157</f>
        <v>0</v>
      </c>
      <c r="AJ157" s="463">
        <f>'[22]Biểu 1c-II'!V157</f>
        <v>0</v>
      </c>
      <c r="AK157" s="380">
        <f>'[23]Biểu 1c-II'!J157</f>
        <v>4180000</v>
      </c>
      <c r="AL157" s="463">
        <f>'[23]Biểu 1c-II'!P157</f>
        <v>0</v>
      </c>
      <c r="AM157" s="463">
        <f>'[23]Biểu 1c-II'!S157</f>
        <v>0</v>
      </c>
      <c r="AN157" s="380">
        <f>'[24]Biểu 1c-II'!J157</f>
        <v>2200000</v>
      </c>
      <c r="AO157" s="463">
        <f>'[24]Biểu 1c-II'!M157</f>
        <v>0</v>
      </c>
      <c r="AP157" s="463">
        <f>'[24]Biểu 1c-II'!S157</f>
        <v>0</v>
      </c>
      <c r="AQ157" s="463">
        <f>'[25]Biểu 1c-II'!P157</f>
        <v>0</v>
      </c>
      <c r="AR157" s="463">
        <f>'[25]Biểu 1c-II'!V157</f>
        <v>0</v>
      </c>
      <c r="AS157" s="380">
        <f>'[25]Biểu 1c-II'!Y157</f>
        <v>16195200</v>
      </c>
      <c r="AT157" s="380">
        <f>'[26]Biểu 1c-II'!K157</f>
        <v>0</v>
      </c>
      <c r="AU157" s="380">
        <f>'[26]Biểu 1c-II'!W157</f>
        <v>0</v>
      </c>
      <c r="AV157" s="380">
        <f>'[27]Biểu 1c-II'!J157</f>
        <v>1800000</v>
      </c>
      <c r="AW157" s="380">
        <f>'[27]Biểu 1c-II'!V157</f>
        <v>0</v>
      </c>
      <c r="AX157" s="380">
        <f>'[28]Biểu 1c-II'!J157</f>
        <v>490704947</v>
      </c>
      <c r="AY157" s="380">
        <f>'[28]Biểu 1c-II'!M157</f>
        <v>0</v>
      </c>
      <c r="AZ157" s="380">
        <f>'[28]Biểu 1c-II'!P157</f>
        <v>117503400</v>
      </c>
      <c r="BA157" s="380"/>
      <c r="BB157" s="380">
        <f>'[28]Biểu 1c-II'!V157</f>
        <v>0</v>
      </c>
      <c r="BC157" s="380">
        <f>'[42]Biểu 1c-II'!Y157</f>
        <v>0</v>
      </c>
      <c r="BD157" s="380">
        <f>'[28]Biểu 1c-II'!AB157</f>
        <v>0</v>
      </c>
      <c r="BE157" s="380">
        <f>'[28]Biểu 1c-II'!AE157</f>
        <v>0</v>
      </c>
      <c r="BF157" s="380">
        <f>'[28]Biểu 1c-II'!AH157</f>
        <v>0</v>
      </c>
      <c r="BG157" s="380">
        <f>'[29]Biểu 1c-II'!J157</f>
        <v>0</v>
      </c>
      <c r="BH157" s="380">
        <f>'[29]Biểu 1c-II'!M157</f>
        <v>0</v>
      </c>
      <c r="BI157" s="380">
        <f>'[29]Biểu 1c-II'!P157</f>
        <v>0</v>
      </c>
      <c r="BJ157" s="380"/>
      <c r="BK157" s="380">
        <f>'[29]Biểu 1c-II'!S157</f>
        <v>0</v>
      </c>
      <c r="BL157" s="380">
        <f>'[29]Biểu 1c-II'!V157</f>
        <v>0</v>
      </c>
      <c r="BM157" s="380">
        <f>'[29]Biểu 1c-II'!Y157</f>
        <v>0</v>
      </c>
      <c r="BN157" s="380">
        <f>'[29]Biểu 1c-II'!AB157</f>
        <v>0</v>
      </c>
      <c r="BO157" s="463">
        <f>'[29]Biểu 1c-II'!AE157</f>
        <v>0</v>
      </c>
      <c r="BP157" s="463">
        <f>'[29]Biểu 1c-II'!AH157</f>
        <v>0</v>
      </c>
      <c r="BQ157" s="380">
        <f>'[30]Biểu 1c-II - TTYT DA BAC'!J157</f>
        <v>0</v>
      </c>
      <c r="BR157" s="380">
        <f>'[30]Biểu 1c-II - TTYT DA BAC'!M157</f>
        <v>35000000</v>
      </c>
      <c r="BS157" s="380">
        <f>'[30]Biểu 1c-II - TTYT DA BAC'!P157</f>
        <v>61551300</v>
      </c>
      <c r="BT157" s="380"/>
      <c r="BU157" s="380">
        <f>'[30]Biểu 1c-II - TTYT DA BAC'!V157</f>
        <v>0</v>
      </c>
      <c r="BV157" s="380">
        <f>'[30]Biểu 1c-II - TTYT DA BAC'!Y157</f>
        <v>0</v>
      </c>
      <c r="BW157" s="380">
        <f>'[30]Biểu 1c-II - TTYT DA BAC'!AB157</f>
        <v>0</v>
      </c>
      <c r="BX157" s="463">
        <f>'[30]Biểu 1c-II - TTYT DA BAC'!AE157</f>
        <v>0</v>
      </c>
      <c r="BY157" s="463">
        <f>'[30]Biểu 1c-II - TTYT DA BAC'!AH157</f>
        <v>0</v>
      </c>
      <c r="BZ157" s="380">
        <f>'[31]Biểu 1c-II'!I157</f>
        <v>12600000</v>
      </c>
      <c r="CA157" s="380">
        <f>'[31]Biểu 1c-II'!M157</f>
        <v>0</v>
      </c>
      <c r="CB157" s="380">
        <f>'[31]Biểu 1c-II'!P157</f>
        <v>0</v>
      </c>
      <c r="CC157" s="380"/>
      <c r="CD157" s="380">
        <f>'[31]Biểu 1c-II'!V157</f>
        <v>0</v>
      </c>
      <c r="CE157" s="380">
        <f>'[31]Biểu 1c-II'!Y157</f>
        <v>0</v>
      </c>
      <c r="CF157" s="380">
        <f>'[31]Biểu 1c-II'!AB157</f>
        <v>0</v>
      </c>
      <c r="CG157" s="463">
        <f>'[31]Biểu 1c-II'!AE157</f>
        <v>0</v>
      </c>
      <c r="CH157" s="463">
        <f>'[31]Biểu 1c-II'!AH157</f>
        <v>0</v>
      </c>
      <c r="CI157" s="380">
        <f>'[32]Biểu 1c-II'!J157</f>
        <v>46703200</v>
      </c>
      <c r="CJ157" s="380">
        <f>'[32]Biểu 1c-II'!M157</f>
        <v>0</v>
      </c>
      <c r="CK157" s="380">
        <f>'[32]Biểu 1c-II'!P157</f>
        <v>0</v>
      </c>
      <c r="CL157" s="380"/>
      <c r="CM157" s="380">
        <f>'[32]Biểu 1c-II'!V157</f>
        <v>0</v>
      </c>
      <c r="CN157" s="380">
        <f>'[32]Biểu 1c-II'!Y157</f>
        <v>0</v>
      </c>
      <c r="CO157" s="380">
        <f>'[32]Biểu 1c-II'!AB157</f>
        <v>0</v>
      </c>
      <c r="CP157" s="463">
        <f>'[32]Biểu 1c-II'!AE157</f>
        <v>0</v>
      </c>
      <c r="CQ157" s="463">
        <f>'[32]Biểu 1c-II'!AH157</f>
        <v>0</v>
      </c>
      <c r="CR157" s="380">
        <f>'[33]Biểu 1c-II'!J157</f>
        <v>26658720</v>
      </c>
      <c r="CS157" s="380">
        <f>'[33]Biểu 1c-II'!M157</f>
        <v>4644000</v>
      </c>
      <c r="CT157" s="380">
        <f>'[33]Biểu 1c-II'!P157</f>
        <v>0</v>
      </c>
      <c r="CU157" s="380"/>
      <c r="CV157" s="380">
        <f>'[33]Biểu 1c-II'!V157</f>
        <v>0</v>
      </c>
      <c r="CW157" s="380">
        <f>'[43]Biểu 1c-II'!Y157</f>
        <v>0</v>
      </c>
      <c r="CX157" s="380">
        <f>'[33]Biểu 1c-II'!AB157</f>
        <v>0</v>
      </c>
      <c r="CY157" s="463">
        <f>'[33]Biểu 1c-II'!AE157</f>
        <v>0</v>
      </c>
      <c r="CZ157" s="463">
        <f>'[33]Biểu 1c-II'!AH157</f>
        <v>0</v>
      </c>
      <c r="DA157" s="380">
        <f>'[34]Biểu 1c-II'!$J$7</f>
        <v>13682959583</v>
      </c>
      <c r="DB157" s="380">
        <f>'[34]Biểu 1c-II'!M157</f>
        <v>0</v>
      </c>
      <c r="DC157" s="380">
        <f>'[34]Biểu 1c-II'!P157</f>
        <v>0</v>
      </c>
      <c r="DD157" s="380"/>
      <c r="DE157" s="380">
        <f>'[34]Biểu 1c-II'!V157</f>
        <v>0</v>
      </c>
      <c r="DF157" s="380">
        <f>'[44]Biểu 1c-II'!Y157</f>
        <v>0</v>
      </c>
      <c r="DG157" s="380">
        <f>'[34]Biểu 1c-II'!AB157</f>
        <v>0</v>
      </c>
      <c r="DH157" s="463">
        <f>'[34]Biểu 1c-II'!AE157</f>
        <v>0</v>
      </c>
      <c r="DI157" s="463">
        <f>'[34]Biểu 1c-II'!AH157</f>
        <v>0</v>
      </c>
      <c r="DJ157" s="380">
        <f>'[35]Biểu 1c-II'!J157</f>
        <v>222930740</v>
      </c>
      <c r="DK157" s="380">
        <f>'[35]Biểu 1c-II'!M157</f>
        <v>715000</v>
      </c>
      <c r="DL157" s="380">
        <f>'[35]Biểu 1c-II'!P157</f>
        <v>317329812</v>
      </c>
      <c r="DM157" s="380">
        <f>'[35]Biểu 1c-II'!S157</f>
        <v>0</v>
      </c>
      <c r="DN157" s="380">
        <f>'[35]Biểu 1c-II'!V157</f>
        <v>0</v>
      </c>
      <c r="DO157" s="380">
        <f>'[35]Biểu 1c-II'!Y157</f>
        <v>0</v>
      </c>
      <c r="DP157" s="380">
        <f>'[35]Biểu 1c-II'!AB157</f>
        <v>0</v>
      </c>
      <c r="DQ157" s="463">
        <f>'[35]Biểu 1c-II'!AE157</f>
        <v>0</v>
      </c>
      <c r="DR157" s="463">
        <f>'[35]Biểu 1c-II'!AH157</f>
        <v>0</v>
      </c>
      <c r="DS157" s="463">
        <f>'[35]Biểu 1c-II'!AK157</f>
        <v>0</v>
      </c>
      <c r="DT157" s="380">
        <f>'[36]Biểu 1c-II'!J157</f>
        <v>28652250</v>
      </c>
      <c r="DU157" s="380">
        <f>'[36]Biểu 1c-II'!M157</f>
        <v>1885000</v>
      </c>
      <c r="DV157" s="380">
        <f>'[36]Biểu 1c-II'!P157</f>
        <v>57827250</v>
      </c>
      <c r="DW157" s="380">
        <f>'[36]Biểu 1c-II'!S157</f>
        <v>0</v>
      </c>
      <c r="DX157" s="380">
        <f>'[36]Biểu 1c-II'!V157</f>
        <v>0</v>
      </c>
      <c r="DY157" s="380">
        <f>'[36]Biểu 1c-II'!Y157</f>
        <v>0</v>
      </c>
      <c r="DZ157" s="380">
        <f>'[36]Biểu 1c-II'!AB157</f>
        <v>0</v>
      </c>
      <c r="EA157" s="463">
        <f>'[36]Biểu 1c-II'!AH157</f>
        <v>0</v>
      </c>
      <c r="EB157" s="463">
        <f>'[36]Biểu 1c-II'!AE157</f>
        <v>0</v>
      </c>
      <c r="EC157" s="380">
        <f>'[37]Biểu 1c-II'!J157</f>
        <v>105020690</v>
      </c>
      <c r="ED157" s="380">
        <f>'[37]Biểu 1c-II'!M157</f>
        <v>2550000</v>
      </c>
      <c r="EE157" s="380">
        <f>'[37]Biểu 1c-II'!P157</f>
        <v>0</v>
      </c>
      <c r="EF157" s="380">
        <f>'[37]Biểu 1c-II'!S157</f>
        <v>0</v>
      </c>
      <c r="EG157" s="380">
        <f>'[37]Biểu 1c-II'!V157</f>
        <v>0</v>
      </c>
      <c r="EH157" s="380">
        <f>'[37]Biểu 1c-II'!Y157</f>
        <v>0</v>
      </c>
      <c r="EI157" s="380">
        <f>'[37]Biểu 1c-II'!AB157</f>
        <v>0</v>
      </c>
      <c r="EJ157" s="463">
        <f>'[37]Biểu 1c-II'!AE157</f>
        <v>0</v>
      </c>
      <c r="EK157" s="463">
        <f>'[38]Biểu 1c-II'!J157</f>
        <v>124991000</v>
      </c>
      <c r="EL157" s="463">
        <f>'[38]Biểu 1c-II'!M157</f>
        <v>0</v>
      </c>
      <c r="EM157" s="463">
        <f>'[38]Biểu 1c-II'!P157</f>
        <v>0</v>
      </c>
      <c r="EN157" s="463">
        <f>'[38]Biểu 1c-II'!S157</f>
        <v>0</v>
      </c>
      <c r="EO157" s="380">
        <f>'[39]Biểu 1c-II(TTKN)'!J157</f>
        <v>9907500</v>
      </c>
      <c r="EP157" s="380">
        <f>'[40]Biểu 1c-II'!P157</f>
        <v>9576600</v>
      </c>
      <c r="EQ157" s="380">
        <f>'[41]Biểu 1c-II'!P157</f>
        <v>12386000</v>
      </c>
    </row>
    <row r="158" spans="1:147" s="373" customFormat="1" ht="12.75">
      <c r="A158" s="375" t="s">
        <v>893</v>
      </c>
      <c r="B158" s="375"/>
      <c r="C158" s="376" t="s">
        <v>1001</v>
      </c>
      <c r="D158" s="377">
        <f t="shared" si="61"/>
        <v>0</v>
      </c>
      <c r="E158" s="459">
        <f t="shared" si="52"/>
        <v>13969035583</v>
      </c>
      <c r="F158" s="459">
        <f t="shared" si="62"/>
        <v>13969035583</v>
      </c>
      <c r="G158" s="459">
        <f t="shared" si="63"/>
        <v>13969035583</v>
      </c>
      <c r="H158" s="377">
        <f t="shared" si="53"/>
        <v>8976000</v>
      </c>
      <c r="I158" s="377">
        <f t="shared" si="64"/>
        <v>0</v>
      </c>
      <c r="J158" s="377">
        <f t="shared" si="65"/>
        <v>0</v>
      </c>
      <c r="K158" s="377">
        <f t="shared" si="54"/>
        <v>13892399583</v>
      </c>
      <c r="L158" s="377">
        <f t="shared" si="55"/>
        <v>26800000</v>
      </c>
      <c r="M158" s="377">
        <f t="shared" si="56"/>
        <v>33660000</v>
      </c>
      <c r="N158" s="377">
        <f t="shared" si="66"/>
        <v>7200000</v>
      </c>
      <c r="O158" s="377">
        <f t="shared" si="57"/>
        <v>0</v>
      </c>
      <c r="P158" s="377">
        <f t="shared" si="67"/>
        <v>0</v>
      </c>
      <c r="Q158" s="377">
        <f t="shared" si="58"/>
        <v>0</v>
      </c>
      <c r="R158" s="377">
        <f t="shared" si="59"/>
        <v>0</v>
      </c>
      <c r="S158" s="377"/>
      <c r="T158" s="377">
        <f t="shared" si="60"/>
        <v>0</v>
      </c>
      <c r="U158" s="459">
        <f t="shared" si="68"/>
        <v>0</v>
      </c>
      <c r="V158" s="459">
        <f t="shared" si="69"/>
        <v>0</v>
      </c>
      <c r="W158" s="459">
        <f t="shared" si="70"/>
        <v>0</v>
      </c>
      <c r="X158" s="459">
        <f t="shared" si="71"/>
        <v>0</v>
      </c>
      <c r="Y158" s="459">
        <f t="shared" si="72"/>
        <v>0</v>
      </c>
      <c r="Z158" s="459">
        <f t="shared" si="73"/>
        <v>0</v>
      </c>
      <c r="AA158" s="459">
        <f t="shared" si="74"/>
        <v>0</v>
      </c>
      <c r="AB158" s="459">
        <f t="shared" si="75"/>
        <v>0</v>
      </c>
      <c r="AC158" s="459">
        <f t="shared" si="76"/>
        <v>0</v>
      </c>
      <c r="AD158" s="459">
        <f t="shared" si="77"/>
        <v>0</v>
      </c>
      <c r="AE158" s="377">
        <f>SUM(AE159:AE163)</f>
        <v>0</v>
      </c>
      <c r="AF158" s="377">
        <f>SUM(AF159:AF163)</f>
        <v>0</v>
      </c>
      <c r="AG158" s="377">
        <f>'[22]Biểu 1c-II'!J158</f>
        <v>0</v>
      </c>
      <c r="AH158" s="377">
        <f>'[22]Biểu 1c-II'!M158</f>
        <v>0</v>
      </c>
      <c r="AI158" s="459">
        <f>'[22]Biểu 1c-II'!S158</f>
        <v>0</v>
      </c>
      <c r="AJ158" s="459">
        <f>'[22]Biểu 1c-II'!V158</f>
        <v>0</v>
      </c>
      <c r="AK158" s="377">
        <f>'[23]Biểu 1c-II'!J158</f>
        <v>0</v>
      </c>
      <c r="AL158" s="459">
        <f>'[23]Biểu 1c-II'!P158</f>
        <v>0</v>
      </c>
      <c r="AM158" s="459">
        <f>'[23]Biểu 1c-II'!S158</f>
        <v>0</v>
      </c>
      <c r="AN158" s="377">
        <f>'[24]Biểu 1c-II'!J158</f>
        <v>8976000</v>
      </c>
      <c r="AO158" s="459">
        <f>'[24]Biểu 1c-II'!M158</f>
        <v>0</v>
      </c>
      <c r="AP158" s="459">
        <f>'[24]Biểu 1c-II'!S158</f>
        <v>0</v>
      </c>
      <c r="AQ158" s="459">
        <f>'[25]Biểu 1c-II'!P158</f>
        <v>0</v>
      </c>
      <c r="AR158" s="459">
        <f>'[25]Biểu 1c-II'!V158</f>
        <v>0</v>
      </c>
      <c r="AS158" s="377">
        <f>'[25]Biểu 1c-II'!Y158</f>
        <v>0</v>
      </c>
      <c r="AT158" s="377">
        <f>'[26]Biểu 1c-II'!K158</f>
        <v>0</v>
      </c>
      <c r="AU158" s="377">
        <f>'[26]Biểu 1c-II'!W158</f>
        <v>0</v>
      </c>
      <c r="AV158" s="377">
        <f>'[27]Biểu 1c-II'!J158</f>
        <v>128000000</v>
      </c>
      <c r="AW158" s="377">
        <f>'[27]Biểu 1c-II'!V158</f>
        <v>0</v>
      </c>
      <c r="AX158" s="377">
        <f>'[28]Biểu 1c-II'!J158</f>
        <v>0</v>
      </c>
      <c r="AY158" s="377">
        <f>'[28]Biểu 1c-II'!M158</f>
        <v>0</v>
      </c>
      <c r="AZ158" s="377">
        <f>'[28]Biểu 1c-II'!P158</f>
        <v>0</v>
      </c>
      <c r="BA158" s="380"/>
      <c r="BB158" s="377">
        <f>'[28]Biểu 1c-II'!V158</f>
        <v>0</v>
      </c>
      <c r="BC158" s="380">
        <f>'[42]Biểu 1c-II'!Y158</f>
        <v>0</v>
      </c>
      <c r="BD158" s="377">
        <f>'[28]Biểu 1c-II'!AB158</f>
        <v>0</v>
      </c>
      <c r="BE158" s="377">
        <f>'[28]Biểu 1c-II'!AE158</f>
        <v>0</v>
      </c>
      <c r="BF158" s="377">
        <f>'[28]Biểu 1c-II'!AH158</f>
        <v>0</v>
      </c>
      <c r="BG158" s="377">
        <f>'[29]Biểu 1c-II'!J158</f>
        <v>0</v>
      </c>
      <c r="BH158" s="377">
        <f>'[29]Biểu 1c-II'!M158</f>
        <v>0</v>
      </c>
      <c r="BI158" s="377">
        <f>'[29]Biểu 1c-II'!P158</f>
        <v>0</v>
      </c>
      <c r="BJ158" s="380"/>
      <c r="BK158" s="377">
        <f>'[29]Biểu 1c-II'!S158</f>
        <v>0</v>
      </c>
      <c r="BL158" s="377">
        <f>'[29]Biểu 1c-II'!V158</f>
        <v>0</v>
      </c>
      <c r="BM158" s="377">
        <f>'[29]Biểu 1c-II'!Y158</f>
        <v>0</v>
      </c>
      <c r="BN158" s="377">
        <f>'[29]Biểu 1c-II'!AB158</f>
        <v>0</v>
      </c>
      <c r="BO158" s="459">
        <f>'[29]Biểu 1c-II'!AE158</f>
        <v>0</v>
      </c>
      <c r="BP158" s="459">
        <f>'[29]Biểu 1c-II'!AH158</f>
        <v>0</v>
      </c>
      <c r="BQ158" s="377">
        <f>'[30]Biểu 1c-II - TTYT DA BAC'!J158</f>
        <v>0</v>
      </c>
      <c r="BR158" s="377">
        <f>'[30]Biểu 1c-II - TTYT DA BAC'!M158</f>
        <v>0</v>
      </c>
      <c r="BS158" s="377">
        <f>'[30]Biểu 1c-II - TTYT DA BAC'!P158</f>
        <v>0</v>
      </c>
      <c r="BT158" s="380"/>
      <c r="BU158" s="377">
        <f>'[30]Biểu 1c-II - TTYT DA BAC'!V158</f>
        <v>0</v>
      </c>
      <c r="BV158" s="377">
        <f>'[30]Biểu 1c-II - TTYT DA BAC'!Y158</f>
        <v>0</v>
      </c>
      <c r="BW158" s="377">
        <f>'[30]Biểu 1c-II - TTYT DA BAC'!AB158</f>
        <v>0</v>
      </c>
      <c r="BX158" s="459">
        <f>'[30]Biểu 1c-II - TTYT DA BAC'!AE158</f>
        <v>0</v>
      </c>
      <c r="BY158" s="459">
        <f>'[30]Biểu 1c-II - TTYT DA BAC'!AH158</f>
        <v>0</v>
      </c>
      <c r="BZ158" s="377">
        <f>'[31]Biểu 1c-II'!I158</f>
        <v>43440000</v>
      </c>
      <c r="CA158" s="377">
        <f>'[31]Biểu 1c-II'!M158</f>
        <v>23200000</v>
      </c>
      <c r="CB158" s="377">
        <f>'[31]Biểu 1c-II'!P158</f>
        <v>33660000</v>
      </c>
      <c r="CC158" s="380"/>
      <c r="CD158" s="377">
        <f>'[31]Biểu 1c-II'!V158</f>
        <v>0</v>
      </c>
      <c r="CE158" s="377">
        <f>'[31]Biểu 1c-II'!Y158</f>
        <v>0</v>
      </c>
      <c r="CF158" s="377">
        <f>'[31]Biểu 1c-II'!AB158</f>
        <v>0</v>
      </c>
      <c r="CG158" s="459">
        <f>'[31]Biểu 1c-II'!AE158</f>
        <v>0</v>
      </c>
      <c r="CH158" s="459">
        <f>'[31]Biểu 1c-II'!AH158</f>
        <v>0</v>
      </c>
      <c r="CI158" s="377">
        <f>'[32]Biểu 1c-II'!J158</f>
        <v>0</v>
      </c>
      <c r="CJ158" s="377">
        <f>'[32]Biểu 1c-II'!M158</f>
        <v>0</v>
      </c>
      <c r="CK158" s="377">
        <f>'[32]Biểu 1c-II'!P158</f>
        <v>0</v>
      </c>
      <c r="CL158" s="380"/>
      <c r="CM158" s="377">
        <f>'[32]Biểu 1c-II'!V158</f>
        <v>0</v>
      </c>
      <c r="CN158" s="377">
        <f>'[32]Biểu 1c-II'!Y158</f>
        <v>0</v>
      </c>
      <c r="CO158" s="377">
        <f>'[32]Biểu 1c-II'!AB158</f>
        <v>0</v>
      </c>
      <c r="CP158" s="459">
        <f>'[32]Biểu 1c-II'!AE158</f>
        <v>0</v>
      </c>
      <c r="CQ158" s="459">
        <f>'[32]Biểu 1c-II'!AH158</f>
        <v>0</v>
      </c>
      <c r="CR158" s="377">
        <f>'[33]Biểu 1c-II'!J158</f>
        <v>0</v>
      </c>
      <c r="CS158" s="377">
        <f>'[33]Biểu 1c-II'!M158</f>
        <v>3600000</v>
      </c>
      <c r="CT158" s="377">
        <f>'[33]Biểu 1c-II'!P158</f>
        <v>0</v>
      </c>
      <c r="CU158" s="380"/>
      <c r="CV158" s="377">
        <f>'[33]Biểu 1c-II'!V158</f>
        <v>0</v>
      </c>
      <c r="CW158" s="380">
        <f>'[43]Biểu 1c-II'!Y158</f>
        <v>0</v>
      </c>
      <c r="CX158" s="377">
        <f>'[33]Biểu 1c-II'!AB158</f>
        <v>0</v>
      </c>
      <c r="CY158" s="459">
        <f>'[33]Biểu 1c-II'!AE158</f>
        <v>0</v>
      </c>
      <c r="CZ158" s="459">
        <f>'[33]Biểu 1c-II'!AH158</f>
        <v>0</v>
      </c>
      <c r="DA158" s="377">
        <f>'[34]Biểu 1c-II'!$J$7</f>
        <v>13682959583</v>
      </c>
      <c r="DB158" s="377">
        <f>'[34]Biểu 1c-II'!M158</f>
        <v>0</v>
      </c>
      <c r="DC158" s="377">
        <f>'[34]Biểu 1c-II'!P158</f>
        <v>0</v>
      </c>
      <c r="DD158" s="380"/>
      <c r="DE158" s="377">
        <f>'[34]Biểu 1c-II'!V158</f>
        <v>0</v>
      </c>
      <c r="DF158" s="380">
        <f>'[44]Biểu 1c-II'!Y158</f>
        <v>0</v>
      </c>
      <c r="DG158" s="377">
        <f>'[34]Biểu 1c-II'!AB158</f>
        <v>0</v>
      </c>
      <c r="DH158" s="459">
        <f>'[34]Biểu 1c-II'!AE158</f>
        <v>0</v>
      </c>
      <c r="DI158" s="459">
        <f>'[34]Biểu 1c-II'!AH158</f>
        <v>0</v>
      </c>
      <c r="DJ158" s="377">
        <f>'[35]Biểu 1c-II'!J158</f>
        <v>0</v>
      </c>
      <c r="DK158" s="377">
        <f>'[35]Biểu 1c-II'!M158</f>
        <v>0</v>
      </c>
      <c r="DL158" s="377">
        <f>'[35]Biểu 1c-II'!P158</f>
        <v>0</v>
      </c>
      <c r="DM158" s="377">
        <f>'[35]Biểu 1c-II'!S158</f>
        <v>0</v>
      </c>
      <c r="DN158" s="377">
        <f>'[35]Biểu 1c-II'!V158</f>
        <v>0</v>
      </c>
      <c r="DO158" s="377">
        <f>'[35]Biểu 1c-II'!Y158</f>
        <v>0</v>
      </c>
      <c r="DP158" s="377">
        <f>'[35]Biểu 1c-II'!AB158</f>
        <v>0</v>
      </c>
      <c r="DQ158" s="459">
        <f>'[35]Biểu 1c-II'!AE158</f>
        <v>0</v>
      </c>
      <c r="DR158" s="459">
        <f>'[35]Biểu 1c-II'!AH158</f>
        <v>0</v>
      </c>
      <c r="DS158" s="459">
        <f>'[35]Biểu 1c-II'!AK158</f>
        <v>0</v>
      </c>
      <c r="DT158" s="377">
        <f>'[36]Biểu 1c-II'!J158</f>
        <v>0</v>
      </c>
      <c r="DU158" s="377">
        <f>'[36]Biểu 1c-II'!M158</f>
        <v>0</v>
      </c>
      <c r="DV158" s="377">
        <f>'[36]Biểu 1c-II'!P158</f>
        <v>0</v>
      </c>
      <c r="DW158" s="377">
        <f>'[36]Biểu 1c-II'!S158</f>
        <v>0</v>
      </c>
      <c r="DX158" s="377">
        <f>'[36]Biểu 1c-II'!V158</f>
        <v>0</v>
      </c>
      <c r="DY158" s="377">
        <f>'[36]Biểu 1c-II'!Y158</f>
        <v>0</v>
      </c>
      <c r="DZ158" s="377">
        <f>'[36]Biểu 1c-II'!AB158</f>
        <v>0</v>
      </c>
      <c r="EA158" s="459">
        <f>'[36]Biểu 1c-II'!AH158</f>
        <v>0</v>
      </c>
      <c r="EB158" s="459">
        <f>'[36]Biểu 1c-II'!AE158</f>
        <v>0</v>
      </c>
      <c r="EC158" s="377">
        <f>'[37]Biểu 1c-II'!J158</f>
        <v>38000000</v>
      </c>
      <c r="ED158" s="377">
        <f>'[37]Biểu 1c-II'!M158</f>
        <v>0</v>
      </c>
      <c r="EE158" s="377">
        <f>'[37]Biểu 1c-II'!P158</f>
        <v>0</v>
      </c>
      <c r="EF158" s="377">
        <f>'[37]Biểu 1c-II'!S158</f>
        <v>0</v>
      </c>
      <c r="EG158" s="377">
        <f>'[37]Biểu 1c-II'!V158</f>
        <v>0</v>
      </c>
      <c r="EH158" s="377">
        <f>'[37]Biểu 1c-II'!Y158</f>
        <v>0</v>
      </c>
      <c r="EI158" s="377">
        <f>'[37]Biểu 1c-II'!AB158</f>
        <v>0</v>
      </c>
      <c r="EJ158" s="459">
        <f>'[37]Biểu 1c-II'!AE158</f>
        <v>0</v>
      </c>
      <c r="EK158" s="459">
        <f>'[38]Biểu 1c-II'!J158</f>
        <v>0</v>
      </c>
      <c r="EL158" s="459">
        <f>'[38]Biểu 1c-II'!M158</f>
        <v>0</v>
      </c>
      <c r="EM158" s="459">
        <f>'[38]Biểu 1c-II'!P158</f>
        <v>0</v>
      </c>
      <c r="EN158" s="459">
        <f>'[38]Biểu 1c-II'!S158</f>
        <v>0</v>
      </c>
      <c r="EO158" s="377">
        <f>'[39]Biểu 1c-II(TTKN)'!J158</f>
        <v>3600000</v>
      </c>
      <c r="EP158" s="377">
        <f>'[40]Biểu 1c-II'!P158</f>
        <v>0</v>
      </c>
      <c r="EQ158" s="377">
        <f>'[41]Biểu 1c-II'!P158</f>
        <v>3600000</v>
      </c>
    </row>
    <row r="159" spans="1:147" ht="12.75">
      <c r="A159" s="383"/>
      <c r="B159" s="378" t="s">
        <v>894</v>
      </c>
      <c r="C159" s="386" t="s">
        <v>1002</v>
      </c>
      <c r="D159" s="380">
        <f t="shared" si="61"/>
        <v>0</v>
      </c>
      <c r="E159" s="463">
        <f t="shared" si="52"/>
        <v>13682959583</v>
      </c>
      <c r="F159" s="463">
        <f t="shared" si="62"/>
        <v>13682959583</v>
      </c>
      <c r="G159" s="463">
        <f t="shared" si="63"/>
        <v>13682959583</v>
      </c>
      <c r="H159" s="380">
        <f t="shared" si="53"/>
        <v>0</v>
      </c>
      <c r="I159" s="380">
        <f t="shared" si="64"/>
        <v>0</v>
      </c>
      <c r="J159" s="380">
        <f t="shared" si="65"/>
        <v>0</v>
      </c>
      <c r="K159" s="380">
        <f t="shared" si="54"/>
        <v>13682959583</v>
      </c>
      <c r="L159" s="380">
        <f t="shared" si="55"/>
        <v>0</v>
      </c>
      <c r="M159" s="380">
        <f t="shared" si="56"/>
        <v>0</v>
      </c>
      <c r="N159" s="380">
        <f t="shared" si="66"/>
        <v>0</v>
      </c>
      <c r="O159" s="380">
        <f t="shared" si="57"/>
        <v>0</v>
      </c>
      <c r="P159" s="380">
        <f t="shared" si="67"/>
        <v>0</v>
      </c>
      <c r="Q159" s="380">
        <f t="shared" si="58"/>
        <v>0</v>
      </c>
      <c r="R159" s="380">
        <f t="shared" si="59"/>
        <v>0</v>
      </c>
      <c r="S159" s="380"/>
      <c r="T159" s="380">
        <f t="shared" si="60"/>
        <v>0</v>
      </c>
      <c r="U159" s="463">
        <f t="shared" si="68"/>
        <v>0</v>
      </c>
      <c r="V159" s="463">
        <f t="shared" si="69"/>
        <v>0</v>
      </c>
      <c r="W159" s="463">
        <f t="shared" si="70"/>
        <v>0</v>
      </c>
      <c r="X159" s="463">
        <f t="shared" si="71"/>
        <v>0</v>
      </c>
      <c r="Y159" s="463">
        <f t="shared" si="72"/>
        <v>0</v>
      </c>
      <c r="Z159" s="463">
        <f t="shared" si="73"/>
        <v>0</v>
      </c>
      <c r="AA159" s="463">
        <f t="shared" si="74"/>
        <v>0</v>
      </c>
      <c r="AB159" s="463">
        <f t="shared" si="75"/>
        <v>0</v>
      </c>
      <c r="AC159" s="463">
        <f t="shared" si="76"/>
        <v>0</v>
      </c>
      <c r="AD159" s="463">
        <f t="shared" si="77"/>
        <v>0</v>
      </c>
      <c r="AE159" s="380"/>
      <c r="AF159" s="380"/>
      <c r="AG159" s="380">
        <f>'[22]Biểu 1c-II'!J159</f>
        <v>0</v>
      </c>
      <c r="AH159" s="380">
        <f>'[22]Biểu 1c-II'!M159</f>
        <v>0</v>
      </c>
      <c r="AI159" s="463">
        <f>'[22]Biểu 1c-II'!S159</f>
        <v>0</v>
      </c>
      <c r="AJ159" s="463">
        <f>'[22]Biểu 1c-II'!V159</f>
        <v>0</v>
      </c>
      <c r="AK159" s="380">
        <f>'[23]Biểu 1c-II'!J159</f>
        <v>0</v>
      </c>
      <c r="AL159" s="463">
        <f>'[23]Biểu 1c-II'!P159</f>
        <v>0</v>
      </c>
      <c r="AM159" s="463">
        <f>'[23]Biểu 1c-II'!S159</f>
        <v>0</v>
      </c>
      <c r="AN159" s="380">
        <f>'[24]Biểu 1c-II'!J159</f>
        <v>0</v>
      </c>
      <c r="AO159" s="463">
        <f>'[24]Biểu 1c-II'!M159</f>
        <v>0</v>
      </c>
      <c r="AP159" s="463">
        <f>'[24]Biểu 1c-II'!S159</f>
        <v>0</v>
      </c>
      <c r="AQ159" s="463">
        <f>'[25]Biểu 1c-II'!P159</f>
        <v>0</v>
      </c>
      <c r="AR159" s="463">
        <f>'[25]Biểu 1c-II'!V159</f>
        <v>0</v>
      </c>
      <c r="AS159" s="380">
        <f>'[25]Biểu 1c-II'!Y159</f>
        <v>0</v>
      </c>
      <c r="AT159" s="380">
        <f>'[26]Biểu 1c-II'!K159</f>
        <v>0</v>
      </c>
      <c r="AU159" s="380">
        <f>'[26]Biểu 1c-II'!W159</f>
        <v>0</v>
      </c>
      <c r="AV159" s="380">
        <f>'[27]Biểu 1c-II'!J159</f>
        <v>0</v>
      </c>
      <c r="AW159" s="380">
        <f>'[27]Biểu 1c-II'!V159</f>
        <v>0</v>
      </c>
      <c r="AX159" s="380">
        <f>'[28]Biểu 1c-II'!J159</f>
        <v>0</v>
      </c>
      <c r="AY159" s="380">
        <f>'[28]Biểu 1c-II'!M159</f>
        <v>0</v>
      </c>
      <c r="AZ159" s="380">
        <f>'[28]Biểu 1c-II'!P159</f>
        <v>0</v>
      </c>
      <c r="BA159" s="380"/>
      <c r="BB159" s="380">
        <f>'[28]Biểu 1c-II'!V159</f>
        <v>0</v>
      </c>
      <c r="BC159" s="380">
        <f>'[42]Biểu 1c-II'!Y159</f>
        <v>0</v>
      </c>
      <c r="BD159" s="380">
        <f>'[28]Biểu 1c-II'!AB159</f>
        <v>0</v>
      </c>
      <c r="BE159" s="380">
        <f>'[28]Biểu 1c-II'!AE159</f>
        <v>0</v>
      </c>
      <c r="BF159" s="380">
        <f>'[28]Biểu 1c-II'!AH159</f>
        <v>0</v>
      </c>
      <c r="BG159" s="380">
        <f>'[29]Biểu 1c-II'!J159</f>
        <v>0</v>
      </c>
      <c r="BH159" s="380">
        <f>'[29]Biểu 1c-II'!M159</f>
        <v>0</v>
      </c>
      <c r="BI159" s="380">
        <f>'[29]Biểu 1c-II'!P159</f>
        <v>0</v>
      </c>
      <c r="BJ159" s="380"/>
      <c r="BK159" s="380">
        <f>'[29]Biểu 1c-II'!S159</f>
        <v>0</v>
      </c>
      <c r="BL159" s="380">
        <f>'[29]Biểu 1c-II'!V159</f>
        <v>0</v>
      </c>
      <c r="BM159" s="380">
        <f>'[29]Biểu 1c-II'!Y159</f>
        <v>0</v>
      </c>
      <c r="BN159" s="380">
        <f>'[29]Biểu 1c-II'!AB159</f>
        <v>0</v>
      </c>
      <c r="BO159" s="463">
        <f>'[29]Biểu 1c-II'!AE159</f>
        <v>0</v>
      </c>
      <c r="BP159" s="463">
        <f>'[29]Biểu 1c-II'!AH159</f>
        <v>0</v>
      </c>
      <c r="BQ159" s="380">
        <f>'[30]Biểu 1c-II - TTYT DA BAC'!J159</f>
        <v>0</v>
      </c>
      <c r="BR159" s="380">
        <f>'[30]Biểu 1c-II - TTYT DA BAC'!M159</f>
        <v>0</v>
      </c>
      <c r="BS159" s="380">
        <f>'[30]Biểu 1c-II - TTYT DA BAC'!P159</f>
        <v>0</v>
      </c>
      <c r="BT159" s="380"/>
      <c r="BU159" s="380">
        <f>'[30]Biểu 1c-II - TTYT DA BAC'!V159</f>
        <v>0</v>
      </c>
      <c r="BV159" s="380">
        <f>'[30]Biểu 1c-II - TTYT DA BAC'!Y159</f>
        <v>0</v>
      </c>
      <c r="BW159" s="380">
        <f>'[30]Biểu 1c-II - TTYT DA BAC'!AB159</f>
        <v>0</v>
      </c>
      <c r="BX159" s="463">
        <f>'[30]Biểu 1c-II - TTYT DA BAC'!AE159</f>
        <v>0</v>
      </c>
      <c r="BY159" s="463">
        <f>'[30]Biểu 1c-II - TTYT DA BAC'!AH159</f>
        <v>0</v>
      </c>
      <c r="BZ159" s="380">
        <f>'[31]Biểu 1c-II'!I159</f>
        <v>0</v>
      </c>
      <c r="CA159" s="380">
        <f>'[31]Biểu 1c-II'!M159</f>
        <v>0</v>
      </c>
      <c r="CB159" s="380">
        <f>'[31]Biểu 1c-II'!P159</f>
        <v>0</v>
      </c>
      <c r="CC159" s="380"/>
      <c r="CD159" s="380">
        <f>'[31]Biểu 1c-II'!V159</f>
        <v>0</v>
      </c>
      <c r="CE159" s="380">
        <f>'[31]Biểu 1c-II'!Y159</f>
        <v>0</v>
      </c>
      <c r="CF159" s="380">
        <f>'[31]Biểu 1c-II'!AB159</f>
        <v>0</v>
      </c>
      <c r="CG159" s="463">
        <f>'[31]Biểu 1c-II'!AE159</f>
        <v>0</v>
      </c>
      <c r="CH159" s="463">
        <f>'[31]Biểu 1c-II'!AH159</f>
        <v>0</v>
      </c>
      <c r="CI159" s="380">
        <f>'[32]Biểu 1c-II'!J159</f>
        <v>0</v>
      </c>
      <c r="CJ159" s="380">
        <f>'[32]Biểu 1c-II'!M159</f>
        <v>0</v>
      </c>
      <c r="CK159" s="380">
        <f>'[32]Biểu 1c-II'!P159</f>
        <v>0</v>
      </c>
      <c r="CL159" s="380"/>
      <c r="CM159" s="380">
        <f>'[32]Biểu 1c-II'!V159</f>
        <v>0</v>
      </c>
      <c r="CN159" s="380">
        <f>'[32]Biểu 1c-II'!Y159</f>
        <v>0</v>
      </c>
      <c r="CO159" s="380">
        <f>'[32]Biểu 1c-II'!AB159</f>
        <v>0</v>
      </c>
      <c r="CP159" s="463">
        <f>'[32]Biểu 1c-II'!AE159</f>
        <v>0</v>
      </c>
      <c r="CQ159" s="463">
        <f>'[32]Biểu 1c-II'!AH159</f>
        <v>0</v>
      </c>
      <c r="CR159" s="380">
        <f>'[33]Biểu 1c-II'!J159</f>
        <v>0</v>
      </c>
      <c r="CS159" s="380">
        <f>'[33]Biểu 1c-II'!M159</f>
        <v>0</v>
      </c>
      <c r="CT159" s="380">
        <f>'[33]Biểu 1c-II'!P159</f>
        <v>0</v>
      </c>
      <c r="CU159" s="380"/>
      <c r="CV159" s="380">
        <f>'[33]Biểu 1c-II'!V159</f>
        <v>0</v>
      </c>
      <c r="CW159" s="380">
        <f>'[43]Biểu 1c-II'!Y159</f>
        <v>0</v>
      </c>
      <c r="CX159" s="380">
        <f>'[33]Biểu 1c-II'!AB159</f>
        <v>0</v>
      </c>
      <c r="CY159" s="463">
        <f>'[33]Biểu 1c-II'!AE159</f>
        <v>0</v>
      </c>
      <c r="CZ159" s="463">
        <f>'[33]Biểu 1c-II'!AH159</f>
        <v>0</v>
      </c>
      <c r="DA159" s="380">
        <f>'[34]Biểu 1c-II'!$J$7</f>
        <v>13682959583</v>
      </c>
      <c r="DB159" s="380">
        <f>'[34]Biểu 1c-II'!M159</f>
        <v>0</v>
      </c>
      <c r="DC159" s="380">
        <f>'[34]Biểu 1c-II'!P159</f>
        <v>0</v>
      </c>
      <c r="DD159" s="380"/>
      <c r="DE159" s="380">
        <f>'[34]Biểu 1c-II'!V159</f>
        <v>0</v>
      </c>
      <c r="DF159" s="380">
        <f>'[44]Biểu 1c-II'!Y159</f>
        <v>0</v>
      </c>
      <c r="DG159" s="380">
        <f>'[34]Biểu 1c-II'!AB159</f>
        <v>0</v>
      </c>
      <c r="DH159" s="463">
        <f>'[34]Biểu 1c-II'!AE159</f>
        <v>0</v>
      </c>
      <c r="DI159" s="463">
        <f>'[34]Biểu 1c-II'!AH159</f>
        <v>0</v>
      </c>
      <c r="DJ159" s="380">
        <f>'[35]Biểu 1c-II'!J159</f>
        <v>0</v>
      </c>
      <c r="DK159" s="380">
        <f>'[35]Biểu 1c-II'!M159</f>
        <v>0</v>
      </c>
      <c r="DL159" s="380">
        <f>'[35]Biểu 1c-II'!P159</f>
        <v>0</v>
      </c>
      <c r="DM159" s="380">
        <f>'[35]Biểu 1c-II'!S159</f>
        <v>0</v>
      </c>
      <c r="DN159" s="380">
        <f>'[35]Biểu 1c-II'!V159</f>
        <v>0</v>
      </c>
      <c r="DO159" s="380">
        <f>'[35]Biểu 1c-II'!Y159</f>
        <v>0</v>
      </c>
      <c r="DP159" s="380">
        <f>'[35]Biểu 1c-II'!AB159</f>
        <v>0</v>
      </c>
      <c r="DQ159" s="463">
        <f>'[35]Biểu 1c-II'!AE159</f>
        <v>0</v>
      </c>
      <c r="DR159" s="463">
        <f>'[35]Biểu 1c-II'!AH159</f>
        <v>0</v>
      </c>
      <c r="DS159" s="463">
        <f>'[35]Biểu 1c-II'!AK159</f>
        <v>0</v>
      </c>
      <c r="DT159" s="380">
        <f>'[36]Biểu 1c-II'!J159</f>
        <v>0</v>
      </c>
      <c r="DU159" s="380">
        <f>'[36]Biểu 1c-II'!M159</f>
        <v>0</v>
      </c>
      <c r="DV159" s="380">
        <f>'[36]Biểu 1c-II'!P159</f>
        <v>0</v>
      </c>
      <c r="DW159" s="380">
        <f>'[36]Biểu 1c-II'!S159</f>
        <v>0</v>
      </c>
      <c r="DX159" s="380">
        <f>'[36]Biểu 1c-II'!V159</f>
        <v>0</v>
      </c>
      <c r="DY159" s="380">
        <f>'[36]Biểu 1c-II'!Y159</f>
        <v>0</v>
      </c>
      <c r="DZ159" s="380">
        <f>'[36]Biểu 1c-II'!AB159</f>
        <v>0</v>
      </c>
      <c r="EA159" s="463">
        <f>'[36]Biểu 1c-II'!AH159</f>
        <v>0</v>
      </c>
      <c r="EB159" s="463">
        <f>'[36]Biểu 1c-II'!AE159</f>
        <v>0</v>
      </c>
      <c r="EC159" s="380">
        <f>'[37]Biểu 1c-II'!J159</f>
        <v>0</v>
      </c>
      <c r="ED159" s="380">
        <f>'[37]Biểu 1c-II'!M159</f>
        <v>0</v>
      </c>
      <c r="EE159" s="380">
        <f>'[37]Biểu 1c-II'!P159</f>
        <v>0</v>
      </c>
      <c r="EF159" s="380">
        <f>'[37]Biểu 1c-II'!S159</f>
        <v>0</v>
      </c>
      <c r="EG159" s="380">
        <f>'[37]Biểu 1c-II'!V159</f>
        <v>0</v>
      </c>
      <c r="EH159" s="380">
        <f>'[37]Biểu 1c-II'!Y159</f>
        <v>0</v>
      </c>
      <c r="EI159" s="380">
        <f>'[37]Biểu 1c-II'!AB159</f>
        <v>0</v>
      </c>
      <c r="EJ159" s="463">
        <f>'[37]Biểu 1c-II'!AE159</f>
        <v>0</v>
      </c>
      <c r="EK159" s="463">
        <f>'[38]Biểu 1c-II'!J159</f>
        <v>0</v>
      </c>
      <c r="EL159" s="463">
        <f>'[38]Biểu 1c-II'!M159</f>
        <v>0</v>
      </c>
      <c r="EM159" s="463">
        <f>'[38]Biểu 1c-II'!P159</f>
        <v>0</v>
      </c>
      <c r="EN159" s="463">
        <f>'[38]Biểu 1c-II'!S159</f>
        <v>0</v>
      </c>
      <c r="EO159" s="380">
        <f>'[39]Biểu 1c-II(TTKN)'!J159</f>
        <v>0</v>
      </c>
      <c r="EP159" s="380">
        <f>'[40]Biểu 1c-II'!P159</f>
        <v>0</v>
      </c>
      <c r="EQ159" s="380">
        <f>'[41]Biểu 1c-II'!P159</f>
        <v>0</v>
      </c>
    </row>
    <row r="160" spans="1:147" ht="25.5">
      <c r="A160" s="383"/>
      <c r="B160" s="378" t="s">
        <v>895</v>
      </c>
      <c r="C160" s="386" t="s">
        <v>1003</v>
      </c>
      <c r="D160" s="380">
        <f t="shared" si="61"/>
        <v>0</v>
      </c>
      <c r="E160" s="463">
        <f t="shared" si="52"/>
        <v>13682959583</v>
      </c>
      <c r="F160" s="463">
        <f t="shared" si="62"/>
        <v>13682959583</v>
      </c>
      <c r="G160" s="463">
        <f t="shared" si="63"/>
        <v>13682959583</v>
      </c>
      <c r="H160" s="380">
        <f t="shared" si="53"/>
        <v>0</v>
      </c>
      <c r="I160" s="380">
        <f t="shared" si="64"/>
        <v>0</v>
      </c>
      <c r="J160" s="380">
        <f t="shared" si="65"/>
        <v>0</v>
      </c>
      <c r="K160" s="380">
        <f t="shared" si="54"/>
        <v>13682959583</v>
      </c>
      <c r="L160" s="380">
        <f t="shared" si="55"/>
        <v>0</v>
      </c>
      <c r="M160" s="380">
        <f t="shared" si="56"/>
        <v>0</v>
      </c>
      <c r="N160" s="380">
        <f t="shared" si="66"/>
        <v>0</v>
      </c>
      <c r="O160" s="380">
        <f t="shared" si="57"/>
        <v>0</v>
      </c>
      <c r="P160" s="380">
        <f t="shared" si="67"/>
        <v>0</v>
      </c>
      <c r="Q160" s="380">
        <f t="shared" si="58"/>
        <v>0</v>
      </c>
      <c r="R160" s="380">
        <f t="shared" si="59"/>
        <v>0</v>
      </c>
      <c r="S160" s="380"/>
      <c r="T160" s="380">
        <f t="shared" si="60"/>
        <v>0</v>
      </c>
      <c r="U160" s="463">
        <f t="shared" si="68"/>
        <v>0</v>
      </c>
      <c r="V160" s="463">
        <f t="shared" si="69"/>
        <v>0</v>
      </c>
      <c r="W160" s="463">
        <f t="shared" si="70"/>
        <v>0</v>
      </c>
      <c r="X160" s="463">
        <f t="shared" si="71"/>
        <v>0</v>
      </c>
      <c r="Y160" s="463">
        <f t="shared" si="72"/>
        <v>0</v>
      </c>
      <c r="Z160" s="463">
        <f t="shared" si="73"/>
        <v>0</v>
      </c>
      <c r="AA160" s="463">
        <f t="shared" si="74"/>
        <v>0</v>
      </c>
      <c r="AB160" s="463">
        <f t="shared" si="75"/>
        <v>0</v>
      </c>
      <c r="AC160" s="463">
        <f t="shared" si="76"/>
        <v>0</v>
      </c>
      <c r="AD160" s="463">
        <f t="shared" si="77"/>
        <v>0</v>
      </c>
      <c r="AE160" s="380"/>
      <c r="AF160" s="380"/>
      <c r="AG160" s="380">
        <f>'[22]Biểu 1c-II'!J160</f>
        <v>0</v>
      </c>
      <c r="AH160" s="380">
        <f>'[22]Biểu 1c-II'!M160</f>
        <v>0</v>
      </c>
      <c r="AI160" s="463">
        <f>'[22]Biểu 1c-II'!S160</f>
        <v>0</v>
      </c>
      <c r="AJ160" s="463">
        <f>'[22]Biểu 1c-II'!V160</f>
        <v>0</v>
      </c>
      <c r="AK160" s="380">
        <f>'[23]Biểu 1c-II'!J160</f>
        <v>0</v>
      </c>
      <c r="AL160" s="463">
        <f>'[23]Biểu 1c-II'!P160</f>
        <v>0</v>
      </c>
      <c r="AM160" s="463">
        <f>'[23]Biểu 1c-II'!S160</f>
        <v>0</v>
      </c>
      <c r="AN160" s="380">
        <f>'[24]Biểu 1c-II'!J160</f>
        <v>0</v>
      </c>
      <c r="AO160" s="463">
        <f>'[24]Biểu 1c-II'!M160</f>
        <v>0</v>
      </c>
      <c r="AP160" s="463">
        <f>'[24]Biểu 1c-II'!S160</f>
        <v>0</v>
      </c>
      <c r="AQ160" s="463">
        <f>'[25]Biểu 1c-II'!P160</f>
        <v>0</v>
      </c>
      <c r="AR160" s="463">
        <f>'[25]Biểu 1c-II'!V160</f>
        <v>0</v>
      </c>
      <c r="AS160" s="380">
        <f>'[25]Biểu 1c-II'!Y160</f>
        <v>0</v>
      </c>
      <c r="AT160" s="380">
        <f>'[26]Biểu 1c-II'!K160</f>
        <v>0</v>
      </c>
      <c r="AU160" s="380">
        <f>'[26]Biểu 1c-II'!W160</f>
        <v>0</v>
      </c>
      <c r="AV160" s="380">
        <f>'[27]Biểu 1c-II'!J160</f>
        <v>0</v>
      </c>
      <c r="AW160" s="380">
        <f>'[27]Biểu 1c-II'!V160</f>
        <v>0</v>
      </c>
      <c r="AX160" s="380">
        <f>'[28]Biểu 1c-II'!J160</f>
        <v>0</v>
      </c>
      <c r="AY160" s="380">
        <f>'[28]Biểu 1c-II'!M160</f>
        <v>0</v>
      </c>
      <c r="AZ160" s="380">
        <f>'[28]Biểu 1c-II'!P160</f>
        <v>0</v>
      </c>
      <c r="BA160" s="380"/>
      <c r="BB160" s="380">
        <f>'[28]Biểu 1c-II'!V160</f>
        <v>0</v>
      </c>
      <c r="BC160" s="380">
        <f>'[42]Biểu 1c-II'!Y160</f>
        <v>0</v>
      </c>
      <c r="BD160" s="380">
        <f>'[28]Biểu 1c-II'!AB160</f>
        <v>0</v>
      </c>
      <c r="BE160" s="380">
        <f>'[28]Biểu 1c-II'!AE160</f>
        <v>0</v>
      </c>
      <c r="BF160" s="380">
        <f>'[28]Biểu 1c-II'!AH160</f>
        <v>0</v>
      </c>
      <c r="BG160" s="380">
        <f>'[29]Biểu 1c-II'!J160</f>
        <v>0</v>
      </c>
      <c r="BH160" s="380">
        <f>'[29]Biểu 1c-II'!M160</f>
        <v>0</v>
      </c>
      <c r="BI160" s="380">
        <f>'[29]Biểu 1c-II'!P160</f>
        <v>0</v>
      </c>
      <c r="BJ160" s="380"/>
      <c r="BK160" s="380">
        <f>'[29]Biểu 1c-II'!S160</f>
        <v>0</v>
      </c>
      <c r="BL160" s="380">
        <f>'[29]Biểu 1c-II'!V160</f>
        <v>0</v>
      </c>
      <c r="BM160" s="380">
        <f>'[29]Biểu 1c-II'!Y160</f>
        <v>0</v>
      </c>
      <c r="BN160" s="380">
        <f>'[29]Biểu 1c-II'!AB160</f>
        <v>0</v>
      </c>
      <c r="BO160" s="463">
        <f>'[29]Biểu 1c-II'!AE160</f>
        <v>0</v>
      </c>
      <c r="BP160" s="463">
        <f>'[29]Biểu 1c-II'!AH160</f>
        <v>0</v>
      </c>
      <c r="BQ160" s="380">
        <f>'[30]Biểu 1c-II - TTYT DA BAC'!J160</f>
        <v>0</v>
      </c>
      <c r="BR160" s="380">
        <f>'[30]Biểu 1c-II - TTYT DA BAC'!M160</f>
        <v>0</v>
      </c>
      <c r="BS160" s="380">
        <f>'[30]Biểu 1c-II - TTYT DA BAC'!P160</f>
        <v>0</v>
      </c>
      <c r="BT160" s="380"/>
      <c r="BU160" s="380">
        <f>'[30]Biểu 1c-II - TTYT DA BAC'!V160</f>
        <v>0</v>
      </c>
      <c r="BV160" s="380">
        <f>'[30]Biểu 1c-II - TTYT DA BAC'!Y160</f>
        <v>0</v>
      </c>
      <c r="BW160" s="380">
        <f>'[30]Biểu 1c-II - TTYT DA BAC'!AB160</f>
        <v>0</v>
      </c>
      <c r="BX160" s="463">
        <f>'[30]Biểu 1c-II - TTYT DA BAC'!AE160</f>
        <v>0</v>
      </c>
      <c r="BY160" s="463">
        <f>'[30]Biểu 1c-II - TTYT DA BAC'!AH160</f>
        <v>0</v>
      </c>
      <c r="BZ160" s="380">
        <f>'[31]Biểu 1c-II'!I160</f>
        <v>0</v>
      </c>
      <c r="CA160" s="380">
        <f>'[31]Biểu 1c-II'!M160</f>
        <v>0</v>
      </c>
      <c r="CB160" s="380">
        <f>'[31]Biểu 1c-II'!P160</f>
        <v>0</v>
      </c>
      <c r="CC160" s="380"/>
      <c r="CD160" s="380">
        <f>'[31]Biểu 1c-II'!V160</f>
        <v>0</v>
      </c>
      <c r="CE160" s="380">
        <f>'[31]Biểu 1c-II'!Y160</f>
        <v>0</v>
      </c>
      <c r="CF160" s="380">
        <f>'[31]Biểu 1c-II'!AB160</f>
        <v>0</v>
      </c>
      <c r="CG160" s="463">
        <f>'[31]Biểu 1c-II'!AE160</f>
        <v>0</v>
      </c>
      <c r="CH160" s="463">
        <f>'[31]Biểu 1c-II'!AH160</f>
        <v>0</v>
      </c>
      <c r="CI160" s="380">
        <f>'[32]Biểu 1c-II'!J160</f>
        <v>0</v>
      </c>
      <c r="CJ160" s="380">
        <f>'[32]Biểu 1c-II'!M160</f>
        <v>0</v>
      </c>
      <c r="CK160" s="380">
        <f>'[32]Biểu 1c-II'!P160</f>
        <v>0</v>
      </c>
      <c r="CL160" s="380"/>
      <c r="CM160" s="380">
        <f>'[32]Biểu 1c-II'!V160</f>
        <v>0</v>
      </c>
      <c r="CN160" s="380">
        <f>'[32]Biểu 1c-II'!Y160</f>
        <v>0</v>
      </c>
      <c r="CO160" s="380">
        <f>'[32]Biểu 1c-II'!AB160</f>
        <v>0</v>
      </c>
      <c r="CP160" s="463">
        <f>'[32]Biểu 1c-II'!AE160</f>
        <v>0</v>
      </c>
      <c r="CQ160" s="463">
        <f>'[32]Biểu 1c-II'!AH160</f>
        <v>0</v>
      </c>
      <c r="CR160" s="380">
        <f>'[33]Biểu 1c-II'!J160</f>
        <v>0</v>
      </c>
      <c r="CS160" s="380">
        <f>'[33]Biểu 1c-II'!M160</f>
        <v>0</v>
      </c>
      <c r="CT160" s="380">
        <f>'[33]Biểu 1c-II'!P160</f>
        <v>0</v>
      </c>
      <c r="CU160" s="380"/>
      <c r="CV160" s="380">
        <f>'[33]Biểu 1c-II'!V160</f>
        <v>0</v>
      </c>
      <c r="CW160" s="380">
        <f>'[43]Biểu 1c-II'!Y160</f>
        <v>0</v>
      </c>
      <c r="CX160" s="380">
        <f>'[33]Biểu 1c-II'!AB160</f>
        <v>0</v>
      </c>
      <c r="CY160" s="463">
        <f>'[33]Biểu 1c-II'!AE160</f>
        <v>0</v>
      </c>
      <c r="CZ160" s="463">
        <f>'[33]Biểu 1c-II'!AH160</f>
        <v>0</v>
      </c>
      <c r="DA160" s="380">
        <f>'[34]Biểu 1c-II'!$J$7</f>
        <v>13682959583</v>
      </c>
      <c r="DB160" s="380">
        <f>'[34]Biểu 1c-II'!M160</f>
        <v>0</v>
      </c>
      <c r="DC160" s="380">
        <f>'[34]Biểu 1c-II'!P160</f>
        <v>0</v>
      </c>
      <c r="DD160" s="380"/>
      <c r="DE160" s="380">
        <f>'[34]Biểu 1c-II'!V160</f>
        <v>0</v>
      </c>
      <c r="DF160" s="380">
        <f>'[44]Biểu 1c-II'!Y160</f>
        <v>0</v>
      </c>
      <c r="DG160" s="380">
        <f>'[34]Biểu 1c-II'!AB160</f>
        <v>0</v>
      </c>
      <c r="DH160" s="463">
        <f>'[34]Biểu 1c-II'!AE160</f>
        <v>0</v>
      </c>
      <c r="DI160" s="463">
        <f>'[34]Biểu 1c-II'!AH160</f>
        <v>0</v>
      </c>
      <c r="DJ160" s="380">
        <f>'[35]Biểu 1c-II'!J160</f>
        <v>0</v>
      </c>
      <c r="DK160" s="380">
        <f>'[35]Biểu 1c-II'!M160</f>
        <v>0</v>
      </c>
      <c r="DL160" s="380">
        <f>'[35]Biểu 1c-II'!P160</f>
        <v>0</v>
      </c>
      <c r="DM160" s="380">
        <f>'[35]Biểu 1c-II'!S160</f>
        <v>0</v>
      </c>
      <c r="DN160" s="380">
        <f>'[35]Biểu 1c-II'!V160</f>
        <v>0</v>
      </c>
      <c r="DO160" s="380">
        <f>'[35]Biểu 1c-II'!Y160</f>
        <v>0</v>
      </c>
      <c r="DP160" s="380">
        <f>'[35]Biểu 1c-II'!AB160</f>
        <v>0</v>
      </c>
      <c r="DQ160" s="463">
        <f>'[35]Biểu 1c-II'!AE160</f>
        <v>0</v>
      </c>
      <c r="DR160" s="463">
        <f>'[35]Biểu 1c-II'!AH160</f>
        <v>0</v>
      </c>
      <c r="DS160" s="463">
        <f>'[35]Biểu 1c-II'!AK160</f>
        <v>0</v>
      </c>
      <c r="DT160" s="380">
        <f>'[36]Biểu 1c-II'!J160</f>
        <v>0</v>
      </c>
      <c r="DU160" s="380">
        <f>'[36]Biểu 1c-II'!M160</f>
        <v>0</v>
      </c>
      <c r="DV160" s="380">
        <f>'[36]Biểu 1c-II'!P160</f>
        <v>0</v>
      </c>
      <c r="DW160" s="380">
        <f>'[36]Biểu 1c-II'!S160</f>
        <v>0</v>
      </c>
      <c r="DX160" s="380">
        <f>'[36]Biểu 1c-II'!V160</f>
        <v>0</v>
      </c>
      <c r="DY160" s="380">
        <f>'[36]Biểu 1c-II'!Y160</f>
        <v>0</v>
      </c>
      <c r="DZ160" s="380">
        <f>'[36]Biểu 1c-II'!AB160</f>
        <v>0</v>
      </c>
      <c r="EA160" s="463">
        <f>'[36]Biểu 1c-II'!AH160</f>
        <v>0</v>
      </c>
      <c r="EB160" s="463">
        <f>'[36]Biểu 1c-II'!AE160</f>
        <v>0</v>
      </c>
      <c r="EC160" s="380">
        <f>'[37]Biểu 1c-II'!J160</f>
        <v>0</v>
      </c>
      <c r="ED160" s="380">
        <f>'[37]Biểu 1c-II'!M160</f>
        <v>0</v>
      </c>
      <c r="EE160" s="380">
        <f>'[37]Biểu 1c-II'!P160</f>
        <v>0</v>
      </c>
      <c r="EF160" s="380">
        <f>'[37]Biểu 1c-II'!S160</f>
        <v>0</v>
      </c>
      <c r="EG160" s="380">
        <f>'[37]Biểu 1c-II'!V160</f>
        <v>0</v>
      </c>
      <c r="EH160" s="380">
        <f>'[37]Biểu 1c-II'!Y160</f>
        <v>0</v>
      </c>
      <c r="EI160" s="380">
        <f>'[37]Biểu 1c-II'!AB160</f>
        <v>0</v>
      </c>
      <c r="EJ160" s="463">
        <f>'[37]Biểu 1c-II'!AE160</f>
        <v>0</v>
      </c>
      <c r="EK160" s="463">
        <f>'[38]Biểu 1c-II'!J160</f>
        <v>0</v>
      </c>
      <c r="EL160" s="463">
        <f>'[38]Biểu 1c-II'!M160</f>
        <v>0</v>
      </c>
      <c r="EM160" s="463">
        <f>'[38]Biểu 1c-II'!P160</f>
        <v>0</v>
      </c>
      <c r="EN160" s="463">
        <f>'[38]Biểu 1c-II'!S160</f>
        <v>0</v>
      </c>
      <c r="EO160" s="380">
        <f>'[39]Biểu 1c-II(TTKN)'!J160</f>
        <v>0</v>
      </c>
      <c r="EP160" s="380">
        <f>'[40]Biểu 1c-II'!P160</f>
        <v>0</v>
      </c>
      <c r="EQ160" s="380">
        <f>'[41]Biểu 1c-II'!P160</f>
        <v>0</v>
      </c>
    </row>
    <row r="161" spans="1:147" ht="25.5">
      <c r="A161" s="383"/>
      <c r="B161" s="378" t="s">
        <v>896</v>
      </c>
      <c r="C161" s="379" t="s">
        <v>1004</v>
      </c>
      <c r="D161" s="380">
        <f t="shared" si="61"/>
        <v>0</v>
      </c>
      <c r="E161" s="463">
        <f t="shared" si="52"/>
        <v>13965435583</v>
      </c>
      <c r="F161" s="463">
        <f t="shared" si="62"/>
        <v>13965435583</v>
      </c>
      <c r="G161" s="463">
        <f t="shared" si="63"/>
        <v>13965435583</v>
      </c>
      <c r="H161" s="380">
        <f t="shared" si="53"/>
        <v>8976000</v>
      </c>
      <c r="I161" s="380">
        <f t="shared" si="64"/>
        <v>0</v>
      </c>
      <c r="J161" s="380">
        <f t="shared" si="65"/>
        <v>0</v>
      </c>
      <c r="K161" s="380">
        <f t="shared" si="54"/>
        <v>13892399583</v>
      </c>
      <c r="L161" s="380">
        <f t="shared" si="55"/>
        <v>26800000</v>
      </c>
      <c r="M161" s="380">
        <f t="shared" si="56"/>
        <v>33660000</v>
      </c>
      <c r="N161" s="380">
        <f t="shared" si="66"/>
        <v>3600000</v>
      </c>
      <c r="O161" s="380">
        <f t="shared" si="57"/>
        <v>0</v>
      </c>
      <c r="P161" s="380">
        <f t="shared" si="67"/>
        <v>0</v>
      </c>
      <c r="Q161" s="380">
        <f t="shared" si="58"/>
        <v>0</v>
      </c>
      <c r="R161" s="380">
        <f t="shared" si="59"/>
        <v>0</v>
      </c>
      <c r="S161" s="380"/>
      <c r="T161" s="380">
        <f t="shared" si="60"/>
        <v>0</v>
      </c>
      <c r="U161" s="463">
        <f t="shared" si="68"/>
        <v>0</v>
      </c>
      <c r="V161" s="463">
        <f t="shared" si="69"/>
        <v>0</v>
      </c>
      <c r="W161" s="463">
        <f t="shared" si="70"/>
        <v>0</v>
      </c>
      <c r="X161" s="463">
        <f t="shared" si="71"/>
        <v>0</v>
      </c>
      <c r="Y161" s="463">
        <f t="shared" si="72"/>
        <v>0</v>
      </c>
      <c r="Z161" s="463">
        <f t="shared" si="73"/>
        <v>0</v>
      </c>
      <c r="AA161" s="463">
        <f t="shared" si="74"/>
        <v>0</v>
      </c>
      <c r="AB161" s="463">
        <f t="shared" si="75"/>
        <v>0</v>
      </c>
      <c r="AC161" s="463">
        <f t="shared" si="76"/>
        <v>0</v>
      </c>
      <c r="AD161" s="463">
        <f t="shared" si="77"/>
        <v>0</v>
      </c>
      <c r="AE161" s="380"/>
      <c r="AF161" s="380"/>
      <c r="AG161" s="380">
        <f>'[22]Biểu 1c-II'!J161</f>
        <v>0</v>
      </c>
      <c r="AH161" s="380">
        <f>'[22]Biểu 1c-II'!M161</f>
        <v>0</v>
      </c>
      <c r="AI161" s="463">
        <f>'[22]Biểu 1c-II'!S161</f>
        <v>0</v>
      </c>
      <c r="AJ161" s="463">
        <f>'[22]Biểu 1c-II'!V161</f>
        <v>0</v>
      </c>
      <c r="AK161" s="380">
        <f>'[23]Biểu 1c-II'!J161</f>
        <v>0</v>
      </c>
      <c r="AL161" s="463">
        <f>'[23]Biểu 1c-II'!P161</f>
        <v>0</v>
      </c>
      <c r="AM161" s="463">
        <f>'[23]Biểu 1c-II'!S161</f>
        <v>0</v>
      </c>
      <c r="AN161" s="380">
        <f>'[24]Biểu 1c-II'!J161</f>
        <v>8976000</v>
      </c>
      <c r="AO161" s="463">
        <f>'[24]Biểu 1c-II'!M161</f>
        <v>0</v>
      </c>
      <c r="AP161" s="463">
        <f>'[24]Biểu 1c-II'!S161</f>
        <v>0</v>
      </c>
      <c r="AQ161" s="463">
        <f>'[25]Biểu 1c-II'!P161</f>
        <v>0</v>
      </c>
      <c r="AR161" s="463">
        <f>'[25]Biểu 1c-II'!V161</f>
        <v>0</v>
      </c>
      <c r="AS161" s="380">
        <f>'[25]Biểu 1c-II'!Y161</f>
        <v>0</v>
      </c>
      <c r="AT161" s="380">
        <f>'[26]Biểu 1c-II'!K161</f>
        <v>0</v>
      </c>
      <c r="AU161" s="380">
        <f>'[26]Biểu 1c-II'!W161</f>
        <v>0</v>
      </c>
      <c r="AV161" s="380">
        <f>'[27]Biểu 1c-II'!J161</f>
        <v>128000000</v>
      </c>
      <c r="AW161" s="380">
        <f>'[27]Biểu 1c-II'!V161</f>
        <v>0</v>
      </c>
      <c r="AX161" s="380">
        <f>'[28]Biểu 1c-II'!J161</f>
        <v>0</v>
      </c>
      <c r="AY161" s="380">
        <f>'[28]Biểu 1c-II'!M161</f>
        <v>0</v>
      </c>
      <c r="AZ161" s="380">
        <f>'[28]Biểu 1c-II'!P161</f>
        <v>0</v>
      </c>
      <c r="BA161" s="380"/>
      <c r="BB161" s="380">
        <f>'[28]Biểu 1c-II'!V161</f>
        <v>0</v>
      </c>
      <c r="BC161" s="380">
        <f>'[42]Biểu 1c-II'!Y161</f>
        <v>0</v>
      </c>
      <c r="BD161" s="380">
        <f>'[28]Biểu 1c-II'!AB161</f>
        <v>0</v>
      </c>
      <c r="BE161" s="380">
        <f>'[28]Biểu 1c-II'!AE161</f>
        <v>0</v>
      </c>
      <c r="BF161" s="380">
        <f>'[28]Biểu 1c-II'!AH161</f>
        <v>0</v>
      </c>
      <c r="BG161" s="380">
        <f>'[29]Biểu 1c-II'!J161</f>
        <v>0</v>
      </c>
      <c r="BH161" s="380">
        <f>'[29]Biểu 1c-II'!M161</f>
        <v>0</v>
      </c>
      <c r="BI161" s="380">
        <f>'[29]Biểu 1c-II'!P161</f>
        <v>0</v>
      </c>
      <c r="BJ161" s="380"/>
      <c r="BK161" s="380">
        <f>'[29]Biểu 1c-II'!S161</f>
        <v>0</v>
      </c>
      <c r="BL161" s="380">
        <f>'[29]Biểu 1c-II'!V161</f>
        <v>0</v>
      </c>
      <c r="BM161" s="380">
        <f>'[29]Biểu 1c-II'!Y161</f>
        <v>0</v>
      </c>
      <c r="BN161" s="380">
        <f>'[29]Biểu 1c-II'!AB161</f>
        <v>0</v>
      </c>
      <c r="BO161" s="463">
        <f>'[29]Biểu 1c-II'!AE161</f>
        <v>0</v>
      </c>
      <c r="BP161" s="463">
        <f>'[29]Biểu 1c-II'!AH161</f>
        <v>0</v>
      </c>
      <c r="BQ161" s="380">
        <f>'[30]Biểu 1c-II - TTYT DA BAC'!J161</f>
        <v>0</v>
      </c>
      <c r="BR161" s="380">
        <f>'[30]Biểu 1c-II - TTYT DA BAC'!M161</f>
        <v>0</v>
      </c>
      <c r="BS161" s="380">
        <f>'[30]Biểu 1c-II - TTYT DA BAC'!P161</f>
        <v>0</v>
      </c>
      <c r="BT161" s="380"/>
      <c r="BU161" s="380">
        <f>'[30]Biểu 1c-II - TTYT DA BAC'!V161</f>
        <v>0</v>
      </c>
      <c r="BV161" s="380">
        <f>'[30]Biểu 1c-II - TTYT DA BAC'!Y161</f>
        <v>0</v>
      </c>
      <c r="BW161" s="380">
        <f>'[30]Biểu 1c-II - TTYT DA BAC'!AB161</f>
        <v>0</v>
      </c>
      <c r="BX161" s="463">
        <f>'[30]Biểu 1c-II - TTYT DA BAC'!AE161</f>
        <v>0</v>
      </c>
      <c r="BY161" s="463">
        <f>'[30]Biểu 1c-II - TTYT DA BAC'!AH161</f>
        <v>0</v>
      </c>
      <c r="BZ161" s="380">
        <f>'[31]Biểu 1c-II'!I161</f>
        <v>43440000</v>
      </c>
      <c r="CA161" s="380">
        <f>'[31]Biểu 1c-II'!M161</f>
        <v>23200000</v>
      </c>
      <c r="CB161" s="380">
        <f>'[31]Biểu 1c-II'!P161</f>
        <v>33660000</v>
      </c>
      <c r="CC161" s="380"/>
      <c r="CD161" s="380">
        <f>'[31]Biểu 1c-II'!V161</f>
        <v>0</v>
      </c>
      <c r="CE161" s="380">
        <f>'[31]Biểu 1c-II'!Y161</f>
        <v>0</v>
      </c>
      <c r="CF161" s="380">
        <f>'[31]Biểu 1c-II'!AB161</f>
        <v>0</v>
      </c>
      <c r="CG161" s="463">
        <f>'[31]Biểu 1c-II'!AE161</f>
        <v>0</v>
      </c>
      <c r="CH161" s="463">
        <f>'[31]Biểu 1c-II'!AH161</f>
        <v>0</v>
      </c>
      <c r="CI161" s="380">
        <f>'[32]Biểu 1c-II'!J161</f>
        <v>0</v>
      </c>
      <c r="CJ161" s="380">
        <f>'[32]Biểu 1c-II'!M161</f>
        <v>0</v>
      </c>
      <c r="CK161" s="380">
        <f>'[32]Biểu 1c-II'!P161</f>
        <v>0</v>
      </c>
      <c r="CL161" s="380"/>
      <c r="CM161" s="380">
        <f>'[32]Biểu 1c-II'!V161</f>
        <v>0</v>
      </c>
      <c r="CN161" s="380">
        <f>'[32]Biểu 1c-II'!Y161</f>
        <v>0</v>
      </c>
      <c r="CO161" s="380">
        <f>'[32]Biểu 1c-II'!AB161</f>
        <v>0</v>
      </c>
      <c r="CP161" s="463">
        <f>'[32]Biểu 1c-II'!AE161</f>
        <v>0</v>
      </c>
      <c r="CQ161" s="463">
        <f>'[32]Biểu 1c-II'!AH161</f>
        <v>0</v>
      </c>
      <c r="CR161" s="380">
        <f>'[33]Biểu 1c-II'!J161</f>
        <v>0</v>
      </c>
      <c r="CS161" s="380">
        <f>'[33]Biểu 1c-II'!M161</f>
        <v>3600000</v>
      </c>
      <c r="CT161" s="380">
        <f>'[33]Biểu 1c-II'!P161</f>
        <v>0</v>
      </c>
      <c r="CU161" s="380"/>
      <c r="CV161" s="380">
        <f>'[33]Biểu 1c-II'!V161</f>
        <v>0</v>
      </c>
      <c r="CW161" s="380">
        <f>'[43]Biểu 1c-II'!Y161</f>
        <v>0</v>
      </c>
      <c r="CX161" s="380">
        <f>'[33]Biểu 1c-II'!AB161</f>
        <v>0</v>
      </c>
      <c r="CY161" s="463">
        <f>'[33]Biểu 1c-II'!AE161</f>
        <v>0</v>
      </c>
      <c r="CZ161" s="463">
        <f>'[33]Biểu 1c-II'!AH161</f>
        <v>0</v>
      </c>
      <c r="DA161" s="380">
        <f>'[34]Biểu 1c-II'!$J$7</f>
        <v>13682959583</v>
      </c>
      <c r="DB161" s="380">
        <f>'[34]Biểu 1c-II'!M161</f>
        <v>0</v>
      </c>
      <c r="DC161" s="380">
        <f>'[34]Biểu 1c-II'!P161</f>
        <v>0</v>
      </c>
      <c r="DD161" s="380"/>
      <c r="DE161" s="380">
        <f>'[34]Biểu 1c-II'!V161</f>
        <v>0</v>
      </c>
      <c r="DF161" s="380">
        <f>'[44]Biểu 1c-II'!Y161</f>
        <v>0</v>
      </c>
      <c r="DG161" s="380">
        <f>'[34]Biểu 1c-II'!AB161</f>
        <v>0</v>
      </c>
      <c r="DH161" s="463">
        <f>'[34]Biểu 1c-II'!AE161</f>
        <v>0</v>
      </c>
      <c r="DI161" s="463">
        <f>'[34]Biểu 1c-II'!AH161</f>
        <v>0</v>
      </c>
      <c r="DJ161" s="380">
        <f>'[35]Biểu 1c-II'!J161</f>
        <v>0</v>
      </c>
      <c r="DK161" s="380">
        <f>'[35]Biểu 1c-II'!M161</f>
        <v>0</v>
      </c>
      <c r="DL161" s="380">
        <f>'[35]Biểu 1c-II'!P161</f>
        <v>0</v>
      </c>
      <c r="DM161" s="380">
        <f>'[35]Biểu 1c-II'!S161</f>
        <v>0</v>
      </c>
      <c r="DN161" s="380">
        <f>'[35]Biểu 1c-II'!V161</f>
        <v>0</v>
      </c>
      <c r="DO161" s="380">
        <f>'[35]Biểu 1c-II'!Y161</f>
        <v>0</v>
      </c>
      <c r="DP161" s="380">
        <f>'[35]Biểu 1c-II'!AB161</f>
        <v>0</v>
      </c>
      <c r="DQ161" s="463">
        <f>'[35]Biểu 1c-II'!AE161</f>
        <v>0</v>
      </c>
      <c r="DR161" s="463">
        <f>'[35]Biểu 1c-II'!AH161</f>
        <v>0</v>
      </c>
      <c r="DS161" s="463">
        <f>'[35]Biểu 1c-II'!AK161</f>
        <v>0</v>
      </c>
      <c r="DT161" s="380">
        <f>'[36]Biểu 1c-II'!J161</f>
        <v>0</v>
      </c>
      <c r="DU161" s="380">
        <f>'[36]Biểu 1c-II'!M161</f>
        <v>0</v>
      </c>
      <c r="DV161" s="380">
        <f>'[36]Biểu 1c-II'!P161</f>
        <v>0</v>
      </c>
      <c r="DW161" s="380">
        <f>'[36]Biểu 1c-II'!S161</f>
        <v>0</v>
      </c>
      <c r="DX161" s="380">
        <f>'[36]Biểu 1c-II'!V161</f>
        <v>0</v>
      </c>
      <c r="DY161" s="380">
        <f>'[36]Biểu 1c-II'!Y161</f>
        <v>0</v>
      </c>
      <c r="DZ161" s="380">
        <f>'[36]Biểu 1c-II'!AB161</f>
        <v>0</v>
      </c>
      <c r="EA161" s="463">
        <f>'[36]Biểu 1c-II'!AH161</f>
        <v>0</v>
      </c>
      <c r="EB161" s="463">
        <f>'[36]Biểu 1c-II'!AE161</f>
        <v>0</v>
      </c>
      <c r="EC161" s="380">
        <f>'[37]Biểu 1c-II'!J161</f>
        <v>38000000</v>
      </c>
      <c r="ED161" s="380">
        <f>'[37]Biểu 1c-II'!M161</f>
        <v>0</v>
      </c>
      <c r="EE161" s="380">
        <f>'[37]Biểu 1c-II'!P161</f>
        <v>0</v>
      </c>
      <c r="EF161" s="380">
        <f>'[37]Biểu 1c-II'!S161</f>
        <v>0</v>
      </c>
      <c r="EG161" s="380">
        <f>'[37]Biểu 1c-II'!V161</f>
        <v>0</v>
      </c>
      <c r="EH161" s="380">
        <f>'[37]Biểu 1c-II'!Y161</f>
        <v>0</v>
      </c>
      <c r="EI161" s="380">
        <f>'[37]Biểu 1c-II'!AB161</f>
        <v>0</v>
      </c>
      <c r="EJ161" s="463">
        <f>'[37]Biểu 1c-II'!AE161</f>
        <v>0</v>
      </c>
      <c r="EK161" s="463">
        <f>'[38]Biểu 1c-II'!J161</f>
        <v>0</v>
      </c>
      <c r="EL161" s="463">
        <f>'[38]Biểu 1c-II'!M161</f>
        <v>0</v>
      </c>
      <c r="EM161" s="463">
        <f>'[38]Biểu 1c-II'!P161</f>
        <v>0</v>
      </c>
      <c r="EN161" s="463">
        <f>'[38]Biểu 1c-II'!S161</f>
        <v>0</v>
      </c>
      <c r="EO161" s="380">
        <f>'[39]Biểu 1c-II(TTKN)'!J161</f>
        <v>0</v>
      </c>
      <c r="EP161" s="380">
        <f>'[40]Biểu 1c-II'!P161</f>
        <v>0</v>
      </c>
      <c r="EQ161" s="380">
        <f>'[41]Biểu 1c-II'!P161</f>
        <v>3600000</v>
      </c>
    </row>
    <row r="162" spans="1:147" ht="25.5">
      <c r="A162" s="383"/>
      <c r="B162" s="378" t="s">
        <v>897</v>
      </c>
      <c r="C162" s="379" t="s">
        <v>1005</v>
      </c>
      <c r="D162" s="380">
        <f t="shared" si="61"/>
        <v>0</v>
      </c>
      <c r="E162" s="463">
        <f t="shared" si="52"/>
        <v>13682959583</v>
      </c>
      <c r="F162" s="463">
        <f t="shared" si="62"/>
        <v>13682959583</v>
      </c>
      <c r="G162" s="463">
        <f t="shared" si="63"/>
        <v>13682959583</v>
      </c>
      <c r="H162" s="380">
        <f t="shared" si="53"/>
        <v>0</v>
      </c>
      <c r="I162" s="380">
        <f t="shared" si="64"/>
        <v>0</v>
      </c>
      <c r="J162" s="380">
        <f t="shared" si="65"/>
        <v>0</v>
      </c>
      <c r="K162" s="380">
        <f t="shared" si="54"/>
        <v>13682959583</v>
      </c>
      <c r="L162" s="380">
        <f t="shared" si="55"/>
        <v>0</v>
      </c>
      <c r="M162" s="380">
        <f t="shared" si="56"/>
        <v>0</v>
      </c>
      <c r="N162" s="380">
        <f t="shared" si="66"/>
        <v>0</v>
      </c>
      <c r="O162" s="380">
        <f t="shared" si="57"/>
        <v>0</v>
      </c>
      <c r="P162" s="380">
        <f t="shared" si="67"/>
        <v>0</v>
      </c>
      <c r="Q162" s="380">
        <f t="shared" si="58"/>
        <v>0</v>
      </c>
      <c r="R162" s="380">
        <f t="shared" si="59"/>
        <v>0</v>
      </c>
      <c r="S162" s="380"/>
      <c r="T162" s="380">
        <f t="shared" si="60"/>
        <v>0</v>
      </c>
      <c r="U162" s="463">
        <f t="shared" si="68"/>
        <v>0</v>
      </c>
      <c r="V162" s="463">
        <f t="shared" si="69"/>
        <v>0</v>
      </c>
      <c r="W162" s="463">
        <f t="shared" si="70"/>
        <v>0</v>
      </c>
      <c r="X162" s="463">
        <f t="shared" si="71"/>
        <v>0</v>
      </c>
      <c r="Y162" s="463">
        <f t="shared" si="72"/>
        <v>0</v>
      </c>
      <c r="Z162" s="463">
        <f t="shared" si="73"/>
        <v>0</v>
      </c>
      <c r="AA162" s="463">
        <f t="shared" si="74"/>
        <v>0</v>
      </c>
      <c r="AB162" s="463">
        <f t="shared" si="75"/>
        <v>0</v>
      </c>
      <c r="AC162" s="463">
        <f t="shared" si="76"/>
        <v>0</v>
      </c>
      <c r="AD162" s="463">
        <f t="shared" si="77"/>
        <v>0</v>
      </c>
      <c r="AE162" s="380"/>
      <c r="AF162" s="380"/>
      <c r="AG162" s="380">
        <f>'[22]Biểu 1c-II'!J162</f>
        <v>0</v>
      </c>
      <c r="AH162" s="380">
        <f>'[22]Biểu 1c-II'!M162</f>
        <v>0</v>
      </c>
      <c r="AI162" s="463">
        <f>'[22]Biểu 1c-II'!S162</f>
        <v>0</v>
      </c>
      <c r="AJ162" s="463">
        <f>'[22]Biểu 1c-II'!V162</f>
        <v>0</v>
      </c>
      <c r="AK162" s="380">
        <f>'[23]Biểu 1c-II'!J162</f>
        <v>0</v>
      </c>
      <c r="AL162" s="463">
        <f>'[23]Biểu 1c-II'!P162</f>
        <v>0</v>
      </c>
      <c r="AM162" s="463">
        <f>'[23]Biểu 1c-II'!S162</f>
        <v>0</v>
      </c>
      <c r="AN162" s="380">
        <f>'[24]Biểu 1c-II'!J162</f>
        <v>0</v>
      </c>
      <c r="AO162" s="463">
        <f>'[24]Biểu 1c-II'!M162</f>
        <v>0</v>
      </c>
      <c r="AP162" s="463">
        <f>'[24]Biểu 1c-II'!S162</f>
        <v>0</v>
      </c>
      <c r="AQ162" s="463">
        <f>'[25]Biểu 1c-II'!P162</f>
        <v>0</v>
      </c>
      <c r="AR162" s="463">
        <f>'[25]Biểu 1c-II'!V162</f>
        <v>0</v>
      </c>
      <c r="AS162" s="380">
        <f>'[25]Biểu 1c-II'!Y162</f>
        <v>0</v>
      </c>
      <c r="AT162" s="380">
        <f>'[26]Biểu 1c-II'!K162</f>
        <v>0</v>
      </c>
      <c r="AU162" s="380">
        <f>'[26]Biểu 1c-II'!W162</f>
        <v>0</v>
      </c>
      <c r="AV162" s="380">
        <f>'[27]Biểu 1c-II'!J162</f>
        <v>0</v>
      </c>
      <c r="AW162" s="380">
        <f>'[27]Biểu 1c-II'!V162</f>
        <v>0</v>
      </c>
      <c r="AX162" s="380">
        <f>'[28]Biểu 1c-II'!J162</f>
        <v>0</v>
      </c>
      <c r="AY162" s="380">
        <f>'[28]Biểu 1c-II'!M162</f>
        <v>0</v>
      </c>
      <c r="AZ162" s="380">
        <f>'[28]Biểu 1c-II'!P162</f>
        <v>0</v>
      </c>
      <c r="BA162" s="380"/>
      <c r="BB162" s="380">
        <f>'[28]Biểu 1c-II'!V162</f>
        <v>0</v>
      </c>
      <c r="BC162" s="380">
        <f>'[42]Biểu 1c-II'!Y162</f>
        <v>0</v>
      </c>
      <c r="BD162" s="380">
        <f>'[28]Biểu 1c-II'!AB162</f>
        <v>0</v>
      </c>
      <c r="BE162" s="380">
        <f>'[28]Biểu 1c-II'!AE162</f>
        <v>0</v>
      </c>
      <c r="BF162" s="380">
        <f>'[28]Biểu 1c-II'!AH162</f>
        <v>0</v>
      </c>
      <c r="BG162" s="380">
        <f>'[29]Biểu 1c-II'!J162</f>
        <v>0</v>
      </c>
      <c r="BH162" s="380">
        <f>'[29]Biểu 1c-II'!M162</f>
        <v>0</v>
      </c>
      <c r="BI162" s="380">
        <f>'[29]Biểu 1c-II'!P162</f>
        <v>0</v>
      </c>
      <c r="BJ162" s="380"/>
      <c r="BK162" s="380">
        <f>'[29]Biểu 1c-II'!S162</f>
        <v>0</v>
      </c>
      <c r="BL162" s="380">
        <f>'[29]Biểu 1c-II'!V162</f>
        <v>0</v>
      </c>
      <c r="BM162" s="380">
        <f>'[29]Biểu 1c-II'!Y162</f>
        <v>0</v>
      </c>
      <c r="BN162" s="380">
        <f>'[29]Biểu 1c-II'!AB162</f>
        <v>0</v>
      </c>
      <c r="BO162" s="463">
        <f>'[29]Biểu 1c-II'!AE162</f>
        <v>0</v>
      </c>
      <c r="BP162" s="463">
        <f>'[29]Biểu 1c-II'!AH162</f>
        <v>0</v>
      </c>
      <c r="BQ162" s="380">
        <f>'[30]Biểu 1c-II - TTYT DA BAC'!J162</f>
        <v>0</v>
      </c>
      <c r="BR162" s="380">
        <f>'[30]Biểu 1c-II - TTYT DA BAC'!M162</f>
        <v>0</v>
      </c>
      <c r="BS162" s="380">
        <f>'[30]Biểu 1c-II - TTYT DA BAC'!P162</f>
        <v>0</v>
      </c>
      <c r="BT162" s="380"/>
      <c r="BU162" s="380">
        <f>'[30]Biểu 1c-II - TTYT DA BAC'!V162</f>
        <v>0</v>
      </c>
      <c r="BV162" s="380">
        <f>'[30]Biểu 1c-II - TTYT DA BAC'!Y162</f>
        <v>0</v>
      </c>
      <c r="BW162" s="380">
        <f>'[30]Biểu 1c-II - TTYT DA BAC'!AB162</f>
        <v>0</v>
      </c>
      <c r="BX162" s="463">
        <f>'[30]Biểu 1c-II - TTYT DA BAC'!AE162</f>
        <v>0</v>
      </c>
      <c r="BY162" s="463">
        <f>'[30]Biểu 1c-II - TTYT DA BAC'!AH162</f>
        <v>0</v>
      </c>
      <c r="BZ162" s="380">
        <f>'[31]Biểu 1c-II'!I162</f>
        <v>0</v>
      </c>
      <c r="CA162" s="380">
        <f>'[31]Biểu 1c-II'!M162</f>
        <v>0</v>
      </c>
      <c r="CB162" s="380">
        <f>'[31]Biểu 1c-II'!P162</f>
        <v>0</v>
      </c>
      <c r="CC162" s="380"/>
      <c r="CD162" s="380">
        <f>'[31]Biểu 1c-II'!V162</f>
        <v>0</v>
      </c>
      <c r="CE162" s="380">
        <f>'[31]Biểu 1c-II'!Y162</f>
        <v>0</v>
      </c>
      <c r="CF162" s="380">
        <f>'[31]Biểu 1c-II'!AB162</f>
        <v>0</v>
      </c>
      <c r="CG162" s="463">
        <f>'[31]Biểu 1c-II'!AE162</f>
        <v>0</v>
      </c>
      <c r="CH162" s="463">
        <f>'[31]Biểu 1c-II'!AH162</f>
        <v>0</v>
      </c>
      <c r="CI162" s="380">
        <f>'[32]Biểu 1c-II'!J162</f>
        <v>0</v>
      </c>
      <c r="CJ162" s="380">
        <f>'[32]Biểu 1c-II'!M162</f>
        <v>0</v>
      </c>
      <c r="CK162" s="380">
        <f>'[32]Biểu 1c-II'!P162</f>
        <v>0</v>
      </c>
      <c r="CL162" s="380"/>
      <c r="CM162" s="380">
        <f>'[32]Biểu 1c-II'!V162</f>
        <v>0</v>
      </c>
      <c r="CN162" s="380">
        <f>'[32]Biểu 1c-II'!Y162</f>
        <v>0</v>
      </c>
      <c r="CO162" s="380">
        <f>'[32]Biểu 1c-II'!AB162</f>
        <v>0</v>
      </c>
      <c r="CP162" s="463">
        <f>'[32]Biểu 1c-II'!AE162</f>
        <v>0</v>
      </c>
      <c r="CQ162" s="463">
        <f>'[32]Biểu 1c-II'!AH162</f>
        <v>0</v>
      </c>
      <c r="CR162" s="380">
        <f>'[33]Biểu 1c-II'!J162</f>
        <v>0</v>
      </c>
      <c r="CS162" s="380">
        <f>'[33]Biểu 1c-II'!M162</f>
        <v>0</v>
      </c>
      <c r="CT162" s="380">
        <f>'[33]Biểu 1c-II'!P162</f>
        <v>0</v>
      </c>
      <c r="CU162" s="380"/>
      <c r="CV162" s="380">
        <f>'[33]Biểu 1c-II'!V162</f>
        <v>0</v>
      </c>
      <c r="CW162" s="380">
        <f>'[43]Biểu 1c-II'!Y162</f>
        <v>0</v>
      </c>
      <c r="CX162" s="380">
        <f>'[33]Biểu 1c-II'!AB162</f>
        <v>0</v>
      </c>
      <c r="CY162" s="463">
        <f>'[33]Biểu 1c-II'!AE162</f>
        <v>0</v>
      </c>
      <c r="CZ162" s="463">
        <f>'[33]Biểu 1c-II'!AH162</f>
        <v>0</v>
      </c>
      <c r="DA162" s="380">
        <f>'[34]Biểu 1c-II'!$J$7</f>
        <v>13682959583</v>
      </c>
      <c r="DB162" s="380">
        <f>'[34]Biểu 1c-II'!M162</f>
        <v>0</v>
      </c>
      <c r="DC162" s="380">
        <f>'[34]Biểu 1c-II'!P162</f>
        <v>0</v>
      </c>
      <c r="DD162" s="380"/>
      <c r="DE162" s="380">
        <f>'[34]Biểu 1c-II'!V162</f>
        <v>0</v>
      </c>
      <c r="DF162" s="380">
        <f>'[44]Biểu 1c-II'!Y162</f>
        <v>0</v>
      </c>
      <c r="DG162" s="380">
        <f>'[34]Biểu 1c-II'!AB162</f>
        <v>0</v>
      </c>
      <c r="DH162" s="463">
        <f>'[34]Biểu 1c-II'!AE162</f>
        <v>0</v>
      </c>
      <c r="DI162" s="463">
        <f>'[34]Biểu 1c-II'!AH162</f>
        <v>0</v>
      </c>
      <c r="DJ162" s="380">
        <f>'[35]Biểu 1c-II'!J162</f>
        <v>0</v>
      </c>
      <c r="DK162" s="380">
        <f>'[35]Biểu 1c-II'!M162</f>
        <v>0</v>
      </c>
      <c r="DL162" s="380">
        <f>'[35]Biểu 1c-II'!P162</f>
        <v>0</v>
      </c>
      <c r="DM162" s="380">
        <f>'[35]Biểu 1c-II'!S162</f>
        <v>0</v>
      </c>
      <c r="DN162" s="380">
        <f>'[35]Biểu 1c-II'!V162</f>
        <v>0</v>
      </c>
      <c r="DO162" s="380">
        <f>'[35]Biểu 1c-II'!Y162</f>
        <v>0</v>
      </c>
      <c r="DP162" s="380">
        <f>'[35]Biểu 1c-II'!AB162</f>
        <v>0</v>
      </c>
      <c r="DQ162" s="463">
        <f>'[35]Biểu 1c-II'!AE162</f>
        <v>0</v>
      </c>
      <c r="DR162" s="463">
        <f>'[35]Biểu 1c-II'!AH162</f>
        <v>0</v>
      </c>
      <c r="DS162" s="463">
        <f>'[35]Biểu 1c-II'!AK162</f>
        <v>0</v>
      </c>
      <c r="DT162" s="380">
        <f>'[36]Biểu 1c-II'!J162</f>
        <v>0</v>
      </c>
      <c r="DU162" s="380">
        <f>'[36]Biểu 1c-II'!M162</f>
        <v>0</v>
      </c>
      <c r="DV162" s="380">
        <f>'[36]Biểu 1c-II'!P162</f>
        <v>0</v>
      </c>
      <c r="DW162" s="380">
        <f>'[36]Biểu 1c-II'!S162</f>
        <v>0</v>
      </c>
      <c r="DX162" s="380">
        <f>'[36]Biểu 1c-II'!V162</f>
        <v>0</v>
      </c>
      <c r="DY162" s="380">
        <f>'[36]Biểu 1c-II'!Y162</f>
        <v>0</v>
      </c>
      <c r="DZ162" s="380">
        <f>'[36]Biểu 1c-II'!AB162</f>
        <v>0</v>
      </c>
      <c r="EA162" s="463">
        <f>'[36]Biểu 1c-II'!AH162</f>
        <v>0</v>
      </c>
      <c r="EB162" s="463">
        <f>'[36]Biểu 1c-II'!AE162</f>
        <v>0</v>
      </c>
      <c r="EC162" s="380">
        <f>'[37]Biểu 1c-II'!J162</f>
        <v>0</v>
      </c>
      <c r="ED162" s="380">
        <f>'[37]Biểu 1c-II'!M162</f>
        <v>0</v>
      </c>
      <c r="EE162" s="380">
        <f>'[37]Biểu 1c-II'!P162</f>
        <v>0</v>
      </c>
      <c r="EF162" s="380">
        <f>'[37]Biểu 1c-II'!S162</f>
        <v>0</v>
      </c>
      <c r="EG162" s="380">
        <f>'[37]Biểu 1c-II'!V162</f>
        <v>0</v>
      </c>
      <c r="EH162" s="380">
        <f>'[37]Biểu 1c-II'!Y162</f>
        <v>0</v>
      </c>
      <c r="EI162" s="380">
        <f>'[37]Biểu 1c-II'!AB162</f>
        <v>0</v>
      </c>
      <c r="EJ162" s="463">
        <f>'[37]Biểu 1c-II'!AE162</f>
        <v>0</v>
      </c>
      <c r="EK162" s="463">
        <f>'[38]Biểu 1c-II'!J162</f>
        <v>0</v>
      </c>
      <c r="EL162" s="463">
        <f>'[38]Biểu 1c-II'!M162</f>
        <v>0</v>
      </c>
      <c r="EM162" s="463">
        <f>'[38]Biểu 1c-II'!P162</f>
        <v>0</v>
      </c>
      <c r="EN162" s="463">
        <f>'[38]Biểu 1c-II'!S162</f>
        <v>0</v>
      </c>
      <c r="EO162" s="380">
        <f>'[39]Biểu 1c-II(TTKN)'!J162</f>
        <v>0</v>
      </c>
      <c r="EP162" s="380">
        <f>'[40]Biểu 1c-II'!P162</f>
        <v>0</v>
      </c>
      <c r="EQ162" s="380">
        <f>'[41]Biểu 1c-II'!P162</f>
        <v>0</v>
      </c>
    </row>
    <row r="163" spans="1:147" ht="12.75">
      <c r="A163" s="383"/>
      <c r="B163" s="378" t="s">
        <v>898</v>
      </c>
      <c r="C163" s="379" t="s">
        <v>1000</v>
      </c>
      <c r="D163" s="380">
        <f t="shared" si="61"/>
        <v>0</v>
      </c>
      <c r="E163" s="463">
        <f t="shared" si="52"/>
        <v>13686559583</v>
      </c>
      <c r="F163" s="463">
        <f t="shared" si="62"/>
        <v>13686559583</v>
      </c>
      <c r="G163" s="463">
        <f t="shared" si="63"/>
        <v>13686559583</v>
      </c>
      <c r="H163" s="380">
        <f t="shared" si="53"/>
        <v>0</v>
      </c>
      <c r="I163" s="380">
        <f t="shared" si="64"/>
        <v>0</v>
      </c>
      <c r="J163" s="380">
        <f t="shared" si="65"/>
        <v>0</v>
      </c>
      <c r="K163" s="380">
        <f t="shared" si="54"/>
        <v>13682959583</v>
      </c>
      <c r="L163" s="380">
        <f t="shared" si="55"/>
        <v>0</v>
      </c>
      <c r="M163" s="380">
        <f t="shared" si="56"/>
        <v>0</v>
      </c>
      <c r="N163" s="380">
        <f t="shared" si="66"/>
        <v>3600000</v>
      </c>
      <c r="O163" s="380">
        <f t="shared" si="57"/>
        <v>0</v>
      </c>
      <c r="P163" s="380">
        <f t="shared" si="67"/>
        <v>0</v>
      </c>
      <c r="Q163" s="380">
        <f t="shared" si="58"/>
        <v>0</v>
      </c>
      <c r="R163" s="380">
        <f t="shared" si="59"/>
        <v>0</v>
      </c>
      <c r="S163" s="380"/>
      <c r="T163" s="380">
        <f t="shared" si="60"/>
        <v>0</v>
      </c>
      <c r="U163" s="463">
        <f t="shared" si="68"/>
        <v>0</v>
      </c>
      <c r="V163" s="463">
        <f t="shared" si="69"/>
        <v>0</v>
      </c>
      <c r="W163" s="463">
        <f t="shared" si="70"/>
        <v>0</v>
      </c>
      <c r="X163" s="463">
        <f t="shared" si="71"/>
        <v>0</v>
      </c>
      <c r="Y163" s="463">
        <f t="shared" si="72"/>
        <v>0</v>
      </c>
      <c r="Z163" s="463">
        <f t="shared" si="73"/>
        <v>0</v>
      </c>
      <c r="AA163" s="463">
        <f t="shared" si="74"/>
        <v>0</v>
      </c>
      <c r="AB163" s="463">
        <f t="shared" si="75"/>
        <v>0</v>
      </c>
      <c r="AC163" s="463">
        <f t="shared" si="76"/>
        <v>0</v>
      </c>
      <c r="AD163" s="463">
        <f t="shared" si="77"/>
        <v>0</v>
      </c>
      <c r="AE163" s="380"/>
      <c r="AF163" s="380"/>
      <c r="AG163" s="380">
        <f>'[22]Biểu 1c-II'!J163</f>
        <v>0</v>
      </c>
      <c r="AH163" s="380">
        <f>'[22]Biểu 1c-II'!M163</f>
        <v>0</v>
      </c>
      <c r="AI163" s="463">
        <f>'[22]Biểu 1c-II'!S163</f>
        <v>0</v>
      </c>
      <c r="AJ163" s="463">
        <f>'[22]Biểu 1c-II'!V163</f>
        <v>0</v>
      </c>
      <c r="AK163" s="380">
        <f>'[23]Biểu 1c-II'!J163</f>
        <v>0</v>
      </c>
      <c r="AL163" s="463">
        <f>'[23]Biểu 1c-II'!P163</f>
        <v>0</v>
      </c>
      <c r="AM163" s="463">
        <f>'[23]Biểu 1c-II'!S163</f>
        <v>0</v>
      </c>
      <c r="AN163" s="380">
        <f>'[24]Biểu 1c-II'!J163</f>
        <v>0</v>
      </c>
      <c r="AO163" s="463">
        <f>'[24]Biểu 1c-II'!M163</f>
        <v>0</v>
      </c>
      <c r="AP163" s="463">
        <f>'[24]Biểu 1c-II'!S163</f>
        <v>0</v>
      </c>
      <c r="AQ163" s="463">
        <f>'[25]Biểu 1c-II'!P163</f>
        <v>0</v>
      </c>
      <c r="AR163" s="463">
        <f>'[25]Biểu 1c-II'!V163</f>
        <v>0</v>
      </c>
      <c r="AS163" s="380">
        <f>'[25]Biểu 1c-II'!Y163</f>
        <v>0</v>
      </c>
      <c r="AT163" s="380">
        <f>'[26]Biểu 1c-II'!K163</f>
        <v>0</v>
      </c>
      <c r="AU163" s="380">
        <f>'[26]Biểu 1c-II'!W163</f>
        <v>0</v>
      </c>
      <c r="AV163" s="380">
        <f>'[27]Biểu 1c-II'!J163</f>
        <v>0</v>
      </c>
      <c r="AW163" s="380">
        <f>'[27]Biểu 1c-II'!V163</f>
        <v>0</v>
      </c>
      <c r="AX163" s="380">
        <f>'[28]Biểu 1c-II'!J163</f>
        <v>0</v>
      </c>
      <c r="AY163" s="380">
        <f>'[28]Biểu 1c-II'!M163</f>
        <v>0</v>
      </c>
      <c r="AZ163" s="380">
        <f>'[28]Biểu 1c-II'!P163</f>
        <v>0</v>
      </c>
      <c r="BA163" s="380"/>
      <c r="BB163" s="380">
        <f>'[28]Biểu 1c-II'!V163</f>
        <v>0</v>
      </c>
      <c r="BC163" s="380">
        <f>'[42]Biểu 1c-II'!Y163</f>
        <v>0</v>
      </c>
      <c r="BD163" s="380">
        <f>'[28]Biểu 1c-II'!AB163</f>
        <v>0</v>
      </c>
      <c r="BE163" s="380">
        <f>'[28]Biểu 1c-II'!AE163</f>
        <v>0</v>
      </c>
      <c r="BF163" s="380">
        <f>'[28]Biểu 1c-II'!AH163</f>
        <v>0</v>
      </c>
      <c r="BG163" s="380">
        <f>'[29]Biểu 1c-II'!J163</f>
        <v>0</v>
      </c>
      <c r="BH163" s="380">
        <f>'[29]Biểu 1c-II'!M163</f>
        <v>0</v>
      </c>
      <c r="BI163" s="380">
        <f>'[29]Biểu 1c-II'!P163</f>
        <v>0</v>
      </c>
      <c r="BJ163" s="380"/>
      <c r="BK163" s="380">
        <f>'[29]Biểu 1c-II'!S163</f>
        <v>0</v>
      </c>
      <c r="BL163" s="380">
        <f>'[29]Biểu 1c-II'!V163</f>
        <v>0</v>
      </c>
      <c r="BM163" s="380">
        <f>'[29]Biểu 1c-II'!Y163</f>
        <v>0</v>
      </c>
      <c r="BN163" s="380">
        <f>'[29]Biểu 1c-II'!AB163</f>
        <v>0</v>
      </c>
      <c r="BO163" s="463">
        <f>'[29]Biểu 1c-II'!AE163</f>
        <v>0</v>
      </c>
      <c r="BP163" s="463">
        <f>'[29]Biểu 1c-II'!AH163</f>
        <v>0</v>
      </c>
      <c r="BQ163" s="380">
        <f>'[30]Biểu 1c-II - TTYT DA BAC'!J163</f>
        <v>0</v>
      </c>
      <c r="BR163" s="380">
        <f>'[30]Biểu 1c-II - TTYT DA BAC'!M163</f>
        <v>0</v>
      </c>
      <c r="BS163" s="380">
        <f>'[30]Biểu 1c-II - TTYT DA BAC'!P163</f>
        <v>0</v>
      </c>
      <c r="BT163" s="380"/>
      <c r="BU163" s="380">
        <f>'[30]Biểu 1c-II - TTYT DA BAC'!V163</f>
        <v>0</v>
      </c>
      <c r="BV163" s="380">
        <f>'[30]Biểu 1c-II - TTYT DA BAC'!Y163</f>
        <v>0</v>
      </c>
      <c r="BW163" s="380">
        <f>'[30]Biểu 1c-II - TTYT DA BAC'!AB163</f>
        <v>0</v>
      </c>
      <c r="BX163" s="463">
        <f>'[30]Biểu 1c-II - TTYT DA BAC'!AE163</f>
        <v>0</v>
      </c>
      <c r="BY163" s="463">
        <f>'[30]Biểu 1c-II - TTYT DA BAC'!AH163</f>
        <v>0</v>
      </c>
      <c r="BZ163" s="380">
        <f>'[31]Biểu 1c-II'!I163</f>
        <v>0</v>
      </c>
      <c r="CA163" s="380">
        <f>'[31]Biểu 1c-II'!M163</f>
        <v>0</v>
      </c>
      <c r="CB163" s="380">
        <f>'[31]Biểu 1c-II'!P163</f>
        <v>0</v>
      </c>
      <c r="CC163" s="380"/>
      <c r="CD163" s="380">
        <f>'[31]Biểu 1c-II'!V163</f>
        <v>0</v>
      </c>
      <c r="CE163" s="380">
        <f>'[31]Biểu 1c-II'!Y163</f>
        <v>0</v>
      </c>
      <c r="CF163" s="380">
        <f>'[31]Biểu 1c-II'!AB163</f>
        <v>0</v>
      </c>
      <c r="CG163" s="463">
        <f>'[31]Biểu 1c-II'!AE163</f>
        <v>0</v>
      </c>
      <c r="CH163" s="463">
        <f>'[31]Biểu 1c-II'!AH163</f>
        <v>0</v>
      </c>
      <c r="CI163" s="380">
        <f>'[32]Biểu 1c-II'!J163</f>
        <v>0</v>
      </c>
      <c r="CJ163" s="380">
        <f>'[32]Biểu 1c-II'!M163</f>
        <v>0</v>
      </c>
      <c r="CK163" s="380">
        <f>'[32]Biểu 1c-II'!P163</f>
        <v>0</v>
      </c>
      <c r="CL163" s="380"/>
      <c r="CM163" s="380">
        <f>'[32]Biểu 1c-II'!V163</f>
        <v>0</v>
      </c>
      <c r="CN163" s="380">
        <f>'[32]Biểu 1c-II'!Y163</f>
        <v>0</v>
      </c>
      <c r="CO163" s="380">
        <f>'[32]Biểu 1c-II'!AB163</f>
        <v>0</v>
      </c>
      <c r="CP163" s="463">
        <f>'[32]Biểu 1c-II'!AE163</f>
        <v>0</v>
      </c>
      <c r="CQ163" s="463">
        <f>'[32]Biểu 1c-II'!AH163</f>
        <v>0</v>
      </c>
      <c r="CR163" s="380">
        <f>'[33]Biểu 1c-II'!J163</f>
        <v>0</v>
      </c>
      <c r="CS163" s="380">
        <f>'[33]Biểu 1c-II'!M163</f>
        <v>0</v>
      </c>
      <c r="CT163" s="380">
        <f>'[33]Biểu 1c-II'!P163</f>
        <v>0</v>
      </c>
      <c r="CU163" s="380"/>
      <c r="CV163" s="380">
        <f>'[33]Biểu 1c-II'!V163</f>
        <v>0</v>
      </c>
      <c r="CW163" s="380">
        <f>'[43]Biểu 1c-II'!Y163</f>
        <v>0</v>
      </c>
      <c r="CX163" s="380">
        <f>'[33]Biểu 1c-II'!AB163</f>
        <v>0</v>
      </c>
      <c r="CY163" s="463">
        <f>'[33]Biểu 1c-II'!AE163</f>
        <v>0</v>
      </c>
      <c r="CZ163" s="463">
        <f>'[33]Biểu 1c-II'!AH163</f>
        <v>0</v>
      </c>
      <c r="DA163" s="380">
        <f>'[34]Biểu 1c-II'!$J$7</f>
        <v>13682959583</v>
      </c>
      <c r="DB163" s="380">
        <f>'[34]Biểu 1c-II'!M163</f>
        <v>0</v>
      </c>
      <c r="DC163" s="380">
        <f>'[34]Biểu 1c-II'!P163</f>
        <v>0</v>
      </c>
      <c r="DD163" s="380"/>
      <c r="DE163" s="380">
        <f>'[34]Biểu 1c-II'!V163</f>
        <v>0</v>
      </c>
      <c r="DF163" s="380">
        <f>'[44]Biểu 1c-II'!Y163</f>
        <v>0</v>
      </c>
      <c r="DG163" s="380">
        <f>'[34]Biểu 1c-II'!AB163</f>
        <v>0</v>
      </c>
      <c r="DH163" s="463">
        <f>'[34]Biểu 1c-II'!AE163</f>
        <v>0</v>
      </c>
      <c r="DI163" s="463">
        <f>'[34]Biểu 1c-II'!AH163</f>
        <v>0</v>
      </c>
      <c r="DJ163" s="380">
        <f>'[35]Biểu 1c-II'!J163</f>
        <v>0</v>
      </c>
      <c r="DK163" s="380">
        <f>'[35]Biểu 1c-II'!M163</f>
        <v>0</v>
      </c>
      <c r="DL163" s="380">
        <f>'[35]Biểu 1c-II'!P163</f>
        <v>0</v>
      </c>
      <c r="DM163" s="380">
        <f>'[35]Biểu 1c-II'!S163</f>
        <v>0</v>
      </c>
      <c r="DN163" s="380">
        <f>'[35]Biểu 1c-II'!V163</f>
        <v>0</v>
      </c>
      <c r="DO163" s="380">
        <f>'[35]Biểu 1c-II'!Y163</f>
        <v>0</v>
      </c>
      <c r="DP163" s="380">
        <f>'[35]Biểu 1c-II'!AB163</f>
        <v>0</v>
      </c>
      <c r="DQ163" s="463">
        <f>'[35]Biểu 1c-II'!AE163</f>
        <v>0</v>
      </c>
      <c r="DR163" s="463">
        <f>'[35]Biểu 1c-II'!AH163</f>
        <v>0</v>
      </c>
      <c r="DS163" s="463">
        <f>'[35]Biểu 1c-II'!AK163</f>
        <v>0</v>
      </c>
      <c r="DT163" s="380">
        <f>'[36]Biểu 1c-II'!J163</f>
        <v>0</v>
      </c>
      <c r="DU163" s="380">
        <f>'[36]Biểu 1c-II'!M163</f>
        <v>0</v>
      </c>
      <c r="DV163" s="380">
        <f>'[36]Biểu 1c-II'!P163</f>
        <v>0</v>
      </c>
      <c r="DW163" s="380">
        <f>'[36]Biểu 1c-II'!S163</f>
        <v>0</v>
      </c>
      <c r="DX163" s="380">
        <f>'[36]Biểu 1c-II'!V163</f>
        <v>0</v>
      </c>
      <c r="DY163" s="380">
        <f>'[36]Biểu 1c-II'!Y163</f>
        <v>0</v>
      </c>
      <c r="DZ163" s="380">
        <f>'[36]Biểu 1c-II'!AB163</f>
        <v>0</v>
      </c>
      <c r="EA163" s="463">
        <f>'[36]Biểu 1c-II'!AH163</f>
        <v>0</v>
      </c>
      <c r="EB163" s="463">
        <f>'[36]Biểu 1c-II'!AE163</f>
        <v>0</v>
      </c>
      <c r="EC163" s="380">
        <f>'[37]Biểu 1c-II'!J163</f>
        <v>0</v>
      </c>
      <c r="ED163" s="380">
        <f>'[37]Biểu 1c-II'!M163</f>
        <v>0</v>
      </c>
      <c r="EE163" s="380">
        <f>'[37]Biểu 1c-II'!P163</f>
        <v>0</v>
      </c>
      <c r="EF163" s="380">
        <f>'[37]Biểu 1c-II'!S163</f>
        <v>0</v>
      </c>
      <c r="EG163" s="380">
        <f>'[37]Biểu 1c-II'!V163</f>
        <v>0</v>
      </c>
      <c r="EH163" s="380">
        <f>'[37]Biểu 1c-II'!Y163</f>
        <v>0</v>
      </c>
      <c r="EI163" s="380">
        <f>'[37]Biểu 1c-II'!AB163</f>
        <v>0</v>
      </c>
      <c r="EJ163" s="463">
        <f>'[37]Biểu 1c-II'!AE163</f>
        <v>0</v>
      </c>
      <c r="EK163" s="463">
        <f>'[38]Biểu 1c-II'!J163</f>
        <v>0</v>
      </c>
      <c r="EL163" s="463">
        <f>'[38]Biểu 1c-II'!M163</f>
        <v>0</v>
      </c>
      <c r="EM163" s="463">
        <f>'[38]Biểu 1c-II'!P163</f>
        <v>0</v>
      </c>
      <c r="EN163" s="463">
        <f>'[38]Biểu 1c-II'!S163</f>
        <v>0</v>
      </c>
      <c r="EO163" s="380">
        <f>'[39]Biểu 1c-II(TTKN)'!J163</f>
        <v>3600000</v>
      </c>
      <c r="EP163" s="380">
        <f>'[40]Biểu 1c-II'!P163</f>
        <v>0</v>
      </c>
      <c r="EQ163" s="380">
        <f>'[41]Biểu 1c-II'!P163</f>
        <v>0</v>
      </c>
    </row>
    <row r="164" spans="1:147" s="373" customFormat="1" ht="12.75">
      <c r="A164" s="466"/>
      <c r="B164" s="375"/>
      <c r="C164" s="376" t="s">
        <v>1006</v>
      </c>
      <c r="D164" s="377">
        <f t="shared" si="61"/>
        <v>0</v>
      </c>
      <c r="E164" s="459">
        <f t="shared" si="52"/>
        <v>22976707606</v>
      </c>
      <c r="F164" s="459">
        <f t="shared" si="62"/>
        <v>22976707606</v>
      </c>
      <c r="G164" s="459">
        <f t="shared" si="63"/>
        <v>22976707606</v>
      </c>
      <c r="H164" s="377">
        <f t="shared" si="53"/>
        <v>854801100</v>
      </c>
      <c r="I164" s="377">
        <f t="shared" si="64"/>
        <v>0</v>
      </c>
      <c r="J164" s="377">
        <f t="shared" si="65"/>
        <v>180395300</v>
      </c>
      <c r="K164" s="377">
        <f t="shared" si="54"/>
        <v>15150747342</v>
      </c>
      <c r="L164" s="377">
        <f t="shared" si="55"/>
        <v>4624961479</v>
      </c>
      <c r="M164" s="377">
        <f t="shared" si="56"/>
        <v>1657246485</v>
      </c>
      <c r="N164" s="377">
        <f t="shared" si="66"/>
        <v>508555900</v>
      </c>
      <c r="O164" s="377">
        <f t="shared" si="57"/>
        <v>0</v>
      </c>
      <c r="P164" s="377">
        <f t="shared" si="67"/>
        <v>0</v>
      </c>
      <c r="Q164" s="377">
        <f t="shared" si="58"/>
        <v>0</v>
      </c>
      <c r="R164" s="377">
        <f t="shared" si="59"/>
        <v>0</v>
      </c>
      <c r="S164" s="377"/>
      <c r="T164" s="377">
        <f t="shared" si="60"/>
        <v>0</v>
      </c>
      <c r="U164" s="459">
        <f t="shared" si="68"/>
        <v>0</v>
      </c>
      <c r="V164" s="459">
        <f t="shared" si="69"/>
        <v>0</v>
      </c>
      <c r="W164" s="459">
        <f t="shared" si="70"/>
        <v>0</v>
      </c>
      <c r="X164" s="459">
        <f t="shared" si="71"/>
        <v>0</v>
      </c>
      <c r="Y164" s="459">
        <f t="shared" si="72"/>
        <v>0</v>
      </c>
      <c r="Z164" s="459">
        <f t="shared" si="73"/>
        <v>0</v>
      </c>
      <c r="AA164" s="459">
        <f t="shared" si="74"/>
        <v>0</v>
      </c>
      <c r="AB164" s="459">
        <f t="shared" si="75"/>
        <v>0</v>
      </c>
      <c r="AC164" s="459">
        <f t="shared" si="76"/>
        <v>0</v>
      </c>
      <c r="AD164" s="459">
        <f t="shared" si="77"/>
        <v>0</v>
      </c>
      <c r="AE164" s="377">
        <f>AE165</f>
        <v>0</v>
      </c>
      <c r="AF164" s="377">
        <f>AF165</f>
        <v>0</v>
      </c>
      <c r="AG164" s="377">
        <f>'[22]Biểu 1c-II'!J164</f>
        <v>646052600</v>
      </c>
      <c r="AH164" s="377">
        <f>'[22]Biểu 1c-II'!M164</f>
        <v>0</v>
      </c>
      <c r="AI164" s="459">
        <f>'[22]Biểu 1c-II'!S164</f>
        <v>0</v>
      </c>
      <c r="AJ164" s="459">
        <f>'[22]Biểu 1c-II'!V164</f>
        <v>0</v>
      </c>
      <c r="AK164" s="377">
        <f>'[23]Biểu 1c-II'!J164</f>
        <v>66561000</v>
      </c>
      <c r="AL164" s="459">
        <f>'[23]Biểu 1c-II'!P164</f>
        <v>0</v>
      </c>
      <c r="AM164" s="459">
        <f>'[23]Biểu 1c-II'!S164</f>
        <v>0</v>
      </c>
      <c r="AN164" s="377">
        <f>'[24]Biểu 1c-II'!J164</f>
        <v>142187500</v>
      </c>
      <c r="AO164" s="459">
        <f>'[24]Biểu 1c-II'!M164</f>
        <v>0</v>
      </c>
      <c r="AP164" s="459">
        <f>'[24]Biểu 1c-II'!S164</f>
        <v>0</v>
      </c>
      <c r="AQ164" s="459">
        <f>'[25]Biểu 1c-II'!P164</f>
        <v>0</v>
      </c>
      <c r="AR164" s="459">
        <f>'[25]Biểu 1c-II'!V164</f>
        <v>0</v>
      </c>
      <c r="AS164" s="377">
        <f>'[25]Biểu 1c-II'!Y164</f>
        <v>180395300</v>
      </c>
      <c r="AT164" s="377">
        <f>'[26]Biểu 1c-II'!K164</f>
        <v>0</v>
      </c>
      <c r="AU164" s="377">
        <f>'[26]Biểu 1c-II'!W164</f>
        <v>0</v>
      </c>
      <c r="AV164" s="377">
        <f>'[27]Biểu 1c-II'!J164</f>
        <v>120407582</v>
      </c>
      <c r="AW164" s="377">
        <f>'[27]Biểu 1c-II'!V164</f>
        <v>0</v>
      </c>
      <c r="AX164" s="377">
        <f>'[28]Biểu 1c-II'!J164</f>
        <v>47594566</v>
      </c>
      <c r="AY164" s="377">
        <f>'[28]Biểu 1c-II'!M164</f>
        <v>223642700</v>
      </c>
      <c r="AZ164" s="377">
        <f>'[28]Biểu 1c-II'!P164</f>
        <v>313411494</v>
      </c>
      <c r="BA164" s="380"/>
      <c r="BB164" s="377">
        <f>'[28]Biểu 1c-II'!V164</f>
        <v>0</v>
      </c>
      <c r="BC164" s="380">
        <f>'[42]Biểu 1c-II'!Y164</f>
        <v>0</v>
      </c>
      <c r="BD164" s="377">
        <f>'[28]Biểu 1c-II'!AB164</f>
        <v>0</v>
      </c>
      <c r="BE164" s="377">
        <f>'[28]Biểu 1c-II'!AE164</f>
        <v>0</v>
      </c>
      <c r="BF164" s="377">
        <f>'[28]Biểu 1c-II'!AH164</f>
        <v>0</v>
      </c>
      <c r="BG164" s="377">
        <f>'[29]Biểu 1c-II'!J164</f>
        <v>472716838</v>
      </c>
      <c r="BH164" s="377">
        <f>'[29]Biểu 1c-II'!M164</f>
        <v>1140939844</v>
      </c>
      <c r="BI164" s="377">
        <f>'[29]Biểu 1c-II'!P164</f>
        <v>73447000</v>
      </c>
      <c r="BJ164" s="380"/>
      <c r="BK164" s="377">
        <f>'[29]Biểu 1c-II'!S164</f>
        <v>0</v>
      </c>
      <c r="BL164" s="377">
        <f>'[29]Biểu 1c-II'!V164</f>
        <v>0</v>
      </c>
      <c r="BM164" s="377">
        <f>'[29]Biểu 1c-II'!Y164</f>
        <v>0</v>
      </c>
      <c r="BN164" s="377">
        <f>'[29]Biểu 1c-II'!AB164</f>
        <v>0</v>
      </c>
      <c r="BO164" s="459">
        <f>'[29]Biểu 1c-II'!AE164</f>
        <v>0</v>
      </c>
      <c r="BP164" s="459">
        <f>'[29]Biểu 1c-II'!AH164</f>
        <v>0</v>
      </c>
      <c r="BQ164" s="377">
        <f>'[30]Biểu 1c-II - TTYT DA BAC'!J164</f>
        <v>28570200</v>
      </c>
      <c r="BR164" s="377">
        <f>'[30]Biểu 1c-II - TTYT DA BAC'!M164</f>
        <v>67546300</v>
      </c>
      <c r="BS164" s="377">
        <f>'[30]Biểu 1c-II - TTYT DA BAC'!P164</f>
        <v>47388900</v>
      </c>
      <c r="BT164" s="380"/>
      <c r="BU164" s="377">
        <f>'[30]Biểu 1c-II - TTYT DA BAC'!V164</f>
        <v>0</v>
      </c>
      <c r="BV164" s="377">
        <f>'[30]Biểu 1c-II - TTYT DA BAC'!Y164</f>
        <v>0</v>
      </c>
      <c r="BW164" s="377">
        <f>'[30]Biểu 1c-II - TTYT DA BAC'!AB164</f>
        <v>0</v>
      </c>
      <c r="BX164" s="459">
        <f>'[30]Biểu 1c-II - TTYT DA BAC'!AE164</f>
        <v>0</v>
      </c>
      <c r="BY164" s="459">
        <f>'[30]Biểu 1c-II - TTYT DA BAC'!AH164</f>
        <v>0</v>
      </c>
      <c r="BZ164" s="377">
        <f>'[31]Biểu 1c-II'!I164</f>
        <v>102833495</v>
      </c>
      <c r="CA164" s="377">
        <f>'[31]Biểu 1c-II'!M164</f>
        <v>48650500</v>
      </c>
      <c r="CB164" s="377">
        <f>'[31]Biểu 1c-II'!P164</f>
        <v>152104100</v>
      </c>
      <c r="CC164" s="380"/>
      <c r="CD164" s="377">
        <f>'[31]Biểu 1c-II'!V164</f>
        <v>0</v>
      </c>
      <c r="CE164" s="377">
        <f>'[31]Biểu 1c-II'!Y164</f>
        <v>0</v>
      </c>
      <c r="CF164" s="377">
        <f>'[31]Biểu 1c-II'!AB164</f>
        <v>0</v>
      </c>
      <c r="CG164" s="459">
        <f>'[31]Biểu 1c-II'!AE164</f>
        <v>0</v>
      </c>
      <c r="CH164" s="459">
        <f>'[31]Biểu 1c-II'!AH164</f>
        <v>0</v>
      </c>
      <c r="CI164" s="377">
        <f>'[32]Biểu 1c-II'!J164</f>
        <v>0</v>
      </c>
      <c r="CJ164" s="377">
        <f>'[32]Biểu 1c-II'!M164</f>
        <v>573109679</v>
      </c>
      <c r="CK164" s="377">
        <f>'[32]Biểu 1c-II'!P164</f>
        <v>0</v>
      </c>
      <c r="CL164" s="380"/>
      <c r="CM164" s="377">
        <f>'[32]Biểu 1c-II'!V164</f>
        <v>0</v>
      </c>
      <c r="CN164" s="377">
        <f>'[32]Biểu 1c-II'!Y164</f>
        <v>0</v>
      </c>
      <c r="CO164" s="377">
        <f>'[32]Biểu 1c-II'!AB164</f>
        <v>0</v>
      </c>
      <c r="CP164" s="459">
        <f>'[32]Biểu 1c-II'!AE164</f>
        <v>0</v>
      </c>
      <c r="CQ164" s="459">
        <f>'[32]Biểu 1c-II'!AH164</f>
        <v>0</v>
      </c>
      <c r="CR164" s="377">
        <f>'[33]Biểu 1c-II'!J164</f>
        <v>349680400</v>
      </c>
      <c r="CS164" s="377">
        <f>'[33]Biểu 1c-II'!M164</f>
        <v>133757560</v>
      </c>
      <c r="CT164" s="377">
        <f>'[33]Biểu 1c-II'!P164</f>
        <v>42602320</v>
      </c>
      <c r="CU164" s="380"/>
      <c r="CV164" s="377">
        <f>'[33]Biểu 1c-II'!V164</f>
        <v>0</v>
      </c>
      <c r="CW164" s="380">
        <f>'[43]Biểu 1c-II'!Y164</f>
        <v>0</v>
      </c>
      <c r="CX164" s="377">
        <f>'[33]Biểu 1c-II'!AB164</f>
        <v>0</v>
      </c>
      <c r="CY164" s="459">
        <f>'[33]Biểu 1c-II'!AE164</f>
        <v>0</v>
      </c>
      <c r="CZ164" s="459">
        <f>'[33]Biểu 1c-II'!AH164</f>
        <v>0</v>
      </c>
      <c r="DA164" s="377">
        <f>'[34]Biểu 1c-II'!$J$7</f>
        <v>13682959583</v>
      </c>
      <c r="DB164" s="377">
        <f>'[34]Biểu 1c-II'!M164</f>
        <v>316881300</v>
      </c>
      <c r="DC164" s="377">
        <f>'[34]Biểu 1c-II'!P164</f>
        <v>377000000</v>
      </c>
      <c r="DD164" s="380"/>
      <c r="DE164" s="377">
        <f>'[34]Biểu 1c-II'!V164</f>
        <v>0</v>
      </c>
      <c r="DF164" s="380">
        <f>'[44]Biểu 1c-II'!Y164</f>
        <v>0</v>
      </c>
      <c r="DG164" s="377">
        <f>'[34]Biểu 1c-II'!AB164</f>
        <v>0</v>
      </c>
      <c r="DH164" s="459">
        <f>'[34]Biểu 1c-II'!AE164</f>
        <v>0</v>
      </c>
      <c r="DI164" s="459">
        <f>'[34]Biểu 1c-II'!AH164</f>
        <v>0</v>
      </c>
      <c r="DJ164" s="377">
        <f>'[35]Biểu 1c-II'!J164</f>
        <v>0</v>
      </c>
      <c r="DK164" s="377">
        <f>'[35]Biểu 1c-II'!M164</f>
        <v>161212932</v>
      </c>
      <c r="DL164" s="377">
        <f>'[35]Biểu 1c-II'!P164</f>
        <v>77000000</v>
      </c>
      <c r="DM164" s="377">
        <f>'[35]Biểu 1c-II'!S164</f>
        <v>0</v>
      </c>
      <c r="DN164" s="377">
        <f>'[35]Biểu 1c-II'!V164</f>
        <v>0</v>
      </c>
      <c r="DO164" s="377">
        <f>'[35]Biểu 1c-II'!Y164</f>
        <v>0</v>
      </c>
      <c r="DP164" s="377">
        <f>'[35]Biểu 1c-II'!AB164</f>
        <v>0</v>
      </c>
      <c r="DQ164" s="459">
        <f>'[35]Biểu 1c-II'!AE164</f>
        <v>0</v>
      </c>
      <c r="DR164" s="459">
        <f>'[35]Biểu 1c-II'!AH164</f>
        <v>0</v>
      </c>
      <c r="DS164" s="459">
        <f>'[35]Biểu 1c-II'!AK164</f>
        <v>0</v>
      </c>
      <c r="DT164" s="377">
        <f>'[36]Biểu 1c-II'!J164</f>
        <v>23039370</v>
      </c>
      <c r="DU164" s="377">
        <f>'[36]Biểu 1c-II'!M164</f>
        <v>516946533</v>
      </c>
      <c r="DV164" s="377">
        <f>'[36]Biểu 1c-II'!P164</f>
        <v>265932671</v>
      </c>
      <c r="DW164" s="377">
        <f>'[36]Biểu 1c-II'!S164</f>
        <v>0</v>
      </c>
      <c r="DX164" s="377">
        <f>'[36]Biểu 1c-II'!V164</f>
        <v>0</v>
      </c>
      <c r="DY164" s="377">
        <f>'[36]Biểu 1c-II'!Y164</f>
        <v>0</v>
      </c>
      <c r="DZ164" s="377">
        <f>'[36]Biểu 1c-II'!AB164</f>
        <v>0</v>
      </c>
      <c r="EA164" s="459">
        <f>'[36]Biểu 1c-II'!AH164</f>
        <v>0</v>
      </c>
      <c r="EB164" s="459">
        <f>'[36]Biểu 1c-II'!AE164</f>
        <v>0</v>
      </c>
      <c r="EC164" s="377">
        <f>'[37]Biểu 1c-II'!J164</f>
        <v>322945308</v>
      </c>
      <c r="ED164" s="377">
        <f>'[37]Biểu 1c-II'!M164</f>
        <v>252350531</v>
      </c>
      <c r="EE164" s="377">
        <f>'[37]Biểu 1c-II'!P164</f>
        <v>308360000</v>
      </c>
      <c r="EF164" s="377">
        <f>'[37]Biểu 1c-II'!S164</f>
        <v>0</v>
      </c>
      <c r="EG164" s="377">
        <f>'[37]Biểu 1c-II'!V164</f>
        <v>0</v>
      </c>
      <c r="EH164" s="377">
        <f>'[37]Biểu 1c-II'!Y164</f>
        <v>0</v>
      </c>
      <c r="EI164" s="377">
        <f>'[37]Biểu 1c-II'!AB164</f>
        <v>0</v>
      </c>
      <c r="EJ164" s="459">
        <f>'[37]Biểu 1c-II'!AE164</f>
        <v>0</v>
      </c>
      <c r="EK164" s="459">
        <f>'[38]Biểu 1c-II'!J164</f>
        <v>1189923600</v>
      </c>
      <c r="EL164" s="459">
        <f>'[38]Biểu 1c-II'!M164</f>
        <v>0</v>
      </c>
      <c r="EM164" s="459">
        <f>'[38]Biểu 1c-II'!P164</f>
        <v>0</v>
      </c>
      <c r="EN164" s="459">
        <f>'[38]Biểu 1c-II'!S164</f>
        <v>0</v>
      </c>
      <c r="EO164" s="377">
        <f>'[39]Biểu 1c-II(TTKN)'!J164</f>
        <v>118011500</v>
      </c>
      <c r="EP164" s="377">
        <f>'[40]Biểu 1c-II'!P164</f>
        <v>164353400</v>
      </c>
      <c r="EQ164" s="377">
        <f>'[41]Biểu 1c-II'!P164</f>
        <v>226191000</v>
      </c>
    </row>
    <row r="165" spans="1:147" s="373" customFormat="1" ht="12.75">
      <c r="A165" s="375" t="s">
        <v>899</v>
      </c>
      <c r="B165" s="375"/>
      <c r="C165" s="376" t="s">
        <v>253</v>
      </c>
      <c r="D165" s="377">
        <f t="shared" si="61"/>
        <v>0</v>
      </c>
      <c r="E165" s="459">
        <f t="shared" si="52"/>
        <v>19880392931</v>
      </c>
      <c r="F165" s="459">
        <f t="shared" si="62"/>
        <v>19880392931</v>
      </c>
      <c r="G165" s="459">
        <f t="shared" si="63"/>
        <v>19880392931</v>
      </c>
      <c r="H165" s="377">
        <f t="shared" si="53"/>
        <v>810101100</v>
      </c>
      <c r="I165" s="377">
        <f t="shared" si="64"/>
        <v>0</v>
      </c>
      <c r="J165" s="377">
        <f t="shared" si="65"/>
        <v>180395300</v>
      </c>
      <c r="K165" s="377">
        <f t="shared" si="54"/>
        <v>14394452138</v>
      </c>
      <c r="L165" s="377">
        <f t="shared" si="55"/>
        <v>2658776679</v>
      </c>
      <c r="M165" s="377">
        <f t="shared" si="56"/>
        <v>1328111814</v>
      </c>
      <c r="N165" s="377">
        <f t="shared" si="66"/>
        <v>508555900</v>
      </c>
      <c r="O165" s="377">
        <f t="shared" si="57"/>
        <v>0</v>
      </c>
      <c r="P165" s="377">
        <f t="shared" si="67"/>
        <v>0</v>
      </c>
      <c r="Q165" s="377">
        <f t="shared" si="58"/>
        <v>0</v>
      </c>
      <c r="R165" s="377">
        <f t="shared" si="59"/>
        <v>0</v>
      </c>
      <c r="S165" s="377"/>
      <c r="T165" s="377">
        <f t="shared" si="60"/>
        <v>0</v>
      </c>
      <c r="U165" s="459">
        <f t="shared" si="68"/>
        <v>0</v>
      </c>
      <c r="V165" s="459">
        <f t="shared" si="69"/>
        <v>0</v>
      </c>
      <c r="W165" s="459">
        <f t="shared" si="70"/>
        <v>0</v>
      </c>
      <c r="X165" s="459">
        <f t="shared" si="71"/>
        <v>0</v>
      </c>
      <c r="Y165" s="459">
        <f t="shared" si="72"/>
        <v>0</v>
      </c>
      <c r="Z165" s="459">
        <f t="shared" si="73"/>
        <v>0</v>
      </c>
      <c r="AA165" s="459">
        <f t="shared" si="74"/>
        <v>0</v>
      </c>
      <c r="AB165" s="459">
        <f t="shared" si="75"/>
        <v>0</v>
      </c>
      <c r="AC165" s="459">
        <f t="shared" si="76"/>
        <v>0</v>
      </c>
      <c r="AD165" s="459">
        <f t="shared" si="77"/>
        <v>0</v>
      </c>
      <c r="AE165" s="377">
        <f>SUM(AE166:AE178)</f>
        <v>0</v>
      </c>
      <c r="AF165" s="377">
        <f>SUM(AF166:AF178)</f>
        <v>0</v>
      </c>
      <c r="AG165" s="377">
        <f>'[22]Biểu 1c-II'!J165</f>
        <v>601352600</v>
      </c>
      <c r="AH165" s="377">
        <f>'[22]Biểu 1c-II'!M165</f>
        <v>0</v>
      </c>
      <c r="AI165" s="459">
        <f>'[22]Biểu 1c-II'!S165</f>
        <v>0</v>
      </c>
      <c r="AJ165" s="459">
        <f>'[22]Biểu 1c-II'!V165</f>
        <v>0</v>
      </c>
      <c r="AK165" s="377">
        <f>'[23]Biểu 1c-II'!J165</f>
        <v>66561000</v>
      </c>
      <c r="AL165" s="459">
        <f>'[23]Biểu 1c-II'!P165</f>
        <v>0</v>
      </c>
      <c r="AM165" s="459">
        <f>'[23]Biểu 1c-II'!S165</f>
        <v>0</v>
      </c>
      <c r="AN165" s="377">
        <f>'[24]Biểu 1c-II'!J165</f>
        <v>142187500</v>
      </c>
      <c r="AO165" s="459">
        <f>'[24]Biểu 1c-II'!M165</f>
        <v>0</v>
      </c>
      <c r="AP165" s="459">
        <f>'[24]Biểu 1c-II'!S165</f>
        <v>0</v>
      </c>
      <c r="AQ165" s="459">
        <f>'[25]Biểu 1c-II'!P165</f>
        <v>0</v>
      </c>
      <c r="AR165" s="459">
        <f>'[25]Biểu 1c-II'!V165</f>
        <v>0</v>
      </c>
      <c r="AS165" s="377">
        <f>'[25]Biểu 1c-II'!Y165</f>
        <v>180395300</v>
      </c>
      <c r="AT165" s="377">
        <f>'[26]Biểu 1c-II'!K165</f>
        <v>0</v>
      </c>
      <c r="AU165" s="377">
        <f>'[26]Biểu 1c-II'!W165</f>
        <v>0</v>
      </c>
      <c r="AV165" s="377">
        <f>'[27]Biểu 1c-II'!J165</f>
        <v>120407582</v>
      </c>
      <c r="AW165" s="377">
        <f>'[27]Biểu 1c-II'!V165</f>
        <v>0</v>
      </c>
      <c r="AX165" s="377">
        <f>'[28]Biểu 1c-II'!J165</f>
        <v>38650000</v>
      </c>
      <c r="AY165" s="377">
        <f>'[28]Biểu 1c-II'!M165</f>
        <v>212914700</v>
      </c>
      <c r="AZ165" s="377">
        <f>'[28]Biểu 1c-II'!P165</f>
        <v>313411494</v>
      </c>
      <c r="BA165" s="380"/>
      <c r="BB165" s="377">
        <f>'[28]Biểu 1c-II'!V165</f>
        <v>0</v>
      </c>
      <c r="BC165" s="380">
        <f>'[42]Biểu 1c-II'!Y165</f>
        <v>0</v>
      </c>
      <c r="BD165" s="377">
        <f>'[28]Biểu 1c-II'!AB165</f>
        <v>0</v>
      </c>
      <c r="BE165" s="377">
        <f>'[28]Biểu 1c-II'!AE165</f>
        <v>0</v>
      </c>
      <c r="BF165" s="377">
        <f>'[28]Biểu 1c-II'!AH165</f>
        <v>0</v>
      </c>
      <c r="BG165" s="377">
        <f>'[29]Biểu 1c-II'!J165</f>
        <v>12134200</v>
      </c>
      <c r="BH165" s="377">
        <f>'[29]Biểu 1c-II'!M165</f>
        <v>207531800</v>
      </c>
      <c r="BI165" s="377">
        <f>'[29]Biểu 1c-II'!P165</f>
        <v>73447000</v>
      </c>
      <c r="BJ165" s="380"/>
      <c r="BK165" s="377">
        <f>'[29]Biểu 1c-II'!S165</f>
        <v>0</v>
      </c>
      <c r="BL165" s="377">
        <f>'[29]Biểu 1c-II'!V165</f>
        <v>0</v>
      </c>
      <c r="BM165" s="377">
        <f>'[29]Biểu 1c-II'!Y165</f>
        <v>0</v>
      </c>
      <c r="BN165" s="377">
        <f>'[29]Biểu 1c-II'!AB165</f>
        <v>0</v>
      </c>
      <c r="BO165" s="459">
        <f>'[29]Biểu 1c-II'!AE165</f>
        <v>0</v>
      </c>
      <c r="BP165" s="459">
        <f>'[29]Biểu 1c-II'!AH165</f>
        <v>0</v>
      </c>
      <c r="BQ165" s="377">
        <f>'[30]Biểu 1c-II - TTYT DA BAC'!J165</f>
        <v>28570200</v>
      </c>
      <c r="BR165" s="377">
        <f>'[30]Biểu 1c-II - TTYT DA BAC'!M165</f>
        <v>51450300</v>
      </c>
      <c r="BS165" s="377">
        <f>'[30]Biểu 1c-II - TTYT DA BAC'!P165</f>
        <v>47388900</v>
      </c>
      <c r="BT165" s="380"/>
      <c r="BU165" s="377">
        <f>'[30]Biểu 1c-II - TTYT DA BAC'!V165</f>
        <v>0</v>
      </c>
      <c r="BV165" s="377">
        <f>'[30]Biểu 1c-II - TTYT DA BAC'!Y165</f>
        <v>0</v>
      </c>
      <c r="BW165" s="377">
        <f>'[30]Biểu 1c-II - TTYT DA BAC'!AB165</f>
        <v>0</v>
      </c>
      <c r="BX165" s="459">
        <f>'[30]Biểu 1c-II - TTYT DA BAC'!AE165</f>
        <v>0</v>
      </c>
      <c r="BY165" s="459">
        <f>'[30]Biểu 1c-II - TTYT DA BAC'!AH165</f>
        <v>0</v>
      </c>
      <c r="BZ165" s="377">
        <f>'[31]Biểu 1c-II'!I165</f>
        <v>102833495</v>
      </c>
      <c r="CA165" s="377">
        <f>'[31]Biểu 1c-II'!M165</f>
        <v>48650500</v>
      </c>
      <c r="CB165" s="377">
        <f>'[31]Biểu 1c-II'!P165</f>
        <v>152104100</v>
      </c>
      <c r="CC165" s="380"/>
      <c r="CD165" s="377">
        <f>'[31]Biểu 1c-II'!V165</f>
        <v>0</v>
      </c>
      <c r="CE165" s="377">
        <f>'[31]Biểu 1c-II'!Y165</f>
        <v>0</v>
      </c>
      <c r="CF165" s="377">
        <f>'[31]Biểu 1c-II'!AB165</f>
        <v>0</v>
      </c>
      <c r="CG165" s="459">
        <f>'[31]Biểu 1c-II'!AE165</f>
        <v>0</v>
      </c>
      <c r="CH165" s="459">
        <f>'[31]Biểu 1c-II'!AH165</f>
        <v>0</v>
      </c>
      <c r="CI165" s="377">
        <f>'[32]Biểu 1c-II'!J165</f>
        <v>0</v>
      </c>
      <c r="CJ165" s="377">
        <f>'[32]Biểu 1c-II'!M165</f>
        <v>35168720</v>
      </c>
      <c r="CK165" s="377">
        <f>'[32]Biểu 1c-II'!P165</f>
        <v>0</v>
      </c>
      <c r="CL165" s="380"/>
      <c r="CM165" s="377">
        <f>'[32]Biểu 1c-II'!V165</f>
        <v>0</v>
      </c>
      <c r="CN165" s="377">
        <f>'[32]Biểu 1c-II'!Y165</f>
        <v>0</v>
      </c>
      <c r="CO165" s="377">
        <f>'[32]Biểu 1c-II'!AB165</f>
        <v>0</v>
      </c>
      <c r="CP165" s="459">
        <f>'[32]Biểu 1c-II'!AE165</f>
        <v>0</v>
      </c>
      <c r="CQ165" s="459">
        <f>'[32]Biểu 1c-II'!AH165</f>
        <v>0</v>
      </c>
      <c r="CR165" s="377">
        <f>'[33]Biểu 1c-II'!J165</f>
        <v>67680400</v>
      </c>
      <c r="CS165" s="377">
        <f>'[33]Biểu 1c-II'!M165</f>
        <v>133757560</v>
      </c>
      <c r="CT165" s="377">
        <f>'[33]Biểu 1c-II'!P165</f>
        <v>42602320</v>
      </c>
      <c r="CU165" s="380"/>
      <c r="CV165" s="377">
        <f>'[33]Biểu 1c-II'!V165</f>
        <v>0</v>
      </c>
      <c r="CW165" s="380">
        <f>'[43]Biểu 1c-II'!Y165</f>
        <v>0</v>
      </c>
      <c r="CX165" s="377">
        <f>'[33]Biểu 1c-II'!AB165</f>
        <v>0</v>
      </c>
      <c r="CY165" s="459">
        <f>'[33]Biểu 1c-II'!AE165</f>
        <v>0</v>
      </c>
      <c r="CZ165" s="459">
        <f>'[33]Biểu 1c-II'!AH165</f>
        <v>0</v>
      </c>
      <c r="DA165" s="377">
        <f>'[34]Biểu 1c-II'!$J$7</f>
        <v>13682959583</v>
      </c>
      <c r="DB165" s="377">
        <f>'[34]Biểu 1c-II'!M165</f>
        <v>262881300</v>
      </c>
      <c r="DC165" s="377">
        <f>'[34]Biểu 1c-II'!P165</f>
        <v>268500000</v>
      </c>
      <c r="DD165" s="380"/>
      <c r="DE165" s="377">
        <f>'[34]Biểu 1c-II'!V165</f>
        <v>0</v>
      </c>
      <c r="DF165" s="380">
        <f>'[44]Biểu 1c-II'!Y165</f>
        <v>0</v>
      </c>
      <c r="DG165" s="377">
        <f>'[34]Biểu 1c-II'!AB165</f>
        <v>0</v>
      </c>
      <c r="DH165" s="459">
        <f>'[34]Biểu 1c-II'!AE165</f>
        <v>0</v>
      </c>
      <c r="DI165" s="459">
        <f>'[34]Biểu 1c-II'!AH165</f>
        <v>0</v>
      </c>
      <c r="DJ165" s="377">
        <f>'[35]Biểu 1c-II'!J165</f>
        <v>0</v>
      </c>
      <c r="DK165" s="377">
        <f>'[35]Biểu 1c-II'!M165</f>
        <v>157331710</v>
      </c>
      <c r="DL165" s="377">
        <f>'[35]Biểu 1c-II'!P165</f>
        <v>77000000</v>
      </c>
      <c r="DM165" s="377">
        <f>'[35]Biểu 1c-II'!S165</f>
        <v>0</v>
      </c>
      <c r="DN165" s="377">
        <f>'[35]Biểu 1c-II'!V165</f>
        <v>0</v>
      </c>
      <c r="DO165" s="377">
        <f>'[35]Biểu 1c-II'!Y165</f>
        <v>0</v>
      </c>
      <c r="DP165" s="377">
        <f>'[35]Biểu 1c-II'!AB165</f>
        <v>0</v>
      </c>
      <c r="DQ165" s="459">
        <f>'[35]Biểu 1c-II'!AE165</f>
        <v>0</v>
      </c>
      <c r="DR165" s="459">
        <f>'[35]Biểu 1c-II'!AH165</f>
        <v>0</v>
      </c>
      <c r="DS165" s="459">
        <f>'[35]Biểu 1c-II'!AK165</f>
        <v>0</v>
      </c>
      <c r="DT165" s="377">
        <f>'[36]Biểu 1c-II'!J165</f>
        <v>23039370</v>
      </c>
      <c r="DU165" s="377">
        <f>'[36]Biểu 1c-II'!M165</f>
        <v>141681958</v>
      </c>
      <c r="DV165" s="377">
        <f>'[36]Biểu 1c-II'!P165</f>
        <v>45298000</v>
      </c>
      <c r="DW165" s="377">
        <f>'[36]Biểu 1c-II'!S165</f>
        <v>0</v>
      </c>
      <c r="DX165" s="377">
        <f>'[36]Biểu 1c-II'!V165</f>
        <v>0</v>
      </c>
      <c r="DY165" s="377">
        <f>'[36]Biểu 1c-II'!Y165</f>
        <v>0</v>
      </c>
      <c r="DZ165" s="377">
        <f>'[36]Biểu 1c-II'!AB165</f>
        <v>0</v>
      </c>
      <c r="EA165" s="459">
        <f>'[36]Biểu 1c-II'!AH165</f>
        <v>0</v>
      </c>
      <c r="EB165" s="459">
        <f>'[36]Biểu 1c-II'!AE165</f>
        <v>0</v>
      </c>
      <c r="EC165" s="377">
        <f>'[37]Biểu 1c-II'!J165</f>
        <v>318177308</v>
      </c>
      <c r="ED165" s="377">
        <f>'[37]Biểu 1c-II'!M165</f>
        <v>241622531</v>
      </c>
      <c r="EE165" s="377">
        <f>'[37]Biểu 1c-II'!P165</f>
        <v>308360000</v>
      </c>
      <c r="EF165" s="377">
        <f>'[37]Biểu 1c-II'!S165</f>
        <v>0</v>
      </c>
      <c r="EG165" s="377">
        <f>'[37]Biểu 1c-II'!V165</f>
        <v>0</v>
      </c>
      <c r="EH165" s="377">
        <f>'[37]Biểu 1c-II'!Y165</f>
        <v>0</v>
      </c>
      <c r="EI165" s="377">
        <f>'[37]Biểu 1c-II'!AB165</f>
        <v>0</v>
      </c>
      <c r="EJ165" s="459">
        <f>'[37]Biểu 1c-II'!AE165</f>
        <v>0</v>
      </c>
      <c r="EK165" s="459">
        <f>'[38]Biểu 1c-II'!J165</f>
        <v>1165785600</v>
      </c>
      <c r="EL165" s="459">
        <f>'[38]Biểu 1c-II'!M165</f>
        <v>0</v>
      </c>
      <c r="EM165" s="459">
        <f>'[38]Biểu 1c-II'!P165</f>
        <v>0</v>
      </c>
      <c r="EN165" s="459">
        <f>'[38]Biểu 1c-II'!S165</f>
        <v>0</v>
      </c>
      <c r="EO165" s="377">
        <f>'[39]Biểu 1c-II(TTKN)'!J165</f>
        <v>118011500</v>
      </c>
      <c r="EP165" s="377">
        <f>'[40]Biểu 1c-II'!P165</f>
        <v>164353400</v>
      </c>
      <c r="EQ165" s="377">
        <f>'[41]Biểu 1c-II'!P165</f>
        <v>226191000</v>
      </c>
    </row>
    <row r="166" spans="1:147" ht="25.5">
      <c r="A166" s="383"/>
      <c r="B166" s="378" t="s">
        <v>900</v>
      </c>
      <c r="C166" s="379" t="s">
        <v>1007</v>
      </c>
      <c r="D166" s="380">
        <f t="shared" si="61"/>
        <v>0</v>
      </c>
      <c r="E166" s="463">
        <f t="shared" si="52"/>
        <v>13682959583</v>
      </c>
      <c r="F166" s="463">
        <f t="shared" si="62"/>
        <v>13682959583</v>
      </c>
      <c r="G166" s="463">
        <f t="shared" si="63"/>
        <v>13682959583</v>
      </c>
      <c r="H166" s="380">
        <f t="shared" si="53"/>
        <v>0</v>
      </c>
      <c r="I166" s="380">
        <f t="shared" si="64"/>
        <v>0</v>
      </c>
      <c r="J166" s="380">
        <f t="shared" si="65"/>
        <v>0</v>
      </c>
      <c r="K166" s="380">
        <f t="shared" si="54"/>
        <v>13682959583</v>
      </c>
      <c r="L166" s="380">
        <f t="shared" si="55"/>
        <v>0</v>
      </c>
      <c r="M166" s="380">
        <f t="shared" si="56"/>
        <v>0</v>
      </c>
      <c r="N166" s="380">
        <f t="shared" si="66"/>
        <v>0</v>
      </c>
      <c r="O166" s="380">
        <f t="shared" si="57"/>
        <v>0</v>
      </c>
      <c r="P166" s="380">
        <f t="shared" si="67"/>
        <v>0</v>
      </c>
      <c r="Q166" s="380">
        <f t="shared" si="58"/>
        <v>0</v>
      </c>
      <c r="R166" s="380">
        <f t="shared" si="59"/>
        <v>0</v>
      </c>
      <c r="S166" s="380"/>
      <c r="T166" s="380">
        <f t="shared" si="60"/>
        <v>0</v>
      </c>
      <c r="U166" s="463">
        <f t="shared" si="68"/>
        <v>0</v>
      </c>
      <c r="V166" s="463">
        <f t="shared" si="69"/>
        <v>0</v>
      </c>
      <c r="W166" s="463">
        <f t="shared" si="70"/>
        <v>0</v>
      </c>
      <c r="X166" s="463">
        <f t="shared" si="71"/>
        <v>0</v>
      </c>
      <c r="Y166" s="463">
        <f t="shared" si="72"/>
        <v>0</v>
      </c>
      <c r="Z166" s="463">
        <f t="shared" si="73"/>
        <v>0</v>
      </c>
      <c r="AA166" s="463">
        <f t="shared" si="74"/>
        <v>0</v>
      </c>
      <c r="AB166" s="463">
        <f t="shared" si="75"/>
        <v>0</v>
      </c>
      <c r="AC166" s="463">
        <f t="shared" si="76"/>
        <v>0</v>
      </c>
      <c r="AD166" s="463">
        <f t="shared" si="77"/>
        <v>0</v>
      </c>
      <c r="AE166" s="380"/>
      <c r="AF166" s="380"/>
      <c r="AG166" s="380">
        <f>'[22]Biểu 1c-II'!J166</f>
        <v>0</v>
      </c>
      <c r="AH166" s="380">
        <f>'[22]Biểu 1c-II'!M166</f>
        <v>0</v>
      </c>
      <c r="AI166" s="463">
        <f>'[22]Biểu 1c-II'!S166</f>
        <v>0</v>
      </c>
      <c r="AJ166" s="463">
        <f>'[22]Biểu 1c-II'!V166</f>
        <v>0</v>
      </c>
      <c r="AK166" s="380">
        <f>'[23]Biểu 1c-II'!J166</f>
        <v>0</v>
      </c>
      <c r="AL166" s="463">
        <f>'[23]Biểu 1c-II'!P166</f>
        <v>0</v>
      </c>
      <c r="AM166" s="463">
        <f>'[23]Biểu 1c-II'!S166</f>
        <v>0</v>
      </c>
      <c r="AN166" s="380">
        <f>'[24]Biểu 1c-II'!J166</f>
        <v>0</v>
      </c>
      <c r="AO166" s="463">
        <f>'[24]Biểu 1c-II'!M166</f>
        <v>0</v>
      </c>
      <c r="AP166" s="463">
        <f>'[24]Biểu 1c-II'!S166</f>
        <v>0</v>
      </c>
      <c r="AQ166" s="463">
        <f>'[25]Biểu 1c-II'!P166</f>
        <v>0</v>
      </c>
      <c r="AR166" s="463">
        <f>'[25]Biểu 1c-II'!V166</f>
        <v>0</v>
      </c>
      <c r="AS166" s="380">
        <f>'[25]Biểu 1c-II'!Y166</f>
        <v>0</v>
      </c>
      <c r="AT166" s="380">
        <f>'[26]Biểu 1c-II'!K166</f>
        <v>0</v>
      </c>
      <c r="AU166" s="380">
        <f>'[26]Biểu 1c-II'!W166</f>
        <v>0</v>
      </c>
      <c r="AV166" s="380">
        <f>'[27]Biểu 1c-II'!J166</f>
        <v>0</v>
      </c>
      <c r="AW166" s="380">
        <f>'[27]Biểu 1c-II'!V166</f>
        <v>0</v>
      </c>
      <c r="AX166" s="380">
        <f>'[28]Biểu 1c-II'!J166</f>
        <v>0</v>
      </c>
      <c r="AY166" s="380">
        <f>'[28]Biểu 1c-II'!M166</f>
        <v>0</v>
      </c>
      <c r="AZ166" s="380">
        <f>'[28]Biểu 1c-II'!P166</f>
        <v>0</v>
      </c>
      <c r="BA166" s="380"/>
      <c r="BB166" s="380">
        <f>'[28]Biểu 1c-II'!V166</f>
        <v>0</v>
      </c>
      <c r="BC166" s="380">
        <f>'[42]Biểu 1c-II'!Y166</f>
        <v>0</v>
      </c>
      <c r="BD166" s="380">
        <f>'[28]Biểu 1c-II'!AB166</f>
        <v>0</v>
      </c>
      <c r="BE166" s="380">
        <f>'[28]Biểu 1c-II'!AE166</f>
        <v>0</v>
      </c>
      <c r="BF166" s="380">
        <f>'[28]Biểu 1c-II'!AH166</f>
        <v>0</v>
      </c>
      <c r="BG166" s="380">
        <f>'[29]Biểu 1c-II'!J166</f>
        <v>0</v>
      </c>
      <c r="BH166" s="380">
        <f>'[29]Biểu 1c-II'!M166</f>
        <v>0</v>
      </c>
      <c r="BI166" s="380">
        <f>'[29]Biểu 1c-II'!P166</f>
        <v>0</v>
      </c>
      <c r="BJ166" s="380"/>
      <c r="BK166" s="380">
        <f>'[29]Biểu 1c-II'!S166</f>
        <v>0</v>
      </c>
      <c r="BL166" s="380">
        <f>'[29]Biểu 1c-II'!V166</f>
        <v>0</v>
      </c>
      <c r="BM166" s="380">
        <f>'[29]Biểu 1c-II'!Y166</f>
        <v>0</v>
      </c>
      <c r="BN166" s="380">
        <f>'[29]Biểu 1c-II'!AB166</f>
        <v>0</v>
      </c>
      <c r="BO166" s="463">
        <f>'[29]Biểu 1c-II'!AE166</f>
        <v>0</v>
      </c>
      <c r="BP166" s="463">
        <f>'[29]Biểu 1c-II'!AH166</f>
        <v>0</v>
      </c>
      <c r="BQ166" s="380">
        <f>'[30]Biểu 1c-II - TTYT DA BAC'!J166</f>
        <v>0</v>
      </c>
      <c r="BR166" s="380">
        <f>'[30]Biểu 1c-II - TTYT DA BAC'!M166</f>
        <v>0</v>
      </c>
      <c r="BS166" s="380">
        <f>'[30]Biểu 1c-II - TTYT DA BAC'!P166</f>
        <v>0</v>
      </c>
      <c r="BT166" s="380"/>
      <c r="BU166" s="380">
        <f>'[30]Biểu 1c-II - TTYT DA BAC'!V166</f>
        <v>0</v>
      </c>
      <c r="BV166" s="380">
        <f>'[30]Biểu 1c-II - TTYT DA BAC'!Y166</f>
        <v>0</v>
      </c>
      <c r="BW166" s="380">
        <f>'[30]Biểu 1c-II - TTYT DA BAC'!AB166</f>
        <v>0</v>
      </c>
      <c r="BX166" s="463">
        <f>'[30]Biểu 1c-II - TTYT DA BAC'!AE166</f>
        <v>0</v>
      </c>
      <c r="BY166" s="463">
        <f>'[30]Biểu 1c-II - TTYT DA BAC'!AH166</f>
        <v>0</v>
      </c>
      <c r="BZ166" s="380">
        <f>'[31]Biểu 1c-II'!I166</f>
        <v>0</v>
      </c>
      <c r="CA166" s="380">
        <f>'[31]Biểu 1c-II'!M166</f>
        <v>0</v>
      </c>
      <c r="CB166" s="380">
        <f>'[31]Biểu 1c-II'!P166</f>
        <v>0</v>
      </c>
      <c r="CC166" s="380"/>
      <c r="CD166" s="380">
        <f>'[31]Biểu 1c-II'!V166</f>
        <v>0</v>
      </c>
      <c r="CE166" s="380">
        <f>'[31]Biểu 1c-II'!Y166</f>
        <v>0</v>
      </c>
      <c r="CF166" s="380">
        <f>'[31]Biểu 1c-II'!AB166</f>
        <v>0</v>
      </c>
      <c r="CG166" s="463">
        <f>'[31]Biểu 1c-II'!AE166</f>
        <v>0</v>
      </c>
      <c r="CH166" s="463">
        <f>'[31]Biểu 1c-II'!AH166</f>
        <v>0</v>
      </c>
      <c r="CI166" s="380">
        <f>'[32]Biểu 1c-II'!J166</f>
        <v>0</v>
      </c>
      <c r="CJ166" s="380">
        <f>'[32]Biểu 1c-II'!M166</f>
        <v>0</v>
      </c>
      <c r="CK166" s="380">
        <f>'[32]Biểu 1c-II'!P166</f>
        <v>0</v>
      </c>
      <c r="CL166" s="380"/>
      <c r="CM166" s="380">
        <f>'[32]Biểu 1c-II'!V166</f>
        <v>0</v>
      </c>
      <c r="CN166" s="380">
        <f>'[32]Biểu 1c-II'!Y166</f>
        <v>0</v>
      </c>
      <c r="CO166" s="380">
        <f>'[32]Biểu 1c-II'!AB166</f>
        <v>0</v>
      </c>
      <c r="CP166" s="463">
        <f>'[32]Biểu 1c-II'!AE166</f>
        <v>0</v>
      </c>
      <c r="CQ166" s="463">
        <f>'[32]Biểu 1c-II'!AH166</f>
        <v>0</v>
      </c>
      <c r="CR166" s="380">
        <f>'[33]Biểu 1c-II'!J166</f>
        <v>0</v>
      </c>
      <c r="CS166" s="380">
        <f>'[33]Biểu 1c-II'!M166</f>
        <v>0</v>
      </c>
      <c r="CT166" s="380">
        <f>'[33]Biểu 1c-II'!P166</f>
        <v>0</v>
      </c>
      <c r="CU166" s="380"/>
      <c r="CV166" s="380">
        <f>'[33]Biểu 1c-II'!V166</f>
        <v>0</v>
      </c>
      <c r="CW166" s="380">
        <f>'[43]Biểu 1c-II'!Y166</f>
        <v>0</v>
      </c>
      <c r="CX166" s="380">
        <f>'[33]Biểu 1c-II'!AB166</f>
        <v>0</v>
      </c>
      <c r="CY166" s="463">
        <f>'[33]Biểu 1c-II'!AE166</f>
        <v>0</v>
      </c>
      <c r="CZ166" s="463">
        <f>'[33]Biểu 1c-II'!AH166</f>
        <v>0</v>
      </c>
      <c r="DA166" s="380">
        <f>'[34]Biểu 1c-II'!$J$7</f>
        <v>13682959583</v>
      </c>
      <c r="DB166" s="380">
        <f>'[34]Biểu 1c-II'!M166</f>
        <v>0</v>
      </c>
      <c r="DC166" s="380">
        <f>'[34]Biểu 1c-II'!P166</f>
        <v>0</v>
      </c>
      <c r="DD166" s="380"/>
      <c r="DE166" s="380">
        <f>'[34]Biểu 1c-II'!V166</f>
        <v>0</v>
      </c>
      <c r="DF166" s="380">
        <f>'[44]Biểu 1c-II'!Y166</f>
        <v>0</v>
      </c>
      <c r="DG166" s="380">
        <f>'[34]Biểu 1c-II'!AB166</f>
        <v>0</v>
      </c>
      <c r="DH166" s="463">
        <f>'[34]Biểu 1c-II'!AE166</f>
        <v>0</v>
      </c>
      <c r="DI166" s="463">
        <f>'[34]Biểu 1c-II'!AH166</f>
        <v>0</v>
      </c>
      <c r="DJ166" s="380">
        <f>'[35]Biểu 1c-II'!J166</f>
        <v>0</v>
      </c>
      <c r="DK166" s="380">
        <f>'[35]Biểu 1c-II'!M166</f>
        <v>0</v>
      </c>
      <c r="DL166" s="380">
        <f>'[35]Biểu 1c-II'!P166</f>
        <v>0</v>
      </c>
      <c r="DM166" s="380">
        <f>'[35]Biểu 1c-II'!S166</f>
        <v>0</v>
      </c>
      <c r="DN166" s="380">
        <f>'[35]Biểu 1c-II'!V166</f>
        <v>0</v>
      </c>
      <c r="DO166" s="380">
        <f>'[35]Biểu 1c-II'!Y166</f>
        <v>0</v>
      </c>
      <c r="DP166" s="380">
        <f>'[35]Biểu 1c-II'!AB166</f>
        <v>0</v>
      </c>
      <c r="DQ166" s="463">
        <f>'[35]Biểu 1c-II'!AE166</f>
        <v>0</v>
      </c>
      <c r="DR166" s="463">
        <f>'[35]Biểu 1c-II'!AH166</f>
        <v>0</v>
      </c>
      <c r="DS166" s="463">
        <f>'[35]Biểu 1c-II'!AK166</f>
        <v>0</v>
      </c>
      <c r="DT166" s="380">
        <f>'[36]Biểu 1c-II'!J166</f>
        <v>0</v>
      </c>
      <c r="DU166" s="380">
        <f>'[36]Biểu 1c-II'!M166</f>
        <v>0</v>
      </c>
      <c r="DV166" s="380">
        <f>'[36]Biểu 1c-II'!P166</f>
        <v>0</v>
      </c>
      <c r="DW166" s="380">
        <f>'[36]Biểu 1c-II'!S166</f>
        <v>0</v>
      </c>
      <c r="DX166" s="380">
        <f>'[36]Biểu 1c-II'!V166</f>
        <v>0</v>
      </c>
      <c r="DY166" s="380">
        <f>'[36]Biểu 1c-II'!Y166</f>
        <v>0</v>
      </c>
      <c r="DZ166" s="380">
        <f>'[36]Biểu 1c-II'!AB166</f>
        <v>0</v>
      </c>
      <c r="EA166" s="463">
        <f>'[36]Biểu 1c-II'!AH166</f>
        <v>0</v>
      </c>
      <c r="EB166" s="463">
        <f>'[36]Biểu 1c-II'!AE166</f>
        <v>0</v>
      </c>
      <c r="EC166" s="380">
        <f>'[37]Biểu 1c-II'!J166</f>
        <v>0</v>
      </c>
      <c r="ED166" s="380">
        <f>'[37]Biểu 1c-II'!M166</f>
        <v>0</v>
      </c>
      <c r="EE166" s="380">
        <f>'[37]Biểu 1c-II'!P166</f>
        <v>0</v>
      </c>
      <c r="EF166" s="380">
        <f>'[37]Biểu 1c-II'!S166</f>
        <v>0</v>
      </c>
      <c r="EG166" s="380">
        <f>'[37]Biểu 1c-II'!V166</f>
        <v>0</v>
      </c>
      <c r="EH166" s="380">
        <f>'[37]Biểu 1c-II'!Y166</f>
        <v>0</v>
      </c>
      <c r="EI166" s="380">
        <f>'[37]Biểu 1c-II'!AB166</f>
        <v>0</v>
      </c>
      <c r="EJ166" s="463">
        <f>'[37]Biểu 1c-II'!AE166</f>
        <v>0</v>
      </c>
      <c r="EK166" s="463">
        <f>'[38]Biểu 1c-II'!J166</f>
        <v>0</v>
      </c>
      <c r="EL166" s="463">
        <f>'[38]Biểu 1c-II'!M166</f>
        <v>0</v>
      </c>
      <c r="EM166" s="463">
        <f>'[38]Biểu 1c-II'!P166</f>
        <v>0</v>
      </c>
      <c r="EN166" s="463">
        <f>'[38]Biểu 1c-II'!S166</f>
        <v>0</v>
      </c>
      <c r="EO166" s="380">
        <f>'[39]Biểu 1c-II(TTKN)'!J166</f>
        <v>0</v>
      </c>
      <c r="EP166" s="380">
        <f>'[40]Biểu 1c-II'!P166</f>
        <v>0</v>
      </c>
      <c r="EQ166" s="380">
        <f>'[41]Biểu 1c-II'!P166</f>
        <v>0</v>
      </c>
    </row>
    <row r="167" spans="1:147" ht="51">
      <c r="A167" s="383"/>
      <c r="B167" s="378" t="s">
        <v>901</v>
      </c>
      <c r="C167" s="379" t="s">
        <v>1008</v>
      </c>
      <c r="D167" s="380">
        <f t="shared" si="61"/>
        <v>0</v>
      </c>
      <c r="E167" s="463">
        <f t="shared" si="52"/>
        <v>13723728033</v>
      </c>
      <c r="F167" s="463">
        <f t="shared" si="62"/>
        <v>13723728033</v>
      </c>
      <c r="G167" s="463">
        <f t="shared" si="63"/>
        <v>13723728033</v>
      </c>
      <c r="H167" s="380">
        <f t="shared" si="53"/>
        <v>0</v>
      </c>
      <c r="I167" s="380">
        <f t="shared" si="64"/>
        <v>0</v>
      </c>
      <c r="J167" s="380">
        <f t="shared" si="65"/>
        <v>0</v>
      </c>
      <c r="K167" s="380">
        <f t="shared" si="54"/>
        <v>13682959583</v>
      </c>
      <c r="L167" s="380">
        <f t="shared" si="55"/>
        <v>40768450</v>
      </c>
      <c r="M167" s="380">
        <f t="shared" si="56"/>
        <v>0</v>
      </c>
      <c r="N167" s="380">
        <f t="shared" si="66"/>
        <v>0</v>
      </c>
      <c r="O167" s="380">
        <f t="shared" si="57"/>
        <v>0</v>
      </c>
      <c r="P167" s="380">
        <f t="shared" si="67"/>
        <v>0</v>
      </c>
      <c r="Q167" s="380">
        <f t="shared" si="58"/>
        <v>0</v>
      </c>
      <c r="R167" s="380">
        <f t="shared" si="59"/>
        <v>0</v>
      </c>
      <c r="S167" s="380"/>
      <c r="T167" s="380">
        <f t="shared" si="60"/>
        <v>0</v>
      </c>
      <c r="U167" s="463">
        <f t="shared" si="68"/>
        <v>0</v>
      </c>
      <c r="V167" s="463">
        <f t="shared" si="69"/>
        <v>0</v>
      </c>
      <c r="W167" s="463">
        <f t="shared" si="70"/>
        <v>0</v>
      </c>
      <c r="X167" s="463">
        <f t="shared" si="71"/>
        <v>0</v>
      </c>
      <c r="Y167" s="463">
        <f t="shared" si="72"/>
        <v>0</v>
      </c>
      <c r="Z167" s="463">
        <f t="shared" si="73"/>
        <v>0</v>
      </c>
      <c r="AA167" s="463">
        <f t="shared" si="74"/>
        <v>0</v>
      </c>
      <c r="AB167" s="463">
        <f t="shared" si="75"/>
        <v>0</v>
      </c>
      <c r="AC167" s="463">
        <f t="shared" si="76"/>
        <v>0</v>
      </c>
      <c r="AD167" s="463">
        <f t="shared" si="77"/>
        <v>0</v>
      </c>
      <c r="AE167" s="380"/>
      <c r="AF167" s="380"/>
      <c r="AG167" s="380">
        <f>'[22]Biểu 1c-II'!J167</f>
        <v>0</v>
      </c>
      <c r="AH167" s="380">
        <f>'[22]Biểu 1c-II'!M167</f>
        <v>0</v>
      </c>
      <c r="AI167" s="463">
        <f>'[22]Biểu 1c-II'!S167</f>
        <v>0</v>
      </c>
      <c r="AJ167" s="463">
        <f>'[22]Biểu 1c-II'!V167</f>
        <v>0</v>
      </c>
      <c r="AK167" s="380">
        <f>'[23]Biểu 1c-II'!J167</f>
        <v>0</v>
      </c>
      <c r="AL167" s="463">
        <f>'[23]Biểu 1c-II'!P167</f>
        <v>0</v>
      </c>
      <c r="AM167" s="463">
        <f>'[23]Biểu 1c-II'!S167</f>
        <v>0</v>
      </c>
      <c r="AN167" s="380">
        <f>'[24]Biểu 1c-II'!J167</f>
        <v>0</v>
      </c>
      <c r="AO167" s="463">
        <f>'[24]Biểu 1c-II'!M167</f>
        <v>0</v>
      </c>
      <c r="AP167" s="463">
        <f>'[24]Biểu 1c-II'!S167</f>
        <v>0</v>
      </c>
      <c r="AQ167" s="463">
        <f>'[25]Biểu 1c-II'!P167</f>
        <v>0</v>
      </c>
      <c r="AR167" s="463">
        <f>'[25]Biểu 1c-II'!V167</f>
        <v>0</v>
      </c>
      <c r="AS167" s="380">
        <f>'[25]Biểu 1c-II'!Y167</f>
        <v>0</v>
      </c>
      <c r="AT167" s="380">
        <f>'[26]Biểu 1c-II'!K167</f>
        <v>0</v>
      </c>
      <c r="AU167" s="380">
        <f>'[26]Biểu 1c-II'!W167</f>
        <v>0</v>
      </c>
      <c r="AV167" s="380">
        <f>'[27]Biểu 1c-II'!J167</f>
        <v>0</v>
      </c>
      <c r="AW167" s="380">
        <f>'[27]Biểu 1c-II'!V167</f>
        <v>0</v>
      </c>
      <c r="AX167" s="380">
        <f>'[28]Biểu 1c-II'!J167</f>
        <v>0</v>
      </c>
      <c r="AY167" s="380">
        <f>'[28]Biểu 1c-II'!M167</f>
        <v>0</v>
      </c>
      <c r="AZ167" s="380">
        <f>'[28]Biểu 1c-II'!P167</f>
        <v>0</v>
      </c>
      <c r="BA167" s="380"/>
      <c r="BB167" s="380">
        <f>'[28]Biểu 1c-II'!V167</f>
        <v>0</v>
      </c>
      <c r="BC167" s="380">
        <f>'[42]Biểu 1c-II'!Y167</f>
        <v>0</v>
      </c>
      <c r="BD167" s="380">
        <f>'[28]Biểu 1c-II'!AB167</f>
        <v>0</v>
      </c>
      <c r="BE167" s="380">
        <f>'[28]Biểu 1c-II'!AE167</f>
        <v>0</v>
      </c>
      <c r="BF167" s="380">
        <f>'[28]Biểu 1c-II'!AH167</f>
        <v>0</v>
      </c>
      <c r="BG167" s="380">
        <f>'[29]Biểu 1c-II'!J167</f>
        <v>0</v>
      </c>
      <c r="BH167" s="380">
        <f>'[29]Biểu 1c-II'!M167</f>
        <v>0</v>
      </c>
      <c r="BI167" s="380">
        <f>'[29]Biểu 1c-II'!P167</f>
        <v>0</v>
      </c>
      <c r="BJ167" s="380"/>
      <c r="BK167" s="380">
        <f>'[29]Biểu 1c-II'!S167</f>
        <v>0</v>
      </c>
      <c r="BL167" s="380">
        <f>'[29]Biểu 1c-II'!V167</f>
        <v>0</v>
      </c>
      <c r="BM167" s="380">
        <f>'[29]Biểu 1c-II'!Y167</f>
        <v>0</v>
      </c>
      <c r="BN167" s="380">
        <f>'[29]Biểu 1c-II'!AB167</f>
        <v>0</v>
      </c>
      <c r="BO167" s="463">
        <f>'[29]Biểu 1c-II'!AE167</f>
        <v>0</v>
      </c>
      <c r="BP167" s="463">
        <f>'[29]Biểu 1c-II'!AH167</f>
        <v>0</v>
      </c>
      <c r="BQ167" s="380">
        <f>'[30]Biểu 1c-II - TTYT DA BAC'!J167</f>
        <v>0</v>
      </c>
      <c r="BR167" s="380">
        <f>'[30]Biểu 1c-II - TTYT DA BAC'!M167</f>
        <v>0</v>
      </c>
      <c r="BS167" s="380">
        <f>'[30]Biểu 1c-II - TTYT DA BAC'!P167</f>
        <v>0</v>
      </c>
      <c r="BT167" s="380"/>
      <c r="BU167" s="380">
        <f>'[30]Biểu 1c-II - TTYT DA BAC'!V167</f>
        <v>0</v>
      </c>
      <c r="BV167" s="380">
        <f>'[30]Biểu 1c-II - TTYT DA BAC'!Y167</f>
        <v>0</v>
      </c>
      <c r="BW167" s="380">
        <f>'[30]Biểu 1c-II - TTYT DA BAC'!AB167</f>
        <v>0</v>
      </c>
      <c r="BX167" s="463">
        <f>'[30]Biểu 1c-II - TTYT DA BAC'!AE167</f>
        <v>0</v>
      </c>
      <c r="BY167" s="463">
        <f>'[30]Biểu 1c-II - TTYT DA BAC'!AH167</f>
        <v>0</v>
      </c>
      <c r="BZ167" s="380">
        <f>'[31]Biểu 1c-II'!I167</f>
        <v>0</v>
      </c>
      <c r="CA167" s="380">
        <f>'[31]Biểu 1c-II'!M167</f>
        <v>0</v>
      </c>
      <c r="CB167" s="380">
        <f>'[31]Biểu 1c-II'!P167</f>
        <v>0</v>
      </c>
      <c r="CC167" s="380"/>
      <c r="CD167" s="380">
        <f>'[31]Biểu 1c-II'!V167</f>
        <v>0</v>
      </c>
      <c r="CE167" s="380">
        <f>'[31]Biểu 1c-II'!Y167</f>
        <v>0</v>
      </c>
      <c r="CF167" s="380">
        <f>'[31]Biểu 1c-II'!AB167</f>
        <v>0</v>
      </c>
      <c r="CG167" s="463">
        <f>'[31]Biểu 1c-II'!AE167</f>
        <v>0</v>
      </c>
      <c r="CH167" s="463">
        <f>'[31]Biểu 1c-II'!AH167</f>
        <v>0</v>
      </c>
      <c r="CI167" s="380">
        <f>'[32]Biểu 1c-II'!J167</f>
        <v>0</v>
      </c>
      <c r="CJ167" s="380">
        <f>'[32]Biểu 1c-II'!M167</f>
        <v>0</v>
      </c>
      <c r="CK167" s="380">
        <f>'[32]Biểu 1c-II'!P167</f>
        <v>0</v>
      </c>
      <c r="CL167" s="380"/>
      <c r="CM167" s="380">
        <f>'[32]Biểu 1c-II'!V167</f>
        <v>0</v>
      </c>
      <c r="CN167" s="380">
        <f>'[32]Biểu 1c-II'!Y167</f>
        <v>0</v>
      </c>
      <c r="CO167" s="380">
        <f>'[32]Biểu 1c-II'!AB167</f>
        <v>0</v>
      </c>
      <c r="CP167" s="463">
        <f>'[32]Biểu 1c-II'!AE167</f>
        <v>0</v>
      </c>
      <c r="CQ167" s="463">
        <f>'[32]Biểu 1c-II'!AH167</f>
        <v>0</v>
      </c>
      <c r="CR167" s="380">
        <f>'[33]Biểu 1c-II'!J167</f>
        <v>0</v>
      </c>
      <c r="CS167" s="380">
        <f>'[33]Biểu 1c-II'!M167</f>
        <v>0</v>
      </c>
      <c r="CT167" s="380">
        <f>'[33]Biểu 1c-II'!P167</f>
        <v>0</v>
      </c>
      <c r="CU167" s="380"/>
      <c r="CV167" s="380">
        <f>'[33]Biểu 1c-II'!V167</f>
        <v>0</v>
      </c>
      <c r="CW167" s="380">
        <f>'[43]Biểu 1c-II'!Y167</f>
        <v>0</v>
      </c>
      <c r="CX167" s="380">
        <f>'[33]Biểu 1c-II'!AB167</f>
        <v>0</v>
      </c>
      <c r="CY167" s="463">
        <f>'[33]Biểu 1c-II'!AE167</f>
        <v>0</v>
      </c>
      <c r="CZ167" s="463">
        <f>'[33]Biểu 1c-II'!AH167</f>
        <v>0</v>
      </c>
      <c r="DA167" s="380">
        <f>'[34]Biểu 1c-II'!$J$7</f>
        <v>13682959583</v>
      </c>
      <c r="DB167" s="380">
        <f>'[34]Biểu 1c-II'!M167</f>
        <v>0</v>
      </c>
      <c r="DC167" s="380">
        <f>'[34]Biểu 1c-II'!P167</f>
        <v>0</v>
      </c>
      <c r="DD167" s="380"/>
      <c r="DE167" s="380">
        <f>'[34]Biểu 1c-II'!V167</f>
        <v>0</v>
      </c>
      <c r="DF167" s="380">
        <f>'[44]Biểu 1c-II'!Y167</f>
        <v>0</v>
      </c>
      <c r="DG167" s="380">
        <f>'[34]Biểu 1c-II'!AB167</f>
        <v>0</v>
      </c>
      <c r="DH167" s="463">
        <f>'[34]Biểu 1c-II'!AE167</f>
        <v>0</v>
      </c>
      <c r="DI167" s="463">
        <f>'[34]Biểu 1c-II'!AH167</f>
        <v>0</v>
      </c>
      <c r="DJ167" s="380">
        <f>'[35]Biểu 1c-II'!J167</f>
        <v>0</v>
      </c>
      <c r="DK167" s="380">
        <f>'[35]Biểu 1c-II'!M167</f>
        <v>0</v>
      </c>
      <c r="DL167" s="380">
        <f>'[35]Biểu 1c-II'!P167</f>
        <v>0</v>
      </c>
      <c r="DM167" s="380">
        <f>'[35]Biểu 1c-II'!S167</f>
        <v>0</v>
      </c>
      <c r="DN167" s="380">
        <f>'[35]Biểu 1c-II'!V167</f>
        <v>0</v>
      </c>
      <c r="DO167" s="380">
        <f>'[35]Biểu 1c-II'!Y167</f>
        <v>0</v>
      </c>
      <c r="DP167" s="380">
        <f>'[35]Biểu 1c-II'!AB167</f>
        <v>0</v>
      </c>
      <c r="DQ167" s="463">
        <f>'[35]Biểu 1c-II'!AE167</f>
        <v>0</v>
      </c>
      <c r="DR167" s="463">
        <f>'[35]Biểu 1c-II'!AH167</f>
        <v>0</v>
      </c>
      <c r="DS167" s="463">
        <f>'[35]Biểu 1c-II'!AK167</f>
        <v>0</v>
      </c>
      <c r="DT167" s="380">
        <f>'[36]Biểu 1c-II'!J167</f>
        <v>0</v>
      </c>
      <c r="DU167" s="380">
        <f>'[36]Biểu 1c-II'!M167</f>
        <v>0</v>
      </c>
      <c r="DV167" s="380">
        <f>'[36]Biểu 1c-II'!P167</f>
        <v>0</v>
      </c>
      <c r="DW167" s="380">
        <f>'[36]Biểu 1c-II'!S167</f>
        <v>0</v>
      </c>
      <c r="DX167" s="380">
        <f>'[36]Biểu 1c-II'!V167</f>
        <v>0</v>
      </c>
      <c r="DY167" s="380">
        <f>'[36]Biểu 1c-II'!Y167</f>
        <v>0</v>
      </c>
      <c r="DZ167" s="380">
        <f>'[36]Biểu 1c-II'!AB167</f>
        <v>0</v>
      </c>
      <c r="EA167" s="463">
        <f>'[36]Biểu 1c-II'!AH167</f>
        <v>0</v>
      </c>
      <c r="EB167" s="463">
        <f>'[36]Biểu 1c-II'!AE167</f>
        <v>0</v>
      </c>
      <c r="EC167" s="380">
        <f>'[37]Biểu 1c-II'!J167</f>
        <v>0</v>
      </c>
      <c r="ED167" s="380">
        <f>'[37]Biểu 1c-II'!M167</f>
        <v>40768450</v>
      </c>
      <c r="EE167" s="380">
        <f>'[37]Biểu 1c-II'!P167</f>
        <v>0</v>
      </c>
      <c r="EF167" s="380">
        <f>'[37]Biểu 1c-II'!S167</f>
        <v>0</v>
      </c>
      <c r="EG167" s="380">
        <f>'[37]Biểu 1c-II'!V167</f>
        <v>0</v>
      </c>
      <c r="EH167" s="380">
        <f>'[37]Biểu 1c-II'!Y167</f>
        <v>0</v>
      </c>
      <c r="EI167" s="380">
        <f>'[37]Biểu 1c-II'!AB167</f>
        <v>0</v>
      </c>
      <c r="EJ167" s="463">
        <f>'[37]Biểu 1c-II'!AE167</f>
        <v>0</v>
      </c>
      <c r="EK167" s="463">
        <f>'[38]Biểu 1c-II'!J167</f>
        <v>0</v>
      </c>
      <c r="EL167" s="463">
        <f>'[38]Biểu 1c-II'!M167</f>
        <v>0</v>
      </c>
      <c r="EM167" s="463">
        <f>'[38]Biểu 1c-II'!P167</f>
        <v>0</v>
      </c>
      <c r="EN167" s="463">
        <f>'[38]Biểu 1c-II'!S167</f>
        <v>0</v>
      </c>
      <c r="EO167" s="380">
        <f>'[39]Biểu 1c-II(TTKN)'!J167</f>
        <v>0</v>
      </c>
      <c r="EP167" s="380">
        <f>'[40]Biểu 1c-II'!P167</f>
        <v>0</v>
      </c>
      <c r="EQ167" s="380">
        <f>'[41]Biểu 1c-II'!P167</f>
        <v>0</v>
      </c>
    </row>
    <row r="168" spans="1:147" ht="51">
      <c r="A168" s="383"/>
      <c r="B168" s="378" t="s">
        <v>902</v>
      </c>
      <c r="C168" s="379" t="s">
        <v>1009</v>
      </c>
      <c r="D168" s="380">
        <f t="shared" si="61"/>
        <v>0</v>
      </c>
      <c r="E168" s="463">
        <f t="shared" si="52"/>
        <v>13682959583</v>
      </c>
      <c r="F168" s="463">
        <f t="shared" si="62"/>
        <v>13682959583</v>
      </c>
      <c r="G168" s="463">
        <f t="shared" si="63"/>
        <v>13682959583</v>
      </c>
      <c r="H168" s="380">
        <f t="shared" si="53"/>
        <v>0</v>
      </c>
      <c r="I168" s="380">
        <f t="shared" si="64"/>
        <v>0</v>
      </c>
      <c r="J168" s="380">
        <f t="shared" si="65"/>
        <v>0</v>
      </c>
      <c r="K168" s="380">
        <f t="shared" si="54"/>
        <v>13682959583</v>
      </c>
      <c r="L168" s="380">
        <f t="shared" si="55"/>
        <v>0</v>
      </c>
      <c r="M168" s="380">
        <f t="shared" si="56"/>
        <v>0</v>
      </c>
      <c r="N168" s="380">
        <f t="shared" si="66"/>
        <v>0</v>
      </c>
      <c r="O168" s="380">
        <f t="shared" si="57"/>
        <v>0</v>
      </c>
      <c r="P168" s="380">
        <f t="shared" si="67"/>
        <v>0</v>
      </c>
      <c r="Q168" s="380">
        <f t="shared" si="58"/>
        <v>0</v>
      </c>
      <c r="R168" s="380">
        <f t="shared" si="59"/>
        <v>0</v>
      </c>
      <c r="S168" s="380"/>
      <c r="T168" s="380">
        <f t="shared" si="60"/>
        <v>0</v>
      </c>
      <c r="U168" s="463">
        <f t="shared" si="68"/>
        <v>0</v>
      </c>
      <c r="V168" s="463">
        <f t="shared" si="69"/>
        <v>0</v>
      </c>
      <c r="W168" s="463">
        <f t="shared" si="70"/>
        <v>0</v>
      </c>
      <c r="X168" s="463">
        <f t="shared" si="71"/>
        <v>0</v>
      </c>
      <c r="Y168" s="463">
        <f t="shared" si="72"/>
        <v>0</v>
      </c>
      <c r="Z168" s="463">
        <f t="shared" si="73"/>
        <v>0</v>
      </c>
      <c r="AA168" s="463">
        <f t="shared" si="74"/>
        <v>0</v>
      </c>
      <c r="AB168" s="463">
        <f t="shared" si="75"/>
        <v>0</v>
      </c>
      <c r="AC168" s="463">
        <f t="shared" si="76"/>
        <v>0</v>
      </c>
      <c r="AD168" s="463">
        <f t="shared" si="77"/>
        <v>0</v>
      </c>
      <c r="AE168" s="380"/>
      <c r="AF168" s="380"/>
      <c r="AG168" s="380">
        <f>'[22]Biểu 1c-II'!J168</f>
        <v>0</v>
      </c>
      <c r="AH168" s="380">
        <f>'[22]Biểu 1c-II'!M168</f>
        <v>0</v>
      </c>
      <c r="AI168" s="463">
        <f>'[22]Biểu 1c-II'!S168</f>
        <v>0</v>
      </c>
      <c r="AJ168" s="463">
        <f>'[22]Biểu 1c-II'!V168</f>
        <v>0</v>
      </c>
      <c r="AK168" s="380">
        <f>'[23]Biểu 1c-II'!J168</f>
        <v>0</v>
      </c>
      <c r="AL168" s="463">
        <f>'[23]Biểu 1c-II'!P168</f>
        <v>0</v>
      </c>
      <c r="AM168" s="463">
        <f>'[23]Biểu 1c-II'!S168</f>
        <v>0</v>
      </c>
      <c r="AN168" s="380">
        <f>'[24]Biểu 1c-II'!J168</f>
        <v>0</v>
      </c>
      <c r="AO168" s="463">
        <f>'[24]Biểu 1c-II'!M168</f>
        <v>0</v>
      </c>
      <c r="AP168" s="463">
        <f>'[24]Biểu 1c-II'!S168</f>
        <v>0</v>
      </c>
      <c r="AQ168" s="463">
        <f>'[25]Biểu 1c-II'!P168</f>
        <v>0</v>
      </c>
      <c r="AR168" s="463">
        <f>'[25]Biểu 1c-II'!V168</f>
        <v>0</v>
      </c>
      <c r="AS168" s="380">
        <f>'[25]Biểu 1c-II'!Y168</f>
        <v>0</v>
      </c>
      <c r="AT168" s="380">
        <f>'[26]Biểu 1c-II'!K168</f>
        <v>0</v>
      </c>
      <c r="AU168" s="380">
        <f>'[26]Biểu 1c-II'!W168</f>
        <v>0</v>
      </c>
      <c r="AV168" s="380">
        <f>'[27]Biểu 1c-II'!J168</f>
        <v>0</v>
      </c>
      <c r="AW168" s="380">
        <f>'[27]Biểu 1c-II'!V168</f>
        <v>0</v>
      </c>
      <c r="AX168" s="380">
        <f>'[28]Biểu 1c-II'!J168</f>
        <v>0</v>
      </c>
      <c r="AY168" s="380">
        <f>'[28]Biểu 1c-II'!M168</f>
        <v>0</v>
      </c>
      <c r="AZ168" s="380">
        <f>'[28]Biểu 1c-II'!P168</f>
        <v>0</v>
      </c>
      <c r="BA168" s="380"/>
      <c r="BB168" s="380">
        <f>'[28]Biểu 1c-II'!V168</f>
        <v>0</v>
      </c>
      <c r="BC168" s="380">
        <f>'[42]Biểu 1c-II'!Y168</f>
        <v>0</v>
      </c>
      <c r="BD168" s="380">
        <f>'[28]Biểu 1c-II'!AB168</f>
        <v>0</v>
      </c>
      <c r="BE168" s="380">
        <f>'[28]Biểu 1c-II'!AE168</f>
        <v>0</v>
      </c>
      <c r="BF168" s="380">
        <f>'[28]Biểu 1c-II'!AH168</f>
        <v>0</v>
      </c>
      <c r="BG168" s="380">
        <f>'[29]Biểu 1c-II'!J168</f>
        <v>0</v>
      </c>
      <c r="BH168" s="380">
        <f>'[29]Biểu 1c-II'!M168</f>
        <v>0</v>
      </c>
      <c r="BI168" s="380">
        <f>'[29]Biểu 1c-II'!P168</f>
        <v>0</v>
      </c>
      <c r="BJ168" s="380"/>
      <c r="BK168" s="380">
        <f>'[29]Biểu 1c-II'!S168</f>
        <v>0</v>
      </c>
      <c r="BL168" s="380">
        <f>'[29]Biểu 1c-II'!V168</f>
        <v>0</v>
      </c>
      <c r="BM168" s="380">
        <f>'[29]Biểu 1c-II'!Y168</f>
        <v>0</v>
      </c>
      <c r="BN168" s="380">
        <f>'[29]Biểu 1c-II'!AB168</f>
        <v>0</v>
      </c>
      <c r="BO168" s="463">
        <f>'[29]Biểu 1c-II'!AE168</f>
        <v>0</v>
      </c>
      <c r="BP168" s="463">
        <f>'[29]Biểu 1c-II'!AH168</f>
        <v>0</v>
      </c>
      <c r="BQ168" s="380">
        <f>'[30]Biểu 1c-II - TTYT DA BAC'!J168</f>
        <v>0</v>
      </c>
      <c r="BR168" s="380">
        <f>'[30]Biểu 1c-II - TTYT DA BAC'!M168</f>
        <v>0</v>
      </c>
      <c r="BS168" s="380">
        <f>'[30]Biểu 1c-II - TTYT DA BAC'!P168</f>
        <v>0</v>
      </c>
      <c r="BT168" s="380"/>
      <c r="BU168" s="380">
        <f>'[30]Biểu 1c-II - TTYT DA BAC'!V168</f>
        <v>0</v>
      </c>
      <c r="BV168" s="380">
        <f>'[30]Biểu 1c-II - TTYT DA BAC'!Y168</f>
        <v>0</v>
      </c>
      <c r="BW168" s="380">
        <f>'[30]Biểu 1c-II - TTYT DA BAC'!AB168</f>
        <v>0</v>
      </c>
      <c r="BX168" s="463">
        <f>'[30]Biểu 1c-II - TTYT DA BAC'!AE168</f>
        <v>0</v>
      </c>
      <c r="BY168" s="463">
        <f>'[30]Biểu 1c-II - TTYT DA BAC'!AH168</f>
        <v>0</v>
      </c>
      <c r="BZ168" s="380">
        <f>'[31]Biểu 1c-II'!I168</f>
        <v>0</v>
      </c>
      <c r="CA168" s="380">
        <f>'[31]Biểu 1c-II'!M168</f>
        <v>0</v>
      </c>
      <c r="CB168" s="380">
        <f>'[31]Biểu 1c-II'!P168</f>
        <v>0</v>
      </c>
      <c r="CC168" s="380"/>
      <c r="CD168" s="380">
        <f>'[31]Biểu 1c-II'!V168</f>
        <v>0</v>
      </c>
      <c r="CE168" s="380">
        <f>'[31]Biểu 1c-II'!Y168</f>
        <v>0</v>
      </c>
      <c r="CF168" s="380">
        <f>'[31]Biểu 1c-II'!AB168</f>
        <v>0</v>
      </c>
      <c r="CG168" s="463">
        <f>'[31]Biểu 1c-II'!AE168</f>
        <v>0</v>
      </c>
      <c r="CH168" s="463">
        <f>'[31]Biểu 1c-II'!AH168</f>
        <v>0</v>
      </c>
      <c r="CI168" s="380">
        <f>'[32]Biểu 1c-II'!J168</f>
        <v>0</v>
      </c>
      <c r="CJ168" s="380">
        <f>'[32]Biểu 1c-II'!M168</f>
        <v>0</v>
      </c>
      <c r="CK168" s="380">
        <f>'[32]Biểu 1c-II'!P168</f>
        <v>0</v>
      </c>
      <c r="CL168" s="380"/>
      <c r="CM168" s="380">
        <f>'[32]Biểu 1c-II'!V168</f>
        <v>0</v>
      </c>
      <c r="CN168" s="380">
        <f>'[32]Biểu 1c-II'!Y168</f>
        <v>0</v>
      </c>
      <c r="CO168" s="380">
        <f>'[32]Biểu 1c-II'!AB168</f>
        <v>0</v>
      </c>
      <c r="CP168" s="463">
        <f>'[32]Biểu 1c-II'!AE168</f>
        <v>0</v>
      </c>
      <c r="CQ168" s="463">
        <f>'[32]Biểu 1c-II'!AH168</f>
        <v>0</v>
      </c>
      <c r="CR168" s="380">
        <f>'[33]Biểu 1c-II'!J168</f>
        <v>0</v>
      </c>
      <c r="CS168" s="380">
        <f>'[33]Biểu 1c-II'!M168</f>
        <v>0</v>
      </c>
      <c r="CT168" s="380">
        <f>'[33]Biểu 1c-II'!P168</f>
        <v>0</v>
      </c>
      <c r="CU168" s="380"/>
      <c r="CV168" s="380">
        <f>'[33]Biểu 1c-II'!V168</f>
        <v>0</v>
      </c>
      <c r="CW168" s="380">
        <f>'[43]Biểu 1c-II'!Y168</f>
        <v>0</v>
      </c>
      <c r="CX168" s="380">
        <f>'[33]Biểu 1c-II'!AB168</f>
        <v>0</v>
      </c>
      <c r="CY168" s="463">
        <f>'[33]Biểu 1c-II'!AE168</f>
        <v>0</v>
      </c>
      <c r="CZ168" s="463">
        <f>'[33]Biểu 1c-II'!AH168</f>
        <v>0</v>
      </c>
      <c r="DA168" s="380">
        <f>'[34]Biểu 1c-II'!$J$7</f>
        <v>13682959583</v>
      </c>
      <c r="DB168" s="380">
        <f>'[34]Biểu 1c-II'!M168</f>
        <v>0</v>
      </c>
      <c r="DC168" s="380">
        <f>'[34]Biểu 1c-II'!P168</f>
        <v>0</v>
      </c>
      <c r="DD168" s="380"/>
      <c r="DE168" s="380">
        <f>'[34]Biểu 1c-II'!V168</f>
        <v>0</v>
      </c>
      <c r="DF168" s="380">
        <f>'[44]Biểu 1c-II'!Y168</f>
        <v>0</v>
      </c>
      <c r="DG168" s="380">
        <f>'[34]Biểu 1c-II'!AB168</f>
        <v>0</v>
      </c>
      <c r="DH168" s="463">
        <f>'[34]Biểu 1c-II'!AE168</f>
        <v>0</v>
      </c>
      <c r="DI168" s="463">
        <f>'[34]Biểu 1c-II'!AH168</f>
        <v>0</v>
      </c>
      <c r="DJ168" s="380">
        <f>'[35]Biểu 1c-II'!J168</f>
        <v>0</v>
      </c>
      <c r="DK168" s="380">
        <f>'[35]Biểu 1c-II'!M168</f>
        <v>0</v>
      </c>
      <c r="DL168" s="380">
        <f>'[35]Biểu 1c-II'!P168</f>
        <v>0</v>
      </c>
      <c r="DM168" s="380">
        <f>'[35]Biểu 1c-II'!S168</f>
        <v>0</v>
      </c>
      <c r="DN168" s="380">
        <f>'[35]Biểu 1c-II'!V168</f>
        <v>0</v>
      </c>
      <c r="DO168" s="380">
        <f>'[35]Biểu 1c-II'!Y168</f>
        <v>0</v>
      </c>
      <c r="DP168" s="380">
        <f>'[35]Biểu 1c-II'!AB168</f>
        <v>0</v>
      </c>
      <c r="DQ168" s="463">
        <f>'[35]Biểu 1c-II'!AE168</f>
        <v>0</v>
      </c>
      <c r="DR168" s="463">
        <f>'[35]Biểu 1c-II'!AH168</f>
        <v>0</v>
      </c>
      <c r="DS168" s="463">
        <f>'[35]Biểu 1c-II'!AK168</f>
        <v>0</v>
      </c>
      <c r="DT168" s="380">
        <f>'[36]Biểu 1c-II'!J168</f>
        <v>0</v>
      </c>
      <c r="DU168" s="380">
        <f>'[36]Biểu 1c-II'!M168</f>
        <v>0</v>
      </c>
      <c r="DV168" s="380">
        <f>'[36]Biểu 1c-II'!P168</f>
        <v>0</v>
      </c>
      <c r="DW168" s="380">
        <f>'[36]Biểu 1c-II'!S168</f>
        <v>0</v>
      </c>
      <c r="DX168" s="380">
        <f>'[36]Biểu 1c-II'!V168</f>
        <v>0</v>
      </c>
      <c r="DY168" s="380">
        <f>'[36]Biểu 1c-II'!Y168</f>
        <v>0</v>
      </c>
      <c r="DZ168" s="380">
        <f>'[36]Biểu 1c-II'!AB168</f>
        <v>0</v>
      </c>
      <c r="EA168" s="463">
        <f>'[36]Biểu 1c-II'!AH168</f>
        <v>0</v>
      </c>
      <c r="EB168" s="463">
        <f>'[36]Biểu 1c-II'!AE168</f>
        <v>0</v>
      </c>
      <c r="EC168" s="380">
        <f>'[37]Biểu 1c-II'!J168</f>
        <v>0</v>
      </c>
      <c r="ED168" s="380">
        <f>'[37]Biểu 1c-II'!M168</f>
        <v>0</v>
      </c>
      <c r="EE168" s="380">
        <f>'[37]Biểu 1c-II'!P168</f>
        <v>0</v>
      </c>
      <c r="EF168" s="380">
        <f>'[37]Biểu 1c-II'!S168</f>
        <v>0</v>
      </c>
      <c r="EG168" s="380">
        <f>'[37]Biểu 1c-II'!V168</f>
        <v>0</v>
      </c>
      <c r="EH168" s="380">
        <f>'[37]Biểu 1c-II'!Y168</f>
        <v>0</v>
      </c>
      <c r="EI168" s="380">
        <f>'[37]Biểu 1c-II'!AB168</f>
        <v>0</v>
      </c>
      <c r="EJ168" s="463">
        <f>'[37]Biểu 1c-II'!AE168</f>
        <v>0</v>
      </c>
      <c r="EK168" s="463">
        <f>'[38]Biểu 1c-II'!J168</f>
        <v>0</v>
      </c>
      <c r="EL168" s="463">
        <f>'[38]Biểu 1c-II'!M168</f>
        <v>0</v>
      </c>
      <c r="EM168" s="463">
        <f>'[38]Biểu 1c-II'!P168</f>
        <v>0</v>
      </c>
      <c r="EN168" s="463">
        <f>'[38]Biểu 1c-II'!S168</f>
        <v>0</v>
      </c>
      <c r="EO168" s="380">
        <f>'[39]Biểu 1c-II(TTKN)'!J168</f>
        <v>0</v>
      </c>
      <c r="EP168" s="380">
        <f>'[40]Biểu 1c-II'!P168</f>
        <v>0</v>
      </c>
      <c r="EQ168" s="380">
        <f>'[41]Biểu 1c-II'!P168</f>
        <v>0</v>
      </c>
    </row>
    <row r="169" spans="1:147" ht="12.75">
      <c r="A169" s="383"/>
      <c r="B169" s="378" t="s">
        <v>903</v>
      </c>
      <c r="C169" s="379" t="s">
        <v>1010</v>
      </c>
      <c r="D169" s="380">
        <f t="shared" si="61"/>
        <v>0</v>
      </c>
      <c r="E169" s="463">
        <f t="shared" si="52"/>
        <v>13947248974</v>
      </c>
      <c r="F169" s="463">
        <f t="shared" si="62"/>
        <v>13947248974</v>
      </c>
      <c r="G169" s="463">
        <f t="shared" si="63"/>
        <v>13947248974</v>
      </c>
      <c r="H169" s="380">
        <f t="shared" si="53"/>
        <v>25623200</v>
      </c>
      <c r="I169" s="380">
        <f t="shared" si="64"/>
        <v>0</v>
      </c>
      <c r="J169" s="380">
        <f t="shared" si="65"/>
        <v>2172000</v>
      </c>
      <c r="K169" s="380">
        <f t="shared" si="54"/>
        <v>13872816183</v>
      </c>
      <c r="L169" s="380">
        <f t="shared" si="55"/>
        <v>44337591</v>
      </c>
      <c r="M169" s="380">
        <f t="shared" si="56"/>
        <v>0</v>
      </c>
      <c r="N169" s="380">
        <f t="shared" si="66"/>
        <v>2300000</v>
      </c>
      <c r="O169" s="380">
        <f t="shared" si="57"/>
        <v>0</v>
      </c>
      <c r="P169" s="380">
        <f t="shared" si="67"/>
        <v>0</v>
      </c>
      <c r="Q169" s="380">
        <f t="shared" si="58"/>
        <v>0</v>
      </c>
      <c r="R169" s="380">
        <f t="shared" si="59"/>
        <v>0</v>
      </c>
      <c r="S169" s="380"/>
      <c r="T169" s="380">
        <f t="shared" si="60"/>
        <v>0</v>
      </c>
      <c r="U169" s="463">
        <f t="shared" si="68"/>
        <v>0</v>
      </c>
      <c r="V169" s="463">
        <f t="shared" si="69"/>
        <v>0</v>
      </c>
      <c r="W169" s="463">
        <f t="shared" si="70"/>
        <v>0</v>
      </c>
      <c r="X169" s="463">
        <f t="shared" si="71"/>
        <v>0</v>
      </c>
      <c r="Y169" s="463">
        <f t="shared" si="72"/>
        <v>0</v>
      </c>
      <c r="Z169" s="463">
        <f t="shared" si="73"/>
        <v>0</v>
      </c>
      <c r="AA169" s="463">
        <f t="shared" si="74"/>
        <v>0</v>
      </c>
      <c r="AB169" s="463">
        <f t="shared" si="75"/>
        <v>0</v>
      </c>
      <c r="AC169" s="463">
        <f t="shared" si="76"/>
        <v>0</v>
      </c>
      <c r="AD169" s="463">
        <f t="shared" si="77"/>
        <v>0</v>
      </c>
      <c r="AE169" s="380"/>
      <c r="AF169" s="380"/>
      <c r="AG169" s="380">
        <f>'[22]Biểu 1c-II'!J169</f>
        <v>15259500</v>
      </c>
      <c r="AH169" s="380">
        <f>'[22]Biểu 1c-II'!M169</f>
        <v>0</v>
      </c>
      <c r="AI169" s="463">
        <f>'[22]Biểu 1c-II'!S169</f>
        <v>0</v>
      </c>
      <c r="AJ169" s="463">
        <f>'[22]Biểu 1c-II'!V169</f>
        <v>0</v>
      </c>
      <c r="AK169" s="380">
        <f>'[23]Biểu 1c-II'!J169</f>
        <v>4959100</v>
      </c>
      <c r="AL169" s="463">
        <f>'[23]Biểu 1c-II'!P169</f>
        <v>0</v>
      </c>
      <c r="AM169" s="463">
        <f>'[23]Biểu 1c-II'!S169</f>
        <v>0</v>
      </c>
      <c r="AN169" s="380">
        <f>'[24]Biểu 1c-II'!J169</f>
        <v>5404600</v>
      </c>
      <c r="AO169" s="463">
        <f>'[24]Biểu 1c-II'!M169</f>
        <v>0</v>
      </c>
      <c r="AP169" s="463">
        <f>'[24]Biểu 1c-II'!S169</f>
        <v>0</v>
      </c>
      <c r="AQ169" s="463">
        <f>'[25]Biểu 1c-II'!P169</f>
        <v>0</v>
      </c>
      <c r="AR169" s="463">
        <f>'[25]Biểu 1c-II'!V169</f>
        <v>0</v>
      </c>
      <c r="AS169" s="380">
        <f>'[25]Biểu 1c-II'!Y169</f>
        <v>2172000</v>
      </c>
      <c r="AT169" s="380">
        <f>'[26]Biểu 1c-II'!K169</f>
        <v>0</v>
      </c>
      <c r="AU169" s="380">
        <f>'[26]Biểu 1c-II'!W169</f>
        <v>0</v>
      </c>
      <c r="AV169" s="380">
        <f>'[27]Biểu 1c-II'!J169</f>
        <v>114571600</v>
      </c>
      <c r="AW169" s="380">
        <f>'[27]Biểu 1c-II'!V169</f>
        <v>0</v>
      </c>
      <c r="AX169" s="380">
        <f>'[28]Biểu 1c-II'!J169</f>
        <v>0</v>
      </c>
      <c r="AY169" s="380">
        <f>'[28]Biểu 1c-II'!M169</f>
        <v>6119200</v>
      </c>
      <c r="AZ169" s="380">
        <f>'[28]Biểu 1c-II'!P169</f>
        <v>0</v>
      </c>
      <c r="BA169" s="380"/>
      <c r="BB169" s="380">
        <f>'[28]Biểu 1c-II'!V169</f>
        <v>0</v>
      </c>
      <c r="BC169" s="380">
        <f>'[42]Biểu 1c-II'!Y169</f>
        <v>0</v>
      </c>
      <c r="BD169" s="380">
        <f>'[28]Biểu 1c-II'!AB169</f>
        <v>0</v>
      </c>
      <c r="BE169" s="380">
        <f>'[28]Biểu 1c-II'!AE169</f>
        <v>0</v>
      </c>
      <c r="BF169" s="380">
        <f>'[28]Biểu 1c-II'!AH169</f>
        <v>0</v>
      </c>
      <c r="BG169" s="380">
        <f>'[29]Biểu 1c-II'!J169</f>
        <v>0</v>
      </c>
      <c r="BH169" s="380">
        <f>'[29]Biểu 1c-II'!M169</f>
        <v>285500</v>
      </c>
      <c r="BI169" s="380">
        <f>'[29]Biểu 1c-II'!P169</f>
        <v>0</v>
      </c>
      <c r="BJ169" s="380"/>
      <c r="BK169" s="380">
        <f>'[29]Biểu 1c-II'!S169</f>
        <v>0</v>
      </c>
      <c r="BL169" s="380">
        <f>'[29]Biểu 1c-II'!V169</f>
        <v>0</v>
      </c>
      <c r="BM169" s="380">
        <f>'[29]Biểu 1c-II'!Y169</f>
        <v>0</v>
      </c>
      <c r="BN169" s="380">
        <f>'[29]Biểu 1c-II'!AB169</f>
        <v>0</v>
      </c>
      <c r="BO169" s="463">
        <f>'[29]Biểu 1c-II'!AE169</f>
        <v>0</v>
      </c>
      <c r="BP169" s="463">
        <f>'[29]Biểu 1c-II'!AH169</f>
        <v>0</v>
      </c>
      <c r="BQ169" s="380">
        <f>'[30]Biểu 1c-II - TTYT DA BAC'!J169</f>
        <v>0</v>
      </c>
      <c r="BR169" s="380">
        <f>'[30]Biểu 1c-II - TTYT DA BAC'!M169</f>
        <v>0</v>
      </c>
      <c r="BS169" s="380">
        <f>'[30]Biểu 1c-II - TTYT DA BAC'!P169</f>
        <v>0</v>
      </c>
      <c r="BT169" s="380"/>
      <c r="BU169" s="380">
        <f>'[30]Biểu 1c-II - TTYT DA BAC'!V169</f>
        <v>0</v>
      </c>
      <c r="BV169" s="380">
        <f>'[30]Biểu 1c-II - TTYT DA BAC'!Y169</f>
        <v>0</v>
      </c>
      <c r="BW169" s="380">
        <f>'[30]Biểu 1c-II - TTYT DA BAC'!AB169</f>
        <v>0</v>
      </c>
      <c r="BX169" s="463">
        <f>'[30]Biểu 1c-II - TTYT DA BAC'!AE169</f>
        <v>0</v>
      </c>
      <c r="BY169" s="463">
        <f>'[30]Biểu 1c-II - TTYT DA BAC'!AH169</f>
        <v>0</v>
      </c>
      <c r="BZ169" s="380">
        <f>'[31]Biểu 1c-II'!I169</f>
        <v>75000000</v>
      </c>
      <c r="CA169" s="380">
        <f>'[31]Biểu 1c-II'!M169</f>
        <v>0</v>
      </c>
      <c r="CB169" s="380">
        <f>'[31]Biểu 1c-II'!P169</f>
        <v>0</v>
      </c>
      <c r="CC169" s="380"/>
      <c r="CD169" s="380">
        <f>'[31]Biểu 1c-II'!V169</f>
        <v>0</v>
      </c>
      <c r="CE169" s="380">
        <f>'[31]Biểu 1c-II'!Y169</f>
        <v>0</v>
      </c>
      <c r="CF169" s="380">
        <f>'[31]Biểu 1c-II'!AB169</f>
        <v>0</v>
      </c>
      <c r="CG169" s="463">
        <f>'[31]Biểu 1c-II'!AE169</f>
        <v>0</v>
      </c>
      <c r="CH169" s="463">
        <f>'[31]Biểu 1c-II'!AH169</f>
        <v>0</v>
      </c>
      <c r="CI169" s="380">
        <f>'[32]Biểu 1c-II'!J169</f>
        <v>0</v>
      </c>
      <c r="CJ169" s="380">
        <f>'[32]Biểu 1c-II'!M169</f>
        <v>0</v>
      </c>
      <c r="CK169" s="380">
        <f>'[32]Biểu 1c-II'!P169</f>
        <v>0</v>
      </c>
      <c r="CL169" s="380"/>
      <c r="CM169" s="380">
        <f>'[32]Biểu 1c-II'!V169</f>
        <v>0</v>
      </c>
      <c r="CN169" s="380">
        <f>'[32]Biểu 1c-II'!Y169</f>
        <v>0</v>
      </c>
      <c r="CO169" s="380">
        <f>'[32]Biểu 1c-II'!AB169</f>
        <v>0</v>
      </c>
      <c r="CP169" s="463">
        <f>'[32]Biểu 1c-II'!AE169</f>
        <v>0</v>
      </c>
      <c r="CQ169" s="463">
        <f>'[32]Biểu 1c-II'!AH169</f>
        <v>0</v>
      </c>
      <c r="CR169" s="380">
        <f>'[33]Biểu 1c-II'!J169</f>
        <v>0</v>
      </c>
      <c r="CS169" s="380">
        <f>'[33]Biểu 1c-II'!M169</f>
        <v>0</v>
      </c>
      <c r="CT169" s="380">
        <f>'[33]Biểu 1c-II'!P169</f>
        <v>0</v>
      </c>
      <c r="CU169" s="380"/>
      <c r="CV169" s="380">
        <f>'[33]Biểu 1c-II'!V169</f>
        <v>0</v>
      </c>
      <c r="CW169" s="380">
        <f>'[43]Biểu 1c-II'!Y169</f>
        <v>0</v>
      </c>
      <c r="CX169" s="380">
        <f>'[33]Biểu 1c-II'!AB169</f>
        <v>0</v>
      </c>
      <c r="CY169" s="463">
        <f>'[33]Biểu 1c-II'!AE169</f>
        <v>0</v>
      </c>
      <c r="CZ169" s="463">
        <f>'[33]Biểu 1c-II'!AH169</f>
        <v>0</v>
      </c>
      <c r="DA169" s="380">
        <f>'[34]Biểu 1c-II'!$J$7</f>
        <v>13682959583</v>
      </c>
      <c r="DB169" s="380">
        <f>'[34]Biểu 1c-II'!M169</f>
        <v>0</v>
      </c>
      <c r="DC169" s="380">
        <f>'[34]Biểu 1c-II'!P169</f>
        <v>0</v>
      </c>
      <c r="DD169" s="380"/>
      <c r="DE169" s="380">
        <f>'[34]Biểu 1c-II'!V169</f>
        <v>0</v>
      </c>
      <c r="DF169" s="380">
        <f>'[44]Biểu 1c-II'!Y169</f>
        <v>0</v>
      </c>
      <c r="DG169" s="380">
        <f>'[34]Biểu 1c-II'!AB169</f>
        <v>0</v>
      </c>
      <c r="DH169" s="463">
        <f>'[34]Biểu 1c-II'!AE169</f>
        <v>0</v>
      </c>
      <c r="DI169" s="463">
        <f>'[34]Biểu 1c-II'!AH169</f>
        <v>0</v>
      </c>
      <c r="DJ169" s="380">
        <f>'[35]Biểu 1c-II'!J169</f>
        <v>0</v>
      </c>
      <c r="DK169" s="380">
        <f>'[35]Biểu 1c-II'!M169</f>
        <v>0</v>
      </c>
      <c r="DL169" s="380">
        <f>'[35]Biểu 1c-II'!P169</f>
        <v>0</v>
      </c>
      <c r="DM169" s="380">
        <f>'[35]Biểu 1c-II'!S169</f>
        <v>0</v>
      </c>
      <c r="DN169" s="380">
        <f>'[35]Biểu 1c-II'!V169</f>
        <v>0</v>
      </c>
      <c r="DO169" s="380">
        <f>'[35]Biểu 1c-II'!Y169</f>
        <v>0</v>
      </c>
      <c r="DP169" s="380">
        <f>'[35]Biểu 1c-II'!AB169</f>
        <v>0</v>
      </c>
      <c r="DQ169" s="463">
        <f>'[35]Biểu 1c-II'!AE169</f>
        <v>0</v>
      </c>
      <c r="DR169" s="463">
        <f>'[35]Biểu 1c-II'!AH169</f>
        <v>0</v>
      </c>
      <c r="DS169" s="463">
        <f>'[35]Biểu 1c-II'!AK169</f>
        <v>0</v>
      </c>
      <c r="DT169" s="380">
        <f>'[36]Biểu 1c-II'!J169</f>
        <v>285000</v>
      </c>
      <c r="DU169" s="380">
        <f>'[36]Biểu 1c-II'!M169</f>
        <v>830600</v>
      </c>
      <c r="DV169" s="380">
        <f>'[36]Biểu 1c-II'!P169</f>
        <v>0</v>
      </c>
      <c r="DW169" s="380">
        <f>'[36]Biểu 1c-II'!S169</f>
        <v>0</v>
      </c>
      <c r="DX169" s="380">
        <f>'[36]Biểu 1c-II'!V169</f>
        <v>0</v>
      </c>
      <c r="DY169" s="380">
        <f>'[36]Biểu 1c-II'!Y169</f>
        <v>0</v>
      </c>
      <c r="DZ169" s="380">
        <f>'[36]Biểu 1c-II'!AB169</f>
        <v>0</v>
      </c>
      <c r="EA169" s="463">
        <f>'[36]Biểu 1c-II'!AH169</f>
        <v>0</v>
      </c>
      <c r="EB169" s="463">
        <f>'[36]Biểu 1c-II'!AE169</f>
        <v>0</v>
      </c>
      <c r="EC169" s="380">
        <f>'[37]Biểu 1c-II'!J169</f>
        <v>0</v>
      </c>
      <c r="ED169" s="380">
        <f>'[37]Biểu 1c-II'!M169</f>
        <v>546091</v>
      </c>
      <c r="EE169" s="380">
        <f>'[37]Biểu 1c-II'!P169</f>
        <v>0</v>
      </c>
      <c r="EF169" s="380">
        <f>'[37]Biểu 1c-II'!S169</f>
        <v>0</v>
      </c>
      <c r="EG169" s="380">
        <f>'[37]Biểu 1c-II'!V169</f>
        <v>0</v>
      </c>
      <c r="EH169" s="380">
        <f>'[37]Biểu 1c-II'!Y169</f>
        <v>0</v>
      </c>
      <c r="EI169" s="380">
        <f>'[37]Biểu 1c-II'!AB169</f>
        <v>0</v>
      </c>
      <c r="EJ169" s="463">
        <f>'[37]Biểu 1c-II'!AE169</f>
        <v>0</v>
      </c>
      <c r="EK169" s="463">
        <f>'[38]Biểu 1c-II'!J169</f>
        <v>36556200</v>
      </c>
      <c r="EL169" s="463">
        <f>'[38]Biểu 1c-II'!M169</f>
        <v>0</v>
      </c>
      <c r="EM169" s="463">
        <f>'[38]Biểu 1c-II'!P169</f>
        <v>0</v>
      </c>
      <c r="EN169" s="463">
        <f>'[38]Biểu 1c-II'!S169</f>
        <v>0</v>
      </c>
      <c r="EO169" s="380">
        <f>'[39]Biểu 1c-II(TTKN)'!J169</f>
        <v>170000</v>
      </c>
      <c r="EP169" s="380">
        <f>'[40]Biểu 1c-II'!P169</f>
        <v>1410000</v>
      </c>
      <c r="EQ169" s="380">
        <f>'[41]Biểu 1c-II'!P169</f>
        <v>720000</v>
      </c>
    </row>
    <row r="170" spans="1:147" ht="25.5">
      <c r="A170" s="383"/>
      <c r="B170" s="378" t="s">
        <v>904</v>
      </c>
      <c r="C170" s="379" t="s">
        <v>1011</v>
      </c>
      <c r="D170" s="380">
        <f t="shared" si="61"/>
        <v>0</v>
      </c>
      <c r="E170" s="463">
        <f t="shared" si="52"/>
        <v>13910861208</v>
      </c>
      <c r="F170" s="463">
        <f t="shared" si="62"/>
        <v>13910861208</v>
      </c>
      <c r="G170" s="463">
        <f t="shared" si="63"/>
        <v>13910861208</v>
      </c>
      <c r="H170" s="380">
        <f t="shared" si="53"/>
        <v>32157500</v>
      </c>
      <c r="I170" s="380">
        <f t="shared" si="64"/>
        <v>0</v>
      </c>
      <c r="J170" s="380">
        <f t="shared" si="65"/>
        <v>5613000</v>
      </c>
      <c r="K170" s="380">
        <f t="shared" si="54"/>
        <v>13736151648</v>
      </c>
      <c r="L170" s="380">
        <f t="shared" si="55"/>
        <v>126114960</v>
      </c>
      <c r="M170" s="380">
        <f t="shared" si="56"/>
        <v>0</v>
      </c>
      <c r="N170" s="380">
        <f t="shared" si="66"/>
        <v>10824100</v>
      </c>
      <c r="O170" s="380">
        <f t="shared" si="57"/>
        <v>0</v>
      </c>
      <c r="P170" s="380">
        <f t="shared" si="67"/>
        <v>0</v>
      </c>
      <c r="Q170" s="380">
        <f t="shared" si="58"/>
        <v>0</v>
      </c>
      <c r="R170" s="380">
        <f t="shared" si="59"/>
        <v>0</v>
      </c>
      <c r="S170" s="380"/>
      <c r="T170" s="380">
        <f t="shared" si="60"/>
        <v>0</v>
      </c>
      <c r="U170" s="463">
        <f t="shared" si="68"/>
        <v>0</v>
      </c>
      <c r="V170" s="463">
        <f t="shared" si="69"/>
        <v>0</v>
      </c>
      <c r="W170" s="463">
        <f t="shared" si="70"/>
        <v>0</v>
      </c>
      <c r="X170" s="463">
        <f t="shared" si="71"/>
        <v>0</v>
      </c>
      <c r="Y170" s="463">
        <f t="shared" si="72"/>
        <v>0</v>
      </c>
      <c r="Z170" s="463">
        <f t="shared" si="73"/>
        <v>0</v>
      </c>
      <c r="AA170" s="463">
        <f t="shared" si="74"/>
        <v>0</v>
      </c>
      <c r="AB170" s="463">
        <f t="shared" si="75"/>
        <v>0</v>
      </c>
      <c r="AC170" s="463">
        <f t="shared" si="76"/>
        <v>0</v>
      </c>
      <c r="AD170" s="463">
        <f t="shared" si="77"/>
        <v>0</v>
      </c>
      <c r="AE170" s="380"/>
      <c r="AF170" s="380"/>
      <c r="AG170" s="380">
        <f>'[22]Biểu 1c-II'!J170</f>
        <v>4804500</v>
      </c>
      <c r="AH170" s="380">
        <f>'[22]Biểu 1c-II'!M170</f>
        <v>0</v>
      </c>
      <c r="AI170" s="463">
        <f>'[22]Biểu 1c-II'!S170</f>
        <v>0</v>
      </c>
      <c r="AJ170" s="463">
        <f>'[22]Biểu 1c-II'!V170</f>
        <v>0</v>
      </c>
      <c r="AK170" s="380">
        <f>'[23]Biểu 1c-II'!J170</f>
        <v>4573400</v>
      </c>
      <c r="AL170" s="463">
        <f>'[23]Biểu 1c-II'!P170</f>
        <v>0</v>
      </c>
      <c r="AM170" s="463">
        <f>'[23]Biểu 1c-II'!S170</f>
        <v>0</v>
      </c>
      <c r="AN170" s="380">
        <f>'[24]Biểu 1c-II'!J170</f>
        <v>22779600</v>
      </c>
      <c r="AO170" s="463">
        <f>'[24]Biểu 1c-II'!M170</f>
        <v>0</v>
      </c>
      <c r="AP170" s="463">
        <f>'[24]Biểu 1c-II'!S170</f>
        <v>0</v>
      </c>
      <c r="AQ170" s="463">
        <f>'[25]Biểu 1c-II'!P170</f>
        <v>0</v>
      </c>
      <c r="AR170" s="463">
        <f>'[25]Biểu 1c-II'!V170</f>
        <v>0</v>
      </c>
      <c r="AS170" s="380">
        <f>'[25]Biểu 1c-II'!Y170</f>
        <v>5613000</v>
      </c>
      <c r="AT170" s="380">
        <f>'[26]Biểu 1c-II'!K170</f>
        <v>0</v>
      </c>
      <c r="AU170" s="380">
        <f>'[26]Biểu 1c-II'!W170</f>
        <v>0</v>
      </c>
      <c r="AV170" s="380">
        <f>'[27]Biểu 1c-II'!J170</f>
        <v>0</v>
      </c>
      <c r="AW170" s="380">
        <f>'[27]Biểu 1c-II'!V170</f>
        <v>0</v>
      </c>
      <c r="AX170" s="380">
        <f>'[28]Biểu 1c-II'!J170</f>
        <v>11250000</v>
      </c>
      <c r="AY170" s="380">
        <f>'[28]Biểu 1c-II'!M170</f>
        <v>11332460</v>
      </c>
      <c r="AZ170" s="380">
        <f>'[28]Biểu 1c-II'!P170</f>
        <v>0</v>
      </c>
      <c r="BA170" s="380"/>
      <c r="BB170" s="380">
        <f>'[28]Biểu 1c-II'!V170</f>
        <v>0</v>
      </c>
      <c r="BC170" s="380">
        <f>'[42]Biểu 1c-II'!Y170</f>
        <v>0</v>
      </c>
      <c r="BD170" s="380">
        <f>'[28]Biểu 1c-II'!AB170</f>
        <v>0</v>
      </c>
      <c r="BE170" s="380">
        <f>'[28]Biểu 1c-II'!AE170</f>
        <v>0</v>
      </c>
      <c r="BF170" s="380">
        <f>'[28]Biểu 1c-II'!AH170</f>
        <v>0</v>
      </c>
      <c r="BG170" s="380">
        <f>'[29]Biểu 1c-II'!J170</f>
        <v>12134200</v>
      </c>
      <c r="BH170" s="380">
        <f>'[29]Biểu 1c-II'!M170</f>
        <v>20683100</v>
      </c>
      <c r="BI170" s="380">
        <f>'[29]Biểu 1c-II'!P170</f>
        <v>0</v>
      </c>
      <c r="BJ170" s="380"/>
      <c r="BK170" s="380">
        <f>'[29]Biểu 1c-II'!S170</f>
        <v>0</v>
      </c>
      <c r="BL170" s="380">
        <f>'[29]Biểu 1c-II'!V170</f>
        <v>0</v>
      </c>
      <c r="BM170" s="380">
        <f>'[29]Biểu 1c-II'!Y170</f>
        <v>0</v>
      </c>
      <c r="BN170" s="380">
        <f>'[29]Biểu 1c-II'!AB170</f>
        <v>0</v>
      </c>
      <c r="BO170" s="463">
        <f>'[29]Biểu 1c-II'!AE170</f>
        <v>0</v>
      </c>
      <c r="BP170" s="463">
        <f>'[29]Biểu 1c-II'!AH170</f>
        <v>0</v>
      </c>
      <c r="BQ170" s="380">
        <f>'[30]Biểu 1c-II - TTYT DA BAC'!J170</f>
        <v>0</v>
      </c>
      <c r="BR170" s="380">
        <f>'[30]Biểu 1c-II - TTYT DA BAC'!M170</f>
        <v>25743100</v>
      </c>
      <c r="BS170" s="380">
        <f>'[30]Biểu 1c-II - TTYT DA BAC'!P170</f>
        <v>0</v>
      </c>
      <c r="BT170" s="380"/>
      <c r="BU170" s="380">
        <f>'[30]Biểu 1c-II - TTYT DA BAC'!V170</f>
        <v>0</v>
      </c>
      <c r="BV170" s="380">
        <f>'[30]Biểu 1c-II - TTYT DA BAC'!Y170</f>
        <v>0</v>
      </c>
      <c r="BW170" s="380">
        <f>'[30]Biểu 1c-II - TTYT DA BAC'!AB170</f>
        <v>0</v>
      </c>
      <c r="BX170" s="463">
        <f>'[30]Biểu 1c-II - TTYT DA BAC'!AE170</f>
        <v>0</v>
      </c>
      <c r="BY170" s="463">
        <f>'[30]Biểu 1c-II - TTYT DA BAC'!AH170</f>
        <v>0</v>
      </c>
      <c r="BZ170" s="380">
        <f>'[31]Biểu 1c-II'!I170</f>
        <v>12525895</v>
      </c>
      <c r="CA170" s="380">
        <f>'[31]Biểu 1c-II'!M170</f>
        <v>0</v>
      </c>
      <c r="CB170" s="380">
        <f>'[31]Biểu 1c-II'!P170</f>
        <v>0</v>
      </c>
      <c r="CC170" s="380"/>
      <c r="CD170" s="380">
        <f>'[31]Biểu 1c-II'!V170</f>
        <v>0</v>
      </c>
      <c r="CE170" s="380">
        <f>'[31]Biểu 1c-II'!Y170</f>
        <v>0</v>
      </c>
      <c r="CF170" s="380">
        <f>'[31]Biểu 1c-II'!AB170</f>
        <v>0</v>
      </c>
      <c r="CG170" s="463">
        <f>'[31]Biểu 1c-II'!AE170</f>
        <v>0</v>
      </c>
      <c r="CH170" s="463">
        <f>'[31]Biểu 1c-II'!AH170</f>
        <v>0</v>
      </c>
      <c r="CI170" s="380">
        <f>'[32]Biểu 1c-II'!J170</f>
        <v>0</v>
      </c>
      <c r="CJ170" s="380">
        <f>'[32]Biểu 1c-II'!M170</f>
        <v>2963120</v>
      </c>
      <c r="CK170" s="380">
        <f>'[32]Biểu 1c-II'!P170</f>
        <v>0</v>
      </c>
      <c r="CL170" s="380"/>
      <c r="CM170" s="380">
        <f>'[32]Biểu 1c-II'!V170</f>
        <v>0</v>
      </c>
      <c r="CN170" s="380">
        <f>'[32]Biểu 1c-II'!Y170</f>
        <v>0</v>
      </c>
      <c r="CO170" s="380">
        <f>'[32]Biểu 1c-II'!AB170</f>
        <v>0</v>
      </c>
      <c r="CP170" s="463">
        <f>'[32]Biểu 1c-II'!AE170</f>
        <v>0</v>
      </c>
      <c r="CQ170" s="463">
        <f>'[32]Biểu 1c-II'!AH170</f>
        <v>0</v>
      </c>
      <c r="CR170" s="380">
        <f>'[33]Biểu 1c-II'!J170</f>
        <v>0</v>
      </c>
      <c r="CS170" s="380">
        <f>'[33]Biểu 1c-II'!M170</f>
        <v>8559560</v>
      </c>
      <c r="CT170" s="380">
        <f>'[33]Biểu 1c-II'!P170</f>
        <v>0</v>
      </c>
      <c r="CU170" s="380"/>
      <c r="CV170" s="380">
        <f>'[33]Biểu 1c-II'!V170</f>
        <v>0</v>
      </c>
      <c r="CW170" s="380">
        <f>'[43]Biểu 1c-II'!Y170</f>
        <v>0</v>
      </c>
      <c r="CX170" s="380">
        <f>'[33]Biểu 1c-II'!AB170</f>
        <v>0</v>
      </c>
      <c r="CY170" s="463">
        <f>'[33]Biểu 1c-II'!AE170</f>
        <v>0</v>
      </c>
      <c r="CZ170" s="463">
        <f>'[33]Biểu 1c-II'!AH170</f>
        <v>0</v>
      </c>
      <c r="DA170" s="380">
        <f>'[34]Biểu 1c-II'!$J$7</f>
        <v>13682959583</v>
      </c>
      <c r="DB170" s="380">
        <f>'[34]Biểu 1c-II'!M170</f>
        <v>0</v>
      </c>
      <c r="DC170" s="380">
        <f>'[34]Biểu 1c-II'!P170</f>
        <v>0</v>
      </c>
      <c r="DD170" s="380"/>
      <c r="DE170" s="380">
        <f>'[34]Biểu 1c-II'!V170</f>
        <v>0</v>
      </c>
      <c r="DF170" s="380">
        <f>'[44]Biểu 1c-II'!Y170</f>
        <v>0</v>
      </c>
      <c r="DG170" s="380">
        <f>'[34]Biểu 1c-II'!AB170</f>
        <v>0</v>
      </c>
      <c r="DH170" s="463">
        <f>'[34]Biểu 1c-II'!AE170</f>
        <v>0</v>
      </c>
      <c r="DI170" s="463">
        <f>'[34]Biểu 1c-II'!AH170</f>
        <v>0</v>
      </c>
      <c r="DJ170" s="380">
        <f>'[35]Biểu 1c-II'!J170</f>
        <v>0</v>
      </c>
      <c r="DK170" s="380">
        <f>'[35]Biểu 1c-II'!M170</f>
        <v>0</v>
      </c>
      <c r="DL170" s="380">
        <f>'[35]Biểu 1c-II'!P170</f>
        <v>0</v>
      </c>
      <c r="DM170" s="380">
        <f>'[35]Biểu 1c-II'!S170</f>
        <v>0</v>
      </c>
      <c r="DN170" s="380">
        <f>'[35]Biểu 1c-II'!V170</f>
        <v>0</v>
      </c>
      <c r="DO170" s="380">
        <f>'[35]Biểu 1c-II'!Y170</f>
        <v>0</v>
      </c>
      <c r="DP170" s="380">
        <f>'[35]Biểu 1c-II'!AB170</f>
        <v>0</v>
      </c>
      <c r="DQ170" s="463">
        <f>'[35]Biểu 1c-II'!AE170</f>
        <v>0</v>
      </c>
      <c r="DR170" s="463">
        <f>'[35]Biểu 1c-II'!AH170</f>
        <v>0</v>
      </c>
      <c r="DS170" s="463">
        <f>'[35]Biểu 1c-II'!AK170</f>
        <v>0</v>
      </c>
      <c r="DT170" s="380">
        <f>'[36]Biểu 1c-II'!J170</f>
        <v>13211970</v>
      </c>
      <c r="DU170" s="380">
        <f>'[36]Biểu 1c-II'!M170</f>
        <v>1381560</v>
      </c>
      <c r="DV170" s="380">
        <f>'[36]Biểu 1c-II'!P170</f>
        <v>0</v>
      </c>
      <c r="DW170" s="380">
        <f>'[36]Biểu 1c-II'!S170</f>
        <v>0</v>
      </c>
      <c r="DX170" s="380">
        <f>'[36]Biểu 1c-II'!V170</f>
        <v>0</v>
      </c>
      <c r="DY170" s="380">
        <f>'[36]Biểu 1c-II'!Y170</f>
        <v>0</v>
      </c>
      <c r="DZ170" s="380">
        <f>'[36]Biểu 1c-II'!AB170</f>
        <v>0</v>
      </c>
      <c r="EA170" s="463">
        <f>'[36]Biểu 1c-II'!AH170</f>
        <v>0</v>
      </c>
      <c r="EB170" s="463">
        <f>'[36]Biểu 1c-II'!AE170</f>
        <v>0</v>
      </c>
      <c r="EC170" s="380">
        <f>'[37]Biểu 1c-II'!J170</f>
        <v>4070000</v>
      </c>
      <c r="ED170" s="380">
        <f>'[37]Biểu 1c-II'!M170</f>
        <v>16494560</v>
      </c>
      <c r="EE170" s="380">
        <f>'[37]Biểu 1c-II'!P170</f>
        <v>0</v>
      </c>
      <c r="EF170" s="380">
        <f>'[37]Biểu 1c-II'!S170</f>
        <v>0</v>
      </c>
      <c r="EG170" s="380">
        <f>'[37]Biểu 1c-II'!V170</f>
        <v>0</v>
      </c>
      <c r="EH170" s="380">
        <f>'[37]Biểu 1c-II'!Y170</f>
        <v>0</v>
      </c>
      <c r="EI170" s="380">
        <f>'[37]Biểu 1c-II'!AB170</f>
        <v>0</v>
      </c>
      <c r="EJ170" s="463">
        <f>'[37]Biểu 1c-II'!AE170</f>
        <v>0</v>
      </c>
      <c r="EK170" s="463">
        <f>'[38]Biểu 1c-II'!J170</f>
        <v>38957500</v>
      </c>
      <c r="EL170" s="463">
        <f>'[38]Biểu 1c-II'!M170</f>
        <v>0</v>
      </c>
      <c r="EM170" s="463">
        <f>'[38]Biểu 1c-II'!P170</f>
        <v>0</v>
      </c>
      <c r="EN170" s="463">
        <f>'[38]Biểu 1c-II'!S170</f>
        <v>0</v>
      </c>
      <c r="EO170" s="380">
        <f>'[39]Biểu 1c-II(TTKN)'!J170</f>
        <v>3880700</v>
      </c>
      <c r="EP170" s="380">
        <f>'[40]Biểu 1c-II'!P170</f>
        <v>6943400</v>
      </c>
      <c r="EQ170" s="380">
        <f>'[41]Biểu 1c-II'!P170</f>
        <v>0</v>
      </c>
    </row>
    <row r="171" spans="1:147" ht="12.75">
      <c r="A171" s="383"/>
      <c r="B171" s="378" t="s">
        <v>905</v>
      </c>
      <c r="C171" s="379" t="s">
        <v>337</v>
      </c>
      <c r="D171" s="380">
        <f t="shared" si="61"/>
        <v>0</v>
      </c>
      <c r="E171" s="463">
        <f t="shared" si="52"/>
        <v>14767733187</v>
      </c>
      <c r="F171" s="463">
        <f t="shared" si="62"/>
        <v>14767733187</v>
      </c>
      <c r="G171" s="463">
        <f t="shared" si="63"/>
        <v>14767733187</v>
      </c>
      <c r="H171" s="380">
        <f t="shared" si="53"/>
        <v>176446700</v>
      </c>
      <c r="I171" s="380">
        <f t="shared" si="64"/>
        <v>0</v>
      </c>
      <c r="J171" s="380">
        <f t="shared" si="65"/>
        <v>0</v>
      </c>
      <c r="K171" s="380">
        <f t="shared" si="54"/>
        <v>13811973697</v>
      </c>
      <c r="L171" s="380">
        <f t="shared" si="55"/>
        <v>581199570</v>
      </c>
      <c r="M171" s="380">
        <f t="shared" si="56"/>
        <v>137830320</v>
      </c>
      <c r="N171" s="380">
        <f t="shared" si="66"/>
        <v>60282900</v>
      </c>
      <c r="O171" s="380">
        <f t="shared" si="57"/>
        <v>0</v>
      </c>
      <c r="P171" s="380">
        <f t="shared" si="67"/>
        <v>0</v>
      </c>
      <c r="Q171" s="380">
        <f t="shared" si="58"/>
        <v>0</v>
      </c>
      <c r="R171" s="380">
        <f t="shared" si="59"/>
        <v>0</v>
      </c>
      <c r="S171" s="380"/>
      <c r="T171" s="380">
        <f t="shared" si="60"/>
        <v>0</v>
      </c>
      <c r="U171" s="463">
        <f t="shared" si="68"/>
        <v>0</v>
      </c>
      <c r="V171" s="463">
        <f t="shared" si="69"/>
        <v>0</v>
      </c>
      <c r="W171" s="463">
        <f t="shared" si="70"/>
        <v>0</v>
      </c>
      <c r="X171" s="463">
        <f t="shared" si="71"/>
        <v>0</v>
      </c>
      <c r="Y171" s="463">
        <f t="shared" si="72"/>
        <v>0</v>
      </c>
      <c r="Z171" s="463">
        <f t="shared" si="73"/>
        <v>0</v>
      </c>
      <c r="AA171" s="463">
        <f t="shared" si="74"/>
        <v>0</v>
      </c>
      <c r="AB171" s="463">
        <f t="shared" si="75"/>
        <v>0</v>
      </c>
      <c r="AC171" s="463">
        <f t="shared" si="76"/>
        <v>0</v>
      </c>
      <c r="AD171" s="463">
        <f t="shared" si="77"/>
        <v>0</v>
      </c>
      <c r="AE171" s="380"/>
      <c r="AF171" s="380"/>
      <c r="AG171" s="380">
        <f>'[22]Biểu 1c-II'!J171</f>
        <v>69672800</v>
      </c>
      <c r="AH171" s="380">
        <f>'[22]Biểu 1c-II'!M171</f>
        <v>0</v>
      </c>
      <c r="AI171" s="463">
        <f>'[22]Biểu 1c-II'!S171</f>
        <v>0</v>
      </c>
      <c r="AJ171" s="463">
        <f>'[22]Biểu 1c-II'!V171</f>
        <v>0</v>
      </c>
      <c r="AK171" s="380">
        <f>'[23]Biểu 1c-II'!J171</f>
        <v>27506800</v>
      </c>
      <c r="AL171" s="463">
        <f>'[23]Biểu 1c-II'!P171</f>
        <v>0</v>
      </c>
      <c r="AM171" s="463">
        <f>'[23]Biểu 1c-II'!S171</f>
        <v>0</v>
      </c>
      <c r="AN171" s="380">
        <f>'[24]Biểu 1c-II'!J171</f>
        <v>79267100</v>
      </c>
      <c r="AO171" s="463">
        <f>'[24]Biểu 1c-II'!M171</f>
        <v>0</v>
      </c>
      <c r="AP171" s="463">
        <f>'[24]Biểu 1c-II'!S171</f>
        <v>0</v>
      </c>
      <c r="AQ171" s="463">
        <f>'[25]Biểu 1c-II'!P171</f>
        <v>0</v>
      </c>
      <c r="AR171" s="463">
        <f>'[25]Biểu 1c-II'!V171</f>
        <v>0</v>
      </c>
      <c r="AS171" s="380">
        <f>'[25]Biểu 1c-II'!Y171</f>
        <v>0</v>
      </c>
      <c r="AT171" s="380">
        <f>'[26]Biểu 1c-II'!K171</f>
        <v>0</v>
      </c>
      <c r="AU171" s="380">
        <f>'[26]Biểu 1c-II'!W171</f>
        <v>0</v>
      </c>
      <c r="AV171" s="380">
        <f>'[27]Biểu 1c-II'!J171</f>
        <v>3531682</v>
      </c>
      <c r="AW171" s="380">
        <f>'[27]Biểu 1c-II'!V171</f>
        <v>0</v>
      </c>
      <c r="AX171" s="380">
        <f>'[28]Biểu 1c-II'!J171</f>
        <v>0</v>
      </c>
      <c r="AY171" s="380">
        <f>'[28]Biểu 1c-II'!M171</f>
        <v>3876600</v>
      </c>
      <c r="AZ171" s="380">
        <f>'[28]Biểu 1c-II'!P171</f>
        <v>0</v>
      </c>
      <c r="BA171" s="380"/>
      <c r="BB171" s="380">
        <f>'[28]Biểu 1c-II'!V171</f>
        <v>0</v>
      </c>
      <c r="BC171" s="380">
        <f>'[42]Biểu 1c-II'!Y171</f>
        <v>0</v>
      </c>
      <c r="BD171" s="380">
        <f>'[28]Biểu 1c-II'!AB171</f>
        <v>0</v>
      </c>
      <c r="BE171" s="380">
        <f>'[28]Biểu 1c-II'!AE171</f>
        <v>0</v>
      </c>
      <c r="BF171" s="380">
        <f>'[28]Biểu 1c-II'!AH171</f>
        <v>0</v>
      </c>
      <c r="BG171" s="380">
        <f>'[29]Biểu 1c-II'!J171</f>
        <v>0</v>
      </c>
      <c r="BH171" s="380">
        <f>'[29]Biểu 1c-II'!M171</f>
        <v>59203200</v>
      </c>
      <c r="BI171" s="380">
        <f>'[29]Biểu 1c-II'!P171</f>
        <v>0</v>
      </c>
      <c r="BJ171" s="380"/>
      <c r="BK171" s="380">
        <f>'[29]Biểu 1c-II'!S171</f>
        <v>0</v>
      </c>
      <c r="BL171" s="380">
        <f>'[29]Biểu 1c-II'!V171</f>
        <v>0</v>
      </c>
      <c r="BM171" s="380">
        <f>'[29]Biểu 1c-II'!Y171</f>
        <v>0</v>
      </c>
      <c r="BN171" s="380">
        <f>'[29]Biểu 1c-II'!AB171</f>
        <v>0</v>
      </c>
      <c r="BO171" s="463">
        <f>'[29]Biểu 1c-II'!AE171</f>
        <v>0</v>
      </c>
      <c r="BP171" s="463">
        <f>'[29]Biểu 1c-II'!AH171</f>
        <v>0</v>
      </c>
      <c r="BQ171" s="380">
        <f>'[30]Biểu 1c-II - TTYT DA BAC'!J171</f>
        <v>28570200</v>
      </c>
      <c r="BR171" s="380">
        <f>'[30]Biểu 1c-II - TTYT DA BAC'!M171</f>
        <v>21187200</v>
      </c>
      <c r="BS171" s="380">
        <f>'[30]Biểu 1c-II - TTYT DA BAC'!P171</f>
        <v>33923900</v>
      </c>
      <c r="BT171" s="380"/>
      <c r="BU171" s="380">
        <f>'[30]Biểu 1c-II - TTYT DA BAC'!V171</f>
        <v>0</v>
      </c>
      <c r="BV171" s="380">
        <f>'[30]Biểu 1c-II - TTYT DA BAC'!Y171</f>
        <v>0</v>
      </c>
      <c r="BW171" s="380">
        <f>'[30]Biểu 1c-II - TTYT DA BAC'!AB171</f>
        <v>0</v>
      </c>
      <c r="BX171" s="463">
        <f>'[30]Biểu 1c-II - TTYT DA BAC'!AE171</f>
        <v>0</v>
      </c>
      <c r="BY171" s="463">
        <f>'[30]Biểu 1c-II - TTYT DA BAC'!AH171</f>
        <v>0</v>
      </c>
      <c r="BZ171" s="380">
        <f>'[31]Biểu 1c-II'!I171</f>
        <v>15307600</v>
      </c>
      <c r="CA171" s="380">
        <f>'[31]Biểu 1c-II'!M171</f>
        <v>48650500</v>
      </c>
      <c r="CB171" s="380">
        <f>'[31]Biểu 1c-II'!P171</f>
        <v>82754100</v>
      </c>
      <c r="CC171" s="380"/>
      <c r="CD171" s="380">
        <f>'[31]Biểu 1c-II'!V171</f>
        <v>0</v>
      </c>
      <c r="CE171" s="380">
        <f>'[31]Biểu 1c-II'!Y171</f>
        <v>0</v>
      </c>
      <c r="CF171" s="380">
        <f>'[31]Biểu 1c-II'!AB171</f>
        <v>0</v>
      </c>
      <c r="CG171" s="463">
        <f>'[31]Biểu 1c-II'!AE171</f>
        <v>0</v>
      </c>
      <c r="CH171" s="463">
        <f>'[31]Biểu 1c-II'!AH171</f>
        <v>0</v>
      </c>
      <c r="CI171" s="380">
        <f>'[32]Biểu 1c-II'!J171</f>
        <v>0</v>
      </c>
      <c r="CJ171" s="380">
        <f>'[32]Biểu 1c-II'!M171</f>
        <v>32205600</v>
      </c>
      <c r="CK171" s="380">
        <f>'[32]Biểu 1c-II'!P171</f>
        <v>0</v>
      </c>
      <c r="CL171" s="380"/>
      <c r="CM171" s="380">
        <f>'[32]Biểu 1c-II'!V171</f>
        <v>0</v>
      </c>
      <c r="CN171" s="380">
        <f>'[32]Biểu 1c-II'!Y171</f>
        <v>0</v>
      </c>
      <c r="CO171" s="380">
        <f>'[32]Biểu 1c-II'!AB171</f>
        <v>0</v>
      </c>
      <c r="CP171" s="463">
        <f>'[32]Biểu 1c-II'!AE171</f>
        <v>0</v>
      </c>
      <c r="CQ171" s="463">
        <f>'[32]Biểu 1c-II'!AH171</f>
        <v>0</v>
      </c>
      <c r="CR171" s="380">
        <f>'[33]Biểu 1c-II'!J171</f>
        <v>31280400</v>
      </c>
      <c r="CS171" s="380">
        <f>'[33]Biểu 1c-II'!M171</f>
        <v>10673000</v>
      </c>
      <c r="CT171" s="380">
        <f>'[33]Biểu 1c-II'!P171</f>
        <v>21152320</v>
      </c>
      <c r="CU171" s="380"/>
      <c r="CV171" s="380">
        <f>'[33]Biểu 1c-II'!V171</f>
        <v>0</v>
      </c>
      <c r="CW171" s="380">
        <f>'[43]Biểu 1c-II'!Y171</f>
        <v>0</v>
      </c>
      <c r="CX171" s="380">
        <f>'[33]Biểu 1c-II'!AB171</f>
        <v>0</v>
      </c>
      <c r="CY171" s="463">
        <f>'[33]Biểu 1c-II'!AE171</f>
        <v>0</v>
      </c>
      <c r="CZ171" s="463">
        <f>'[33]Biểu 1c-II'!AH171</f>
        <v>0</v>
      </c>
      <c r="DA171" s="380">
        <f>'[34]Biểu 1c-II'!$J$7</f>
        <v>13682959583</v>
      </c>
      <c r="DB171" s="380">
        <f>'[34]Biểu 1c-II'!M171</f>
        <v>18881300</v>
      </c>
      <c r="DC171" s="380">
        <f>'[34]Biểu 1c-II'!P171</f>
        <v>0</v>
      </c>
      <c r="DD171" s="380"/>
      <c r="DE171" s="380">
        <f>'[34]Biểu 1c-II'!V171</f>
        <v>0</v>
      </c>
      <c r="DF171" s="380">
        <f>'[44]Biểu 1c-II'!Y171</f>
        <v>0</v>
      </c>
      <c r="DG171" s="380">
        <f>'[34]Biểu 1c-II'!AB171</f>
        <v>0</v>
      </c>
      <c r="DH171" s="463">
        <f>'[34]Biểu 1c-II'!AE171</f>
        <v>0</v>
      </c>
      <c r="DI171" s="463">
        <f>'[34]Biểu 1c-II'!AH171</f>
        <v>0</v>
      </c>
      <c r="DJ171" s="380">
        <f>'[35]Biểu 1c-II'!J171</f>
        <v>0</v>
      </c>
      <c r="DK171" s="380">
        <f>'[35]Biểu 1c-II'!M171</f>
        <v>125231710</v>
      </c>
      <c r="DL171" s="380">
        <f>'[35]Biểu 1c-II'!P171</f>
        <v>0</v>
      </c>
      <c r="DM171" s="380">
        <f>'[35]Biểu 1c-II'!S171</f>
        <v>0</v>
      </c>
      <c r="DN171" s="380">
        <f>'[35]Biểu 1c-II'!V171</f>
        <v>0</v>
      </c>
      <c r="DO171" s="380">
        <f>'[35]Biểu 1c-II'!Y171</f>
        <v>0</v>
      </c>
      <c r="DP171" s="380">
        <f>'[35]Biểu 1c-II'!AB171</f>
        <v>0</v>
      </c>
      <c r="DQ171" s="463">
        <f>'[35]Biểu 1c-II'!AE171</f>
        <v>0</v>
      </c>
      <c r="DR171" s="463">
        <f>'[35]Biểu 1c-II'!AH171</f>
        <v>0</v>
      </c>
      <c r="DS171" s="463">
        <f>'[35]Biểu 1c-II'!AK171</f>
        <v>0</v>
      </c>
      <c r="DT171" s="380">
        <f>'[36]Biểu 1c-II'!J171</f>
        <v>9542400</v>
      </c>
      <c r="DU171" s="380">
        <f>'[36]Biểu 1c-II'!M171</f>
        <v>71436600</v>
      </c>
      <c r="DV171" s="380">
        <f>'[36]Biểu 1c-II'!P171</f>
        <v>0</v>
      </c>
      <c r="DW171" s="380">
        <f>'[36]Biểu 1c-II'!S171</f>
        <v>0</v>
      </c>
      <c r="DX171" s="380">
        <f>'[36]Biểu 1c-II'!V171</f>
        <v>0</v>
      </c>
      <c r="DY171" s="380">
        <f>'[36]Biểu 1c-II'!Y171</f>
        <v>0</v>
      </c>
      <c r="DZ171" s="380">
        <f>'[36]Biểu 1c-II'!AB171</f>
        <v>0</v>
      </c>
      <c r="EA171" s="463">
        <f>'[36]Biểu 1c-II'!AH171</f>
        <v>0</v>
      </c>
      <c r="EB171" s="463">
        <f>'[36]Biểu 1c-II'!AE171</f>
        <v>0</v>
      </c>
      <c r="EC171" s="380">
        <f>'[37]Biểu 1c-II'!J171</f>
        <v>40781832</v>
      </c>
      <c r="ED171" s="380">
        <f>'[37]Biểu 1c-II'!M171</f>
        <v>42533260</v>
      </c>
      <c r="EE171" s="380">
        <f>'[37]Biểu 1c-II'!P171</f>
        <v>0</v>
      </c>
      <c r="EF171" s="380">
        <f>'[37]Biểu 1c-II'!S171</f>
        <v>0</v>
      </c>
      <c r="EG171" s="380">
        <f>'[37]Biểu 1c-II'!V171</f>
        <v>0</v>
      </c>
      <c r="EH171" s="380">
        <f>'[37]Biểu 1c-II'!Y171</f>
        <v>0</v>
      </c>
      <c r="EI171" s="380">
        <f>'[37]Biểu 1c-II'!AB171</f>
        <v>0</v>
      </c>
      <c r="EJ171" s="463">
        <f>'[37]Biểu 1c-II'!AE171</f>
        <v>0</v>
      </c>
      <c r="EK171" s="463">
        <f>'[38]Biểu 1c-II'!J171</f>
        <v>147320600</v>
      </c>
      <c r="EL171" s="463">
        <f>'[38]Biểu 1c-II'!M171</f>
        <v>0</v>
      </c>
      <c r="EM171" s="463">
        <f>'[38]Biểu 1c-II'!P171</f>
        <v>0</v>
      </c>
      <c r="EN171" s="463">
        <f>'[38]Biểu 1c-II'!S171</f>
        <v>0</v>
      </c>
      <c r="EO171" s="380">
        <f>'[39]Biểu 1c-II(TTKN)'!J171</f>
        <v>27535900</v>
      </c>
      <c r="EP171" s="380">
        <f>'[40]Biểu 1c-II'!P171</f>
        <v>0</v>
      </c>
      <c r="EQ171" s="380">
        <f>'[41]Biểu 1c-II'!P171</f>
        <v>32747000</v>
      </c>
    </row>
    <row r="172" spans="1:147" ht="25.5">
      <c r="A172" s="383"/>
      <c r="B172" s="378" t="s">
        <v>906</v>
      </c>
      <c r="C172" s="379" t="s">
        <v>1012</v>
      </c>
      <c r="D172" s="380">
        <f t="shared" si="61"/>
        <v>0</v>
      </c>
      <c r="E172" s="463">
        <f t="shared" si="52"/>
        <v>13682959583</v>
      </c>
      <c r="F172" s="463">
        <f t="shared" si="62"/>
        <v>13682959583</v>
      </c>
      <c r="G172" s="463">
        <f t="shared" si="63"/>
        <v>13682959583</v>
      </c>
      <c r="H172" s="380">
        <f t="shared" si="53"/>
        <v>0</v>
      </c>
      <c r="I172" s="380">
        <f t="shared" si="64"/>
        <v>0</v>
      </c>
      <c r="J172" s="380">
        <f t="shared" si="65"/>
        <v>0</v>
      </c>
      <c r="K172" s="380">
        <f t="shared" si="54"/>
        <v>13682959583</v>
      </c>
      <c r="L172" s="380">
        <f t="shared" si="55"/>
        <v>0</v>
      </c>
      <c r="M172" s="380">
        <f t="shared" si="56"/>
        <v>0</v>
      </c>
      <c r="N172" s="380">
        <f t="shared" si="66"/>
        <v>0</v>
      </c>
      <c r="O172" s="380">
        <f t="shared" si="57"/>
        <v>0</v>
      </c>
      <c r="P172" s="380">
        <f t="shared" si="67"/>
        <v>0</v>
      </c>
      <c r="Q172" s="380">
        <f t="shared" si="58"/>
        <v>0</v>
      </c>
      <c r="R172" s="380">
        <f t="shared" si="59"/>
        <v>0</v>
      </c>
      <c r="S172" s="380"/>
      <c r="T172" s="380">
        <f t="shared" si="60"/>
        <v>0</v>
      </c>
      <c r="U172" s="463">
        <f t="shared" si="68"/>
        <v>0</v>
      </c>
      <c r="V172" s="463">
        <f t="shared" si="69"/>
        <v>0</v>
      </c>
      <c r="W172" s="463">
        <f t="shared" si="70"/>
        <v>0</v>
      </c>
      <c r="X172" s="463">
        <f t="shared" si="71"/>
        <v>0</v>
      </c>
      <c r="Y172" s="463">
        <f t="shared" si="72"/>
        <v>0</v>
      </c>
      <c r="Z172" s="463">
        <f t="shared" si="73"/>
        <v>0</v>
      </c>
      <c r="AA172" s="463">
        <f t="shared" si="74"/>
        <v>0</v>
      </c>
      <c r="AB172" s="463">
        <f t="shared" si="75"/>
        <v>0</v>
      </c>
      <c r="AC172" s="463">
        <f t="shared" si="76"/>
        <v>0</v>
      </c>
      <c r="AD172" s="463">
        <f t="shared" si="77"/>
        <v>0</v>
      </c>
      <c r="AE172" s="380"/>
      <c r="AF172" s="380"/>
      <c r="AG172" s="380">
        <f>'[22]Biểu 1c-II'!J172</f>
        <v>0</v>
      </c>
      <c r="AH172" s="380">
        <f>'[22]Biểu 1c-II'!M172</f>
        <v>0</v>
      </c>
      <c r="AI172" s="463">
        <f>'[22]Biểu 1c-II'!S172</f>
        <v>0</v>
      </c>
      <c r="AJ172" s="463">
        <f>'[22]Biểu 1c-II'!V172</f>
        <v>0</v>
      </c>
      <c r="AK172" s="380">
        <f>'[23]Biểu 1c-II'!J172</f>
        <v>0</v>
      </c>
      <c r="AL172" s="463">
        <f>'[23]Biểu 1c-II'!P172</f>
        <v>0</v>
      </c>
      <c r="AM172" s="463">
        <f>'[23]Biểu 1c-II'!S172</f>
        <v>0</v>
      </c>
      <c r="AN172" s="380">
        <f>'[24]Biểu 1c-II'!J172</f>
        <v>0</v>
      </c>
      <c r="AO172" s="463">
        <f>'[24]Biểu 1c-II'!M172</f>
        <v>0</v>
      </c>
      <c r="AP172" s="463">
        <f>'[24]Biểu 1c-II'!S172</f>
        <v>0</v>
      </c>
      <c r="AQ172" s="463">
        <f>'[25]Biểu 1c-II'!P172</f>
        <v>0</v>
      </c>
      <c r="AR172" s="463">
        <f>'[25]Biểu 1c-II'!V172</f>
        <v>0</v>
      </c>
      <c r="AS172" s="380">
        <f>'[25]Biểu 1c-II'!Y172</f>
        <v>0</v>
      </c>
      <c r="AT172" s="380">
        <f>'[26]Biểu 1c-II'!K172</f>
        <v>0</v>
      </c>
      <c r="AU172" s="380">
        <f>'[26]Biểu 1c-II'!W172</f>
        <v>0</v>
      </c>
      <c r="AV172" s="380">
        <f>'[27]Biểu 1c-II'!J172</f>
        <v>0</v>
      </c>
      <c r="AW172" s="380">
        <f>'[27]Biểu 1c-II'!V172</f>
        <v>0</v>
      </c>
      <c r="AX172" s="380">
        <f>'[28]Biểu 1c-II'!J172</f>
        <v>0</v>
      </c>
      <c r="AY172" s="380">
        <f>'[28]Biểu 1c-II'!M172</f>
        <v>0</v>
      </c>
      <c r="AZ172" s="380">
        <f>'[28]Biểu 1c-II'!P172</f>
        <v>0</v>
      </c>
      <c r="BA172" s="380"/>
      <c r="BB172" s="380">
        <f>'[28]Biểu 1c-II'!V172</f>
        <v>0</v>
      </c>
      <c r="BC172" s="380">
        <f>'[42]Biểu 1c-II'!Y172</f>
        <v>0</v>
      </c>
      <c r="BD172" s="380">
        <f>'[28]Biểu 1c-II'!AB172</f>
        <v>0</v>
      </c>
      <c r="BE172" s="380">
        <f>'[28]Biểu 1c-II'!AE172</f>
        <v>0</v>
      </c>
      <c r="BF172" s="380">
        <f>'[28]Biểu 1c-II'!AH172</f>
        <v>0</v>
      </c>
      <c r="BG172" s="380">
        <f>'[29]Biểu 1c-II'!J172</f>
        <v>0</v>
      </c>
      <c r="BH172" s="380">
        <f>'[29]Biểu 1c-II'!M172</f>
        <v>0</v>
      </c>
      <c r="BI172" s="380">
        <f>'[29]Biểu 1c-II'!P172</f>
        <v>0</v>
      </c>
      <c r="BJ172" s="380"/>
      <c r="BK172" s="380">
        <f>'[29]Biểu 1c-II'!S172</f>
        <v>0</v>
      </c>
      <c r="BL172" s="380">
        <f>'[29]Biểu 1c-II'!V172</f>
        <v>0</v>
      </c>
      <c r="BM172" s="380">
        <f>'[29]Biểu 1c-II'!Y172</f>
        <v>0</v>
      </c>
      <c r="BN172" s="380">
        <f>'[29]Biểu 1c-II'!AB172</f>
        <v>0</v>
      </c>
      <c r="BO172" s="463">
        <f>'[29]Biểu 1c-II'!AE172</f>
        <v>0</v>
      </c>
      <c r="BP172" s="463">
        <f>'[29]Biểu 1c-II'!AH172</f>
        <v>0</v>
      </c>
      <c r="BQ172" s="380">
        <f>'[30]Biểu 1c-II - TTYT DA BAC'!J172</f>
        <v>0</v>
      </c>
      <c r="BR172" s="380">
        <f>'[30]Biểu 1c-II - TTYT DA BAC'!M172</f>
        <v>0</v>
      </c>
      <c r="BS172" s="380">
        <f>'[30]Biểu 1c-II - TTYT DA BAC'!P172</f>
        <v>0</v>
      </c>
      <c r="BT172" s="380"/>
      <c r="BU172" s="380">
        <f>'[30]Biểu 1c-II - TTYT DA BAC'!V172</f>
        <v>0</v>
      </c>
      <c r="BV172" s="380">
        <f>'[30]Biểu 1c-II - TTYT DA BAC'!Y172</f>
        <v>0</v>
      </c>
      <c r="BW172" s="380">
        <f>'[30]Biểu 1c-II - TTYT DA BAC'!AB172</f>
        <v>0</v>
      </c>
      <c r="BX172" s="463">
        <f>'[30]Biểu 1c-II - TTYT DA BAC'!AE172</f>
        <v>0</v>
      </c>
      <c r="BY172" s="463">
        <f>'[30]Biểu 1c-II - TTYT DA BAC'!AH172</f>
        <v>0</v>
      </c>
      <c r="BZ172" s="380">
        <f>'[31]Biểu 1c-II'!I172</f>
        <v>0</v>
      </c>
      <c r="CA172" s="380">
        <f>'[31]Biểu 1c-II'!M172</f>
        <v>0</v>
      </c>
      <c r="CB172" s="380">
        <f>'[31]Biểu 1c-II'!P172</f>
        <v>0</v>
      </c>
      <c r="CC172" s="380"/>
      <c r="CD172" s="380">
        <f>'[31]Biểu 1c-II'!V172</f>
        <v>0</v>
      </c>
      <c r="CE172" s="380">
        <f>'[31]Biểu 1c-II'!Y172</f>
        <v>0</v>
      </c>
      <c r="CF172" s="380">
        <f>'[31]Biểu 1c-II'!AB172</f>
        <v>0</v>
      </c>
      <c r="CG172" s="463">
        <f>'[31]Biểu 1c-II'!AE172</f>
        <v>0</v>
      </c>
      <c r="CH172" s="463">
        <f>'[31]Biểu 1c-II'!AH172</f>
        <v>0</v>
      </c>
      <c r="CI172" s="380">
        <f>'[32]Biểu 1c-II'!J172</f>
        <v>0</v>
      </c>
      <c r="CJ172" s="380">
        <f>'[32]Biểu 1c-II'!M172</f>
        <v>0</v>
      </c>
      <c r="CK172" s="380">
        <f>'[32]Biểu 1c-II'!P172</f>
        <v>0</v>
      </c>
      <c r="CL172" s="380"/>
      <c r="CM172" s="380">
        <f>'[32]Biểu 1c-II'!V172</f>
        <v>0</v>
      </c>
      <c r="CN172" s="380">
        <f>'[32]Biểu 1c-II'!Y172</f>
        <v>0</v>
      </c>
      <c r="CO172" s="380">
        <f>'[32]Biểu 1c-II'!AB172</f>
        <v>0</v>
      </c>
      <c r="CP172" s="463">
        <f>'[32]Biểu 1c-II'!AE172</f>
        <v>0</v>
      </c>
      <c r="CQ172" s="463">
        <f>'[32]Biểu 1c-II'!AH172</f>
        <v>0</v>
      </c>
      <c r="CR172" s="380">
        <f>'[33]Biểu 1c-II'!J172</f>
        <v>0</v>
      </c>
      <c r="CS172" s="380">
        <f>'[33]Biểu 1c-II'!M172</f>
        <v>0</v>
      </c>
      <c r="CT172" s="380">
        <f>'[33]Biểu 1c-II'!P172</f>
        <v>0</v>
      </c>
      <c r="CU172" s="380"/>
      <c r="CV172" s="380">
        <f>'[33]Biểu 1c-II'!V172</f>
        <v>0</v>
      </c>
      <c r="CW172" s="380">
        <f>'[43]Biểu 1c-II'!Y172</f>
        <v>0</v>
      </c>
      <c r="CX172" s="380">
        <f>'[33]Biểu 1c-II'!AB172</f>
        <v>0</v>
      </c>
      <c r="CY172" s="463">
        <f>'[33]Biểu 1c-II'!AE172</f>
        <v>0</v>
      </c>
      <c r="CZ172" s="463">
        <f>'[33]Biểu 1c-II'!AH172</f>
        <v>0</v>
      </c>
      <c r="DA172" s="380">
        <f>'[34]Biểu 1c-II'!$J$7</f>
        <v>13682959583</v>
      </c>
      <c r="DB172" s="380">
        <f>'[34]Biểu 1c-II'!M172</f>
        <v>0</v>
      </c>
      <c r="DC172" s="380">
        <f>'[34]Biểu 1c-II'!P172</f>
        <v>0</v>
      </c>
      <c r="DD172" s="380"/>
      <c r="DE172" s="380">
        <f>'[34]Biểu 1c-II'!V172</f>
        <v>0</v>
      </c>
      <c r="DF172" s="380">
        <f>'[44]Biểu 1c-II'!Y172</f>
        <v>0</v>
      </c>
      <c r="DG172" s="380">
        <f>'[34]Biểu 1c-II'!AB172</f>
        <v>0</v>
      </c>
      <c r="DH172" s="463">
        <f>'[34]Biểu 1c-II'!AE172</f>
        <v>0</v>
      </c>
      <c r="DI172" s="463">
        <f>'[34]Biểu 1c-II'!AH172</f>
        <v>0</v>
      </c>
      <c r="DJ172" s="380">
        <f>'[35]Biểu 1c-II'!J172</f>
        <v>0</v>
      </c>
      <c r="DK172" s="380">
        <f>'[35]Biểu 1c-II'!M172</f>
        <v>0</v>
      </c>
      <c r="DL172" s="380">
        <f>'[35]Biểu 1c-II'!P172</f>
        <v>0</v>
      </c>
      <c r="DM172" s="380">
        <f>'[35]Biểu 1c-II'!S172</f>
        <v>0</v>
      </c>
      <c r="DN172" s="380">
        <f>'[35]Biểu 1c-II'!V172</f>
        <v>0</v>
      </c>
      <c r="DO172" s="380">
        <f>'[35]Biểu 1c-II'!Y172</f>
        <v>0</v>
      </c>
      <c r="DP172" s="380">
        <f>'[35]Biểu 1c-II'!AB172</f>
        <v>0</v>
      </c>
      <c r="DQ172" s="463">
        <f>'[35]Biểu 1c-II'!AE172</f>
        <v>0</v>
      </c>
      <c r="DR172" s="463">
        <f>'[35]Biểu 1c-II'!AH172</f>
        <v>0</v>
      </c>
      <c r="DS172" s="463">
        <f>'[35]Biểu 1c-II'!AK172</f>
        <v>0</v>
      </c>
      <c r="DT172" s="380">
        <f>'[36]Biểu 1c-II'!J172</f>
        <v>0</v>
      </c>
      <c r="DU172" s="380">
        <f>'[36]Biểu 1c-II'!M172</f>
        <v>0</v>
      </c>
      <c r="DV172" s="380">
        <f>'[36]Biểu 1c-II'!P172</f>
        <v>0</v>
      </c>
      <c r="DW172" s="380">
        <f>'[36]Biểu 1c-II'!S172</f>
        <v>0</v>
      </c>
      <c r="DX172" s="380">
        <f>'[36]Biểu 1c-II'!V172</f>
        <v>0</v>
      </c>
      <c r="DY172" s="380">
        <f>'[36]Biểu 1c-II'!Y172</f>
        <v>0</v>
      </c>
      <c r="DZ172" s="380">
        <f>'[36]Biểu 1c-II'!AB172</f>
        <v>0</v>
      </c>
      <c r="EA172" s="463">
        <f>'[36]Biểu 1c-II'!AH172</f>
        <v>0</v>
      </c>
      <c r="EB172" s="463">
        <f>'[36]Biểu 1c-II'!AE172</f>
        <v>0</v>
      </c>
      <c r="EC172" s="380">
        <f>'[37]Biểu 1c-II'!J172</f>
        <v>0</v>
      </c>
      <c r="ED172" s="380">
        <f>'[37]Biểu 1c-II'!M172</f>
        <v>0</v>
      </c>
      <c r="EE172" s="380">
        <f>'[37]Biểu 1c-II'!P172</f>
        <v>0</v>
      </c>
      <c r="EF172" s="380">
        <f>'[37]Biểu 1c-II'!S172</f>
        <v>0</v>
      </c>
      <c r="EG172" s="380">
        <f>'[37]Biểu 1c-II'!V172</f>
        <v>0</v>
      </c>
      <c r="EH172" s="380">
        <f>'[37]Biểu 1c-II'!Y172</f>
        <v>0</v>
      </c>
      <c r="EI172" s="380">
        <f>'[37]Biểu 1c-II'!AB172</f>
        <v>0</v>
      </c>
      <c r="EJ172" s="463">
        <f>'[37]Biểu 1c-II'!AE172</f>
        <v>0</v>
      </c>
      <c r="EK172" s="463">
        <f>'[38]Biểu 1c-II'!J172</f>
        <v>0</v>
      </c>
      <c r="EL172" s="463">
        <f>'[38]Biểu 1c-II'!M172</f>
        <v>0</v>
      </c>
      <c r="EM172" s="463">
        <f>'[38]Biểu 1c-II'!P172</f>
        <v>0</v>
      </c>
      <c r="EN172" s="463">
        <f>'[38]Biểu 1c-II'!S172</f>
        <v>0</v>
      </c>
      <c r="EO172" s="380">
        <f>'[39]Biểu 1c-II(TTKN)'!J172</f>
        <v>0</v>
      </c>
      <c r="EP172" s="380">
        <f>'[40]Biểu 1c-II'!P172</f>
        <v>0</v>
      </c>
      <c r="EQ172" s="380">
        <f>'[41]Biểu 1c-II'!P172</f>
        <v>0</v>
      </c>
    </row>
    <row r="173" spans="1:147" ht="25.5">
      <c r="A173" s="383"/>
      <c r="B173" s="378" t="s">
        <v>907</v>
      </c>
      <c r="C173" s="379" t="s">
        <v>1013</v>
      </c>
      <c r="D173" s="380">
        <f t="shared" si="61"/>
        <v>0</v>
      </c>
      <c r="E173" s="463">
        <f t="shared" si="52"/>
        <v>13682959583</v>
      </c>
      <c r="F173" s="463">
        <f t="shared" si="62"/>
        <v>13682959583</v>
      </c>
      <c r="G173" s="463">
        <f t="shared" si="63"/>
        <v>13682959583</v>
      </c>
      <c r="H173" s="380">
        <f t="shared" si="53"/>
        <v>0</v>
      </c>
      <c r="I173" s="380">
        <f t="shared" si="64"/>
        <v>0</v>
      </c>
      <c r="J173" s="380">
        <f t="shared" si="65"/>
        <v>0</v>
      </c>
      <c r="K173" s="380">
        <f t="shared" si="54"/>
        <v>13682959583</v>
      </c>
      <c r="L173" s="380">
        <f t="shared" si="55"/>
        <v>0</v>
      </c>
      <c r="M173" s="380">
        <f t="shared" si="56"/>
        <v>0</v>
      </c>
      <c r="N173" s="380">
        <f t="shared" si="66"/>
        <v>0</v>
      </c>
      <c r="O173" s="380">
        <f t="shared" si="57"/>
        <v>0</v>
      </c>
      <c r="P173" s="380">
        <f t="shared" si="67"/>
        <v>0</v>
      </c>
      <c r="Q173" s="380">
        <f t="shared" si="58"/>
        <v>0</v>
      </c>
      <c r="R173" s="380">
        <f t="shared" si="59"/>
        <v>0</v>
      </c>
      <c r="S173" s="380"/>
      <c r="T173" s="380">
        <f t="shared" si="60"/>
        <v>0</v>
      </c>
      <c r="U173" s="463">
        <f t="shared" si="68"/>
        <v>0</v>
      </c>
      <c r="V173" s="463">
        <f t="shared" si="69"/>
        <v>0</v>
      </c>
      <c r="W173" s="463">
        <f t="shared" si="70"/>
        <v>0</v>
      </c>
      <c r="X173" s="463">
        <f t="shared" si="71"/>
        <v>0</v>
      </c>
      <c r="Y173" s="463">
        <f t="shared" si="72"/>
        <v>0</v>
      </c>
      <c r="Z173" s="463">
        <f t="shared" si="73"/>
        <v>0</v>
      </c>
      <c r="AA173" s="463">
        <f t="shared" si="74"/>
        <v>0</v>
      </c>
      <c r="AB173" s="463">
        <f t="shared" si="75"/>
        <v>0</v>
      </c>
      <c r="AC173" s="463">
        <f t="shared" si="76"/>
        <v>0</v>
      </c>
      <c r="AD173" s="463">
        <f t="shared" si="77"/>
        <v>0</v>
      </c>
      <c r="AE173" s="380"/>
      <c r="AF173" s="380"/>
      <c r="AG173" s="380">
        <f>'[22]Biểu 1c-II'!J173</f>
        <v>0</v>
      </c>
      <c r="AH173" s="380">
        <f>'[22]Biểu 1c-II'!M173</f>
        <v>0</v>
      </c>
      <c r="AI173" s="463">
        <f>'[22]Biểu 1c-II'!S173</f>
        <v>0</v>
      </c>
      <c r="AJ173" s="463">
        <f>'[22]Biểu 1c-II'!V173</f>
        <v>0</v>
      </c>
      <c r="AK173" s="380">
        <f>'[23]Biểu 1c-II'!J173</f>
        <v>0</v>
      </c>
      <c r="AL173" s="463">
        <f>'[23]Biểu 1c-II'!P173</f>
        <v>0</v>
      </c>
      <c r="AM173" s="463">
        <f>'[23]Biểu 1c-II'!S173</f>
        <v>0</v>
      </c>
      <c r="AN173" s="380">
        <f>'[24]Biểu 1c-II'!J173</f>
        <v>0</v>
      </c>
      <c r="AO173" s="463">
        <f>'[24]Biểu 1c-II'!M173</f>
        <v>0</v>
      </c>
      <c r="AP173" s="463">
        <f>'[24]Biểu 1c-II'!S173</f>
        <v>0</v>
      </c>
      <c r="AQ173" s="463">
        <f>'[25]Biểu 1c-II'!P173</f>
        <v>0</v>
      </c>
      <c r="AR173" s="463">
        <f>'[25]Biểu 1c-II'!V173</f>
        <v>0</v>
      </c>
      <c r="AS173" s="380">
        <f>'[25]Biểu 1c-II'!Y173</f>
        <v>0</v>
      </c>
      <c r="AT173" s="380">
        <f>'[26]Biểu 1c-II'!K173</f>
        <v>0</v>
      </c>
      <c r="AU173" s="380">
        <f>'[26]Biểu 1c-II'!W173</f>
        <v>0</v>
      </c>
      <c r="AV173" s="380">
        <f>'[27]Biểu 1c-II'!J173</f>
        <v>0</v>
      </c>
      <c r="AW173" s="380">
        <f>'[27]Biểu 1c-II'!V173</f>
        <v>0</v>
      </c>
      <c r="AX173" s="380">
        <f>'[28]Biểu 1c-II'!J173</f>
        <v>0</v>
      </c>
      <c r="AY173" s="380">
        <f>'[28]Biểu 1c-II'!M173</f>
        <v>0</v>
      </c>
      <c r="AZ173" s="380">
        <f>'[28]Biểu 1c-II'!P173</f>
        <v>0</v>
      </c>
      <c r="BA173" s="380"/>
      <c r="BB173" s="380">
        <f>'[28]Biểu 1c-II'!V173</f>
        <v>0</v>
      </c>
      <c r="BC173" s="380">
        <f>'[42]Biểu 1c-II'!Y173</f>
        <v>0</v>
      </c>
      <c r="BD173" s="380">
        <f>'[28]Biểu 1c-II'!AB173</f>
        <v>0</v>
      </c>
      <c r="BE173" s="380">
        <f>'[28]Biểu 1c-II'!AE173</f>
        <v>0</v>
      </c>
      <c r="BF173" s="380">
        <f>'[28]Biểu 1c-II'!AH173</f>
        <v>0</v>
      </c>
      <c r="BG173" s="380">
        <f>'[29]Biểu 1c-II'!J173</f>
        <v>0</v>
      </c>
      <c r="BH173" s="380">
        <f>'[29]Biểu 1c-II'!M173</f>
        <v>0</v>
      </c>
      <c r="BI173" s="380">
        <f>'[29]Biểu 1c-II'!P173</f>
        <v>0</v>
      </c>
      <c r="BJ173" s="380"/>
      <c r="BK173" s="380">
        <f>'[29]Biểu 1c-II'!S173</f>
        <v>0</v>
      </c>
      <c r="BL173" s="380">
        <f>'[29]Biểu 1c-II'!V173</f>
        <v>0</v>
      </c>
      <c r="BM173" s="380">
        <f>'[29]Biểu 1c-II'!Y173</f>
        <v>0</v>
      </c>
      <c r="BN173" s="380">
        <f>'[29]Biểu 1c-II'!AB173</f>
        <v>0</v>
      </c>
      <c r="BO173" s="463">
        <f>'[29]Biểu 1c-II'!AE173</f>
        <v>0</v>
      </c>
      <c r="BP173" s="463">
        <f>'[29]Biểu 1c-II'!AH173</f>
        <v>0</v>
      </c>
      <c r="BQ173" s="380">
        <f>'[30]Biểu 1c-II - TTYT DA BAC'!J173</f>
        <v>0</v>
      </c>
      <c r="BR173" s="380">
        <f>'[30]Biểu 1c-II - TTYT DA BAC'!M173</f>
        <v>0</v>
      </c>
      <c r="BS173" s="380">
        <f>'[30]Biểu 1c-II - TTYT DA BAC'!P173</f>
        <v>0</v>
      </c>
      <c r="BT173" s="380"/>
      <c r="BU173" s="380">
        <f>'[30]Biểu 1c-II - TTYT DA BAC'!V173</f>
        <v>0</v>
      </c>
      <c r="BV173" s="380">
        <f>'[30]Biểu 1c-II - TTYT DA BAC'!Y173</f>
        <v>0</v>
      </c>
      <c r="BW173" s="380">
        <f>'[30]Biểu 1c-II - TTYT DA BAC'!AB173</f>
        <v>0</v>
      </c>
      <c r="BX173" s="463">
        <f>'[30]Biểu 1c-II - TTYT DA BAC'!AE173</f>
        <v>0</v>
      </c>
      <c r="BY173" s="463">
        <f>'[30]Biểu 1c-II - TTYT DA BAC'!AH173</f>
        <v>0</v>
      </c>
      <c r="BZ173" s="380">
        <f>'[31]Biểu 1c-II'!I173</f>
        <v>0</v>
      </c>
      <c r="CA173" s="380">
        <f>'[31]Biểu 1c-II'!M173</f>
        <v>0</v>
      </c>
      <c r="CB173" s="380">
        <f>'[31]Biểu 1c-II'!P173</f>
        <v>0</v>
      </c>
      <c r="CC173" s="380"/>
      <c r="CD173" s="380">
        <f>'[31]Biểu 1c-II'!V173</f>
        <v>0</v>
      </c>
      <c r="CE173" s="380">
        <f>'[31]Biểu 1c-II'!Y173</f>
        <v>0</v>
      </c>
      <c r="CF173" s="380">
        <f>'[31]Biểu 1c-II'!AB173</f>
        <v>0</v>
      </c>
      <c r="CG173" s="463">
        <f>'[31]Biểu 1c-II'!AE173</f>
        <v>0</v>
      </c>
      <c r="CH173" s="463">
        <f>'[31]Biểu 1c-II'!AH173</f>
        <v>0</v>
      </c>
      <c r="CI173" s="380">
        <f>'[32]Biểu 1c-II'!J173</f>
        <v>0</v>
      </c>
      <c r="CJ173" s="380">
        <f>'[32]Biểu 1c-II'!M173</f>
        <v>0</v>
      </c>
      <c r="CK173" s="380">
        <f>'[32]Biểu 1c-II'!P173</f>
        <v>0</v>
      </c>
      <c r="CL173" s="380"/>
      <c r="CM173" s="380">
        <f>'[32]Biểu 1c-II'!V173</f>
        <v>0</v>
      </c>
      <c r="CN173" s="380">
        <f>'[32]Biểu 1c-II'!Y173</f>
        <v>0</v>
      </c>
      <c r="CO173" s="380">
        <f>'[32]Biểu 1c-II'!AB173</f>
        <v>0</v>
      </c>
      <c r="CP173" s="463">
        <f>'[32]Biểu 1c-II'!AE173</f>
        <v>0</v>
      </c>
      <c r="CQ173" s="463">
        <f>'[32]Biểu 1c-II'!AH173</f>
        <v>0</v>
      </c>
      <c r="CR173" s="380">
        <f>'[33]Biểu 1c-II'!J173</f>
        <v>0</v>
      </c>
      <c r="CS173" s="380">
        <f>'[33]Biểu 1c-II'!M173</f>
        <v>0</v>
      </c>
      <c r="CT173" s="380">
        <f>'[33]Biểu 1c-II'!P173</f>
        <v>0</v>
      </c>
      <c r="CU173" s="380"/>
      <c r="CV173" s="380">
        <f>'[33]Biểu 1c-II'!V173</f>
        <v>0</v>
      </c>
      <c r="CW173" s="380">
        <f>'[43]Biểu 1c-II'!Y173</f>
        <v>0</v>
      </c>
      <c r="CX173" s="380">
        <f>'[33]Biểu 1c-II'!AB173</f>
        <v>0</v>
      </c>
      <c r="CY173" s="463">
        <f>'[33]Biểu 1c-II'!AE173</f>
        <v>0</v>
      </c>
      <c r="CZ173" s="463">
        <f>'[33]Biểu 1c-II'!AH173</f>
        <v>0</v>
      </c>
      <c r="DA173" s="380">
        <f>'[34]Biểu 1c-II'!$J$7</f>
        <v>13682959583</v>
      </c>
      <c r="DB173" s="380">
        <f>'[34]Biểu 1c-II'!M173</f>
        <v>0</v>
      </c>
      <c r="DC173" s="380">
        <f>'[34]Biểu 1c-II'!P173</f>
        <v>0</v>
      </c>
      <c r="DD173" s="380"/>
      <c r="DE173" s="380">
        <f>'[34]Biểu 1c-II'!V173</f>
        <v>0</v>
      </c>
      <c r="DF173" s="380">
        <f>'[44]Biểu 1c-II'!Y173</f>
        <v>0</v>
      </c>
      <c r="DG173" s="380">
        <f>'[34]Biểu 1c-II'!AB173</f>
        <v>0</v>
      </c>
      <c r="DH173" s="463">
        <f>'[34]Biểu 1c-II'!AE173</f>
        <v>0</v>
      </c>
      <c r="DI173" s="463">
        <f>'[34]Biểu 1c-II'!AH173</f>
        <v>0</v>
      </c>
      <c r="DJ173" s="380">
        <f>'[35]Biểu 1c-II'!J173</f>
        <v>0</v>
      </c>
      <c r="DK173" s="380">
        <f>'[35]Biểu 1c-II'!M173</f>
        <v>0</v>
      </c>
      <c r="DL173" s="380">
        <f>'[35]Biểu 1c-II'!P173</f>
        <v>0</v>
      </c>
      <c r="DM173" s="380">
        <f>'[35]Biểu 1c-II'!S173</f>
        <v>0</v>
      </c>
      <c r="DN173" s="380">
        <f>'[35]Biểu 1c-II'!V173</f>
        <v>0</v>
      </c>
      <c r="DO173" s="380">
        <f>'[35]Biểu 1c-II'!Y173</f>
        <v>0</v>
      </c>
      <c r="DP173" s="380">
        <f>'[35]Biểu 1c-II'!AB173</f>
        <v>0</v>
      </c>
      <c r="DQ173" s="463">
        <f>'[35]Biểu 1c-II'!AE173</f>
        <v>0</v>
      </c>
      <c r="DR173" s="463">
        <f>'[35]Biểu 1c-II'!AH173</f>
        <v>0</v>
      </c>
      <c r="DS173" s="463">
        <f>'[35]Biểu 1c-II'!AK173</f>
        <v>0</v>
      </c>
      <c r="DT173" s="380">
        <f>'[36]Biểu 1c-II'!J173</f>
        <v>0</v>
      </c>
      <c r="DU173" s="380">
        <f>'[36]Biểu 1c-II'!M173</f>
        <v>0</v>
      </c>
      <c r="DV173" s="380">
        <f>'[36]Biểu 1c-II'!P173</f>
        <v>0</v>
      </c>
      <c r="DW173" s="380">
        <f>'[36]Biểu 1c-II'!S173</f>
        <v>0</v>
      </c>
      <c r="DX173" s="380">
        <f>'[36]Biểu 1c-II'!V173</f>
        <v>0</v>
      </c>
      <c r="DY173" s="380">
        <f>'[36]Biểu 1c-II'!Y173</f>
        <v>0</v>
      </c>
      <c r="DZ173" s="380">
        <f>'[36]Biểu 1c-II'!AB173</f>
        <v>0</v>
      </c>
      <c r="EA173" s="463">
        <f>'[36]Biểu 1c-II'!AH173</f>
        <v>0</v>
      </c>
      <c r="EB173" s="463">
        <f>'[36]Biểu 1c-II'!AE173</f>
        <v>0</v>
      </c>
      <c r="EC173" s="380">
        <f>'[37]Biểu 1c-II'!J173</f>
        <v>0</v>
      </c>
      <c r="ED173" s="380">
        <f>'[37]Biểu 1c-II'!M173</f>
        <v>0</v>
      </c>
      <c r="EE173" s="380">
        <f>'[37]Biểu 1c-II'!P173</f>
        <v>0</v>
      </c>
      <c r="EF173" s="380">
        <f>'[37]Biểu 1c-II'!S173</f>
        <v>0</v>
      </c>
      <c r="EG173" s="380">
        <f>'[37]Biểu 1c-II'!V173</f>
        <v>0</v>
      </c>
      <c r="EH173" s="380">
        <f>'[37]Biểu 1c-II'!Y173</f>
        <v>0</v>
      </c>
      <c r="EI173" s="380">
        <f>'[37]Biểu 1c-II'!AB173</f>
        <v>0</v>
      </c>
      <c r="EJ173" s="463">
        <f>'[37]Biểu 1c-II'!AE173</f>
        <v>0</v>
      </c>
      <c r="EK173" s="463">
        <f>'[38]Biểu 1c-II'!J173</f>
        <v>0</v>
      </c>
      <c r="EL173" s="463">
        <f>'[38]Biểu 1c-II'!M173</f>
        <v>0</v>
      </c>
      <c r="EM173" s="463">
        <f>'[38]Biểu 1c-II'!P173</f>
        <v>0</v>
      </c>
      <c r="EN173" s="463">
        <f>'[38]Biểu 1c-II'!S173</f>
        <v>0</v>
      </c>
      <c r="EO173" s="380">
        <f>'[39]Biểu 1c-II(TTKN)'!J173</f>
        <v>0</v>
      </c>
      <c r="EP173" s="380">
        <f>'[40]Biểu 1c-II'!P173</f>
        <v>0</v>
      </c>
      <c r="EQ173" s="380">
        <f>'[41]Biểu 1c-II'!P173</f>
        <v>0</v>
      </c>
    </row>
    <row r="174" spans="1:147" ht="25.5">
      <c r="A174" s="383"/>
      <c r="B174" s="378" t="s">
        <v>908</v>
      </c>
      <c r="C174" s="379" t="s">
        <v>1014</v>
      </c>
      <c r="D174" s="380">
        <f t="shared" si="61"/>
        <v>0</v>
      </c>
      <c r="E174" s="463">
        <f t="shared" si="52"/>
        <v>13682959583</v>
      </c>
      <c r="F174" s="463">
        <f t="shared" si="62"/>
        <v>13682959583</v>
      </c>
      <c r="G174" s="463">
        <f t="shared" si="63"/>
        <v>13682959583</v>
      </c>
      <c r="H174" s="380">
        <f t="shared" si="53"/>
        <v>0</v>
      </c>
      <c r="I174" s="380">
        <f t="shared" si="64"/>
        <v>0</v>
      </c>
      <c r="J174" s="380">
        <f t="shared" si="65"/>
        <v>0</v>
      </c>
      <c r="K174" s="380">
        <f t="shared" si="54"/>
        <v>13682959583</v>
      </c>
      <c r="L174" s="380">
        <f t="shared" si="55"/>
        <v>0</v>
      </c>
      <c r="M174" s="380">
        <f t="shared" si="56"/>
        <v>0</v>
      </c>
      <c r="N174" s="380">
        <f t="shared" si="66"/>
        <v>0</v>
      </c>
      <c r="O174" s="380">
        <f t="shared" si="57"/>
        <v>0</v>
      </c>
      <c r="P174" s="380">
        <f t="shared" si="67"/>
        <v>0</v>
      </c>
      <c r="Q174" s="380">
        <f t="shared" si="58"/>
        <v>0</v>
      </c>
      <c r="R174" s="380">
        <f t="shared" si="59"/>
        <v>0</v>
      </c>
      <c r="S174" s="380"/>
      <c r="T174" s="380">
        <f t="shared" si="60"/>
        <v>0</v>
      </c>
      <c r="U174" s="463">
        <f t="shared" si="68"/>
        <v>0</v>
      </c>
      <c r="V174" s="463">
        <f t="shared" si="69"/>
        <v>0</v>
      </c>
      <c r="W174" s="463">
        <f t="shared" si="70"/>
        <v>0</v>
      </c>
      <c r="X174" s="463">
        <f t="shared" si="71"/>
        <v>0</v>
      </c>
      <c r="Y174" s="463">
        <f t="shared" si="72"/>
        <v>0</v>
      </c>
      <c r="Z174" s="463">
        <f t="shared" si="73"/>
        <v>0</v>
      </c>
      <c r="AA174" s="463">
        <f t="shared" si="74"/>
        <v>0</v>
      </c>
      <c r="AB174" s="463">
        <f t="shared" si="75"/>
        <v>0</v>
      </c>
      <c r="AC174" s="463">
        <f t="shared" si="76"/>
        <v>0</v>
      </c>
      <c r="AD174" s="463">
        <f t="shared" si="77"/>
        <v>0</v>
      </c>
      <c r="AE174" s="380"/>
      <c r="AF174" s="380"/>
      <c r="AG174" s="380">
        <f>'[22]Biểu 1c-II'!J174</f>
        <v>0</v>
      </c>
      <c r="AH174" s="380">
        <f>'[22]Biểu 1c-II'!M174</f>
        <v>0</v>
      </c>
      <c r="AI174" s="463">
        <f>'[22]Biểu 1c-II'!S174</f>
        <v>0</v>
      </c>
      <c r="AJ174" s="463">
        <f>'[22]Biểu 1c-II'!V174</f>
        <v>0</v>
      </c>
      <c r="AK174" s="380">
        <f>'[23]Biểu 1c-II'!J174</f>
        <v>0</v>
      </c>
      <c r="AL174" s="463">
        <f>'[23]Biểu 1c-II'!P174</f>
        <v>0</v>
      </c>
      <c r="AM174" s="463">
        <f>'[23]Biểu 1c-II'!S174</f>
        <v>0</v>
      </c>
      <c r="AN174" s="380">
        <f>'[24]Biểu 1c-II'!J174</f>
        <v>0</v>
      </c>
      <c r="AO174" s="463">
        <f>'[24]Biểu 1c-II'!M174</f>
        <v>0</v>
      </c>
      <c r="AP174" s="463">
        <f>'[24]Biểu 1c-II'!S174</f>
        <v>0</v>
      </c>
      <c r="AQ174" s="463">
        <f>'[25]Biểu 1c-II'!P174</f>
        <v>0</v>
      </c>
      <c r="AR174" s="463">
        <f>'[25]Biểu 1c-II'!V174</f>
        <v>0</v>
      </c>
      <c r="AS174" s="380">
        <f>'[25]Biểu 1c-II'!Y174</f>
        <v>0</v>
      </c>
      <c r="AT174" s="380">
        <f>'[26]Biểu 1c-II'!K174</f>
        <v>0</v>
      </c>
      <c r="AU174" s="380">
        <f>'[26]Biểu 1c-II'!W174</f>
        <v>0</v>
      </c>
      <c r="AV174" s="380">
        <f>'[27]Biểu 1c-II'!J174</f>
        <v>0</v>
      </c>
      <c r="AW174" s="380">
        <f>'[27]Biểu 1c-II'!V174</f>
        <v>0</v>
      </c>
      <c r="AX174" s="380">
        <f>'[28]Biểu 1c-II'!J174</f>
        <v>0</v>
      </c>
      <c r="AY174" s="380">
        <f>'[28]Biểu 1c-II'!M174</f>
        <v>0</v>
      </c>
      <c r="AZ174" s="380">
        <f>'[28]Biểu 1c-II'!P174</f>
        <v>0</v>
      </c>
      <c r="BA174" s="380"/>
      <c r="BB174" s="380">
        <f>'[28]Biểu 1c-II'!V174</f>
        <v>0</v>
      </c>
      <c r="BC174" s="380">
        <f>'[42]Biểu 1c-II'!Y174</f>
        <v>0</v>
      </c>
      <c r="BD174" s="380">
        <f>'[28]Biểu 1c-II'!AB174</f>
        <v>0</v>
      </c>
      <c r="BE174" s="380">
        <f>'[28]Biểu 1c-II'!AE174</f>
        <v>0</v>
      </c>
      <c r="BF174" s="380">
        <f>'[28]Biểu 1c-II'!AH174</f>
        <v>0</v>
      </c>
      <c r="BG174" s="380">
        <f>'[29]Biểu 1c-II'!J174</f>
        <v>0</v>
      </c>
      <c r="BH174" s="380">
        <f>'[29]Biểu 1c-II'!M174</f>
        <v>0</v>
      </c>
      <c r="BI174" s="380">
        <f>'[29]Biểu 1c-II'!P174</f>
        <v>0</v>
      </c>
      <c r="BJ174" s="380"/>
      <c r="BK174" s="380">
        <f>'[29]Biểu 1c-II'!S174</f>
        <v>0</v>
      </c>
      <c r="BL174" s="380">
        <f>'[29]Biểu 1c-II'!V174</f>
        <v>0</v>
      </c>
      <c r="BM174" s="380">
        <f>'[29]Biểu 1c-II'!Y174</f>
        <v>0</v>
      </c>
      <c r="BN174" s="380">
        <f>'[29]Biểu 1c-II'!AB174</f>
        <v>0</v>
      </c>
      <c r="BO174" s="463">
        <f>'[29]Biểu 1c-II'!AE174</f>
        <v>0</v>
      </c>
      <c r="BP174" s="463">
        <f>'[29]Biểu 1c-II'!AH174</f>
        <v>0</v>
      </c>
      <c r="BQ174" s="380">
        <f>'[30]Biểu 1c-II - TTYT DA BAC'!J174</f>
        <v>0</v>
      </c>
      <c r="BR174" s="380">
        <f>'[30]Biểu 1c-II - TTYT DA BAC'!M174</f>
        <v>0</v>
      </c>
      <c r="BS174" s="380">
        <f>'[30]Biểu 1c-II - TTYT DA BAC'!P174</f>
        <v>0</v>
      </c>
      <c r="BT174" s="380"/>
      <c r="BU174" s="380">
        <f>'[30]Biểu 1c-II - TTYT DA BAC'!V174</f>
        <v>0</v>
      </c>
      <c r="BV174" s="380">
        <f>'[30]Biểu 1c-II - TTYT DA BAC'!Y174</f>
        <v>0</v>
      </c>
      <c r="BW174" s="380">
        <f>'[30]Biểu 1c-II - TTYT DA BAC'!AB174</f>
        <v>0</v>
      </c>
      <c r="BX174" s="463">
        <f>'[30]Biểu 1c-II - TTYT DA BAC'!AE174</f>
        <v>0</v>
      </c>
      <c r="BY174" s="463">
        <f>'[30]Biểu 1c-II - TTYT DA BAC'!AH174</f>
        <v>0</v>
      </c>
      <c r="BZ174" s="380">
        <f>'[31]Biểu 1c-II'!I174</f>
        <v>0</v>
      </c>
      <c r="CA174" s="380">
        <f>'[31]Biểu 1c-II'!M174</f>
        <v>0</v>
      </c>
      <c r="CB174" s="380">
        <f>'[31]Biểu 1c-II'!P174</f>
        <v>0</v>
      </c>
      <c r="CC174" s="380"/>
      <c r="CD174" s="380">
        <f>'[31]Biểu 1c-II'!V174</f>
        <v>0</v>
      </c>
      <c r="CE174" s="380">
        <f>'[31]Biểu 1c-II'!Y174</f>
        <v>0</v>
      </c>
      <c r="CF174" s="380">
        <f>'[31]Biểu 1c-II'!AB174</f>
        <v>0</v>
      </c>
      <c r="CG174" s="463">
        <f>'[31]Biểu 1c-II'!AE174</f>
        <v>0</v>
      </c>
      <c r="CH174" s="463">
        <f>'[31]Biểu 1c-II'!AH174</f>
        <v>0</v>
      </c>
      <c r="CI174" s="380">
        <f>'[32]Biểu 1c-II'!J174</f>
        <v>0</v>
      </c>
      <c r="CJ174" s="380">
        <f>'[32]Biểu 1c-II'!M174</f>
        <v>0</v>
      </c>
      <c r="CK174" s="380">
        <f>'[32]Biểu 1c-II'!P174</f>
        <v>0</v>
      </c>
      <c r="CL174" s="380"/>
      <c r="CM174" s="380">
        <f>'[32]Biểu 1c-II'!V174</f>
        <v>0</v>
      </c>
      <c r="CN174" s="380">
        <f>'[32]Biểu 1c-II'!Y174</f>
        <v>0</v>
      </c>
      <c r="CO174" s="380">
        <f>'[32]Biểu 1c-II'!AB174</f>
        <v>0</v>
      </c>
      <c r="CP174" s="463">
        <f>'[32]Biểu 1c-II'!AE174</f>
        <v>0</v>
      </c>
      <c r="CQ174" s="463">
        <f>'[32]Biểu 1c-II'!AH174</f>
        <v>0</v>
      </c>
      <c r="CR174" s="380">
        <f>'[33]Biểu 1c-II'!J174</f>
        <v>0</v>
      </c>
      <c r="CS174" s="380">
        <f>'[33]Biểu 1c-II'!M174</f>
        <v>0</v>
      </c>
      <c r="CT174" s="380">
        <f>'[33]Biểu 1c-II'!P174</f>
        <v>0</v>
      </c>
      <c r="CU174" s="380"/>
      <c r="CV174" s="380">
        <f>'[33]Biểu 1c-II'!V174</f>
        <v>0</v>
      </c>
      <c r="CW174" s="380">
        <f>'[43]Biểu 1c-II'!Y174</f>
        <v>0</v>
      </c>
      <c r="CX174" s="380">
        <f>'[33]Biểu 1c-II'!AB174</f>
        <v>0</v>
      </c>
      <c r="CY174" s="463">
        <f>'[33]Biểu 1c-II'!AE174</f>
        <v>0</v>
      </c>
      <c r="CZ174" s="463">
        <f>'[33]Biểu 1c-II'!AH174</f>
        <v>0</v>
      </c>
      <c r="DA174" s="380">
        <f>'[34]Biểu 1c-II'!$J$7</f>
        <v>13682959583</v>
      </c>
      <c r="DB174" s="380">
        <f>'[34]Biểu 1c-II'!M174</f>
        <v>0</v>
      </c>
      <c r="DC174" s="380">
        <f>'[34]Biểu 1c-II'!P174</f>
        <v>0</v>
      </c>
      <c r="DD174" s="380"/>
      <c r="DE174" s="380">
        <f>'[34]Biểu 1c-II'!V174</f>
        <v>0</v>
      </c>
      <c r="DF174" s="380">
        <f>'[44]Biểu 1c-II'!Y174</f>
        <v>0</v>
      </c>
      <c r="DG174" s="380">
        <f>'[34]Biểu 1c-II'!AB174</f>
        <v>0</v>
      </c>
      <c r="DH174" s="463">
        <f>'[34]Biểu 1c-II'!AE174</f>
        <v>0</v>
      </c>
      <c r="DI174" s="463">
        <f>'[34]Biểu 1c-II'!AH174</f>
        <v>0</v>
      </c>
      <c r="DJ174" s="380">
        <f>'[35]Biểu 1c-II'!J174</f>
        <v>0</v>
      </c>
      <c r="DK174" s="380">
        <f>'[35]Biểu 1c-II'!M174</f>
        <v>0</v>
      </c>
      <c r="DL174" s="380">
        <f>'[35]Biểu 1c-II'!P174</f>
        <v>0</v>
      </c>
      <c r="DM174" s="380">
        <f>'[35]Biểu 1c-II'!S174</f>
        <v>0</v>
      </c>
      <c r="DN174" s="380">
        <f>'[35]Biểu 1c-II'!V174</f>
        <v>0</v>
      </c>
      <c r="DO174" s="380">
        <f>'[35]Biểu 1c-II'!Y174</f>
        <v>0</v>
      </c>
      <c r="DP174" s="380">
        <f>'[35]Biểu 1c-II'!AB174</f>
        <v>0</v>
      </c>
      <c r="DQ174" s="463">
        <f>'[35]Biểu 1c-II'!AE174</f>
        <v>0</v>
      </c>
      <c r="DR174" s="463">
        <f>'[35]Biểu 1c-II'!AH174</f>
        <v>0</v>
      </c>
      <c r="DS174" s="463">
        <f>'[35]Biểu 1c-II'!AK174</f>
        <v>0</v>
      </c>
      <c r="DT174" s="380">
        <f>'[36]Biểu 1c-II'!J174</f>
        <v>0</v>
      </c>
      <c r="DU174" s="380">
        <f>'[36]Biểu 1c-II'!M174</f>
        <v>0</v>
      </c>
      <c r="DV174" s="380">
        <f>'[36]Biểu 1c-II'!P174</f>
        <v>0</v>
      </c>
      <c r="DW174" s="380">
        <f>'[36]Biểu 1c-II'!S174</f>
        <v>0</v>
      </c>
      <c r="DX174" s="380">
        <f>'[36]Biểu 1c-II'!V174</f>
        <v>0</v>
      </c>
      <c r="DY174" s="380">
        <f>'[36]Biểu 1c-II'!Y174</f>
        <v>0</v>
      </c>
      <c r="DZ174" s="380">
        <f>'[36]Biểu 1c-II'!AB174</f>
        <v>0</v>
      </c>
      <c r="EA174" s="463">
        <f>'[36]Biểu 1c-II'!AH174</f>
        <v>0</v>
      </c>
      <c r="EB174" s="463">
        <f>'[36]Biểu 1c-II'!AE174</f>
        <v>0</v>
      </c>
      <c r="EC174" s="380">
        <f>'[37]Biểu 1c-II'!J174</f>
        <v>0</v>
      </c>
      <c r="ED174" s="380">
        <f>'[37]Biểu 1c-II'!M174</f>
        <v>0</v>
      </c>
      <c r="EE174" s="380">
        <f>'[37]Biểu 1c-II'!P174</f>
        <v>0</v>
      </c>
      <c r="EF174" s="380">
        <f>'[37]Biểu 1c-II'!S174</f>
        <v>0</v>
      </c>
      <c r="EG174" s="380">
        <f>'[37]Biểu 1c-II'!V174</f>
        <v>0</v>
      </c>
      <c r="EH174" s="380">
        <f>'[37]Biểu 1c-II'!Y174</f>
        <v>0</v>
      </c>
      <c r="EI174" s="380">
        <f>'[37]Biểu 1c-II'!AB174</f>
        <v>0</v>
      </c>
      <c r="EJ174" s="463">
        <f>'[37]Biểu 1c-II'!AE174</f>
        <v>0</v>
      </c>
      <c r="EK174" s="463">
        <f>'[38]Biểu 1c-II'!J174</f>
        <v>0</v>
      </c>
      <c r="EL174" s="463">
        <f>'[38]Biểu 1c-II'!M174</f>
        <v>0</v>
      </c>
      <c r="EM174" s="463">
        <f>'[38]Biểu 1c-II'!P174</f>
        <v>0</v>
      </c>
      <c r="EN174" s="463">
        <f>'[38]Biểu 1c-II'!S174</f>
        <v>0</v>
      </c>
      <c r="EO174" s="380">
        <f>'[39]Biểu 1c-II(TTKN)'!J174</f>
        <v>0</v>
      </c>
      <c r="EP174" s="380">
        <f>'[40]Biểu 1c-II'!P174</f>
        <v>0</v>
      </c>
      <c r="EQ174" s="380">
        <f>'[41]Biểu 1c-II'!P174</f>
        <v>0</v>
      </c>
    </row>
    <row r="175" spans="1:147" ht="25.5">
      <c r="A175" s="383"/>
      <c r="B175" s="378" t="s">
        <v>909</v>
      </c>
      <c r="C175" s="379" t="s">
        <v>1015</v>
      </c>
      <c r="D175" s="380">
        <f t="shared" si="61"/>
        <v>0</v>
      </c>
      <c r="E175" s="463">
        <f t="shared" si="52"/>
        <v>13682959583</v>
      </c>
      <c r="F175" s="463">
        <f t="shared" si="62"/>
        <v>13682959583</v>
      </c>
      <c r="G175" s="463">
        <f t="shared" si="63"/>
        <v>13682959583</v>
      </c>
      <c r="H175" s="380">
        <f t="shared" si="53"/>
        <v>0</v>
      </c>
      <c r="I175" s="380">
        <f t="shared" si="64"/>
        <v>0</v>
      </c>
      <c r="J175" s="380">
        <f t="shared" si="65"/>
        <v>0</v>
      </c>
      <c r="K175" s="380">
        <f t="shared" si="54"/>
        <v>13682959583</v>
      </c>
      <c r="L175" s="380">
        <f t="shared" si="55"/>
        <v>0</v>
      </c>
      <c r="M175" s="380">
        <f t="shared" si="56"/>
        <v>0</v>
      </c>
      <c r="N175" s="380">
        <f t="shared" si="66"/>
        <v>0</v>
      </c>
      <c r="O175" s="380">
        <f t="shared" si="57"/>
        <v>0</v>
      </c>
      <c r="P175" s="380">
        <f t="shared" si="67"/>
        <v>0</v>
      </c>
      <c r="Q175" s="380">
        <f t="shared" si="58"/>
        <v>0</v>
      </c>
      <c r="R175" s="380">
        <f t="shared" si="59"/>
        <v>0</v>
      </c>
      <c r="S175" s="380"/>
      <c r="T175" s="380">
        <f t="shared" si="60"/>
        <v>0</v>
      </c>
      <c r="U175" s="463">
        <f t="shared" si="68"/>
        <v>0</v>
      </c>
      <c r="V175" s="463">
        <f t="shared" si="69"/>
        <v>0</v>
      </c>
      <c r="W175" s="463">
        <f t="shared" si="70"/>
        <v>0</v>
      </c>
      <c r="X175" s="463">
        <f t="shared" si="71"/>
        <v>0</v>
      </c>
      <c r="Y175" s="463">
        <f t="shared" si="72"/>
        <v>0</v>
      </c>
      <c r="Z175" s="463">
        <f t="shared" si="73"/>
        <v>0</v>
      </c>
      <c r="AA175" s="463">
        <f t="shared" si="74"/>
        <v>0</v>
      </c>
      <c r="AB175" s="463">
        <f t="shared" si="75"/>
        <v>0</v>
      </c>
      <c r="AC175" s="463">
        <f t="shared" si="76"/>
        <v>0</v>
      </c>
      <c r="AD175" s="463">
        <f t="shared" si="77"/>
        <v>0</v>
      </c>
      <c r="AE175" s="380"/>
      <c r="AF175" s="380"/>
      <c r="AG175" s="380">
        <f>'[22]Biểu 1c-II'!J175</f>
        <v>0</v>
      </c>
      <c r="AH175" s="380">
        <f>'[22]Biểu 1c-II'!M175</f>
        <v>0</v>
      </c>
      <c r="AI175" s="463">
        <f>'[22]Biểu 1c-II'!S175</f>
        <v>0</v>
      </c>
      <c r="AJ175" s="463">
        <f>'[22]Biểu 1c-II'!V175</f>
        <v>0</v>
      </c>
      <c r="AK175" s="380">
        <f>'[23]Biểu 1c-II'!J175</f>
        <v>0</v>
      </c>
      <c r="AL175" s="463">
        <f>'[23]Biểu 1c-II'!P175</f>
        <v>0</v>
      </c>
      <c r="AM175" s="463">
        <f>'[23]Biểu 1c-II'!S175</f>
        <v>0</v>
      </c>
      <c r="AN175" s="380">
        <f>'[24]Biểu 1c-II'!J175</f>
        <v>0</v>
      </c>
      <c r="AO175" s="463">
        <f>'[24]Biểu 1c-II'!M175</f>
        <v>0</v>
      </c>
      <c r="AP175" s="463">
        <f>'[24]Biểu 1c-II'!S175</f>
        <v>0</v>
      </c>
      <c r="AQ175" s="463">
        <f>'[25]Biểu 1c-II'!P175</f>
        <v>0</v>
      </c>
      <c r="AR175" s="463">
        <f>'[25]Biểu 1c-II'!V175</f>
        <v>0</v>
      </c>
      <c r="AS175" s="380">
        <f>'[25]Biểu 1c-II'!Y175</f>
        <v>0</v>
      </c>
      <c r="AT175" s="380">
        <f>'[26]Biểu 1c-II'!K175</f>
        <v>0</v>
      </c>
      <c r="AU175" s="380">
        <f>'[26]Biểu 1c-II'!W175</f>
        <v>0</v>
      </c>
      <c r="AV175" s="380">
        <f>'[27]Biểu 1c-II'!J175</f>
        <v>0</v>
      </c>
      <c r="AW175" s="380">
        <f>'[27]Biểu 1c-II'!V175</f>
        <v>0</v>
      </c>
      <c r="AX175" s="380">
        <f>'[28]Biểu 1c-II'!J175</f>
        <v>0</v>
      </c>
      <c r="AY175" s="380">
        <f>'[28]Biểu 1c-II'!M175</f>
        <v>0</v>
      </c>
      <c r="AZ175" s="380">
        <f>'[28]Biểu 1c-II'!P175</f>
        <v>0</v>
      </c>
      <c r="BA175" s="380"/>
      <c r="BB175" s="380">
        <f>'[28]Biểu 1c-II'!V175</f>
        <v>0</v>
      </c>
      <c r="BC175" s="380">
        <f>'[42]Biểu 1c-II'!Y175</f>
        <v>0</v>
      </c>
      <c r="BD175" s="380">
        <f>'[28]Biểu 1c-II'!AB175</f>
        <v>0</v>
      </c>
      <c r="BE175" s="380">
        <f>'[28]Biểu 1c-II'!AE175</f>
        <v>0</v>
      </c>
      <c r="BF175" s="380">
        <f>'[28]Biểu 1c-II'!AH175</f>
        <v>0</v>
      </c>
      <c r="BG175" s="380">
        <f>'[29]Biểu 1c-II'!J175</f>
        <v>0</v>
      </c>
      <c r="BH175" s="380">
        <f>'[29]Biểu 1c-II'!M175</f>
        <v>0</v>
      </c>
      <c r="BI175" s="380">
        <f>'[29]Biểu 1c-II'!P175</f>
        <v>0</v>
      </c>
      <c r="BJ175" s="380"/>
      <c r="BK175" s="380">
        <f>'[29]Biểu 1c-II'!S175</f>
        <v>0</v>
      </c>
      <c r="BL175" s="380">
        <f>'[29]Biểu 1c-II'!V175</f>
        <v>0</v>
      </c>
      <c r="BM175" s="380">
        <f>'[29]Biểu 1c-II'!Y175</f>
        <v>0</v>
      </c>
      <c r="BN175" s="380">
        <f>'[29]Biểu 1c-II'!AB175</f>
        <v>0</v>
      </c>
      <c r="BO175" s="463">
        <f>'[29]Biểu 1c-II'!AE175</f>
        <v>0</v>
      </c>
      <c r="BP175" s="463">
        <f>'[29]Biểu 1c-II'!AH175</f>
        <v>0</v>
      </c>
      <c r="BQ175" s="380">
        <f>'[30]Biểu 1c-II - TTYT DA BAC'!J175</f>
        <v>0</v>
      </c>
      <c r="BR175" s="380">
        <f>'[30]Biểu 1c-II - TTYT DA BAC'!M175</f>
        <v>0</v>
      </c>
      <c r="BS175" s="380">
        <f>'[30]Biểu 1c-II - TTYT DA BAC'!P175</f>
        <v>0</v>
      </c>
      <c r="BT175" s="380"/>
      <c r="BU175" s="380">
        <f>'[30]Biểu 1c-II - TTYT DA BAC'!V175</f>
        <v>0</v>
      </c>
      <c r="BV175" s="380">
        <f>'[30]Biểu 1c-II - TTYT DA BAC'!Y175</f>
        <v>0</v>
      </c>
      <c r="BW175" s="380">
        <f>'[30]Biểu 1c-II - TTYT DA BAC'!AB175</f>
        <v>0</v>
      </c>
      <c r="BX175" s="463">
        <f>'[30]Biểu 1c-II - TTYT DA BAC'!AE175</f>
        <v>0</v>
      </c>
      <c r="BY175" s="463">
        <f>'[30]Biểu 1c-II - TTYT DA BAC'!AH175</f>
        <v>0</v>
      </c>
      <c r="BZ175" s="380">
        <f>'[31]Biểu 1c-II'!I175</f>
        <v>0</v>
      </c>
      <c r="CA175" s="380">
        <f>'[31]Biểu 1c-II'!M175</f>
        <v>0</v>
      </c>
      <c r="CB175" s="380">
        <f>'[31]Biểu 1c-II'!P175</f>
        <v>0</v>
      </c>
      <c r="CC175" s="380"/>
      <c r="CD175" s="380">
        <f>'[31]Biểu 1c-II'!V175</f>
        <v>0</v>
      </c>
      <c r="CE175" s="380">
        <f>'[31]Biểu 1c-II'!Y175</f>
        <v>0</v>
      </c>
      <c r="CF175" s="380">
        <f>'[31]Biểu 1c-II'!AB175</f>
        <v>0</v>
      </c>
      <c r="CG175" s="463">
        <f>'[31]Biểu 1c-II'!AE175</f>
        <v>0</v>
      </c>
      <c r="CH175" s="463">
        <f>'[31]Biểu 1c-II'!AH175</f>
        <v>0</v>
      </c>
      <c r="CI175" s="380">
        <f>'[32]Biểu 1c-II'!J175</f>
        <v>0</v>
      </c>
      <c r="CJ175" s="380">
        <f>'[32]Biểu 1c-II'!M175</f>
        <v>0</v>
      </c>
      <c r="CK175" s="380">
        <f>'[32]Biểu 1c-II'!P175</f>
        <v>0</v>
      </c>
      <c r="CL175" s="380"/>
      <c r="CM175" s="380">
        <f>'[32]Biểu 1c-II'!V175</f>
        <v>0</v>
      </c>
      <c r="CN175" s="380">
        <f>'[32]Biểu 1c-II'!Y175</f>
        <v>0</v>
      </c>
      <c r="CO175" s="380">
        <f>'[32]Biểu 1c-II'!AB175</f>
        <v>0</v>
      </c>
      <c r="CP175" s="463">
        <f>'[32]Biểu 1c-II'!AE175</f>
        <v>0</v>
      </c>
      <c r="CQ175" s="463">
        <f>'[32]Biểu 1c-II'!AH175</f>
        <v>0</v>
      </c>
      <c r="CR175" s="380">
        <f>'[33]Biểu 1c-II'!J175</f>
        <v>0</v>
      </c>
      <c r="CS175" s="380">
        <f>'[33]Biểu 1c-II'!M175</f>
        <v>0</v>
      </c>
      <c r="CT175" s="380">
        <f>'[33]Biểu 1c-II'!P175</f>
        <v>0</v>
      </c>
      <c r="CU175" s="380"/>
      <c r="CV175" s="380">
        <f>'[33]Biểu 1c-II'!V175</f>
        <v>0</v>
      </c>
      <c r="CW175" s="380">
        <f>'[43]Biểu 1c-II'!Y175</f>
        <v>0</v>
      </c>
      <c r="CX175" s="380">
        <f>'[33]Biểu 1c-II'!AB175</f>
        <v>0</v>
      </c>
      <c r="CY175" s="463">
        <f>'[33]Biểu 1c-II'!AE175</f>
        <v>0</v>
      </c>
      <c r="CZ175" s="463">
        <f>'[33]Biểu 1c-II'!AH175</f>
        <v>0</v>
      </c>
      <c r="DA175" s="380">
        <f>'[34]Biểu 1c-II'!$J$7</f>
        <v>13682959583</v>
      </c>
      <c r="DB175" s="380">
        <f>'[34]Biểu 1c-II'!M175</f>
        <v>0</v>
      </c>
      <c r="DC175" s="380">
        <f>'[34]Biểu 1c-II'!P175</f>
        <v>0</v>
      </c>
      <c r="DD175" s="380"/>
      <c r="DE175" s="380">
        <f>'[34]Biểu 1c-II'!V175</f>
        <v>0</v>
      </c>
      <c r="DF175" s="380">
        <f>'[44]Biểu 1c-II'!Y175</f>
        <v>0</v>
      </c>
      <c r="DG175" s="380">
        <f>'[34]Biểu 1c-II'!AB175</f>
        <v>0</v>
      </c>
      <c r="DH175" s="463">
        <f>'[34]Biểu 1c-II'!AE175</f>
        <v>0</v>
      </c>
      <c r="DI175" s="463">
        <f>'[34]Biểu 1c-II'!AH175</f>
        <v>0</v>
      </c>
      <c r="DJ175" s="380">
        <f>'[35]Biểu 1c-II'!J175</f>
        <v>0</v>
      </c>
      <c r="DK175" s="380">
        <f>'[35]Biểu 1c-II'!M175</f>
        <v>0</v>
      </c>
      <c r="DL175" s="380">
        <f>'[35]Biểu 1c-II'!P175</f>
        <v>0</v>
      </c>
      <c r="DM175" s="380">
        <f>'[35]Biểu 1c-II'!S175</f>
        <v>0</v>
      </c>
      <c r="DN175" s="380">
        <f>'[35]Biểu 1c-II'!V175</f>
        <v>0</v>
      </c>
      <c r="DO175" s="380">
        <f>'[35]Biểu 1c-II'!Y175</f>
        <v>0</v>
      </c>
      <c r="DP175" s="380">
        <f>'[35]Biểu 1c-II'!AB175</f>
        <v>0</v>
      </c>
      <c r="DQ175" s="463">
        <f>'[35]Biểu 1c-II'!AE175</f>
        <v>0</v>
      </c>
      <c r="DR175" s="463">
        <f>'[35]Biểu 1c-II'!AH175</f>
        <v>0</v>
      </c>
      <c r="DS175" s="463">
        <f>'[35]Biểu 1c-II'!AK175</f>
        <v>0</v>
      </c>
      <c r="DT175" s="380">
        <f>'[36]Biểu 1c-II'!J175</f>
        <v>0</v>
      </c>
      <c r="DU175" s="380">
        <f>'[36]Biểu 1c-II'!M175</f>
        <v>0</v>
      </c>
      <c r="DV175" s="380">
        <f>'[36]Biểu 1c-II'!P175</f>
        <v>0</v>
      </c>
      <c r="DW175" s="380">
        <f>'[36]Biểu 1c-II'!S175</f>
        <v>0</v>
      </c>
      <c r="DX175" s="380">
        <f>'[36]Biểu 1c-II'!V175</f>
        <v>0</v>
      </c>
      <c r="DY175" s="380">
        <f>'[36]Biểu 1c-II'!Y175</f>
        <v>0</v>
      </c>
      <c r="DZ175" s="380">
        <f>'[36]Biểu 1c-II'!AB175</f>
        <v>0</v>
      </c>
      <c r="EA175" s="463">
        <f>'[36]Biểu 1c-II'!AH175</f>
        <v>0</v>
      </c>
      <c r="EB175" s="463">
        <f>'[36]Biểu 1c-II'!AE175</f>
        <v>0</v>
      </c>
      <c r="EC175" s="380">
        <f>'[37]Biểu 1c-II'!J175</f>
        <v>0</v>
      </c>
      <c r="ED175" s="380">
        <f>'[37]Biểu 1c-II'!M175</f>
        <v>0</v>
      </c>
      <c r="EE175" s="380">
        <f>'[37]Biểu 1c-II'!P175</f>
        <v>0</v>
      </c>
      <c r="EF175" s="380">
        <f>'[37]Biểu 1c-II'!S175</f>
        <v>0</v>
      </c>
      <c r="EG175" s="380">
        <f>'[37]Biểu 1c-II'!V175</f>
        <v>0</v>
      </c>
      <c r="EH175" s="380">
        <f>'[37]Biểu 1c-II'!Y175</f>
        <v>0</v>
      </c>
      <c r="EI175" s="380">
        <f>'[37]Biểu 1c-II'!AB175</f>
        <v>0</v>
      </c>
      <c r="EJ175" s="463">
        <f>'[37]Biểu 1c-II'!AE175</f>
        <v>0</v>
      </c>
      <c r="EK175" s="463">
        <f>'[38]Biểu 1c-II'!J175</f>
        <v>0</v>
      </c>
      <c r="EL175" s="463">
        <f>'[38]Biểu 1c-II'!M175</f>
        <v>0</v>
      </c>
      <c r="EM175" s="463">
        <f>'[38]Biểu 1c-II'!P175</f>
        <v>0</v>
      </c>
      <c r="EN175" s="463">
        <f>'[38]Biểu 1c-II'!S175</f>
        <v>0</v>
      </c>
      <c r="EO175" s="380">
        <f>'[39]Biểu 1c-II(TTKN)'!J175</f>
        <v>0</v>
      </c>
      <c r="EP175" s="380">
        <f>'[40]Biểu 1c-II'!P175</f>
        <v>0</v>
      </c>
      <c r="EQ175" s="380">
        <f>'[41]Biểu 1c-II'!P175</f>
        <v>0</v>
      </c>
    </row>
    <row r="176" spans="1:147" ht="25.5">
      <c r="A176" s="383"/>
      <c r="B176" s="378" t="s">
        <v>910</v>
      </c>
      <c r="C176" s="379" t="s">
        <v>1016</v>
      </c>
      <c r="D176" s="380">
        <f t="shared" si="61"/>
        <v>0</v>
      </c>
      <c r="E176" s="463">
        <f t="shared" si="52"/>
        <v>13682959583</v>
      </c>
      <c r="F176" s="463">
        <f t="shared" si="62"/>
        <v>13682959583</v>
      </c>
      <c r="G176" s="463">
        <f t="shared" si="63"/>
        <v>13682959583</v>
      </c>
      <c r="H176" s="380">
        <f t="shared" si="53"/>
        <v>0</v>
      </c>
      <c r="I176" s="380">
        <f t="shared" si="64"/>
        <v>0</v>
      </c>
      <c r="J176" s="380">
        <f t="shared" si="65"/>
        <v>0</v>
      </c>
      <c r="K176" s="380">
        <f t="shared" si="54"/>
        <v>13682959583</v>
      </c>
      <c r="L176" s="380">
        <f t="shared" si="55"/>
        <v>0</v>
      </c>
      <c r="M176" s="380">
        <f t="shared" si="56"/>
        <v>0</v>
      </c>
      <c r="N176" s="380">
        <f t="shared" si="66"/>
        <v>0</v>
      </c>
      <c r="O176" s="380">
        <f t="shared" si="57"/>
        <v>0</v>
      </c>
      <c r="P176" s="380">
        <f t="shared" si="67"/>
        <v>0</v>
      </c>
      <c r="Q176" s="380">
        <f t="shared" si="58"/>
        <v>0</v>
      </c>
      <c r="R176" s="380">
        <f t="shared" si="59"/>
        <v>0</v>
      </c>
      <c r="S176" s="380"/>
      <c r="T176" s="380">
        <f t="shared" si="60"/>
        <v>0</v>
      </c>
      <c r="U176" s="463">
        <f t="shared" si="68"/>
        <v>0</v>
      </c>
      <c r="V176" s="463">
        <f t="shared" si="69"/>
        <v>0</v>
      </c>
      <c r="W176" s="463">
        <f t="shared" si="70"/>
        <v>0</v>
      </c>
      <c r="X176" s="463">
        <f t="shared" si="71"/>
        <v>0</v>
      </c>
      <c r="Y176" s="463">
        <f t="shared" si="72"/>
        <v>0</v>
      </c>
      <c r="Z176" s="463">
        <f t="shared" si="73"/>
        <v>0</v>
      </c>
      <c r="AA176" s="463">
        <f t="shared" si="74"/>
        <v>0</v>
      </c>
      <c r="AB176" s="463">
        <f t="shared" si="75"/>
        <v>0</v>
      </c>
      <c r="AC176" s="463">
        <f t="shared" si="76"/>
        <v>0</v>
      </c>
      <c r="AD176" s="463">
        <f t="shared" si="77"/>
        <v>0</v>
      </c>
      <c r="AE176" s="380"/>
      <c r="AF176" s="380"/>
      <c r="AG176" s="380">
        <f>'[22]Biểu 1c-II'!J176</f>
        <v>0</v>
      </c>
      <c r="AH176" s="380">
        <f>'[22]Biểu 1c-II'!M176</f>
        <v>0</v>
      </c>
      <c r="AI176" s="463">
        <f>'[22]Biểu 1c-II'!S176</f>
        <v>0</v>
      </c>
      <c r="AJ176" s="463">
        <f>'[22]Biểu 1c-II'!V176</f>
        <v>0</v>
      </c>
      <c r="AK176" s="380">
        <f>'[23]Biểu 1c-II'!J176</f>
        <v>0</v>
      </c>
      <c r="AL176" s="463">
        <f>'[23]Biểu 1c-II'!P176</f>
        <v>0</v>
      </c>
      <c r="AM176" s="463">
        <f>'[23]Biểu 1c-II'!S176</f>
        <v>0</v>
      </c>
      <c r="AN176" s="380">
        <f>'[24]Biểu 1c-II'!J176</f>
        <v>0</v>
      </c>
      <c r="AO176" s="463">
        <f>'[24]Biểu 1c-II'!M176</f>
        <v>0</v>
      </c>
      <c r="AP176" s="463">
        <f>'[24]Biểu 1c-II'!S176</f>
        <v>0</v>
      </c>
      <c r="AQ176" s="463">
        <f>'[25]Biểu 1c-II'!P176</f>
        <v>0</v>
      </c>
      <c r="AR176" s="463">
        <f>'[25]Biểu 1c-II'!V176</f>
        <v>0</v>
      </c>
      <c r="AS176" s="380">
        <f>'[25]Biểu 1c-II'!Y176</f>
        <v>0</v>
      </c>
      <c r="AT176" s="380">
        <f>'[26]Biểu 1c-II'!K176</f>
        <v>0</v>
      </c>
      <c r="AU176" s="380">
        <f>'[26]Biểu 1c-II'!W176</f>
        <v>0</v>
      </c>
      <c r="AV176" s="380">
        <f>'[27]Biểu 1c-II'!J176</f>
        <v>0</v>
      </c>
      <c r="AW176" s="380">
        <f>'[27]Biểu 1c-II'!V176</f>
        <v>0</v>
      </c>
      <c r="AX176" s="380">
        <f>'[28]Biểu 1c-II'!J176</f>
        <v>0</v>
      </c>
      <c r="AY176" s="380">
        <f>'[28]Biểu 1c-II'!M176</f>
        <v>0</v>
      </c>
      <c r="AZ176" s="380">
        <f>'[28]Biểu 1c-II'!P176</f>
        <v>0</v>
      </c>
      <c r="BA176" s="380"/>
      <c r="BB176" s="380">
        <f>'[28]Biểu 1c-II'!V176</f>
        <v>0</v>
      </c>
      <c r="BC176" s="380">
        <f>'[42]Biểu 1c-II'!Y176</f>
        <v>0</v>
      </c>
      <c r="BD176" s="380">
        <f>'[28]Biểu 1c-II'!AB176</f>
        <v>0</v>
      </c>
      <c r="BE176" s="380">
        <f>'[28]Biểu 1c-II'!AE176</f>
        <v>0</v>
      </c>
      <c r="BF176" s="380">
        <f>'[28]Biểu 1c-II'!AH176</f>
        <v>0</v>
      </c>
      <c r="BG176" s="380">
        <f>'[29]Biểu 1c-II'!J176</f>
        <v>0</v>
      </c>
      <c r="BH176" s="380">
        <f>'[29]Biểu 1c-II'!M176</f>
        <v>0</v>
      </c>
      <c r="BI176" s="380">
        <f>'[29]Biểu 1c-II'!P176</f>
        <v>0</v>
      </c>
      <c r="BJ176" s="380"/>
      <c r="BK176" s="380">
        <f>'[29]Biểu 1c-II'!S176</f>
        <v>0</v>
      </c>
      <c r="BL176" s="380">
        <f>'[29]Biểu 1c-II'!V176</f>
        <v>0</v>
      </c>
      <c r="BM176" s="380">
        <f>'[29]Biểu 1c-II'!Y176</f>
        <v>0</v>
      </c>
      <c r="BN176" s="380">
        <f>'[29]Biểu 1c-II'!AB176</f>
        <v>0</v>
      </c>
      <c r="BO176" s="463">
        <f>'[29]Biểu 1c-II'!AE176</f>
        <v>0</v>
      </c>
      <c r="BP176" s="463">
        <f>'[29]Biểu 1c-II'!AH176</f>
        <v>0</v>
      </c>
      <c r="BQ176" s="380">
        <f>'[30]Biểu 1c-II - TTYT DA BAC'!J176</f>
        <v>0</v>
      </c>
      <c r="BR176" s="380">
        <f>'[30]Biểu 1c-II - TTYT DA BAC'!M176</f>
        <v>0</v>
      </c>
      <c r="BS176" s="380">
        <f>'[30]Biểu 1c-II - TTYT DA BAC'!P176</f>
        <v>0</v>
      </c>
      <c r="BT176" s="380"/>
      <c r="BU176" s="380">
        <f>'[30]Biểu 1c-II - TTYT DA BAC'!V176</f>
        <v>0</v>
      </c>
      <c r="BV176" s="380">
        <f>'[30]Biểu 1c-II - TTYT DA BAC'!Y176</f>
        <v>0</v>
      </c>
      <c r="BW176" s="380">
        <f>'[30]Biểu 1c-II - TTYT DA BAC'!AB176</f>
        <v>0</v>
      </c>
      <c r="BX176" s="463">
        <f>'[30]Biểu 1c-II - TTYT DA BAC'!AE176</f>
        <v>0</v>
      </c>
      <c r="BY176" s="463">
        <f>'[30]Biểu 1c-II - TTYT DA BAC'!AH176</f>
        <v>0</v>
      </c>
      <c r="BZ176" s="380">
        <f>'[31]Biểu 1c-II'!I176</f>
        <v>0</v>
      </c>
      <c r="CA176" s="380">
        <f>'[31]Biểu 1c-II'!M176</f>
        <v>0</v>
      </c>
      <c r="CB176" s="380">
        <f>'[31]Biểu 1c-II'!P176</f>
        <v>0</v>
      </c>
      <c r="CC176" s="380"/>
      <c r="CD176" s="380">
        <f>'[31]Biểu 1c-II'!V176</f>
        <v>0</v>
      </c>
      <c r="CE176" s="380">
        <f>'[31]Biểu 1c-II'!Y176</f>
        <v>0</v>
      </c>
      <c r="CF176" s="380">
        <f>'[31]Biểu 1c-II'!AB176</f>
        <v>0</v>
      </c>
      <c r="CG176" s="463">
        <f>'[31]Biểu 1c-II'!AE176</f>
        <v>0</v>
      </c>
      <c r="CH176" s="463">
        <f>'[31]Biểu 1c-II'!AH176</f>
        <v>0</v>
      </c>
      <c r="CI176" s="380">
        <f>'[32]Biểu 1c-II'!J176</f>
        <v>0</v>
      </c>
      <c r="CJ176" s="380">
        <f>'[32]Biểu 1c-II'!M176</f>
        <v>0</v>
      </c>
      <c r="CK176" s="380">
        <f>'[32]Biểu 1c-II'!P176</f>
        <v>0</v>
      </c>
      <c r="CL176" s="380"/>
      <c r="CM176" s="380">
        <f>'[32]Biểu 1c-II'!V176</f>
        <v>0</v>
      </c>
      <c r="CN176" s="380">
        <f>'[32]Biểu 1c-II'!Y176</f>
        <v>0</v>
      </c>
      <c r="CO176" s="380">
        <f>'[32]Biểu 1c-II'!AB176</f>
        <v>0</v>
      </c>
      <c r="CP176" s="463">
        <f>'[32]Biểu 1c-II'!AE176</f>
        <v>0</v>
      </c>
      <c r="CQ176" s="463">
        <f>'[32]Biểu 1c-II'!AH176</f>
        <v>0</v>
      </c>
      <c r="CR176" s="380">
        <f>'[33]Biểu 1c-II'!J176</f>
        <v>0</v>
      </c>
      <c r="CS176" s="380">
        <f>'[33]Biểu 1c-II'!M176</f>
        <v>0</v>
      </c>
      <c r="CT176" s="380">
        <f>'[33]Biểu 1c-II'!P176</f>
        <v>0</v>
      </c>
      <c r="CU176" s="380"/>
      <c r="CV176" s="380">
        <f>'[33]Biểu 1c-II'!V176</f>
        <v>0</v>
      </c>
      <c r="CW176" s="380">
        <f>'[43]Biểu 1c-II'!Y176</f>
        <v>0</v>
      </c>
      <c r="CX176" s="380">
        <f>'[33]Biểu 1c-II'!AB176</f>
        <v>0</v>
      </c>
      <c r="CY176" s="463">
        <f>'[33]Biểu 1c-II'!AE176</f>
        <v>0</v>
      </c>
      <c r="CZ176" s="463">
        <f>'[33]Biểu 1c-II'!AH176</f>
        <v>0</v>
      </c>
      <c r="DA176" s="380">
        <f>'[34]Biểu 1c-II'!$J$7</f>
        <v>13682959583</v>
      </c>
      <c r="DB176" s="380">
        <f>'[34]Biểu 1c-II'!M176</f>
        <v>0</v>
      </c>
      <c r="DC176" s="380">
        <f>'[34]Biểu 1c-II'!P176</f>
        <v>0</v>
      </c>
      <c r="DD176" s="380"/>
      <c r="DE176" s="380">
        <f>'[34]Biểu 1c-II'!V176</f>
        <v>0</v>
      </c>
      <c r="DF176" s="380">
        <f>'[44]Biểu 1c-II'!Y176</f>
        <v>0</v>
      </c>
      <c r="DG176" s="380">
        <f>'[34]Biểu 1c-II'!AB176</f>
        <v>0</v>
      </c>
      <c r="DH176" s="463">
        <f>'[34]Biểu 1c-II'!AE176</f>
        <v>0</v>
      </c>
      <c r="DI176" s="463">
        <f>'[34]Biểu 1c-II'!AH176</f>
        <v>0</v>
      </c>
      <c r="DJ176" s="380">
        <f>'[35]Biểu 1c-II'!J176</f>
        <v>0</v>
      </c>
      <c r="DK176" s="380">
        <f>'[35]Biểu 1c-II'!M176</f>
        <v>0</v>
      </c>
      <c r="DL176" s="380">
        <f>'[35]Biểu 1c-II'!P176</f>
        <v>0</v>
      </c>
      <c r="DM176" s="380">
        <f>'[35]Biểu 1c-II'!S176</f>
        <v>0</v>
      </c>
      <c r="DN176" s="380">
        <f>'[35]Biểu 1c-II'!V176</f>
        <v>0</v>
      </c>
      <c r="DO176" s="380">
        <f>'[35]Biểu 1c-II'!Y176</f>
        <v>0</v>
      </c>
      <c r="DP176" s="380">
        <f>'[35]Biểu 1c-II'!AB176</f>
        <v>0</v>
      </c>
      <c r="DQ176" s="463">
        <f>'[35]Biểu 1c-II'!AE176</f>
        <v>0</v>
      </c>
      <c r="DR176" s="463">
        <f>'[35]Biểu 1c-II'!AH176</f>
        <v>0</v>
      </c>
      <c r="DS176" s="463">
        <f>'[35]Biểu 1c-II'!AK176</f>
        <v>0</v>
      </c>
      <c r="DT176" s="380">
        <f>'[36]Biểu 1c-II'!J176</f>
        <v>0</v>
      </c>
      <c r="DU176" s="380">
        <f>'[36]Biểu 1c-II'!M176</f>
        <v>0</v>
      </c>
      <c r="DV176" s="380">
        <f>'[36]Biểu 1c-II'!P176</f>
        <v>0</v>
      </c>
      <c r="DW176" s="380">
        <f>'[36]Biểu 1c-II'!S176</f>
        <v>0</v>
      </c>
      <c r="DX176" s="380">
        <f>'[36]Biểu 1c-II'!V176</f>
        <v>0</v>
      </c>
      <c r="DY176" s="380">
        <f>'[36]Biểu 1c-II'!Y176</f>
        <v>0</v>
      </c>
      <c r="DZ176" s="380">
        <f>'[36]Biểu 1c-II'!AB176</f>
        <v>0</v>
      </c>
      <c r="EA176" s="463">
        <f>'[36]Biểu 1c-II'!AH176</f>
        <v>0</v>
      </c>
      <c r="EB176" s="463">
        <f>'[36]Biểu 1c-II'!AE176</f>
        <v>0</v>
      </c>
      <c r="EC176" s="380">
        <f>'[37]Biểu 1c-II'!J176</f>
        <v>0</v>
      </c>
      <c r="ED176" s="380">
        <f>'[37]Biểu 1c-II'!M176</f>
        <v>0</v>
      </c>
      <c r="EE176" s="380">
        <f>'[37]Biểu 1c-II'!P176</f>
        <v>0</v>
      </c>
      <c r="EF176" s="380">
        <f>'[37]Biểu 1c-II'!S176</f>
        <v>0</v>
      </c>
      <c r="EG176" s="380">
        <f>'[37]Biểu 1c-II'!V176</f>
        <v>0</v>
      </c>
      <c r="EH176" s="380">
        <f>'[37]Biểu 1c-II'!Y176</f>
        <v>0</v>
      </c>
      <c r="EI176" s="380">
        <f>'[37]Biểu 1c-II'!AB176</f>
        <v>0</v>
      </c>
      <c r="EJ176" s="463">
        <f>'[37]Biểu 1c-II'!AE176</f>
        <v>0</v>
      </c>
      <c r="EK176" s="463">
        <f>'[38]Biểu 1c-II'!J176</f>
        <v>0</v>
      </c>
      <c r="EL176" s="463">
        <f>'[38]Biểu 1c-II'!M176</f>
        <v>0</v>
      </c>
      <c r="EM176" s="463">
        <f>'[38]Biểu 1c-II'!P176</f>
        <v>0</v>
      </c>
      <c r="EN176" s="463">
        <f>'[38]Biểu 1c-II'!S176</f>
        <v>0</v>
      </c>
      <c r="EO176" s="380">
        <f>'[39]Biểu 1c-II(TTKN)'!J176</f>
        <v>0</v>
      </c>
      <c r="EP176" s="380">
        <f>'[40]Biểu 1c-II'!P176</f>
        <v>0</v>
      </c>
      <c r="EQ176" s="380">
        <f>'[41]Biểu 1c-II'!P176</f>
        <v>0</v>
      </c>
    </row>
    <row r="177" spans="1:147" ht="25.5">
      <c r="A177" s="383"/>
      <c r="B177" s="378" t="s">
        <v>911</v>
      </c>
      <c r="C177" s="379" t="s">
        <v>1017</v>
      </c>
      <c r="D177" s="380">
        <f t="shared" si="61"/>
        <v>0</v>
      </c>
      <c r="E177" s="463">
        <f t="shared" si="52"/>
        <v>13682959583</v>
      </c>
      <c r="F177" s="463">
        <f t="shared" si="62"/>
        <v>13682959583</v>
      </c>
      <c r="G177" s="463">
        <f t="shared" si="63"/>
        <v>13682959583</v>
      </c>
      <c r="H177" s="380">
        <f t="shared" si="53"/>
        <v>0</v>
      </c>
      <c r="I177" s="380">
        <f t="shared" si="64"/>
        <v>0</v>
      </c>
      <c r="J177" s="380">
        <f t="shared" si="65"/>
        <v>0</v>
      </c>
      <c r="K177" s="380">
        <f t="shared" si="54"/>
        <v>13682959583</v>
      </c>
      <c r="L177" s="380">
        <f t="shared" si="55"/>
        <v>0</v>
      </c>
      <c r="M177" s="380">
        <f t="shared" si="56"/>
        <v>0</v>
      </c>
      <c r="N177" s="380">
        <f t="shared" si="66"/>
        <v>0</v>
      </c>
      <c r="O177" s="380">
        <f t="shared" si="57"/>
        <v>0</v>
      </c>
      <c r="P177" s="380">
        <f t="shared" si="67"/>
        <v>0</v>
      </c>
      <c r="Q177" s="380">
        <f t="shared" si="58"/>
        <v>0</v>
      </c>
      <c r="R177" s="380">
        <f t="shared" si="59"/>
        <v>0</v>
      </c>
      <c r="S177" s="380"/>
      <c r="T177" s="380">
        <f t="shared" si="60"/>
        <v>0</v>
      </c>
      <c r="U177" s="463">
        <f t="shared" si="68"/>
        <v>0</v>
      </c>
      <c r="V177" s="463">
        <f t="shared" si="69"/>
        <v>0</v>
      </c>
      <c r="W177" s="463">
        <f t="shared" si="70"/>
        <v>0</v>
      </c>
      <c r="X177" s="463">
        <f t="shared" si="71"/>
        <v>0</v>
      </c>
      <c r="Y177" s="463">
        <f t="shared" si="72"/>
        <v>0</v>
      </c>
      <c r="Z177" s="463">
        <f t="shared" si="73"/>
        <v>0</v>
      </c>
      <c r="AA177" s="463">
        <f t="shared" si="74"/>
        <v>0</v>
      </c>
      <c r="AB177" s="463">
        <f t="shared" si="75"/>
        <v>0</v>
      </c>
      <c r="AC177" s="463">
        <f t="shared" si="76"/>
        <v>0</v>
      </c>
      <c r="AD177" s="463">
        <f t="shared" si="77"/>
        <v>0</v>
      </c>
      <c r="AE177" s="380"/>
      <c r="AF177" s="380"/>
      <c r="AG177" s="380">
        <f>'[22]Biểu 1c-II'!J177</f>
        <v>0</v>
      </c>
      <c r="AH177" s="380">
        <f>'[22]Biểu 1c-II'!M177</f>
        <v>0</v>
      </c>
      <c r="AI177" s="463">
        <f>'[22]Biểu 1c-II'!S177</f>
        <v>0</v>
      </c>
      <c r="AJ177" s="463">
        <f>'[22]Biểu 1c-II'!V177</f>
        <v>0</v>
      </c>
      <c r="AK177" s="380">
        <f>'[23]Biểu 1c-II'!J177</f>
        <v>0</v>
      </c>
      <c r="AL177" s="463">
        <f>'[23]Biểu 1c-II'!P177</f>
        <v>0</v>
      </c>
      <c r="AM177" s="463">
        <f>'[23]Biểu 1c-II'!S177</f>
        <v>0</v>
      </c>
      <c r="AN177" s="380">
        <f>'[24]Biểu 1c-II'!J177</f>
        <v>0</v>
      </c>
      <c r="AO177" s="463">
        <f>'[24]Biểu 1c-II'!M177</f>
        <v>0</v>
      </c>
      <c r="AP177" s="463">
        <f>'[24]Biểu 1c-II'!S177</f>
        <v>0</v>
      </c>
      <c r="AQ177" s="463">
        <f>'[25]Biểu 1c-II'!P177</f>
        <v>0</v>
      </c>
      <c r="AR177" s="463">
        <f>'[25]Biểu 1c-II'!V177</f>
        <v>0</v>
      </c>
      <c r="AS177" s="380">
        <f>'[25]Biểu 1c-II'!Y177</f>
        <v>0</v>
      </c>
      <c r="AT177" s="380">
        <f>'[26]Biểu 1c-II'!K177</f>
        <v>0</v>
      </c>
      <c r="AU177" s="380">
        <f>'[26]Biểu 1c-II'!W177</f>
        <v>0</v>
      </c>
      <c r="AV177" s="380">
        <f>'[27]Biểu 1c-II'!J177</f>
        <v>0</v>
      </c>
      <c r="AW177" s="380">
        <f>'[27]Biểu 1c-II'!V177</f>
        <v>0</v>
      </c>
      <c r="AX177" s="380">
        <f>'[28]Biểu 1c-II'!J177</f>
        <v>0</v>
      </c>
      <c r="AY177" s="380">
        <f>'[28]Biểu 1c-II'!M177</f>
        <v>0</v>
      </c>
      <c r="AZ177" s="380">
        <f>'[28]Biểu 1c-II'!P177</f>
        <v>0</v>
      </c>
      <c r="BA177" s="380"/>
      <c r="BB177" s="380">
        <f>'[28]Biểu 1c-II'!V177</f>
        <v>0</v>
      </c>
      <c r="BC177" s="380">
        <f>'[42]Biểu 1c-II'!Y177</f>
        <v>0</v>
      </c>
      <c r="BD177" s="380">
        <f>'[28]Biểu 1c-II'!AB177</f>
        <v>0</v>
      </c>
      <c r="BE177" s="380">
        <f>'[28]Biểu 1c-II'!AE177</f>
        <v>0</v>
      </c>
      <c r="BF177" s="380">
        <f>'[28]Biểu 1c-II'!AH177</f>
        <v>0</v>
      </c>
      <c r="BG177" s="380">
        <f>'[29]Biểu 1c-II'!J177</f>
        <v>0</v>
      </c>
      <c r="BH177" s="380">
        <f>'[29]Biểu 1c-II'!M177</f>
        <v>0</v>
      </c>
      <c r="BI177" s="380">
        <f>'[29]Biểu 1c-II'!P177</f>
        <v>0</v>
      </c>
      <c r="BJ177" s="380"/>
      <c r="BK177" s="380">
        <f>'[29]Biểu 1c-II'!S177</f>
        <v>0</v>
      </c>
      <c r="BL177" s="380">
        <f>'[29]Biểu 1c-II'!V177</f>
        <v>0</v>
      </c>
      <c r="BM177" s="380">
        <f>'[29]Biểu 1c-II'!Y177</f>
        <v>0</v>
      </c>
      <c r="BN177" s="380">
        <f>'[29]Biểu 1c-II'!AB177</f>
        <v>0</v>
      </c>
      <c r="BO177" s="463">
        <f>'[29]Biểu 1c-II'!AE177</f>
        <v>0</v>
      </c>
      <c r="BP177" s="463">
        <f>'[29]Biểu 1c-II'!AH177</f>
        <v>0</v>
      </c>
      <c r="BQ177" s="380">
        <f>'[30]Biểu 1c-II - TTYT DA BAC'!J177</f>
        <v>0</v>
      </c>
      <c r="BR177" s="380">
        <f>'[30]Biểu 1c-II - TTYT DA BAC'!M177</f>
        <v>0</v>
      </c>
      <c r="BS177" s="380">
        <f>'[30]Biểu 1c-II - TTYT DA BAC'!P177</f>
        <v>0</v>
      </c>
      <c r="BT177" s="380"/>
      <c r="BU177" s="380">
        <f>'[30]Biểu 1c-II - TTYT DA BAC'!V177</f>
        <v>0</v>
      </c>
      <c r="BV177" s="380">
        <f>'[30]Biểu 1c-II - TTYT DA BAC'!Y177</f>
        <v>0</v>
      </c>
      <c r="BW177" s="380">
        <f>'[30]Biểu 1c-II - TTYT DA BAC'!AB177</f>
        <v>0</v>
      </c>
      <c r="BX177" s="463">
        <f>'[30]Biểu 1c-II - TTYT DA BAC'!AE177</f>
        <v>0</v>
      </c>
      <c r="BY177" s="463">
        <f>'[30]Biểu 1c-II - TTYT DA BAC'!AH177</f>
        <v>0</v>
      </c>
      <c r="BZ177" s="380">
        <f>'[31]Biểu 1c-II'!I177</f>
        <v>0</v>
      </c>
      <c r="CA177" s="380">
        <f>'[31]Biểu 1c-II'!M177</f>
        <v>0</v>
      </c>
      <c r="CB177" s="380">
        <f>'[31]Biểu 1c-II'!P177</f>
        <v>0</v>
      </c>
      <c r="CC177" s="380"/>
      <c r="CD177" s="380">
        <f>'[31]Biểu 1c-II'!V177</f>
        <v>0</v>
      </c>
      <c r="CE177" s="380">
        <f>'[31]Biểu 1c-II'!Y177</f>
        <v>0</v>
      </c>
      <c r="CF177" s="380">
        <f>'[31]Biểu 1c-II'!AB177</f>
        <v>0</v>
      </c>
      <c r="CG177" s="463">
        <f>'[31]Biểu 1c-II'!AE177</f>
        <v>0</v>
      </c>
      <c r="CH177" s="463">
        <f>'[31]Biểu 1c-II'!AH177</f>
        <v>0</v>
      </c>
      <c r="CI177" s="380">
        <f>'[32]Biểu 1c-II'!J177</f>
        <v>0</v>
      </c>
      <c r="CJ177" s="380">
        <f>'[32]Biểu 1c-II'!M177</f>
        <v>0</v>
      </c>
      <c r="CK177" s="380">
        <f>'[32]Biểu 1c-II'!P177</f>
        <v>0</v>
      </c>
      <c r="CL177" s="380"/>
      <c r="CM177" s="380">
        <f>'[32]Biểu 1c-II'!V177</f>
        <v>0</v>
      </c>
      <c r="CN177" s="380">
        <f>'[32]Biểu 1c-II'!Y177</f>
        <v>0</v>
      </c>
      <c r="CO177" s="380">
        <f>'[32]Biểu 1c-II'!AB177</f>
        <v>0</v>
      </c>
      <c r="CP177" s="463">
        <f>'[32]Biểu 1c-II'!AE177</f>
        <v>0</v>
      </c>
      <c r="CQ177" s="463">
        <f>'[32]Biểu 1c-II'!AH177</f>
        <v>0</v>
      </c>
      <c r="CR177" s="380">
        <f>'[33]Biểu 1c-II'!J177</f>
        <v>0</v>
      </c>
      <c r="CS177" s="380">
        <f>'[33]Biểu 1c-II'!M177</f>
        <v>0</v>
      </c>
      <c r="CT177" s="380">
        <f>'[33]Biểu 1c-II'!P177</f>
        <v>0</v>
      </c>
      <c r="CU177" s="380"/>
      <c r="CV177" s="380">
        <f>'[33]Biểu 1c-II'!V177</f>
        <v>0</v>
      </c>
      <c r="CW177" s="380">
        <f>'[43]Biểu 1c-II'!Y177</f>
        <v>0</v>
      </c>
      <c r="CX177" s="380">
        <f>'[33]Biểu 1c-II'!AB177</f>
        <v>0</v>
      </c>
      <c r="CY177" s="463">
        <f>'[33]Biểu 1c-II'!AE177</f>
        <v>0</v>
      </c>
      <c r="CZ177" s="463">
        <f>'[33]Biểu 1c-II'!AH177</f>
        <v>0</v>
      </c>
      <c r="DA177" s="380">
        <f>'[34]Biểu 1c-II'!$J$7</f>
        <v>13682959583</v>
      </c>
      <c r="DB177" s="380">
        <f>'[34]Biểu 1c-II'!M177</f>
        <v>0</v>
      </c>
      <c r="DC177" s="380">
        <f>'[34]Biểu 1c-II'!P177</f>
        <v>0</v>
      </c>
      <c r="DD177" s="380"/>
      <c r="DE177" s="380">
        <f>'[34]Biểu 1c-II'!V177</f>
        <v>0</v>
      </c>
      <c r="DF177" s="380">
        <f>'[44]Biểu 1c-II'!Y177</f>
        <v>0</v>
      </c>
      <c r="DG177" s="380">
        <f>'[34]Biểu 1c-II'!AB177</f>
        <v>0</v>
      </c>
      <c r="DH177" s="463">
        <f>'[34]Biểu 1c-II'!AE177</f>
        <v>0</v>
      </c>
      <c r="DI177" s="463">
        <f>'[34]Biểu 1c-II'!AH177</f>
        <v>0</v>
      </c>
      <c r="DJ177" s="380">
        <f>'[35]Biểu 1c-II'!J177</f>
        <v>0</v>
      </c>
      <c r="DK177" s="380">
        <f>'[35]Biểu 1c-II'!M177</f>
        <v>0</v>
      </c>
      <c r="DL177" s="380">
        <f>'[35]Biểu 1c-II'!P177</f>
        <v>0</v>
      </c>
      <c r="DM177" s="380">
        <f>'[35]Biểu 1c-II'!S177</f>
        <v>0</v>
      </c>
      <c r="DN177" s="380">
        <f>'[35]Biểu 1c-II'!V177</f>
        <v>0</v>
      </c>
      <c r="DO177" s="380">
        <f>'[35]Biểu 1c-II'!Y177</f>
        <v>0</v>
      </c>
      <c r="DP177" s="380">
        <f>'[35]Biểu 1c-II'!AB177</f>
        <v>0</v>
      </c>
      <c r="DQ177" s="463">
        <f>'[35]Biểu 1c-II'!AE177</f>
        <v>0</v>
      </c>
      <c r="DR177" s="463">
        <f>'[35]Biểu 1c-II'!AH177</f>
        <v>0</v>
      </c>
      <c r="DS177" s="463">
        <f>'[35]Biểu 1c-II'!AK177</f>
        <v>0</v>
      </c>
      <c r="DT177" s="380">
        <f>'[36]Biểu 1c-II'!J177</f>
        <v>0</v>
      </c>
      <c r="DU177" s="380">
        <f>'[36]Biểu 1c-II'!M177</f>
        <v>0</v>
      </c>
      <c r="DV177" s="380">
        <f>'[36]Biểu 1c-II'!P177</f>
        <v>0</v>
      </c>
      <c r="DW177" s="380">
        <f>'[36]Biểu 1c-II'!S177</f>
        <v>0</v>
      </c>
      <c r="DX177" s="380">
        <f>'[36]Biểu 1c-II'!V177</f>
        <v>0</v>
      </c>
      <c r="DY177" s="380">
        <f>'[36]Biểu 1c-II'!Y177</f>
        <v>0</v>
      </c>
      <c r="DZ177" s="380">
        <f>'[36]Biểu 1c-II'!AB177</f>
        <v>0</v>
      </c>
      <c r="EA177" s="463">
        <f>'[36]Biểu 1c-II'!AH177</f>
        <v>0</v>
      </c>
      <c r="EB177" s="463">
        <f>'[36]Biểu 1c-II'!AE177</f>
        <v>0</v>
      </c>
      <c r="EC177" s="380">
        <f>'[37]Biểu 1c-II'!J177</f>
        <v>0</v>
      </c>
      <c r="ED177" s="380">
        <f>'[37]Biểu 1c-II'!M177</f>
        <v>0</v>
      </c>
      <c r="EE177" s="380">
        <f>'[37]Biểu 1c-II'!P177</f>
        <v>0</v>
      </c>
      <c r="EF177" s="380">
        <f>'[37]Biểu 1c-II'!S177</f>
        <v>0</v>
      </c>
      <c r="EG177" s="380">
        <f>'[37]Biểu 1c-II'!V177</f>
        <v>0</v>
      </c>
      <c r="EH177" s="380">
        <f>'[37]Biểu 1c-II'!Y177</f>
        <v>0</v>
      </c>
      <c r="EI177" s="380">
        <f>'[37]Biểu 1c-II'!AB177</f>
        <v>0</v>
      </c>
      <c r="EJ177" s="463">
        <f>'[37]Biểu 1c-II'!AE177</f>
        <v>0</v>
      </c>
      <c r="EK177" s="463">
        <f>'[38]Biểu 1c-II'!J177</f>
        <v>0</v>
      </c>
      <c r="EL177" s="463">
        <f>'[38]Biểu 1c-II'!M177</f>
        <v>0</v>
      </c>
      <c r="EM177" s="463">
        <f>'[38]Biểu 1c-II'!P177</f>
        <v>0</v>
      </c>
      <c r="EN177" s="463">
        <f>'[38]Biểu 1c-II'!S177</f>
        <v>0</v>
      </c>
      <c r="EO177" s="380">
        <f>'[39]Biểu 1c-II(TTKN)'!J177</f>
        <v>0</v>
      </c>
      <c r="EP177" s="380">
        <f>'[40]Biểu 1c-II'!P177</f>
        <v>0</v>
      </c>
      <c r="EQ177" s="380">
        <f>'[41]Biểu 1c-II'!P177</f>
        <v>0</v>
      </c>
    </row>
    <row r="178" spans="1:147" ht="12.75">
      <c r="A178" s="383"/>
      <c r="B178" s="378" t="s">
        <v>912</v>
      </c>
      <c r="C178" s="379" t="s">
        <v>338</v>
      </c>
      <c r="D178" s="380">
        <f t="shared" si="61"/>
        <v>0</v>
      </c>
      <c r="E178" s="463">
        <f t="shared" si="52"/>
        <v>18262659861</v>
      </c>
      <c r="F178" s="463">
        <f t="shared" si="62"/>
        <v>18262659861</v>
      </c>
      <c r="G178" s="463">
        <f t="shared" si="63"/>
        <v>18262659861</v>
      </c>
      <c r="H178" s="380">
        <f t="shared" si="53"/>
        <v>575873700</v>
      </c>
      <c r="I178" s="380">
        <f t="shared" si="64"/>
        <v>0</v>
      </c>
      <c r="J178" s="380">
        <f t="shared" si="65"/>
        <v>172610300</v>
      </c>
      <c r="K178" s="380">
        <f t="shared" si="54"/>
        <v>14022389359</v>
      </c>
      <c r="L178" s="380">
        <f t="shared" si="55"/>
        <v>1866356108</v>
      </c>
      <c r="M178" s="380">
        <f t="shared" si="56"/>
        <v>1190281494</v>
      </c>
      <c r="N178" s="380">
        <f t="shared" si="66"/>
        <v>435148900</v>
      </c>
      <c r="O178" s="380">
        <f t="shared" si="57"/>
        <v>0</v>
      </c>
      <c r="P178" s="380">
        <f t="shared" si="67"/>
        <v>0</v>
      </c>
      <c r="Q178" s="380">
        <f t="shared" si="58"/>
        <v>0</v>
      </c>
      <c r="R178" s="380">
        <f t="shared" si="59"/>
        <v>0</v>
      </c>
      <c r="S178" s="380"/>
      <c r="T178" s="380">
        <f t="shared" si="60"/>
        <v>0</v>
      </c>
      <c r="U178" s="463">
        <f t="shared" si="68"/>
        <v>0</v>
      </c>
      <c r="V178" s="463">
        <f t="shared" si="69"/>
        <v>0</v>
      </c>
      <c r="W178" s="463">
        <f t="shared" si="70"/>
        <v>0</v>
      </c>
      <c r="X178" s="463">
        <f t="shared" si="71"/>
        <v>0</v>
      </c>
      <c r="Y178" s="463">
        <f t="shared" si="72"/>
        <v>0</v>
      </c>
      <c r="Z178" s="463">
        <f t="shared" si="73"/>
        <v>0</v>
      </c>
      <c r="AA178" s="463">
        <f t="shared" si="74"/>
        <v>0</v>
      </c>
      <c r="AB178" s="463">
        <f t="shared" si="75"/>
        <v>0</v>
      </c>
      <c r="AC178" s="463">
        <f t="shared" si="76"/>
        <v>0</v>
      </c>
      <c r="AD178" s="463">
        <f t="shared" si="77"/>
        <v>0</v>
      </c>
      <c r="AE178" s="380"/>
      <c r="AF178" s="380"/>
      <c r="AG178" s="380">
        <f>'[22]Biểu 1c-II'!J178</f>
        <v>511615800</v>
      </c>
      <c r="AH178" s="380">
        <f>'[22]Biểu 1c-II'!M178</f>
        <v>0</v>
      </c>
      <c r="AI178" s="463">
        <f>'[22]Biểu 1c-II'!S178</f>
        <v>0</v>
      </c>
      <c r="AJ178" s="463">
        <f>'[22]Biểu 1c-II'!V178</f>
        <v>0</v>
      </c>
      <c r="AK178" s="380">
        <f>'[23]Biểu 1c-II'!J178</f>
        <v>29521700</v>
      </c>
      <c r="AL178" s="463">
        <f>'[23]Biểu 1c-II'!P178</f>
        <v>0</v>
      </c>
      <c r="AM178" s="463">
        <f>'[23]Biểu 1c-II'!S178</f>
        <v>0</v>
      </c>
      <c r="AN178" s="380">
        <f>'[24]Biểu 1c-II'!J178</f>
        <v>34736200</v>
      </c>
      <c r="AO178" s="463">
        <f>'[24]Biểu 1c-II'!M178</f>
        <v>0</v>
      </c>
      <c r="AP178" s="463">
        <f>'[24]Biểu 1c-II'!S178</f>
        <v>0</v>
      </c>
      <c r="AQ178" s="463">
        <f>'[25]Biểu 1c-II'!P178</f>
        <v>0</v>
      </c>
      <c r="AR178" s="463">
        <f>'[25]Biểu 1c-II'!V178</f>
        <v>0</v>
      </c>
      <c r="AS178" s="380">
        <f>'[25]Biểu 1c-II'!Y178</f>
        <v>172610300</v>
      </c>
      <c r="AT178" s="380">
        <f>'[26]Biểu 1c-II'!K178</f>
        <v>0</v>
      </c>
      <c r="AU178" s="380">
        <f>'[26]Biểu 1c-II'!W178</f>
        <v>0</v>
      </c>
      <c r="AV178" s="380">
        <f>'[27]Biểu 1c-II'!J178</f>
        <v>2304300</v>
      </c>
      <c r="AW178" s="380">
        <f>'[27]Biểu 1c-II'!V178</f>
        <v>0</v>
      </c>
      <c r="AX178" s="380">
        <f>'[28]Biểu 1c-II'!J178</f>
        <v>27400000</v>
      </c>
      <c r="AY178" s="380">
        <f>'[28]Biểu 1c-II'!M178</f>
        <v>191586440</v>
      </c>
      <c r="AZ178" s="380">
        <f>'[28]Biểu 1c-II'!P178</f>
        <v>313411494</v>
      </c>
      <c r="BA178" s="380"/>
      <c r="BB178" s="380">
        <f>'[28]Biểu 1c-II'!V178</f>
        <v>0</v>
      </c>
      <c r="BC178" s="380">
        <f>'[42]Biểu 1c-II'!Y178</f>
        <v>0</v>
      </c>
      <c r="BD178" s="380">
        <f>'[28]Biểu 1c-II'!AB178</f>
        <v>0</v>
      </c>
      <c r="BE178" s="380">
        <f>'[28]Biểu 1c-II'!AE178</f>
        <v>0</v>
      </c>
      <c r="BF178" s="380">
        <f>'[28]Biểu 1c-II'!AH178</f>
        <v>0</v>
      </c>
      <c r="BG178" s="380">
        <f>'[29]Biểu 1c-II'!J178</f>
        <v>0</v>
      </c>
      <c r="BH178" s="380">
        <f>'[29]Biểu 1c-II'!M178</f>
        <v>127360000</v>
      </c>
      <c r="BI178" s="380">
        <f>'[29]Biểu 1c-II'!P178</f>
        <v>73447000</v>
      </c>
      <c r="BJ178" s="380"/>
      <c r="BK178" s="380">
        <f>'[29]Biểu 1c-II'!S178</f>
        <v>0</v>
      </c>
      <c r="BL178" s="380">
        <f>'[29]Biểu 1c-II'!V178</f>
        <v>0</v>
      </c>
      <c r="BM178" s="380">
        <f>'[29]Biểu 1c-II'!Y178</f>
        <v>0</v>
      </c>
      <c r="BN178" s="380">
        <f>'[29]Biểu 1c-II'!AB178</f>
        <v>0</v>
      </c>
      <c r="BO178" s="463">
        <f>'[29]Biểu 1c-II'!AE178</f>
        <v>0</v>
      </c>
      <c r="BP178" s="463">
        <f>'[29]Biểu 1c-II'!AH178</f>
        <v>0</v>
      </c>
      <c r="BQ178" s="380">
        <f>'[30]Biểu 1c-II - TTYT DA BAC'!J178</f>
        <v>0</v>
      </c>
      <c r="BR178" s="380">
        <f>'[30]Biểu 1c-II - TTYT DA BAC'!M178</f>
        <v>4520000</v>
      </c>
      <c r="BS178" s="380">
        <f>'[30]Biểu 1c-II - TTYT DA BAC'!P178</f>
        <v>13465000</v>
      </c>
      <c r="BT178" s="380"/>
      <c r="BU178" s="380">
        <f>'[30]Biểu 1c-II - TTYT DA BAC'!V178</f>
        <v>0</v>
      </c>
      <c r="BV178" s="380">
        <f>'[30]Biểu 1c-II - TTYT DA BAC'!Y178</f>
        <v>0</v>
      </c>
      <c r="BW178" s="380">
        <f>'[30]Biểu 1c-II - TTYT DA BAC'!AB178</f>
        <v>0</v>
      </c>
      <c r="BX178" s="463">
        <f>'[30]Biểu 1c-II - TTYT DA BAC'!AE178</f>
        <v>0</v>
      </c>
      <c r="BY178" s="463">
        <f>'[30]Biểu 1c-II - TTYT DA BAC'!AH178</f>
        <v>0</v>
      </c>
      <c r="BZ178" s="380">
        <f>'[31]Biểu 1c-II'!I178</f>
        <v>0</v>
      </c>
      <c r="CA178" s="380">
        <f>'[31]Biểu 1c-II'!M178</f>
        <v>0</v>
      </c>
      <c r="CB178" s="380">
        <f>'[31]Biểu 1c-II'!P178</f>
        <v>69350000</v>
      </c>
      <c r="CC178" s="380"/>
      <c r="CD178" s="380">
        <f>'[31]Biểu 1c-II'!V178</f>
        <v>0</v>
      </c>
      <c r="CE178" s="380">
        <f>'[31]Biểu 1c-II'!Y178</f>
        <v>0</v>
      </c>
      <c r="CF178" s="380">
        <f>'[31]Biểu 1c-II'!AB178</f>
        <v>0</v>
      </c>
      <c r="CG178" s="463">
        <f>'[31]Biểu 1c-II'!AE178</f>
        <v>0</v>
      </c>
      <c r="CH178" s="463">
        <f>'[31]Biểu 1c-II'!AH178</f>
        <v>0</v>
      </c>
      <c r="CI178" s="380">
        <f>'[32]Biểu 1c-II'!J178</f>
        <v>0</v>
      </c>
      <c r="CJ178" s="380">
        <f>'[32]Biểu 1c-II'!M178</f>
        <v>0</v>
      </c>
      <c r="CK178" s="380">
        <f>'[32]Biểu 1c-II'!P178</f>
        <v>0</v>
      </c>
      <c r="CL178" s="380"/>
      <c r="CM178" s="380">
        <f>'[32]Biểu 1c-II'!V178</f>
        <v>0</v>
      </c>
      <c r="CN178" s="380">
        <f>'[32]Biểu 1c-II'!Y178</f>
        <v>0</v>
      </c>
      <c r="CO178" s="380">
        <f>'[32]Biểu 1c-II'!AB178</f>
        <v>0</v>
      </c>
      <c r="CP178" s="463">
        <f>'[32]Biểu 1c-II'!AE178</f>
        <v>0</v>
      </c>
      <c r="CQ178" s="463">
        <f>'[32]Biểu 1c-II'!AH178</f>
        <v>0</v>
      </c>
      <c r="CR178" s="380">
        <f>'[33]Biểu 1c-II'!J178</f>
        <v>36400000</v>
      </c>
      <c r="CS178" s="380">
        <f>'[33]Biểu 1c-II'!M178</f>
        <v>114525000</v>
      </c>
      <c r="CT178" s="380">
        <f>'[33]Biểu 1c-II'!P178</f>
        <v>21450000</v>
      </c>
      <c r="CU178" s="380"/>
      <c r="CV178" s="380">
        <f>'[33]Biểu 1c-II'!V178</f>
        <v>0</v>
      </c>
      <c r="CW178" s="380">
        <f>'[43]Biểu 1c-II'!Y178</f>
        <v>0</v>
      </c>
      <c r="CX178" s="380">
        <f>'[33]Biểu 1c-II'!AB178</f>
        <v>0</v>
      </c>
      <c r="CY178" s="463">
        <f>'[33]Biểu 1c-II'!AE178</f>
        <v>0</v>
      </c>
      <c r="CZ178" s="463">
        <f>'[33]Biểu 1c-II'!AH178</f>
        <v>0</v>
      </c>
      <c r="DA178" s="380">
        <f>'[34]Biểu 1c-II'!$J$7</f>
        <v>13682959583</v>
      </c>
      <c r="DB178" s="380">
        <f>'[34]Biểu 1c-II'!M178</f>
        <v>244000000</v>
      </c>
      <c r="DC178" s="380">
        <f>'[34]Biểu 1c-II'!P178</f>
        <v>268500000</v>
      </c>
      <c r="DD178" s="380"/>
      <c r="DE178" s="380">
        <f>'[34]Biểu 1c-II'!V178</f>
        <v>0</v>
      </c>
      <c r="DF178" s="380">
        <f>'[44]Biểu 1c-II'!Y178</f>
        <v>0</v>
      </c>
      <c r="DG178" s="380">
        <f>'[34]Biểu 1c-II'!AB178</f>
        <v>0</v>
      </c>
      <c r="DH178" s="463">
        <f>'[34]Biểu 1c-II'!AE178</f>
        <v>0</v>
      </c>
      <c r="DI178" s="463">
        <f>'[34]Biểu 1c-II'!AH178</f>
        <v>0</v>
      </c>
      <c r="DJ178" s="380">
        <f>'[35]Biểu 1c-II'!J178</f>
        <v>0</v>
      </c>
      <c r="DK178" s="380">
        <f>'[35]Biểu 1c-II'!M178</f>
        <v>32100000</v>
      </c>
      <c r="DL178" s="380">
        <f>'[35]Biểu 1c-II'!P178</f>
        <v>77000000</v>
      </c>
      <c r="DM178" s="380">
        <f>'[35]Biểu 1c-II'!S178</f>
        <v>0</v>
      </c>
      <c r="DN178" s="380">
        <f>'[35]Biểu 1c-II'!V178</f>
        <v>0</v>
      </c>
      <c r="DO178" s="380">
        <f>'[35]Biểu 1c-II'!Y178</f>
        <v>0</v>
      </c>
      <c r="DP178" s="380">
        <f>'[35]Biểu 1c-II'!AB178</f>
        <v>0</v>
      </c>
      <c r="DQ178" s="463">
        <f>'[35]Biểu 1c-II'!AE178</f>
        <v>0</v>
      </c>
      <c r="DR178" s="463">
        <f>'[35]Biểu 1c-II'!AH178</f>
        <v>0</v>
      </c>
      <c r="DS178" s="463">
        <f>'[35]Biểu 1c-II'!AK178</f>
        <v>0</v>
      </c>
      <c r="DT178" s="380">
        <f>'[36]Biểu 1c-II'!J178</f>
        <v>0</v>
      </c>
      <c r="DU178" s="380">
        <f>'[36]Biểu 1c-II'!M178</f>
        <v>68033198</v>
      </c>
      <c r="DV178" s="380">
        <f>'[36]Biểu 1c-II'!P178</f>
        <v>45298000</v>
      </c>
      <c r="DW178" s="380">
        <f>'[36]Biểu 1c-II'!S178</f>
        <v>0</v>
      </c>
      <c r="DX178" s="380">
        <f>'[36]Biểu 1c-II'!V178</f>
        <v>0</v>
      </c>
      <c r="DY178" s="380">
        <f>'[36]Biểu 1c-II'!Y178</f>
        <v>0</v>
      </c>
      <c r="DZ178" s="380">
        <f>'[36]Biểu 1c-II'!AB178</f>
        <v>0</v>
      </c>
      <c r="EA178" s="463">
        <f>'[36]Biểu 1c-II'!AH178</f>
        <v>0</v>
      </c>
      <c r="EB178" s="463">
        <f>'[36]Biểu 1c-II'!AE178</f>
        <v>0</v>
      </c>
      <c r="EC178" s="380">
        <f>'[37]Biểu 1c-II'!J178</f>
        <v>273325476</v>
      </c>
      <c r="ED178" s="380">
        <f>'[37]Biểu 1c-II'!M178</f>
        <v>141280170</v>
      </c>
      <c r="EE178" s="380">
        <f>'[37]Biểu 1c-II'!P178</f>
        <v>308360000</v>
      </c>
      <c r="EF178" s="380">
        <f>'[37]Biểu 1c-II'!S178</f>
        <v>0</v>
      </c>
      <c r="EG178" s="380">
        <f>'[37]Biểu 1c-II'!V178</f>
        <v>0</v>
      </c>
      <c r="EH178" s="380">
        <f>'[37]Biểu 1c-II'!Y178</f>
        <v>0</v>
      </c>
      <c r="EI178" s="380">
        <f>'[37]Biểu 1c-II'!AB178</f>
        <v>0</v>
      </c>
      <c r="EJ178" s="463">
        <f>'[37]Biểu 1c-II'!AE178</f>
        <v>0</v>
      </c>
      <c r="EK178" s="463">
        <f>'[38]Biểu 1c-II'!J178</f>
        <v>942951300</v>
      </c>
      <c r="EL178" s="463">
        <f>'[38]Biểu 1c-II'!M178</f>
        <v>0</v>
      </c>
      <c r="EM178" s="463">
        <f>'[38]Biểu 1c-II'!P178</f>
        <v>0</v>
      </c>
      <c r="EN178" s="463">
        <f>'[38]Biểu 1c-II'!S178</f>
        <v>0</v>
      </c>
      <c r="EO178" s="380">
        <f>'[39]Biểu 1c-II(TTKN)'!J178</f>
        <v>86424900</v>
      </c>
      <c r="EP178" s="380">
        <f>'[40]Biểu 1c-II'!P178</f>
        <v>156000000</v>
      </c>
      <c r="EQ178" s="380">
        <f>'[41]Biểu 1c-II'!P178</f>
        <v>192724000</v>
      </c>
    </row>
    <row r="179" spans="1:147" s="373" customFormat="1" ht="38.25">
      <c r="A179" s="387">
        <v>7850</v>
      </c>
      <c r="B179" s="375"/>
      <c r="C179" s="388" t="s">
        <v>1018</v>
      </c>
      <c r="D179" s="377">
        <f t="shared" si="61"/>
        <v>0</v>
      </c>
      <c r="E179" s="459">
        <f t="shared" si="52"/>
        <v>13828399371</v>
      </c>
      <c r="F179" s="459">
        <f t="shared" si="62"/>
        <v>13828399371</v>
      </c>
      <c r="G179" s="459">
        <f t="shared" si="63"/>
        <v>13828399371</v>
      </c>
      <c r="H179" s="377">
        <f t="shared" si="53"/>
        <v>44700000</v>
      </c>
      <c r="I179" s="377">
        <f t="shared" si="64"/>
        <v>0</v>
      </c>
      <c r="J179" s="377">
        <f t="shared" si="65"/>
        <v>0</v>
      </c>
      <c r="K179" s="377">
        <f t="shared" si="54"/>
        <v>13696672149</v>
      </c>
      <c r="L179" s="377">
        <f t="shared" si="55"/>
        <v>87027222</v>
      </c>
      <c r="M179" s="377">
        <f t="shared" si="56"/>
        <v>0</v>
      </c>
      <c r="N179" s="377">
        <f t="shared" si="66"/>
        <v>0</v>
      </c>
      <c r="O179" s="377">
        <f t="shared" si="57"/>
        <v>0</v>
      </c>
      <c r="P179" s="377">
        <f t="shared" si="67"/>
        <v>0</v>
      </c>
      <c r="Q179" s="377">
        <f t="shared" si="58"/>
        <v>0</v>
      </c>
      <c r="R179" s="377">
        <f t="shared" si="59"/>
        <v>0</v>
      </c>
      <c r="S179" s="377"/>
      <c r="T179" s="377">
        <f t="shared" si="60"/>
        <v>0</v>
      </c>
      <c r="U179" s="459">
        <f t="shared" si="68"/>
        <v>0</v>
      </c>
      <c r="V179" s="459">
        <f t="shared" si="69"/>
        <v>0</v>
      </c>
      <c r="W179" s="459">
        <f t="shared" si="70"/>
        <v>0</v>
      </c>
      <c r="X179" s="459">
        <f t="shared" si="71"/>
        <v>0</v>
      </c>
      <c r="Y179" s="459">
        <f t="shared" si="72"/>
        <v>0</v>
      </c>
      <c r="Z179" s="459">
        <f t="shared" si="73"/>
        <v>0</v>
      </c>
      <c r="AA179" s="459">
        <f t="shared" si="74"/>
        <v>0</v>
      </c>
      <c r="AB179" s="459">
        <f t="shared" si="75"/>
        <v>0</v>
      </c>
      <c r="AC179" s="459">
        <f t="shared" si="76"/>
        <v>0</v>
      </c>
      <c r="AD179" s="459">
        <f t="shared" si="77"/>
        <v>0</v>
      </c>
      <c r="AE179" s="377"/>
      <c r="AF179" s="377"/>
      <c r="AG179" s="377">
        <f>'[22]Biểu 1c-II'!J179</f>
        <v>44700000</v>
      </c>
      <c r="AH179" s="377">
        <f>'[22]Biểu 1c-II'!M179</f>
        <v>0</v>
      </c>
      <c r="AI179" s="459">
        <f>'[22]Biểu 1c-II'!S179</f>
        <v>0</v>
      </c>
      <c r="AJ179" s="459">
        <f>'[22]Biểu 1c-II'!V179</f>
        <v>0</v>
      </c>
      <c r="AK179" s="377">
        <f>'[23]Biểu 1c-II'!J179</f>
        <v>0</v>
      </c>
      <c r="AL179" s="459">
        <f>'[23]Biểu 1c-II'!P179</f>
        <v>0</v>
      </c>
      <c r="AM179" s="459">
        <f>'[23]Biểu 1c-II'!S179</f>
        <v>0</v>
      </c>
      <c r="AN179" s="377">
        <f>'[24]Biểu 1c-II'!J179</f>
        <v>0</v>
      </c>
      <c r="AO179" s="459">
        <f>'[24]Biểu 1c-II'!M179</f>
        <v>0</v>
      </c>
      <c r="AP179" s="459">
        <f>'[24]Biểu 1c-II'!S179</f>
        <v>0</v>
      </c>
      <c r="AQ179" s="459">
        <f>'[25]Biểu 1c-II'!P179</f>
        <v>0</v>
      </c>
      <c r="AR179" s="459">
        <f>'[25]Biểu 1c-II'!V179</f>
        <v>0</v>
      </c>
      <c r="AS179" s="377">
        <f>'[25]Biểu 1c-II'!Y179</f>
        <v>0</v>
      </c>
      <c r="AT179" s="377">
        <f>'[26]Biểu 1c-II'!K179</f>
        <v>0</v>
      </c>
      <c r="AU179" s="377">
        <f>'[26]Biểu 1c-II'!W179</f>
        <v>0</v>
      </c>
      <c r="AV179" s="377">
        <f>'[27]Biểu 1c-II'!J179</f>
        <v>0</v>
      </c>
      <c r="AW179" s="377">
        <f>'[27]Biểu 1c-II'!V179</f>
        <v>0</v>
      </c>
      <c r="AX179" s="377">
        <f>'[28]Biểu 1c-II'!J179</f>
        <v>8944566</v>
      </c>
      <c r="AY179" s="377">
        <f>'[28]Biểu 1c-II'!M179</f>
        <v>10728000</v>
      </c>
      <c r="AZ179" s="377">
        <f>'[28]Biểu 1c-II'!P179</f>
        <v>0</v>
      </c>
      <c r="BA179" s="380"/>
      <c r="BB179" s="377">
        <f>'[28]Biểu 1c-II'!V179</f>
        <v>0</v>
      </c>
      <c r="BC179" s="380">
        <f>'[42]Biểu 1c-II'!Y179</f>
        <v>0</v>
      </c>
      <c r="BD179" s="377">
        <f>'[28]Biểu 1c-II'!AB179</f>
        <v>0</v>
      </c>
      <c r="BE179" s="377">
        <f>'[28]Biểu 1c-II'!AE179</f>
        <v>0</v>
      </c>
      <c r="BF179" s="377">
        <f>'[28]Biểu 1c-II'!AH179</f>
        <v>0</v>
      </c>
      <c r="BG179" s="377">
        <f>'[29]Biểu 1c-II'!J179</f>
        <v>0</v>
      </c>
      <c r="BH179" s="377">
        <f>'[29]Biểu 1c-II'!M179</f>
        <v>0</v>
      </c>
      <c r="BI179" s="377">
        <f>'[29]Biểu 1c-II'!P179</f>
        <v>0</v>
      </c>
      <c r="BJ179" s="380"/>
      <c r="BK179" s="377">
        <f>'[29]Biểu 1c-II'!S179</f>
        <v>0</v>
      </c>
      <c r="BL179" s="377">
        <f>'[29]Biểu 1c-II'!V179</f>
        <v>0</v>
      </c>
      <c r="BM179" s="377">
        <f>'[29]Biểu 1c-II'!Y179</f>
        <v>0</v>
      </c>
      <c r="BN179" s="377">
        <f>'[29]Biểu 1c-II'!AB179</f>
        <v>0</v>
      </c>
      <c r="BO179" s="459">
        <f>'[29]Biểu 1c-II'!AE179</f>
        <v>0</v>
      </c>
      <c r="BP179" s="459">
        <f>'[29]Biểu 1c-II'!AH179</f>
        <v>0</v>
      </c>
      <c r="BQ179" s="377">
        <f>'[30]Biểu 1c-II - TTYT DA BAC'!J179</f>
        <v>0</v>
      </c>
      <c r="BR179" s="377">
        <f>'[30]Biểu 1c-II - TTYT DA BAC'!M179</f>
        <v>16096000</v>
      </c>
      <c r="BS179" s="377">
        <f>'[30]Biểu 1c-II - TTYT DA BAC'!P179</f>
        <v>0</v>
      </c>
      <c r="BT179" s="380"/>
      <c r="BU179" s="377">
        <f>'[30]Biểu 1c-II - TTYT DA BAC'!V179</f>
        <v>0</v>
      </c>
      <c r="BV179" s="377">
        <f>'[30]Biểu 1c-II - TTYT DA BAC'!Y179</f>
        <v>0</v>
      </c>
      <c r="BW179" s="377">
        <f>'[30]Biểu 1c-II - TTYT DA BAC'!AB179</f>
        <v>0</v>
      </c>
      <c r="BX179" s="459">
        <f>'[30]Biểu 1c-II - TTYT DA BAC'!AE179</f>
        <v>0</v>
      </c>
      <c r="BY179" s="459">
        <f>'[30]Biểu 1c-II - TTYT DA BAC'!AH179</f>
        <v>0</v>
      </c>
      <c r="BZ179" s="377">
        <f>'[31]Biểu 1c-II'!I179</f>
        <v>0</v>
      </c>
      <c r="CA179" s="377">
        <f>'[31]Biểu 1c-II'!M179</f>
        <v>0</v>
      </c>
      <c r="CB179" s="377">
        <f>'[31]Biểu 1c-II'!P179</f>
        <v>0</v>
      </c>
      <c r="CC179" s="380"/>
      <c r="CD179" s="377">
        <f>'[31]Biểu 1c-II'!V179</f>
        <v>0</v>
      </c>
      <c r="CE179" s="377">
        <f>'[31]Biểu 1c-II'!Y179</f>
        <v>0</v>
      </c>
      <c r="CF179" s="377">
        <f>'[31]Biểu 1c-II'!AB179</f>
        <v>0</v>
      </c>
      <c r="CG179" s="459">
        <f>'[31]Biểu 1c-II'!AE179</f>
        <v>0</v>
      </c>
      <c r="CH179" s="459">
        <f>'[31]Biểu 1c-II'!AH179</f>
        <v>0</v>
      </c>
      <c r="CI179" s="377">
        <f>'[32]Biểu 1c-II'!J179</f>
        <v>0</v>
      </c>
      <c r="CJ179" s="377">
        <f>'[32]Biểu 1c-II'!M179</f>
        <v>0</v>
      </c>
      <c r="CK179" s="377">
        <f>'[32]Biểu 1c-II'!P179</f>
        <v>0</v>
      </c>
      <c r="CL179" s="380"/>
      <c r="CM179" s="377">
        <f>'[32]Biểu 1c-II'!V179</f>
        <v>0</v>
      </c>
      <c r="CN179" s="377">
        <f>'[32]Biểu 1c-II'!Y179</f>
        <v>0</v>
      </c>
      <c r="CO179" s="377">
        <f>'[32]Biểu 1c-II'!AB179</f>
        <v>0</v>
      </c>
      <c r="CP179" s="459">
        <f>'[32]Biểu 1c-II'!AE179</f>
        <v>0</v>
      </c>
      <c r="CQ179" s="459">
        <f>'[32]Biểu 1c-II'!AH179</f>
        <v>0</v>
      </c>
      <c r="CR179" s="377">
        <f>'[33]Biểu 1c-II'!J179</f>
        <v>0</v>
      </c>
      <c r="CS179" s="377">
        <f>'[33]Biểu 1c-II'!M179</f>
        <v>0</v>
      </c>
      <c r="CT179" s="377">
        <f>'[33]Biểu 1c-II'!P179</f>
        <v>0</v>
      </c>
      <c r="CU179" s="380"/>
      <c r="CV179" s="377">
        <f>'[33]Biểu 1c-II'!V179</f>
        <v>0</v>
      </c>
      <c r="CW179" s="380">
        <f>'[43]Biểu 1c-II'!Y179</f>
        <v>0</v>
      </c>
      <c r="CX179" s="377">
        <f>'[33]Biểu 1c-II'!AB179</f>
        <v>0</v>
      </c>
      <c r="CY179" s="459">
        <f>'[33]Biểu 1c-II'!AE179</f>
        <v>0</v>
      </c>
      <c r="CZ179" s="459">
        <f>'[33]Biểu 1c-II'!AH179</f>
        <v>0</v>
      </c>
      <c r="DA179" s="377">
        <f>'[34]Biểu 1c-II'!$J$7</f>
        <v>13682959583</v>
      </c>
      <c r="DB179" s="377">
        <f>'[34]Biểu 1c-II'!M179</f>
        <v>0</v>
      </c>
      <c r="DC179" s="377">
        <f>'[34]Biểu 1c-II'!P179</f>
        <v>0</v>
      </c>
      <c r="DD179" s="380"/>
      <c r="DE179" s="377">
        <f>'[34]Biểu 1c-II'!V179</f>
        <v>0</v>
      </c>
      <c r="DF179" s="380">
        <f>'[44]Biểu 1c-II'!Y179</f>
        <v>0</v>
      </c>
      <c r="DG179" s="377">
        <f>'[34]Biểu 1c-II'!AB179</f>
        <v>0</v>
      </c>
      <c r="DH179" s="459">
        <f>'[34]Biểu 1c-II'!AE179</f>
        <v>0</v>
      </c>
      <c r="DI179" s="459">
        <f>'[34]Biểu 1c-II'!AH179</f>
        <v>0</v>
      </c>
      <c r="DJ179" s="377">
        <f>'[35]Biểu 1c-II'!J179</f>
        <v>0</v>
      </c>
      <c r="DK179" s="377">
        <f>'[35]Biểu 1c-II'!M179</f>
        <v>3881222</v>
      </c>
      <c r="DL179" s="377">
        <f>'[35]Biểu 1c-II'!P179</f>
        <v>0</v>
      </c>
      <c r="DM179" s="377">
        <f>'[35]Biểu 1c-II'!S179</f>
        <v>0</v>
      </c>
      <c r="DN179" s="377">
        <f>'[35]Biểu 1c-II'!V179</f>
        <v>0</v>
      </c>
      <c r="DO179" s="377">
        <f>'[35]Biểu 1c-II'!Y179</f>
        <v>0</v>
      </c>
      <c r="DP179" s="377">
        <f>'[35]Biểu 1c-II'!AB179</f>
        <v>0</v>
      </c>
      <c r="DQ179" s="459">
        <f>'[35]Biểu 1c-II'!AE179</f>
        <v>0</v>
      </c>
      <c r="DR179" s="459">
        <f>'[35]Biểu 1c-II'!AH179</f>
        <v>0</v>
      </c>
      <c r="DS179" s="459">
        <f>'[35]Biểu 1c-II'!AK179</f>
        <v>0</v>
      </c>
      <c r="DT179" s="377">
        <f>'[36]Biểu 1c-II'!J179</f>
        <v>0</v>
      </c>
      <c r="DU179" s="377">
        <f>'[36]Biểu 1c-II'!M179</f>
        <v>21456000</v>
      </c>
      <c r="DV179" s="377">
        <f>'[36]Biểu 1c-II'!P179</f>
        <v>0</v>
      </c>
      <c r="DW179" s="377">
        <f>'[36]Biểu 1c-II'!S179</f>
        <v>0</v>
      </c>
      <c r="DX179" s="377">
        <f>'[36]Biểu 1c-II'!V179</f>
        <v>0</v>
      </c>
      <c r="DY179" s="377">
        <f>'[36]Biểu 1c-II'!Y179</f>
        <v>0</v>
      </c>
      <c r="DZ179" s="377">
        <f>'[36]Biểu 1c-II'!AB179</f>
        <v>0</v>
      </c>
      <c r="EA179" s="459">
        <f>'[36]Biểu 1c-II'!AH179</f>
        <v>0</v>
      </c>
      <c r="EB179" s="459">
        <f>'[36]Biểu 1c-II'!AE179</f>
        <v>0</v>
      </c>
      <c r="EC179" s="377">
        <f>'[37]Biểu 1c-II'!J179</f>
        <v>4768000</v>
      </c>
      <c r="ED179" s="377">
        <f>'[37]Biểu 1c-II'!M179</f>
        <v>10728000</v>
      </c>
      <c r="EE179" s="377">
        <f>'[37]Biểu 1c-II'!P179</f>
        <v>0</v>
      </c>
      <c r="EF179" s="377">
        <f>'[37]Biểu 1c-II'!S179</f>
        <v>0</v>
      </c>
      <c r="EG179" s="377">
        <f>'[37]Biểu 1c-II'!V179</f>
        <v>0</v>
      </c>
      <c r="EH179" s="377">
        <f>'[37]Biểu 1c-II'!Y179</f>
        <v>0</v>
      </c>
      <c r="EI179" s="377">
        <f>'[37]Biểu 1c-II'!AB179</f>
        <v>0</v>
      </c>
      <c r="EJ179" s="459">
        <f>'[37]Biểu 1c-II'!AE179</f>
        <v>0</v>
      </c>
      <c r="EK179" s="459">
        <f>'[38]Biểu 1c-II'!J179</f>
        <v>24138000</v>
      </c>
      <c r="EL179" s="459">
        <f>'[38]Biểu 1c-II'!M179</f>
        <v>0</v>
      </c>
      <c r="EM179" s="459">
        <f>'[38]Biểu 1c-II'!P179</f>
        <v>0</v>
      </c>
      <c r="EN179" s="459">
        <f>'[38]Biểu 1c-II'!S179</f>
        <v>0</v>
      </c>
      <c r="EO179" s="377">
        <f>'[39]Biểu 1c-II(TTKN)'!J179</f>
        <v>0</v>
      </c>
      <c r="EP179" s="377">
        <f>'[40]Biểu 1c-II'!P179</f>
        <v>0</v>
      </c>
      <c r="EQ179" s="377">
        <f>'[41]Biểu 1c-II'!P179</f>
        <v>0</v>
      </c>
    </row>
    <row r="180" spans="1:147" ht="25.5">
      <c r="A180" s="383"/>
      <c r="B180" s="378">
        <v>7851</v>
      </c>
      <c r="C180" s="379" t="s">
        <v>339</v>
      </c>
      <c r="D180" s="380">
        <f t="shared" si="61"/>
        <v>0</v>
      </c>
      <c r="E180" s="463">
        <f t="shared" si="52"/>
        <v>13682959583</v>
      </c>
      <c r="F180" s="463">
        <f t="shared" si="62"/>
        <v>13682959583</v>
      </c>
      <c r="G180" s="463">
        <f t="shared" si="63"/>
        <v>13682959583</v>
      </c>
      <c r="H180" s="380">
        <f t="shared" si="53"/>
        <v>0</v>
      </c>
      <c r="I180" s="380">
        <f t="shared" si="64"/>
        <v>0</v>
      </c>
      <c r="J180" s="380">
        <f t="shared" si="65"/>
        <v>0</v>
      </c>
      <c r="K180" s="380">
        <f t="shared" si="54"/>
        <v>13682959583</v>
      </c>
      <c r="L180" s="380">
        <f t="shared" si="55"/>
        <v>0</v>
      </c>
      <c r="M180" s="380">
        <f t="shared" si="56"/>
        <v>0</v>
      </c>
      <c r="N180" s="380">
        <f t="shared" si="66"/>
        <v>0</v>
      </c>
      <c r="O180" s="380">
        <f t="shared" si="57"/>
        <v>0</v>
      </c>
      <c r="P180" s="380">
        <f t="shared" si="67"/>
        <v>0</v>
      </c>
      <c r="Q180" s="380">
        <f t="shared" si="58"/>
        <v>0</v>
      </c>
      <c r="R180" s="380">
        <f t="shared" si="59"/>
        <v>0</v>
      </c>
      <c r="S180" s="380"/>
      <c r="T180" s="380">
        <f t="shared" si="60"/>
        <v>0</v>
      </c>
      <c r="U180" s="463">
        <f t="shared" si="68"/>
        <v>0</v>
      </c>
      <c r="V180" s="463">
        <f t="shared" si="69"/>
        <v>0</v>
      </c>
      <c r="W180" s="463">
        <f t="shared" si="70"/>
        <v>0</v>
      </c>
      <c r="X180" s="463">
        <f t="shared" si="71"/>
        <v>0</v>
      </c>
      <c r="Y180" s="463">
        <f t="shared" si="72"/>
        <v>0</v>
      </c>
      <c r="Z180" s="463">
        <f t="shared" si="73"/>
        <v>0</v>
      </c>
      <c r="AA180" s="463">
        <f t="shared" si="74"/>
        <v>0</v>
      </c>
      <c r="AB180" s="463">
        <f t="shared" si="75"/>
        <v>0</v>
      </c>
      <c r="AC180" s="463">
        <f t="shared" si="76"/>
        <v>0</v>
      </c>
      <c r="AD180" s="463">
        <f t="shared" si="77"/>
        <v>0</v>
      </c>
      <c r="AE180" s="380"/>
      <c r="AF180" s="380"/>
      <c r="AG180" s="380">
        <f>'[22]Biểu 1c-II'!J180</f>
        <v>0</v>
      </c>
      <c r="AH180" s="380">
        <f>'[22]Biểu 1c-II'!M180</f>
        <v>0</v>
      </c>
      <c r="AI180" s="463">
        <f>'[22]Biểu 1c-II'!S180</f>
        <v>0</v>
      </c>
      <c r="AJ180" s="463">
        <f>'[22]Biểu 1c-II'!V180</f>
        <v>0</v>
      </c>
      <c r="AK180" s="380">
        <f>'[23]Biểu 1c-II'!J180</f>
        <v>0</v>
      </c>
      <c r="AL180" s="463">
        <f>'[23]Biểu 1c-II'!P180</f>
        <v>0</v>
      </c>
      <c r="AM180" s="463">
        <f>'[23]Biểu 1c-II'!S180</f>
        <v>0</v>
      </c>
      <c r="AN180" s="380">
        <f>'[24]Biểu 1c-II'!J180</f>
        <v>0</v>
      </c>
      <c r="AO180" s="463">
        <f>'[24]Biểu 1c-II'!M180</f>
        <v>0</v>
      </c>
      <c r="AP180" s="463">
        <f>'[24]Biểu 1c-II'!S180</f>
        <v>0</v>
      </c>
      <c r="AQ180" s="463">
        <f>'[25]Biểu 1c-II'!P180</f>
        <v>0</v>
      </c>
      <c r="AR180" s="463">
        <f>'[25]Biểu 1c-II'!V180</f>
        <v>0</v>
      </c>
      <c r="AS180" s="380">
        <f>'[25]Biểu 1c-II'!Y180</f>
        <v>0</v>
      </c>
      <c r="AT180" s="380">
        <f>'[26]Biểu 1c-II'!K180</f>
        <v>0</v>
      </c>
      <c r="AU180" s="380">
        <f>'[26]Biểu 1c-II'!W180</f>
        <v>0</v>
      </c>
      <c r="AV180" s="380">
        <f>'[27]Biểu 1c-II'!J180</f>
        <v>0</v>
      </c>
      <c r="AW180" s="380">
        <f>'[27]Biểu 1c-II'!V180</f>
        <v>0</v>
      </c>
      <c r="AX180" s="380">
        <f>'[28]Biểu 1c-II'!J180</f>
        <v>0</v>
      </c>
      <c r="AY180" s="380">
        <f>'[28]Biểu 1c-II'!M180</f>
        <v>0</v>
      </c>
      <c r="AZ180" s="380">
        <f>'[28]Biểu 1c-II'!P180</f>
        <v>0</v>
      </c>
      <c r="BA180" s="380"/>
      <c r="BB180" s="380">
        <f>'[28]Biểu 1c-II'!V180</f>
        <v>0</v>
      </c>
      <c r="BC180" s="380">
        <f>'[42]Biểu 1c-II'!Y180</f>
        <v>0</v>
      </c>
      <c r="BD180" s="380">
        <f>'[28]Biểu 1c-II'!AB180</f>
        <v>0</v>
      </c>
      <c r="BE180" s="380">
        <f>'[28]Biểu 1c-II'!AE180</f>
        <v>0</v>
      </c>
      <c r="BF180" s="380">
        <f>'[28]Biểu 1c-II'!AH180</f>
        <v>0</v>
      </c>
      <c r="BG180" s="380">
        <f>'[29]Biểu 1c-II'!J180</f>
        <v>0</v>
      </c>
      <c r="BH180" s="380">
        <f>'[29]Biểu 1c-II'!M180</f>
        <v>0</v>
      </c>
      <c r="BI180" s="380">
        <f>'[29]Biểu 1c-II'!P180</f>
        <v>0</v>
      </c>
      <c r="BJ180" s="380"/>
      <c r="BK180" s="380">
        <f>'[29]Biểu 1c-II'!S180</f>
        <v>0</v>
      </c>
      <c r="BL180" s="380">
        <f>'[29]Biểu 1c-II'!V180</f>
        <v>0</v>
      </c>
      <c r="BM180" s="380">
        <f>'[29]Biểu 1c-II'!Y180</f>
        <v>0</v>
      </c>
      <c r="BN180" s="380">
        <f>'[29]Biểu 1c-II'!AB180</f>
        <v>0</v>
      </c>
      <c r="BO180" s="463">
        <f>'[29]Biểu 1c-II'!AE180</f>
        <v>0</v>
      </c>
      <c r="BP180" s="463">
        <f>'[29]Biểu 1c-II'!AH180</f>
        <v>0</v>
      </c>
      <c r="BQ180" s="380">
        <f>'[30]Biểu 1c-II - TTYT DA BAC'!J180</f>
        <v>0</v>
      </c>
      <c r="BR180" s="380">
        <f>'[30]Biểu 1c-II - TTYT DA BAC'!M180</f>
        <v>0</v>
      </c>
      <c r="BS180" s="380">
        <f>'[30]Biểu 1c-II - TTYT DA BAC'!P180</f>
        <v>0</v>
      </c>
      <c r="BT180" s="380"/>
      <c r="BU180" s="380">
        <f>'[30]Biểu 1c-II - TTYT DA BAC'!V180</f>
        <v>0</v>
      </c>
      <c r="BV180" s="380">
        <f>'[30]Biểu 1c-II - TTYT DA BAC'!Y180</f>
        <v>0</v>
      </c>
      <c r="BW180" s="380">
        <f>'[30]Biểu 1c-II - TTYT DA BAC'!AB180</f>
        <v>0</v>
      </c>
      <c r="BX180" s="463">
        <f>'[30]Biểu 1c-II - TTYT DA BAC'!AE180</f>
        <v>0</v>
      </c>
      <c r="BY180" s="463">
        <f>'[30]Biểu 1c-II - TTYT DA BAC'!AH180</f>
        <v>0</v>
      </c>
      <c r="BZ180" s="380">
        <f>'[31]Biểu 1c-II'!I180</f>
        <v>0</v>
      </c>
      <c r="CA180" s="380">
        <f>'[31]Biểu 1c-II'!M180</f>
        <v>0</v>
      </c>
      <c r="CB180" s="380">
        <f>'[31]Biểu 1c-II'!P180</f>
        <v>0</v>
      </c>
      <c r="CC180" s="380"/>
      <c r="CD180" s="380">
        <f>'[31]Biểu 1c-II'!V180</f>
        <v>0</v>
      </c>
      <c r="CE180" s="380">
        <f>'[31]Biểu 1c-II'!Y180</f>
        <v>0</v>
      </c>
      <c r="CF180" s="380">
        <f>'[31]Biểu 1c-II'!AB180</f>
        <v>0</v>
      </c>
      <c r="CG180" s="463">
        <f>'[31]Biểu 1c-II'!AE180</f>
        <v>0</v>
      </c>
      <c r="CH180" s="463">
        <f>'[31]Biểu 1c-II'!AH180</f>
        <v>0</v>
      </c>
      <c r="CI180" s="380">
        <f>'[32]Biểu 1c-II'!J180</f>
        <v>0</v>
      </c>
      <c r="CJ180" s="380">
        <f>'[32]Biểu 1c-II'!M180</f>
        <v>0</v>
      </c>
      <c r="CK180" s="380">
        <f>'[32]Biểu 1c-II'!P180</f>
        <v>0</v>
      </c>
      <c r="CL180" s="380"/>
      <c r="CM180" s="380">
        <f>'[32]Biểu 1c-II'!V180</f>
        <v>0</v>
      </c>
      <c r="CN180" s="380">
        <f>'[32]Biểu 1c-II'!Y180</f>
        <v>0</v>
      </c>
      <c r="CO180" s="380">
        <f>'[32]Biểu 1c-II'!AB180</f>
        <v>0</v>
      </c>
      <c r="CP180" s="463">
        <f>'[32]Biểu 1c-II'!AE180</f>
        <v>0</v>
      </c>
      <c r="CQ180" s="463">
        <f>'[32]Biểu 1c-II'!AH180</f>
        <v>0</v>
      </c>
      <c r="CR180" s="380">
        <f>'[33]Biểu 1c-II'!J180</f>
        <v>0</v>
      </c>
      <c r="CS180" s="380">
        <f>'[33]Biểu 1c-II'!M180</f>
        <v>0</v>
      </c>
      <c r="CT180" s="380">
        <f>'[33]Biểu 1c-II'!P180</f>
        <v>0</v>
      </c>
      <c r="CU180" s="380"/>
      <c r="CV180" s="380">
        <f>'[33]Biểu 1c-II'!V180</f>
        <v>0</v>
      </c>
      <c r="CW180" s="380">
        <f>'[43]Biểu 1c-II'!Y180</f>
        <v>0</v>
      </c>
      <c r="CX180" s="380">
        <f>'[33]Biểu 1c-II'!AB180</f>
        <v>0</v>
      </c>
      <c r="CY180" s="463">
        <f>'[33]Biểu 1c-II'!AE180</f>
        <v>0</v>
      </c>
      <c r="CZ180" s="463">
        <f>'[33]Biểu 1c-II'!AH180</f>
        <v>0</v>
      </c>
      <c r="DA180" s="380">
        <f>'[34]Biểu 1c-II'!$J$7</f>
        <v>13682959583</v>
      </c>
      <c r="DB180" s="380">
        <f>'[34]Biểu 1c-II'!M180</f>
        <v>0</v>
      </c>
      <c r="DC180" s="380">
        <f>'[34]Biểu 1c-II'!P180</f>
        <v>0</v>
      </c>
      <c r="DD180" s="380"/>
      <c r="DE180" s="380">
        <f>'[34]Biểu 1c-II'!V180</f>
        <v>0</v>
      </c>
      <c r="DF180" s="380">
        <f>'[44]Biểu 1c-II'!Y180</f>
        <v>0</v>
      </c>
      <c r="DG180" s="380">
        <f>'[34]Biểu 1c-II'!AB180</f>
        <v>0</v>
      </c>
      <c r="DH180" s="463">
        <f>'[34]Biểu 1c-II'!AE180</f>
        <v>0</v>
      </c>
      <c r="DI180" s="463">
        <f>'[34]Biểu 1c-II'!AH180</f>
        <v>0</v>
      </c>
      <c r="DJ180" s="380">
        <f>'[35]Biểu 1c-II'!J180</f>
        <v>0</v>
      </c>
      <c r="DK180" s="380">
        <f>'[35]Biểu 1c-II'!M180</f>
        <v>0</v>
      </c>
      <c r="DL180" s="380">
        <f>'[35]Biểu 1c-II'!P180</f>
        <v>0</v>
      </c>
      <c r="DM180" s="380">
        <f>'[35]Biểu 1c-II'!S180</f>
        <v>0</v>
      </c>
      <c r="DN180" s="380">
        <f>'[35]Biểu 1c-II'!V180</f>
        <v>0</v>
      </c>
      <c r="DO180" s="380">
        <f>'[35]Biểu 1c-II'!Y180</f>
        <v>0</v>
      </c>
      <c r="DP180" s="380">
        <f>'[35]Biểu 1c-II'!AB180</f>
        <v>0</v>
      </c>
      <c r="DQ180" s="463">
        <f>'[35]Biểu 1c-II'!AE180</f>
        <v>0</v>
      </c>
      <c r="DR180" s="463">
        <f>'[35]Biểu 1c-II'!AH180</f>
        <v>0</v>
      </c>
      <c r="DS180" s="463">
        <f>'[35]Biểu 1c-II'!AK180</f>
        <v>0</v>
      </c>
      <c r="DT180" s="380">
        <f>'[36]Biểu 1c-II'!J180</f>
        <v>0</v>
      </c>
      <c r="DU180" s="380">
        <f>'[36]Biểu 1c-II'!M180</f>
        <v>0</v>
      </c>
      <c r="DV180" s="380">
        <f>'[36]Biểu 1c-II'!P180</f>
        <v>0</v>
      </c>
      <c r="DW180" s="380">
        <f>'[36]Biểu 1c-II'!S180</f>
        <v>0</v>
      </c>
      <c r="DX180" s="380">
        <f>'[36]Biểu 1c-II'!V180</f>
        <v>0</v>
      </c>
      <c r="DY180" s="380">
        <f>'[36]Biểu 1c-II'!Y180</f>
        <v>0</v>
      </c>
      <c r="DZ180" s="380">
        <f>'[36]Biểu 1c-II'!AB180</f>
        <v>0</v>
      </c>
      <c r="EA180" s="463">
        <f>'[36]Biểu 1c-II'!AH180</f>
        <v>0</v>
      </c>
      <c r="EB180" s="463">
        <f>'[36]Biểu 1c-II'!AE180</f>
        <v>0</v>
      </c>
      <c r="EC180" s="380">
        <f>'[37]Biểu 1c-II'!J180</f>
        <v>0</v>
      </c>
      <c r="ED180" s="380">
        <f>'[37]Biểu 1c-II'!M180</f>
        <v>0</v>
      </c>
      <c r="EE180" s="380">
        <f>'[37]Biểu 1c-II'!P180</f>
        <v>0</v>
      </c>
      <c r="EF180" s="380">
        <f>'[37]Biểu 1c-II'!S180</f>
        <v>0</v>
      </c>
      <c r="EG180" s="380">
        <f>'[37]Biểu 1c-II'!V180</f>
        <v>0</v>
      </c>
      <c r="EH180" s="380">
        <f>'[37]Biểu 1c-II'!Y180</f>
        <v>0</v>
      </c>
      <c r="EI180" s="380">
        <f>'[37]Biểu 1c-II'!AB180</f>
        <v>0</v>
      </c>
      <c r="EJ180" s="463">
        <f>'[37]Biểu 1c-II'!AE180</f>
        <v>0</v>
      </c>
      <c r="EK180" s="463">
        <f>'[38]Biểu 1c-II'!J180</f>
        <v>0</v>
      </c>
      <c r="EL180" s="463">
        <f>'[38]Biểu 1c-II'!M180</f>
        <v>0</v>
      </c>
      <c r="EM180" s="463">
        <f>'[38]Biểu 1c-II'!P180</f>
        <v>0</v>
      </c>
      <c r="EN180" s="463">
        <f>'[38]Biểu 1c-II'!S180</f>
        <v>0</v>
      </c>
      <c r="EO180" s="380">
        <f>'[39]Biểu 1c-II(TTKN)'!J180</f>
        <v>0</v>
      </c>
      <c r="EP180" s="380">
        <f>'[40]Biểu 1c-II'!P180</f>
        <v>0</v>
      </c>
      <c r="EQ180" s="380">
        <f>'[41]Biểu 1c-II'!P180</f>
        <v>0</v>
      </c>
    </row>
    <row r="181" spans="1:147" ht="12.75">
      <c r="A181" s="383"/>
      <c r="B181" s="378">
        <v>7852</v>
      </c>
      <c r="C181" s="379" t="s">
        <v>340</v>
      </c>
      <c r="D181" s="380">
        <f t="shared" si="61"/>
        <v>0</v>
      </c>
      <c r="E181" s="463">
        <f t="shared" si="52"/>
        <v>13682959583</v>
      </c>
      <c r="F181" s="463">
        <f t="shared" si="62"/>
        <v>13682959583</v>
      </c>
      <c r="G181" s="463">
        <f t="shared" si="63"/>
        <v>13682959583</v>
      </c>
      <c r="H181" s="380">
        <f t="shared" si="53"/>
        <v>0</v>
      </c>
      <c r="I181" s="380">
        <f t="shared" si="64"/>
        <v>0</v>
      </c>
      <c r="J181" s="380">
        <f t="shared" si="65"/>
        <v>0</v>
      </c>
      <c r="K181" s="380">
        <f t="shared" si="54"/>
        <v>13682959583</v>
      </c>
      <c r="L181" s="380">
        <f t="shared" si="55"/>
        <v>0</v>
      </c>
      <c r="M181" s="380">
        <f t="shared" si="56"/>
        <v>0</v>
      </c>
      <c r="N181" s="380">
        <f t="shared" si="66"/>
        <v>0</v>
      </c>
      <c r="O181" s="380">
        <f t="shared" si="57"/>
        <v>0</v>
      </c>
      <c r="P181" s="380">
        <f t="shared" si="67"/>
        <v>0</v>
      </c>
      <c r="Q181" s="380">
        <f t="shared" si="58"/>
        <v>0</v>
      </c>
      <c r="R181" s="380">
        <f t="shared" si="59"/>
        <v>0</v>
      </c>
      <c r="S181" s="380"/>
      <c r="T181" s="380">
        <f t="shared" si="60"/>
        <v>0</v>
      </c>
      <c r="U181" s="463">
        <f t="shared" si="68"/>
        <v>0</v>
      </c>
      <c r="V181" s="463">
        <f t="shared" si="69"/>
        <v>0</v>
      </c>
      <c r="W181" s="463">
        <f t="shared" si="70"/>
        <v>0</v>
      </c>
      <c r="X181" s="463">
        <f t="shared" si="71"/>
        <v>0</v>
      </c>
      <c r="Y181" s="463">
        <f t="shared" si="72"/>
        <v>0</v>
      </c>
      <c r="Z181" s="463">
        <f t="shared" si="73"/>
        <v>0</v>
      </c>
      <c r="AA181" s="463">
        <f t="shared" si="74"/>
        <v>0</v>
      </c>
      <c r="AB181" s="463">
        <f t="shared" si="75"/>
        <v>0</v>
      </c>
      <c r="AC181" s="463">
        <f t="shared" si="76"/>
        <v>0</v>
      </c>
      <c r="AD181" s="463">
        <f t="shared" si="77"/>
        <v>0</v>
      </c>
      <c r="AE181" s="380"/>
      <c r="AF181" s="380"/>
      <c r="AG181" s="380">
        <f>'[22]Biểu 1c-II'!J181</f>
        <v>0</v>
      </c>
      <c r="AH181" s="380">
        <f>'[22]Biểu 1c-II'!M181</f>
        <v>0</v>
      </c>
      <c r="AI181" s="463">
        <f>'[22]Biểu 1c-II'!S181</f>
        <v>0</v>
      </c>
      <c r="AJ181" s="463">
        <f>'[22]Biểu 1c-II'!V181</f>
        <v>0</v>
      </c>
      <c r="AK181" s="380">
        <f>'[23]Biểu 1c-II'!J181</f>
        <v>0</v>
      </c>
      <c r="AL181" s="463">
        <f>'[23]Biểu 1c-II'!P181</f>
        <v>0</v>
      </c>
      <c r="AM181" s="463">
        <f>'[23]Biểu 1c-II'!S181</f>
        <v>0</v>
      </c>
      <c r="AN181" s="380">
        <f>'[24]Biểu 1c-II'!J181</f>
        <v>0</v>
      </c>
      <c r="AO181" s="463">
        <f>'[24]Biểu 1c-II'!M181</f>
        <v>0</v>
      </c>
      <c r="AP181" s="463">
        <f>'[24]Biểu 1c-II'!S181</f>
        <v>0</v>
      </c>
      <c r="AQ181" s="463">
        <f>'[25]Biểu 1c-II'!P181</f>
        <v>0</v>
      </c>
      <c r="AR181" s="463">
        <f>'[25]Biểu 1c-II'!V181</f>
        <v>0</v>
      </c>
      <c r="AS181" s="380">
        <f>'[25]Biểu 1c-II'!Y181</f>
        <v>0</v>
      </c>
      <c r="AT181" s="380">
        <f>'[26]Biểu 1c-II'!K181</f>
        <v>0</v>
      </c>
      <c r="AU181" s="380">
        <f>'[26]Biểu 1c-II'!W181</f>
        <v>0</v>
      </c>
      <c r="AV181" s="380">
        <f>'[27]Biểu 1c-II'!J181</f>
        <v>0</v>
      </c>
      <c r="AW181" s="380">
        <f>'[27]Biểu 1c-II'!V181</f>
        <v>0</v>
      </c>
      <c r="AX181" s="380">
        <f>'[28]Biểu 1c-II'!J181</f>
        <v>0</v>
      </c>
      <c r="AY181" s="380">
        <f>'[28]Biểu 1c-II'!M181</f>
        <v>0</v>
      </c>
      <c r="AZ181" s="380">
        <f>'[28]Biểu 1c-II'!P181</f>
        <v>0</v>
      </c>
      <c r="BA181" s="380"/>
      <c r="BB181" s="380">
        <f>'[28]Biểu 1c-II'!V181</f>
        <v>0</v>
      </c>
      <c r="BC181" s="380">
        <f>'[42]Biểu 1c-II'!Y181</f>
        <v>0</v>
      </c>
      <c r="BD181" s="380">
        <f>'[28]Biểu 1c-II'!AB181</f>
        <v>0</v>
      </c>
      <c r="BE181" s="380">
        <f>'[28]Biểu 1c-II'!AE181</f>
        <v>0</v>
      </c>
      <c r="BF181" s="380">
        <f>'[28]Biểu 1c-II'!AH181</f>
        <v>0</v>
      </c>
      <c r="BG181" s="380">
        <f>'[29]Biểu 1c-II'!J181</f>
        <v>0</v>
      </c>
      <c r="BH181" s="380">
        <f>'[29]Biểu 1c-II'!M181</f>
        <v>0</v>
      </c>
      <c r="BI181" s="380">
        <f>'[29]Biểu 1c-II'!P181</f>
        <v>0</v>
      </c>
      <c r="BJ181" s="380"/>
      <c r="BK181" s="380">
        <f>'[29]Biểu 1c-II'!S181</f>
        <v>0</v>
      </c>
      <c r="BL181" s="380">
        <f>'[29]Biểu 1c-II'!V181</f>
        <v>0</v>
      </c>
      <c r="BM181" s="380">
        <f>'[29]Biểu 1c-II'!Y181</f>
        <v>0</v>
      </c>
      <c r="BN181" s="380">
        <f>'[29]Biểu 1c-II'!AB181</f>
        <v>0</v>
      </c>
      <c r="BO181" s="463">
        <f>'[29]Biểu 1c-II'!AE181</f>
        <v>0</v>
      </c>
      <c r="BP181" s="463">
        <f>'[29]Biểu 1c-II'!AH181</f>
        <v>0</v>
      </c>
      <c r="BQ181" s="380">
        <f>'[30]Biểu 1c-II - TTYT DA BAC'!J181</f>
        <v>0</v>
      </c>
      <c r="BR181" s="380">
        <f>'[30]Biểu 1c-II - TTYT DA BAC'!M181</f>
        <v>0</v>
      </c>
      <c r="BS181" s="380">
        <f>'[30]Biểu 1c-II - TTYT DA BAC'!P181</f>
        <v>0</v>
      </c>
      <c r="BT181" s="380"/>
      <c r="BU181" s="380">
        <f>'[30]Biểu 1c-II - TTYT DA BAC'!V181</f>
        <v>0</v>
      </c>
      <c r="BV181" s="380">
        <f>'[30]Biểu 1c-II - TTYT DA BAC'!Y181</f>
        <v>0</v>
      </c>
      <c r="BW181" s="380">
        <f>'[30]Biểu 1c-II - TTYT DA BAC'!AB181</f>
        <v>0</v>
      </c>
      <c r="BX181" s="463">
        <f>'[30]Biểu 1c-II - TTYT DA BAC'!AE181</f>
        <v>0</v>
      </c>
      <c r="BY181" s="463">
        <f>'[30]Biểu 1c-II - TTYT DA BAC'!AH181</f>
        <v>0</v>
      </c>
      <c r="BZ181" s="380">
        <f>'[31]Biểu 1c-II'!I181</f>
        <v>0</v>
      </c>
      <c r="CA181" s="380">
        <f>'[31]Biểu 1c-II'!M181</f>
        <v>0</v>
      </c>
      <c r="CB181" s="380">
        <f>'[31]Biểu 1c-II'!P181</f>
        <v>0</v>
      </c>
      <c r="CC181" s="380"/>
      <c r="CD181" s="380">
        <f>'[31]Biểu 1c-II'!V181</f>
        <v>0</v>
      </c>
      <c r="CE181" s="380">
        <f>'[31]Biểu 1c-II'!Y181</f>
        <v>0</v>
      </c>
      <c r="CF181" s="380">
        <f>'[31]Biểu 1c-II'!AB181</f>
        <v>0</v>
      </c>
      <c r="CG181" s="463">
        <f>'[31]Biểu 1c-II'!AE181</f>
        <v>0</v>
      </c>
      <c r="CH181" s="463">
        <f>'[31]Biểu 1c-II'!AH181</f>
        <v>0</v>
      </c>
      <c r="CI181" s="380">
        <f>'[32]Biểu 1c-II'!J181</f>
        <v>0</v>
      </c>
      <c r="CJ181" s="380">
        <f>'[32]Biểu 1c-II'!M181</f>
        <v>0</v>
      </c>
      <c r="CK181" s="380">
        <f>'[32]Biểu 1c-II'!P181</f>
        <v>0</v>
      </c>
      <c r="CL181" s="380"/>
      <c r="CM181" s="380">
        <f>'[32]Biểu 1c-II'!V181</f>
        <v>0</v>
      </c>
      <c r="CN181" s="380">
        <f>'[32]Biểu 1c-II'!Y181</f>
        <v>0</v>
      </c>
      <c r="CO181" s="380">
        <f>'[32]Biểu 1c-II'!AB181</f>
        <v>0</v>
      </c>
      <c r="CP181" s="463">
        <f>'[32]Biểu 1c-II'!AE181</f>
        <v>0</v>
      </c>
      <c r="CQ181" s="463">
        <f>'[32]Biểu 1c-II'!AH181</f>
        <v>0</v>
      </c>
      <c r="CR181" s="380">
        <f>'[33]Biểu 1c-II'!J181</f>
        <v>0</v>
      </c>
      <c r="CS181" s="380">
        <f>'[33]Biểu 1c-II'!M181</f>
        <v>0</v>
      </c>
      <c r="CT181" s="380">
        <f>'[33]Biểu 1c-II'!P181</f>
        <v>0</v>
      </c>
      <c r="CU181" s="380"/>
      <c r="CV181" s="380">
        <f>'[33]Biểu 1c-II'!V181</f>
        <v>0</v>
      </c>
      <c r="CW181" s="380">
        <f>'[43]Biểu 1c-II'!Y181</f>
        <v>0</v>
      </c>
      <c r="CX181" s="380">
        <f>'[33]Biểu 1c-II'!AB181</f>
        <v>0</v>
      </c>
      <c r="CY181" s="463">
        <f>'[33]Biểu 1c-II'!AE181</f>
        <v>0</v>
      </c>
      <c r="CZ181" s="463">
        <f>'[33]Biểu 1c-II'!AH181</f>
        <v>0</v>
      </c>
      <c r="DA181" s="380">
        <f>'[34]Biểu 1c-II'!$J$7</f>
        <v>13682959583</v>
      </c>
      <c r="DB181" s="380">
        <f>'[34]Biểu 1c-II'!M181</f>
        <v>0</v>
      </c>
      <c r="DC181" s="380">
        <f>'[34]Biểu 1c-II'!P181</f>
        <v>0</v>
      </c>
      <c r="DD181" s="380"/>
      <c r="DE181" s="380">
        <f>'[34]Biểu 1c-II'!V181</f>
        <v>0</v>
      </c>
      <c r="DF181" s="380">
        <f>'[44]Biểu 1c-II'!Y181</f>
        <v>0</v>
      </c>
      <c r="DG181" s="380">
        <f>'[34]Biểu 1c-II'!AB181</f>
        <v>0</v>
      </c>
      <c r="DH181" s="463">
        <f>'[34]Biểu 1c-II'!AE181</f>
        <v>0</v>
      </c>
      <c r="DI181" s="463">
        <f>'[34]Biểu 1c-II'!AH181</f>
        <v>0</v>
      </c>
      <c r="DJ181" s="380">
        <f>'[35]Biểu 1c-II'!J181</f>
        <v>0</v>
      </c>
      <c r="DK181" s="380">
        <f>'[35]Biểu 1c-II'!M181</f>
        <v>0</v>
      </c>
      <c r="DL181" s="380">
        <f>'[35]Biểu 1c-II'!P181</f>
        <v>0</v>
      </c>
      <c r="DM181" s="380">
        <f>'[35]Biểu 1c-II'!S181</f>
        <v>0</v>
      </c>
      <c r="DN181" s="380">
        <f>'[35]Biểu 1c-II'!V181</f>
        <v>0</v>
      </c>
      <c r="DO181" s="380">
        <f>'[35]Biểu 1c-II'!Y181</f>
        <v>0</v>
      </c>
      <c r="DP181" s="380">
        <f>'[35]Biểu 1c-II'!AB181</f>
        <v>0</v>
      </c>
      <c r="DQ181" s="463">
        <f>'[35]Biểu 1c-II'!AE181</f>
        <v>0</v>
      </c>
      <c r="DR181" s="463">
        <f>'[35]Biểu 1c-II'!AH181</f>
        <v>0</v>
      </c>
      <c r="DS181" s="463">
        <f>'[35]Biểu 1c-II'!AK181</f>
        <v>0</v>
      </c>
      <c r="DT181" s="380">
        <f>'[36]Biểu 1c-II'!J181</f>
        <v>0</v>
      </c>
      <c r="DU181" s="380">
        <f>'[36]Biểu 1c-II'!M181</f>
        <v>0</v>
      </c>
      <c r="DV181" s="380">
        <f>'[36]Biểu 1c-II'!P181</f>
        <v>0</v>
      </c>
      <c r="DW181" s="380">
        <f>'[36]Biểu 1c-II'!S181</f>
        <v>0</v>
      </c>
      <c r="DX181" s="380">
        <f>'[36]Biểu 1c-II'!V181</f>
        <v>0</v>
      </c>
      <c r="DY181" s="380">
        <f>'[36]Biểu 1c-II'!Y181</f>
        <v>0</v>
      </c>
      <c r="DZ181" s="380">
        <f>'[36]Biểu 1c-II'!AB181</f>
        <v>0</v>
      </c>
      <c r="EA181" s="463">
        <f>'[36]Biểu 1c-II'!AH181</f>
        <v>0</v>
      </c>
      <c r="EB181" s="463">
        <f>'[36]Biểu 1c-II'!AE181</f>
        <v>0</v>
      </c>
      <c r="EC181" s="380">
        <f>'[37]Biểu 1c-II'!J181</f>
        <v>0</v>
      </c>
      <c r="ED181" s="380">
        <f>'[37]Biểu 1c-II'!M181</f>
        <v>0</v>
      </c>
      <c r="EE181" s="380">
        <f>'[37]Biểu 1c-II'!P181</f>
        <v>0</v>
      </c>
      <c r="EF181" s="380">
        <f>'[37]Biểu 1c-II'!S181</f>
        <v>0</v>
      </c>
      <c r="EG181" s="380">
        <f>'[37]Biểu 1c-II'!V181</f>
        <v>0</v>
      </c>
      <c r="EH181" s="380">
        <f>'[37]Biểu 1c-II'!Y181</f>
        <v>0</v>
      </c>
      <c r="EI181" s="380">
        <f>'[37]Biểu 1c-II'!AB181</f>
        <v>0</v>
      </c>
      <c r="EJ181" s="463">
        <f>'[37]Biểu 1c-II'!AE181</f>
        <v>0</v>
      </c>
      <c r="EK181" s="463">
        <f>'[38]Biểu 1c-II'!J181</f>
        <v>0</v>
      </c>
      <c r="EL181" s="463">
        <f>'[38]Biểu 1c-II'!M181</f>
        <v>0</v>
      </c>
      <c r="EM181" s="463">
        <f>'[38]Biểu 1c-II'!P181</f>
        <v>0</v>
      </c>
      <c r="EN181" s="463">
        <f>'[38]Biểu 1c-II'!S181</f>
        <v>0</v>
      </c>
      <c r="EO181" s="380">
        <f>'[39]Biểu 1c-II(TTKN)'!J181</f>
        <v>0</v>
      </c>
      <c r="EP181" s="380">
        <f>'[40]Biểu 1c-II'!P181</f>
        <v>0</v>
      </c>
      <c r="EQ181" s="380">
        <f>'[41]Biểu 1c-II'!P181</f>
        <v>0</v>
      </c>
    </row>
    <row r="182" spans="1:147" ht="25.5">
      <c r="A182" s="383"/>
      <c r="B182" s="378">
        <v>7853</v>
      </c>
      <c r="C182" s="390" t="s">
        <v>1019</v>
      </c>
      <c r="D182" s="380">
        <f t="shared" si="61"/>
        <v>0</v>
      </c>
      <c r="E182" s="463">
        <f t="shared" si="52"/>
        <v>13682959583</v>
      </c>
      <c r="F182" s="463">
        <f t="shared" si="62"/>
        <v>13682959583</v>
      </c>
      <c r="G182" s="463">
        <f t="shared" si="63"/>
        <v>13682959583</v>
      </c>
      <c r="H182" s="380">
        <f t="shared" si="53"/>
        <v>0</v>
      </c>
      <c r="I182" s="380">
        <f t="shared" si="64"/>
        <v>0</v>
      </c>
      <c r="J182" s="380">
        <f t="shared" si="65"/>
        <v>0</v>
      </c>
      <c r="K182" s="380">
        <f t="shared" si="54"/>
        <v>13682959583</v>
      </c>
      <c r="L182" s="380">
        <f t="shared" si="55"/>
        <v>0</v>
      </c>
      <c r="M182" s="380">
        <f t="shared" si="56"/>
        <v>0</v>
      </c>
      <c r="N182" s="380">
        <f t="shared" si="66"/>
        <v>0</v>
      </c>
      <c r="O182" s="380">
        <f t="shared" si="57"/>
        <v>0</v>
      </c>
      <c r="P182" s="380">
        <f t="shared" si="67"/>
        <v>0</v>
      </c>
      <c r="Q182" s="380">
        <f t="shared" si="58"/>
        <v>0</v>
      </c>
      <c r="R182" s="380">
        <f t="shared" si="59"/>
        <v>0</v>
      </c>
      <c r="S182" s="380"/>
      <c r="T182" s="380">
        <f t="shared" si="60"/>
        <v>0</v>
      </c>
      <c r="U182" s="463">
        <f t="shared" si="68"/>
        <v>0</v>
      </c>
      <c r="V182" s="463">
        <f t="shared" si="69"/>
        <v>0</v>
      </c>
      <c r="W182" s="463">
        <f t="shared" si="70"/>
        <v>0</v>
      </c>
      <c r="X182" s="463">
        <f t="shared" si="71"/>
        <v>0</v>
      </c>
      <c r="Y182" s="463">
        <f t="shared" si="72"/>
        <v>0</v>
      </c>
      <c r="Z182" s="463">
        <f t="shared" si="73"/>
        <v>0</v>
      </c>
      <c r="AA182" s="463">
        <f t="shared" si="74"/>
        <v>0</v>
      </c>
      <c r="AB182" s="463">
        <f t="shared" si="75"/>
        <v>0</v>
      </c>
      <c r="AC182" s="463">
        <f t="shared" si="76"/>
        <v>0</v>
      </c>
      <c r="AD182" s="463">
        <f t="shared" si="77"/>
        <v>0</v>
      </c>
      <c r="AE182" s="380"/>
      <c r="AF182" s="380"/>
      <c r="AG182" s="380">
        <f>'[22]Biểu 1c-II'!J182</f>
        <v>0</v>
      </c>
      <c r="AH182" s="380">
        <f>'[22]Biểu 1c-II'!M182</f>
        <v>0</v>
      </c>
      <c r="AI182" s="463">
        <f>'[22]Biểu 1c-II'!S182</f>
        <v>0</v>
      </c>
      <c r="AJ182" s="463">
        <f>'[22]Biểu 1c-II'!V182</f>
        <v>0</v>
      </c>
      <c r="AK182" s="380">
        <f>'[23]Biểu 1c-II'!J182</f>
        <v>0</v>
      </c>
      <c r="AL182" s="463">
        <f>'[23]Biểu 1c-II'!P182</f>
        <v>0</v>
      </c>
      <c r="AM182" s="463">
        <f>'[23]Biểu 1c-II'!S182</f>
        <v>0</v>
      </c>
      <c r="AN182" s="380">
        <f>'[24]Biểu 1c-II'!J182</f>
        <v>0</v>
      </c>
      <c r="AO182" s="463">
        <f>'[24]Biểu 1c-II'!M182</f>
        <v>0</v>
      </c>
      <c r="AP182" s="463">
        <f>'[24]Biểu 1c-II'!S182</f>
        <v>0</v>
      </c>
      <c r="AQ182" s="463">
        <f>'[25]Biểu 1c-II'!P182</f>
        <v>0</v>
      </c>
      <c r="AR182" s="463">
        <f>'[25]Biểu 1c-II'!V182</f>
        <v>0</v>
      </c>
      <c r="AS182" s="380">
        <f>'[25]Biểu 1c-II'!Y182</f>
        <v>0</v>
      </c>
      <c r="AT182" s="380">
        <f>'[26]Biểu 1c-II'!K182</f>
        <v>0</v>
      </c>
      <c r="AU182" s="380">
        <f>'[26]Biểu 1c-II'!W182</f>
        <v>0</v>
      </c>
      <c r="AV182" s="380">
        <f>'[27]Biểu 1c-II'!J182</f>
        <v>0</v>
      </c>
      <c r="AW182" s="380">
        <f>'[27]Biểu 1c-II'!V182</f>
        <v>0</v>
      </c>
      <c r="AX182" s="380">
        <f>'[28]Biểu 1c-II'!J182</f>
        <v>0</v>
      </c>
      <c r="AY182" s="380">
        <f>'[28]Biểu 1c-II'!M182</f>
        <v>0</v>
      </c>
      <c r="AZ182" s="380">
        <f>'[28]Biểu 1c-II'!P182</f>
        <v>0</v>
      </c>
      <c r="BA182" s="380"/>
      <c r="BB182" s="380">
        <f>'[28]Biểu 1c-II'!V182</f>
        <v>0</v>
      </c>
      <c r="BC182" s="380">
        <f>'[42]Biểu 1c-II'!Y182</f>
        <v>0</v>
      </c>
      <c r="BD182" s="380">
        <f>'[28]Biểu 1c-II'!AB182</f>
        <v>0</v>
      </c>
      <c r="BE182" s="380">
        <f>'[28]Biểu 1c-II'!AE182</f>
        <v>0</v>
      </c>
      <c r="BF182" s="380">
        <f>'[28]Biểu 1c-II'!AH182</f>
        <v>0</v>
      </c>
      <c r="BG182" s="380">
        <f>'[29]Biểu 1c-II'!J182</f>
        <v>0</v>
      </c>
      <c r="BH182" s="380">
        <f>'[29]Biểu 1c-II'!M182</f>
        <v>0</v>
      </c>
      <c r="BI182" s="380">
        <f>'[29]Biểu 1c-II'!P182</f>
        <v>0</v>
      </c>
      <c r="BJ182" s="380"/>
      <c r="BK182" s="380">
        <f>'[29]Biểu 1c-II'!S182</f>
        <v>0</v>
      </c>
      <c r="BL182" s="380">
        <f>'[29]Biểu 1c-II'!V182</f>
        <v>0</v>
      </c>
      <c r="BM182" s="380">
        <f>'[29]Biểu 1c-II'!Y182</f>
        <v>0</v>
      </c>
      <c r="BN182" s="380">
        <f>'[29]Biểu 1c-II'!AB182</f>
        <v>0</v>
      </c>
      <c r="BO182" s="463">
        <f>'[29]Biểu 1c-II'!AE182</f>
        <v>0</v>
      </c>
      <c r="BP182" s="463">
        <f>'[29]Biểu 1c-II'!AH182</f>
        <v>0</v>
      </c>
      <c r="BQ182" s="380">
        <f>'[30]Biểu 1c-II - TTYT DA BAC'!J182</f>
        <v>0</v>
      </c>
      <c r="BR182" s="380">
        <f>'[30]Biểu 1c-II - TTYT DA BAC'!M182</f>
        <v>0</v>
      </c>
      <c r="BS182" s="380">
        <f>'[30]Biểu 1c-II - TTYT DA BAC'!P182</f>
        <v>0</v>
      </c>
      <c r="BT182" s="380"/>
      <c r="BU182" s="380">
        <f>'[30]Biểu 1c-II - TTYT DA BAC'!V182</f>
        <v>0</v>
      </c>
      <c r="BV182" s="380">
        <f>'[30]Biểu 1c-II - TTYT DA BAC'!Y182</f>
        <v>0</v>
      </c>
      <c r="BW182" s="380">
        <f>'[30]Biểu 1c-II - TTYT DA BAC'!AB182</f>
        <v>0</v>
      </c>
      <c r="BX182" s="463">
        <f>'[30]Biểu 1c-II - TTYT DA BAC'!AE182</f>
        <v>0</v>
      </c>
      <c r="BY182" s="463">
        <f>'[30]Biểu 1c-II - TTYT DA BAC'!AH182</f>
        <v>0</v>
      </c>
      <c r="BZ182" s="380">
        <f>'[31]Biểu 1c-II'!I182</f>
        <v>0</v>
      </c>
      <c r="CA182" s="380">
        <f>'[31]Biểu 1c-II'!M182</f>
        <v>0</v>
      </c>
      <c r="CB182" s="380">
        <f>'[31]Biểu 1c-II'!P182</f>
        <v>0</v>
      </c>
      <c r="CC182" s="380"/>
      <c r="CD182" s="380">
        <f>'[31]Biểu 1c-II'!V182</f>
        <v>0</v>
      </c>
      <c r="CE182" s="380">
        <f>'[31]Biểu 1c-II'!Y182</f>
        <v>0</v>
      </c>
      <c r="CF182" s="380">
        <f>'[31]Biểu 1c-II'!AB182</f>
        <v>0</v>
      </c>
      <c r="CG182" s="463">
        <f>'[31]Biểu 1c-II'!AE182</f>
        <v>0</v>
      </c>
      <c r="CH182" s="463">
        <f>'[31]Biểu 1c-II'!AH182</f>
        <v>0</v>
      </c>
      <c r="CI182" s="380">
        <f>'[32]Biểu 1c-II'!J182</f>
        <v>0</v>
      </c>
      <c r="CJ182" s="380">
        <f>'[32]Biểu 1c-II'!M182</f>
        <v>0</v>
      </c>
      <c r="CK182" s="380">
        <f>'[32]Biểu 1c-II'!P182</f>
        <v>0</v>
      </c>
      <c r="CL182" s="380"/>
      <c r="CM182" s="380">
        <f>'[32]Biểu 1c-II'!V182</f>
        <v>0</v>
      </c>
      <c r="CN182" s="380">
        <f>'[32]Biểu 1c-II'!Y182</f>
        <v>0</v>
      </c>
      <c r="CO182" s="380">
        <f>'[32]Biểu 1c-II'!AB182</f>
        <v>0</v>
      </c>
      <c r="CP182" s="463">
        <f>'[32]Biểu 1c-II'!AE182</f>
        <v>0</v>
      </c>
      <c r="CQ182" s="463">
        <f>'[32]Biểu 1c-II'!AH182</f>
        <v>0</v>
      </c>
      <c r="CR182" s="380">
        <f>'[33]Biểu 1c-II'!J182</f>
        <v>0</v>
      </c>
      <c r="CS182" s="380">
        <f>'[33]Biểu 1c-II'!M182</f>
        <v>0</v>
      </c>
      <c r="CT182" s="380">
        <f>'[33]Biểu 1c-II'!P182</f>
        <v>0</v>
      </c>
      <c r="CU182" s="380"/>
      <c r="CV182" s="380">
        <f>'[33]Biểu 1c-II'!V182</f>
        <v>0</v>
      </c>
      <c r="CW182" s="380">
        <f>'[43]Biểu 1c-II'!Y182</f>
        <v>0</v>
      </c>
      <c r="CX182" s="380">
        <f>'[33]Biểu 1c-II'!AB182</f>
        <v>0</v>
      </c>
      <c r="CY182" s="463">
        <f>'[33]Biểu 1c-II'!AE182</f>
        <v>0</v>
      </c>
      <c r="CZ182" s="463">
        <f>'[33]Biểu 1c-II'!AH182</f>
        <v>0</v>
      </c>
      <c r="DA182" s="380">
        <f>'[34]Biểu 1c-II'!$J$7</f>
        <v>13682959583</v>
      </c>
      <c r="DB182" s="380">
        <f>'[34]Biểu 1c-II'!M182</f>
        <v>0</v>
      </c>
      <c r="DC182" s="380">
        <f>'[34]Biểu 1c-II'!P182</f>
        <v>0</v>
      </c>
      <c r="DD182" s="380"/>
      <c r="DE182" s="380">
        <f>'[34]Biểu 1c-II'!V182</f>
        <v>0</v>
      </c>
      <c r="DF182" s="380">
        <f>'[44]Biểu 1c-II'!Y182</f>
        <v>0</v>
      </c>
      <c r="DG182" s="380">
        <f>'[34]Biểu 1c-II'!AB182</f>
        <v>0</v>
      </c>
      <c r="DH182" s="463">
        <f>'[34]Biểu 1c-II'!AE182</f>
        <v>0</v>
      </c>
      <c r="DI182" s="463">
        <f>'[34]Biểu 1c-II'!AH182</f>
        <v>0</v>
      </c>
      <c r="DJ182" s="380">
        <f>'[35]Biểu 1c-II'!J182</f>
        <v>0</v>
      </c>
      <c r="DK182" s="380">
        <f>'[35]Biểu 1c-II'!M182</f>
        <v>0</v>
      </c>
      <c r="DL182" s="380">
        <f>'[35]Biểu 1c-II'!P182</f>
        <v>0</v>
      </c>
      <c r="DM182" s="380">
        <f>'[35]Biểu 1c-II'!S182</f>
        <v>0</v>
      </c>
      <c r="DN182" s="380">
        <f>'[35]Biểu 1c-II'!V182</f>
        <v>0</v>
      </c>
      <c r="DO182" s="380">
        <f>'[35]Biểu 1c-II'!Y182</f>
        <v>0</v>
      </c>
      <c r="DP182" s="380">
        <f>'[35]Biểu 1c-II'!AB182</f>
        <v>0</v>
      </c>
      <c r="DQ182" s="463">
        <f>'[35]Biểu 1c-II'!AE182</f>
        <v>0</v>
      </c>
      <c r="DR182" s="463">
        <f>'[35]Biểu 1c-II'!AH182</f>
        <v>0</v>
      </c>
      <c r="DS182" s="463">
        <f>'[35]Biểu 1c-II'!AK182</f>
        <v>0</v>
      </c>
      <c r="DT182" s="380">
        <f>'[36]Biểu 1c-II'!J182</f>
        <v>0</v>
      </c>
      <c r="DU182" s="380">
        <f>'[36]Biểu 1c-II'!M182</f>
        <v>0</v>
      </c>
      <c r="DV182" s="380">
        <f>'[36]Biểu 1c-II'!P182</f>
        <v>0</v>
      </c>
      <c r="DW182" s="380">
        <f>'[36]Biểu 1c-II'!S182</f>
        <v>0</v>
      </c>
      <c r="DX182" s="380">
        <f>'[36]Biểu 1c-II'!V182</f>
        <v>0</v>
      </c>
      <c r="DY182" s="380">
        <f>'[36]Biểu 1c-II'!Y182</f>
        <v>0</v>
      </c>
      <c r="DZ182" s="380">
        <f>'[36]Biểu 1c-II'!AB182</f>
        <v>0</v>
      </c>
      <c r="EA182" s="463">
        <f>'[36]Biểu 1c-II'!AH182</f>
        <v>0</v>
      </c>
      <c r="EB182" s="463">
        <f>'[36]Biểu 1c-II'!AE182</f>
        <v>0</v>
      </c>
      <c r="EC182" s="380">
        <f>'[37]Biểu 1c-II'!J182</f>
        <v>0</v>
      </c>
      <c r="ED182" s="380">
        <f>'[37]Biểu 1c-II'!M182</f>
        <v>0</v>
      </c>
      <c r="EE182" s="380">
        <f>'[37]Biểu 1c-II'!P182</f>
        <v>0</v>
      </c>
      <c r="EF182" s="380">
        <f>'[37]Biểu 1c-II'!S182</f>
        <v>0</v>
      </c>
      <c r="EG182" s="380">
        <f>'[37]Biểu 1c-II'!V182</f>
        <v>0</v>
      </c>
      <c r="EH182" s="380">
        <f>'[37]Biểu 1c-II'!Y182</f>
        <v>0</v>
      </c>
      <c r="EI182" s="380">
        <f>'[37]Biểu 1c-II'!AB182</f>
        <v>0</v>
      </c>
      <c r="EJ182" s="463">
        <f>'[37]Biểu 1c-II'!AE182</f>
        <v>0</v>
      </c>
      <c r="EK182" s="463">
        <f>'[38]Biểu 1c-II'!J182</f>
        <v>0</v>
      </c>
      <c r="EL182" s="463">
        <f>'[38]Biểu 1c-II'!M182</f>
        <v>0</v>
      </c>
      <c r="EM182" s="463">
        <f>'[38]Biểu 1c-II'!P182</f>
        <v>0</v>
      </c>
      <c r="EN182" s="463">
        <f>'[38]Biểu 1c-II'!S182</f>
        <v>0</v>
      </c>
      <c r="EO182" s="380">
        <f>'[39]Biểu 1c-II(TTKN)'!J182</f>
        <v>0</v>
      </c>
      <c r="EP182" s="380">
        <f>'[40]Biểu 1c-II'!P182</f>
        <v>0</v>
      </c>
      <c r="EQ182" s="380">
        <f>'[41]Biểu 1c-II'!P182</f>
        <v>0</v>
      </c>
    </row>
    <row r="183" spans="1:147" ht="25.5">
      <c r="A183" s="383"/>
      <c r="B183" s="391">
        <v>7854</v>
      </c>
      <c r="C183" s="392" t="s">
        <v>1020</v>
      </c>
      <c r="D183" s="380">
        <f t="shared" si="61"/>
        <v>0</v>
      </c>
      <c r="E183" s="463">
        <f t="shared" si="52"/>
        <v>13824518149</v>
      </c>
      <c r="F183" s="463">
        <f t="shared" si="62"/>
        <v>13824518149</v>
      </c>
      <c r="G183" s="463">
        <f t="shared" si="63"/>
        <v>13824518149</v>
      </c>
      <c r="H183" s="380">
        <f t="shared" si="53"/>
        <v>44700000</v>
      </c>
      <c r="I183" s="380">
        <f t="shared" si="64"/>
        <v>0</v>
      </c>
      <c r="J183" s="380">
        <f t="shared" si="65"/>
        <v>0</v>
      </c>
      <c r="K183" s="380">
        <f t="shared" si="54"/>
        <v>13696672149</v>
      </c>
      <c r="L183" s="380">
        <f t="shared" si="55"/>
        <v>83146000</v>
      </c>
      <c r="M183" s="380">
        <f t="shared" si="56"/>
        <v>0</v>
      </c>
      <c r="N183" s="380">
        <f t="shared" si="66"/>
        <v>0</v>
      </c>
      <c r="O183" s="380">
        <f t="shared" si="57"/>
        <v>0</v>
      </c>
      <c r="P183" s="380">
        <f t="shared" si="67"/>
        <v>0</v>
      </c>
      <c r="Q183" s="380">
        <f t="shared" si="58"/>
        <v>0</v>
      </c>
      <c r="R183" s="380">
        <f t="shared" si="59"/>
        <v>0</v>
      </c>
      <c r="S183" s="380"/>
      <c r="T183" s="380">
        <f t="shared" si="60"/>
        <v>0</v>
      </c>
      <c r="U183" s="463">
        <f t="shared" si="68"/>
        <v>0</v>
      </c>
      <c r="V183" s="463">
        <f t="shared" si="69"/>
        <v>0</v>
      </c>
      <c r="W183" s="463">
        <f t="shared" si="70"/>
        <v>0</v>
      </c>
      <c r="X183" s="463">
        <f t="shared" si="71"/>
        <v>0</v>
      </c>
      <c r="Y183" s="463">
        <f t="shared" si="72"/>
        <v>0</v>
      </c>
      <c r="Z183" s="463">
        <f t="shared" si="73"/>
        <v>0</v>
      </c>
      <c r="AA183" s="463">
        <f t="shared" si="74"/>
        <v>0</v>
      </c>
      <c r="AB183" s="463">
        <f t="shared" si="75"/>
        <v>0</v>
      </c>
      <c r="AC183" s="463">
        <f t="shared" si="76"/>
        <v>0</v>
      </c>
      <c r="AD183" s="463">
        <f t="shared" si="77"/>
        <v>0</v>
      </c>
      <c r="AE183" s="380"/>
      <c r="AF183" s="380"/>
      <c r="AG183" s="380">
        <f>'[22]Biểu 1c-II'!J183</f>
        <v>44700000</v>
      </c>
      <c r="AH183" s="380">
        <f>'[22]Biểu 1c-II'!M183</f>
        <v>0</v>
      </c>
      <c r="AI183" s="463">
        <f>'[22]Biểu 1c-II'!S183</f>
        <v>0</v>
      </c>
      <c r="AJ183" s="463">
        <f>'[22]Biểu 1c-II'!V183</f>
        <v>0</v>
      </c>
      <c r="AK183" s="380">
        <f>'[23]Biểu 1c-II'!J183</f>
        <v>0</v>
      </c>
      <c r="AL183" s="463">
        <f>'[23]Biểu 1c-II'!P183</f>
        <v>0</v>
      </c>
      <c r="AM183" s="463">
        <f>'[23]Biểu 1c-II'!S183</f>
        <v>0</v>
      </c>
      <c r="AN183" s="380">
        <f>'[24]Biểu 1c-II'!J183</f>
        <v>0</v>
      </c>
      <c r="AO183" s="463">
        <f>'[24]Biểu 1c-II'!M183</f>
        <v>0</v>
      </c>
      <c r="AP183" s="463">
        <f>'[24]Biểu 1c-II'!S183</f>
        <v>0</v>
      </c>
      <c r="AQ183" s="463">
        <f>'[25]Biểu 1c-II'!P183</f>
        <v>0</v>
      </c>
      <c r="AR183" s="463">
        <f>'[25]Biểu 1c-II'!V183</f>
        <v>0</v>
      </c>
      <c r="AS183" s="380">
        <f>'[25]Biểu 1c-II'!Y183</f>
        <v>0</v>
      </c>
      <c r="AT183" s="380">
        <f>'[26]Biểu 1c-II'!K183</f>
        <v>0</v>
      </c>
      <c r="AU183" s="380">
        <f>'[26]Biểu 1c-II'!W183</f>
        <v>0</v>
      </c>
      <c r="AV183" s="380">
        <f>'[27]Biểu 1c-II'!J183</f>
        <v>0</v>
      </c>
      <c r="AW183" s="380">
        <f>'[27]Biểu 1c-II'!V183</f>
        <v>0</v>
      </c>
      <c r="AX183" s="380">
        <f>'[28]Biểu 1c-II'!J183</f>
        <v>8944566</v>
      </c>
      <c r="AY183" s="380">
        <f>'[28]Biểu 1c-II'!M183</f>
        <v>10728000</v>
      </c>
      <c r="AZ183" s="380">
        <f>'[28]Biểu 1c-II'!P183</f>
        <v>0</v>
      </c>
      <c r="BA183" s="380"/>
      <c r="BB183" s="380">
        <f>'[28]Biểu 1c-II'!V183</f>
        <v>0</v>
      </c>
      <c r="BC183" s="380">
        <f>'[42]Biểu 1c-II'!Y183</f>
        <v>0</v>
      </c>
      <c r="BD183" s="380">
        <f>'[28]Biểu 1c-II'!AB183</f>
        <v>0</v>
      </c>
      <c r="BE183" s="380">
        <f>'[28]Biểu 1c-II'!AE183</f>
        <v>0</v>
      </c>
      <c r="BF183" s="380">
        <f>'[28]Biểu 1c-II'!AH183</f>
        <v>0</v>
      </c>
      <c r="BG183" s="380">
        <f>'[29]Biểu 1c-II'!J183</f>
        <v>0</v>
      </c>
      <c r="BH183" s="380">
        <f>'[29]Biểu 1c-II'!M183</f>
        <v>0</v>
      </c>
      <c r="BI183" s="380">
        <f>'[29]Biểu 1c-II'!P183</f>
        <v>0</v>
      </c>
      <c r="BJ183" s="380"/>
      <c r="BK183" s="380">
        <f>'[29]Biểu 1c-II'!S183</f>
        <v>0</v>
      </c>
      <c r="BL183" s="380">
        <f>'[29]Biểu 1c-II'!V183</f>
        <v>0</v>
      </c>
      <c r="BM183" s="380">
        <f>'[29]Biểu 1c-II'!Y183</f>
        <v>0</v>
      </c>
      <c r="BN183" s="380">
        <f>'[29]Biểu 1c-II'!AB183</f>
        <v>0</v>
      </c>
      <c r="BO183" s="463">
        <f>'[29]Biểu 1c-II'!AE183</f>
        <v>0</v>
      </c>
      <c r="BP183" s="463">
        <f>'[29]Biểu 1c-II'!AH183</f>
        <v>0</v>
      </c>
      <c r="BQ183" s="380">
        <f>'[30]Biểu 1c-II - TTYT DA BAC'!J183</f>
        <v>0</v>
      </c>
      <c r="BR183" s="380">
        <f>'[30]Biểu 1c-II - TTYT DA BAC'!M183</f>
        <v>16096000</v>
      </c>
      <c r="BS183" s="380">
        <f>'[30]Biểu 1c-II - TTYT DA BAC'!P183</f>
        <v>0</v>
      </c>
      <c r="BT183" s="380"/>
      <c r="BU183" s="380">
        <f>'[30]Biểu 1c-II - TTYT DA BAC'!V183</f>
        <v>0</v>
      </c>
      <c r="BV183" s="380">
        <f>'[30]Biểu 1c-II - TTYT DA BAC'!Y183</f>
        <v>0</v>
      </c>
      <c r="BW183" s="380">
        <f>'[30]Biểu 1c-II - TTYT DA BAC'!AB183</f>
        <v>0</v>
      </c>
      <c r="BX183" s="463">
        <f>'[30]Biểu 1c-II - TTYT DA BAC'!AE183</f>
        <v>0</v>
      </c>
      <c r="BY183" s="463">
        <f>'[30]Biểu 1c-II - TTYT DA BAC'!AH183</f>
        <v>0</v>
      </c>
      <c r="BZ183" s="380">
        <f>'[31]Biểu 1c-II'!I183</f>
        <v>0</v>
      </c>
      <c r="CA183" s="380">
        <f>'[31]Biểu 1c-II'!M183</f>
        <v>0</v>
      </c>
      <c r="CB183" s="380">
        <f>'[31]Biểu 1c-II'!P183</f>
        <v>0</v>
      </c>
      <c r="CC183" s="380"/>
      <c r="CD183" s="380">
        <f>'[31]Biểu 1c-II'!V183</f>
        <v>0</v>
      </c>
      <c r="CE183" s="380">
        <f>'[31]Biểu 1c-II'!Y183</f>
        <v>0</v>
      </c>
      <c r="CF183" s="380">
        <f>'[31]Biểu 1c-II'!AB183</f>
        <v>0</v>
      </c>
      <c r="CG183" s="463">
        <f>'[31]Biểu 1c-II'!AE183</f>
        <v>0</v>
      </c>
      <c r="CH183" s="463">
        <f>'[31]Biểu 1c-II'!AH183</f>
        <v>0</v>
      </c>
      <c r="CI183" s="380">
        <f>'[32]Biểu 1c-II'!J183</f>
        <v>0</v>
      </c>
      <c r="CJ183" s="380">
        <f>'[32]Biểu 1c-II'!M183</f>
        <v>0</v>
      </c>
      <c r="CK183" s="380">
        <f>'[32]Biểu 1c-II'!P183</f>
        <v>0</v>
      </c>
      <c r="CL183" s="380"/>
      <c r="CM183" s="380">
        <f>'[32]Biểu 1c-II'!V183</f>
        <v>0</v>
      </c>
      <c r="CN183" s="380">
        <f>'[32]Biểu 1c-II'!Y183</f>
        <v>0</v>
      </c>
      <c r="CO183" s="380">
        <f>'[32]Biểu 1c-II'!AB183</f>
        <v>0</v>
      </c>
      <c r="CP183" s="463">
        <f>'[32]Biểu 1c-II'!AE183</f>
        <v>0</v>
      </c>
      <c r="CQ183" s="463">
        <f>'[32]Biểu 1c-II'!AH183</f>
        <v>0</v>
      </c>
      <c r="CR183" s="380">
        <f>'[33]Biểu 1c-II'!J183</f>
        <v>0</v>
      </c>
      <c r="CS183" s="380">
        <f>'[33]Biểu 1c-II'!M183</f>
        <v>0</v>
      </c>
      <c r="CT183" s="380">
        <f>'[33]Biểu 1c-II'!P183</f>
        <v>0</v>
      </c>
      <c r="CU183" s="380"/>
      <c r="CV183" s="380">
        <f>'[33]Biểu 1c-II'!V183</f>
        <v>0</v>
      </c>
      <c r="CW183" s="380">
        <f>'[43]Biểu 1c-II'!Y183</f>
        <v>0</v>
      </c>
      <c r="CX183" s="380">
        <f>'[33]Biểu 1c-II'!AB183</f>
        <v>0</v>
      </c>
      <c r="CY183" s="463">
        <f>'[33]Biểu 1c-II'!AE183</f>
        <v>0</v>
      </c>
      <c r="CZ183" s="463">
        <f>'[33]Biểu 1c-II'!AH183</f>
        <v>0</v>
      </c>
      <c r="DA183" s="380">
        <f>'[34]Biểu 1c-II'!$J$7</f>
        <v>13682959583</v>
      </c>
      <c r="DB183" s="380">
        <f>'[34]Biểu 1c-II'!M183</f>
        <v>0</v>
      </c>
      <c r="DC183" s="380">
        <f>'[34]Biểu 1c-II'!P183</f>
        <v>0</v>
      </c>
      <c r="DD183" s="380"/>
      <c r="DE183" s="380">
        <f>'[34]Biểu 1c-II'!V183</f>
        <v>0</v>
      </c>
      <c r="DF183" s="380">
        <f>'[44]Biểu 1c-II'!Y183</f>
        <v>0</v>
      </c>
      <c r="DG183" s="380">
        <f>'[34]Biểu 1c-II'!AB183</f>
        <v>0</v>
      </c>
      <c r="DH183" s="463">
        <f>'[34]Biểu 1c-II'!AE183</f>
        <v>0</v>
      </c>
      <c r="DI183" s="463">
        <f>'[34]Biểu 1c-II'!AH183</f>
        <v>0</v>
      </c>
      <c r="DJ183" s="380">
        <f>'[35]Biểu 1c-II'!J183</f>
        <v>0</v>
      </c>
      <c r="DK183" s="380">
        <f>'[35]Biểu 1c-II'!M183</f>
        <v>0</v>
      </c>
      <c r="DL183" s="380">
        <f>'[35]Biểu 1c-II'!P183</f>
        <v>0</v>
      </c>
      <c r="DM183" s="380">
        <f>'[35]Biểu 1c-II'!S183</f>
        <v>0</v>
      </c>
      <c r="DN183" s="380">
        <f>'[35]Biểu 1c-II'!V183</f>
        <v>0</v>
      </c>
      <c r="DO183" s="380">
        <f>'[35]Biểu 1c-II'!Y183</f>
        <v>0</v>
      </c>
      <c r="DP183" s="380">
        <f>'[35]Biểu 1c-II'!AB183</f>
        <v>0</v>
      </c>
      <c r="DQ183" s="463">
        <f>'[35]Biểu 1c-II'!AE183</f>
        <v>0</v>
      </c>
      <c r="DR183" s="463">
        <f>'[35]Biểu 1c-II'!AH183</f>
        <v>0</v>
      </c>
      <c r="DS183" s="463">
        <f>'[35]Biểu 1c-II'!AK183</f>
        <v>0</v>
      </c>
      <c r="DT183" s="380">
        <f>'[36]Biểu 1c-II'!J183</f>
        <v>0</v>
      </c>
      <c r="DU183" s="380">
        <f>'[36]Biểu 1c-II'!M183</f>
        <v>21456000</v>
      </c>
      <c r="DV183" s="380">
        <f>'[36]Biểu 1c-II'!P183</f>
        <v>0</v>
      </c>
      <c r="DW183" s="380">
        <f>'[36]Biểu 1c-II'!S183</f>
        <v>0</v>
      </c>
      <c r="DX183" s="380">
        <f>'[36]Biểu 1c-II'!V183</f>
        <v>0</v>
      </c>
      <c r="DY183" s="380">
        <f>'[36]Biểu 1c-II'!Y183</f>
        <v>0</v>
      </c>
      <c r="DZ183" s="380">
        <f>'[36]Biểu 1c-II'!AB183</f>
        <v>0</v>
      </c>
      <c r="EA183" s="463">
        <f>'[36]Biểu 1c-II'!AH183</f>
        <v>0</v>
      </c>
      <c r="EB183" s="463">
        <f>'[36]Biểu 1c-II'!AE183</f>
        <v>0</v>
      </c>
      <c r="EC183" s="380">
        <f>'[37]Biểu 1c-II'!J183</f>
        <v>4768000</v>
      </c>
      <c r="ED183" s="380">
        <f>'[37]Biểu 1c-II'!M183</f>
        <v>10728000</v>
      </c>
      <c r="EE183" s="380">
        <f>'[37]Biểu 1c-II'!P183</f>
        <v>0</v>
      </c>
      <c r="EF183" s="380">
        <f>'[37]Biểu 1c-II'!S183</f>
        <v>0</v>
      </c>
      <c r="EG183" s="380">
        <f>'[37]Biểu 1c-II'!V183</f>
        <v>0</v>
      </c>
      <c r="EH183" s="380">
        <f>'[37]Biểu 1c-II'!Y183</f>
        <v>0</v>
      </c>
      <c r="EI183" s="380">
        <f>'[37]Biểu 1c-II'!AB183</f>
        <v>0</v>
      </c>
      <c r="EJ183" s="463">
        <f>'[37]Biểu 1c-II'!AE183</f>
        <v>0</v>
      </c>
      <c r="EK183" s="463">
        <f>'[38]Biểu 1c-II'!J183</f>
        <v>24138000</v>
      </c>
      <c r="EL183" s="463">
        <f>'[38]Biểu 1c-II'!M183</f>
        <v>0</v>
      </c>
      <c r="EM183" s="463">
        <f>'[38]Biểu 1c-II'!P183</f>
        <v>0</v>
      </c>
      <c r="EN183" s="463">
        <f>'[38]Biểu 1c-II'!S183</f>
        <v>0</v>
      </c>
      <c r="EO183" s="380">
        <f>'[39]Biểu 1c-II(TTKN)'!J183</f>
        <v>0</v>
      </c>
      <c r="EP183" s="380">
        <f>'[40]Biểu 1c-II'!P183</f>
        <v>0</v>
      </c>
      <c r="EQ183" s="380">
        <f>'[41]Biểu 1c-II'!P183</f>
        <v>0</v>
      </c>
    </row>
    <row r="184" spans="1:147" ht="12.75">
      <c r="A184" s="383"/>
      <c r="B184" s="378">
        <v>7899</v>
      </c>
      <c r="C184" s="379" t="s">
        <v>295</v>
      </c>
      <c r="D184" s="380">
        <f t="shared" si="61"/>
        <v>0</v>
      </c>
      <c r="E184" s="463">
        <f t="shared" si="52"/>
        <v>13686840805</v>
      </c>
      <c r="F184" s="463">
        <f t="shared" si="62"/>
        <v>13686840805</v>
      </c>
      <c r="G184" s="463">
        <f t="shared" si="63"/>
        <v>13686840805</v>
      </c>
      <c r="H184" s="380">
        <f t="shared" si="53"/>
        <v>0</v>
      </c>
      <c r="I184" s="380">
        <f t="shared" si="64"/>
        <v>0</v>
      </c>
      <c r="J184" s="380">
        <f t="shared" si="65"/>
        <v>0</v>
      </c>
      <c r="K184" s="380">
        <f t="shared" si="54"/>
        <v>13682959583</v>
      </c>
      <c r="L184" s="380">
        <f t="shared" si="55"/>
        <v>3881222</v>
      </c>
      <c r="M184" s="380">
        <f t="shared" si="56"/>
        <v>0</v>
      </c>
      <c r="N184" s="380">
        <f t="shared" si="66"/>
        <v>0</v>
      </c>
      <c r="O184" s="380">
        <f t="shared" si="57"/>
        <v>0</v>
      </c>
      <c r="P184" s="380">
        <f t="shared" si="67"/>
        <v>0</v>
      </c>
      <c r="Q184" s="380">
        <f t="shared" si="58"/>
        <v>0</v>
      </c>
      <c r="R184" s="380">
        <f t="shared" si="59"/>
        <v>0</v>
      </c>
      <c r="S184" s="380"/>
      <c r="T184" s="380">
        <f t="shared" si="60"/>
        <v>0</v>
      </c>
      <c r="U184" s="463">
        <f t="shared" si="68"/>
        <v>0</v>
      </c>
      <c r="V184" s="463">
        <f t="shared" si="69"/>
        <v>0</v>
      </c>
      <c r="W184" s="463">
        <f t="shared" si="70"/>
        <v>0</v>
      </c>
      <c r="X184" s="463">
        <f t="shared" si="71"/>
        <v>0</v>
      </c>
      <c r="Y184" s="463">
        <f t="shared" si="72"/>
        <v>0</v>
      </c>
      <c r="Z184" s="463">
        <f t="shared" si="73"/>
        <v>0</v>
      </c>
      <c r="AA184" s="463">
        <f t="shared" si="74"/>
        <v>0</v>
      </c>
      <c r="AB184" s="463">
        <f t="shared" si="75"/>
        <v>0</v>
      </c>
      <c r="AC184" s="463">
        <f t="shared" si="76"/>
        <v>0</v>
      </c>
      <c r="AD184" s="463">
        <f t="shared" si="77"/>
        <v>0</v>
      </c>
      <c r="AE184" s="380"/>
      <c r="AF184" s="380"/>
      <c r="AG184" s="380">
        <f>'[22]Biểu 1c-II'!J184</f>
        <v>0</v>
      </c>
      <c r="AH184" s="380">
        <f>'[22]Biểu 1c-II'!M184</f>
        <v>0</v>
      </c>
      <c r="AI184" s="463">
        <f>'[22]Biểu 1c-II'!S184</f>
        <v>0</v>
      </c>
      <c r="AJ184" s="463">
        <f>'[22]Biểu 1c-II'!V184</f>
        <v>0</v>
      </c>
      <c r="AK184" s="380">
        <f>'[23]Biểu 1c-II'!J184</f>
        <v>0</v>
      </c>
      <c r="AL184" s="463">
        <f>'[23]Biểu 1c-II'!P184</f>
        <v>0</v>
      </c>
      <c r="AM184" s="463">
        <f>'[23]Biểu 1c-II'!S184</f>
        <v>0</v>
      </c>
      <c r="AN184" s="380">
        <f>'[24]Biểu 1c-II'!J184</f>
        <v>0</v>
      </c>
      <c r="AO184" s="463">
        <f>'[24]Biểu 1c-II'!M184</f>
        <v>0</v>
      </c>
      <c r="AP184" s="463">
        <f>'[24]Biểu 1c-II'!S184</f>
        <v>0</v>
      </c>
      <c r="AQ184" s="463">
        <f>'[25]Biểu 1c-II'!P184</f>
        <v>0</v>
      </c>
      <c r="AR184" s="463">
        <f>'[25]Biểu 1c-II'!V184</f>
        <v>0</v>
      </c>
      <c r="AS184" s="380">
        <f>'[25]Biểu 1c-II'!Y184</f>
        <v>0</v>
      </c>
      <c r="AT184" s="380">
        <f>'[26]Biểu 1c-II'!K184</f>
        <v>0</v>
      </c>
      <c r="AU184" s="380">
        <f>'[26]Biểu 1c-II'!W184</f>
        <v>0</v>
      </c>
      <c r="AV184" s="380">
        <f>'[27]Biểu 1c-II'!J184</f>
        <v>0</v>
      </c>
      <c r="AW184" s="380">
        <f>'[27]Biểu 1c-II'!V184</f>
        <v>0</v>
      </c>
      <c r="AX184" s="380">
        <f>'[28]Biểu 1c-II'!J184</f>
        <v>0</v>
      </c>
      <c r="AY184" s="380">
        <f>'[28]Biểu 1c-II'!M184</f>
        <v>0</v>
      </c>
      <c r="AZ184" s="380">
        <f>'[28]Biểu 1c-II'!P184</f>
        <v>0</v>
      </c>
      <c r="BA184" s="380"/>
      <c r="BB184" s="380">
        <f>'[28]Biểu 1c-II'!V184</f>
        <v>0</v>
      </c>
      <c r="BC184" s="380">
        <f>'[42]Biểu 1c-II'!Y184</f>
        <v>0</v>
      </c>
      <c r="BD184" s="380">
        <f>'[28]Biểu 1c-II'!AB184</f>
        <v>0</v>
      </c>
      <c r="BE184" s="380">
        <f>'[28]Biểu 1c-II'!AE184</f>
        <v>0</v>
      </c>
      <c r="BF184" s="380">
        <f>'[28]Biểu 1c-II'!AH184</f>
        <v>0</v>
      </c>
      <c r="BG184" s="380">
        <f>'[29]Biểu 1c-II'!J184</f>
        <v>0</v>
      </c>
      <c r="BH184" s="380">
        <f>'[29]Biểu 1c-II'!M184</f>
        <v>0</v>
      </c>
      <c r="BI184" s="380">
        <f>'[29]Biểu 1c-II'!P184</f>
        <v>0</v>
      </c>
      <c r="BJ184" s="380"/>
      <c r="BK184" s="380">
        <f>'[29]Biểu 1c-II'!S184</f>
        <v>0</v>
      </c>
      <c r="BL184" s="380">
        <f>'[29]Biểu 1c-II'!V184</f>
        <v>0</v>
      </c>
      <c r="BM184" s="380">
        <f>'[29]Biểu 1c-II'!Y184</f>
        <v>0</v>
      </c>
      <c r="BN184" s="380">
        <f>'[29]Biểu 1c-II'!AB184</f>
        <v>0</v>
      </c>
      <c r="BO184" s="463">
        <f>'[29]Biểu 1c-II'!AE184</f>
        <v>0</v>
      </c>
      <c r="BP184" s="463">
        <f>'[29]Biểu 1c-II'!AH184</f>
        <v>0</v>
      </c>
      <c r="BQ184" s="380">
        <f>'[30]Biểu 1c-II - TTYT DA BAC'!J184</f>
        <v>0</v>
      </c>
      <c r="BR184" s="380">
        <f>'[30]Biểu 1c-II - TTYT DA BAC'!M184</f>
        <v>0</v>
      </c>
      <c r="BS184" s="380">
        <f>'[30]Biểu 1c-II - TTYT DA BAC'!P184</f>
        <v>0</v>
      </c>
      <c r="BT184" s="380"/>
      <c r="BU184" s="380">
        <f>'[30]Biểu 1c-II - TTYT DA BAC'!V184</f>
        <v>0</v>
      </c>
      <c r="BV184" s="380">
        <f>'[30]Biểu 1c-II - TTYT DA BAC'!Y184</f>
        <v>0</v>
      </c>
      <c r="BW184" s="380">
        <f>'[30]Biểu 1c-II - TTYT DA BAC'!AB184</f>
        <v>0</v>
      </c>
      <c r="BX184" s="463">
        <f>'[30]Biểu 1c-II - TTYT DA BAC'!AE184</f>
        <v>0</v>
      </c>
      <c r="BY184" s="463">
        <f>'[30]Biểu 1c-II - TTYT DA BAC'!AH184</f>
        <v>0</v>
      </c>
      <c r="BZ184" s="380">
        <f>'[31]Biểu 1c-II'!I184</f>
        <v>0</v>
      </c>
      <c r="CA184" s="380">
        <f>'[31]Biểu 1c-II'!M184</f>
        <v>0</v>
      </c>
      <c r="CB184" s="380">
        <f>'[31]Biểu 1c-II'!P184</f>
        <v>0</v>
      </c>
      <c r="CC184" s="380"/>
      <c r="CD184" s="380">
        <f>'[31]Biểu 1c-II'!V184</f>
        <v>0</v>
      </c>
      <c r="CE184" s="380">
        <f>'[31]Biểu 1c-II'!Y184</f>
        <v>0</v>
      </c>
      <c r="CF184" s="380">
        <f>'[31]Biểu 1c-II'!AB184</f>
        <v>0</v>
      </c>
      <c r="CG184" s="463">
        <f>'[31]Biểu 1c-II'!AE184</f>
        <v>0</v>
      </c>
      <c r="CH184" s="463">
        <f>'[31]Biểu 1c-II'!AH184</f>
        <v>0</v>
      </c>
      <c r="CI184" s="380">
        <f>'[32]Biểu 1c-II'!J184</f>
        <v>0</v>
      </c>
      <c r="CJ184" s="380">
        <f>'[32]Biểu 1c-II'!M184</f>
        <v>0</v>
      </c>
      <c r="CK184" s="380">
        <f>'[32]Biểu 1c-II'!P184</f>
        <v>0</v>
      </c>
      <c r="CL184" s="380"/>
      <c r="CM184" s="380">
        <f>'[32]Biểu 1c-II'!V184</f>
        <v>0</v>
      </c>
      <c r="CN184" s="380">
        <f>'[32]Biểu 1c-II'!Y184</f>
        <v>0</v>
      </c>
      <c r="CO184" s="380">
        <f>'[32]Biểu 1c-II'!AB184</f>
        <v>0</v>
      </c>
      <c r="CP184" s="463">
        <f>'[32]Biểu 1c-II'!AE184</f>
        <v>0</v>
      </c>
      <c r="CQ184" s="463">
        <f>'[32]Biểu 1c-II'!AH184</f>
        <v>0</v>
      </c>
      <c r="CR184" s="380">
        <f>'[33]Biểu 1c-II'!J184</f>
        <v>0</v>
      </c>
      <c r="CS184" s="380">
        <f>'[33]Biểu 1c-II'!M184</f>
        <v>0</v>
      </c>
      <c r="CT184" s="380">
        <f>'[33]Biểu 1c-II'!P184</f>
        <v>0</v>
      </c>
      <c r="CU184" s="380"/>
      <c r="CV184" s="380">
        <f>'[33]Biểu 1c-II'!V184</f>
        <v>0</v>
      </c>
      <c r="CW184" s="380">
        <f>'[43]Biểu 1c-II'!Y184</f>
        <v>0</v>
      </c>
      <c r="CX184" s="380">
        <f>'[33]Biểu 1c-II'!AB184</f>
        <v>0</v>
      </c>
      <c r="CY184" s="463">
        <f>'[33]Biểu 1c-II'!AE184</f>
        <v>0</v>
      </c>
      <c r="CZ184" s="463">
        <f>'[33]Biểu 1c-II'!AH184</f>
        <v>0</v>
      </c>
      <c r="DA184" s="380">
        <f>'[34]Biểu 1c-II'!$J$7</f>
        <v>13682959583</v>
      </c>
      <c r="DB184" s="380">
        <f>'[34]Biểu 1c-II'!M184</f>
        <v>0</v>
      </c>
      <c r="DC184" s="380">
        <f>'[34]Biểu 1c-II'!P184</f>
        <v>0</v>
      </c>
      <c r="DD184" s="380"/>
      <c r="DE184" s="380">
        <f>'[34]Biểu 1c-II'!V184</f>
        <v>0</v>
      </c>
      <c r="DF184" s="380">
        <f>'[44]Biểu 1c-II'!Y184</f>
        <v>0</v>
      </c>
      <c r="DG184" s="380">
        <f>'[34]Biểu 1c-II'!AB184</f>
        <v>0</v>
      </c>
      <c r="DH184" s="463">
        <f>'[34]Biểu 1c-II'!AE184</f>
        <v>0</v>
      </c>
      <c r="DI184" s="463">
        <f>'[34]Biểu 1c-II'!AH184</f>
        <v>0</v>
      </c>
      <c r="DJ184" s="380">
        <f>'[35]Biểu 1c-II'!J184</f>
        <v>0</v>
      </c>
      <c r="DK184" s="380">
        <f>'[35]Biểu 1c-II'!M184</f>
        <v>3881222</v>
      </c>
      <c r="DL184" s="380">
        <f>'[35]Biểu 1c-II'!P184</f>
        <v>0</v>
      </c>
      <c r="DM184" s="380">
        <f>'[35]Biểu 1c-II'!S184</f>
        <v>0</v>
      </c>
      <c r="DN184" s="380">
        <f>'[35]Biểu 1c-II'!V184</f>
        <v>0</v>
      </c>
      <c r="DO184" s="380">
        <f>'[35]Biểu 1c-II'!Y184</f>
        <v>0</v>
      </c>
      <c r="DP184" s="380">
        <f>'[35]Biểu 1c-II'!AB184</f>
        <v>0</v>
      </c>
      <c r="DQ184" s="463">
        <f>'[35]Biểu 1c-II'!AE184</f>
        <v>0</v>
      </c>
      <c r="DR184" s="463">
        <f>'[35]Biểu 1c-II'!AH184</f>
        <v>0</v>
      </c>
      <c r="DS184" s="463">
        <f>'[35]Biểu 1c-II'!AK184</f>
        <v>0</v>
      </c>
      <c r="DT184" s="380">
        <f>'[36]Biểu 1c-II'!J184</f>
        <v>0</v>
      </c>
      <c r="DU184" s="380">
        <f>'[36]Biểu 1c-II'!M184</f>
        <v>0</v>
      </c>
      <c r="DV184" s="380">
        <f>'[36]Biểu 1c-II'!P184</f>
        <v>0</v>
      </c>
      <c r="DW184" s="380">
        <f>'[36]Biểu 1c-II'!S184</f>
        <v>0</v>
      </c>
      <c r="DX184" s="380">
        <f>'[36]Biểu 1c-II'!V184</f>
        <v>0</v>
      </c>
      <c r="DY184" s="380">
        <f>'[36]Biểu 1c-II'!Y184</f>
        <v>0</v>
      </c>
      <c r="DZ184" s="380">
        <f>'[36]Biểu 1c-II'!AB184</f>
        <v>0</v>
      </c>
      <c r="EA184" s="463">
        <f>'[36]Biểu 1c-II'!AH184</f>
        <v>0</v>
      </c>
      <c r="EB184" s="463">
        <f>'[36]Biểu 1c-II'!AE184</f>
        <v>0</v>
      </c>
      <c r="EC184" s="380">
        <f>'[37]Biểu 1c-II'!J184</f>
        <v>0</v>
      </c>
      <c r="ED184" s="380">
        <f>'[37]Biểu 1c-II'!M184</f>
        <v>0</v>
      </c>
      <c r="EE184" s="380">
        <f>'[37]Biểu 1c-II'!P184</f>
        <v>0</v>
      </c>
      <c r="EF184" s="380">
        <f>'[37]Biểu 1c-II'!S184</f>
        <v>0</v>
      </c>
      <c r="EG184" s="380">
        <f>'[37]Biểu 1c-II'!V184</f>
        <v>0</v>
      </c>
      <c r="EH184" s="380">
        <f>'[37]Biểu 1c-II'!Y184</f>
        <v>0</v>
      </c>
      <c r="EI184" s="380">
        <f>'[37]Biểu 1c-II'!AB184</f>
        <v>0</v>
      </c>
      <c r="EJ184" s="463">
        <f>'[37]Biểu 1c-II'!AE184</f>
        <v>0</v>
      </c>
      <c r="EK184" s="463">
        <f>'[38]Biểu 1c-II'!J184</f>
        <v>0</v>
      </c>
      <c r="EL184" s="463">
        <f>'[38]Biểu 1c-II'!M184</f>
        <v>0</v>
      </c>
      <c r="EM184" s="463">
        <f>'[38]Biểu 1c-II'!P184</f>
        <v>0</v>
      </c>
      <c r="EN184" s="463">
        <f>'[38]Biểu 1c-II'!S184</f>
        <v>0</v>
      </c>
      <c r="EO184" s="380">
        <f>'[39]Biểu 1c-II(TTKN)'!J184</f>
        <v>0</v>
      </c>
      <c r="EP184" s="380">
        <f>'[40]Biểu 1c-II'!P184</f>
        <v>0</v>
      </c>
      <c r="EQ184" s="380">
        <f>'[41]Biểu 1c-II'!P184</f>
        <v>0</v>
      </c>
    </row>
    <row r="185" spans="1:147" s="373" customFormat="1" ht="38.25">
      <c r="A185" s="387">
        <v>7950</v>
      </c>
      <c r="B185" s="375"/>
      <c r="C185" s="388" t="s">
        <v>1021</v>
      </c>
      <c r="D185" s="377">
        <f t="shared" si="61"/>
        <v>0</v>
      </c>
      <c r="E185" s="459">
        <f t="shared" si="52"/>
        <v>16633834470</v>
      </c>
      <c r="F185" s="459">
        <f t="shared" si="62"/>
        <v>16633834470</v>
      </c>
      <c r="G185" s="459">
        <f t="shared" si="63"/>
        <v>16633834470</v>
      </c>
      <c r="H185" s="377">
        <f t="shared" si="53"/>
        <v>0</v>
      </c>
      <c r="I185" s="377">
        <f t="shared" si="64"/>
        <v>0</v>
      </c>
      <c r="J185" s="377">
        <f t="shared" si="65"/>
        <v>0</v>
      </c>
      <c r="K185" s="377">
        <f t="shared" si="54"/>
        <v>14425542221</v>
      </c>
      <c r="L185" s="377">
        <f t="shared" si="55"/>
        <v>1879157578</v>
      </c>
      <c r="M185" s="377">
        <f t="shared" si="56"/>
        <v>329134671</v>
      </c>
      <c r="N185" s="377">
        <f t="shared" si="66"/>
        <v>0</v>
      </c>
      <c r="O185" s="377">
        <f t="shared" si="57"/>
        <v>0</v>
      </c>
      <c r="P185" s="377">
        <f t="shared" si="67"/>
        <v>0</v>
      </c>
      <c r="Q185" s="377">
        <f t="shared" si="58"/>
        <v>0</v>
      </c>
      <c r="R185" s="377">
        <f t="shared" si="59"/>
        <v>0</v>
      </c>
      <c r="S185" s="377"/>
      <c r="T185" s="377">
        <f t="shared" si="60"/>
        <v>0</v>
      </c>
      <c r="U185" s="459">
        <f t="shared" si="68"/>
        <v>0</v>
      </c>
      <c r="V185" s="459">
        <f t="shared" si="69"/>
        <v>0</v>
      </c>
      <c r="W185" s="459">
        <f t="shared" si="70"/>
        <v>0</v>
      </c>
      <c r="X185" s="459">
        <f t="shared" si="71"/>
        <v>0</v>
      </c>
      <c r="Y185" s="459">
        <f t="shared" si="72"/>
        <v>0</v>
      </c>
      <c r="Z185" s="459">
        <f t="shared" si="73"/>
        <v>0</v>
      </c>
      <c r="AA185" s="459">
        <f t="shared" si="74"/>
        <v>0</v>
      </c>
      <c r="AB185" s="459">
        <f t="shared" si="75"/>
        <v>0</v>
      </c>
      <c r="AC185" s="459">
        <f t="shared" si="76"/>
        <v>0</v>
      </c>
      <c r="AD185" s="459">
        <f t="shared" si="77"/>
        <v>0</v>
      </c>
      <c r="AE185" s="377"/>
      <c r="AF185" s="377"/>
      <c r="AG185" s="377">
        <f>'[22]Biểu 1c-II'!J185</f>
        <v>0</v>
      </c>
      <c r="AH185" s="377">
        <f>'[22]Biểu 1c-II'!M185</f>
        <v>0</v>
      </c>
      <c r="AI185" s="459">
        <f>'[22]Biểu 1c-II'!S185</f>
        <v>0</v>
      </c>
      <c r="AJ185" s="459">
        <f>'[22]Biểu 1c-II'!V185</f>
        <v>0</v>
      </c>
      <c r="AK185" s="377">
        <f>'[23]Biểu 1c-II'!J185</f>
        <v>0</v>
      </c>
      <c r="AL185" s="459">
        <f>'[23]Biểu 1c-II'!P185</f>
        <v>0</v>
      </c>
      <c r="AM185" s="459">
        <f>'[23]Biểu 1c-II'!S185</f>
        <v>0</v>
      </c>
      <c r="AN185" s="377">
        <f>'[24]Biểu 1c-II'!J185</f>
        <v>0</v>
      </c>
      <c r="AO185" s="459">
        <f>'[24]Biểu 1c-II'!M185</f>
        <v>0</v>
      </c>
      <c r="AP185" s="459">
        <f>'[24]Biểu 1c-II'!S185</f>
        <v>0</v>
      </c>
      <c r="AQ185" s="459">
        <f>'[25]Biểu 1c-II'!P185</f>
        <v>0</v>
      </c>
      <c r="AR185" s="459">
        <f>'[25]Biểu 1c-II'!V185</f>
        <v>0</v>
      </c>
      <c r="AS185" s="377">
        <f>'[25]Biểu 1c-II'!Y185</f>
        <v>0</v>
      </c>
      <c r="AT185" s="377">
        <f>'[26]Biểu 1c-II'!K185</f>
        <v>0</v>
      </c>
      <c r="AU185" s="377">
        <f>'[26]Biểu 1c-II'!W185</f>
        <v>0</v>
      </c>
      <c r="AV185" s="377">
        <f>'[27]Biểu 1c-II'!J185</f>
        <v>0</v>
      </c>
      <c r="AW185" s="377">
        <f>'[27]Biểu 1c-II'!V185</f>
        <v>0</v>
      </c>
      <c r="AX185" s="377">
        <f>'[28]Biểu 1c-II'!J185</f>
        <v>0</v>
      </c>
      <c r="AY185" s="377">
        <f>'[28]Biểu 1c-II'!M185</f>
        <v>0</v>
      </c>
      <c r="AZ185" s="377">
        <f>'[28]Biểu 1c-II'!P185</f>
        <v>0</v>
      </c>
      <c r="BA185" s="380"/>
      <c r="BB185" s="377">
        <f>'[28]Biểu 1c-II'!V185</f>
        <v>0</v>
      </c>
      <c r="BC185" s="380">
        <f>'[42]Biểu 1c-II'!Y185</f>
        <v>0</v>
      </c>
      <c r="BD185" s="377">
        <f>'[28]Biểu 1c-II'!AB185</f>
        <v>0</v>
      </c>
      <c r="BE185" s="377">
        <f>'[28]Biểu 1c-II'!AE185</f>
        <v>0</v>
      </c>
      <c r="BF185" s="377">
        <f>'[28]Biểu 1c-II'!AH185</f>
        <v>0</v>
      </c>
      <c r="BG185" s="377">
        <f>'[29]Biểu 1c-II'!J185</f>
        <v>460582638</v>
      </c>
      <c r="BH185" s="377">
        <f>'[29]Biểu 1c-II'!M185</f>
        <v>933408044</v>
      </c>
      <c r="BI185" s="377">
        <f>'[29]Biểu 1c-II'!P185</f>
        <v>0</v>
      </c>
      <c r="BJ185" s="380"/>
      <c r="BK185" s="377">
        <f>'[29]Biểu 1c-II'!S185</f>
        <v>0</v>
      </c>
      <c r="BL185" s="377">
        <f>'[29]Biểu 1c-II'!V185</f>
        <v>0</v>
      </c>
      <c r="BM185" s="377">
        <f>'[29]Biểu 1c-II'!Y185</f>
        <v>0</v>
      </c>
      <c r="BN185" s="377">
        <f>'[29]Biểu 1c-II'!AB185</f>
        <v>0</v>
      </c>
      <c r="BO185" s="459">
        <f>'[29]Biểu 1c-II'!AE185</f>
        <v>0</v>
      </c>
      <c r="BP185" s="459">
        <f>'[29]Biểu 1c-II'!AH185</f>
        <v>0</v>
      </c>
      <c r="BQ185" s="377">
        <f>'[30]Biểu 1c-II - TTYT DA BAC'!J185</f>
        <v>0</v>
      </c>
      <c r="BR185" s="377">
        <f>'[30]Biểu 1c-II - TTYT DA BAC'!M185</f>
        <v>0</v>
      </c>
      <c r="BS185" s="377">
        <f>'[30]Biểu 1c-II - TTYT DA BAC'!P185</f>
        <v>0</v>
      </c>
      <c r="BT185" s="380"/>
      <c r="BU185" s="377">
        <f>'[30]Biểu 1c-II - TTYT DA BAC'!V185</f>
        <v>0</v>
      </c>
      <c r="BV185" s="377">
        <f>'[30]Biểu 1c-II - TTYT DA BAC'!Y185</f>
        <v>0</v>
      </c>
      <c r="BW185" s="377">
        <f>'[30]Biểu 1c-II - TTYT DA BAC'!AB185</f>
        <v>0</v>
      </c>
      <c r="BX185" s="459">
        <f>'[30]Biểu 1c-II - TTYT DA BAC'!AE185</f>
        <v>0</v>
      </c>
      <c r="BY185" s="459">
        <f>'[30]Biểu 1c-II - TTYT DA BAC'!AH185</f>
        <v>0</v>
      </c>
      <c r="BZ185" s="377">
        <f>'[31]Biểu 1c-II'!I185</f>
        <v>0</v>
      </c>
      <c r="CA185" s="377">
        <f>'[31]Biểu 1c-II'!M185</f>
        <v>0</v>
      </c>
      <c r="CB185" s="377">
        <f>'[31]Biểu 1c-II'!P185</f>
        <v>0</v>
      </c>
      <c r="CC185" s="380"/>
      <c r="CD185" s="377">
        <f>'[31]Biểu 1c-II'!V185</f>
        <v>0</v>
      </c>
      <c r="CE185" s="377">
        <f>'[31]Biểu 1c-II'!Y185</f>
        <v>0</v>
      </c>
      <c r="CF185" s="377">
        <f>'[31]Biểu 1c-II'!AB185</f>
        <v>0</v>
      </c>
      <c r="CG185" s="459">
        <f>'[31]Biểu 1c-II'!AE185</f>
        <v>0</v>
      </c>
      <c r="CH185" s="459">
        <f>'[31]Biểu 1c-II'!AH185</f>
        <v>0</v>
      </c>
      <c r="CI185" s="377">
        <f>'[32]Biểu 1c-II'!J185</f>
        <v>0</v>
      </c>
      <c r="CJ185" s="377">
        <f>'[32]Biểu 1c-II'!M185</f>
        <v>537940959</v>
      </c>
      <c r="CK185" s="377">
        <f>'[32]Biểu 1c-II'!P185</f>
        <v>0</v>
      </c>
      <c r="CL185" s="380"/>
      <c r="CM185" s="377">
        <f>'[32]Biểu 1c-II'!V185</f>
        <v>0</v>
      </c>
      <c r="CN185" s="377">
        <f>'[32]Biểu 1c-II'!Y185</f>
        <v>0</v>
      </c>
      <c r="CO185" s="377">
        <f>'[32]Biểu 1c-II'!AB185</f>
        <v>0</v>
      </c>
      <c r="CP185" s="459">
        <f>'[32]Biểu 1c-II'!AE185</f>
        <v>0</v>
      </c>
      <c r="CQ185" s="459">
        <f>'[32]Biểu 1c-II'!AH185</f>
        <v>0</v>
      </c>
      <c r="CR185" s="377">
        <f>'[33]Biểu 1c-II'!J185</f>
        <v>282000000</v>
      </c>
      <c r="CS185" s="377">
        <f>'[33]Biểu 1c-II'!M185</f>
        <v>0</v>
      </c>
      <c r="CT185" s="377">
        <f>'[33]Biểu 1c-II'!P185</f>
        <v>0</v>
      </c>
      <c r="CU185" s="380"/>
      <c r="CV185" s="377">
        <f>'[33]Biểu 1c-II'!V185</f>
        <v>0</v>
      </c>
      <c r="CW185" s="380">
        <f>'[43]Biểu 1c-II'!Y185</f>
        <v>0</v>
      </c>
      <c r="CX185" s="377">
        <f>'[33]Biểu 1c-II'!AB185</f>
        <v>0</v>
      </c>
      <c r="CY185" s="459">
        <f>'[33]Biểu 1c-II'!AE185</f>
        <v>0</v>
      </c>
      <c r="CZ185" s="459">
        <f>'[33]Biểu 1c-II'!AH185</f>
        <v>0</v>
      </c>
      <c r="DA185" s="377">
        <f>'[34]Biểu 1c-II'!$J$7</f>
        <v>13682959583</v>
      </c>
      <c r="DB185" s="377">
        <f>'[34]Biểu 1c-II'!M185</f>
        <v>54000000</v>
      </c>
      <c r="DC185" s="377">
        <f>'[34]Biểu 1c-II'!P185</f>
        <v>108500000</v>
      </c>
      <c r="DD185" s="380"/>
      <c r="DE185" s="377">
        <f>'[34]Biểu 1c-II'!V185</f>
        <v>0</v>
      </c>
      <c r="DF185" s="380">
        <f>'[44]Biểu 1c-II'!Y185</f>
        <v>0</v>
      </c>
      <c r="DG185" s="377">
        <f>'[34]Biểu 1c-II'!AB185</f>
        <v>0</v>
      </c>
      <c r="DH185" s="459">
        <f>'[34]Biểu 1c-II'!AE185</f>
        <v>0</v>
      </c>
      <c r="DI185" s="459">
        <f>'[34]Biểu 1c-II'!AH185</f>
        <v>0</v>
      </c>
      <c r="DJ185" s="377">
        <f>'[35]Biểu 1c-II'!J185</f>
        <v>0</v>
      </c>
      <c r="DK185" s="377">
        <f>'[35]Biểu 1c-II'!M185</f>
        <v>0</v>
      </c>
      <c r="DL185" s="377">
        <f>'[35]Biểu 1c-II'!P185</f>
        <v>0</v>
      </c>
      <c r="DM185" s="377">
        <f>'[35]Biểu 1c-II'!S185</f>
        <v>0</v>
      </c>
      <c r="DN185" s="377">
        <f>'[35]Biểu 1c-II'!V185</f>
        <v>0</v>
      </c>
      <c r="DO185" s="377">
        <f>'[35]Biểu 1c-II'!Y185</f>
        <v>0</v>
      </c>
      <c r="DP185" s="377">
        <f>'[35]Biểu 1c-II'!AB185</f>
        <v>0</v>
      </c>
      <c r="DQ185" s="459">
        <f>'[35]Biểu 1c-II'!AE185</f>
        <v>0</v>
      </c>
      <c r="DR185" s="459">
        <f>'[35]Biểu 1c-II'!AH185</f>
        <v>0</v>
      </c>
      <c r="DS185" s="459">
        <f>'[35]Biểu 1c-II'!AK185</f>
        <v>0</v>
      </c>
      <c r="DT185" s="377">
        <f>'[36]Biểu 1c-II'!J185</f>
        <v>0</v>
      </c>
      <c r="DU185" s="377">
        <f>'[36]Biểu 1c-II'!M185</f>
        <v>353808575</v>
      </c>
      <c r="DV185" s="377">
        <f>'[36]Biểu 1c-II'!P185</f>
        <v>220634671</v>
      </c>
      <c r="DW185" s="377">
        <f>'[36]Biểu 1c-II'!S185</f>
        <v>0</v>
      </c>
      <c r="DX185" s="377">
        <f>'[36]Biểu 1c-II'!V185</f>
        <v>0</v>
      </c>
      <c r="DY185" s="377">
        <f>'[36]Biểu 1c-II'!Y185</f>
        <v>0</v>
      </c>
      <c r="DZ185" s="377">
        <f>'[36]Biểu 1c-II'!AB185</f>
        <v>0</v>
      </c>
      <c r="EA185" s="459">
        <f>'[36]Biểu 1c-II'!AH185</f>
        <v>0</v>
      </c>
      <c r="EB185" s="459">
        <f>'[36]Biểu 1c-II'!AE185</f>
        <v>0</v>
      </c>
      <c r="EC185" s="377">
        <f>'[37]Biểu 1c-II'!J185</f>
        <v>0</v>
      </c>
      <c r="ED185" s="377">
        <f>'[37]Biểu 1c-II'!M185</f>
        <v>0</v>
      </c>
      <c r="EE185" s="377">
        <f>'[37]Biểu 1c-II'!P185</f>
        <v>0</v>
      </c>
      <c r="EF185" s="377">
        <f>'[37]Biểu 1c-II'!S185</f>
        <v>0</v>
      </c>
      <c r="EG185" s="377">
        <f>'[37]Biểu 1c-II'!V185</f>
        <v>0</v>
      </c>
      <c r="EH185" s="377">
        <f>'[37]Biểu 1c-II'!Y185</f>
        <v>0</v>
      </c>
      <c r="EI185" s="377">
        <f>'[37]Biểu 1c-II'!AB185</f>
        <v>0</v>
      </c>
      <c r="EJ185" s="459">
        <f>'[37]Biểu 1c-II'!AE185</f>
        <v>0</v>
      </c>
      <c r="EK185" s="459">
        <f>'[38]Biểu 1c-II'!J185</f>
        <v>0</v>
      </c>
      <c r="EL185" s="459">
        <f>'[38]Biểu 1c-II'!M185</f>
        <v>0</v>
      </c>
      <c r="EM185" s="459">
        <f>'[38]Biểu 1c-II'!P185</f>
        <v>0</v>
      </c>
      <c r="EN185" s="459">
        <f>'[38]Biểu 1c-II'!S185</f>
        <v>0</v>
      </c>
      <c r="EO185" s="377">
        <f>'[39]Biểu 1c-II(TTKN)'!J185</f>
        <v>0</v>
      </c>
      <c r="EP185" s="377">
        <f>'[40]Biểu 1c-II'!P185</f>
        <v>0</v>
      </c>
      <c r="EQ185" s="377">
        <f>'[41]Biểu 1c-II'!P185</f>
        <v>0</v>
      </c>
    </row>
    <row r="186" spans="1:147" ht="38.25">
      <c r="A186" s="383"/>
      <c r="B186" s="393">
        <v>7951</v>
      </c>
      <c r="C186" s="379" t="s">
        <v>1022</v>
      </c>
      <c r="D186" s="380">
        <f t="shared" si="61"/>
        <v>0</v>
      </c>
      <c r="E186" s="463">
        <f t="shared" si="52"/>
        <v>15133004748</v>
      </c>
      <c r="F186" s="463">
        <f t="shared" si="62"/>
        <v>15133004748</v>
      </c>
      <c r="G186" s="463">
        <f t="shared" si="63"/>
        <v>15133004748</v>
      </c>
      <c r="H186" s="380">
        <f t="shared" si="53"/>
        <v>0</v>
      </c>
      <c r="I186" s="380">
        <f t="shared" si="64"/>
        <v>0</v>
      </c>
      <c r="J186" s="380">
        <f t="shared" si="65"/>
        <v>0</v>
      </c>
      <c r="K186" s="380">
        <f t="shared" si="54"/>
        <v>13867192583</v>
      </c>
      <c r="L186" s="380">
        <f t="shared" si="55"/>
        <v>1081677494</v>
      </c>
      <c r="M186" s="380">
        <f t="shared" si="56"/>
        <v>184134671</v>
      </c>
      <c r="N186" s="380">
        <f t="shared" si="66"/>
        <v>0</v>
      </c>
      <c r="O186" s="380">
        <f t="shared" si="57"/>
        <v>0</v>
      </c>
      <c r="P186" s="380">
        <f t="shared" si="67"/>
        <v>0</v>
      </c>
      <c r="Q186" s="380">
        <f t="shared" si="58"/>
        <v>0</v>
      </c>
      <c r="R186" s="380">
        <f t="shared" si="59"/>
        <v>0</v>
      </c>
      <c r="S186" s="380"/>
      <c r="T186" s="380">
        <f t="shared" si="60"/>
        <v>0</v>
      </c>
      <c r="U186" s="463">
        <f t="shared" si="68"/>
        <v>0</v>
      </c>
      <c r="V186" s="463">
        <f t="shared" si="69"/>
        <v>0</v>
      </c>
      <c r="W186" s="463">
        <f t="shared" si="70"/>
        <v>0</v>
      </c>
      <c r="X186" s="463">
        <f t="shared" si="71"/>
        <v>0</v>
      </c>
      <c r="Y186" s="463">
        <f t="shared" si="72"/>
        <v>0</v>
      </c>
      <c r="Z186" s="463">
        <f t="shared" si="73"/>
        <v>0</v>
      </c>
      <c r="AA186" s="463">
        <f t="shared" si="74"/>
        <v>0</v>
      </c>
      <c r="AB186" s="463">
        <f t="shared" si="75"/>
        <v>0</v>
      </c>
      <c r="AC186" s="463">
        <f t="shared" si="76"/>
        <v>0</v>
      </c>
      <c r="AD186" s="463">
        <f t="shared" si="77"/>
        <v>0</v>
      </c>
      <c r="AE186" s="380"/>
      <c r="AF186" s="380"/>
      <c r="AG186" s="380">
        <f>'[22]Biểu 1c-II'!J186</f>
        <v>0</v>
      </c>
      <c r="AH186" s="380">
        <f>'[22]Biểu 1c-II'!M186</f>
        <v>0</v>
      </c>
      <c r="AI186" s="463">
        <f>'[22]Biểu 1c-II'!S186</f>
        <v>0</v>
      </c>
      <c r="AJ186" s="463">
        <f>'[22]Biểu 1c-II'!V186</f>
        <v>0</v>
      </c>
      <c r="AK186" s="380">
        <f>'[23]Biểu 1c-II'!J186</f>
        <v>0</v>
      </c>
      <c r="AL186" s="463">
        <f>'[23]Biểu 1c-II'!P186</f>
        <v>0</v>
      </c>
      <c r="AM186" s="463">
        <f>'[23]Biểu 1c-II'!S186</f>
        <v>0</v>
      </c>
      <c r="AN186" s="380">
        <f>'[24]Biểu 1c-II'!J186</f>
        <v>0</v>
      </c>
      <c r="AO186" s="463">
        <f>'[24]Biểu 1c-II'!M186</f>
        <v>0</v>
      </c>
      <c r="AP186" s="463">
        <f>'[24]Biểu 1c-II'!S186</f>
        <v>0</v>
      </c>
      <c r="AQ186" s="463">
        <f>'[25]Biểu 1c-II'!P186</f>
        <v>0</v>
      </c>
      <c r="AR186" s="463">
        <f>'[25]Biểu 1c-II'!V186</f>
        <v>0</v>
      </c>
      <c r="AS186" s="380">
        <f>'[25]Biểu 1c-II'!Y186</f>
        <v>0</v>
      </c>
      <c r="AT186" s="380">
        <f>'[26]Biểu 1c-II'!K186</f>
        <v>0</v>
      </c>
      <c r="AU186" s="380">
        <f>'[26]Biểu 1c-II'!W186</f>
        <v>0</v>
      </c>
      <c r="AV186" s="380">
        <f>'[27]Biểu 1c-II'!J186</f>
        <v>0</v>
      </c>
      <c r="AW186" s="380">
        <f>'[27]Biểu 1c-II'!V186</f>
        <v>0</v>
      </c>
      <c r="AX186" s="380">
        <f>'[28]Biểu 1c-II'!J186</f>
        <v>0</v>
      </c>
      <c r="AY186" s="380">
        <f>'[28]Biểu 1c-II'!M186</f>
        <v>0</v>
      </c>
      <c r="AZ186" s="380">
        <f>'[28]Biểu 1c-II'!P186</f>
        <v>0</v>
      </c>
      <c r="BA186" s="380"/>
      <c r="BB186" s="380">
        <f>'[28]Biểu 1c-II'!V186</f>
        <v>0</v>
      </c>
      <c r="BC186" s="380">
        <f>'[42]Biểu 1c-II'!Y186</f>
        <v>0</v>
      </c>
      <c r="BD186" s="380">
        <f>'[28]Biểu 1c-II'!AB186</f>
        <v>0</v>
      </c>
      <c r="BE186" s="380">
        <f>'[28]Biểu 1c-II'!AE186</f>
        <v>0</v>
      </c>
      <c r="BF186" s="380">
        <f>'[28]Biểu 1c-II'!AH186</f>
        <v>0</v>
      </c>
      <c r="BG186" s="380">
        <f>'[29]Biểu 1c-II'!J186</f>
        <v>184233000</v>
      </c>
      <c r="BH186" s="380">
        <f>'[29]Biểu 1c-II'!M186</f>
        <v>373363200</v>
      </c>
      <c r="BI186" s="380">
        <f>'[29]Biểu 1c-II'!P186</f>
        <v>0</v>
      </c>
      <c r="BJ186" s="380"/>
      <c r="BK186" s="380">
        <f>'[29]Biểu 1c-II'!S186</f>
        <v>0</v>
      </c>
      <c r="BL186" s="380">
        <f>'[29]Biểu 1c-II'!V186</f>
        <v>0</v>
      </c>
      <c r="BM186" s="380">
        <f>'[29]Biểu 1c-II'!Y186</f>
        <v>0</v>
      </c>
      <c r="BN186" s="380">
        <f>'[29]Biểu 1c-II'!AB186</f>
        <v>0</v>
      </c>
      <c r="BO186" s="463">
        <f>'[29]Biểu 1c-II'!AE186</f>
        <v>0</v>
      </c>
      <c r="BP186" s="463">
        <f>'[29]Biểu 1c-II'!AH186</f>
        <v>0</v>
      </c>
      <c r="BQ186" s="380">
        <f>'[30]Biểu 1c-II - TTYT DA BAC'!J186</f>
        <v>0</v>
      </c>
      <c r="BR186" s="380">
        <f>'[30]Biểu 1c-II - TTYT DA BAC'!M186</f>
        <v>0</v>
      </c>
      <c r="BS186" s="380">
        <f>'[30]Biểu 1c-II - TTYT DA BAC'!P186</f>
        <v>0</v>
      </c>
      <c r="BT186" s="380"/>
      <c r="BU186" s="380">
        <f>'[30]Biểu 1c-II - TTYT DA BAC'!V186</f>
        <v>0</v>
      </c>
      <c r="BV186" s="380">
        <f>'[30]Biểu 1c-II - TTYT DA BAC'!Y186</f>
        <v>0</v>
      </c>
      <c r="BW186" s="380">
        <f>'[30]Biểu 1c-II - TTYT DA BAC'!AB186</f>
        <v>0</v>
      </c>
      <c r="BX186" s="463">
        <f>'[30]Biểu 1c-II - TTYT DA BAC'!AE186</f>
        <v>0</v>
      </c>
      <c r="BY186" s="463">
        <f>'[30]Biểu 1c-II - TTYT DA BAC'!AH186</f>
        <v>0</v>
      </c>
      <c r="BZ186" s="380">
        <f>'[31]Biểu 1c-II'!I186</f>
        <v>0</v>
      </c>
      <c r="CA186" s="380">
        <f>'[31]Biểu 1c-II'!M186</f>
        <v>0</v>
      </c>
      <c r="CB186" s="380">
        <f>'[31]Biểu 1c-II'!P186</f>
        <v>0</v>
      </c>
      <c r="CC186" s="380"/>
      <c r="CD186" s="380">
        <f>'[31]Biểu 1c-II'!V186</f>
        <v>0</v>
      </c>
      <c r="CE186" s="380">
        <f>'[31]Biểu 1c-II'!Y186</f>
        <v>0</v>
      </c>
      <c r="CF186" s="380">
        <f>'[31]Biểu 1c-II'!AB186</f>
        <v>0</v>
      </c>
      <c r="CG186" s="463">
        <f>'[31]Biểu 1c-II'!AE186</f>
        <v>0</v>
      </c>
      <c r="CH186" s="463">
        <f>'[31]Biểu 1c-II'!AH186</f>
        <v>0</v>
      </c>
      <c r="CI186" s="380">
        <f>'[32]Biểu 1c-II'!J186</f>
        <v>0</v>
      </c>
      <c r="CJ186" s="380">
        <f>'[32]Biểu 1c-II'!M186</f>
        <v>403455719</v>
      </c>
      <c r="CK186" s="380">
        <f>'[32]Biểu 1c-II'!P186</f>
        <v>0</v>
      </c>
      <c r="CL186" s="380"/>
      <c r="CM186" s="380">
        <f>'[32]Biểu 1c-II'!V186</f>
        <v>0</v>
      </c>
      <c r="CN186" s="380">
        <f>'[32]Biểu 1c-II'!Y186</f>
        <v>0</v>
      </c>
      <c r="CO186" s="380">
        <f>'[32]Biểu 1c-II'!AB186</f>
        <v>0</v>
      </c>
      <c r="CP186" s="463">
        <f>'[32]Biểu 1c-II'!AE186</f>
        <v>0</v>
      </c>
      <c r="CQ186" s="463">
        <f>'[32]Biểu 1c-II'!AH186</f>
        <v>0</v>
      </c>
      <c r="CR186" s="380">
        <f>'[33]Biểu 1c-II'!J186</f>
        <v>0</v>
      </c>
      <c r="CS186" s="380">
        <f>'[33]Biểu 1c-II'!M186</f>
        <v>0</v>
      </c>
      <c r="CT186" s="380">
        <f>'[33]Biểu 1c-II'!P186</f>
        <v>0</v>
      </c>
      <c r="CU186" s="380"/>
      <c r="CV186" s="380">
        <f>'[33]Biểu 1c-II'!V186</f>
        <v>0</v>
      </c>
      <c r="CW186" s="380">
        <f>'[43]Biểu 1c-II'!Y186</f>
        <v>0</v>
      </c>
      <c r="CX186" s="380">
        <f>'[33]Biểu 1c-II'!AB186</f>
        <v>0</v>
      </c>
      <c r="CY186" s="463">
        <f>'[33]Biểu 1c-II'!AE186</f>
        <v>0</v>
      </c>
      <c r="CZ186" s="463">
        <f>'[33]Biểu 1c-II'!AH186</f>
        <v>0</v>
      </c>
      <c r="DA186" s="380">
        <f>'[34]Biểu 1c-II'!$J$7</f>
        <v>13682959583</v>
      </c>
      <c r="DB186" s="380">
        <f>'[34]Biểu 1c-II'!M186</f>
        <v>0</v>
      </c>
      <c r="DC186" s="380">
        <f>'[34]Biểu 1c-II'!P186</f>
        <v>0</v>
      </c>
      <c r="DD186" s="380"/>
      <c r="DE186" s="380">
        <f>'[34]Biểu 1c-II'!V186</f>
        <v>0</v>
      </c>
      <c r="DF186" s="380">
        <f>'[44]Biểu 1c-II'!Y186</f>
        <v>0</v>
      </c>
      <c r="DG186" s="380">
        <f>'[34]Biểu 1c-II'!AB186</f>
        <v>0</v>
      </c>
      <c r="DH186" s="463">
        <f>'[34]Biểu 1c-II'!AE186</f>
        <v>0</v>
      </c>
      <c r="DI186" s="463">
        <f>'[34]Biểu 1c-II'!AH186</f>
        <v>0</v>
      </c>
      <c r="DJ186" s="380">
        <f>'[35]Biểu 1c-II'!J186</f>
        <v>0</v>
      </c>
      <c r="DK186" s="380">
        <f>'[35]Biểu 1c-II'!M186</f>
        <v>0</v>
      </c>
      <c r="DL186" s="380">
        <f>'[35]Biểu 1c-II'!P186</f>
        <v>0</v>
      </c>
      <c r="DM186" s="380">
        <f>'[35]Biểu 1c-II'!S186</f>
        <v>0</v>
      </c>
      <c r="DN186" s="380">
        <f>'[35]Biểu 1c-II'!V186</f>
        <v>0</v>
      </c>
      <c r="DO186" s="380">
        <f>'[35]Biểu 1c-II'!Y186</f>
        <v>0</v>
      </c>
      <c r="DP186" s="380">
        <f>'[35]Biểu 1c-II'!AB186</f>
        <v>0</v>
      </c>
      <c r="DQ186" s="463">
        <f>'[35]Biểu 1c-II'!AE186</f>
        <v>0</v>
      </c>
      <c r="DR186" s="463">
        <f>'[35]Biểu 1c-II'!AH186</f>
        <v>0</v>
      </c>
      <c r="DS186" s="463">
        <f>'[35]Biểu 1c-II'!AK186</f>
        <v>0</v>
      </c>
      <c r="DT186" s="380">
        <f>'[36]Biểu 1c-II'!J186</f>
        <v>0</v>
      </c>
      <c r="DU186" s="380">
        <f>'[36]Biểu 1c-II'!M186</f>
        <v>304858575</v>
      </c>
      <c r="DV186" s="380">
        <f>'[36]Biểu 1c-II'!P186</f>
        <v>184134671</v>
      </c>
      <c r="DW186" s="380">
        <f>'[36]Biểu 1c-II'!S186</f>
        <v>0</v>
      </c>
      <c r="DX186" s="380">
        <f>'[36]Biểu 1c-II'!V186</f>
        <v>0</v>
      </c>
      <c r="DY186" s="380">
        <f>'[36]Biểu 1c-II'!Y186</f>
        <v>0</v>
      </c>
      <c r="DZ186" s="380">
        <f>'[36]Biểu 1c-II'!AB186</f>
        <v>0</v>
      </c>
      <c r="EA186" s="463">
        <f>'[36]Biểu 1c-II'!AH186</f>
        <v>0</v>
      </c>
      <c r="EB186" s="463">
        <f>'[36]Biểu 1c-II'!AE186</f>
        <v>0</v>
      </c>
      <c r="EC186" s="380">
        <f>'[37]Biểu 1c-II'!J186</f>
        <v>0</v>
      </c>
      <c r="ED186" s="380">
        <f>'[37]Biểu 1c-II'!M186</f>
        <v>0</v>
      </c>
      <c r="EE186" s="380">
        <f>'[37]Biểu 1c-II'!P186</f>
        <v>0</v>
      </c>
      <c r="EF186" s="380">
        <f>'[37]Biểu 1c-II'!S186</f>
        <v>0</v>
      </c>
      <c r="EG186" s="380">
        <f>'[37]Biểu 1c-II'!V186</f>
        <v>0</v>
      </c>
      <c r="EH186" s="380">
        <f>'[37]Biểu 1c-II'!Y186</f>
        <v>0</v>
      </c>
      <c r="EI186" s="380">
        <f>'[37]Biểu 1c-II'!AB186</f>
        <v>0</v>
      </c>
      <c r="EJ186" s="463">
        <f>'[37]Biểu 1c-II'!AE186</f>
        <v>0</v>
      </c>
      <c r="EK186" s="463">
        <f>'[38]Biểu 1c-II'!J186</f>
        <v>0</v>
      </c>
      <c r="EL186" s="463">
        <f>'[38]Biểu 1c-II'!M186</f>
        <v>0</v>
      </c>
      <c r="EM186" s="463">
        <f>'[38]Biểu 1c-II'!P186</f>
        <v>0</v>
      </c>
      <c r="EN186" s="463">
        <f>'[38]Biểu 1c-II'!S186</f>
        <v>0</v>
      </c>
      <c r="EO186" s="380">
        <f>'[39]Biểu 1c-II(TTKN)'!J186</f>
        <v>0</v>
      </c>
      <c r="EP186" s="380">
        <f>'[40]Biểu 1c-II'!P186</f>
        <v>0</v>
      </c>
      <c r="EQ186" s="380">
        <f>'[41]Biểu 1c-II'!P186</f>
        <v>0</v>
      </c>
    </row>
    <row r="187" spans="1:147" ht="12.75">
      <c r="A187" s="383"/>
      <c r="B187" s="393">
        <v>7952</v>
      </c>
      <c r="C187" s="379" t="s">
        <v>1023</v>
      </c>
      <c r="D187" s="380">
        <f t="shared" si="61"/>
        <v>0</v>
      </c>
      <c r="E187" s="463">
        <f t="shared" si="52"/>
        <v>14469357683</v>
      </c>
      <c r="F187" s="463">
        <f t="shared" si="62"/>
        <v>14469357683</v>
      </c>
      <c r="G187" s="463">
        <f t="shared" si="63"/>
        <v>14469357683</v>
      </c>
      <c r="H187" s="380">
        <f t="shared" si="53"/>
        <v>0</v>
      </c>
      <c r="I187" s="380">
        <f t="shared" si="64"/>
        <v>0</v>
      </c>
      <c r="J187" s="380">
        <f t="shared" si="65"/>
        <v>0</v>
      </c>
      <c r="K187" s="380">
        <f t="shared" si="54"/>
        <v>14057076083</v>
      </c>
      <c r="L187" s="380">
        <f t="shared" si="55"/>
        <v>272781600</v>
      </c>
      <c r="M187" s="380">
        <f t="shared" si="56"/>
        <v>139500000</v>
      </c>
      <c r="N187" s="380">
        <f t="shared" si="66"/>
        <v>0</v>
      </c>
      <c r="O187" s="380">
        <f t="shared" si="57"/>
        <v>0</v>
      </c>
      <c r="P187" s="380">
        <f t="shared" si="67"/>
        <v>0</v>
      </c>
      <c r="Q187" s="380">
        <f t="shared" si="58"/>
        <v>0</v>
      </c>
      <c r="R187" s="380">
        <f t="shared" si="59"/>
        <v>0</v>
      </c>
      <c r="S187" s="380"/>
      <c r="T187" s="380">
        <f t="shared" si="60"/>
        <v>0</v>
      </c>
      <c r="U187" s="463">
        <f t="shared" si="68"/>
        <v>0</v>
      </c>
      <c r="V187" s="463">
        <f t="shared" si="69"/>
        <v>0</v>
      </c>
      <c r="W187" s="463">
        <f t="shared" si="70"/>
        <v>0</v>
      </c>
      <c r="X187" s="463">
        <f t="shared" si="71"/>
        <v>0</v>
      </c>
      <c r="Y187" s="463">
        <f t="shared" si="72"/>
        <v>0</v>
      </c>
      <c r="Z187" s="463">
        <f t="shared" si="73"/>
        <v>0</v>
      </c>
      <c r="AA187" s="463">
        <f t="shared" si="74"/>
        <v>0</v>
      </c>
      <c r="AB187" s="463">
        <f t="shared" si="75"/>
        <v>0</v>
      </c>
      <c r="AC187" s="463">
        <f t="shared" si="76"/>
        <v>0</v>
      </c>
      <c r="AD187" s="463">
        <f t="shared" si="77"/>
        <v>0</v>
      </c>
      <c r="AE187" s="380"/>
      <c r="AF187" s="380"/>
      <c r="AG187" s="380">
        <f>'[22]Biểu 1c-II'!J187</f>
        <v>0</v>
      </c>
      <c r="AH187" s="380">
        <f>'[22]Biểu 1c-II'!M187</f>
        <v>0</v>
      </c>
      <c r="AI187" s="463">
        <f>'[22]Biểu 1c-II'!S187</f>
        <v>0</v>
      </c>
      <c r="AJ187" s="463">
        <f>'[22]Biểu 1c-II'!V187</f>
        <v>0</v>
      </c>
      <c r="AK187" s="380">
        <f>'[23]Biểu 1c-II'!J187</f>
        <v>0</v>
      </c>
      <c r="AL187" s="463">
        <f>'[23]Biểu 1c-II'!P187</f>
        <v>0</v>
      </c>
      <c r="AM187" s="463">
        <f>'[23]Biểu 1c-II'!S187</f>
        <v>0</v>
      </c>
      <c r="AN187" s="380">
        <f>'[24]Biểu 1c-II'!J187</f>
        <v>0</v>
      </c>
      <c r="AO187" s="463">
        <f>'[24]Biểu 1c-II'!M187</f>
        <v>0</v>
      </c>
      <c r="AP187" s="463">
        <f>'[24]Biểu 1c-II'!S187</f>
        <v>0</v>
      </c>
      <c r="AQ187" s="463">
        <f>'[25]Biểu 1c-II'!P187</f>
        <v>0</v>
      </c>
      <c r="AR187" s="463">
        <f>'[25]Biểu 1c-II'!V187</f>
        <v>0</v>
      </c>
      <c r="AS187" s="380">
        <f>'[25]Biểu 1c-II'!Y187</f>
        <v>0</v>
      </c>
      <c r="AT187" s="380">
        <f>'[26]Biểu 1c-II'!K187</f>
        <v>0</v>
      </c>
      <c r="AU187" s="380">
        <f>'[26]Biểu 1c-II'!W187</f>
        <v>0</v>
      </c>
      <c r="AV187" s="380">
        <f>'[27]Biểu 1c-II'!J187</f>
        <v>0</v>
      </c>
      <c r="AW187" s="380">
        <f>'[27]Biểu 1c-II'!V187</f>
        <v>0</v>
      </c>
      <c r="AX187" s="380">
        <f>'[28]Biểu 1c-II'!J187</f>
        <v>0</v>
      </c>
      <c r="AY187" s="380">
        <f>'[28]Biểu 1c-II'!M187</f>
        <v>0</v>
      </c>
      <c r="AZ187" s="380">
        <f>'[28]Biểu 1c-II'!P187</f>
        <v>0</v>
      </c>
      <c r="BA187" s="380"/>
      <c r="BB187" s="380">
        <f>'[28]Biểu 1c-II'!V187</f>
        <v>0</v>
      </c>
      <c r="BC187" s="380">
        <f>'[42]Biểu 1c-II'!Y187</f>
        <v>0</v>
      </c>
      <c r="BD187" s="380">
        <f>'[28]Biểu 1c-II'!AB187</f>
        <v>0</v>
      </c>
      <c r="BE187" s="380">
        <f>'[28]Biểu 1c-II'!AE187</f>
        <v>0</v>
      </c>
      <c r="BF187" s="380">
        <f>'[28]Biểu 1c-II'!AH187</f>
        <v>0</v>
      </c>
      <c r="BG187" s="380">
        <f>'[29]Biểu 1c-II'!J187</f>
        <v>92116500</v>
      </c>
      <c r="BH187" s="380">
        <f>'[29]Biểu 1c-II'!M187</f>
        <v>186681600</v>
      </c>
      <c r="BI187" s="380">
        <f>'[29]Biểu 1c-II'!P187</f>
        <v>0</v>
      </c>
      <c r="BJ187" s="380"/>
      <c r="BK187" s="380">
        <f>'[29]Biểu 1c-II'!S187</f>
        <v>0</v>
      </c>
      <c r="BL187" s="380">
        <f>'[29]Biểu 1c-II'!V187</f>
        <v>0</v>
      </c>
      <c r="BM187" s="380">
        <f>'[29]Biểu 1c-II'!Y187</f>
        <v>0</v>
      </c>
      <c r="BN187" s="380">
        <f>'[29]Biểu 1c-II'!AB187</f>
        <v>0</v>
      </c>
      <c r="BO187" s="463">
        <f>'[29]Biểu 1c-II'!AE187</f>
        <v>0</v>
      </c>
      <c r="BP187" s="463">
        <f>'[29]Biểu 1c-II'!AH187</f>
        <v>0</v>
      </c>
      <c r="BQ187" s="380">
        <f>'[30]Biểu 1c-II - TTYT DA BAC'!J187</f>
        <v>0</v>
      </c>
      <c r="BR187" s="380">
        <f>'[30]Biểu 1c-II - TTYT DA BAC'!M187</f>
        <v>0</v>
      </c>
      <c r="BS187" s="380">
        <f>'[30]Biểu 1c-II - TTYT DA BAC'!P187</f>
        <v>0</v>
      </c>
      <c r="BT187" s="380"/>
      <c r="BU187" s="380">
        <f>'[30]Biểu 1c-II - TTYT DA BAC'!V187</f>
        <v>0</v>
      </c>
      <c r="BV187" s="380">
        <f>'[30]Biểu 1c-II - TTYT DA BAC'!Y187</f>
        <v>0</v>
      </c>
      <c r="BW187" s="380">
        <f>'[30]Biểu 1c-II - TTYT DA BAC'!AB187</f>
        <v>0</v>
      </c>
      <c r="BX187" s="463">
        <f>'[30]Biểu 1c-II - TTYT DA BAC'!AE187</f>
        <v>0</v>
      </c>
      <c r="BY187" s="463">
        <f>'[30]Biểu 1c-II - TTYT DA BAC'!AH187</f>
        <v>0</v>
      </c>
      <c r="BZ187" s="380">
        <f>'[31]Biểu 1c-II'!I187</f>
        <v>0</v>
      </c>
      <c r="CA187" s="380">
        <f>'[31]Biểu 1c-II'!M187</f>
        <v>0</v>
      </c>
      <c r="CB187" s="380">
        <f>'[31]Biểu 1c-II'!P187</f>
        <v>0</v>
      </c>
      <c r="CC187" s="380"/>
      <c r="CD187" s="380">
        <f>'[31]Biểu 1c-II'!V187</f>
        <v>0</v>
      </c>
      <c r="CE187" s="380">
        <f>'[31]Biểu 1c-II'!Y187</f>
        <v>0</v>
      </c>
      <c r="CF187" s="380">
        <f>'[31]Biểu 1c-II'!AB187</f>
        <v>0</v>
      </c>
      <c r="CG187" s="463">
        <f>'[31]Biểu 1c-II'!AE187</f>
        <v>0</v>
      </c>
      <c r="CH187" s="463">
        <f>'[31]Biểu 1c-II'!AH187</f>
        <v>0</v>
      </c>
      <c r="CI187" s="380">
        <f>'[32]Biểu 1c-II'!J187</f>
        <v>0</v>
      </c>
      <c r="CJ187" s="380">
        <f>'[32]Biểu 1c-II'!M187</f>
        <v>0</v>
      </c>
      <c r="CK187" s="380">
        <f>'[32]Biểu 1c-II'!P187</f>
        <v>0</v>
      </c>
      <c r="CL187" s="380"/>
      <c r="CM187" s="380">
        <f>'[32]Biểu 1c-II'!V187</f>
        <v>0</v>
      </c>
      <c r="CN187" s="380">
        <f>'[32]Biểu 1c-II'!Y187</f>
        <v>0</v>
      </c>
      <c r="CO187" s="380">
        <f>'[32]Biểu 1c-II'!AB187</f>
        <v>0</v>
      </c>
      <c r="CP187" s="463">
        <f>'[32]Biểu 1c-II'!AE187</f>
        <v>0</v>
      </c>
      <c r="CQ187" s="463">
        <f>'[32]Biểu 1c-II'!AH187</f>
        <v>0</v>
      </c>
      <c r="CR187" s="380">
        <f>'[33]Biểu 1c-II'!J187</f>
        <v>282000000</v>
      </c>
      <c r="CS187" s="380">
        <f>'[33]Biểu 1c-II'!M187</f>
        <v>0</v>
      </c>
      <c r="CT187" s="380">
        <f>'[33]Biểu 1c-II'!P187</f>
        <v>0</v>
      </c>
      <c r="CU187" s="380"/>
      <c r="CV187" s="380">
        <f>'[33]Biểu 1c-II'!V187</f>
        <v>0</v>
      </c>
      <c r="CW187" s="380">
        <f>'[43]Biểu 1c-II'!Y187</f>
        <v>0</v>
      </c>
      <c r="CX187" s="380">
        <f>'[33]Biểu 1c-II'!AB187</f>
        <v>0</v>
      </c>
      <c r="CY187" s="463">
        <f>'[33]Biểu 1c-II'!AE187</f>
        <v>0</v>
      </c>
      <c r="CZ187" s="463">
        <f>'[33]Biểu 1c-II'!AH187</f>
        <v>0</v>
      </c>
      <c r="DA187" s="380">
        <f>'[34]Biểu 1c-II'!$J$7</f>
        <v>13682959583</v>
      </c>
      <c r="DB187" s="380">
        <f>'[34]Biểu 1c-II'!M187</f>
        <v>52000000</v>
      </c>
      <c r="DC187" s="380">
        <f>'[34]Biểu 1c-II'!P187</f>
        <v>103000000</v>
      </c>
      <c r="DD187" s="380"/>
      <c r="DE187" s="380">
        <f>'[34]Biểu 1c-II'!V187</f>
        <v>0</v>
      </c>
      <c r="DF187" s="380">
        <f>'[44]Biểu 1c-II'!Y187</f>
        <v>0</v>
      </c>
      <c r="DG187" s="380">
        <f>'[34]Biểu 1c-II'!AB187</f>
        <v>0</v>
      </c>
      <c r="DH187" s="463">
        <f>'[34]Biểu 1c-II'!AE187</f>
        <v>0</v>
      </c>
      <c r="DI187" s="463">
        <f>'[34]Biểu 1c-II'!AH187</f>
        <v>0</v>
      </c>
      <c r="DJ187" s="380">
        <f>'[35]Biểu 1c-II'!J187</f>
        <v>0</v>
      </c>
      <c r="DK187" s="380">
        <f>'[35]Biểu 1c-II'!M187</f>
        <v>0</v>
      </c>
      <c r="DL187" s="380">
        <f>'[35]Biểu 1c-II'!P187</f>
        <v>0</v>
      </c>
      <c r="DM187" s="380">
        <f>'[35]Biểu 1c-II'!S187</f>
        <v>0</v>
      </c>
      <c r="DN187" s="380">
        <f>'[35]Biểu 1c-II'!V187</f>
        <v>0</v>
      </c>
      <c r="DO187" s="380">
        <f>'[35]Biểu 1c-II'!Y187</f>
        <v>0</v>
      </c>
      <c r="DP187" s="380">
        <f>'[35]Biểu 1c-II'!AB187</f>
        <v>0</v>
      </c>
      <c r="DQ187" s="463">
        <f>'[35]Biểu 1c-II'!AE187</f>
        <v>0</v>
      </c>
      <c r="DR187" s="463">
        <f>'[35]Biểu 1c-II'!AH187</f>
        <v>0</v>
      </c>
      <c r="DS187" s="463">
        <f>'[35]Biểu 1c-II'!AK187</f>
        <v>0</v>
      </c>
      <c r="DT187" s="380">
        <f>'[36]Biểu 1c-II'!J187</f>
        <v>0</v>
      </c>
      <c r="DU187" s="380">
        <f>'[36]Biểu 1c-II'!M187</f>
        <v>34100000</v>
      </c>
      <c r="DV187" s="380">
        <f>'[36]Biểu 1c-II'!P187</f>
        <v>36500000</v>
      </c>
      <c r="DW187" s="380">
        <f>'[36]Biểu 1c-II'!S187</f>
        <v>0</v>
      </c>
      <c r="DX187" s="380">
        <f>'[36]Biểu 1c-II'!V187</f>
        <v>0</v>
      </c>
      <c r="DY187" s="380">
        <f>'[36]Biểu 1c-II'!Y187</f>
        <v>0</v>
      </c>
      <c r="DZ187" s="380">
        <f>'[36]Biểu 1c-II'!AB187</f>
        <v>0</v>
      </c>
      <c r="EA187" s="463">
        <f>'[36]Biểu 1c-II'!AH187</f>
        <v>0</v>
      </c>
      <c r="EB187" s="463">
        <f>'[36]Biểu 1c-II'!AE187</f>
        <v>0</v>
      </c>
      <c r="EC187" s="380">
        <f>'[37]Biểu 1c-II'!J187</f>
        <v>0</v>
      </c>
      <c r="ED187" s="380">
        <f>'[37]Biểu 1c-II'!M187</f>
        <v>0</v>
      </c>
      <c r="EE187" s="380">
        <f>'[37]Biểu 1c-II'!P187</f>
        <v>0</v>
      </c>
      <c r="EF187" s="380">
        <f>'[37]Biểu 1c-II'!S187</f>
        <v>0</v>
      </c>
      <c r="EG187" s="380">
        <f>'[37]Biểu 1c-II'!V187</f>
        <v>0</v>
      </c>
      <c r="EH187" s="380">
        <f>'[37]Biểu 1c-II'!Y187</f>
        <v>0</v>
      </c>
      <c r="EI187" s="380">
        <f>'[37]Biểu 1c-II'!AB187</f>
        <v>0</v>
      </c>
      <c r="EJ187" s="463">
        <f>'[37]Biểu 1c-II'!AE187</f>
        <v>0</v>
      </c>
      <c r="EK187" s="463">
        <f>'[38]Biểu 1c-II'!J187</f>
        <v>0</v>
      </c>
      <c r="EL187" s="463">
        <f>'[38]Biểu 1c-II'!M187</f>
        <v>0</v>
      </c>
      <c r="EM187" s="463">
        <f>'[38]Biểu 1c-II'!P187</f>
        <v>0</v>
      </c>
      <c r="EN187" s="463">
        <f>'[38]Biểu 1c-II'!S187</f>
        <v>0</v>
      </c>
      <c r="EO187" s="380">
        <f>'[39]Biểu 1c-II(TTKN)'!J187</f>
        <v>0</v>
      </c>
      <c r="EP187" s="380">
        <f>'[40]Biểu 1c-II'!P187</f>
        <v>0</v>
      </c>
      <c r="EQ187" s="380">
        <f>'[41]Biểu 1c-II'!P187</f>
        <v>0</v>
      </c>
    </row>
    <row r="188" spans="1:147" ht="12.75">
      <c r="A188" s="383"/>
      <c r="B188" s="393">
        <v>7953</v>
      </c>
      <c r="C188" s="379" t="s">
        <v>1024</v>
      </c>
      <c r="D188" s="380">
        <f t="shared" si="61"/>
        <v>0</v>
      </c>
      <c r="E188" s="463">
        <f t="shared" si="52"/>
        <v>13844708683</v>
      </c>
      <c r="F188" s="463">
        <f t="shared" si="62"/>
        <v>13844708683</v>
      </c>
      <c r="G188" s="463">
        <f t="shared" si="63"/>
        <v>13844708683</v>
      </c>
      <c r="H188" s="380">
        <f t="shared" si="53"/>
        <v>0</v>
      </c>
      <c r="I188" s="380">
        <f t="shared" si="64"/>
        <v>0</v>
      </c>
      <c r="J188" s="380">
        <f t="shared" si="65"/>
        <v>0</v>
      </c>
      <c r="K188" s="380">
        <f t="shared" si="54"/>
        <v>13729017883</v>
      </c>
      <c r="L188" s="380">
        <f t="shared" si="55"/>
        <v>110190800</v>
      </c>
      <c r="M188" s="380">
        <f t="shared" si="56"/>
        <v>5500000</v>
      </c>
      <c r="N188" s="380">
        <f t="shared" si="66"/>
        <v>0</v>
      </c>
      <c r="O188" s="380">
        <f t="shared" si="57"/>
        <v>0</v>
      </c>
      <c r="P188" s="380">
        <f t="shared" si="67"/>
        <v>0</v>
      </c>
      <c r="Q188" s="380">
        <f t="shared" si="58"/>
        <v>0</v>
      </c>
      <c r="R188" s="380">
        <f t="shared" si="59"/>
        <v>0</v>
      </c>
      <c r="S188" s="380"/>
      <c r="T188" s="380">
        <f t="shared" si="60"/>
        <v>0</v>
      </c>
      <c r="U188" s="463">
        <f t="shared" si="68"/>
        <v>0</v>
      </c>
      <c r="V188" s="463">
        <f t="shared" si="69"/>
        <v>0</v>
      </c>
      <c r="W188" s="463">
        <f t="shared" si="70"/>
        <v>0</v>
      </c>
      <c r="X188" s="463">
        <f t="shared" si="71"/>
        <v>0</v>
      </c>
      <c r="Y188" s="463">
        <f t="shared" si="72"/>
        <v>0</v>
      </c>
      <c r="Z188" s="463">
        <f t="shared" si="73"/>
        <v>0</v>
      </c>
      <c r="AA188" s="463">
        <f t="shared" si="74"/>
        <v>0</v>
      </c>
      <c r="AB188" s="463">
        <f t="shared" si="75"/>
        <v>0</v>
      </c>
      <c r="AC188" s="463">
        <f t="shared" si="76"/>
        <v>0</v>
      </c>
      <c r="AD188" s="463">
        <f t="shared" si="77"/>
        <v>0</v>
      </c>
      <c r="AE188" s="380"/>
      <c r="AF188" s="380"/>
      <c r="AG188" s="380">
        <f>'[22]Biểu 1c-II'!J188</f>
        <v>0</v>
      </c>
      <c r="AH188" s="380">
        <f>'[22]Biểu 1c-II'!M188</f>
        <v>0</v>
      </c>
      <c r="AI188" s="463">
        <f>'[22]Biểu 1c-II'!S188</f>
        <v>0</v>
      </c>
      <c r="AJ188" s="463">
        <f>'[22]Biểu 1c-II'!V188</f>
        <v>0</v>
      </c>
      <c r="AK188" s="380">
        <f>'[23]Biểu 1c-II'!J188</f>
        <v>0</v>
      </c>
      <c r="AL188" s="463">
        <f>'[23]Biểu 1c-II'!P188</f>
        <v>0</v>
      </c>
      <c r="AM188" s="463">
        <f>'[23]Biểu 1c-II'!S188</f>
        <v>0</v>
      </c>
      <c r="AN188" s="380">
        <f>'[24]Biểu 1c-II'!J188</f>
        <v>0</v>
      </c>
      <c r="AO188" s="463">
        <f>'[24]Biểu 1c-II'!M188</f>
        <v>0</v>
      </c>
      <c r="AP188" s="463">
        <f>'[24]Biểu 1c-II'!S188</f>
        <v>0</v>
      </c>
      <c r="AQ188" s="463">
        <f>'[25]Biểu 1c-II'!P188</f>
        <v>0</v>
      </c>
      <c r="AR188" s="463">
        <f>'[25]Biểu 1c-II'!V188</f>
        <v>0</v>
      </c>
      <c r="AS188" s="380">
        <f>'[25]Biểu 1c-II'!Y188</f>
        <v>0</v>
      </c>
      <c r="AT188" s="380">
        <f>'[26]Biểu 1c-II'!K188</f>
        <v>0</v>
      </c>
      <c r="AU188" s="380">
        <f>'[26]Biểu 1c-II'!W188</f>
        <v>0</v>
      </c>
      <c r="AV188" s="380">
        <f>'[27]Biểu 1c-II'!J188</f>
        <v>0</v>
      </c>
      <c r="AW188" s="380">
        <f>'[27]Biểu 1c-II'!V188</f>
        <v>0</v>
      </c>
      <c r="AX188" s="380">
        <f>'[28]Biểu 1c-II'!J188</f>
        <v>0</v>
      </c>
      <c r="AY188" s="380">
        <f>'[28]Biểu 1c-II'!M188</f>
        <v>0</v>
      </c>
      <c r="AZ188" s="380">
        <f>'[28]Biểu 1c-II'!P188</f>
        <v>0</v>
      </c>
      <c r="BA188" s="380"/>
      <c r="BB188" s="380">
        <f>'[28]Biểu 1c-II'!V188</f>
        <v>0</v>
      </c>
      <c r="BC188" s="380">
        <f>'[42]Biểu 1c-II'!Y188</f>
        <v>0</v>
      </c>
      <c r="BD188" s="380">
        <f>'[28]Biểu 1c-II'!AB188</f>
        <v>0</v>
      </c>
      <c r="BE188" s="380">
        <f>'[28]Biểu 1c-II'!AE188</f>
        <v>0</v>
      </c>
      <c r="BF188" s="380">
        <f>'[28]Biểu 1c-II'!AH188</f>
        <v>0</v>
      </c>
      <c r="BG188" s="380">
        <f>'[29]Biểu 1c-II'!J188</f>
        <v>46058300</v>
      </c>
      <c r="BH188" s="380">
        <f>'[29]Biểu 1c-II'!M188</f>
        <v>93340800</v>
      </c>
      <c r="BI188" s="380">
        <f>'[29]Biểu 1c-II'!P188</f>
        <v>0</v>
      </c>
      <c r="BJ188" s="380"/>
      <c r="BK188" s="380">
        <f>'[29]Biểu 1c-II'!S188</f>
        <v>0</v>
      </c>
      <c r="BL188" s="380">
        <f>'[29]Biểu 1c-II'!V188</f>
        <v>0</v>
      </c>
      <c r="BM188" s="380">
        <f>'[29]Biểu 1c-II'!Y188</f>
        <v>0</v>
      </c>
      <c r="BN188" s="380">
        <f>'[29]Biểu 1c-II'!AB188</f>
        <v>0</v>
      </c>
      <c r="BO188" s="463">
        <f>'[29]Biểu 1c-II'!AE188</f>
        <v>0</v>
      </c>
      <c r="BP188" s="463">
        <f>'[29]Biểu 1c-II'!AH188</f>
        <v>0</v>
      </c>
      <c r="BQ188" s="380">
        <f>'[30]Biểu 1c-II - TTYT DA BAC'!J188</f>
        <v>0</v>
      </c>
      <c r="BR188" s="380">
        <f>'[30]Biểu 1c-II - TTYT DA BAC'!M188</f>
        <v>0</v>
      </c>
      <c r="BS188" s="380">
        <f>'[30]Biểu 1c-II - TTYT DA BAC'!P188</f>
        <v>0</v>
      </c>
      <c r="BT188" s="380"/>
      <c r="BU188" s="380">
        <f>'[30]Biểu 1c-II - TTYT DA BAC'!V188</f>
        <v>0</v>
      </c>
      <c r="BV188" s="380">
        <f>'[30]Biểu 1c-II - TTYT DA BAC'!Y188</f>
        <v>0</v>
      </c>
      <c r="BW188" s="380">
        <f>'[30]Biểu 1c-II - TTYT DA BAC'!AB188</f>
        <v>0</v>
      </c>
      <c r="BX188" s="463">
        <f>'[30]Biểu 1c-II - TTYT DA BAC'!AE188</f>
        <v>0</v>
      </c>
      <c r="BY188" s="463">
        <f>'[30]Biểu 1c-II - TTYT DA BAC'!AH188</f>
        <v>0</v>
      </c>
      <c r="BZ188" s="380">
        <f>'[31]Biểu 1c-II'!I188</f>
        <v>0</v>
      </c>
      <c r="CA188" s="380">
        <f>'[31]Biểu 1c-II'!M188</f>
        <v>0</v>
      </c>
      <c r="CB188" s="380">
        <f>'[31]Biểu 1c-II'!P188</f>
        <v>0</v>
      </c>
      <c r="CC188" s="380"/>
      <c r="CD188" s="380">
        <f>'[31]Biểu 1c-II'!V188</f>
        <v>0</v>
      </c>
      <c r="CE188" s="380">
        <f>'[31]Biểu 1c-II'!Y188</f>
        <v>0</v>
      </c>
      <c r="CF188" s="380">
        <f>'[31]Biểu 1c-II'!AB188</f>
        <v>0</v>
      </c>
      <c r="CG188" s="463">
        <f>'[31]Biểu 1c-II'!AE188</f>
        <v>0</v>
      </c>
      <c r="CH188" s="463">
        <f>'[31]Biểu 1c-II'!AH188</f>
        <v>0</v>
      </c>
      <c r="CI188" s="380">
        <f>'[32]Biểu 1c-II'!J188</f>
        <v>0</v>
      </c>
      <c r="CJ188" s="380">
        <f>'[32]Biểu 1c-II'!M188</f>
        <v>0</v>
      </c>
      <c r="CK188" s="380">
        <f>'[32]Biểu 1c-II'!P188</f>
        <v>0</v>
      </c>
      <c r="CL188" s="380"/>
      <c r="CM188" s="380">
        <f>'[32]Biểu 1c-II'!V188</f>
        <v>0</v>
      </c>
      <c r="CN188" s="380">
        <f>'[32]Biểu 1c-II'!Y188</f>
        <v>0</v>
      </c>
      <c r="CO188" s="380">
        <f>'[32]Biểu 1c-II'!AB188</f>
        <v>0</v>
      </c>
      <c r="CP188" s="463">
        <f>'[32]Biểu 1c-II'!AE188</f>
        <v>0</v>
      </c>
      <c r="CQ188" s="463">
        <f>'[32]Biểu 1c-II'!AH188</f>
        <v>0</v>
      </c>
      <c r="CR188" s="380">
        <f>'[33]Biểu 1c-II'!J188</f>
        <v>0</v>
      </c>
      <c r="CS188" s="380">
        <f>'[33]Biểu 1c-II'!M188</f>
        <v>0</v>
      </c>
      <c r="CT188" s="380">
        <f>'[33]Biểu 1c-II'!P188</f>
        <v>0</v>
      </c>
      <c r="CU188" s="380"/>
      <c r="CV188" s="380">
        <f>'[33]Biểu 1c-II'!V188</f>
        <v>0</v>
      </c>
      <c r="CW188" s="380">
        <f>'[43]Biểu 1c-II'!Y188</f>
        <v>0</v>
      </c>
      <c r="CX188" s="380">
        <f>'[33]Biểu 1c-II'!AB188</f>
        <v>0</v>
      </c>
      <c r="CY188" s="463">
        <f>'[33]Biểu 1c-II'!AE188</f>
        <v>0</v>
      </c>
      <c r="CZ188" s="463">
        <f>'[33]Biểu 1c-II'!AH188</f>
        <v>0</v>
      </c>
      <c r="DA188" s="380">
        <f>'[34]Biểu 1c-II'!$J$7</f>
        <v>13682959583</v>
      </c>
      <c r="DB188" s="380">
        <f>'[34]Biểu 1c-II'!M188</f>
        <v>2000000</v>
      </c>
      <c r="DC188" s="380">
        <f>'[34]Biểu 1c-II'!P188</f>
        <v>5500000</v>
      </c>
      <c r="DD188" s="380"/>
      <c r="DE188" s="380">
        <f>'[34]Biểu 1c-II'!V188</f>
        <v>0</v>
      </c>
      <c r="DF188" s="380">
        <f>'[44]Biểu 1c-II'!Y188</f>
        <v>0</v>
      </c>
      <c r="DG188" s="380">
        <f>'[34]Biểu 1c-II'!AB188</f>
        <v>0</v>
      </c>
      <c r="DH188" s="463">
        <f>'[34]Biểu 1c-II'!AE188</f>
        <v>0</v>
      </c>
      <c r="DI188" s="463">
        <f>'[34]Biểu 1c-II'!AH188</f>
        <v>0</v>
      </c>
      <c r="DJ188" s="380">
        <f>'[35]Biểu 1c-II'!J188</f>
        <v>0</v>
      </c>
      <c r="DK188" s="380">
        <f>'[35]Biểu 1c-II'!M188</f>
        <v>0</v>
      </c>
      <c r="DL188" s="380">
        <f>'[35]Biểu 1c-II'!P188</f>
        <v>0</v>
      </c>
      <c r="DM188" s="380">
        <f>'[35]Biểu 1c-II'!S188</f>
        <v>0</v>
      </c>
      <c r="DN188" s="380">
        <f>'[35]Biểu 1c-II'!V188</f>
        <v>0</v>
      </c>
      <c r="DO188" s="380">
        <f>'[35]Biểu 1c-II'!Y188</f>
        <v>0</v>
      </c>
      <c r="DP188" s="380">
        <f>'[35]Biểu 1c-II'!AB188</f>
        <v>0</v>
      </c>
      <c r="DQ188" s="463">
        <f>'[35]Biểu 1c-II'!AE188</f>
        <v>0</v>
      </c>
      <c r="DR188" s="463">
        <f>'[35]Biểu 1c-II'!AH188</f>
        <v>0</v>
      </c>
      <c r="DS188" s="463">
        <f>'[35]Biểu 1c-II'!AK188</f>
        <v>0</v>
      </c>
      <c r="DT188" s="380">
        <f>'[36]Biểu 1c-II'!J188</f>
        <v>0</v>
      </c>
      <c r="DU188" s="380">
        <f>'[36]Biểu 1c-II'!M188</f>
        <v>14850000</v>
      </c>
      <c r="DV188" s="380">
        <f>'[36]Biểu 1c-II'!P188</f>
        <v>0</v>
      </c>
      <c r="DW188" s="380">
        <f>'[36]Biểu 1c-II'!S188</f>
        <v>0</v>
      </c>
      <c r="DX188" s="380">
        <f>'[36]Biểu 1c-II'!V188</f>
        <v>0</v>
      </c>
      <c r="DY188" s="380">
        <f>'[36]Biểu 1c-II'!Y188</f>
        <v>0</v>
      </c>
      <c r="DZ188" s="380">
        <f>'[36]Biểu 1c-II'!AB188</f>
        <v>0</v>
      </c>
      <c r="EA188" s="463">
        <f>'[36]Biểu 1c-II'!AH188</f>
        <v>0</v>
      </c>
      <c r="EB188" s="463">
        <f>'[36]Biểu 1c-II'!AE188</f>
        <v>0</v>
      </c>
      <c r="EC188" s="380">
        <f>'[37]Biểu 1c-II'!J188</f>
        <v>0</v>
      </c>
      <c r="ED188" s="380">
        <f>'[37]Biểu 1c-II'!M188</f>
        <v>0</v>
      </c>
      <c r="EE188" s="380">
        <f>'[37]Biểu 1c-II'!P188</f>
        <v>0</v>
      </c>
      <c r="EF188" s="380">
        <f>'[37]Biểu 1c-II'!S188</f>
        <v>0</v>
      </c>
      <c r="EG188" s="380">
        <f>'[37]Biểu 1c-II'!V188</f>
        <v>0</v>
      </c>
      <c r="EH188" s="380">
        <f>'[37]Biểu 1c-II'!Y188</f>
        <v>0</v>
      </c>
      <c r="EI188" s="380">
        <f>'[37]Biểu 1c-II'!AB188</f>
        <v>0</v>
      </c>
      <c r="EJ188" s="463">
        <f>'[37]Biểu 1c-II'!AE188</f>
        <v>0</v>
      </c>
      <c r="EK188" s="463">
        <f>'[38]Biểu 1c-II'!J188</f>
        <v>0</v>
      </c>
      <c r="EL188" s="463">
        <f>'[38]Biểu 1c-II'!M188</f>
        <v>0</v>
      </c>
      <c r="EM188" s="463">
        <f>'[38]Biểu 1c-II'!P188</f>
        <v>0</v>
      </c>
      <c r="EN188" s="463">
        <f>'[38]Biểu 1c-II'!S188</f>
        <v>0</v>
      </c>
      <c r="EO188" s="380">
        <f>'[39]Biểu 1c-II(TTKN)'!J188</f>
        <v>0</v>
      </c>
      <c r="EP188" s="380">
        <f>'[40]Biểu 1c-II'!P188</f>
        <v>0</v>
      </c>
      <c r="EQ188" s="380">
        <f>'[41]Biểu 1c-II'!P188</f>
        <v>0</v>
      </c>
    </row>
    <row r="189" spans="1:147" ht="25.5">
      <c r="A189" s="383"/>
      <c r="B189" s="393">
        <v>7954</v>
      </c>
      <c r="C189" s="379" t="s">
        <v>1025</v>
      </c>
      <c r="D189" s="380">
        <f t="shared" si="61"/>
        <v>0</v>
      </c>
      <c r="E189" s="463">
        <f t="shared" si="52"/>
        <v>14235642105</v>
      </c>
      <c r="F189" s="463">
        <f t="shared" si="62"/>
        <v>14235642105</v>
      </c>
      <c r="G189" s="463">
        <f t="shared" si="63"/>
        <v>14235642105</v>
      </c>
      <c r="H189" s="380">
        <f t="shared" si="53"/>
        <v>0</v>
      </c>
      <c r="I189" s="380">
        <f t="shared" si="64"/>
        <v>0</v>
      </c>
      <c r="J189" s="380">
        <f t="shared" si="65"/>
        <v>0</v>
      </c>
      <c r="K189" s="380">
        <f t="shared" si="54"/>
        <v>13821134421</v>
      </c>
      <c r="L189" s="380">
        <f t="shared" si="55"/>
        <v>414507684</v>
      </c>
      <c r="M189" s="380">
        <f t="shared" si="56"/>
        <v>0</v>
      </c>
      <c r="N189" s="380">
        <f t="shared" si="66"/>
        <v>0</v>
      </c>
      <c r="O189" s="380">
        <f t="shared" si="57"/>
        <v>0</v>
      </c>
      <c r="P189" s="380">
        <f t="shared" si="67"/>
        <v>0</v>
      </c>
      <c r="Q189" s="380">
        <f t="shared" si="58"/>
        <v>0</v>
      </c>
      <c r="R189" s="380">
        <f t="shared" si="59"/>
        <v>0</v>
      </c>
      <c r="S189" s="380"/>
      <c r="T189" s="380">
        <f t="shared" si="60"/>
        <v>0</v>
      </c>
      <c r="U189" s="463">
        <f t="shared" si="68"/>
        <v>0</v>
      </c>
      <c r="V189" s="463">
        <f t="shared" si="69"/>
        <v>0</v>
      </c>
      <c r="W189" s="463">
        <f t="shared" si="70"/>
        <v>0</v>
      </c>
      <c r="X189" s="463">
        <f t="shared" si="71"/>
        <v>0</v>
      </c>
      <c r="Y189" s="463">
        <f t="shared" si="72"/>
        <v>0</v>
      </c>
      <c r="Z189" s="463">
        <f t="shared" si="73"/>
        <v>0</v>
      </c>
      <c r="AA189" s="463">
        <f t="shared" si="74"/>
        <v>0</v>
      </c>
      <c r="AB189" s="463">
        <f t="shared" si="75"/>
        <v>0</v>
      </c>
      <c r="AC189" s="463">
        <f t="shared" si="76"/>
        <v>0</v>
      </c>
      <c r="AD189" s="463">
        <f t="shared" si="77"/>
        <v>0</v>
      </c>
      <c r="AE189" s="380"/>
      <c r="AF189" s="380"/>
      <c r="AG189" s="380">
        <f>'[22]Biểu 1c-II'!J189</f>
        <v>0</v>
      </c>
      <c r="AH189" s="380">
        <f>'[22]Biểu 1c-II'!M189</f>
        <v>0</v>
      </c>
      <c r="AI189" s="463">
        <f>'[22]Biểu 1c-II'!S189</f>
        <v>0</v>
      </c>
      <c r="AJ189" s="463">
        <f>'[22]Biểu 1c-II'!V189</f>
        <v>0</v>
      </c>
      <c r="AK189" s="380">
        <f>'[23]Biểu 1c-II'!J189</f>
        <v>0</v>
      </c>
      <c r="AL189" s="463">
        <f>'[23]Biểu 1c-II'!P189</f>
        <v>0</v>
      </c>
      <c r="AM189" s="463">
        <f>'[23]Biểu 1c-II'!S189</f>
        <v>0</v>
      </c>
      <c r="AN189" s="380">
        <f>'[24]Biểu 1c-II'!J189</f>
        <v>0</v>
      </c>
      <c r="AO189" s="463">
        <f>'[24]Biểu 1c-II'!M189</f>
        <v>0</v>
      </c>
      <c r="AP189" s="463">
        <f>'[24]Biểu 1c-II'!S189</f>
        <v>0</v>
      </c>
      <c r="AQ189" s="463">
        <f>'[25]Biểu 1c-II'!P189</f>
        <v>0</v>
      </c>
      <c r="AR189" s="463">
        <f>'[25]Biểu 1c-II'!V189</f>
        <v>0</v>
      </c>
      <c r="AS189" s="380">
        <f>'[25]Biểu 1c-II'!Y189</f>
        <v>0</v>
      </c>
      <c r="AT189" s="380">
        <f>'[26]Biểu 1c-II'!K189</f>
        <v>0</v>
      </c>
      <c r="AU189" s="380">
        <f>'[26]Biểu 1c-II'!W189</f>
        <v>0</v>
      </c>
      <c r="AV189" s="380">
        <f>'[27]Biểu 1c-II'!J189</f>
        <v>0</v>
      </c>
      <c r="AW189" s="380">
        <f>'[27]Biểu 1c-II'!V189</f>
        <v>0</v>
      </c>
      <c r="AX189" s="380">
        <f>'[28]Biểu 1c-II'!J189</f>
        <v>0</v>
      </c>
      <c r="AY189" s="380">
        <f>'[28]Biểu 1c-II'!M189</f>
        <v>0</v>
      </c>
      <c r="AZ189" s="380">
        <f>'[28]Biểu 1c-II'!P189</f>
        <v>0</v>
      </c>
      <c r="BA189" s="380"/>
      <c r="BB189" s="380">
        <f>'[28]Biểu 1c-II'!V189</f>
        <v>0</v>
      </c>
      <c r="BC189" s="380">
        <f>'[42]Biểu 1c-II'!Y189</f>
        <v>0</v>
      </c>
      <c r="BD189" s="380">
        <f>'[28]Biểu 1c-II'!AB189</f>
        <v>0</v>
      </c>
      <c r="BE189" s="380">
        <f>'[28]Biểu 1c-II'!AE189</f>
        <v>0</v>
      </c>
      <c r="BF189" s="380">
        <f>'[28]Biểu 1c-II'!AH189</f>
        <v>0</v>
      </c>
      <c r="BG189" s="380">
        <f>'[29]Biểu 1c-II'!J189</f>
        <v>138174838</v>
      </c>
      <c r="BH189" s="380">
        <f>'[29]Biểu 1c-II'!M189</f>
        <v>280022444</v>
      </c>
      <c r="BI189" s="380">
        <f>'[29]Biểu 1c-II'!P189</f>
        <v>0</v>
      </c>
      <c r="BJ189" s="380"/>
      <c r="BK189" s="380">
        <f>'[29]Biểu 1c-II'!S189</f>
        <v>0</v>
      </c>
      <c r="BL189" s="380">
        <f>'[29]Biểu 1c-II'!V189</f>
        <v>0</v>
      </c>
      <c r="BM189" s="380">
        <f>'[29]Biểu 1c-II'!Y189</f>
        <v>0</v>
      </c>
      <c r="BN189" s="380">
        <f>'[29]Biểu 1c-II'!AB189</f>
        <v>0</v>
      </c>
      <c r="BO189" s="463">
        <f>'[29]Biểu 1c-II'!AE189</f>
        <v>0</v>
      </c>
      <c r="BP189" s="463">
        <f>'[29]Biểu 1c-II'!AH189</f>
        <v>0</v>
      </c>
      <c r="BQ189" s="380">
        <f>'[30]Biểu 1c-II - TTYT DA BAC'!J189</f>
        <v>0</v>
      </c>
      <c r="BR189" s="380">
        <f>'[30]Biểu 1c-II - TTYT DA BAC'!M189</f>
        <v>0</v>
      </c>
      <c r="BS189" s="380">
        <f>'[30]Biểu 1c-II - TTYT DA BAC'!P189</f>
        <v>0</v>
      </c>
      <c r="BT189" s="380"/>
      <c r="BU189" s="380">
        <f>'[30]Biểu 1c-II - TTYT DA BAC'!V189</f>
        <v>0</v>
      </c>
      <c r="BV189" s="380">
        <f>'[30]Biểu 1c-II - TTYT DA BAC'!Y189</f>
        <v>0</v>
      </c>
      <c r="BW189" s="380">
        <f>'[30]Biểu 1c-II - TTYT DA BAC'!AB189</f>
        <v>0</v>
      </c>
      <c r="BX189" s="463">
        <f>'[30]Biểu 1c-II - TTYT DA BAC'!AE189</f>
        <v>0</v>
      </c>
      <c r="BY189" s="463">
        <f>'[30]Biểu 1c-II - TTYT DA BAC'!AH189</f>
        <v>0</v>
      </c>
      <c r="BZ189" s="380">
        <f>'[31]Biểu 1c-II'!I189</f>
        <v>0</v>
      </c>
      <c r="CA189" s="380">
        <f>'[31]Biểu 1c-II'!M189</f>
        <v>0</v>
      </c>
      <c r="CB189" s="380">
        <f>'[31]Biểu 1c-II'!P189</f>
        <v>0</v>
      </c>
      <c r="CC189" s="380"/>
      <c r="CD189" s="380">
        <f>'[31]Biểu 1c-II'!V189</f>
        <v>0</v>
      </c>
      <c r="CE189" s="380">
        <f>'[31]Biểu 1c-II'!Y189</f>
        <v>0</v>
      </c>
      <c r="CF189" s="380">
        <f>'[31]Biểu 1c-II'!AB189</f>
        <v>0</v>
      </c>
      <c r="CG189" s="463">
        <f>'[31]Biểu 1c-II'!AE189</f>
        <v>0</v>
      </c>
      <c r="CH189" s="463">
        <f>'[31]Biểu 1c-II'!AH189</f>
        <v>0</v>
      </c>
      <c r="CI189" s="380">
        <f>'[32]Biểu 1c-II'!J189</f>
        <v>0</v>
      </c>
      <c r="CJ189" s="380">
        <f>'[32]Biểu 1c-II'!M189</f>
        <v>134485240</v>
      </c>
      <c r="CK189" s="380">
        <f>'[32]Biểu 1c-II'!P189</f>
        <v>0</v>
      </c>
      <c r="CL189" s="380"/>
      <c r="CM189" s="380">
        <f>'[32]Biểu 1c-II'!V189</f>
        <v>0</v>
      </c>
      <c r="CN189" s="380">
        <f>'[32]Biểu 1c-II'!Y189</f>
        <v>0</v>
      </c>
      <c r="CO189" s="380">
        <f>'[32]Biểu 1c-II'!AB189</f>
        <v>0</v>
      </c>
      <c r="CP189" s="463">
        <f>'[32]Biểu 1c-II'!AE189</f>
        <v>0</v>
      </c>
      <c r="CQ189" s="463">
        <f>'[32]Biểu 1c-II'!AH189</f>
        <v>0</v>
      </c>
      <c r="CR189" s="380">
        <f>'[33]Biểu 1c-II'!J189</f>
        <v>0</v>
      </c>
      <c r="CS189" s="380">
        <f>'[33]Biểu 1c-II'!M189</f>
        <v>0</v>
      </c>
      <c r="CT189" s="380">
        <f>'[33]Biểu 1c-II'!P189</f>
        <v>0</v>
      </c>
      <c r="CU189" s="380"/>
      <c r="CV189" s="380">
        <f>'[33]Biểu 1c-II'!V189</f>
        <v>0</v>
      </c>
      <c r="CW189" s="380">
        <f>'[43]Biểu 1c-II'!Y189</f>
        <v>0</v>
      </c>
      <c r="CX189" s="380">
        <f>'[33]Biểu 1c-II'!AB189</f>
        <v>0</v>
      </c>
      <c r="CY189" s="463">
        <f>'[33]Biểu 1c-II'!AE189</f>
        <v>0</v>
      </c>
      <c r="CZ189" s="463">
        <f>'[33]Biểu 1c-II'!AH189</f>
        <v>0</v>
      </c>
      <c r="DA189" s="380">
        <f>'[34]Biểu 1c-II'!$J$7</f>
        <v>13682959583</v>
      </c>
      <c r="DB189" s="380">
        <f>'[34]Biểu 1c-II'!M189</f>
        <v>0</v>
      </c>
      <c r="DC189" s="380">
        <f>'[34]Biểu 1c-II'!P189</f>
        <v>0</v>
      </c>
      <c r="DD189" s="380"/>
      <c r="DE189" s="380">
        <f>'[34]Biểu 1c-II'!V189</f>
        <v>0</v>
      </c>
      <c r="DF189" s="380">
        <f>'[44]Biểu 1c-II'!Y189</f>
        <v>0</v>
      </c>
      <c r="DG189" s="380">
        <f>'[34]Biểu 1c-II'!AB189</f>
        <v>0</v>
      </c>
      <c r="DH189" s="463">
        <f>'[34]Biểu 1c-II'!AE189</f>
        <v>0</v>
      </c>
      <c r="DI189" s="463">
        <f>'[34]Biểu 1c-II'!AH189</f>
        <v>0</v>
      </c>
      <c r="DJ189" s="380">
        <f>'[35]Biểu 1c-II'!J189</f>
        <v>0</v>
      </c>
      <c r="DK189" s="380">
        <f>'[35]Biểu 1c-II'!M189</f>
        <v>0</v>
      </c>
      <c r="DL189" s="380">
        <f>'[35]Biểu 1c-II'!P189</f>
        <v>0</v>
      </c>
      <c r="DM189" s="380">
        <f>'[35]Biểu 1c-II'!S189</f>
        <v>0</v>
      </c>
      <c r="DN189" s="380">
        <f>'[35]Biểu 1c-II'!V189</f>
        <v>0</v>
      </c>
      <c r="DO189" s="380">
        <f>'[35]Biểu 1c-II'!Y189</f>
        <v>0</v>
      </c>
      <c r="DP189" s="380">
        <f>'[35]Biểu 1c-II'!AB189</f>
        <v>0</v>
      </c>
      <c r="DQ189" s="463">
        <f>'[35]Biểu 1c-II'!AE189</f>
        <v>0</v>
      </c>
      <c r="DR189" s="463">
        <f>'[35]Biểu 1c-II'!AH189</f>
        <v>0</v>
      </c>
      <c r="DS189" s="463">
        <f>'[35]Biểu 1c-II'!AK189</f>
        <v>0</v>
      </c>
      <c r="DT189" s="380">
        <f>'[36]Biểu 1c-II'!J189</f>
        <v>0</v>
      </c>
      <c r="DU189" s="380">
        <f>'[36]Biểu 1c-II'!M189</f>
        <v>0</v>
      </c>
      <c r="DV189" s="380">
        <f>'[36]Biểu 1c-II'!P189</f>
        <v>0</v>
      </c>
      <c r="DW189" s="380">
        <f>'[36]Biểu 1c-II'!S189</f>
        <v>0</v>
      </c>
      <c r="DX189" s="380">
        <f>'[36]Biểu 1c-II'!V189</f>
        <v>0</v>
      </c>
      <c r="DY189" s="380">
        <f>'[36]Biểu 1c-II'!Y189</f>
        <v>0</v>
      </c>
      <c r="DZ189" s="380">
        <f>'[36]Biểu 1c-II'!AB189</f>
        <v>0</v>
      </c>
      <c r="EA189" s="463">
        <f>'[36]Biểu 1c-II'!AH189</f>
        <v>0</v>
      </c>
      <c r="EB189" s="463">
        <f>'[36]Biểu 1c-II'!AE189</f>
        <v>0</v>
      </c>
      <c r="EC189" s="380">
        <f>'[37]Biểu 1c-II'!J189</f>
        <v>0</v>
      </c>
      <c r="ED189" s="380">
        <f>'[37]Biểu 1c-II'!M189</f>
        <v>0</v>
      </c>
      <c r="EE189" s="380">
        <f>'[37]Biểu 1c-II'!P189</f>
        <v>0</v>
      </c>
      <c r="EF189" s="380">
        <f>'[37]Biểu 1c-II'!S189</f>
        <v>0</v>
      </c>
      <c r="EG189" s="380">
        <f>'[37]Biểu 1c-II'!V189</f>
        <v>0</v>
      </c>
      <c r="EH189" s="380">
        <f>'[37]Biểu 1c-II'!Y189</f>
        <v>0</v>
      </c>
      <c r="EI189" s="380">
        <f>'[37]Biểu 1c-II'!AB189</f>
        <v>0</v>
      </c>
      <c r="EJ189" s="463">
        <f>'[37]Biểu 1c-II'!AE189</f>
        <v>0</v>
      </c>
      <c r="EK189" s="463">
        <f>'[38]Biểu 1c-II'!J189</f>
        <v>0</v>
      </c>
      <c r="EL189" s="463">
        <f>'[38]Biểu 1c-II'!M189</f>
        <v>0</v>
      </c>
      <c r="EM189" s="463">
        <f>'[38]Biểu 1c-II'!P189</f>
        <v>0</v>
      </c>
      <c r="EN189" s="463">
        <f>'[38]Biểu 1c-II'!S189</f>
        <v>0</v>
      </c>
      <c r="EO189" s="380">
        <f>'[39]Biểu 1c-II(TTKN)'!J189</f>
        <v>0</v>
      </c>
      <c r="EP189" s="380">
        <f>'[40]Biểu 1c-II'!P189</f>
        <v>0</v>
      </c>
      <c r="EQ189" s="380">
        <f>'[41]Biểu 1c-II'!P189</f>
        <v>0</v>
      </c>
    </row>
    <row r="190" spans="1:147" ht="12.75">
      <c r="A190" s="383"/>
      <c r="B190" s="393">
        <v>7799</v>
      </c>
      <c r="C190" s="379" t="s">
        <v>1026</v>
      </c>
      <c r="D190" s="380">
        <f t="shared" si="61"/>
        <v>0</v>
      </c>
      <c r="E190" s="463">
        <f t="shared" si="52"/>
        <v>13682959583</v>
      </c>
      <c r="F190" s="463">
        <f t="shared" si="62"/>
        <v>13682959583</v>
      </c>
      <c r="G190" s="463">
        <f t="shared" si="63"/>
        <v>13682959583</v>
      </c>
      <c r="H190" s="380">
        <f t="shared" si="53"/>
        <v>0</v>
      </c>
      <c r="I190" s="380">
        <f t="shared" si="64"/>
        <v>0</v>
      </c>
      <c r="J190" s="380">
        <f t="shared" si="65"/>
        <v>0</v>
      </c>
      <c r="K190" s="380">
        <f t="shared" si="54"/>
        <v>13682959583</v>
      </c>
      <c r="L190" s="380">
        <f t="shared" si="55"/>
        <v>0</v>
      </c>
      <c r="M190" s="380">
        <f t="shared" si="56"/>
        <v>0</v>
      </c>
      <c r="N190" s="380">
        <f t="shared" si="66"/>
        <v>0</v>
      </c>
      <c r="O190" s="380">
        <f t="shared" si="57"/>
        <v>0</v>
      </c>
      <c r="P190" s="380">
        <f t="shared" si="67"/>
        <v>0</v>
      </c>
      <c r="Q190" s="380">
        <f t="shared" si="58"/>
        <v>0</v>
      </c>
      <c r="R190" s="380">
        <f t="shared" si="59"/>
        <v>0</v>
      </c>
      <c r="S190" s="380"/>
      <c r="T190" s="380">
        <f t="shared" si="60"/>
        <v>0</v>
      </c>
      <c r="U190" s="463">
        <f t="shared" si="68"/>
        <v>0</v>
      </c>
      <c r="V190" s="463">
        <f t="shared" si="69"/>
        <v>0</v>
      </c>
      <c r="W190" s="463">
        <f t="shared" si="70"/>
        <v>0</v>
      </c>
      <c r="X190" s="463">
        <f t="shared" si="71"/>
        <v>0</v>
      </c>
      <c r="Y190" s="463">
        <f t="shared" si="72"/>
        <v>0</v>
      </c>
      <c r="Z190" s="463">
        <f t="shared" si="73"/>
        <v>0</v>
      </c>
      <c r="AA190" s="463">
        <f t="shared" si="74"/>
        <v>0</v>
      </c>
      <c r="AB190" s="463">
        <f t="shared" si="75"/>
        <v>0</v>
      </c>
      <c r="AC190" s="463">
        <f t="shared" si="76"/>
        <v>0</v>
      </c>
      <c r="AD190" s="463">
        <f t="shared" si="77"/>
        <v>0</v>
      </c>
      <c r="AE190" s="380"/>
      <c r="AF190" s="380"/>
      <c r="AG190" s="380">
        <f>'[22]Biểu 1c-II'!J190</f>
        <v>0</v>
      </c>
      <c r="AH190" s="380">
        <f>'[22]Biểu 1c-II'!M190</f>
        <v>0</v>
      </c>
      <c r="AI190" s="463">
        <f>'[22]Biểu 1c-II'!S190</f>
        <v>0</v>
      </c>
      <c r="AJ190" s="463">
        <f>'[22]Biểu 1c-II'!V190</f>
        <v>0</v>
      </c>
      <c r="AK190" s="380">
        <f>'[23]Biểu 1c-II'!J190</f>
        <v>0</v>
      </c>
      <c r="AL190" s="463">
        <f>'[23]Biểu 1c-II'!P190</f>
        <v>0</v>
      </c>
      <c r="AM190" s="463">
        <f>'[23]Biểu 1c-II'!S190</f>
        <v>0</v>
      </c>
      <c r="AN190" s="380">
        <f>'[24]Biểu 1c-II'!J190</f>
        <v>0</v>
      </c>
      <c r="AO190" s="463">
        <f>'[24]Biểu 1c-II'!M190</f>
        <v>0</v>
      </c>
      <c r="AP190" s="463">
        <f>'[24]Biểu 1c-II'!S190</f>
        <v>0</v>
      </c>
      <c r="AQ190" s="463">
        <f>'[25]Biểu 1c-II'!P190</f>
        <v>0</v>
      </c>
      <c r="AR190" s="463">
        <f>'[25]Biểu 1c-II'!V190</f>
        <v>0</v>
      </c>
      <c r="AS190" s="380">
        <f>'[25]Biểu 1c-II'!Y190</f>
        <v>0</v>
      </c>
      <c r="AT190" s="380">
        <f>'[26]Biểu 1c-II'!K190</f>
        <v>0</v>
      </c>
      <c r="AU190" s="380">
        <f>'[26]Biểu 1c-II'!W190</f>
        <v>0</v>
      </c>
      <c r="AV190" s="380">
        <f>'[27]Biểu 1c-II'!J190</f>
        <v>0</v>
      </c>
      <c r="AW190" s="380">
        <f>'[27]Biểu 1c-II'!V190</f>
        <v>0</v>
      </c>
      <c r="AX190" s="380">
        <f>'[28]Biểu 1c-II'!J190</f>
        <v>0</v>
      </c>
      <c r="AY190" s="380">
        <f>'[28]Biểu 1c-II'!M190</f>
        <v>0</v>
      </c>
      <c r="AZ190" s="380">
        <f>'[28]Biểu 1c-II'!P190</f>
        <v>0</v>
      </c>
      <c r="BA190" s="380"/>
      <c r="BB190" s="380">
        <f>'[28]Biểu 1c-II'!V190</f>
        <v>0</v>
      </c>
      <c r="BC190" s="380">
        <f>'[42]Biểu 1c-II'!Y190</f>
        <v>0</v>
      </c>
      <c r="BD190" s="380">
        <f>'[28]Biểu 1c-II'!AB190</f>
        <v>0</v>
      </c>
      <c r="BE190" s="380">
        <f>'[28]Biểu 1c-II'!AE190</f>
        <v>0</v>
      </c>
      <c r="BF190" s="380">
        <f>'[28]Biểu 1c-II'!AH190</f>
        <v>0</v>
      </c>
      <c r="BG190" s="380">
        <f>'[29]Biểu 1c-II'!J190</f>
        <v>0</v>
      </c>
      <c r="BH190" s="380">
        <f>'[29]Biểu 1c-II'!M190</f>
        <v>0</v>
      </c>
      <c r="BI190" s="380">
        <f>'[29]Biểu 1c-II'!P190</f>
        <v>0</v>
      </c>
      <c r="BJ190" s="380"/>
      <c r="BK190" s="380">
        <f>'[29]Biểu 1c-II'!S190</f>
        <v>0</v>
      </c>
      <c r="BL190" s="380">
        <f>'[29]Biểu 1c-II'!V190</f>
        <v>0</v>
      </c>
      <c r="BM190" s="380">
        <f>'[29]Biểu 1c-II'!Y190</f>
        <v>0</v>
      </c>
      <c r="BN190" s="380">
        <f>'[29]Biểu 1c-II'!AB190</f>
        <v>0</v>
      </c>
      <c r="BO190" s="463">
        <f>'[29]Biểu 1c-II'!AE190</f>
        <v>0</v>
      </c>
      <c r="BP190" s="463">
        <f>'[29]Biểu 1c-II'!AH190</f>
        <v>0</v>
      </c>
      <c r="BQ190" s="380">
        <f>'[30]Biểu 1c-II - TTYT DA BAC'!J190</f>
        <v>0</v>
      </c>
      <c r="BR190" s="380">
        <f>'[30]Biểu 1c-II - TTYT DA BAC'!M190</f>
        <v>0</v>
      </c>
      <c r="BS190" s="380">
        <f>'[30]Biểu 1c-II - TTYT DA BAC'!P190</f>
        <v>0</v>
      </c>
      <c r="BT190" s="380"/>
      <c r="BU190" s="380">
        <f>'[30]Biểu 1c-II - TTYT DA BAC'!V190</f>
        <v>0</v>
      </c>
      <c r="BV190" s="380">
        <f>'[30]Biểu 1c-II - TTYT DA BAC'!Y190</f>
        <v>0</v>
      </c>
      <c r="BW190" s="380">
        <f>'[30]Biểu 1c-II - TTYT DA BAC'!AB190</f>
        <v>0</v>
      </c>
      <c r="BX190" s="463">
        <f>'[30]Biểu 1c-II - TTYT DA BAC'!AE190</f>
        <v>0</v>
      </c>
      <c r="BY190" s="463">
        <f>'[30]Biểu 1c-II - TTYT DA BAC'!AH190</f>
        <v>0</v>
      </c>
      <c r="BZ190" s="380">
        <f>'[31]Biểu 1c-II'!I190</f>
        <v>0</v>
      </c>
      <c r="CA190" s="380">
        <f>'[31]Biểu 1c-II'!M190</f>
        <v>0</v>
      </c>
      <c r="CB190" s="380">
        <f>'[31]Biểu 1c-II'!P190</f>
        <v>0</v>
      </c>
      <c r="CC190" s="380"/>
      <c r="CD190" s="380">
        <f>'[31]Biểu 1c-II'!V190</f>
        <v>0</v>
      </c>
      <c r="CE190" s="380">
        <f>'[31]Biểu 1c-II'!Y190</f>
        <v>0</v>
      </c>
      <c r="CF190" s="380">
        <f>'[31]Biểu 1c-II'!AB190</f>
        <v>0</v>
      </c>
      <c r="CG190" s="463">
        <f>'[31]Biểu 1c-II'!AE190</f>
        <v>0</v>
      </c>
      <c r="CH190" s="463">
        <f>'[31]Biểu 1c-II'!AH190</f>
        <v>0</v>
      </c>
      <c r="CI190" s="380">
        <f>'[32]Biểu 1c-II'!J190</f>
        <v>0</v>
      </c>
      <c r="CJ190" s="380">
        <f>'[32]Biểu 1c-II'!M190</f>
        <v>0</v>
      </c>
      <c r="CK190" s="380">
        <f>'[32]Biểu 1c-II'!P190</f>
        <v>0</v>
      </c>
      <c r="CL190" s="380"/>
      <c r="CM190" s="380">
        <f>'[32]Biểu 1c-II'!V190</f>
        <v>0</v>
      </c>
      <c r="CN190" s="380">
        <f>'[32]Biểu 1c-II'!Y190</f>
        <v>0</v>
      </c>
      <c r="CO190" s="380">
        <f>'[32]Biểu 1c-II'!AB190</f>
        <v>0</v>
      </c>
      <c r="CP190" s="463">
        <f>'[32]Biểu 1c-II'!AE190</f>
        <v>0</v>
      </c>
      <c r="CQ190" s="463">
        <f>'[32]Biểu 1c-II'!AH190</f>
        <v>0</v>
      </c>
      <c r="CR190" s="380">
        <f>'[33]Biểu 1c-II'!J190</f>
        <v>0</v>
      </c>
      <c r="CS190" s="380">
        <f>'[33]Biểu 1c-II'!M190</f>
        <v>0</v>
      </c>
      <c r="CT190" s="380">
        <f>'[33]Biểu 1c-II'!P190</f>
        <v>0</v>
      </c>
      <c r="CU190" s="380"/>
      <c r="CV190" s="380">
        <f>'[33]Biểu 1c-II'!V190</f>
        <v>0</v>
      </c>
      <c r="CW190" s="380">
        <f>'[43]Biểu 1c-II'!Y190</f>
        <v>0</v>
      </c>
      <c r="CX190" s="380">
        <f>'[33]Biểu 1c-II'!AB190</f>
        <v>0</v>
      </c>
      <c r="CY190" s="463">
        <f>'[33]Biểu 1c-II'!AE190</f>
        <v>0</v>
      </c>
      <c r="CZ190" s="463">
        <f>'[33]Biểu 1c-II'!AH190</f>
        <v>0</v>
      </c>
      <c r="DA190" s="380">
        <f>'[34]Biểu 1c-II'!$J$7</f>
        <v>13682959583</v>
      </c>
      <c r="DB190" s="380">
        <f>'[34]Biểu 1c-II'!M190</f>
        <v>0</v>
      </c>
      <c r="DC190" s="380">
        <f>'[34]Biểu 1c-II'!P190</f>
        <v>0</v>
      </c>
      <c r="DD190" s="380"/>
      <c r="DE190" s="380">
        <f>'[34]Biểu 1c-II'!V190</f>
        <v>0</v>
      </c>
      <c r="DF190" s="380">
        <f>'[44]Biểu 1c-II'!Y190</f>
        <v>0</v>
      </c>
      <c r="DG190" s="380">
        <f>'[34]Biểu 1c-II'!AB190</f>
        <v>0</v>
      </c>
      <c r="DH190" s="463">
        <f>'[34]Biểu 1c-II'!AE190</f>
        <v>0</v>
      </c>
      <c r="DI190" s="463">
        <f>'[34]Biểu 1c-II'!AH190</f>
        <v>0</v>
      </c>
      <c r="DJ190" s="380">
        <f>'[35]Biểu 1c-II'!J190</f>
        <v>0</v>
      </c>
      <c r="DK190" s="380">
        <f>'[35]Biểu 1c-II'!M190</f>
        <v>0</v>
      </c>
      <c r="DL190" s="380">
        <f>'[35]Biểu 1c-II'!P190</f>
        <v>0</v>
      </c>
      <c r="DM190" s="380">
        <f>'[35]Biểu 1c-II'!S190</f>
        <v>0</v>
      </c>
      <c r="DN190" s="380">
        <f>'[35]Biểu 1c-II'!V190</f>
        <v>0</v>
      </c>
      <c r="DO190" s="380">
        <f>'[35]Biểu 1c-II'!Y190</f>
        <v>0</v>
      </c>
      <c r="DP190" s="380">
        <f>'[35]Biểu 1c-II'!AB190</f>
        <v>0</v>
      </c>
      <c r="DQ190" s="463">
        <f>'[35]Biểu 1c-II'!AE190</f>
        <v>0</v>
      </c>
      <c r="DR190" s="463">
        <f>'[35]Biểu 1c-II'!AH190</f>
        <v>0</v>
      </c>
      <c r="DS190" s="463">
        <f>'[35]Biểu 1c-II'!AK190</f>
        <v>0</v>
      </c>
      <c r="DT190" s="380">
        <f>'[36]Biểu 1c-II'!J190</f>
        <v>0</v>
      </c>
      <c r="DU190" s="380">
        <f>'[36]Biểu 1c-II'!M190</f>
        <v>0</v>
      </c>
      <c r="DV190" s="380">
        <f>'[36]Biểu 1c-II'!P190</f>
        <v>0</v>
      </c>
      <c r="DW190" s="380">
        <f>'[36]Biểu 1c-II'!S190</f>
        <v>0</v>
      </c>
      <c r="DX190" s="380">
        <f>'[36]Biểu 1c-II'!V190</f>
        <v>0</v>
      </c>
      <c r="DY190" s="380">
        <f>'[36]Biểu 1c-II'!Y190</f>
        <v>0</v>
      </c>
      <c r="DZ190" s="380">
        <f>'[36]Biểu 1c-II'!AB190</f>
        <v>0</v>
      </c>
      <c r="EA190" s="463">
        <f>'[36]Biểu 1c-II'!AH190</f>
        <v>0</v>
      </c>
      <c r="EB190" s="463">
        <f>'[36]Biểu 1c-II'!AE190</f>
        <v>0</v>
      </c>
      <c r="EC190" s="380">
        <f>'[37]Biểu 1c-II'!J190</f>
        <v>0</v>
      </c>
      <c r="ED190" s="380">
        <f>'[37]Biểu 1c-II'!M190</f>
        <v>0</v>
      </c>
      <c r="EE190" s="380">
        <f>'[37]Biểu 1c-II'!P190</f>
        <v>0</v>
      </c>
      <c r="EF190" s="380">
        <f>'[37]Biểu 1c-II'!S190</f>
        <v>0</v>
      </c>
      <c r="EG190" s="380">
        <f>'[37]Biểu 1c-II'!V190</f>
        <v>0</v>
      </c>
      <c r="EH190" s="380">
        <f>'[37]Biểu 1c-II'!Y190</f>
        <v>0</v>
      </c>
      <c r="EI190" s="380">
        <f>'[37]Biểu 1c-II'!AB190</f>
        <v>0</v>
      </c>
      <c r="EJ190" s="463">
        <f>'[37]Biểu 1c-II'!AE190</f>
        <v>0</v>
      </c>
      <c r="EK190" s="463">
        <f>'[38]Biểu 1c-II'!J190</f>
        <v>0</v>
      </c>
      <c r="EL190" s="463">
        <f>'[38]Biểu 1c-II'!M190</f>
        <v>0</v>
      </c>
      <c r="EM190" s="463">
        <f>'[38]Biểu 1c-II'!P190</f>
        <v>0</v>
      </c>
      <c r="EN190" s="463">
        <f>'[38]Biểu 1c-II'!S190</f>
        <v>0</v>
      </c>
      <c r="EO190" s="380">
        <f>'[39]Biểu 1c-II(TTKN)'!J190</f>
        <v>0</v>
      </c>
      <c r="EP190" s="380">
        <f>'[40]Biểu 1c-II'!P190</f>
        <v>0</v>
      </c>
      <c r="EQ190" s="380">
        <f>'[41]Biểu 1c-II'!P190</f>
        <v>0</v>
      </c>
    </row>
    <row r="191" spans="1:147" ht="25.5">
      <c r="A191" s="375" t="s">
        <v>913</v>
      </c>
      <c r="B191" s="375"/>
      <c r="C191" s="376" t="s">
        <v>341</v>
      </c>
      <c r="D191" s="380">
        <f t="shared" si="61"/>
        <v>0</v>
      </c>
      <c r="E191" s="459">
        <f t="shared" si="52"/>
        <v>13682959583</v>
      </c>
      <c r="F191" s="459">
        <f t="shared" si="62"/>
        <v>13682959583</v>
      </c>
      <c r="G191" s="459">
        <f t="shared" si="63"/>
        <v>13682959583</v>
      </c>
      <c r="H191" s="380">
        <f t="shared" si="53"/>
        <v>0</v>
      </c>
      <c r="I191" s="380">
        <f t="shared" si="64"/>
        <v>0</v>
      </c>
      <c r="J191" s="380">
        <f t="shared" si="65"/>
        <v>0</v>
      </c>
      <c r="K191" s="380">
        <f t="shared" si="54"/>
        <v>13682959583</v>
      </c>
      <c r="L191" s="380">
        <f t="shared" si="55"/>
        <v>0</v>
      </c>
      <c r="M191" s="380">
        <f t="shared" si="56"/>
        <v>0</v>
      </c>
      <c r="N191" s="380">
        <f t="shared" si="66"/>
        <v>0</v>
      </c>
      <c r="O191" s="380">
        <f t="shared" si="57"/>
        <v>0</v>
      </c>
      <c r="P191" s="380">
        <f t="shared" si="67"/>
        <v>0</v>
      </c>
      <c r="Q191" s="380">
        <f t="shared" si="58"/>
        <v>0</v>
      </c>
      <c r="R191" s="380">
        <f t="shared" si="59"/>
        <v>0</v>
      </c>
      <c r="S191" s="380"/>
      <c r="T191" s="380">
        <f t="shared" si="60"/>
        <v>0</v>
      </c>
      <c r="U191" s="459">
        <f t="shared" si="68"/>
        <v>0</v>
      </c>
      <c r="V191" s="459">
        <f t="shared" si="69"/>
        <v>0</v>
      </c>
      <c r="W191" s="459">
        <f t="shared" si="70"/>
        <v>0</v>
      </c>
      <c r="X191" s="459">
        <f t="shared" si="71"/>
        <v>0</v>
      </c>
      <c r="Y191" s="459">
        <f t="shared" si="72"/>
        <v>0</v>
      </c>
      <c r="Z191" s="459">
        <f t="shared" si="73"/>
        <v>0</v>
      </c>
      <c r="AA191" s="459">
        <f t="shared" si="74"/>
        <v>0</v>
      </c>
      <c r="AB191" s="459">
        <f t="shared" si="75"/>
        <v>0</v>
      </c>
      <c r="AC191" s="459">
        <f t="shared" si="76"/>
        <v>0</v>
      </c>
      <c r="AD191" s="459">
        <f t="shared" si="77"/>
        <v>0</v>
      </c>
      <c r="AE191" s="380"/>
      <c r="AF191" s="380"/>
      <c r="AG191" s="377">
        <f>'[22]Biểu 1c-II'!J191</f>
        <v>0</v>
      </c>
      <c r="AH191" s="377">
        <f>'[22]Biểu 1c-II'!M191</f>
        <v>0</v>
      </c>
      <c r="AI191" s="459">
        <f>'[22]Biểu 1c-II'!S191</f>
        <v>0</v>
      </c>
      <c r="AJ191" s="459">
        <f>'[22]Biểu 1c-II'!V191</f>
        <v>0</v>
      </c>
      <c r="AK191" s="377">
        <f>'[23]Biểu 1c-II'!J191</f>
        <v>0</v>
      </c>
      <c r="AL191" s="459">
        <f>'[23]Biểu 1c-II'!P191</f>
        <v>0</v>
      </c>
      <c r="AM191" s="459">
        <f>'[23]Biểu 1c-II'!S191</f>
        <v>0</v>
      </c>
      <c r="AN191" s="377">
        <f>'[24]Biểu 1c-II'!J191</f>
        <v>0</v>
      </c>
      <c r="AO191" s="459">
        <f>'[24]Biểu 1c-II'!M191</f>
        <v>0</v>
      </c>
      <c r="AP191" s="459">
        <f>'[24]Biểu 1c-II'!S191</f>
        <v>0</v>
      </c>
      <c r="AQ191" s="459">
        <f>'[25]Biểu 1c-II'!P191</f>
        <v>0</v>
      </c>
      <c r="AR191" s="459">
        <f>'[25]Biểu 1c-II'!V191</f>
        <v>0</v>
      </c>
      <c r="AS191" s="377">
        <f>'[25]Biểu 1c-II'!Y191</f>
        <v>0</v>
      </c>
      <c r="AT191" s="377">
        <f>'[26]Biểu 1c-II'!K191</f>
        <v>0</v>
      </c>
      <c r="AU191" s="377">
        <f>'[26]Biểu 1c-II'!W191</f>
        <v>0</v>
      </c>
      <c r="AV191" s="377">
        <f>'[27]Biểu 1c-II'!J191</f>
        <v>0</v>
      </c>
      <c r="AW191" s="377">
        <f>'[27]Biểu 1c-II'!V191</f>
        <v>0</v>
      </c>
      <c r="AX191" s="377">
        <f>'[28]Biểu 1c-II'!J191</f>
        <v>0</v>
      </c>
      <c r="AY191" s="377">
        <f>'[28]Biểu 1c-II'!M191</f>
        <v>0</v>
      </c>
      <c r="AZ191" s="377">
        <f>'[28]Biểu 1c-II'!P191</f>
        <v>0</v>
      </c>
      <c r="BA191" s="380"/>
      <c r="BB191" s="377">
        <f>'[28]Biểu 1c-II'!V191</f>
        <v>0</v>
      </c>
      <c r="BC191" s="380">
        <f>'[42]Biểu 1c-II'!Y191</f>
        <v>0</v>
      </c>
      <c r="BD191" s="377">
        <f>'[28]Biểu 1c-II'!AB191</f>
        <v>0</v>
      </c>
      <c r="BE191" s="377">
        <f>'[28]Biểu 1c-II'!AE191</f>
        <v>0</v>
      </c>
      <c r="BF191" s="377">
        <f>'[28]Biểu 1c-II'!AH191</f>
        <v>0</v>
      </c>
      <c r="BG191" s="377">
        <f>'[29]Biểu 1c-II'!J191</f>
        <v>0</v>
      </c>
      <c r="BH191" s="377">
        <f>'[29]Biểu 1c-II'!M191</f>
        <v>0</v>
      </c>
      <c r="BI191" s="377">
        <f>'[29]Biểu 1c-II'!P191</f>
        <v>0</v>
      </c>
      <c r="BJ191" s="380"/>
      <c r="BK191" s="377">
        <f>'[29]Biểu 1c-II'!S191</f>
        <v>0</v>
      </c>
      <c r="BL191" s="377">
        <f>'[29]Biểu 1c-II'!V191</f>
        <v>0</v>
      </c>
      <c r="BM191" s="377">
        <f>'[29]Biểu 1c-II'!Y191</f>
        <v>0</v>
      </c>
      <c r="BN191" s="377">
        <f>'[29]Biểu 1c-II'!AB191</f>
        <v>0</v>
      </c>
      <c r="BO191" s="459">
        <f>'[29]Biểu 1c-II'!AE191</f>
        <v>0</v>
      </c>
      <c r="BP191" s="459">
        <f>'[29]Biểu 1c-II'!AH191</f>
        <v>0</v>
      </c>
      <c r="BQ191" s="377">
        <f>'[30]Biểu 1c-II - TTYT DA BAC'!J191</f>
        <v>0</v>
      </c>
      <c r="BR191" s="377">
        <f>'[30]Biểu 1c-II - TTYT DA BAC'!M191</f>
        <v>0</v>
      </c>
      <c r="BS191" s="377">
        <f>'[30]Biểu 1c-II - TTYT DA BAC'!P191</f>
        <v>0</v>
      </c>
      <c r="BT191" s="380"/>
      <c r="BU191" s="377">
        <f>'[30]Biểu 1c-II - TTYT DA BAC'!V191</f>
        <v>0</v>
      </c>
      <c r="BV191" s="377">
        <f>'[30]Biểu 1c-II - TTYT DA BAC'!Y191</f>
        <v>0</v>
      </c>
      <c r="BW191" s="377">
        <f>'[30]Biểu 1c-II - TTYT DA BAC'!AB191</f>
        <v>0</v>
      </c>
      <c r="BX191" s="459">
        <f>'[30]Biểu 1c-II - TTYT DA BAC'!AE191</f>
        <v>0</v>
      </c>
      <c r="BY191" s="459">
        <f>'[30]Biểu 1c-II - TTYT DA BAC'!AH191</f>
        <v>0</v>
      </c>
      <c r="BZ191" s="377">
        <f>'[31]Biểu 1c-II'!I191</f>
        <v>0</v>
      </c>
      <c r="CA191" s="377">
        <f>'[31]Biểu 1c-II'!M191</f>
        <v>0</v>
      </c>
      <c r="CB191" s="377">
        <f>'[31]Biểu 1c-II'!P191</f>
        <v>0</v>
      </c>
      <c r="CC191" s="380"/>
      <c r="CD191" s="377">
        <f>'[31]Biểu 1c-II'!V191</f>
        <v>0</v>
      </c>
      <c r="CE191" s="377">
        <f>'[31]Biểu 1c-II'!Y191</f>
        <v>0</v>
      </c>
      <c r="CF191" s="377">
        <f>'[31]Biểu 1c-II'!AB191</f>
        <v>0</v>
      </c>
      <c r="CG191" s="459">
        <f>'[31]Biểu 1c-II'!AE191</f>
        <v>0</v>
      </c>
      <c r="CH191" s="459">
        <f>'[31]Biểu 1c-II'!AH191</f>
        <v>0</v>
      </c>
      <c r="CI191" s="377">
        <f>'[32]Biểu 1c-II'!J191</f>
        <v>0</v>
      </c>
      <c r="CJ191" s="377">
        <f>'[32]Biểu 1c-II'!M191</f>
        <v>0</v>
      </c>
      <c r="CK191" s="377">
        <f>'[32]Biểu 1c-II'!P191</f>
        <v>0</v>
      </c>
      <c r="CL191" s="380"/>
      <c r="CM191" s="377">
        <f>'[32]Biểu 1c-II'!V191</f>
        <v>0</v>
      </c>
      <c r="CN191" s="377">
        <f>'[32]Biểu 1c-II'!Y191</f>
        <v>0</v>
      </c>
      <c r="CO191" s="377">
        <f>'[32]Biểu 1c-II'!AB191</f>
        <v>0</v>
      </c>
      <c r="CP191" s="459">
        <f>'[32]Biểu 1c-II'!AE191</f>
        <v>0</v>
      </c>
      <c r="CQ191" s="459">
        <f>'[32]Biểu 1c-II'!AH191</f>
        <v>0</v>
      </c>
      <c r="CR191" s="377">
        <f>'[33]Biểu 1c-II'!J191</f>
        <v>0</v>
      </c>
      <c r="CS191" s="377">
        <f>'[33]Biểu 1c-II'!M191</f>
        <v>0</v>
      </c>
      <c r="CT191" s="377">
        <f>'[33]Biểu 1c-II'!P191</f>
        <v>0</v>
      </c>
      <c r="CU191" s="380"/>
      <c r="CV191" s="377">
        <f>'[33]Biểu 1c-II'!V191</f>
        <v>0</v>
      </c>
      <c r="CW191" s="380">
        <f>'[43]Biểu 1c-II'!Y191</f>
        <v>0</v>
      </c>
      <c r="CX191" s="377">
        <f>'[33]Biểu 1c-II'!AB191</f>
        <v>0</v>
      </c>
      <c r="CY191" s="459">
        <f>'[33]Biểu 1c-II'!AE191</f>
        <v>0</v>
      </c>
      <c r="CZ191" s="459">
        <f>'[33]Biểu 1c-II'!AH191</f>
        <v>0</v>
      </c>
      <c r="DA191" s="377">
        <f>'[34]Biểu 1c-II'!$J$7</f>
        <v>13682959583</v>
      </c>
      <c r="DB191" s="377">
        <f>'[34]Biểu 1c-II'!M191</f>
        <v>0</v>
      </c>
      <c r="DC191" s="377">
        <f>'[34]Biểu 1c-II'!P191</f>
        <v>0</v>
      </c>
      <c r="DD191" s="380"/>
      <c r="DE191" s="377">
        <f>'[34]Biểu 1c-II'!V191</f>
        <v>0</v>
      </c>
      <c r="DF191" s="380">
        <f>'[44]Biểu 1c-II'!Y191</f>
        <v>0</v>
      </c>
      <c r="DG191" s="377">
        <f>'[34]Biểu 1c-II'!AB191</f>
        <v>0</v>
      </c>
      <c r="DH191" s="459">
        <f>'[34]Biểu 1c-II'!AE191</f>
        <v>0</v>
      </c>
      <c r="DI191" s="459">
        <f>'[34]Biểu 1c-II'!AH191</f>
        <v>0</v>
      </c>
      <c r="DJ191" s="377">
        <f>'[35]Biểu 1c-II'!J191</f>
        <v>0</v>
      </c>
      <c r="DK191" s="377">
        <f>'[35]Biểu 1c-II'!M191</f>
        <v>0</v>
      </c>
      <c r="DL191" s="377">
        <f>'[35]Biểu 1c-II'!P191</f>
        <v>0</v>
      </c>
      <c r="DM191" s="377">
        <f>'[35]Biểu 1c-II'!S191</f>
        <v>0</v>
      </c>
      <c r="DN191" s="377">
        <f>'[35]Biểu 1c-II'!V191</f>
        <v>0</v>
      </c>
      <c r="DO191" s="377">
        <f>'[35]Biểu 1c-II'!Y191</f>
        <v>0</v>
      </c>
      <c r="DP191" s="377">
        <f>'[35]Biểu 1c-II'!AB191</f>
        <v>0</v>
      </c>
      <c r="DQ191" s="459">
        <f>'[35]Biểu 1c-II'!AE191</f>
        <v>0</v>
      </c>
      <c r="DR191" s="459">
        <f>'[35]Biểu 1c-II'!AH191</f>
        <v>0</v>
      </c>
      <c r="DS191" s="459">
        <f>'[35]Biểu 1c-II'!AK191</f>
        <v>0</v>
      </c>
      <c r="DT191" s="377">
        <f>'[36]Biểu 1c-II'!J191</f>
        <v>0</v>
      </c>
      <c r="DU191" s="377">
        <f>'[36]Biểu 1c-II'!M191</f>
        <v>0</v>
      </c>
      <c r="DV191" s="377">
        <f>'[36]Biểu 1c-II'!P191</f>
        <v>0</v>
      </c>
      <c r="DW191" s="377">
        <f>'[36]Biểu 1c-II'!S191</f>
        <v>0</v>
      </c>
      <c r="DX191" s="377">
        <f>'[36]Biểu 1c-II'!V191</f>
        <v>0</v>
      </c>
      <c r="DY191" s="377">
        <f>'[36]Biểu 1c-II'!Y191</f>
        <v>0</v>
      </c>
      <c r="DZ191" s="377">
        <f>'[36]Biểu 1c-II'!AB191</f>
        <v>0</v>
      </c>
      <c r="EA191" s="459">
        <f>'[36]Biểu 1c-II'!AH191</f>
        <v>0</v>
      </c>
      <c r="EB191" s="459">
        <f>'[36]Biểu 1c-II'!AE191</f>
        <v>0</v>
      </c>
      <c r="EC191" s="377">
        <f>'[37]Biểu 1c-II'!J191</f>
        <v>0</v>
      </c>
      <c r="ED191" s="377">
        <f>'[37]Biểu 1c-II'!M191</f>
        <v>0</v>
      </c>
      <c r="EE191" s="377">
        <f>'[37]Biểu 1c-II'!P191</f>
        <v>0</v>
      </c>
      <c r="EF191" s="377">
        <f>'[37]Biểu 1c-II'!S191</f>
        <v>0</v>
      </c>
      <c r="EG191" s="377">
        <f>'[37]Biểu 1c-II'!V191</f>
        <v>0</v>
      </c>
      <c r="EH191" s="377">
        <f>'[37]Biểu 1c-II'!Y191</f>
        <v>0</v>
      </c>
      <c r="EI191" s="377">
        <f>'[37]Biểu 1c-II'!AB191</f>
        <v>0</v>
      </c>
      <c r="EJ191" s="459">
        <f>'[37]Biểu 1c-II'!AE191</f>
        <v>0</v>
      </c>
      <c r="EK191" s="459">
        <f>'[38]Biểu 1c-II'!J191</f>
        <v>0</v>
      </c>
      <c r="EL191" s="459">
        <f>'[38]Biểu 1c-II'!M191</f>
        <v>0</v>
      </c>
      <c r="EM191" s="459">
        <f>'[38]Biểu 1c-II'!P191</f>
        <v>0</v>
      </c>
      <c r="EN191" s="459">
        <f>'[38]Biểu 1c-II'!S191</f>
        <v>0</v>
      </c>
      <c r="EO191" s="377">
        <f>'[39]Biểu 1c-II(TTKN)'!J191</f>
        <v>0</v>
      </c>
      <c r="EP191" s="377">
        <f>'[40]Biểu 1c-II'!P191</f>
        <v>0</v>
      </c>
      <c r="EQ191" s="377">
        <f>'[41]Biểu 1c-II'!P191</f>
        <v>0</v>
      </c>
    </row>
    <row r="192" spans="1:147" ht="25.5">
      <c r="A192" s="378"/>
      <c r="B192" s="394" t="s">
        <v>914</v>
      </c>
      <c r="C192" s="379" t="s">
        <v>1027</v>
      </c>
      <c r="D192" s="380">
        <f t="shared" si="61"/>
        <v>0</v>
      </c>
      <c r="E192" s="463">
        <f t="shared" si="52"/>
        <v>13682959583</v>
      </c>
      <c r="F192" s="463">
        <f t="shared" si="62"/>
        <v>13682959583</v>
      </c>
      <c r="G192" s="463">
        <f t="shared" si="63"/>
        <v>13682959583</v>
      </c>
      <c r="H192" s="380">
        <f t="shared" si="53"/>
        <v>0</v>
      </c>
      <c r="I192" s="380">
        <f t="shared" si="64"/>
        <v>0</v>
      </c>
      <c r="J192" s="380">
        <f t="shared" si="65"/>
        <v>0</v>
      </c>
      <c r="K192" s="380">
        <f t="shared" si="54"/>
        <v>13682959583</v>
      </c>
      <c r="L192" s="380">
        <f t="shared" si="55"/>
        <v>0</v>
      </c>
      <c r="M192" s="380">
        <f t="shared" si="56"/>
        <v>0</v>
      </c>
      <c r="N192" s="380">
        <f t="shared" si="66"/>
        <v>0</v>
      </c>
      <c r="O192" s="380">
        <f t="shared" si="57"/>
        <v>0</v>
      </c>
      <c r="P192" s="380">
        <f t="shared" si="67"/>
        <v>0</v>
      </c>
      <c r="Q192" s="380">
        <f t="shared" si="58"/>
        <v>0</v>
      </c>
      <c r="R192" s="380">
        <f t="shared" si="59"/>
        <v>0</v>
      </c>
      <c r="S192" s="380"/>
      <c r="T192" s="380">
        <f t="shared" si="60"/>
        <v>0</v>
      </c>
      <c r="U192" s="463">
        <f t="shared" si="68"/>
        <v>0</v>
      </c>
      <c r="V192" s="463">
        <f t="shared" si="69"/>
        <v>0</v>
      </c>
      <c r="W192" s="463">
        <f t="shared" si="70"/>
        <v>0</v>
      </c>
      <c r="X192" s="463">
        <f t="shared" si="71"/>
        <v>0</v>
      </c>
      <c r="Y192" s="463">
        <f t="shared" si="72"/>
        <v>0</v>
      </c>
      <c r="Z192" s="463">
        <f t="shared" si="73"/>
        <v>0</v>
      </c>
      <c r="AA192" s="463">
        <f t="shared" si="74"/>
        <v>0</v>
      </c>
      <c r="AB192" s="463">
        <f t="shared" si="75"/>
        <v>0</v>
      </c>
      <c r="AC192" s="463">
        <f t="shared" si="76"/>
        <v>0</v>
      </c>
      <c r="AD192" s="463">
        <f t="shared" si="77"/>
        <v>0</v>
      </c>
      <c r="AE192" s="380"/>
      <c r="AF192" s="380"/>
      <c r="AG192" s="380">
        <f>'[22]Biểu 1c-II'!J192</f>
        <v>0</v>
      </c>
      <c r="AH192" s="380">
        <f>'[22]Biểu 1c-II'!M192</f>
        <v>0</v>
      </c>
      <c r="AI192" s="463">
        <f>'[22]Biểu 1c-II'!S192</f>
        <v>0</v>
      </c>
      <c r="AJ192" s="463">
        <f>'[22]Biểu 1c-II'!V192</f>
        <v>0</v>
      </c>
      <c r="AK192" s="380">
        <f>'[23]Biểu 1c-II'!J192</f>
        <v>0</v>
      </c>
      <c r="AL192" s="463">
        <f>'[23]Biểu 1c-II'!P192</f>
        <v>0</v>
      </c>
      <c r="AM192" s="463">
        <f>'[23]Biểu 1c-II'!S192</f>
        <v>0</v>
      </c>
      <c r="AN192" s="380">
        <f>'[24]Biểu 1c-II'!J192</f>
        <v>0</v>
      </c>
      <c r="AO192" s="463">
        <f>'[24]Biểu 1c-II'!M192</f>
        <v>0</v>
      </c>
      <c r="AP192" s="463">
        <f>'[24]Biểu 1c-II'!S192</f>
        <v>0</v>
      </c>
      <c r="AQ192" s="463">
        <f>'[25]Biểu 1c-II'!P192</f>
        <v>0</v>
      </c>
      <c r="AR192" s="463">
        <f>'[25]Biểu 1c-II'!V192</f>
        <v>0</v>
      </c>
      <c r="AS192" s="380">
        <f>'[25]Biểu 1c-II'!Y192</f>
        <v>0</v>
      </c>
      <c r="AT192" s="380">
        <f>'[26]Biểu 1c-II'!K192</f>
        <v>0</v>
      </c>
      <c r="AU192" s="380">
        <f>'[26]Biểu 1c-II'!W192</f>
        <v>0</v>
      </c>
      <c r="AV192" s="380">
        <f>'[27]Biểu 1c-II'!J192</f>
        <v>0</v>
      </c>
      <c r="AW192" s="380">
        <f>'[27]Biểu 1c-II'!V192</f>
        <v>0</v>
      </c>
      <c r="AX192" s="380">
        <f>'[28]Biểu 1c-II'!J192</f>
        <v>0</v>
      </c>
      <c r="AY192" s="380">
        <f>'[28]Biểu 1c-II'!M192</f>
        <v>0</v>
      </c>
      <c r="AZ192" s="380">
        <f>'[28]Biểu 1c-II'!P192</f>
        <v>0</v>
      </c>
      <c r="BA192" s="380"/>
      <c r="BB192" s="380">
        <f>'[28]Biểu 1c-II'!V192</f>
        <v>0</v>
      </c>
      <c r="BC192" s="380">
        <f>'[42]Biểu 1c-II'!Y192</f>
        <v>0</v>
      </c>
      <c r="BD192" s="380">
        <f>'[28]Biểu 1c-II'!AB192</f>
        <v>0</v>
      </c>
      <c r="BE192" s="380">
        <f>'[28]Biểu 1c-II'!AE192</f>
        <v>0</v>
      </c>
      <c r="BF192" s="380">
        <f>'[28]Biểu 1c-II'!AH192</f>
        <v>0</v>
      </c>
      <c r="BG192" s="380">
        <f>'[29]Biểu 1c-II'!J192</f>
        <v>0</v>
      </c>
      <c r="BH192" s="380">
        <f>'[29]Biểu 1c-II'!M192</f>
        <v>0</v>
      </c>
      <c r="BI192" s="380">
        <f>'[29]Biểu 1c-II'!P192</f>
        <v>0</v>
      </c>
      <c r="BJ192" s="380"/>
      <c r="BK192" s="380">
        <f>'[29]Biểu 1c-II'!S192</f>
        <v>0</v>
      </c>
      <c r="BL192" s="380">
        <f>'[29]Biểu 1c-II'!V192</f>
        <v>0</v>
      </c>
      <c r="BM192" s="380">
        <f>'[29]Biểu 1c-II'!Y192</f>
        <v>0</v>
      </c>
      <c r="BN192" s="380">
        <f>'[29]Biểu 1c-II'!AB192</f>
        <v>0</v>
      </c>
      <c r="BO192" s="463">
        <f>'[29]Biểu 1c-II'!AE192</f>
        <v>0</v>
      </c>
      <c r="BP192" s="463">
        <f>'[29]Biểu 1c-II'!AH192</f>
        <v>0</v>
      </c>
      <c r="BQ192" s="380">
        <f>'[30]Biểu 1c-II - TTYT DA BAC'!J192</f>
        <v>0</v>
      </c>
      <c r="BR192" s="380">
        <f>'[30]Biểu 1c-II - TTYT DA BAC'!M192</f>
        <v>0</v>
      </c>
      <c r="BS192" s="380">
        <f>'[30]Biểu 1c-II - TTYT DA BAC'!P192</f>
        <v>0</v>
      </c>
      <c r="BT192" s="380"/>
      <c r="BU192" s="380">
        <f>'[30]Biểu 1c-II - TTYT DA BAC'!V192</f>
        <v>0</v>
      </c>
      <c r="BV192" s="380">
        <f>'[30]Biểu 1c-II - TTYT DA BAC'!Y192</f>
        <v>0</v>
      </c>
      <c r="BW192" s="380">
        <f>'[30]Biểu 1c-II - TTYT DA BAC'!AB192</f>
        <v>0</v>
      </c>
      <c r="BX192" s="463">
        <f>'[30]Biểu 1c-II - TTYT DA BAC'!AE192</f>
        <v>0</v>
      </c>
      <c r="BY192" s="463">
        <f>'[30]Biểu 1c-II - TTYT DA BAC'!AH192</f>
        <v>0</v>
      </c>
      <c r="BZ192" s="380">
        <f>'[31]Biểu 1c-II'!I192</f>
        <v>0</v>
      </c>
      <c r="CA192" s="380">
        <f>'[31]Biểu 1c-II'!M192</f>
        <v>0</v>
      </c>
      <c r="CB192" s="380">
        <f>'[31]Biểu 1c-II'!P192</f>
        <v>0</v>
      </c>
      <c r="CC192" s="380"/>
      <c r="CD192" s="380">
        <f>'[31]Biểu 1c-II'!V192</f>
        <v>0</v>
      </c>
      <c r="CE192" s="380">
        <f>'[31]Biểu 1c-II'!Y192</f>
        <v>0</v>
      </c>
      <c r="CF192" s="380">
        <f>'[31]Biểu 1c-II'!AB192</f>
        <v>0</v>
      </c>
      <c r="CG192" s="463">
        <f>'[31]Biểu 1c-II'!AE192</f>
        <v>0</v>
      </c>
      <c r="CH192" s="463">
        <f>'[31]Biểu 1c-II'!AH192</f>
        <v>0</v>
      </c>
      <c r="CI192" s="380">
        <f>'[32]Biểu 1c-II'!J192</f>
        <v>0</v>
      </c>
      <c r="CJ192" s="380">
        <f>'[32]Biểu 1c-II'!M192</f>
        <v>0</v>
      </c>
      <c r="CK192" s="380">
        <f>'[32]Biểu 1c-II'!P192</f>
        <v>0</v>
      </c>
      <c r="CL192" s="380"/>
      <c r="CM192" s="380">
        <f>'[32]Biểu 1c-II'!V192</f>
        <v>0</v>
      </c>
      <c r="CN192" s="380">
        <f>'[32]Biểu 1c-II'!Y192</f>
        <v>0</v>
      </c>
      <c r="CO192" s="380">
        <f>'[32]Biểu 1c-II'!AB192</f>
        <v>0</v>
      </c>
      <c r="CP192" s="463">
        <f>'[32]Biểu 1c-II'!AE192</f>
        <v>0</v>
      </c>
      <c r="CQ192" s="463">
        <f>'[32]Biểu 1c-II'!AH192</f>
        <v>0</v>
      </c>
      <c r="CR192" s="380">
        <f>'[33]Biểu 1c-II'!J192</f>
        <v>0</v>
      </c>
      <c r="CS192" s="380">
        <f>'[33]Biểu 1c-II'!M192</f>
        <v>0</v>
      </c>
      <c r="CT192" s="380">
        <f>'[33]Biểu 1c-II'!P192</f>
        <v>0</v>
      </c>
      <c r="CU192" s="380"/>
      <c r="CV192" s="380">
        <f>'[33]Biểu 1c-II'!V192</f>
        <v>0</v>
      </c>
      <c r="CW192" s="380">
        <f>'[43]Biểu 1c-II'!Y192</f>
        <v>0</v>
      </c>
      <c r="CX192" s="380">
        <f>'[33]Biểu 1c-II'!AB192</f>
        <v>0</v>
      </c>
      <c r="CY192" s="463">
        <f>'[33]Biểu 1c-II'!AE192</f>
        <v>0</v>
      </c>
      <c r="CZ192" s="463">
        <f>'[33]Biểu 1c-II'!AH192</f>
        <v>0</v>
      </c>
      <c r="DA192" s="380">
        <f>'[34]Biểu 1c-II'!$J$7</f>
        <v>13682959583</v>
      </c>
      <c r="DB192" s="380">
        <f>'[34]Biểu 1c-II'!M192</f>
        <v>0</v>
      </c>
      <c r="DC192" s="380">
        <f>'[34]Biểu 1c-II'!P192</f>
        <v>0</v>
      </c>
      <c r="DD192" s="380"/>
      <c r="DE192" s="380">
        <f>'[34]Biểu 1c-II'!V192</f>
        <v>0</v>
      </c>
      <c r="DF192" s="380">
        <f>'[44]Biểu 1c-II'!Y192</f>
        <v>0</v>
      </c>
      <c r="DG192" s="380">
        <f>'[34]Biểu 1c-II'!AB192</f>
        <v>0</v>
      </c>
      <c r="DH192" s="463">
        <f>'[34]Biểu 1c-II'!AE192</f>
        <v>0</v>
      </c>
      <c r="DI192" s="463">
        <f>'[34]Biểu 1c-II'!AH192</f>
        <v>0</v>
      </c>
      <c r="DJ192" s="380">
        <f>'[35]Biểu 1c-II'!J192</f>
        <v>0</v>
      </c>
      <c r="DK192" s="380">
        <f>'[35]Biểu 1c-II'!M192</f>
        <v>0</v>
      </c>
      <c r="DL192" s="380">
        <f>'[35]Biểu 1c-II'!P192</f>
        <v>0</v>
      </c>
      <c r="DM192" s="380">
        <f>'[35]Biểu 1c-II'!S192</f>
        <v>0</v>
      </c>
      <c r="DN192" s="380">
        <f>'[35]Biểu 1c-II'!V192</f>
        <v>0</v>
      </c>
      <c r="DO192" s="380">
        <f>'[35]Biểu 1c-II'!Y192</f>
        <v>0</v>
      </c>
      <c r="DP192" s="380">
        <f>'[35]Biểu 1c-II'!AB192</f>
        <v>0</v>
      </c>
      <c r="DQ192" s="463">
        <f>'[35]Biểu 1c-II'!AE192</f>
        <v>0</v>
      </c>
      <c r="DR192" s="463">
        <f>'[35]Biểu 1c-II'!AH192</f>
        <v>0</v>
      </c>
      <c r="DS192" s="463">
        <f>'[35]Biểu 1c-II'!AK192</f>
        <v>0</v>
      </c>
      <c r="DT192" s="380">
        <f>'[36]Biểu 1c-II'!J192</f>
        <v>0</v>
      </c>
      <c r="DU192" s="380">
        <f>'[36]Biểu 1c-II'!M192</f>
        <v>0</v>
      </c>
      <c r="DV192" s="380">
        <f>'[36]Biểu 1c-II'!P192</f>
        <v>0</v>
      </c>
      <c r="DW192" s="380">
        <f>'[36]Biểu 1c-II'!S192</f>
        <v>0</v>
      </c>
      <c r="DX192" s="380">
        <f>'[36]Biểu 1c-II'!V192</f>
        <v>0</v>
      </c>
      <c r="DY192" s="380">
        <f>'[36]Biểu 1c-II'!Y192</f>
        <v>0</v>
      </c>
      <c r="DZ192" s="380">
        <f>'[36]Biểu 1c-II'!AB192</f>
        <v>0</v>
      </c>
      <c r="EA192" s="463">
        <f>'[36]Biểu 1c-II'!AH192</f>
        <v>0</v>
      </c>
      <c r="EB192" s="463">
        <f>'[36]Biểu 1c-II'!AE192</f>
        <v>0</v>
      </c>
      <c r="EC192" s="380">
        <f>'[37]Biểu 1c-II'!J192</f>
        <v>0</v>
      </c>
      <c r="ED192" s="380">
        <f>'[37]Biểu 1c-II'!M192</f>
        <v>0</v>
      </c>
      <c r="EE192" s="380">
        <f>'[37]Biểu 1c-II'!P192</f>
        <v>0</v>
      </c>
      <c r="EF192" s="380">
        <f>'[37]Biểu 1c-II'!S192</f>
        <v>0</v>
      </c>
      <c r="EG192" s="380">
        <f>'[37]Biểu 1c-II'!V192</f>
        <v>0</v>
      </c>
      <c r="EH192" s="380">
        <f>'[37]Biểu 1c-II'!Y192</f>
        <v>0</v>
      </c>
      <c r="EI192" s="380">
        <f>'[37]Biểu 1c-II'!AB192</f>
        <v>0</v>
      </c>
      <c r="EJ192" s="463">
        <f>'[37]Biểu 1c-II'!AE192</f>
        <v>0</v>
      </c>
      <c r="EK192" s="463">
        <f>'[38]Biểu 1c-II'!J192</f>
        <v>0</v>
      </c>
      <c r="EL192" s="463">
        <f>'[38]Biểu 1c-II'!M192</f>
        <v>0</v>
      </c>
      <c r="EM192" s="463">
        <f>'[38]Biểu 1c-II'!P192</f>
        <v>0</v>
      </c>
      <c r="EN192" s="463">
        <f>'[38]Biểu 1c-II'!S192</f>
        <v>0</v>
      </c>
      <c r="EO192" s="380">
        <f>'[39]Biểu 1c-II(TTKN)'!J192</f>
        <v>0</v>
      </c>
      <c r="EP192" s="380">
        <f>'[40]Biểu 1c-II'!P192</f>
        <v>0</v>
      </c>
      <c r="EQ192" s="380">
        <f>'[41]Biểu 1c-II'!P192</f>
        <v>0</v>
      </c>
    </row>
    <row r="193" spans="1:147" ht="25.5">
      <c r="A193" s="378"/>
      <c r="B193" s="394" t="s">
        <v>915</v>
      </c>
      <c r="C193" s="379" t="s">
        <v>1028</v>
      </c>
      <c r="D193" s="380">
        <f t="shared" si="61"/>
        <v>0</v>
      </c>
      <c r="E193" s="463">
        <f t="shared" si="52"/>
        <v>13682959583</v>
      </c>
      <c r="F193" s="463">
        <f t="shared" si="62"/>
        <v>13682959583</v>
      </c>
      <c r="G193" s="463">
        <f t="shared" si="63"/>
        <v>13682959583</v>
      </c>
      <c r="H193" s="380">
        <f t="shared" si="53"/>
        <v>0</v>
      </c>
      <c r="I193" s="380">
        <f t="shared" si="64"/>
        <v>0</v>
      </c>
      <c r="J193" s="380">
        <f t="shared" si="65"/>
        <v>0</v>
      </c>
      <c r="K193" s="380">
        <f t="shared" si="54"/>
        <v>13682959583</v>
      </c>
      <c r="L193" s="380">
        <f t="shared" si="55"/>
        <v>0</v>
      </c>
      <c r="M193" s="380">
        <f t="shared" si="56"/>
        <v>0</v>
      </c>
      <c r="N193" s="380">
        <f t="shared" si="66"/>
        <v>0</v>
      </c>
      <c r="O193" s="380">
        <f t="shared" si="57"/>
        <v>0</v>
      </c>
      <c r="P193" s="380">
        <f t="shared" si="67"/>
        <v>0</v>
      </c>
      <c r="Q193" s="380">
        <f t="shared" si="58"/>
        <v>0</v>
      </c>
      <c r="R193" s="380">
        <f t="shared" si="59"/>
        <v>0</v>
      </c>
      <c r="S193" s="380"/>
      <c r="T193" s="380">
        <f t="shared" si="60"/>
        <v>0</v>
      </c>
      <c r="U193" s="463">
        <f t="shared" si="68"/>
        <v>0</v>
      </c>
      <c r="V193" s="463">
        <f t="shared" si="69"/>
        <v>0</v>
      </c>
      <c r="W193" s="463">
        <f t="shared" si="70"/>
        <v>0</v>
      </c>
      <c r="X193" s="463">
        <f t="shared" si="71"/>
        <v>0</v>
      </c>
      <c r="Y193" s="463">
        <f t="shared" si="72"/>
        <v>0</v>
      </c>
      <c r="Z193" s="463">
        <f t="shared" si="73"/>
        <v>0</v>
      </c>
      <c r="AA193" s="463">
        <f t="shared" si="74"/>
        <v>0</v>
      </c>
      <c r="AB193" s="463">
        <f t="shared" si="75"/>
        <v>0</v>
      </c>
      <c r="AC193" s="463">
        <f t="shared" si="76"/>
        <v>0</v>
      </c>
      <c r="AD193" s="463">
        <f t="shared" si="77"/>
        <v>0</v>
      </c>
      <c r="AE193" s="380"/>
      <c r="AF193" s="380"/>
      <c r="AG193" s="380">
        <f>'[22]Biểu 1c-II'!J193</f>
        <v>0</v>
      </c>
      <c r="AH193" s="380">
        <f>'[22]Biểu 1c-II'!M193</f>
        <v>0</v>
      </c>
      <c r="AI193" s="463">
        <f>'[22]Biểu 1c-II'!S193</f>
        <v>0</v>
      </c>
      <c r="AJ193" s="463">
        <f>'[22]Biểu 1c-II'!V193</f>
        <v>0</v>
      </c>
      <c r="AK193" s="380">
        <f>'[23]Biểu 1c-II'!J193</f>
        <v>0</v>
      </c>
      <c r="AL193" s="463">
        <f>'[23]Biểu 1c-II'!P193</f>
        <v>0</v>
      </c>
      <c r="AM193" s="463">
        <f>'[23]Biểu 1c-II'!S193</f>
        <v>0</v>
      </c>
      <c r="AN193" s="380">
        <f>'[24]Biểu 1c-II'!J193</f>
        <v>0</v>
      </c>
      <c r="AO193" s="463">
        <f>'[24]Biểu 1c-II'!M193</f>
        <v>0</v>
      </c>
      <c r="AP193" s="463">
        <f>'[24]Biểu 1c-II'!S193</f>
        <v>0</v>
      </c>
      <c r="AQ193" s="463">
        <f>'[25]Biểu 1c-II'!P193</f>
        <v>0</v>
      </c>
      <c r="AR193" s="463">
        <f>'[25]Biểu 1c-II'!V193</f>
        <v>0</v>
      </c>
      <c r="AS193" s="380">
        <f>'[25]Biểu 1c-II'!Y193</f>
        <v>0</v>
      </c>
      <c r="AT193" s="380">
        <f>'[26]Biểu 1c-II'!K193</f>
        <v>0</v>
      </c>
      <c r="AU193" s="380">
        <f>'[26]Biểu 1c-II'!W193</f>
        <v>0</v>
      </c>
      <c r="AV193" s="380">
        <f>'[27]Biểu 1c-II'!J193</f>
        <v>0</v>
      </c>
      <c r="AW193" s="380">
        <f>'[27]Biểu 1c-II'!V193</f>
        <v>0</v>
      </c>
      <c r="AX193" s="380">
        <f>'[28]Biểu 1c-II'!J193</f>
        <v>0</v>
      </c>
      <c r="AY193" s="380">
        <f>'[28]Biểu 1c-II'!M193</f>
        <v>0</v>
      </c>
      <c r="AZ193" s="380">
        <f>'[28]Biểu 1c-II'!P193</f>
        <v>0</v>
      </c>
      <c r="BA193" s="380"/>
      <c r="BB193" s="380">
        <f>'[28]Biểu 1c-II'!V193</f>
        <v>0</v>
      </c>
      <c r="BC193" s="380">
        <f>'[42]Biểu 1c-II'!Y193</f>
        <v>0</v>
      </c>
      <c r="BD193" s="380">
        <f>'[28]Biểu 1c-II'!AB193</f>
        <v>0</v>
      </c>
      <c r="BE193" s="380">
        <f>'[28]Biểu 1c-II'!AE193</f>
        <v>0</v>
      </c>
      <c r="BF193" s="380">
        <f>'[28]Biểu 1c-II'!AH193</f>
        <v>0</v>
      </c>
      <c r="BG193" s="380">
        <f>'[29]Biểu 1c-II'!J193</f>
        <v>0</v>
      </c>
      <c r="BH193" s="380">
        <f>'[29]Biểu 1c-II'!M193</f>
        <v>0</v>
      </c>
      <c r="BI193" s="380">
        <f>'[29]Biểu 1c-II'!P193</f>
        <v>0</v>
      </c>
      <c r="BJ193" s="380"/>
      <c r="BK193" s="380">
        <f>'[29]Biểu 1c-II'!S193</f>
        <v>0</v>
      </c>
      <c r="BL193" s="380">
        <f>'[29]Biểu 1c-II'!V193</f>
        <v>0</v>
      </c>
      <c r="BM193" s="380">
        <f>'[29]Biểu 1c-II'!Y193</f>
        <v>0</v>
      </c>
      <c r="BN193" s="380">
        <f>'[29]Biểu 1c-II'!AB193</f>
        <v>0</v>
      </c>
      <c r="BO193" s="463">
        <f>'[29]Biểu 1c-II'!AE193</f>
        <v>0</v>
      </c>
      <c r="BP193" s="463">
        <f>'[29]Biểu 1c-II'!AH193</f>
        <v>0</v>
      </c>
      <c r="BQ193" s="380">
        <f>'[30]Biểu 1c-II - TTYT DA BAC'!J193</f>
        <v>0</v>
      </c>
      <c r="BR193" s="380">
        <f>'[30]Biểu 1c-II - TTYT DA BAC'!M193</f>
        <v>0</v>
      </c>
      <c r="BS193" s="380">
        <f>'[30]Biểu 1c-II - TTYT DA BAC'!P193</f>
        <v>0</v>
      </c>
      <c r="BT193" s="380"/>
      <c r="BU193" s="380">
        <f>'[30]Biểu 1c-II - TTYT DA BAC'!V193</f>
        <v>0</v>
      </c>
      <c r="BV193" s="380">
        <f>'[30]Biểu 1c-II - TTYT DA BAC'!Y193</f>
        <v>0</v>
      </c>
      <c r="BW193" s="380">
        <f>'[30]Biểu 1c-II - TTYT DA BAC'!AB193</f>
        <v>0</v>
      </c>
      <c r="BX193" s="463">
        <f>'[30]Biểu 1c-II - TTYT DA BAC'!AE193</f>
        <v>0</v>
      </c>
      <c r="BY193" s="463">
        <f>'[30]Biểu 1c-II - TTYT DA BAC'!AH193</f>
        <v>0</v>
      </c>
      <c r="BZ193" s="380">
        <f>'[31]Biểu 1c-II'!I193</f>
        <v>0</v>
      </c>
      <c r="CA193" s="380">
        <f>'[31]Biểu 1c-II'!M193</f>
        <v>0</v>
      </c>
      <c r="CB193" s="380">
        <f>'[31]Biểu 1c-II'!P193</f>
        <v>0</v>
      </c>
      <c r="CC193" s="380"/>
      <c r="CD193" s="380">
        <f>'[31]Biểu 1c-II'!V193</f>
        <v>0</v>
      </c>
      <c r="CE193" s="380">
        <f>'[31]Biểu 1c-II'!Y193</f>
        <v>0</v>
      </c>
      <c r="CF193" s="380">
        <f>'[31]Biểu 1c-II'!AB193</f>
        <v>0</v>
      </c>
      <c r="CG193" s="463">
        <f>'[31]Biểu 1c-II'!AE193</f>
        <v>0</v>
      </c>
      <c r="CH193" s="463">
        <f>'[31]Biểu 1c-II'!AH193</f>
        <v>0</v>
      </c>
      <c r="CI193" s="380">
        <f>'[32]Biểu 1c-II'!J193</f>
        <v>0</v>
      </c>
      <c r="CJ193" s="380">
        <f>'[32]Biểu 1c-II'!M193</f>
        <v>0</v>
      </c>
      <c r="CK193" s="380">
        <f>'[32]Biểu 1c-II'!P193</f>
        <v>0</v>
      </c>
      <c r="CL193" s="380"/>
      <c r="CM193" s="380">
        <f>'[32]Biểu 1c-II'!V193</f>
        <v>0</v>
      </c>
      <c r="CN193" s="380">
        <f>'[32]Biểu 1c-II'!Y193</f>
        <v>0</v>
      </c>
      <c r="CO193" s="380">
        <f>'[32]Biểu 1c-II'!AB193</f>
        <v>0</v>
      </c>
      <c r="CP193" s="463">
        <f>'[32]Biểu 1c-II'!AE193</f>
        <v>0</v>
      </c>
      <c r="CQ193" s="463">
        <f>'[32]Biểu 1c-II'!AH193</f>
        <v>0</v>
      </c>
      <c r="CR193" s="380">
        <f>'[33]Biểu 1c-II'!J193</f>
        <v>0</v>
      </c>
      <c r="CS193" s="380">
        <f>'[33]Biểu 1c-II'!M193</f>
        <v>0</v>
      </c>
      <c r="CT193" s="380">
        <f>'[33]Biểu 1c-II'!P193</f>
        <v>0</v>
      </c>
      <c r="CU193" s="380"/>
      <c r="CV193" s="380">
        <f>'[33]Biểu 1c-II'!V193</f>
        <v>0</v>
      </c>
      <c r="CW193" s="380">
        <f>'[43]Biểu 1c-II'!Y193</f>
        <v>0</v>
      </c>
      <c r="CX193" s="380">
        <f>'[33]Biểu 1c-II'!AB193</f>
        <v>0</v>
      </c>
      <c r="CY193" s="463">
        <f>'[33]Biểu 1c-II'!AE193</f>
        <v>0</v>
      </c>
      <c r="CZ193" s="463">
        <f>'[33]Biểu 1c-II'!AH193</f>
        <v>0</v>
      </c>
      <c r="DA193" s="380">
        <f>'[34]Biểu 1c-II'!$J$7</f>
        <v>13682959583</v>
      </c>
      <c r="DB193" s="380">
        <f>'[34]Biểu 1c-II'!M193</f>
        <v>0</v>
      </c>
      <c r="DC193" s="380">
        <f>'[34]Biểu 1c-II'!P193</f>
        <v>0</v>
      </c>
      <c r="DD193" s="380"/>
      <c r="DE193" s="380">
        <f>'[34]Biểu 1c-II'!V193</f>
        <v>0</v>
      </c>
      <c r="DF193" s="380">
        <f>'[44]Biểu 1c-II'!Y193</f>
        <v>0</v>
      </c>
      <c r="DG193" s="380">
        <f>'[34]Biểu 1c-II'!AB193</f>
        <v>0</v>
      </c>
      <c r="DH193" s="463">
        <f>'[34]Biểu 1c-II'!AE193</f>
        <v>0</v>
      </c>
      <c r="DI193" s="463">
        <f>'[34]Biểu 1c-II'!AH193</f>
        <v>0</v>
      </c>
      <c r="DJ193" s="380">
        <f>'[35]Biểu 1c-II'!J193</f>
        <v>0</v>
      </c>
      <c r="DK193" s="380">
        <f>'[35]Biểu 1c-II'!M193</f>
        <v>0</v>
      </c>
      <c r="DL193" s="380">
        <f>'[35]Biểu 1c-II'!P193</f>
        <v>0</v>
      </c>
      <c r="DM193" s="380">
        <f>'[35]Biểu 1c-II'!S193</f>
        <v>0</v>
      </c>
      <c r="DN193" s="380">
        <f>'[35]Biểu 1c-II'!V193</f>
        <v>0</v>
      </c>
      <c r="DO193" s="380">
        <f>'[35]Biểu 1c-II'!Y193</f>
        <v>0</v>
      </c>
      <c r="DP193" s="380">
        <f>'[35]Biểu 1c-II'!AB193</f>
        <v>0</v>
      </c>
      <c r="DQ193" s="463">
        <f>'[35]Biểu 1c-II'!AE193</f>
        <v>0</v>
      </c>
      <c r="DR193" s="463">
        <f>'[35]Biểu 1c-II'!AH193</f>
        <v>0</v>
      </c>
      <c r="DS193" s="463">
        <f>'[35]Biểu 1c-II'!AK193</f>
        <v>0</v>
      </c>
      <c r="DT193" s="380">
        <f>'[36]Biểu 1c-II'!J193</f>
        <v>0</v>
      </c>
      <c r="DU193" s="380">
        <f>'[36]Biểu 1c-II'!M193</f>
        <v>0</v>
      </c>
      <c r="DV193" s="380">
        <f>'[36]Biểu 1c-II'!P193</f>
        <v>0</v>
      </c>
      <c r="DW193" s="380">
        <f>'[36]Biểu 1c-II'!S193</f>
        <v>0</v>
      </c>
      <c r="DX193" s="380">
        <f>'[36]Biểu 1c-II'!V193</f>
        <v>0</v>
      </c>
      <c r="DY193" s="380">
        <f>'[36]Biểu 1c-II'!Y193</f>
        <v>0</v>
      </c>
      <c r="DZ193" s="380">
        <f>'[36]Biểu 1c-II'!AB193</f>
        <v>0</v>
      </c>
      <c r="EA193" s="463">
        <f>'[36]Biểu 1c-II'!AH193</f>
        <v>0</v>
      </c>
      <c r="EB193" s="463">
        <f>'[36]Biểu 1c-II'!AE193</f>
        <v>0</v>
      </c>
      <c r="EC193" s="380">
        <f>'[37]Biểu 1c-II'!J193</f>
        <v>0</v>
      </c>
      <c r="ED193" s="380">
        <f>'[37]Biểu 1c-II'!M193</f>
        <v>0</v>
      </c>
      <c r="EE193" s="380">
        <f>'[37]Biểu 1c-II'!P193</f>
        <v>0</v>
      </c>
      <c r="EF193" s="380">
        <f>'[37]Biểu 1c-II'!S193</f>
        <v>0</v>
      </c>
      <c r="EG193" s="380">
        <f>'[37]Biểu 1c-II'!V193</f>
        <v>0</v>
      </c>
      <c r="EH193" s="380">
        <f>'[37]Biểu 1c-II'!Y193</f>
        <v>0</v>
      </c>
      <c r="EI193" s="380">
        <f>'[37]Biểu 1c-II'!AB193</f>
        <v>0</v>
      </c>
      <c r="EJ193" s="463">
        <f>'[37]Biểu 1c-II'!AE193</f>
        <v>0</v>
      </c>
      <c r="EK193" s="463">
        <f>'[38]Biểu 1c-II'!J193</f>
        <v>0</v>
      </c>
      <c r="EL193" s="463">
        <f>'[38]Biểu 1c-II'!M193</f>
        <v>0</v>
      </c>
      <c r="EM193" s="463">
        <f>'[38]Biểu 1c-II'!P193</f>
        <v>0</v>
      </c>
      <c r="EN193" s="463">
        <f>'[38]Biểu 1c-II'!S193</f>
        <v>0</v>
      </c>
      <c r="EO193" s="380">
        <f>'[39]Biểu 1c-II(TTKN)'!J193</f>
        <v>0</v>
      </c>
      <c r="EP193" s="380">
        <f>'[40]Biểu 1c-II'!P193</f>
        <v>0</v>
      </c>
      <c r="EQ193" s="380">
        <f>'[41]Biểu 1c-II'!P193</f>
        <v>0</v>
      </c>
    </row>
    <row r="194" spans="1:147" ht="25.5">
      <c r="A194" s="383"/>
      <c r="B194" s="378" t="s">
        <v>916</v>
      </c>
      <c r="C194" s="379" t="s">
        <v>1029</v>
      </c>
      <c r="D194" s="380">
        <f t="shared" si="61"/>
        <v>0</v>
      </c>
      <c r="E194" s="463">
        <f t="shared" si="52"/>
        <v>13682959583</v>
      </c>
      <c r="F194" s="463">
        <f t="shared" si="62"/>
        <v>13682959583</v>
      </c>
      <c r="G194" s="463">
        <f t="shared" si="63"/>
        <v>13682959583</v>
      </c>
      <c r="H194" s="380">
        <f t="shared" si="53"/>
        <v>0</v>
      </c>
      <c r="I194" s="380">
        <f t="shared" si="64"/>
        <v>0</v>
      </c>
      <c r="J194" s="380">
        <f t="shared" si="65"/>
        <v>0</v>
      </c>
      <c r="K194" s="380">
        <f t="shared" si="54"/>
        <v>13682959583</v>
      </c>
      <c r="L194" s="380">
        <f t="shared" si="55"/>
        <v>0</v>
      </c>
      <c r="M194" s="380">
        <f t="shared" si="56"/>
        <v>0</v>
      </c>
      <c r="N194" s="380">
        <f t="shared" si="66"/>
        <v>0</v>
      </c>
      <c r="O194" s="380">
        <f t="shared" si="57"/>
        <v>0</v>
      </c>
      <c r="P194" s="380">
        <f t="shared" si="67"/>
        <v>0</v>
      </c>
      <c r="Q194" s="380">
        <f t="shared" si="58"/>
        <v>0</v>
      </c>
      <c r="R194" s="380">
        <f t="shared" si="59"/>
        <v>0</v>
      </c>
      <c r="S194" s="380"/>
      <c r="T194" s="380">
        <f t="shared" si="60"/>
        <v>0</v>
      </c>
      <c r="U194" s="463">
        <f t="shared" si="68"/>
        <v>0</v>
      </c>
      <c r="V194" s="463">
        <f t="shared" si="69"/>
        <v>0</v>
      </c>
      <c r="W194" s="463">
        <f t="shared" si="70"/>
        <v>0</v>
      </c>
      <c r="X194" s="463">
        <f t="shared" si="71"/>
        <v>0</v>
      </c>
      <c r="Y194" s="463">
        <f t="shared" si="72"/>
        <v>0</v>
      </c>
      <c r="Z194" s="463">
        <f t="shared" si="73"/>
        <v>0</v>
      </c>
      <c r="AA194" s="463">
        <f t="shared" si="74"/>
        <v>0</v>
      </c>
      <c r="AB194" s="463">
        <f t="shared" si="75"/>
        <v>0</v>
      </c>
      <c r="AC194" s="463">
        <f t="shared" si="76"/>
        <v>0</v>
      </c>
      <c r="AD194" s="463">
        <f t="shared" si="77"/>
        <v>0</v>
      </c>
      <c r="AE194" s="380"/>
      <c r="AF194" s="380"/>
      <c r="AG194" s="380">
        <f>'[22]Biểu 1c-II'!J194</f>
        <v>0</v>
      </c>
      <c r="AH194" s="380">
        <f>'[22]Biểu 1c-II'!M194</f>
        <v>0</v>
      </c>
      <c r="AI194" s="463">
        <f>'[22]Biểu 1c-II'!S194</f>
        <v>0</v>
      </c>
      <c r="AJ194" s="463">
        <f>'[22]Biểu 1c-II'!V194</f>
        <v>0</v>
      </c>
      <c r="AK194" s="380">
        <f>'[23]Biểu 1c-II'!J194</f>
        <v>0</v>
      </c>
      <c r="AL194" s="463">
        <f>'[23]Biểu 1c-II'!P194</f>
        <v>0</v>
      </c>
      <c r="AM194" s="463">
        <f>'[23]Biểu 1c-II'!S194</f>
        <v>0</v>
      </c>
      <c r="AN194" s="380">
        <f>'[24]Biểu 1c-II'!J194</f>
        <v>0</v>
      </c>
      <c r="AO194" s="463">
        <f>'[24]Biểu 1c-II'!M194</f>
        <v>0</v>
      </c>
      <c r="AP194" s="463">
        <f>'[24]Biểu 1c-II'!S194</f>
        <v>0</v>
      </c>
      <c r="AQ194" s="463">
        <f>'[25]Biểu 1c-II'!P194</f>
        <v>0</v>
      </c>
      <c r="AR194" s="463">
        <f>'[25]Biểu 1c-II'!V194</f>
        <v>0</v>
      </c>
      <c r="AS194" s="380">
        <f>'[25]Biểu 1c-II'!Y194</f>
        <v>0</v>
      </c>
      <c r="AT194" s="380">
        <f>'[26]Biểu 1c-II'!K194</f>
        <v>0</v>
      </c>
      <c r="AU194" s="380">
        <f>'[26]Biểu 1c-II'!W194</f>
        <v>0</v>
      </c>
      <c r="AV194" s="380">
        <f>'[27]Biểu 1c-II'!J194</f>
        <v>0</v>
      </c>
      <c r="AW194" s="380">
        <f>'[27]Biểu 1c-II'!V194</f>
        <v>0</v>
      </c>
      <c r="AX194" s="380">
        <f>'[28]Biểu 1c-II'!J194</f>
        <v>0</v>
      </c>
      <c r="AY194" s="380">
        <f>'[28]Biểu 1c-II'!M194</f>
        <v>0</v>
      </c>
      <c r="AZ194" s="380">
        <f>'[28]Biểu 1c-II'!P194</f>
        <v>0</v>
      </c>
      <c r="BA194" s="380"/>
      <c r="BB194" s="380">
        <f>'[28]Biểu 1c-II'!V194</f>
        <v>0</v>
      </c>
      <c r="BC194" s="380">
        <f>'[42]Biểu 1c-II'!Y194</f>
        <v>0</v>
      </c>
      <c r="BD194" s="380">
        <f>'[28]Biểu 1c-II'!AB194</f>
        <v>0</v>
      </c>
      <c r="BE194" s="380">
        <f>'[28]Biểu 1c-II'!AE194</f>
        <v>0</v>
      </c>
      <c r="BF194" s="380">
        <f>'[28]Biểu 1c-II'!AH194</f>
        <v>0</v>
      </c>
      <c r="BG194" s="380">
        <f>'[29]Biểu 1c-II'!J194</f>
        <v>0</v>
      </c>
      <c r="BH194" s="380">
        <f>'[29]Biểu 1c-II'!M194</f>
        <v>0</v>
      </c>
      <c r="BI194" s="380">
        <f>'[29]Biểu 1c-II'!P194</f>
        <v>0</v>
      </c>
      <c r="BJ194" s="380"/>
      <c r="BK194" s="380">
        <f>'[29]Biểu 1c-II'!S194</f>
        <v>0</v>
      </c>
      <c r="BL194" s="380">
        <f>'[29]Biểu 1c-II'!V194</f>
        <v>0</v>
      </c>
      <c r="BM194" s="380">
        <f>'[29]Biểu 1c-II'!Y194</f>
        <v>0</v>
      </c>
      <c r="BN194" s="380">
        <f>'[29]Biểu 1c-II'!AB194</f>
        <v>0</v>
      </c>
      <c r="BO194" s="463">
        <f>'[29]Biểu 1c-II'!AE194</f>
        <v>0</v>
      </c>
      <c r="BP194" s="463">
        <f>'[29]Biểu 1c-II'!AH194</f>
        <v>0</v>
      </c>
      <c r="BQ194" s="380">
        <f>'[30]Biểu 1c-II - TTYT DA BAC'!J194</f>
        <v>0</v>
      </c>
      <c r="BR194" s="380">
        <f>'[30]Biểu 1c-II - TTYT DA BAC'!M194</f>
        <v>0</v>
      </c>
      <c r="BS194" s="380">
        <f>'[30]Biểu 1c-II - TTYT DA BAC'!P194</f>
        <v>0</v>
      </c>
      <c r="BT194" s="380"/>
      <c r="BU194" s="380">
        <f>'[30]Biểu 1c-II - TTYT DA BAC'!V194</f>
        <v>0</v>
      </c>
      <c r="BV194" s="380">
        <f>'[30]Biểu 1c-II - TTYT DA BAC'!Y194</f>
        <v>0</v>
      </c>
      <c r="BW194" s="380">
        <f>'[30]Biểu 1c-II - TTYT DA BAC'!AB194</f>
        <v>0</v>
      </c>
      <c r="BX194" s="463">
        <f>'[30]Biểu 1c-II - TTYT DA BAC'!AE194</f>
        <v>0</v>
      </c>
      <c r="BY194" s="463">
        <f>'[30]Biểu 1c-II - TTYT DA BAC'!AH194</f>
        <v>0</v>
      </c>
      <c r="BZ194" s="380">
        <f>'[31]Biểu 1c-II'!I194</f>
        <v>0</v>
      </c>
      <c r="CA194" s="380">
        <f>'[31]Biểu 1c-II'!M194</f>
        <v>0</v>
      </c>
      <c r="CB194" s="380">
        <f>'[31]Biểu 1c-II'!P194</f>
        <v>0</v>
      </c>
      <c r="CC194" s="380"/>
      <c r="CD194" s="380">
        <f>'[31]Biểu 1c-II'!V194</f>
        <v>0</v>
      </c>
      <c r="CE194" s="380">
        <f>'[31]Biểu 1c-II'!Y194</f>
        <v>0</v>
      </c>
      <c r="CF194" s="380">
        <f>'[31]Biểu 1c-II'!AB194</f>
        <v>0</v>
      </c>
      <c r="CG194" s="463">
        <f>'[31]Biểu 1c-II'!AE194</f>
        <v>0</v>
      </c>
      <c r="CH194" s="463">
        <f>'[31]Biểu 1c-II'!AH194</f>
        <v>0</v>
      </c>
      <c r="CI194" s="380">
        <f>'[32]Biểu 1c-II'!J194</f>
        <v>0</v>
      </c>
      <c r="CJ194" s="380">
        <f>'[32]Biểu 1c-II'!M194</f>
        <v>0</v>
      </c>
      <c r="CK194" s="380">
        <f>'[32]Biểu 1c-II'!P194</f>
        <v>0</v>
      </c>
      <c r="CL194" s="380"/>
      <c r="CM194" s="380">
        <f>'[32]Biểu 1c-II'!V194</f>
        <v>0</v>
      </c>
      <c r="CN194" s="380">
        <f>'[32]Biểu 1c-II'!Y194</f>
        <v>0</v>
      </c>
      <c r="CO194" s="380">
        <f>'[32]Biểu 1c-II'!AB194</f>
        <v>0</v>
      </c>
      <c r="CP194" s="463">
        <f>'[32]Biểu 1c-II'!AE194</f>
        <v>0</v>
      </c>
      <c r="CQ194" s="463">
        <f>'[32]Biểu 1c-II'!AH194</f>
        <v>0</v>
      </c>
      <c r="CR194" s="380">
        <f>'[33]Biểu 1c-II'!J194</f>
        <v>0</v>
      </c>
      <c r="CS194" s="380">
        <f>'[33]Biểu 1c-II'!M194</f>
        <v>0</v>
      </c>
      <c r="CT194" s="380">
        <f>'[33]Biểu 1c-II'!P194</f>
        <v>0</v>
      </c>
      <c r="CU194" s="380"/>
      <c r="CV194" s="380">
        <f>'[33]Biểu 1c-II'!V194</f>
        <v>0</v>
      </c>
      <c r="CW194" s="380">
        <f>'[43]Biểu 1c-II'!Y194</f>
        <v>0</v>
      </c>
      <c r="CX194" s="380">
        <f>'[33]Biểu 1c-II'!AB194</f>
        <v>0</v>
      </c>
      <c r="CY194" s="463">
        <f>'[33]Biểu 1c-II'!AE194</f>
        <v>0</v>
      </c>
      <c r="CZ194" s="463">
        <f>'[33]Biểu 1c-II'!AH194</f>
        <v>0</v>
      </c>
      <c r="DA194" s="380">
        <f>'[34]Biểu 1c-II'!$J$7</f>
        <v>13682959583</v>
      </c>
      <c r="DB194" s="380">
        <f>'[34]Biểu 1c-II'!M194</f>
        <v>0</v>
      </c>
      <c r="DC194" s="380">
        <f>'[34]Biểu 1c-II'!P194</f>
        <v>0</v>
      </c>
      <c r="DD194" s="380"/>
      <c r="DE194" s="380">
        <f>'[34]Biểu 1c-II'!V194</f>
        <v>0</v>
      </c>
      <c r="DF194" s="380">
        <f>'[44]Biểu 1c-II'!Y194</f>
        <v>0</v>
      </c>
      <c r="DG194" s="380">
        <f>'[34]Biểu 1c-II'!AB194</f>
        <v>0</v>
      </c>
      <c r="DH194" s="463">
        <f>'[34]Biểu 1c-II'!AE194</f>
        <v>0</v>
      </c>
      <c r="DI194" s="463">
        <f>'[34]Biểu 1c-II'!AH194</f>
        <v>0</v>
      </c>
      <c r="DJ194" s="380">
        <f>'[35]Biểu 1c-II'!J194</f>
        <v>0</v>
      </c>
      <c r="DK194" s="380">
        <f>'[35]Biểu 1c-II'!M194</f>
        <v>0</v>
      </c>
      <c r="DL194" s="380">
        <f>'[35]Biểu 1c-II'!P194</f>
        <v>0</v>
      </c>
      <c r="DM194" s="380">
        <f>'[35]Biểu 1c-II'!S194</f>
        <v>0</v>
      </c>
      <c r="DN194" s="380">
        <f>'[35]Biểu 1c-II'!V194</f>
        <v>0</v>
      </c>
      <c r="DO194" s="380">
        <f>'[35]Biểu 1c-II'!Y194</f>
        <v>0</v>
      </c>
      <c r="DP194" s="380">
        <f>'[35]Biểu 1c-II'!AB194</f>
        <v>0</v>
      </c>
      <c r="DQ194" s="463">
        <f>'[35]Biểu 1c-II'!AE194</f>
        <v>0</v>
      </c>
      <c r="DR194" s="463">
        <f>'[35]Biểu 1c-II'!AH194</f>
        <v>0</v>
      </c>
      <c r="DS194" s="463">
        <f>'[35]Biểu 1c-II'!AK194</f>
        <v>0</v>
      </c>
      <c r="DT194" s="380">
        <f>'[36]Biểu 1c-II'!J194</f>
        <v>0</v>
      </c>
      <c r="DU194" s="380">
        <f>'[36]Biểu 1c-II'!M194</f>
        <v>0</v>
      </c>
      <c r="DV194" s="380">
        <f>'[36]Biểu 1c-II'!P194</f>
        <v>0</v>
      </c>
      <c r="DW194" s="380">
        <f>'[36]Biểu 1c-II'!S194</f>
        <v>0</v>
      </c>
      <c r="DX194" s="380">
        <f>'[36]Biểu 1c-II'!V194</f>
        <v>0</v>
      </c>
      <c r="DY194" s="380">
        <f>'[36]Biểu 1c-II'!Y194</f>
        <v>0</v>
      </c>
      <c r="DZ194" s="380">
        <f>'[36]Biểu 1c-II'!AB194</f>
        <v>0</v>
      </c>
      <c r="EA194" s="463">
        <f>'[36]Biểu 1c-II'!AH194</f>
        <v>0</v>
      </c>
      <c r="EB194" s="463">
        <f>'[36]Biểu 1c-II'!AE194</f>
        <v>0</v>
      </c>
      <c r="EC194" s="380">
        <f>'[37]Biểu 1c-II'!J194</f>
        <v>0</v>
      </c>
      <c r="ED194" s="380">
        <f>'[37]Biểu 1c-II'!M194</f>
        <v>0</v>
      </c>
      <c r="EE194" s="380">
        <f>'[37]Biểu 1c-II'!P194</f>
        <v>0</v>
      </c>
      <c r="EF194" s="380">
        <f>'[37]Biểu 1c-II'!S194</f>
        <v>0</v>
      </c>
      <c r="EG194" s="380">
        <f>'[37]Biểu 1c-II'!V194</f>
        <v>0</v>
      </c>
      <c r="EH194" s="380">
        <f>'[37]Biểu 1c-II'!Y194</f>
        <v>0</v>
      </c>
      <c r="EI194" s="380">
        <f>'[37]Biểu 1c-II'!AB194</f>
        <v>0</v>
      </c>
      <c r="EJ194" s="463">
        <f>'[37]Biểu 1c-II'!AE194</f>
        <v>0</v>
      </c>
      <c r="EK194" s="463">
        <f>'[38]Biểu 1c-II'!J194</f>
        <v>0</v>
      </c>
      <c r="EL194" s="463">
        <f>'[38]Biểu 1c-II'!M194</f>
        <v>0</v>
      </c>
      <c r="EM194" s="463">
        <f>'[38]Biểu 1c-II'!P194</f>
        <v>0</v>
      </c>
      <c r="EN194" s="463">
        <f>'[38]Biểu 1c-II'!S194</f>
        <v>0</v>
      </c>
      <c r="EO194" s="380">
        <f>'[39]Biểu 1c-II(TTKN)'!J194</f>
        <v>0</v>
      </c>
      <c r="EP194" s="380">
        <f>'[40]Biểu 1c-II'!P194</f>
        <v>0</v>
      </c>
      <c r="EQ194" s="380">
        <f>'[41]Biểu 1c-II'!P194</f>
        <v>0</v>
      </c>
    </row>
    <row r="195" spans="1:147" ht="25.5">
      <c r="A195" s="383"/>
      <c r="B195" s="394" t="s">
        <v>917</v>
      </c>
      <c r="C195" s="379" t="s">
        <v>1030</v>
      </c>
      <c r="D195" s="380">
        <f t="shared" si="61"/>
        <v>0</v>
      </c>
      <c r="E195" s="463">
        <f t="shared" si="52"/>
        <v>13682959583</v>
      </c>
      <c r="F195" s="463">
        <f t="shared" si="62"/>
        <v>13682959583</v>
      </c>
      <c r="G195" s="463">
        <f t="shared" si="63"/>
        <v>13682959583</v>
      </c>
      <c r="H195" s="380">
        <f t="shared" si="53"/>
        <v>0</v>
      </c>
      <c r="I195" s="380">
        <f t="shared" si="64"/>
        <v>0</v>
      </c>
      <c r="J195" s="380">
        <f t="shared" si="65"/>
        <v>0</v>
      </c>
      <c r="K195" s="380">
        <f t="shared" si="54"/>
        <v>13682959583</v>
      </c>
      <c r="L195" s="380">
        <f t="shared" si="55"/>
        <v>0</v>
      </c>
      <c r="M195" s="380">
        <f t="shared" si="56"/>
        <v>0</v>
      </c>
      <c r="N195" s="380">
        <f t="shared" si="66"/>
        <v>0</v>
      </c>
      <c r="O195" s="380">
        <f t="shared" si="57"/>
        <v>0</v>
      </c>
      <c r="P195" s="380">
        <f t="shared" si="67"/>
        <v>0</v>
      </c>
      <c r="Q195" s="380">
        <f t="shared" si="58"/>
        <v>0</v>
      </c>
      <c r="R195" s="380">
        <f t="shared" si="59"/>
        <v>0</v>
      </c>
      <c r="S195" s="380"/>
      <c r="T195" s="380">
        <f t="shared" si="60"/>
        <v>0</v>
      </c>
      <c r="U195" s="463">
        <f t="shared" si="68"/>
        <v>0</v>
      </c>
      <c r="V195" s="463">
        <f t="shared" si="69"/>
        <v>0</v>
      </c>
      <c r="W195" s="463">
        <f t="shared" si="70"/>
        <v>0</v>
      </c>
      <c r="X195" s="463">
        <f t="shared" si="71"/>
        <v>0</v>
      </c>
      <c r="Y195" s="463">
        <f t="shared" si="72"/>
        <v>0</v>
      </c>
      <c r="Z195" s="463">
        <f t="shared" si="73"/>
        <v>0</v>
      </c>
      <c r="AA195" s="463">
        <f t="shared" si="74"/>
        <v>0</v>
      </c>
      <c r="AB195" s="463">
        <f t="shared" si="75"/>
        <v>0</v>
      </c>
      <c r="AC195" s="463">
        <f t="shared" si="76"/>
        <v>0</v>
      </c>
      <c r="AD195" s="463">
        <f t="shared" si="77"/>
        <v>0</v>
      </c>
      <c r="AE195" s="380"/>
      <c r="AF195" s="380"/>
      <c r="AG195" s="380">
        <f>'[22]Biểu 1c-II'!J195</f>
        <v>0</v>
      </c>
      <c r="AH195" s="380">
        <f>'[22]Biểu 1c-II'!M195</f>
        <v>0</v>
      </c>
      <c r="AI195" s="463">
        <f>'[22]Biểu 1c-II'!S195</f>
        <v>0</v>
      </c>
      <c r="AJ195" s="463">
        <f>'[22]Biểu 1c-II'!V195</f>
        <v>0</v>
      </c>
      <c r="AK195" s="380">
        <f>'[23]Biểu 1c-II'!J195</f>
        <v>0</v>
      </c>
      <c r="AL195" s="463">
        <f>'[23]Biểu 1c-II'!P195</f>
        <v>0</v>
      </c>
      <c r="AM195" s="463">
        <f>'[23]Biểu 1c-II'!S195</f>
        <v>0</v>
      </c>
      <c r="AN195" s="380">
        <f>'[24]Biểu 1c-II'!J195</f>
        <v>0</v>
      </c>
      <c r="AO195" s="463">
        <f>'[24]Biểu 1c-II'!M195</f>
        <v>0</v>
      </c>
      <c r="AP195" s="463">
        <f>'[24]Biểu 1c-II'!S195</f>
        <v>0</v>
      </c>
      <c r="AQ195" s="463">
        <f>'[25]Biểu 1c-II'!P195</f>
        <v>0</v>
      </c>
      <c r="AR195" s="463">
        <f>'[25]Biểu 1c-II'!V195</f>
        <v>0</v>
      </c>
      <c r="AS195" s="380">
        <f>'[25]Biểu 1c-II'!Y195</f>
        <v>0</v>
      </c>
      <c r="AT195" s="380">
        <f>'[26]Biểu 1c-II'!K195</f>
        <v>0</v>
      </c>
      <c r="AU195" s="380">
        <f>'[26]Biểu 1c-II'!W195</f>
        <v>0</v>
      </c>
      <c r="AV195" s="380">
        <f>'[27]Biểu 1c-II'!J195</f>
        <v>0</v>
      </c>
      <c r="AW195" s="380">
        <f>'[27]Biểu 1c-II'!V195</f>
        <v>0</v>
      </c>
      <c r="AX195" s="380">
        <f>'[28]Biểu 1c-II'!J195</f>
        <v>0</v>
      </c>
      <c r="AY195" s="380">
        <f>'[28]Biểu 1c-II'!M195</f>
        <v>0</v>
      </c>
      <c r="AZ195" s="380">
        <f>'[28]Biểu 1c-II'!P195</f>
        <v>0</v>
      </c>
      <c r="BA195" s="380"/>
      <c r="BB195" s="380">
        <f>'[28]Biểu 1c-II'!V195</f>
        <v>0</v>
      </c>
      <c r="BC195" s="380">
        <f>'[42]Biểu 1c-II'!Y195</f>
        <v>0</v>
      </c>
      <c r="BD195" s="380">
        <f>'[28]Biểu 1c-II'!AB195</f>
        <v>0</v>
      </c>
      <c r="BE195" s="380">
        <f>'[28]Biểu 1c-II'!AE195</f>
        <v>0</v>
      </c>
      <c r="BF195" s="380">
        <f>'[28]Biểu 1c-II'!AH195</f>
        <v>0</v>
      </c>
      <c r="BG195" s="380">
        <f>'[29]Biểu 1c-II'!J195</f>
        <v>0</v>
      </c>
      <c r="BH195" s="380">
        <f>'[29]Biểu 1c-II'!M195</f>
        <v>0</v>
      </c>
      <c r="BI195" s="380">
        <f>'[29]Biểu 1c-II'!P195</f>
        <v>0</v>
      </c>
      <c r="BJ195" s="380"/>
      <c r="BK195" s="380">
        <f>'[29]Biểu 1c-II'!S195</f>
        <v>0</v>
      </c>
      <c r="BL195" s="380">
        <f>'[29]Biểu 1c-II'!V195</f>
        <v>0</v>
      </c>
      <c r="BM195" s="380">
        <f>'[29]Biểu 1c-II'!Y195</f>
        <v>0</v>
      </c>
      <c r="BN195" s="380">
        <f>'[29]Biểu 1c-II'!AB195</f>
        <v>0</v>
      </c>
      <c r="BO195" s="463">
        <f>'[29]Biểu 1c-II'!AE195</f>
        <v>0</v>
      </c>
      <c r="BP195" s="463">
        <f>'[29]Biểu 1c-II'!AH195</f>
        <v>0</v>
      </c>
      <c r="BQ195" s="380">
        <f>'[30]Biểu 1c-II - TTYT DA BAC'!J195</f>
        <v>0</v>
      </c>
      <c r="BR195" s="380">
        <f>'[30]Biểu 1c-II - TTYT DA BAC'!M195</f>
        <v>0</v>
      </c>
      <c r="BS195" s="380">
        <f>'[30]Biểu 1c-II - TTYT DA BAC'!P195</f>
        <v>0</v>
      </c>
      <c r="BT195" s="380"/>
      <c r="BU195" s="380">
        <f>'[30]Biểu 1c-II - TTYT DA BAC'!V195</f>
        <v>0</v>
      </c>
      <c r="BV195" s="380">
        <f>'[30]Biểu 1c-II - TTYT DA BAC'!Y195</f>
        <v>0</v>
      </c>
      <c r="BW195" s="380">
        <f>'[30]Biểu 1c-II - TTYT DA BAC'!AB195</f>
        <v>0</v>
      </c>
      <c r="BX195" s="463">
        <f>'[30]Biểu 1c-II - TTYT DA BAC'!AE195</f>
        <v>0</v>
      </c>
      <c r="BY195" s="463">
        <f>'[30]Biểu 1c-II - TTYT DA BAC'!AH195</f>
        <v>0</v>
      </c>
      <c r="BZ195" s="380">
        <f>'[31]Biểu 1c-II'!I195</f>
        <v>0</v>
      </c>
      <c r="CA195" s="380">
        <f>'[31]Biểu 1c-II'!M195</f>
        <v>0</v>
      </c>
      <c r="CB195" s="380">
        <f>'[31]Biểu 1c-II'!P195</f>
        <v>0</v>
      </c>
      <c r="CC195" s="380"/>
      <c r="CD195" s="380">
        <f>'[31]Biểu 1c-II'!V195</f>
        <v>0</v>
      </c>
      <c r="CE195" s="380">
        <f>'[31]Biểu 1c-II'!Y195</f>
        <v>0</v>
      </c>
      <c r="CF195" s="380">
        <f>'[31]Biểu 1c-II'!AB195</f>
        <v>0</v>
      </c>
      <c r="CG195" s="463">
        <f>'[31]Biểu 1c-II'!AE195</f>
        <v>0</v>
      </c>
      <c r="CH195" s="463">
        <f>'[31]Biểu 1c-II'!AH195</f>
        <v>0</v>
      </c>
      <c r="CI195" s="380">
        <f>'[32]Biểu 1c-II'!J195</f>
        <v>0</v>
      </c>
      <c r="CJ195" s="380">
        <f>'[32]Biểu 1c-II'!M195</f>
        <v>0</v>
      </c>
      <c r="CK195" s="380">
        <f>'[32]Biểu 1c-II'!P195</f>
        <v>0</v>
      </c>
      <c r="CL195" s="380"/>
      <c r="CM195" s="380">
        <f>'[32]Biểu 1c-II'!V195</f>
        <v>0</v>
      </c>
      <c r="CN195" s="380">
        <f>'[32]Biểu 1c-II'!Y195</f>
        <v>0</v>
      </c>
      <c r="CO195" s="380">
        <f>'[32]Biểu 1c-II'!AB195</f>
        <v>0</v>
      </c>
      <c r="CP195" s="463">
        <f>'[32]Biểu 1c-II'!AE195</f>
        <v>0</v>
      </c>
      <c r="CQ195" s="463">
        <f>'[32]Biểu 1c-II'!AH195</f>
        <v>0</v>
      </c>
      <c r="CR195" s="380">
        <f>'[33]Biểu 1c-II'!J195</f>
        <v>0</v>
      </c>
      <c r="CS195" s="380">
        <f>'[33]Biểu 1c-II'!M195</f>
        <v>0</v>
      </c>
      <c r="CT195" s="380">
        <f>'[33]Biểu 1c-II'!P195</f>
        <v>0</v>
      </c>
      <c r="CU195" s="380"/>
      <c r="CV195" s="380">
        <f>'[33]Biểu 1c-II'!V195</f>
        <v>0</v>
      </c>
      <c r="CW195" s="380">
        <f>'[43]Biểu 1c-II'!Y195</f>
        <v>0</v>
      </c>
      <c r="CX195" s="380">
        <f>'[33]Biểu 1c-II'!AB195</f>
        <v>0</v>
      </c>
      <c r="CY195" s="463">
        <f>'[33]Biểu 1c-II'!AE195</f>
        <v>0</v>
      </c>
      <c r="CZ195" s="463">
        <f>'[33]Biểu 1c-II'!AH195</f>
        <v>0</v>
      </c>
      <c r="DA195" s="380">
        <f>'[34]Biểu 1c-II'!$J$7</f>
        <v>13682959583</v>
      </c>
      <c r="DB195" s="380">
        <f>'[34]Biểu 1c-II'!M195</f>
        <v>0</v>
      </c>
      <c r="DC195" s="380">
        <f>'[34]Biểu 1c-II'!P195</f>
        <v>0</v>
      </c>
      <c r="DD195" s="380"/>
      <c r="DE195" s="380">
        <f>'[34]Biểu 1c-II'!V195</f>
        <v>0</v>
      </c>
      <c r="DF195" s="380">
        <f>'[44]Biểu 1c-II'!Y195</f>
        <v>0</v>
      </c>
      <c r="DG195" s="380">
        <f>'[34]Biểu 1c-II'!AB195</f>
        <v>0</v>
      </c>
      <c r="DH195" s="463">
        <f>'[34]Biểu 1c-II'!AE195</f>
        <v>0</v>
      </c>
      <c r="DI195" s="463">
        <f>'[34]Biểu 1c-II'!AH195</f>
        <v>0</v>
      </c>
      <c r="DJ195" s="380">
        <f>'[35]Biểu 1c-II'!J195</f>
        <v>0</v>
      </c>
      <c r="DK195" s="380">
        <f>'[35]Biểu 1c-II'!M195</f>
        <v>0</v>
      </c>
      <c r="DL195" s="380">
        <f>'[35]Biểu 1c-II'!P195</f>
        <v>0</v>
      </c>
      <c r="DM195" s="380">
        <f>'[35]Biểu 1c-II'!S195</f>
        <v>0</v>
      </c>
      <c r="DN195" s="380">
        <f>'[35]Biểu 1c-II'!V195</f>
        <v>0</v>
      </c>
      <c r="DO195" s="380">
        <f>'[35]Biểu 1c-II'!Y195</f>
        <v>0</v>
      </c>
      <c r="DP195" s="380">
        <f>'[35]Biểu 1c-II'!AB195</f>
        <v>0</v>
      </c>
      <c r="DQ195" s="463">
        <f>'[35]Biểu 1c-II'!AE195</f>
        <v>0</v>
      </c>
      <c r="DR195" s="463">
        <f>'[35]Biểu 1c-II'!AH195</f>
        <v>0</v>
      </c>
      <c r="DS195" s="463">
        <f>'[35]Biểu 1c-II'!AK195</f>
        <v>0</v>
      </c>
      <c r="DT195" s="380">
        <f>'[36]Biểu 1c-II'!J195</f>
        <v>0</v>
      </c>
      <c r="DU195" s="380">
        <f>'[36]Biểu 1c-II'!M195</f>
        <v>0</v>
      </c>
      <c r="DV195" s="380">
        <f>'[36]Biểu 1c-II'!P195</f>
        <v>0</v>
      </c>
      <c r="DW195" s="380">
        <f>'[36]Biểu 1c-II'!S195</f>
        <v>0</v>
      </c>
      <c r="DX195" s="380">
        <f>'[36]Biểu 1c-II'!V195</f>
        <v>0</v>
      </c>
      <c r="DY195" s="380">
        <f>'[36]Biểu 1c-II'!Y195</f>
        <v>0</v>
      </c>
      <c r="DZ195" s="380">
        <f>'[36]Biểu 1c-II'!AB195</f>
        <v>0</v>
      </c>
      <c r="EA195" s="463">
        <f>'[36]Biểu 1c-II'!AH195</f>
        <v>0</v>
      </c>
      <c r="EB195" s="463">
        <f>'[36]Biểu 1c-II'!AE195</f>
        <v>0</v>
      </c>
      <c r="EC195" s="380">
        <f>'[37]Biểu 1c-II'!J195</f>
        <v>0</v>
      </c>
      <c r="ED195" s="380">
        <f>'[37]Biểu 1c-II'!M195</f>
        <v>0</v>
      </c>
      <c r="EE195" s="380">
        <f>'[37]Biểu 1c-II'!P195</f>
        <v>0</v>
      </c>
      <c r="EF195" s="380">
        <f>'[37]Biểu 1c-II'!S195</f>
        <v>0</v>
      </c>
      <c r="EG195" s="380">
        <f>'[37]Biểu 1c-II'!V195</f>
        <v>0</v>
      </c>
      <c r="EH195" s="380">
        <f>'[37]Biểu 1c-II'!Y195</f>
        <v>0</v>
      </c>
      <c r="EI195" s="380">
        <f>'[37]Biểu 1c-II'!AB195</f>
        <v>0</v>
      </c>
      <c r="EJ195" s="463">
        <f>'[37]Biểu 1c-II'!AE195</f>
        <v>0</v>
      </c>
      <c r="EK195" s="463">
        <f>'[38]Biểu 1c-II'!J195</f>
        <v>0</v>
      </c>
      <c r="EL195" s="463">
        <f>'[38]Biểu 1c-II'!M195</f>
        <v>0</v>
      </c>
      <c r="EM195" s="463">
        <f>'[38]Biểu 1c-II'!P195</f>
        <v>0</v>
      </c>
      <c r="EN195" s="463">
        <f>'[38]Biểu 1c-II'!S195</f>
        <v>0</v>
      </c>
      <c r="EO195" s="380">
        <f>'[39]Biểu 1c-II(TTKN)'!J195</f>
        <v>0</v>
      </c>
      <c r="EP195" s="380">
        <f>'[40]Biểu 1c-II'!P195</f>
        <v>0</v>
      </c>
      <c r="EQ195" s="380">
        <f>'[41]Biểu 1c-II'!P195</f>
        <v>0</v>
      </c>
    </row>
    <row r="196" spans="1:147" ht="12.75">
      <c r="A196" s="383"/>
      <c r="B196" s="378" t="s">
        <v>918</v>
      </c>
      <c r="C196" s="379" t="s">
        <v>336</v>
      </c>
      <c r="D196" s="380">
        <f t="shared" si="61"/>
        <v>0</v>
      </c>
      <c r="E196" s="463">
        <f t="shared" si="52"/>
        <v>13682959583</v>
      </c>
      <c r="F196" s="463">
        <f t="shared" si="62"/>
        <v>13682959583</v>
      </c>
      <c r="G196" s="463">
        <f t="shared" si="63"/>
        <v>13682959583</v>
      </c>
      <c r="H196" s="380">
        <f t="shared" si="53"/>
        <v>0</v>
      </c>
      <c r="I196" s="380">
        <f t="shared" si="64"/>
        <v>0</v>
      </c>
      <c r="J196" s="380">
        <f t="shared" si="65"/>
        <v>0</v>
      </c>
      <c r="K196" s="380">
        <f t="shared" si="54"/>
        <v>13682959583</v>
      </c>
      <c r="L196" s="380">
        <f t="shared" si="55"/>
        <v>0</v>
      </c>
      <c r="M196" s="380">
        <f t="shared" si="56"/>
        <v>0</v>
      </c>
      <c r="N196" s="380">
        <f t="shared" si="66"/>
        <v>0</v>
      </c>
      <c r="O196" s="380">
        <f t="shared" si="57"/>
        <v>0</v>
      </c>
      <c r="P196" s="380">
        <f t="shared" si="67"/>
        <v>0</v>
      </c>
      <c r="Q196" s="380">
        <f t="shared" si="58"/>
        <v>0</v>
      </c>
      <c r="R196" s="380">
        <f t="shared" si="59"/>
        <v>0</v>
      </c>
      <c r="S196" s="380"/>
      <c r="T196" s="380">
        <f t="shared" si="60"/>
        <v>0</v>
      </c>
      <c r="U196" s="463">
        <f t="shared" si="68"/>
        <v>0</v>
      </c>
      <c r="V196" s="463">
        <f t="shared" si="69"/>
        <v>0</v>
      </c>
      <c r="W196" s="463">
        <f t="shared" si="70"/>
        <v>0</v>
      </c>
      <c r="X196" s="463">
        <f t="shared" si="71"/>
        <v>0</v>
      </c>
      <c r="Y196" s="463">
        <f t="shared" si="72"/>
        <v>0</v>
      </c>
      <c r="Z196" s="463">
        <f t="shared" si="73"/>
        <v>0</v>
      </c>
      <c r="AA196" s="463">
        <f t="shared" si="74"/>
        <v>0</v>
      </c>
      <c r="AB196" s="463">
        <f t="shared" si="75"/>
        <v>0</v>
      </c>
      <c r="AC196" s="463">
        <f t="shared" si="76"/>
        <v>0</v>
      </c>
      <c r="AD196" s="463">
        <f t="shared" si="77"/>
        <v>0</v>
      </c>
      <c r="AE196" s="380"/>
      <c r="AF196" s="380"/>
      <c r="AG196" s="380">
        <f>'[22]Biểu 1c-II'!J196</f>
        <v>0</v>
      </c>
      <c r="AH196" s="380">
        <f>'[22]Biểu 1c-II'!M196</f>
        <v>0</v>
      </c>
      <c r="AI196" s="463">
        <f>'[22]Biểu 1c-II'!S196</f>
        <v>0</v>
      </c>
      <c r="AJ196" s="463">
        <f>'[22]Biểu 1c-II'!V196</f>
        <v>0</v>
      </c>
      <c r="AK196" s="380">
        <f>'[23]Biểu 1c-II'!J196</f>
        <v>0</v>
      </c>
      <c r="AL196" s="463">
        <f>'[23]Biểu 1c-II'!P196</f>
        <v>0</v>
      </c>
      <c r="AM196" s="463">
        <f>'[23]Biểu 1c-II'!S196</f>
        <v>0</v>
      </c>
      <c r="AN196" s="380">
        <f>'[24]Biểu 1c-II'!J196</f>
        <v>0</v>
      </c>
      <c r="AO196" s="463">
        <f>'[24]Biểu 1c-II'!M196</f>
        <v>0</v>
      </c>
      <c r="AP196" s="463">
        <f>'[24]Biểu 1c-II'!S196</f>
        <v>0</v>
      </c>
      <c r="AQ196" s="463">
        <f>'[25]Biểu 1c-II'!P196</f>
        <v>0</v>
      </c>
      <c r="AR196" s="463">
        <f>'[25]Biểu 1c-II'!V196</f>
        <v>0</v>
      </c>
      <c r="AS196" s="380">
        <f>'[25]Biểu 1c-II'!Y196</f>
        <v>0</v>
      </c>
      <c r="AT196" s="380">
        <f>'[26]Biểu 1c-II'!K196</f>
        <v>0</v>
      </c>
      <c r="AU196" s="380">
        <f>'[26]Biểu 1c-II'!W196</f>
        <v>0</v>
      </c>
      <c r="AV196" s="380">
        <f>'[27]Biểu 1c-II'!J196</f>
        <v>0</v>
      </c>
      <c r="AW196" s="380">
        <f>'[27]Biểu 1c-II'!V196</f>
        <v>0</v>
      </c>
      <c r="AX196" s="380">
        <f>'[28]Biểu 1c-II'!J196</f>
        <v>0</v>
      </c>
      <c r="AY196" s="380">
        <f>'[28]Biểu 1c-II'!M196</f>
        <v>0</v>
      </c>
      <c r="AZ196" s="380">
        <f>'[28]Biểu 1c-II'!P196</f>
        <v>0</v>
      </c>
      <c r="BA196" s="380"/>
      <c r="BB196" s="380">
        <f>'[28]Biểu 1c-II'!V196</f>
        <v>0</v>
      </c>
      <c r="BC196" s="380">
        <f>'[42]Biểu 1c-II'!Y196</f>
        <v>0</v>
      </c>
      <c r="BD196" s="380">
        <f>'[28]Biểu 1c-II'!AB196</f>
        <v>0</v>
      </c>
      <c r="BE196" s="380">
        <f>'[28]Biểu 1c-II'!AE196</f>
        <v>0</v>
      </c>
      <c r="BF196" s="380">
        <f>'[28]Biểu 1c-II'!AH196</f>
        <v>0</v>
      </c>
      <c r="BG196" s="380">
        <f>'[29]Biểu 1c-II'!J196</f>
        <v>0</v>
      </c>
      <c r="BH196" s="380">
        <f>'[29]Biểu 1c-II'!M196</f>
        <v>0</v>
      </c>
      <c r="BI196" s="380">
        <f>'[29]Biểu 1c-II'!P196</f>
        <v>0</v>
      </c>
      <c r="BJ196" s="380"/>
      <c r="BK196" s="380">
        <f>'[29]Biểu 1c-II'!S196</f>
        <v>0</v>
      </c>
      <c r="BL196" s="380">
        <f>'[29]Biểu 1c-II'!V196</f>
        <v>0</v>
      </c>
      <c r="BM196" s="380">
        <f>'[29]Biểu 1c-II'!Y196</f>
        <v>0</v>
      </c>
      <c r="BN196" s="380">
        <f>'[29]Biểu 1c-II'!AB196</f>
        <v>0</v>
      </c>
      <c r="BO196" s="463">
        <f>'[29]Biểu 1c-II'!AE196</f>
        <v>0</v>
      </c>
      <c r="BP196" s="463">
        <f>'[29]Biểu 1c-II'!AH196</f>
        <v>0</v>
      </c>
      <c r="BQ196" s="380">
        <f>'[30]Biểu 1c-II - TTYT DA BAC'!J196</f>
        <v>0</v>
      </c>
      <c r="BR196" s="380">
        <f>'[30]Biểu 1c-II - TTYT DA BAC'!M196</f>
        <v>0</v>
      </c>
      <c r="BS196" s="380">
        <f>'[30]Biểu 1c-II - TTYT DA BAC'!P196</f>
        <v>0</v>
      </c>
      <c r="BT196" s="380"/>
      <c r="BU196" s="380">
        <f>'[30]Biểu 1c-II - TTYT DA BAC'!V196</f>
        <v>0</v>
      </c>
      <c r="BV196" s="380">
        <f>'[30]Biểu 1c-II - TTYT DA BAC'!Y196</f>
        <v>0</v>
      </c>
      <c r="BW196" s="380">
        <f>'[30]Biểu 1c-II - TTYT DA BAC'!AB196</f>
        <v>0</v>
      </c>
      <c r="BX196" s="463">
        <f>'[30]Biểu 1c-II - TTYT DA BAC'!AE196</f>
        <v>0</v>
      </c>
      <c r="BY196" s="463">
        <f>'[30]Biểu 1c-II - TTYT DA BAC'!AH196</f>
        <v>0</v>
      </c>
      <c r="BZ196" s="380">
        <f>'[31]Biểu 1c-II'!I196</f>
        <v>0</v>
      </c>
      <c r="CA196" s="380">
        <f>'[31]Biểu 1c-II'!M196</f>
        <v>0</v>
      </c>
      <c r="CB196" s="380">
        <f>'[31]Biểu 1c-II'!P196</f>
        <v>0</v>
      </c>
      <c r="CC196" s="380"/>
      <c r="CD196" s="380">
        <f>'[31]Biểu 1c-II'!V196</f>
        <v>0</v>
      </c>
      <c r="CE196" s="380">
        <f>'[31]Biểu 1c-II'!Y196</f>
        <v>0</v>
      </c>
      <c r="CF196" s="380">
        <f>'[31]Biểu 1c-II'!AB196</f>
        <v>0</v>
      </c>
      <c r="CG196" s="463">
        <f>'[31]Biểu 1c-II'!AE196</f>
        <v>0</v>
      </c>
      <c r="CH196" s="463">
        <f>'[31]Biểu 1c-II'!AH196</f>
        <v>0</v>
      </c>
      <c r="CI196" s="380">
        <f>'[32]Biểu 1c-II'!J196</f>
        <v>0</v>
      </c>
      <c r="CJ196" s="380">
        <f>'[32]Biểu 1c-II'!M196</f>
        <v>0</v>
      </c>
      <c r="CK196" s="380">
        <f>'[32]Biểu 1c-II'!P196</f>
        <v>0</v>
      </c>
      <c r="CL196" s="380"/>
      <c r="CM196" s="380">
        <f>'[32]Biểu 1c-II'!V196</f>
        <v>0</v>
      </c>
      <c r="CN196" s="380">
        <f>'[32]Biểu 1c-II'!Y196</f>
        <v>0</v>
      </c>
      <c r="CO196" s="380">
        <f>'[32]Biểu 1c-II'!AB196</f>
        <v>0</v>
      </c>
      <c r="CP196" s="463">
        <f>'[32]Biểu 1c-II'!AE196</f>
        <v>0</v>
      </c>
      <c r="CQ196" s="463">
        <f>'[32]Biểu 1c-II'!AH196</f>
        <v>0</v>
      </c>
      <c r="CR196" s="380">
        <f>'[33]Biểu 1c-II'!J196</f>
        <v>0</v>
      </c>
      <c r="CS196" s="380">
        <f>'[33]Biểu 1c-II'!M196</f>
        <v>0</v>
      </c>
      <c r="CT196" s="380">
        <f>'[33]Biểu 1c-II'!P196</f>
        <v>0</v>
      </c>
      <c r="CU196" s="380"/>
      <c r="CV196" s="380">
        <f>'[33]Biểu 1c-II'!V196</f>
        <v>0</v>
      </c>
      <c r="CW196" s="380">
        <f>'[43]Biểu 1c-II'!Y196</f>
        <v>0</v>
      </c>
      <c r="CX196" s="380">
        <f>'[33]Biểu 1c-II'!AB196</f>
        <v>0</v>
      </c>
      <c r="CY196" s="463">
        <f>'[33]Biểu 1c-II'!AE196</f>
        <v>0</v>
      </c>
      <c r="CZ196" s="463">
        <f>'[33]Biểu 1c-II'!AH196</f>
        <v>0</v>
      </c>
      <c r="DA196" s="380">
        <f>'[34]Biểu 1c-II'!$J$7</f>
        <v>13682959583</v>
      </c>
      <c r="DB196" s="380">
        <f>'[34]Biểu 1c-II'!M196</f>
        <v>0</v>
      </c>
      <c r="DC196" s="380">
        <f>'[34]Biểu 1c-II'!P196</f>
        <v>0</v>
      </c>
      <c r="DD196" s="380"/>
      <c r="DE196" s="380">
        <f>'[34]Biểu 1c-II'!V196</f>
        <v>0</v>
      </c>
      <c r="DF196" s="380">
        <f>'[44]Biểu 1c-II'!Y196</f>
        <v>0</v>
      </c>
      <c r="DG196" s="380">
        <f>'[34]Biểu 1c-II'!AB196</f>
        <v>0</v>
      </c>
      <c r="DH196" s="463">
        <f>'[34]Biểu 1c-II'!AE196</f>
        <v>0</v>
      </c>
      <c r="DI196" s="463">
        <f>'[34]Biểu 1c-II'!AH196</f>
        <v>0</v>
      </c>
      <c r="DJ196" s="380">
        <f>'[35]Biểu 1c-II'!J196</f>
        <v>0</v>
      </c>
      <c r="DK196" s="380">
        <f>'[35]Biểu 1c-II'!M196</f>
        <v>0</v>
      </c>
      <c r="DL196" s="380">
        <f>'[35]Biểu 1c-II'!P196</f>
        <v>0</v>
      </c>
      <c r="DM196" s="380">
        <f>'[35]Biểu 1c-II'!S196</f>
        <v>0</v>
      </c>
      <c r="DN196" s="380">
        <f>'[35]Biểu 1c-II'!V196</f>
        <v>0</v>
      </c>
      <c r="DO196" s="380">
        <f>'[35]Biểu 1c-II'!Y196</f>
        <v>0</v>
      </c>
      <c r="DP196" s="380">
        <f>'[35]Biểu 1c-II'!AB196</f>
        <v>0</v>
      </c>
      <c r="DQ196" s="463">
        <f>'[35]Biểu 1c-II'!AE196</f>
        <v>0</v>
      </c>
      <c r="DR196" s="463">
        <f>'[35]Biểu 1c-II'!AH196</f>
        <v>0</v>
      </c>
      <c r="DS196" s="463">
        <f>'[35]Biểu 1c-II'!AK196</f>
        <v>0</v>
      </c>
      <c r="DT196" s="380">
        <f>'[36]Biểu 1c-II'!J196</f>
        <v>0</v>
      </c>
      <c r="DU196" s="380">
        <f>'[36]Biểu 1c-II'!M196</f>
        <v>0</v>
      </c>
      <c r="DV196" s="380">
        <f>'[36]Biểu 1c-II'!P196</f>
        <v>0</v>
      </c>
      <c r="DW196" s="380">
        <f>'[36]Biểu 1c-II'!S196</f>
        <v>0</v>
      </c>
      <c r="DX196" s="380">
        <f>'[36]Biểu 1c-II'!V196</f>
        <v>0</v>
      </c>
      <c r="DY196" s="380">
        <f>'[36]Biểu 1c-II'!Y196</f>
        <v>0</v>
      </c>
      <c r="DZ196" s="380">
        <f>'[36]Biểu 1c-II'!AB196</f>
        <v>0</v>
      </c>
      <c r="EA196" s="463">
        <f>'[36]Biểu 1c-II'!AH196</f>
        <v>0</v>
      </c>
      <c r="EB196" s="463">
        <f>'[36]Biểu 1c-II'!AE196</f>
        <v>0</v>
      </c>
      <c r="EC196" s="380">
        <f>'[37]Biểu 1c-II'!J196</f>
        <v>0</v>
      </c>
      <c r="ED196" s="380">
        <f>'[37]Biểu 1c-II'!M196</f>
        <v>0</v>
      </c>
      <c r="EE196" s="380">
        <f>'[37]Biểu 1c-II'!P196</f>
        <v>0</v>
      </c>
      <c r="EF196" s="380">
        <f>'[37]Biểu 1c-II'!S196</f>
        <v>0</v>
      </c>
      <c r="EG196" s="380">
        <f>'[37]Biểu 1c-II'!V196</f>
        <v>0</v>
      </c>
      <c r="EH196" s="380">
        <f>'[37]Biểu 1c-II'!Y196</f>
        <v>0</v>
      </c>
      <c r="EI196" s="380">
        <f>'[37]Biểu 1c-II'!AB196</f>
        <v>0</v>
      </c>
      <c r="EJ196" s="463">
        <f>'[37]Biểu 1c-II'!AE196</f>
        <v>0</v>
      </c>
      <c r="EK196" s="463">
        <f>'[38]Biểu 1c-II'!J196</f>
        <v>0</v>
      </c>
      <c r="EL196" s="463">
        <f>'[38]Biểu 1c-II'!M196</f>
        <v>0</v>
      </c>
      <c r="EM196" s="463">
        <f>'[38]Biểu 1c-II'!P196</f>
        <v>0</v>
      </c>
      <c r="EN196" s="463">
        <f>'[38]Biểu 1c-II'!S196</f>
        <v>0</v>
      </c>
      <c r="EO196" s="380">
        <f>'[39]Biểu 1c-II(TTKN)'!J196</f>
        <v>0</v>
      </c>
      <c r="EP196" s="380">
        <f>'[40]Biểu 1c-II'!P196</f>
        <v>0</v>
      </c>
      <c r="EQ196" s="380">
        <f>'[41]Biểu 1c-II'!P196</f>
        <v>0</v>
      </c>
    </row>
    <row r="197" spans="1:147" s="373" customFormat="1" ht="25.5">
      <c r="A197" s="467"/>
      <c r="B197" s="467"/>
      <c r="C197" s="430" t="s">
        <v>1032</v>
      </c>
      <c r="D197" s="377">
        <f t="shared" si="61"/>
        <v>0</v>
      </c>
      <c r="E197" s="459">
        <f t="shared" si="52"/>
        <v>170769289220</v>
      </c>
      <c r="F197" s="459">
        <f t="shared" si="62"/>
        <v>170769289220</v>
      </c>
      <c r="G197" s="459">
        <f t="shared" si="63"/>
        <v>163567875620</v>
      </c>
      <c r="H197" s="377">
        <f t="shared" si="53"/>
        <v>2397758900</v>
      </c>
      <c r="I197" s="377">
        <f t="shared" si="64"/>
        <v>18224000</v>
      </c>
      <c r="J197" s="377">
        <f t="shared" si="65"/>
        <v>2423088000</v>
      </c>
      <c r="K197" s="377">
        <f t="shared" si="54"/>
        <v>114691201120</v>
      </c>
      <c r="L197" s="377">
        <f>AY197+BH197+BR197+CA197+CJ197+CS197+DB197+DK197+DU197+ED197+EK197</f>
        <v>34475804700</v>
      </c>
      <c r="M197" s="377">
        <f t="shared" si="56"/>
        <v>2434434700</v>
      </c>
      <c r="N197" s="377">
        <f t="shared" si="66"/>
        <v>855000000</v>
      </c>
      <c r="O197" s="377">
        <f t="shared" si="57"/>
        <v>1105566700</v>
      </c>
      <c r="P197" s="377">
        <f t="shared" si="67"/>
        <v>295064600</v>
      </c>
      <c r="Q197" s="377">
        <f t="shared" si="58"/>
        <v>596111600</v>
      </c>
      <c r="R197" s="377">
        <f t="shared" si="59"/>
        <v>279000000</v>
      </c>
      <c r="S197" s="377">
        <f>BN197+DQ197</f>
        <v>38006800</v>
      </c>
      <c r="T197" s="377">
        <f>BD197+BM197+BW197+CF197+CO197+CX197+DG197+DP197+DZ197+EI197</f>
        <v>3958614500</v>
      </c>
      <c r="U197" s="459">
        <f t="shared" si="68"/>
        <v>577676500</v>
      </c>
      <c r="V197" s="459">
        <f t="shared" si="69"/>
        <v>495717000</v>
      </c>
      <c r="W197" s="459">
        <f t="shared" si="70"/>
        <v>64959500</v>
      </c>
      <c r="X197" s="459">
        <f t="shared" si="71"/>
        <v>17000000</v>
      </c>
      <c r="Y197" s="459">
        <f t="shared" si="72"/>
        <v>1652769100</v>
      </c>
      <c r="Z197" s="459">
        <f t="shared" si="73"/>
        <v>571805900</v>
      </c>
      <c r="AA197" s="459">
        <f t="shared" si="74"/>
        <v>1575403900</v>
      </c>
      <c r="AB197" s="459">
        <f t="shared" si="75"/>
        <v>1946058500</v>
      </c>
      <c r="AC197" s="459">
        <f t="shared" si="76"/>
        <v>115917900</v>
      </c>
      <c r="AD197" s="459">
        <f t="shared" si="77"/>
        <v>180205000</v>
      </c>
      <c r="AE197" s="377">
        <f>AE198+AE256+AE353</f>
        <v>345759800</v>
      </c>
      <c r="AF197" s="377">
        <f>AF198+AF256+AF353</f>
        <v>235817000</v>
      </c>
      <c r="AG197" s="377">
        <f>'[22]Biểu 1c-II'!J197</f>
        <v>973702800</v>
      </c>
      <c r="AH197" s="377">
        <f>'[22]Biểu 1c-II'!M197</f>
        <v>64959500</v>
      </c>
      <c r="AI197" s="459">
        <f>'[22]Biểu 1c-II'!S197</f>
        <v>115917900</v>
      </c>
      <c r="AJ197" s="459">
        <f>'[22]Biểu 1c-II'!V197</f>
        <v>135943000</v>
      </c>
      <c r="AK197" s="377">
        <f>'[23]Biểu 1c-II'!J197</f>
        <v>44999400</v>
      </c>
      <c r="AL197" s="459">
        <f>'[23]Biểu 1c-II'!P197</f>
        <v>1652769100</v>
      </c>
      <c r="AM197" s="459">
        <f>'[23]Biểu 1c-II'!S197</f>
        <v>1358877100</v>
      </c>
      <c r="AN197" s="377">
        <f>'[24]Biểu 1c-II'!J197</f>
        <v>1379056700</v>
      </c>
      <c r="AO197" s="459">
        <f>'[24]Biểu 1c-II'!M197</f>
        <v>44262000</v>
      </c>
      <c r="AP197" s="459">
        <f>'[24]Biểu 1c-II'!S197</f>
        <v>495717000</v>
      </c>
      <c r="AQ197" s="459">
        <f>'[25]Biểu 1c-II'!P197</f>
        <v>18224000</v>
      </c>
      <c r="AR197" s="459">
        <f>'[25]Biểu 1c-II'!V197</f>
        <v>571805900</v>
      </c>
      <c r="AS197" s="377">
        <f>'[25]Biểu 1c-II'!Y197</f>
        <v>2423088000</v>
      </c>
      <c r="AT197" s="377">
        <f>'[26]Biểu 1c-II'!K197</f>
        <v>47573988687</v>
      </c>
      <c r="AU197" s="377">
        <f>'[26]Biểu 1c-II'!W197</f>
        <v>50000000</v>
      </c>
      <c r="AV197" s="377">
        <f>'[27]Biểu 1c-II'!J197</f>
        <v>7680400</v>
      </c>
      <c r="AW197" s="377">
        <f>'[27]Biểu 1c-II'!V197</f>
        <v>50000000</v>
      </c>
      <c r="AX197" s="377">
        <f>'[28]Biểu 1c-II'!J197</f>
        <v>6112956007</v>
      </c>
      <c r="AY197" s="377">
        <f>'[28]Biểu 1c-II'!M197</f>
        <v>6161040100</v>
      </c>
      <c r="AZ197" s="377">
        <f>'[28]Biểu 1c-II'!P197</f>
        <v>0</v>
      </c>
      <c r="BA197" s="380"/>
      <c r="BB197" s="377">
        <f>'[28]Biểu 1c-II'!V197</f>
        <v>50000000</v>
      </c>
      <c r="BC197" s="380">
        <f>'[42]Biểu 1c-II'!Y197</f>
        <v>0</v>
      </c>
      <c r="BD197" s="377">
        <f>'[28]Biểu 1c-II'!AB197</f>
        <v>533594300</v>
      </c>
      <c r="BE197" s="377">
        <f>'[28]Biểu 1c-II'!AE197</f>
        <v>55382800</v>
      </c>
      <c r="BF197" s="377">
        <f>'[28]Biểu 1c-II'!AH197</f>
        <v>7000000</v>
      </c>
      <c r="BG197" s="377">
        <f>'[29]Biểu 1c-II'!J197</f>
        <v>3127598024</v>
      </c>
      <c r="BH197" s="377">
        <f>'[29]Biểu 1c-II'!M197</f>
        <v>2032798500</v>
      </c>
      <c r="BI197" s="377">
        <f>'[29]Biểu 1c-II'!P197</f>
        <v>440331000</v>
      </c>
      <c r="BJ197" s="380"/>
      <c r="BK197" s="377">
        <f>'[29]Biểu 1c-II'!S197</f>
        <v>49500000</v>
      </c>
      <c r="BL197" s="377">
        <f>'[29]Biểu 1c-II'!V197</f>
        <v>74000000</v>
      </c>
      <c r="BM197" s="377">
        <f>'[29]Biểu 1c-II'!Y197</f>
        <v>311400000</v>
      </c>
      <c r="BN197" s="377">
        <f>'[29]Biểu 1c-II'!AB197</f>
        <v>20095800</v>
      </c>
      <c r="BO197" s="459">
        <f>'[29]Biểu 1c-II'!AE197</f>
        <v>74246000</v>
      </c>
      <c r="BP197" s="459">
        <f>'[29]Biểu 1c-II'!AH197</f>
        <v>54011300</v>
      </c>
      <c r="BQ197" s="377">
        <f>'[30]Biểu 1c-II - TTYT DA BAC'!J197</f>
        <v>12183470343</v>
      </c>
      <c r="BR197" s="377">
        <f>'[30]Biểu 1c-II - TTYT DA BAC'!M197</f>
        <v>1987740300</v>
      </c>
      <c r="BS197" s="377">
        <f>'[30]Biểu 1c-II - TTYT DA BAC'!P197</f>
        <v>110732000</v>
      </c>
      <c r="BT197" s="380"/>
      <c r="BU197" s="377">
        <f>'[30]Biểu 1c-II - TTYT DA BAC'!V197</f>
        <v>50000000</v>
      </c>
      <c r="BV197" s="377">
        <f>'[30]Biểu 1c-II - TTYT DA BAC'!Y197</f>
        <v>52000000</v>
      </c>
      <c r="BW197" s="377">
        <f>'[30]Biểu 1c-II - TTYT DA BAC'!AB197</f>
        <v>364195200</v>
      </c>
      <c r="BX197" s="459">
        <f>'[30]Biểu 1c-II - TTYT DA BAC'!AE197</f>
        <v>57230000</v>
      </c>
      <c r="BY197" s="459">
        <f>'[30]Biểu 1c-II - TTYT DA BAC'!AH197</f>
        <v>107800000</v>
      </c>
      <c r="BZ197" s="377">
        <f>'[31]Biểu 1c-II'!I197</f>
        <v>9885851290</v>
      </c>
      <c r="CA197" s="377">
        <f>'[31]Biểu 1c-II'!M197</f>
        <v>3053921200</v>
      </c>
      <c r="CB197" s="377">
        <f>'[31]Biểu 1c-II'!P197</f>
        <v>660116000</v>
      </c>
      <c r="CC197" s="380"/>
      <c r="CD197" s="377">
        <f>'[31]Biểu 1c-II'!V197</f>
        <v>50000000</v>
      </c>
      <c r="CE197" s="377">
        <f>'[31]Biểu 1c-II'!Y197</f>
        <v>51000000</v>
      </c>
      <c r="CF197" s="377">
        <f>'[31]Biểu 1c-II'!AB197</f>
        <v>423600000</v>
      </c>
      <c r="CG197" s="459">
        <f>'[31]Biểu 1c-II'!AE197</f>
        <v>62580000</v>
      </c>
      <c r="CH197" s="459">
        <f>'[31]Biểu 1c-II'!AH197</f>
        <v>92100000</v>
      </c>
      <c r="CI197" s="377">
        <f>'[32]Biểu 1c-II'!J197</f>
        <v>3142990875</v>
      </c>
      <c r="CJ197" s="377">
        <f>'[32]Biểu 1c-II'!M197</f>
        <v>3096156500</v>
      </c>
      <c r="CK197" s="377">
        <f>'[32]Biểu 1c-II'!P197</f>
        <v>215556000</v>
      </c>
      <c r="CL197" s="380"/>
      <c r="CM197" s="377">
        <f>'[32]Biểu 1c-II'!V197</f>
        <v>50000000</v>
      </c>
      <c r="CN197" s="377">
        <f>'[32]Biểu 1c-II'!Y197</f>
        <v>68000000</v>
      </c>
      <c r="CO197" s="377">
        <f>'[32]Biểu 1c-II'!AB197</f>
        <v>685700000</v>
      </c>
      <c r="CP197" s="459">
        <f>'[32]Biểu 1c-II'!AE197</f>
        <v>153404000</v>
      </c>
      <c r="CQ197" s="459">
        <f>'[32]Biểu 1c-II'!AH197</f>
        <v>78094100</v>
      </c>
      <c r="CR197" s="377">
        <f>'[33]Biểu 1c-II'!J197</f>
        <v>3309620251</v>
      </c>
      <c r="CS197" s="377">
        <f>'[33]Biểu 1c-II'!M197</f>
        <v>1955796000</v>
      </c>
      <c r="CT197" s="377">
        <f>'[33]Biểu 1c-II'!P197</f>
        <v>59495700</v>
      </c>
      <c r="CU197" s="380"/>
      <c r="CV197" s="377">
        <f>'[33]Biểu 1c-II'!V197</f>
        <v>50000000</v>
      </c>
      <c r="CW197" s="380">
        <f>'[43]Biểu 1c-II'!Y197</f>
        <v>20000000</v>
      </c>
      <c r="CX197" s="377">
        <f>'[33]Biểu 1c-II'!AB197</f>
        <v>336728600</v>
      </c>
      <c r="CY197" s="459">
        <f>'[33]Biểu 1c-II'!AE197</f>
        <v>52651500</v>
      </c>
      <c r="CZ197" s="459">
        <f>'[33]Biểu 1c-II'!AH197</f>
        <v>66600000</v>
      </c>
      <c r="DA197" s="377">
        <f>'[34]Biểu 1c-II'!$J$7</f>
        <v>13682959583</v>
      </c>
      <c r="DB197" s="377">
        <f>'[34]Biểu 1c-II'!M197</f>
        <v>2644822900</v>
      </c>
      <c r="DC197" s="377">
        <f>'[34]Biểu 1c-II'!P197</f>
        <v>246781000</v>
      </c>
      <c r="DD197" s="380"/>
      <c r="DE197" s="377">
        <f>'[34]Biểu 1c-II'!V197</f>
        <v>48351600</v>
      </c>
      <c r="DF197" s="380">
        <f>'[44]Biểu 1c-II'!Y197</f>
        <v>0</v>
      </c>
      <c r="DG197" s="377">
        <f>'[34]Biểu 1c-II'!AB197</f>
        <v>273000000</v>
      </c>
      <c r="DH197" s="459">
        <f>'[34]Biểu 1c-II'!AE197</f>
        <v>54330000</v>
      </c>
      <c r="DI197" s="459">
        <f>'[34]Biểu 1c-II'!AH197</f>
        <v>17000000</v>
      </c>
      <c r="DJ197" s="377">
        <f>'[35]Biểu 1c-II'!J197</f>
        <v>5088449373</v>
      </c>
      <c r="DK197" s="377">
        <f>'[35]Biểu 1c-II'!M197</f>
        <v>2850416500</v>
      </c>
      <c r="DL197" s="377">
        <f>'[35]Biểu 1c-II'!P197</f>
        <v>60001000</v>
      </c>
      <c r="DM197" s="377">
        <f>'[35]Biểu 1c-II'!S197</f>
        <v>0</v>
      </c>
      <c r="DN197" s="377">
        <f>'[35]Biểu 1c-II'!V197</f>
        <v>49750000</v>
      </c>
      <c r="DO197" s="377">
        <f>'[35]Biểu 1c-II'!Y197</f>
        <v>14000000</v>
      </c>
      <c r="DP197" s="377">
        <f>'[35]Biểu 1c-II'!AB197</f>
        <v>422400000</v>
      </c>
      <c r="DQ197" s="459">
        <f>'[35]Biểu 1c-II'!AE197</f>
        <v>17911000</v>
      </c>
      <c r="DR197" s="459">
        <f>'[35]Biểu 1c-II'!AH197</f>
        <v>62554600</v>
      </c>
      <c r="DS197" s="459">
        <f>'[35]Biểu 1c-II'!AK197</f>
        <v>111060400</v>
      </c>
      <c r="DT197" s="377">
        <f>'[36]Biểu 1c-II'!J197</f>
        <v>8642505570</v>
      </c>
      <c r="DU197" s="377">
        <f>'[36]Biểu 1c-II'!M197</f>
        <v>2225559400</v>
      </c>
      <c r="DV197" s="377">
        <f>'[36]Biểu 1c-II'!P197</f>
        <v>291826000</v>
      </c>
      <c r="DW197" s="377">
        <f>'[36]Biểu 1c-II'!S197</f>
        <v>0</v>
      </c>
      <c r="DX197" s="377">
        <f>'[36]Biểu 1c-II'!V197</f>
        <v>50000000</v>
      </c>
      <c r="DY197" s="377">
        <f>'[36]Biểu 1c-II'!Y197</f>
        <v>0</v>
      </c>
      <c r="DZ197" s="377">
        <f>'[36]Biểu 1c-II'!AB197</f>
        <v>244600000</v>
      </c>
      <c r="EA197" s="459">
        <f>'[36]Biểu 1c-II'!AH197</f>
        <v>31500000</v>
      </c>
      <c r="EB197" s="459">
        <f>'[36]Biểu 1c-II'!AE197</f>
        <v>50730000</v>
      </c>
      <c r="EC197" s="377">
        <f>'[37]Biểu 1c-II'!J197</f>
        <v>1933130717</v>
      </c>
      <c r="ED197" s="377">
        <f>'[37]Biểu 1c-II'!M197</f>
        <v>3951085950</v>
      </c>
      <c r="EE197" s="377">
        <f>'[37]Biểu 1c-II'!P197</f>
        <v>349596000</v>
      </c>
      <c r="EF197" s="377">
        <f>'[37]Biểu 1c-II'!S197</f>
        <v>0</v>
      </c>
      <c r="EG197" s="377">
        <f>'[37]Biểu 1c-II'!V197</f>
        <v>48510000</v>
      </c>
      <c r="EH197" s="377">
        <f>'[37]Biểu 1c-II'!Y197</f>
        <v>0</v>
      </c>
      <c r="EI197" s="377">
        <f>'[37]Biểu 1c-II'!AB197</f>
        <v>363396400</v>
      </c>
      <c r="EJ197" s="459">
        <f>'[37]Biểu 1c-II'!AE197</f>
        <v>59617100</v>
      </c>
      <c r="EK197" s="459">
        <f>'[38]Biểu 1c-II'!J197</f>
        <v>4516467350</v>
      </c>
      <c r="EL197" s="459">
        <f>'[38]Biểu 1c-II'!M197</f>
        <v>1105566700</v>
      </c>
      <c r="EM197" s="459">
        <f>'[38]Biểu 1c-II'!P197</f>
        <v>295064600</v>
      </c>
      <c r="EN197" s="459">
        <f>'[38]Biểu 1c-II'!S197</f>
        <v>931693500</v>
      </c>
      <c r="EO197" s="377">
        <f>'[39]Biểu 1c-II(TTKN)'!J197</f>
        <v>810000000</v>
      </c>
      <c r="EP197" s="377">
        <f>'[40]Biểu 1c-II'!P197</f>
        <v>45000000</v>
      </c>
      <c r="EQ197" s="377">
        <f>'[41]Biểu 1c-II'!P197</f>
        <v>0</v>
      </c>
    </row>
    <row r="198" spans="1:147" s="373" customFormat="1" ht="25.5">
      <c r="A198" s="376"/>
      <c r="B198" s="375"/>
      <c r="C198" s="376" t="s">
        <v>1031</v>
      </c>
      <c r="D198" s="377">
        <f t="shared" si="61"/>
        <v>0</v>
      </c>
      <c r="E198" s="459">
        <f t="shared" si="52"/>
        <v>32414874933</v>
      </c>
      <c r="F198" s="459">
        <f t="shared" si="62"/>
        <v>32414874933</v>
      </c>
      <c r="G198" s="459">
        <f t="shared" si="63"/>
        <v>31693600133</v>
      </c>
      <c r="H198" s="377">
        <f t="shared" si="53"/>
        <v>341942300</v>
      </c>
      <c r="I198" s="377">
        <f t="shared" si="64"/>
        <v>0</v>
      </c>
      <c r="J198" s="377">
        <f t="shared" si="65"/>
        <v>588768000</v>
      </c>
      <c r="K198" s="377">
        <f t="shared" si="54"/>
        <v>19778024783</v>
      </c>
      <c r="L198" s="377">
        <f t="shared" si="55"/>
        <v>6955043350</v>
      </c>
      <c r="M198" s="377">
        <f t="shared" si="56"/>
        <v>549321700</v>
      </c>
      <c r="N198" s="377">
        <f t="shared" si="66"/>
        <v>0</v>
      </c>
      <c r="O198" s="377">
        <f t="shared" si="57"/>
        <v>0</v>
      </c>
      <c r="P198" s="377">
        <f t="shared" si="67"/>
        <v>0</v>
      </c>
      <c r="Q198" s="377">
        <f t="shared" si="58"/>
        <v>0</v>
      </c>
      <c r="R198" s="377">
        <f t="shared" si="59"/>
        <v>36000000</v>
      </c>
      <c r="S198" s="377"/>
      <c r="T198" s="377">
        <f>BD198+BM198+BW198+CF198+CO198+CX198+DG198+DP198+DZ198+EI198</f>
        <v>3444500000</v>
      </c>
      <c r="U198" s="459">
        <f t="shared" si="68"/>
        <v>0</v>
      </c>
      <c r="V198" s="459">
        <f t="shared" si="69"/>
        <v>0</v>
      </c>
      <c r="W198" s="459">
        <f t="shared" si="70"/>
        <v>0</v>
      </c>
      <c r="X198" s="459">
        <f t="shared" si="71"/>
        <v>0</v>
      </c>
      <c r="Y198" s="459">
        <f t="shared" si="72"/>
        <v>0</v>
      </c>
      <c r="Z198" s="459">
        <f t="shared" si="73"/>
        <v>286400000</v>
      </c>
      <c r="AA198" s="459">
        <f t="shared" si="74"/>
        <v>0</v>
      </c>
      <c r="AB198" s="459">
        <f t="shared" si="75"/>
        <v>0</v>
      </c>
      <c r="AC198" s="459">
        <f t="shared" si="76"/>
        <v>0</v>
      </c>
      <c r="AD198" s="459">
        <f t="shared" si="77"/>
        <v>0</v>
      </c>
      <c r="AE198" s="377">
        <f>AE199+AE203+AE206+AE223+AE231+AE235+AE241+AE247+AE250</f>
        <v>241057800</v>
      </c>
      <c r="AF198" s="377">
        <f>AF199+AF203+AF206+AF223+AF231+AF235+AF241+AF247+AF250</f>
        <v>193817000</v>
      </c>
      <c r="AG198" s="377">
        <f>'[22]Biểu 1c-II'!J198</f>
        <v>265579300</v>
      </c>
      <c r="AH198" s="377">
        <f>'[22]Biểu 1c-II'!M198</f>
        <v>0</v>
      </c>
      <c r="AI198" s="459">
        <f>'[22]Biểu 1c-II'!S198</f>
        <v>0</v>
      </c>
      <c r="AJ198" s="459">
        <f>'[22]Biểu 1c-II'!V198</f>
        <v>0</v>
      </c>
      <c r="AK198" s="377">
        <f>'[23]Biểu 1c-II'!J198</f>
        <v>0</v>
      </c>
      <c r="AL198" s="459">
        <f>'[23]Biểu 1c-II'!P198</f>
        <v>0</v>
      </c>
      <c r="AM198" s="459">
        <f>'[23]Biểu 1c-II'!S198</f>
        <v>0</v>
      </c>
      <c r="AN198" s="377">
        <f>'[24]Biểu 1c-II'!J198</f>
        <v>76363000</v>
      </c>
      <c r="AO198" s="459">
        <f>'[24]Biểu 1c-II'!M198</f>
        <v>0</v>
      </c>
      <c r="AP198" s="459">
        <f>'[24]Biểu 1c-II'!S198</f>
        <v>0</v>
      </c>
      <c r="AQ198" s="459">
        <f>'[25]Biểu 1c-II'!P198</f>
        <v>0</v>
      </c>
      <c r="AR198" s="459">
        <f>'[25]Biểu 1c-II'!V198</f>
        <v>286400000</v>
      </c>
      <c r="AS198" s="377">
        <f>'[25]Biểu 1c-II'!Y198</f>
        <v>588768000</v>
      </c>
      <c r="AT198" s="377">
        <f>'[26]Biểu 1c-II'!K198</f>
        <v>3783042400</v>
      </c>
      <c r="AU198" s="377">
        <f>'[26]Biểu 1c-II'!W198</f>
        <v>0</v>
      </c>
      <c r="AV198" s="377">
        <f>'[27]Biểu 1c-II'!J198</f>
        <v>0</v>
      </c>
      <c r="AW198" s="377">
        <f>'[27]Biểu 1c-II'!V198</f>
        <v>0</v>
      </c>
      <c r="AX198" s="377">
        <f>'[28]Biểu 1c-II'!J198</f>
        <v>0</v>
      </c>
      <c r="AY198" s="377">
        <f>'[28]Biểu 1c-II'!M198</f>
        <v>4143550000</v>
      </c>
      <c r="AZ198" s="377">
        <f>'[28]Biểu 1c-II'!P198</f>
        <v>0</v>
      </c>
      <c r="BA198" s="380"/>
      <c r="BB198" s="377">
        <f>'[28]Biểu 1c-II'!V198</f>
        <v>0</v>
      </c>
      <c r="BC198" s="380">
        <f>'[42]Biểu 1c-II'!Y198</f>
        <v>0</v>
      </c>
      <c r="BD198" s="377">
        <f>'[28]Biểu 1c-II'!AB198</f>
        <v>516600000</v>
      </c>
      <c r="BE198" s="377">
        <f>'[28]Biểu 1c-II'!AE198</f>
        <v>0</v>
      </c>
      <c r="BF198" s="377">
        <f>'[28]Biểu 1c-II'!AH198</f>
        <v>0</v>
      </c>
      <c r="BG198" s="377">
        <f>'[29]Biểu 1c-II'!J198</f>
        <v>0</v>
      </c>
      <c r="BH198" s="377">
        <f>'[29]Biểu 1c-II'!M198</f>
        <v>1892100500</v>
      </c>
      <c r="BI198" s="377">
        <f>'[29]Biểu 1c-II'!P198</f>
        <v>29800000</v>
      </c>
      <c r="BJ198" s="380"/>
      <c r="BK198" s="377">
        <f>'[29]Biểu 1c-II'!S198</f>
        <v>0</v>
      </c>
      <c r="BL198" s="377">
        <f>'[29]Biểu 1c-II'!V198</f>
        <v>0</v>
      </c>
      <c r="BM198" s="377">
        <f>'[29]Biểu 1c-II'!Y198</f>
        <v>311400000</v>
      </c>
      <c r="BN198" s="377">
        <f>'[29]Biểu 1c-II'!AB198</f>
        <v>0</v>
      </c>
      <c r="BO198" s="459">
        <f>'[29]Biểu 1c-II'!AE198</f>
        <v>0</v>
      </c>
      <c r="BP198" s="459">
        <f>'[29]Biểu 1c-II'!AH198</f>
        <v>0</v>
      </c>
      <c r="BQ198" s="377">
        <f>'[30]Biểu 1c-II - TTYT DA BAC'!J198</f>
        <v>811145000</v>
      </c>
      <c r="BR198" s="377">
        <f>'[30]Biểu 1c-II - TTYT DA BAC'!M198</f>
        <v>230140000</v>
      </c>
      <c r="BS198" s="377">
        <f>'[30]Biểu 1c-II - TTYT DA BAC'!P198</f>
        <v>0</v>
      </c>
      <c r="BT198" s="380"/>
      <c r="BU198" s="377">
        <f>'[30]Biểu 1c-II - TTYT DA BAC'!V198</f>
        <v>0</v>
      </c>
      <c r="BV198" s="377">
        <f>'[30]Biểu 1c-II - TTYT DA BAC'!Y198</f>
        <v>0</v>
      </c>
      <c r="BW198" s="377">
        <f>'[30]Biểu 1c-II - TTYT DA BAC'!AB198</f>
        <v>0</v>
      </c>
      <c r="BX198" s="459">
        <f>'[30]Biểu 1c-II - TTYT DA BAC'!AE198</f>
        <v>0</v>
      </c>
      <c r="BY198" s="459">
        <f>'[30]Biểu 1c-II - TTYT DA BAC'!AH198</f>
        <v>0</v>
      </c>
      <c r="BZ198" s="377">
        <f>'[31]Biểu 1c-II'!I198</f>
        <v>0</v>
      </c>
      <c r="CA198" s="377">
        <f>'[31]Biểu 1c-II'!M198</f>
        <v>0</v>
      </c>
      <c r="CB198" s="377">
        <f>'[31]Biểu 1c-II'!P198</f>
        <v>168200000</v>
      </c>
      <c r="CC198" s="380"/>
      <c r="CD198" s="377">
        <f>'[31]Biểu 1c-II'!V198</f>
        <v>0</v>
      </c>
      <c r="CE198" s="377">
        <f>'[31]Biểu 1c-II'!Y198</f>
        <v>36000000</v>
      </c>
      <c r="CF198" s="377">
        <f>'[31]Biểu 1c-II'!AB198</f>
        <v>423600000</v>
      </c>
      <c r="CG198" s="459">
        <f>'[31]Biểu 1c-II'!AE198</f>
        <v>0</v>
      </c>
      <c r="CH198" s="459">
        <f>'[31]Biểu 1c-II'!AH198</f>
        <v>0</v>
      </c>
      <c r="CI198" s="377">
        <f>'[32]Biểu 1c-II'!J198</f>
        <v>0</v>
      </c>
      <c r="CJ198" s="377">
        <f>'[32]Biểu 1c-II'!M198</f>
        <v>359568000</v>
      </c>
      <c r="CK198" s="377">
        <f>'[32]Biểu 1c-II'!P198</f>
        <v>0</v>
      </c>
      <c r="CL198" s="380"/>
      <c r="CM198" s="377">
        <f>'[32]Biểu 1c-II'!V198</f>
        <v>0</v>
      </c>
      <c r="CN198" s="377">
        <f>'[32]Biểu 1c-II'!Y198</f>
        <v>0</v>
      </c>
      <c r="CO198" s="377">
        <f>'[32]Biểu 1c-II'!AB198</f>
        <v>685700000</v>
      </c>
      <c r="CP198" s="459">
        <f>'[32]Biểu 1c-II'!AE198</f>
        <v>0</v>
      </c>
      <c r="CQ198" s="459">
        <f>'[32]Biểu 1c-II'!AH198</f>
        <v>0</v>
      </c>
      <c r="CR198" s="377">
        <f>'[33]Biểu 1c-II'!J198</f>
        <v>1130824800</v>
      </c>
      <c r="CS198" s="377">
        <f>'[33]Biểu 1c-II'!M198</f>
        <v>0</v>
      </c>
      <c r="CT198" s="377">
        <f>'[33]Biểu 1c-II'!P198</f>
        <v>59495700</v>
      </c>
      <c r="CU198" s="380"/>
      <c r="CV198" s="377">
        <f>'[33]Biểu 1c-II'!V198</f>
        <v>0</v>
      </c>
      <c r="CW198" s="380">
        <f>'[43]Biểu 1c-II'!Y198</f>
        <v>0</v>
      </c>
      <c r="CX198" s="377">
        <f>'[33]Biểu 1c-II'!AB198</f>
        <v>229800000</v>
      </c>
      <c r="CY198" s="459">
        <f>'[33]Biểu 1c-II'!AE198</f>
        <v>0</v>
      </c>
      <c r="CZ198" s="459">
        <f>'[33]Biểu 1c-II'!AH198</f>
        <v>0</v>
      </c>
      <c r="DA198" s="377">
        <f>'[34]Biểu 1c-II'!$J$7</f>
        <v>13682959583</v>
      </c>
      <c r="DB198" s="377">
        <f>'[34]Biểu 1c-II'!M198</f>
        <v>0</v>
      </c>
      <c r="DC198" s="377">
        <f>'[34]Biểu 1c-II'!P198</f>
        <v>0</v>
      </c>
      <c r="DD198" s="380"/>
      <c r="DE198" s="377">
        <f>'[34]Biểu 1c-II'!V198</f>
        <v>0</v>
      </c>
      <c r="DF198" s="380">
        <f>'[44]Biểu 1c-II'!Y198</f>
        <v>0</v>
      </c>
      <c r="DG198" s="377">
        <f>'[34]Biểu 1c-II'!AB198</f>
        <v>273000000</v>
      </c>
      <c r="DH198" s="459">
        <f>'[34]Biểu 1c-II'!AE198</f>
        <v>0</v>
      </c>
      <c r="DI198" s="459">
        <f>'[34]Biểu 1c-II'!AH198</f>
        <v>0</v>
      </c>
      <c r="DJ198" s="377">
        <f>'[35]Biểu 1c-II'!J198</f>
        <v>370053000</v>
      </c>
      <c r="DK198" s="377">
        <f>'[35]Biểu 1c-II'!M198</f>
        <v>0</v>
      </c>
      <c r="DL198" s="377">
        <f>'[35]Biểu 1c-II'!P198</f>
        <v>0</v>
      </c>
      <c r="DM198" s="377">
        <f>'[35]Biểu 1c-II'!S198</f>
        <v>0</v>
      </c>
      <c r="DN198" s="377">
        <f>'[35]Biểu 1c-II'!V198</f>
        <v>0</v>
      </c>
      <c r="DO198" s="377">
        <f>'[35]Biểu 1c-II'!Y198</f>
        <v>0</v>
      </c>
      <c r="DP198" s="377">
        <f>'[35]Biểu 1c-II'!AB198</f>
        <v>422400000</v>
      </c>
      <c r="DQ198" s="459">
        <f>'[35]Biểu 1c-II'!AE198</f>
        <v>0</v>
      </c>
      <c r="DR198" s="459">
        <f>'[35]Biểu 1c-II'!AH198</f>
        <v>0</v>
      </c>
      <c r="DS198" s="459">
        <f>'[35]Biểu 1c-II'!AK198</f>
        <v>0</v>
      </c>
      <c r="DT198" s="377">
        <f>'[36]Biểu 1c-II'!J198</f>
        <v>0</v>
      </c>
      <c r="DU198" s="377">
        <f>'[36]Biểu 1c-II'!M198</f>
        <v>0</v>
      </c>
      <c r="DV198" s="377">
        <f>'[36]Biểu 1c-II'!P198</f>
        <v>291826000</v>
      </c>
      <c r="DW198" s="377">
        <f>'[36]Biểu 1c-II'!S198</f>
        <v>0</v>
      </c>
      <c r="DX198" s="377">
        <f>'[36]Biểu 1c-II'!V198</f>
        <v>0</v>
      </c>
      <c r="DY198" s="377">
        <f>'[36]Biểu 1c-II'!Y198</f>
        <v>0</v>
      </c>
      <c r="DZ198" s="377">
        <f>'[36]Biểu 1c-II'!AB198</f>
        <v>231600000</v>
      </c>
      <c r="EA198" s="459">
        <f>'[36]Biểu 1c-II'!AH198</f>
        <v>0</v>
      </c>
      <c r="EB198" s="459">
        <f>'[36]Biểu 1c-II'!AE198</f>
        <v>0</v>
      </c>
      <c r="EC198" s="377">
        <f>'[37]Biểu 1c-II'!J198</f>
        <v>0</v>
      </c>
      <c r="ED198" s="377">
        <f>'[37]Biểu 1c-II'!M198</f>
        <v>0</v>
      </c>
      <c r="EE198" s="377">
        <f>'[37]Biểu 1c-II'!P198</f>
        <v>0</v>
      </c>
      <c r="EF198" s="377">
        <f>'[37]Biểu 1c-II'!S198</f>
        <v>0</v>
      </c>
      <c r="EG198" s="377">
        <f>'[37]Biểu 1c-II'!V198</f>
        <v>0</v>
      </c>
      <c r="EH198" s="377">
        <f>'[37]Biểu 1c-II'!Y198</f>
        <v>0</v>
      </c>
      <c r="EI198" s="377">
        <f>'[37]Biểu 1c-II'!AB198</f>
        <v>350400000</v>
      </c>
      <c r="EJ198" s="459">
        <f>'[37]Biểu 1c-II'!AE198</f>
        <v>0</v>
      </c>
      <c r="EK198" s="459">
        <f>'[38]Biểu 1c-II'!J198</f>
        <v>329684850</v>
      </c>
      <c r="EL198" s="459">
        <f>'[38]Biểu 1c-II'!M198</f>
        <v>0</v>
      </c>
      <c r="EM198" s="459">
        <f>'[38]Biểu 1c-II'!P198</f>
        <v>0</v>
      </c>
      <c r="EN198" s="459">
        <f>'[38]Biểu 1c-II'!S198</f>
        <v>0</v>
      </c>
      <c r="EO198" s="377">
        <f>'[39]Biểu 1c-II(TTKN)'!J198</f>
        <v>0</v>
      </c>
      <c r="EP198" s="377">
        <f>'[40]Biểu 1c-II'!P198</f>
        <v>0</v>
      </c>
      <c r="EQ198" s="377">
        <f>'[41]Biểu 1c-II'!P198</f>
        <v>0</v>
      </c>
    </row>
    <row r="199" spans="1:147" s="373" customFormat="1" ht="12.75">
      <c r="A199" s="375" t="s">
        <v>748</v>
      </c>
      <c r="B199" s="375"/>
      <c r="C199" s="376" t="s">
        <v>240</v>
      </c>
      <c r="D199" s="377">
        <f t="shared" si="61"/>
        <v>0</v>
      </c>
      <c r="E199" s="459">
        <f t="shared" ref="E199:E262" si="78">SUM(AE199:EQ199)</f>
        <v>15337290069</v>
      </c>
      <c r="F199" s="459">
        <f t="shared" si="62"/>
        <v>15337290069</v>
      </c>
      <c r="G199" s="459">
        <f t="shared" si="63"/>
        <v>15337290069</v>
      </c>
      <c r="H199" s="377">
        <f t="shared" ref="H199:H262" si="79">AG199+AK199+AN199</f>
        <v>0</v>
      </c>
      <c r="I199" s="377">
        <f t="shared" si="64"/>
        <v>0</v>
      </c>
      <c r="J199" s="377">
        <f t="shared" si="65"/>
        <v>0</v>
      </c>
      <c r="K199" s="377">
        <f t="shared" ref="K199:K262" si="80">AT199+AV199+AX199+BG199+BQ199+BZ199+CI199+CR199+DA199+DJ199+DT199+EC199</f>
        <v>15337290069</v>
      </c>
      <c r="L199" s="377">
        <f t="shared" ref="L199:L262" si="81">AY199+BH199+BR199+CA199+CJ199+CS199+DB199+DK199+DU199+ED199+EK199+AO199</f>
        <v>0</v>
      </c>
      <c r="M199" s="377">
        <f t="shared" ref="M199:M262" si="82">AZ199+BI199+BS199+CB199+CK199+CT199+DC199+DL199+DV199+EE199</f>
        <v>0</v>
      </c>
      <c r="N199" s="377">
        <f t="shared" si="66"/>
        <v>0</v>
      </c>
      <c r="O199" s="377">
        <f t="shared" ref="O199:O262" si="83">BA199+BJ199+BT199+CC199+CL199+DD199+DM199+DW199+EF199+CU199+EL199</f>
        <v>0</v>
      </c>
      <c r="P199" s="377">
        <f t="shared" si="67"/>
        <v>0</v>
      </c>
      <c r="Q199" s="377">
        <f t="shared" ref="Q199:Q262" si="84">AU199+AW199+BB199+BK199+BU199+CD199+CM199+CV199+DE199+DN199+DX199+EG199</f>
        <v>0</v>
      </c>
      <c r="R199" s="377">
        <f t="shared" ref="R199:R262" si="85">BC199+BL199+BV199+CE199+CN199+CW199+DF199+DO199+DY199+EH199</f>
        <v>0</v>
      </c>
      <c r="S199" s="377"/>
      <c r="T199" s="377">
        <f t="shared" ref="T199:T262" si="86">BF199+BM199+BW199+CF199+CO199+CX199+DG199+DP199+DZ199+EI199</f>
        <v>0</v>
      </c>
      <c r="U199" s="459">
        <f t="shared" si="68"/>
        <v>0</v>
      </c>
      <c r="V199" s="459">
        <f t="shared" si="69"/>
        <v>0</v>
      </c>
      <c r="W199" s="459">
        <f t="shared" si="70"/>
        <v>0</v>
      </c>
      <c r="X199" s="459">
        <f t="shared" si="71"/>
        <v>0</v>
      </c>
      <c r="Y199" s="459">
        <f t="shared" si="72"/>
        <v>0</v>
      </c>
      <c r="Z199" s="459">
        <f t="shared" si="73"/>
        <v>0</v>
      </c>
      <c r="AA199" s="459">
        <f t="shared" si="74"/>
        <v>0</v>
      </c>
      <c r="AB199" s="459">
        <f t="shared" si="75"/>
        <v>0</v>
      </c>
      <c r="AC199" s="459">
        <f t="shared" si="76"/>
        <v>0</v>
      </c>
      <c r="AD199" s="459">
        <f t="shared" si="77"/>
        <v>0</v>
      </c>
      <c r="AE199" s="377">
        <f>SUM(AE200:AE202)</f>
        <v>0</v>
      </c>
      <c r="AF199" s="377">
        <f>SUM(AF200:AF202)</f>
        <v>0</v>
      </c>
      <c r="AG199" s="377">
        <f>'[22]Biểu 1c-II'!J199</f>
        <v>0</v>
      </c>
      <c r="AH199" s="377">
        <f>'[22]Biểu 1c-II'!M199</f>
        <v>0</v>
      </c>
      <c r="AI199" s="459">
        <f>'[22]Biểu 1c-II'!S199</f>
        <v>0</v>
      </c>
      <c r="AJ199" s="459">
        <f>'[22]Biểu 1c-II'!V199</f>
        <v>0</v>
      </c>
      <c r="AK199" s="377">
        <f>'[23]Biểu 1c-II'!J199</f>
        <v>0</v>
      </c>
      <c r="AL199" s="459">
        <f>'[23]Biểu 1c-II'!P199</f>
        <v>0</v>
      </c>
      <c r="AM199" s="459">
        <f>'[23]Biểu 1c-II'!S199</f>
        <v>0</v>
      </c>
      <c r="AN199" s="377">
        <f>'[24]Biểu 1c-II'!J199</f>
        <v>0</v>
      </c>
      <c r="AO199" s="459">
        <f>'[24]Biểu 1c-II'!M199</f>
        <v>0</v>
      </c>
      <c r="AP199" s="459">
        <f>'[24]Biểu 1c-II'!S199</f>
        <v>0</v>
      </c>
      <c r="AQ199" s="459">
        <f>'[25]Biểu 1c-II'!P199</f>
        <v>0</v>
      </c>
      <c r="AR199" s="459">
        <f>'[25]Biểu 1c-II'!V199</f>
        <v>0</v>
      </c>
      <c r="AS199" s="377">
        <f>'[25]Biểu 1c-II'!Y199</f>
        <v>0</v>
      </c>
      <c r="AT199" s="377">
        <f>'[26]Biểu 1c-II'!K199</f>
        <v>480443400</v>
      </c>
      <c r="AU199" s="377">
        <f>'[26]Biểu 1c-II'!W199</f>
        <v>0</v>
      </c>
      <c r="AV199" s="377">
        <f>'[27]Biểu 1c-II'!J199</f>
        <v>0</v>
      </c>
      <c r="AW199" s="377">
        <f>'[27]Biểu 1c-II'!V199</f>
        <v>0</v>
      </c>
      <c r="AX199" s="377">
        <f>'[28]Biểu 1c-II'!J199</f>
        <v>0</v>
      </c>
      <c r="AY199" s="377">
        <f>'[28]Biểu 1c-II'!M199</f>
        <v>0</v>
      </c>
      <c r="AZ199" s="377">
        <f>'[28]Biểu 1c-II'!P199</f>
        <v>0</v>
      </c>
      <c r="BA199" s="380"/>
      <c r="BB199" s="377">
        <f>'[28]Biểu 1c-II'!V199</f>
        <v>0</v>
      </c>
      <c r="BC199" s="380">
        <f>'[42]Biểu 1c-II'!Y199</f>
        <v>0</v>
      </c>
      <c r="BD199" s="377">
        <f>'[28]Biểu 1c-II'!AB199</f>
        <v>0</v>
      </c>
      <c r="BE199" s="377">
        <f>'[28]Biểu 1c-II'!AE199</f>
        <v>0</v>
      </c>
      <c r="BF199" s="377">
        <f>'[28]Biểu 1c-II'!AH199</f>
        <v>0</v>
      </c>
      <c r="BG199" s="377">
        <f>'[29]Biểu 1c-II'!J199</f>
        <v>0</v>
      </c>
      <c r="BH199" s="377">
        <f>'[29]Biểu 1c-II'!M199</f>
        <v>0</v>
      </c>
      <c r="BI199" s="377">
        <f>'[29]Biểu 1c-II'!P199</f>
        <v>0</v>
      </c>
      <c r="BJ199" s="380"/>
      <c r="BK199" s="377">
        <f>'[29]Biểu 1c-II'!S199</f>
        <v>0</v>
      </c>
      <c r="BL199" s="377">
        <f>'[29]Biểu 1c-II'!V199</f>
        <v>0</v>
      </c>
      <c r="BM199" s="377">
        <f>'[29]Biểu 1c-II'!Y199</f>
        <v>0</v>
      </c>
      <c r="BN199" s="377">
        <f>'[29]Biểu 1c-II'!AB199</f>
        <v>0</v>
      </c>
      <c r="BO199" s="459">
        <f>'[29]Biểu 1c-II'!AE199</f>
        <v>0</v>
      </c>
      <c r="BP199" s="459">
        <f>'[29]Biểu 1c-II'!AH199</f>
        <v>0</v>
      </c>
      <c r="BQ199" s="377">
        <f>'[30]Biểu 1c-II - TTYT DA BAC'!J199</f>
        <v>369046586</v>
      </c>
      <c r="BR199" s="377">
        <f>'[30]Biểu 1c-II - TTYT DA BAC'!M199</f>
        <v>0</v>
      </c>
      <c r="BS199" s="377">
        <f>'[30]Biểu 1c-II - TTYT DA BAC'!P199</f>
        <v>0</v>
      </c>
      <c r="BT199" s="380"/>
      <c r="BU199" s="377">
        <f>'[30]Biểu 1c-II - TTYT DA BAC'!V199</f>
        <v>0</v>
      </c>
      <c r="BV199" s="377">
        <f>'[30]Biểu 1c-II - TTYT DA BAC'!Y199</f>
        <v>0</v>
      </c>
      <c r="BW199" s="377">
        <f>'[30]Biểu 1c-II - TTYT DA BAC'!AB199</f>
        <v>0</v>
      </c>
      <c r="BX199" s="459">
        <f>'[30]Biểu 1c-II - TTYT DA BAC'!AE199</f>
        <v>0</v>
      </c>
      <c r="BY199" s="459">
        <f>'[30]Biểu 1c-II - TTYT DA BAC'!AH199</f>
        <v>0</v>
      </c>
      <c r="BZ199" s="377">
        <f>'[31]Biểu 1c-II'!I199</f>
        <v>0</v>
      </c>
      <c r="CA199" s="377">
        <f>'[31]Biểu 1c-II'!M199</f>
        <v>0</v>
      </c>
      <c r="CB199" s="377">
        <f>'[31]Biểu 1c-II'!P199</f>
        <v>0</v>
      </c>
      <c r="CC199" s="380"/>
      <c r="CD199" s="377">
        <f>'[31]Biểu 1c-II'!V199</f>
        <v>0</v>
      </c>
      <c r="CE199" s="377">
        <f>'[31]Biểu 1c-II'!Y199</f>
        <v>0</v>
      </c>
      <c r="CF199" s="377">
        <f>'[31]Biểu 1c-II'!AB199</f>
        <v>0</v>
      </c>
      <c r="CG199" s="459">
        <f>'[31]Biểu 1c-II'!AE199</f>
        <v>0</v>
      </c>
      <c r="CH199" s="459">
        <f>'[31]Biểu 1c-II'!AH199</f>
        <v>0</v>
      </c>
      <c r="CI199" s="377">
        <f>'[32]Biểu 1c-II'!J199</f>
        <v>0</v>
      </c>
      <c r="CJ199" s="377">
        <f>'[32]Biểu 1c-II'!M199</f>
        <v>0</v>
      </c>
      <c r="CK199" s="377">
        <f>'[32]Biểu 1c-II'!P199</f>
        <v>0</v>
      </c>
      <c r="CL199" s="380"/>
      <c r="CM199" s="377">
        <f>'[32]Biểu 1c-II'!V199</f>
        <v>0</v>
      </c>
      <c r="CN199" s="377">
        <f>'[32]Biểu 1c-II'!Y199</f>
        <v>0</v>
      </c>
      <c r="CO199" s="377">
        <f>'[32]Biểu 1c-II'!AB199</f>
        <v>0</v>
      </c>
      <c r="CP199" s="459">
        <f>'[32]Biểu 1c-II'!AE199</f>
        <v>0</v>
      </c>
      <c r="CQ199" s="459">
        <f>'[32]Biểu 1c-II'!AH199</f>
        <v>0</v>
      </c>
      <c r="CR199" s="377">
        <f>'[33]Biểu 1c-II'!J199</f>
        <v>804840500</v>
      </c>
      <c r="CS199" s="377">
        <f>'[33]Biểu 1c-II'!M199</f>
        <v>0</v>
      </c>
      <c r="CT199" s="377">
        <f>'[33]Biểu 1c-II'!P199</f>
        <v>0</v>
      </c>
      <c r="CU199" s="380"/>
      <c r="CV199" s="377">
        <f>'[33]Biểu 1c-II'!V199</f>
        <v>0</v>
      </c>
      <c r="CW199" s="380">
        <f>'[43]Biểu 1c-II'!Y199</f>
        <v>0</v>
      </c>
      <c r="CX199" s="377">
        <f>'[33]Biểu 1c-II'!AB199</f>
        <v>0</v>
      </c>
      <c r="CY199" s="459">
        <f>'[33]Biểu 1c-II'!AE199</f>
        <v>0</v>
      </c>
      <c r="CZ199" s="459">
        <f>'[33]Biểu 1c-II'!AH199</f>
        <v>0</v>
      </c>
      <c r="DA199" s="377">
        <f>'[34]Biểu 1c-II'!$J$7</f>
        <v>13682959583</v>
      </c>
      <c r="DB199" s="377">
        <f>'[34]Biểu 1c-II'!M199</f>
        <v>0</v>
      </c>
      <c r="DC199" s="377">
        <f>'[34]Biểu 1c-II'!P199</f>
        <v>0</v>
      </c>
      <c r="DD199" s="380"/>
      <c r="DE199" s="377">
        <f>'[34]Biểu 1c-II'!V199</f>
        <v>0</v>
      </c>
      <c r="DF199" s="380">
        <f>'[44]Biểu 1c-II'!Y199</f>
        <v>0</v>
      </c>
      <c r="DG199" s="377">
        <f>'[34]Biểu 1c-II'!AB199</f>
        <v>0</v>
      </c>
      <c r="DH199" s="459">
        <f>'[34]Biểu 1c-II'!AE199</f>
        <v>0</v>
      </c>
      <c r="DI199" s="459">
        <f>'[34]Biểu 1c-II'!AH199</f>
        <v>0</v>
      </c>
      <c r="DJ199" s="377">
        <f>'[35]Biểu 1c-II'!J199</f>
        <v>0</v>
      </c>
      <c r="DK199" s="377">
        <f>'[35]Biểu 1c-II'!M199</f>
        <v>0</v>
      </c>
      <c r="DL199" s="377">
        <f>'[35]Biểu 1c-II'!P199</f>
        <v>0</v>
      </c>
      <c r="DM199" s="377">
        <f>'[35]Biểu 1c-II'!S199</f>
        <v>0</v>
      </c>
      <c r="DN199" s="377">
        <f>'[35]Biểu 1c-II'!V199</f>
        <v>0</v>
      </c>
      <c r="DO199" s="377">
        <f>'[35]Biểu 1c-II'!Y199</f>
        <v>0</v>
      </c>
      <c r="DP199" s="377">
        <f>'[35]Biểu 1c-II'!AB199</f>
        <v>0</v>
      </c>
      <c r="DQ199" s="459">
        <f>'[35]Biểu 1c-II'!AE199</f>
        <v>0</v>
      </c>
      <c r="DR199" s="459">
        <f>'[35]Biểu 1c-II'!AH199</f>
        <v>0</v>
      </c>
      <c r="DS199" s="459">
        <f>'[35]Biểu 1c-II'!AK199</f>
        <v>0</v>
      </c>
      <c r="DT199" s="377">
        <f>'[36]Biểu 1c-II'!J199</f>
        <v>0</v>
      </c>
      <c r="DU199" s="377">
        <f>'[36]Biểu 1c-II'!M199</f>
        <v>0</v>
      </c>
      <c r="DV199" s="377">
        <f>'[36]Biểu 1c-II'!P199</f>
        <v>0</v>
      </c>
      <c r="DW199" s="377">
        <f>'[36]Biểu 1c-II'!S199</f>
        <v>0</v>
      </c>
      <c r="DX199" s="377">
        <f>'[36]Biểu 1c-II'!V199</f>
        <v>0</v>
      </c>
      <c r="DY199" s="377">
        <f>'[36]Biểu 1c-II'!Y199</f>
        <v>0</v>
      </c>
      <c r="DZ199" s="377">
        <f>'[36]Biểu 1c-II'!AB199</f>
        <v>0</v>
      </c>
      <c r="EA199" s="459">
        <f>'[36]Biểu 1c-II'!AH199</f>
        <v>0</v>
      </c>
      <c r="EB199" s="459">
        <f>'[36]Biểu 1c-II'!AE199</f>
        <v>0</v>
      </c>
      <c r="EC199" s="377">
        <f>'[37]Biểu 1c-II'!J199</f>
        <v>0</v>
      </c>
      <c r="ED199" s="377">
        <f>'[37]Biểu 1c-II'!M199</f>
        <v>0</v>
      </c>
      <c r="EE199" s="377">
        <f>'[37]Biểu 1c-II'!P199</f>
        <v>0</v>
      </c>
      <c r="EF199" s="377">
        <f>'[37]Biểu 1c-II'!S199</f>
        <v>0</v>
      </c>
      <c r="EG199" s="377">
        <f>'[37]Biểu 1c-II'!V199</f>
        <v>0</v>
      </c>
      <c r="EH199" s="377">
        <f>'[37]Biểu 1c-II'!Y199</f>
        <v>0</v>
      </c>
      <c r="EI199" s="377">
        <f>'[37]Biểu 1c-II'!AB199</f>
        <v>0</v>
      </c>
      <c r="EJ199" s="459">
        <f>'[37]Biểu 1c-II'!AE199</f>
        <v>0</v>
      </c>
      <c r="EK199" s="459">
        <f>'[38]Biểu 1c-II'!J199</f>
        <v>0</v>
      </c>
      <c r="EL199" s="459">
        <f>'[38]Biểu 1c-II'!M199</f>
        <v>0</v>
      </c>
      <c r="EM199" s="459">
        <f>'[38]Biểu 1c-II'!P199</f>
        <v>0</v>
      </c>
      <c r="EN199" s="459">
        <f>'[38]Biểu 1c-II'!S199</f>
        <v>0</v>
      </c>
      <c r="EO199" s="377">
        <f>'[39]Biểu 1c-II(TTKN)'!J199</f>
        <v>0</v>
      </c>
      <c r="EP199" s="377">
        <f>'[40]Biểu 1c-II'!P199</f>
        <v>0</v>
      </c>
      <c r="EQ199" s="377">
        <f>'[41]Biểu 1c-II'!P199</f>
        <v>0</v>
      </c>
    </row>
    <row r="200" spans="1:147" ht="12.75">
      <c r="A200" s="378" t="s">
        <v>749</v>
      </c>
      <c r="B200" s="378" t="s">
        <v>750</v>
      </c>
      <c r="C200" s="379" t="s">
        <v>922</v>
      </c>
      <c r="D200" s="380">
        <f t="shared" ref="D200:D263" si="87">E200-F200</f>
        <v>0</v>
      </c>
      <c r="E200" s="463">
        <f t="shared" si="78"/>
        <v>15337290069</v>
      </c>
      <c r="F200" s="463">
        <f t="shared" ref="F200:F263" si="88">G200+U200+Y200+Z200+AA200+AB200+AE200+AF200+AC200+AD200</f>
        <v>15337290069</v>
      </c>
      <c r="G200" s="463">
        <f t="shared" ref="G200:G263" si="89">SUM(H200:T200)</f>
        <v>15337290069</v>
      </c>
      <c r="H200" s="380">
        <f t="shared" si="79"/>
        <v>0</v>
      </c>
      <c r="I200" s="380">
        <f t="shared" ref="I200:I263" si="90">AQ200</f>
        <v>0</v>
      </c>
      <c r="J200" s="380">
        <f t="shared" ref="J200:J263" si="91">AS200</f>
        <v>0</v>
      </c>
      <c r="K200" s="380">
        <f t="shared" si="80"/>
        <v>15337290069</v>
      </c>
      <c r="L200" s="380">
        <f t="shared" si="81"/>
        <v>0</v>
      </c>
      <c r="M200" s="380">
        <f t="shared" si="82"/>
        <v>0</v>
      </c>
      <c r="N200" s="380">
        <f t="shared" ref="N200:N263" si="92">EO200+EP200+EQ200</f>
        <v>0</v>
      </c>
      <c r="O200" s="380">
        <f t="shared" si="83"/>
        <v>0</v>
      </c>
      <c r="P200" s="380">
        <f t="shared" ref="P200:P263" si="93">EM200</f>
        <v>0</v>
      </c>
      <c r="Q200" s="380">
        <f t="shared" si="84"/>
        <v>0</v>
      </c>
      <c r="R200" s="380">
        <f t="shared" si="85"/>
        <v>0</v>
      </c>
      <c r="S200" s="380"/>
      <c r="T200" s="380">
        <f t="shared" si="86"/>
        <v>0</v>
      </c>
      <c r="U200" s="463">
        <f t="shared" ref="U200:U263" si="94">V200+W200+X200</f>
        <v>0</v>
      </c>
      <c r="V200" s="463">
        <f t="shared" ref="V200:V263" si="95">AP200</f>
        <v>0</v>
      </c>
      <c r="W200" s="463">
        <f t="shared" ref="W200:W263" si="96">AH200</f>
        <v>0</v>
      </c>
      <c r="X200" s="463">
        <f t="shared" ref="X200:X263" si="97">DI200</f>
        <v>0</v>
      </c>
      <c r="Y200" s="463">
        <f t="shared" ref="Y200:Y263" si="98">AL200</f>
        <v>0</v>
      </c>
      <c r="Z200" s="463">
        <f t="shared" ref="Z200:Z263" si="99">AR200</f>
        <v>0</v>
      </c>
      <c r="AA200" s="463">
        <f t="shared" ref="AA200:AA263" si="100">BF200+BO200+BY200+CH200+CP200+CZ200+DS200+EA200+EN200</f>
        <v>0</v>
      </c>
      <c r="AB200" s="463">
        <f t="shared" ref="AB200:AB263" si="101">AM200+BE200+BP200+BX200+CG200+CQ200+CY200+DH200+DR200+EB200+EJ200</f>
        <v>0</v>
      </c>
      <c r="AC200" s="463">
        <f t="shared" ref="AC200:AC263" si="102">AI200</f>
        <v>0</v>
      </c>
      <c r="AD200" s="463">
        <f t="shared" ref="AD200:AD263" si="103">AJ200+AO200</f>
        <v>0</v>
      </c>
      <c r="AE200" s="380"/>
      <c r="AF200" s="380"/>
      <c r="AG200" s="380">
        <f>'[22]Biểu 1c-II'!J200</f>
        <v>0</v>
      </c>
      <c r="AH200" s="380">
        <f>'[22]Biểu 1c-II'!M200</f>
        <v>0</v>
      </c>
      <c r="AI200" s="463">
        <f>'[22]Biểu 1c-II'!S200</f>
        <v>0</v>
      </c>
      <c r="AJ200" s="463">
        <f>'[22]Biểu 1c-II'!V200</f>
        <v>0</v>
      </c>
      <c r="AK200" s="380">
        <f>'[23]Biểu 1c-II'!J200</f>
        <v>0</v>
      </c>
      <c r="AL200" s="463">
        <f>'[23]Biểu 1c-II'!P200</f>
        <v>0</v>
      </c>
      <c r="AM200" s="463">
        <f>'[23]Biểu 1c-II'!S200</f>
        <v>0</v>
      </c>
      <c r="AN200" s="380">
        <f>'[24]Biểu 1c-II'!J200</f>
        <v>0</v>
      </c>
      <c r="AO200" s="463">
        <f>'[24]Biểu 1c-II'!M200</f>
        <v>0</v>
      </c>
      <c r="AP200" s="463">
        <f>'[24]Biểu 1c-II'!S200</f>
        <v>0</v>
      </c>
      <c r="AQ200" s="463">
        <f>'[25]Biểu 1c-II'!P200</f>
        <v>0</v>
      </c>
      <c r="AR200" s="463">
        <f>'[25]Biểu 1c-II'!V200</f>
        <v>0</v>
      </c>
      <c r="AS200" s="380">
        <f>'[25]Biểu 1c-II'!Y200</f>
        <v>0</v>
      </c>
      <c r="AT200" s="380">
        <f>'[26]Biểu 1c-II'!K200</f>
        <v>480443400</v>
      </c>
      <c r="AU200" s="380">
        <f>'[26]Biểu 1c-II'!W200</f>
        <v>0</v>
      </c>
      <c r="AV200" s="380">
        <f>'[27]Biểu 1c-II'!J200</f>
        <v>0</v>
      </c>
      <c r="AW200" s="380">
        <f>'[27]Biểu 1c-II'!V200</f>
        <v>0</v>
      </c>
      <c r="AX200" s="380">
        <f>'[28]Biểu 1c-II'!J200</f>
        <v>0</v>
      </c>
      <c r="AY200" s="380">
        <f>'[28]Biểu 1c-II'!M200</f>
        <v>0</v>
      </c>
      <c r="AZ200" s="380">
        <f>'[28]Biểu 1c-II'!P200</f>
        <v>0</v>
      </c>
      <c r="BA200" s="380"/>
      <c r="BB200" s="380">
        <f>'[28]Biểu 1c-II'!V200</f>
        <v>0</v>
      </c>
      <c r="BC200" s="380">
        <f>'[42]Biểu 1c-II'!Y200</f>
        <v>0</v>
      </c>
      <c r="BD200" s="380">
        <f>'[28]Biểu 1c-II'!AB200</f>
        <v>0</v>
      </c>
      <c r="BE200" s="380">
        <f>'[28]Biểu 1c-II'!AE200</f>
        <v>0</v>
      </c>
      <c r="BF200" s="380">
        <f>'[28]Biểu 1c-II'!AH200</f>
        <v>0</v>
      </c>
      <c r="BG200" s="380">
        <f>'[29]Biểu 1c-II'!J200</f>
        <v>0</v>
      </c>
      <c r="BH200" s="380">
        <f>'[29]Biểu 1c-II'!M200</f>
        <v>0</v>
      </c>
      <c r="BI200" s="380">
        <f>'[29]Biểu 1c-II'!P200</f>
        <v>0</v>
      </c>
      <c r="BJ200" s="380"/>
      <c r="BK200" s="380">
        <f>'[29]Biểu 1c-II'!S200</f>
        <v>0</v>
      </c>
      <c r="BL200" s="380">
        <f>'[29]Biểu 1c-II'!V200</f>
        <v>0</v>
      </c>
      <c r="BM200" s="380">
        <f>'[29]Biểu 1c-II'!Y200</f>
        <v>0</v>
      </c>
      <c r="BN200" s="380">
        <f>'[29]Biểu 1c-II'!AB200</f>
        <v>0</v>
      </c>
      <c r="BO200" s="463">
        <f>'[29]Biểu 1c-II'!AE200</f>
        <v>0</v>
      </c>
      <c r="BP200" s="463">
        <f>'[29]Biểu 1c-II'!AH200</f>
        <v>0</v>
      </c>
      <c r="BQ200" s="380">
        <f>'[30]Biểu 1c-II - TTYT DA BAC'!J200</f>
        <v>369046586</v>
      </c>
      <c r="BR200" s="380">
        <f>'[30]Biểu 1c-II - TTYT DA BAC'!M200</f>
        <v>0</v>
      </c>
      <c r="BS200" s="380">
        <f>'[30]Biểu 1c-II - TTYT DA BAC'!P200</f>
        <v>0</v>
      </c>
      <c r="BT200" s="380"/>
      <c r="BU200" s="380">
        <f>'[30]Biểu 1c-II - TTYT DA BAC'!V200</f>
        <v>0</v>
      </c>
      <c r="BV200" s="380">
        <f>'[30]Biểu 1c-II - TTYT DA BAC'!Y200</f>
        <v>0</v>
      </c>
      <c r="BW200" s="380">
        <f>'[30]Biểu 1c-II - TTYT DA BAC'!AB200</f>
        <v>0</v>
      </c>
      <c r="BX200" s="463">
        <f>'[30]Biểu 1c-II - TTYT DA BAC'!AE200</f>
        <v>0</v>
      </c>
      <c r="BY200" s="463">
        <f>'[30]Biểu 1c-II - TTYT DA BAC'!AH200</f>
        <v>0</v>
      </c>
      <c r="BZ200" s="380">
        <f>'[31]Biểu 1c-II'!I200</f>
        <v>0</v>
      </c>
      <c r="CA200" s="380">
        <f>'[31]Biểu 1c-II'!M200</f>
        <v>0</v>
      </c>
      <c r="CB200" s="380">
        <f>'[31]Biểu 1c-II'!P200</f>
        <v>0</v>
      </c>
      <c r="CC200" s="380"/>
      <c r="CD200" s="380">
        <f>'[31]Biểu 1c-II'!V200</f>
        <v>0</v>
      </c>
      <c r="CE200" s="380">
        <f>'[31]Biểu 1c-II'!Y200</f>
        <v>0</v>
      </c>
      <c r="CF200" s="380">
        <f>'[31]Biểu 1c-II'!AB200</f>
        <v>0</v>
      </c>
      <c r="CG200" s="463">
        <f>'[31]Biểu 1c-II'!AE200</f>
        <v>0</v>
      </c>
      <c r="CH200" s="463">
        <f>'[31]Biểu 1c-II'!AH200</f>
        <v>0</v>
      </c>
      <c r="CI200" s="380">
        <f>'[32]Biểu 1c-II'!J200</f>
        <v>0</v>
      </c>
      <c r="CJ200" s="380">
        <f>'[32]Biểu 1c-II'!M200</f>
        <v>0</v>
      </c>
      <c r="CK200" s="380">
        <f>'[32]Biểu 1c-II'!P200</f>
        <v>0</v>
      </c>
      <c r="CL200" s="380"/>
      <c r="CM200" s="380">
        <f>'[32]Biểu 1c-II'!V200</f>
        <v>0</v>
      </c>
      <c r="CN200" s="380">
        <f>'[32]Biểu 1c-II'!Y200</f>
        <v>0</v>
      </c>
      <c r="CO200" s="380">
        <f>'[32]Biểu 1c-II'!AB200</f>
        <v>0</v>
      </c>
      <c r="CP200" s="463">
        <f>'[32]Biểu 1c-II'!AE200</f>
        <v>0</v>
      </c>
      <c r="CQ200" s="463">
        <f>'[32]Biểu 1c-II'!AH200</f>
        <v>0</v>
      </c>
      <c r="CR200" s="380">
        <f>'[33]Biểu 1c-II'!J200</f>
        <v>804840500</v>
      </c>
      <c r="CS200" s="380">
        <f>'[33]Biểu 1c-II'!M200</f>
        <v>0</v>
      </c>
      <c r="CT200" s="380">
        <f>'[33]Biểu 1c-II'!P200</f>
        <v>0</v>
      </c>
      <c r="CU200" s="380"/>
      <c r="CV200" s="380">
        <f>'[33]Biểu 1c-II'!V200</f>
        <v>0</v>
      </c>
      <c r="CW200" s="380">
        <f>'[43]Biểu 1c-II'!Y200</f>
        <v>0</v>
      </c>
      <c r="CX200" s="380">
        <f>'[33]Biểu 1c-II'!AB200</f>
        <v>0</v>
      </c>
      <c r="CY200" s="463">
        <f>'[33]Biểu 1c-II'!AE200</f>
        <v>0</v>
      </c>
      <c r="CZ200" s="463">
        <f>'[33]Biểu 1c-II'!AH200</f>
        <v>0</v>
      </c>
      <c r="DA200" s="380">
        <f>'[34]Biểu 1c-II'!$J$7</f>
        <v>13682959583</v>
      </c>
      <c r="DB200" s="380">
        <f>'[34]Biểu 1c-II'!M200</f>
        <v>0</v>
      </c>
      <c r="DC200" s="380">
        <f>'[34]Biểu 1c-II'!P200</f>
        <v>0</v>
      </c>
      <c r="DD200" s="380"/>
      <c r="DE200" s="380">
        <f>'[34]Biểu 1c-II'!V200</f>
        <v>0</v>
      </c>
      <c r="DF200" s="380">
        <f>'[44]Biểu 1c-II'!Y200</f>
        <v>0</v>
      </c>
      <c r="DG200" s="380">
        <f>'[34]Biểu 1c-II'!AB200</f>
        <v>0</v>
      </c>
      <c r="DH200" s="463">
        <f>'[34]Biểu 1c-II'!AE200</f>
        <v>0</v>
      </c>
      <c r="DI200" s="463">
        <f>'[34]Biểu 1c-II'!AH200</f>
        <v>0</v>
      </c>
      <c r="DJ200" s="380">
        <f>'[35]Biểu 1c-II'!J200</f>
        <v>0</v>
      </c>
      <c r="DK200" s="380">
        <f>'[35]Biểu 1c-II'!M200</f>
        <v>0</v>
      </c>
      <c r="DL200" s="380">
        <f>'[35]Biểu 1c-II'!P200</f>
        <v>0</v>
      </c>
      <c r="DM200" s="380">
        <f>'[35]Biểu 1c-II'!S200</f>
        <v>0</v>
      </c>
      <c r="DN200" s="380">
        <f>'[35]Biểu 1c-II'!V200</f>
        <v>0</v>
      </c>
      <c r="DO200" s="380">
        <f>'[35]Biểu 1c-II'!Y200</f>
        <v>0</v>
      </c>
      <c r="DP200" s="380">
        <f>'[35]Biểu 1c-II'!AB200</f>
        <v>0</v>
      </c>
      <c r="DQ200" s="463">
        <f>'[35]Biểu 1c-II'!AE200</f>
        <v>0</v>
      </c>
      <c r="DR200" s="463">
        <f>'[35]Biểu 1c-II'!AH200</f>
        <v>0</v>
      </c>
      <c r="DS200" s="463">
        <f>'[35]Biểu 1c-II'!AK200</f>
        <v>0</v>
      </c>
      <c r="DT200" s="380">
        <f>'[36]Biểu 1c-II'!J200</f>
        <v>0</v>
      </c>
      <c r="DU200" s="380">
        <f>'[36]Biểu 1c-II'!M200</f>
        <v>0</v>
      </c>
      <c r="DV200" s="380">
        <f>'[36]Biểu 1c-II'!P200</f>
        <v>0</v>
      </c>
      <c r="DW200" s="380">
        <f>'[36]Biểu 1c-II'!S200</f>
        <v>0</v>
      </c>
      <c r="DX200" s="380">
        <f>'[36]Biểu 1c-II'!V200</f>
        <v>0</v>
      </c>
      <c r="DY200" s="380">
        <f>'[36]Biểu 1c-II'!Y200</f>
        <v>0</v>
      </c>
      <c r="DZ200" s="380">
        <f>'[36]Biểu 1c-II'!AB200</f>
        <v>0</v>
      </c>
      <c r="EA200" s="463">
        <f>'[36]Biểu 1c-II'!AH200</f>
        <v>0</v>
      </c>
      <c r="EB200" s="463">
        <f>'[36]Biểu 1c-II'!AE200</f>
        <v>0</v>
      </c>
      <c r="EC200" s="380">
        <f>'[37]Biểu 1c-II'!J200</f>
        <v>0</v>
      </c>
      <c r="ED200" s="380">
        <f>'[37]Biểu 1c-II'!M200</f>
        <v>0</v>
      </c>
      <c r="EE200" s="380">
        <f>'[37]Biểu 1c-II'!P200</f>
        <v>0</v>
      </c>
      <c r="EF200" s="380">
        <f>'[37]Biểu 1c-II'!S200</f>
        <v>0</v>
      </c>
      <c r="EG200" s="380">
        <f>'[37]Biểu 1c-II'!V200</f>
        <v>0</v>
      </c>
      <c r="EH200" s="380">
        <f>'[37]Biểu 1c-II'!Y200</f>
        <v>0</v>
      </c>
      <c r="EI200" s="380">
        <f>'[37]Biểu 1c-II'!AB200</f>
        <v>0</v>
      </c>
      <c r="EJ200" s="463">
        <f>'[37]Biểu 1c-II'!AE200</f>
        <v>0</v>
      </c>
      <c r="EK200" s="463">
        <f>'[38]Biểu 1c-II'!J200</f>
        <v>0</v>
      </c>
      <c r="EL200" s="463">
        <f>'[38]Biểu 1c-II'!M200</f>
        <v>0</v>
      </c>
      <c r="EM200" s="463">
        <f>'[38]Biểu 1c-II'!P200</f>
        <v>0</v>
      </c>
      <c r="EN200" s="463">
        <f>'[38]Biểu 1c-II'!S200</f>
        <v>0</v>
      </c>
      <c r="EO200" s="380">
        <f>'[39]Biểu 1c-II(TTKN)'!J200</f>
        <v>0</v>
      </c>
      <c r="EP200" s="380">
        <f>'[40]Biểu 1c-II'!P200</f>
        <v>0</v>
      </c>
      <c r="EQ200" s="380">
        <f>'[41]Biểu 1c-II'!P200</f>
        <v>0</v>
      </c>
    </row>
    <row r="201" spans="1:147" ht="25.5">
      <c r="A201" s="378"/>
      <c r="B201" s="378" t="s">
        <v>751</v>
      </c>
      <c r="C201" s="379" t="s">
        <v>923</v>
      </c>
      <c r="D201" s="380">
        <f t="shared" si="87"/>
        <v>0</v>
      </c>
      <c r="E201" s="463">
        <f t="shared" si="78"/>
        <v>13682959583</v>
      </c>
      <c r="F201" s="463">
        <f t="shared" si="88"/>
        <v>13682959583</v>
      </c>
      <c r="G201" s="463">
        <f t="shared" si="89"/>
        <v>13682959583</v>
      </c>
      <c r="H201" s="380">
        <f t="shared" si="79"/>
        <v>0</v>
      </c>
      <c r="I201" s="380">
        <f t="shared" si="90"/>
        <v>0</v>
      </c>
      <c r="J201" s="380">
        <f t="shared" si="91"/>
        <v>0</v>
      </c>
      <c r="K201" s="380">
        <f t="shared" si="80"/>
        <v>13682959583</v>
      </c>
      <c r="L201" s="380">
        <f t="shared" si="81"/>
        <v>0</v>
      </c>
      <c r="M201" s="380">
        <f t="shared" si="82"/>
        <v>0</v>
      </c>
      <c r="N201" s="380">
        <f t="shared" si="92"/>
        <v>0</v>
      </c>
      <c r="O201" s="380">
        <f t="shared" si="83"/>
        <v>0</v>
      </c>
      <c r="P201" s="380">
        <f t="shared" si="93"/>
        <v>0</v>
      </c>
      <c r="Q201" s="380">
        <f t="shared" si="84"/>
        <v>0</v>
      </c>
      <c r="R201" s="380">
        <f t="shared" si="85"/>
        <v>0</v>
      </c>
      <c r="S201" s="380"/>
      <c r="T201" s="380">
        <f t="shared" si="86"/>
        <v>0</v>
      </c>
      <c r="U201" s="463">
        <f t="shared" si="94"/>
        <v>0</v>
      </c>
      <c r="V201" s="463">
        <f t="shared" si="95"/>
        <v>0</v>
      </c>
      <c r="W201" s="463">
        <f t="shared" si="96"/>
        <v>0</v>
      </c>
      <c r="X201" s="463">
        <f t="shared" si="97"/>
        <v>0</v>
      </c>
      <c r="Y201" s="463">
        <f t="shared" si="98"/>
        <v>0</v>
      </c>
      <c r="Z201" s="463">
        <f t="shared" si="99"/>
        <v>0</v>
      </c>
      <c r="AA201" s="463">
        <f t="shared" si="100"/>
        <v>0</v>
      </c>
      <c r="AB201" s="463">
        <f t="shared" si="101"/>
        <v>0</v>
      </c>
      <c r="AC201" s="463">
        <f t="shared" si="102"/>
        <v>0</v>
      </c>
      <c r="AD201" s="463">
        <f t="shared" si="103"/>
        <v>0</v>
      </c>
      <c r="AE201" s="380"/>
      <c r="AF201" s="380"/>
      <c r="AG201" s="380">
        <f>'[22]Biểu 1c-II'!J201</f>
        <v>0</v>
      </c>
      <c r="AH201" s="380">
        <f>'[22]Biểu 1c-II'!M201</f>
        <v>0</v>
      </c>
      <c r="AI201" s="463">
        <f>'[22]Biểu 1c-II'!S201</f>
        <v>0</v>
      </c>
      <c r="AJ201" s="463">
        <f>'[22]Biểu 1c-II'!V201</f>
        <v>0</v>
      </c>
      <c r="AK201" s="380">
        <f>'[23]Biểu 1c-II'!J201</f>
        <v>0</v>
      </c>
      <c r="AL201" s="463">
        <f>'[23]Biểu 1c-II'!P201</f>
        <v>0</v>
      </c>
      <c r="AM201" s="463">
        <f>'[23]Biểu 1c-II'!S201</f>
        <v>0</v>
      </c>
      <c r="AN201" s="380">
        <f>'[24]Biểu 1c-II'!J201</f>
        <v>0</v>
      </c>
      <c r="AO201" s="463">
        <f>'[24]Biểu 1c-II'!M201</f>
        <v>0</v>
      </c>
      <c r="AP201" s="463">
        <f>'[24]Biểu 1c-II'!S201</f>
        <v>0</v>
      </c>
      <c r="AQ201" s="463">
        <f>'[25]Biểu 1c-II'!P201</f>
        <v>0</v>
      </c>
      <c r="AR201" s="463">
        <f>'[25]Biểu 1c-II'!V201</f>
        <v>0</v>
      </c>
      <c r="AS201" s="380">
        <f>'[25]Biểu 1c-II'!Y201</f>
        <v>0</v>
      </c>
      <c r="AT201" s="380">
        <f>'[26]Biểu 1c-II'!K201</f>
        <v>0</v>
      </c>
      <c r="AU201" s="380">
        <f>'[26]Biểu 1c-II'!W201</f>
        <v>0</v>
      </c>
      <c r="AV201" s="380">
        <f>'[27]Biểu 1c-II'!J201</f>
        <v>0</v>
      </c>
      <c r="AW201" s="380">
        <f>'[27]Biểu 1c-II'!V201</f>
        <v>0</v>
      </c>
      <c r="AX201" s="380">
        <f>'[28]Biểu 1c-II'!J201</f>
        <v>0</v>
      </c>
      <c r="AY201" s="380">
        <f>'[28]Biểu 1c-II'!M201</f>
        <v>0</v>
      </c>
      <c r="AZ201" s="380">
        <f>'[28]Biểu 1c-II'!P201</f>
        <v>0</v>
      </c>
      <c r="BA201" s="380"/>
      <c r="BB201" s="380">
        <f>'[28]Biểu 1c-II'!V201</f>
        <v>0</v>
      </c>
      <c r="BC201" s="380">
        <f>'[42]Biểu 1c-II'!Y201</f>
        <v>0</v>
      </c>
      <c r="BD201" s="380">
        <f>'[28]Biểu 1c-II'!AB201</f>
        <v>0</v>
      </c>
      <c r="BE201" s="380">
        <f>'[28]Biểu 1c-II'!AE201</f>
        <v>0</v>
      </c>
      <c r="BF201" s="380">
        <f>'[28]Biểu 1c-II'!AH201</f>
        <v>0</v>
      </c>
      <c r="BG201" s="380">
        <f>'[29]Biểu 1c-II'!J201</f>
        <v>0</v>
      </c>
      <c r="BH201" s="380">
        <f>'[29]Biểu 1c-II'!M201</f>
        <v>0</v>
      </c>
      <c r="BI201" s="380">
        <f>'[29]Biểu 1c-II'!P201</f>
        <v>0</v>
      </c>
      <c r="BJ201" s="380"/>
      <c r="BK201" s="380">
        <f>'[29]Biểu 1c-II'!S201</f>
        <v>0</v>
      </c>
      <c r="BL201" s="380">
        <f>'[29]Biểu 1c-II'!V201</f>
        <v>0</v>
      </c>
      <c r="BM201" s="380">
        <f>'[29]Biểu 1c-II'!Y201</f>
        <v>0</v>
      </c>
      <c r="BN201" s="380">
        <f>'[29]Biểu 1c-II'!AB201</f>
        <v>0</v>
      </c>
      <c r="BO201" s="463">
        <f>'[29]Biểu 1c-II'!AE201</f>
        <v>0</v>
      </c>
      <c r="BP201" s="463">
        <f>'[29]Biểu 1c-II'!AH201</f>
        <v>0</v>
      </c>
      <c r="BQ201" s="380">
        <f>'[30]Biểu 1c-II - TTYT DA BAC'!J201</f>
        <v>0</v>
      </c>
      <c r="BR201" s="380">
        <f>'[30]Biểu 1c-II - TTYT DA BAC'!M201</f>
        <v>0</v>
      </c>
      <c r="BS201" s="380">
        <f>'[30]Biểu 1c-II - TTYT DA BAC'!P201</f>
        <v>0</v>
      </c>
      <c r="BT201" s="380"/>
      <c r="BU201" s="380">
        <f>'[30]Biểu 1c-II - TTYT DA BAC'!V201</f>
        <v>0</v>
      </c>
      <c r="BV201" s="380">
        <f>'[30]Biểu 1c-II - TTYT DA BAC'!Y201</f>
        <v>0</v>
      </c>
      <c r="BW201" s="380">
        <f>'[30]Biểu 1c-II - TTYT DA BAC'!AB201</f>
        <v>0</v>
      </c>
      <c r="BX201" s="463">
        <f>'[30]Biểu 1c-II - TTYT DA BAC'!AE201</f>
        <v>0</v>
      </c>
      <c r="BY201" s="463">
        <f>'[30]Biểu 1c-II - TTYT DA BAC'!AH201</f>
        <v>0</v>
      </c>
      <c r="BZ201" s="380">
        <f>'[31]Biểu 1c-II'!I201</f>
        <v>0</v>
      </c>
      <c r="CA201" s="380">
        <f>'[31]Biểu 1c-II'!M201</f>
        <v>0</v>
      </c>
      <c r="CB201" s="380">
        <f>'[31]Biểu 1c-II'!P201</f>
        <v>0</v>
      </c>
      <c r="CC201" s="380"/>
      <c r="CD201" s="380">
        <f>'[31]Biểu 1c-II'!V201</f>
        <v>0</v>
      </c>
      <c r="CE201" s="380">
        <f>'[31]Biểu 1c-II'!Y201</f>
        <v>0</v>
      </c>
      <c r="CF201" s="380">
        <f>'[31]Biểu 1c-II'!AB201</f>
        <v>0</v>
      </c>
      <c r="CG201" s="463">
        <f>'[31]Biểu 1c-II'!AE201</f>
        <v>0</v>
      </c>
      <c r="CH201" s="463">
        <f>'[31]Biểu 1c-II'!AH201</f>
        <v>0</v>
      </c>
      <c r="CI201" s="380">
        <f>'[32]Biểu 1c-II'!J201</f>
        <v>0</v>
      </c>
      <c r="CJ201" s="380">
        <f>'[32]Biểu 1c-II'!M201</f>
        <v>0</v>
      </c>
      <c r="CK201" s="380">
        <f>'[32]Biểu 1c-II'!P201</f>
        <v>0</v>
      </c>
      <c r="CL201" s="380"/>
      <c r="CM201" s="380">
        <f>'[32]Biểu 1c-II'!V201</f>
        <v>0</v>
      </c>
      <c r="CN201" s="380">
        <f>'[32]Biểu 1c-II'!Y201</f>
        <v>0</v>
      </c>
      <c r="CO201" s="380">
        <f>'[32]Biểu 1c-II'!AB201</f>
        <v>0</v>
      </c>
      <c r="CP201" s="463">
        <f>'[32]Biểu 1c-II'!AE201</f>
        <v>0</v>
      </c>
      <c r="CQ201" s="463">
        <f>'[32]Biểu 1c-II'!AH201</f>
        <v>0</v>
      </c>
      <c r="CR201" s="380">
        <f>'[33]Biểu 1c-II'!J201</f>
        <v>0</v>
      </c>
      <c r="CS201" s="380">
        <f>'[33]Biểu 1c-II'!M201</f>
        <v>0</v>
      </c>
      <c r="CT201" s="380">
        <f>'[33]Biểu 1c-II'!P201</f>
        <v>0</v>
      </c>
      <c r="CU201" s="380"/>
      <c r="CV201" s="380">
        <f>'[33]Biểu 1c-II'!V201</f>
        <v>0</v>
      </c>
      <c r="CW201" s="380">
        <f>'[43]Biểu 1c-II'!Y201</f>
        <v>0</v>
      </c>
      <c r="CX201" s="380">
        <f>'[33]Biểu 1c-II'!AB201</f>
        <v>0</v>
      </c>
      <c r="CY201" s="463">
        <f>'[33]Biểu 1c-II'!AE201</f>
        <v>0</v>
      </c>
      <c r="CZ201" s="463">
        <f>'[33]Biểu 1c-II'!AH201</f>
        <v>0</v>
      </c>
      <c r="DA201" s="380">
        <f>'[34]Biểu 1c-II'!$J$7</f>
        <v>13682959583</v>
      </c>
      <c r="DB201" s="380">
        <f>'[34]Biểu 1c-II'!M201</f>
        <v>0</v>
      </c>
      <c r="DC201" s="380">
        <f>'[34]Biểu 1c-II'!P201</f>
        <v>0</v>
      </c>
      <c r="DD201" s="380"/>
      <c r="DE201" s="380">
        <f>'[34]Biểu 1c-II'!V201</f>
        <v>0</v>
      </c>
      <c r="DF201" s="380">
        <f>'[44]Biểu 1c-II'!Y201</f>
        <v>0</v>
      </c>
      <c r="DG201" s="380">
        <f>'[34]Biểu 1c-II'!AB201</f>
        <v>0</v>
      </c>
      <c r="DH201" s="463">
        <f>'[34]Biểu 1c-II'!AE201</f>
        <v>0</v>
      </c>
      <c r="DI201" s="463">
        <f>'[34]Biểu 1c-II'!AH201</f>
        <v>0</v>
      </c>
      <c r="DJ201" s="380">
        <f>'[35]Biểu 1c-II'!J201</f>
        <v>0</v>
      </c>
      <c r="DK201" s="380">
        <f>'[35]Biểu 1c-II'!M201</f>
        <v>0</v>
      </c>
      <c r="DL201" s="380">
        <f>'[35]Biểu 1c-II'!P201</f>
        <v>0</v>
      </c>
      <c r="DM201" s="380">
        <f>'[35]Biểu 1c-II'!S201</f>
        <v>0</v>
      </c>
      <c r="DN201" s="380">
        <f>'[35]Biểu 1c-II'!V201</f>
        <v>0</v>
      </c>
      <c r="DO201" s="380">
        <f>'[35]Biểu 1c-II'!Y201</f>
        <v>0</v>
      </c>
      <c r="DP201" s="380">
        <f>'[35]Biểu 1c-II'!AB201</f>
        <v>0</v>
      </c>
      <c r="DQ201" s="463">
        <f>'[35]Biểu 1c-II'!AE201</f>
        <v>0</v>
      </c>
      <c r="DR201" s="463">
        <f>'[35]Biểu 1c-II'!AH201</f>
        <v>0</v>
      </c>
      <c r="DS201" s="463">
        <f>'[35]Biểu 1c-II'!AK201</f>
        <v>0</v>
      </c>
      <c r="DT201" s="380">
        <f>'[36]Biểu 1c-II'!J201</f>
        <v>0</v>
      </c>
      <c r="DU201" s="380">
        <f>'[36]Biểu 1c-II'!M201</f>
        <v>0</v>
      </c>
      <c r="DV201" s="380">
        <f>'[36]Biểu 1c-II'!P201</f>
        <v>0</v>
      </c>
      <c r="DW201" s="380">
        <f>'[36]Biểu 1c-II'!S201</f>
        <v>0</v>
      </c>
      <c r="DX201" s="380">
        <f>'[36]Biểu 1c-II'!V201</f>
        <v>0</v>
      </c>
      <c r="DY201" s="380">
        <f>'[36]Biểu 1c-II'!Y201</f>
        <v>0</v>
      </c>
      <c r="DZ201" s="380">
        <f>'[36]Biểu 1c-II'!AB201</f>
        <v>0</v>
      </c>
      <c r="EA201" s="463">
        <f>'[36]Biểu 1c-II'!AH201</f>
        <v>0</v>
      </c>
      <c r="EB201" s="463">
        <f>'[36]Biểu 1c-II'!AE201</f>
        <v>0</v>
      </c>
      <c r="EC201" s="380">
        <f>'[37]Biểu 1c-II'!J201</f>
        <v>0</v>
      </c>
      <c r="ED201" s="380">
        <f>'[37]Biểu 1c-II'!M201</f>
        <v>0</v>
      </c>
      <c r="EE201" s="380">
        <f>'[37]Biểu 1c-II'!P201</f>
        <v>0</v>
      </c>
      <c r="EF201" s="380">
        <f>'[37]Biểu 1c-II'!S201</f>
        <v>0</v>
      </c>
      <c r="EG201" s="380">
        <f>'[37]Biểu 1c-II'!V201</f>
        <v>0</v>
      </c>
      <c r="EH201" s="380">
        <f>'[37]Biểu 1c-II'!Y201</f>
        <v>0</v>
      </c>
      <c r="EI201" s="380">
        <f>'[37]Biểu 1c-II'!AB201</f>
        <v>0</v>
      </c>
      <c r="EJ201" s="463">
        <f>'[37]Biểu 1c-II'!AE201</f>
        <v>0</v>
      </c>
      <c r="EK201" s="463">
        <f>'[38]Biểu 1c-II'!J201</f>
        <v>0</v>
      </c>
      <c r="EL201" s="463">
        <f>'[38]Biểu 1c-II'!M201</f>
        <v>0</v>
      </c>
      <c r="EM201" s="463">
        <f>'[38]Biểu 1c-II'!P201</f>
        <v>0</v>
      </c>
      <c r="EN201" s="463">
        <f>'[38]Biểu 1c-II'!S201</f>
        <v>0</v>
      </c>
      <c r="EO201" s="380">
        <f>'[39]Biểu 1c-II(TTKN)'!J201</f>
        <v>0</v>
      </c>
      <c r="EP201" s="380">
        <f>'[40]Biểu 1c-II'!P201</f>
        <v>0</v>
      </c>
      <c r="EQ201" s="380">
        <f>'[41]Biểu 1c-II'!P201</f>
        <v>0</v>
      </c>
    </row>
    <row r="202" spans="1:147" ht="12.75">
      <c r="A202" s="378"/>
      <c r="B202" s="378" t="s">
        <v>752</v>
      </c>
      <c r="C202" s="379" t="s">
        <v>924</v>
      </c>
      <c r="D202" s="380">
        <f t="shared" si="87"/>
        <v>0</v>
      </c>
      <c r="E202" s="463">
        <f t="shared" si="78"/>
        <v>13682959583</v>
      </c>
      <c r="F202" s="463">
        <f t="shared" si="88"/>
        <v>13682959583</v>
      </c>
      <c r="G202" s="463">
        <f t="shared" si="89"/>
        <v>13682959583</v>
      </c>
      <c r="H202" s="380">
        <f t="shared" si="79"/>
        <v>0</v>
      </c>
      <c r="I202" s="380">
        <f t="shared" si="90"/>
        <v>0</v>
      </c>
      <c r="J202" s="380">
        <f t="shared" si="91"/>
        <v>0</v>
      </c>
      <c r="K202" s="380">
        <f t="shared" si="80"/>
        <v>13682959583</v>
      </c>
      <c r="L202" s="380">
        <f t="shared" si="81"/>
        <v>0</v>
      </c>
      <c r="M202" s="380">
        <f t="shared" si="82"/>
        <v>0</v>
      </c>
      <c r="N202" s="380">
        <f t="shared" si="92"/>
        <v>0</v>
      </c>
      <c r="O202" s="380">
        <f t="shared" si="83"/>
        <v>0</v>
      </c>
      <c r="P202" s="380">
        <f t="shared" si="93"/>
        <v>0</v>
      </c>
      <c r="Q202" s="380">
        <f t="shared" si="84"/>
        <v>0</v>
      </c>
      <c r="R202" s="380">
        <f t="shared" si="85"/>
        <v>0</v>
      </c>
      <c r="S202" s="380"/>
      <c r="T202" s="380">
        <f t="shared" si="86"/>
        <v>0</v>
      </c>
      <c r="U202" s="463">
        <f t="shared" si="94"/>
        <v>0</v>
      </c>
      <c r="V202" s="463">
        <f t="shared" si="95"/>
        <v>0</v>
      </c>
      <c r="W202" s="463">
        <f t="shared" si="96"/>
        <v>0</v>
      </c>
      <c r="X202" s="463">
        <f t="shared" si="97"/>
        <v>0</v>
      </c>
      <c r="Y202" s="463">
        <f t="shared" si="98"/>
        <v>0</v>
      </c>
      <c r="Z202" s="463">
        <f t="shared" si="99"/>
        <v>0</v>
      </c>
      <c r="AA202" s="463">
        <f t="shared" si="100"/>
        <v>0</v>
      </c>
      <c r="AB202" s="463">
        <f t="shared" si="101"/>
        <v>0</v>
      </c>
      <c r="AC202" s="463">
        <f t="shared" si="102"/>
        <v>0</v>
      </c>
      <c r="AD202" s="463">
        <f t="shared" si="103"/>
        <v>0</v>
      </c>
      <c r="AE202" s="380"/>
      <c r="AF202" s="380"/>
      <c r="AG202" s="380">
        <f>'[22]Biểu 1c-II'!J202</f>
        <v>0</v>
      </c>
      <c r="AH202" s="380">
        <f>'[22]Biểu 1c-II'!M202</f>
        <v>0</v>
      </c>
      <c r="AI202" s="463">
        <f>'[22]Biểu 1c-II'!S202</f>
        <v>0</v>
      </c>
      <c r="AJ202" s="463">
        <f>'[22]Biểu 1c-II'!V202</f>
        <v>0</v>
      </c>
      <c r="AK202" s="380">
        <f>'[23]Biểu 1c-II'!J202</f>
        <v>0</v>
      </c>
      <c r="AL202" s="463">
        <f>'[23]Biểu 1c-II'!P202</f>
        <v>0</v>
      </c>
      <c r="AM202" s="463">
        <f>'[23]Biểu 1c-II'!S202</f>
        <v>0</v>
      </c>
      <c r="AN202" s="380">
        <f>'[24]Biểu 1c-II'!J202</f>
        <v>0</v>
      </c>
      <c r="AO202" s="463">
        <f>'[24]Biểu 1c-II'!M202</f>
        <v>0</v>
      </c>
      <c r="AP202" s="463">
        <f>'[24]Biểu 1c-II'!S202</f>
        <v>0</v>
      </c>
      <c r="AQ202" s="463">
        <f>'[25]Biểu 1c-II'!P202</f>
        <v>0</v>
      </c>
      <c r="AR202" s="463">
        <f>'[25]Biểu 1c-II'!V202</f>
        <v>0</v>
      </c>
      <c r="AS202" s="380">
        <f>'[25]Biểu 1c-II'!Y202</f>
        <v>0</v>
      </c>
      <c r="AT202" s="380">
        <f>'[26]Biểu 1c-II'!K202</f>
        <v>0</v>
      </c>
      <c r="AU202" s="380">
        <f>'[26]Biểu 1c-II'!W202</f>
        <v>0</v>
      </c>
      <c r="AV202" s="380">
        <f>'[27]Biểu 1c-II'!J202</f>
        <v>0</v>
      </c>
      <c r="AW202" s="380">
        <f>'[27]Biểu 1c-II'!V202</f>
        <v>0</v>
      </c>
      <c r="AX202" s="380">
        <f>'[28]Biểu 1c-II'!J202</f>
        <v>0</v>
      </c>
      <c r="AY202" s="380">
        <f>'[28]Biểu 1c-II'!M202</f>
        <v>0</v>
      </c>
      <c r="AZ202" s="380">
        <f>'[28]Biểu 1c-II'!P202</f>
        <v>0</v>
      </c>
      <c r="BA202" s="380"/>
      <c r="BB202" s="380">
        <f>'[28]Biểu 1c-II'!V202</f>
        <v>0</v>
      </c>
      <c r="BC202" s="380">
        <f>'[42]Biểu 1c-II'!Y202</f>
        <v>0</v>
      </c>
      <c r="BD202" s="380">
        <f>'[28]Biểu 1c-II'!AB202</f>
        <v>0</v>
      </c>
      <c r="BE202" s="380">
        <f>'[28]Biểu 1c-II'!AE202</f>
        <v>0</v>
      </c>
      <c r="BF202" s="380">
        <f>'[28]Biểu 1c-II'!AH202</f>
        <v>0</v>
      </c>
      <c r="BG202" s="380">
        <f>'[29]Biểu 1c-II'!J202</f>
        <v>0</v>
      </c>
      <c r="BH202" s="380">
        <f>'[29]Biểu 1c-II'!M202</f>
        <v>0</v>
      </c>
      <c r="BI202" s="380">
        <f>'[29]Biểu 1c-II'!P202</f>
        <v>0</v>
      </c>
      <c r="BJ202" s="380"/>
      <c r="BK202" s="380">
        <f>'[29]Biểu 1c-II'!S202</f>
        <v>0</v>
      </c>
      <c r="BL202" s="380">
        <f>'[29]Biểu 1c-II'!V202</f>
        <v>0</v>
      </c>
      <c r="BM202" s="380">
        <f>'[29]Biểu 1c-II'!Y202</f>
        <v>0</v>
      </c>
      <c r="BN202" s="380">
        <f>'[29]Biểu 1c-II'!AB202</f>
        <v>0</v>
      </c>
      <c r="BO202" s="463">
        <f>'[29]Biểu 1c-II'!AE202</f>
        <v>0</v>
      </c>
      <c r="BP202" s="463">
        <f>'[29]Biểu 1c-II'!AH202</f>
        <v>0</v>
      </c>
      <c r="BQ202" s="380">
        <f>'[30]Biểu 1c-II - TTYT DA BAC'!J202</f>
        <v>0</v>
      </c>
      <c r="BR202" s="380">
        <f>'[30]Biểu 1c-II - TTYT DA BAC'!M202</f>
        <v>0</v>
      </c>
      <c r="BS202" s="380">
        <f>'[30]Biểu 1c-II - TTYT DA BAC'!P202</f>
        <v>0</v>
      </c>
      <c r="BT202" s="380"/>
      <c r="BU202" s="380">
        <f>'[30]Biểu 1c-II - TTYT DA BAC'!V202</f>
        <v>0</v>
      </c>
      <c r="BV202" s="380">
        <f>'[30]Biểu 1c-II - TTYT DA BAC'!Y202</f>
        <v>0</v>
      </c>
      <c r="BW202" s="380">
        <f>'[30]Biểu 1c-II - TTYT DA BAC'!AB202</f>
        <v>0</v>
      </c>
      <c r="BX202" s="463">
        <f>'[30]Biểu 1c-II - TTYT DA BAC'!AE202</f>
        <v>0</v>
      </c>
      <c r="BY202" s="463">
        <f>'[30]Biểu 1c-II - TTYT DA BAC'!AH202</f>
        <v>0</v>
      </c>
      <c r="BZ202" s="380">
        <f>'[31]Biểu 1c-II'!I202</f>
        <v>0</v>
      </c>
      <c r="CA202" s="380">
        <f>'[31]Biểu 1c-II'!M202</f>
        <v>0</v>
      </c>
      <c r="CB202" s="380">
        <f>'[31]Biểu 1c-II'!P202</f>
        <v>0</v>
      </c>
      <c r="CC202" s="380"/>
      <c r="CD202" s="380">
        <f>'[31]Biểu 1c-II'!V202</f>
        <v>0</v>
      </c>
      <c r="CE202" s="380">
        <f>'[31]Biểu 1c-II'!Y202</f>
        <v>0</v>
      </c>
      <c r="CF202" s="380">
        <f>'[31]Biểu 1c-II'!AB202</f>
        <v>0</v>
      </c>
      <c r="CG202" s="463">
        <f>'[31]Biểu 1c-II'!AE202</f>
        <v>0</v>
      </c>
      <c r="CH202" s="463">
        <f>'[31]Biểu 1c-II'!AH202</f>
        <v>0</v>
      </c>
      <c r="CI202" s="380">
        <f>'[32]Biểu 1c-II'!J202</f>
        <v>0</v>
      </c>
      <c r="CJ202" s="380">
        <f>'[32]Biểu 1c-II'!M202</f>
        <v>0</v>
      </c>
      <c r="CK202" s="380">
        <f>'[32]Biểu 1c-II'!P202</f>
        <v>0</v>
      </c>
      <c r="CL202" s="380"/>
      <c r="CM202" s="380">
        <f>'[32]Biểu 1c-II'!V202</f>
        <v>0</v>
      </c>
      <c r="CN202" s="380">
        <f>'[32]Biểu 1c-II'!Y202</f>
        <v>0</v>
      </c>
      <c r="CO202" s="380">
        <f>'[32]Biểu 1c-II'!AB202</f>
        <v>0</v>
      </c>
      <c r="CP202" s="463">
        <f>'[32]Biểu 1c-II'!AE202</f>
        <v>0</v>
      </c>
      <c r="CQ202" s="463">
        <f>'[32]Biểu 1c-II'!AH202</f>
        <v>0</v>
      </c>
      <c r="CR202" s="380">
        <f>'[33]Biểu 1c-II'!J202</f>
        <v>0</v>
      </c>
      <c r="CS202" s="380">
        <f>'[33]Biểu 1c-II'!M202</f>
        <v>0</v>
      </c>
      <c r="CT202" s="380">
        <f>'[33]Biểu 1c-II'!P202</f>
        <v>0</v>
      </c>
      <c r="CU202" s="380"/>
      <c r="CV202" s="380">
        <f>'[33]Biểu 1c-II'!V202</f>
        <v>0</v>
      </c>
      <c r="CW202" s="380">
        <f>'[43]Biểu 1c-II'!Y202</f>
        <v>0</v>
      </c>
      <c r="CX202" s="380">
        <f>'[33]Biểu 1c-II'!AB202</f>
        <v>0</v>
      </c>
      <c r="CY202" s="463">
        <f>'[33]Biểu 1c-II'!AE202</f>
        <v>0</v>
      </c>
      <c r="CZ202" s="463">
        <f>'[33]Biểu 1c-II'!AH202</f>
        <v>0</v>
      </c>
      <c r="DA202" s="380">
        <f>'[34]Biểu 1c-II'!$J$7</f>
        <v>13682959583</v>
      </c>
      <c r="DB202" s="380">
        <f>'[34]Biểu 1c-II'!M202</f>
        <v>0</v>
      </c>
      <c r="DC202" s="380">
        <f>'[34]Biểu 1c-II'!P202</f>
        <v>0</v>
      </c>
      <c r="DD202" s="380"/>
      <c r="DE202" s="380">
        <f>'[34]Biểu 1c-II'!V202</f>
        <v>0</v>
      </c>
      <c r="DF202" s="380">
        <f>'[44]Biểu 1c-II'!Y202</f>
        <v>0</v>
      </c>
      <c r="DG202" s="380">
        <f>'[34]Biểu 1c-II'!AB202</f>
        <v>0</v>
      </c>
      <c r="DH202" s="463">
        <f>'[34]Biểu 1c-II'!AE202</f>
        <v>0</v>
      </c>
      <c r="DI202" s="463">
        <f>'[34]Biểu 1c-II'!AH202</f>
        <v>0</v>
      </c>
      <c r="DJ202" s="380">
        <f>'[35]Biểu 1c-II'!J202</f>
        <v>0</v>
      </c>
      <c r="DK202" s="380">
        <f>'[35]Biểu 1c-II'!M202</f>
        <v>0</v>
      </c>
      <c r="DL202" s="380">
        <f>'[35]Biểu 1c-II'!P202</f>
        <v>0</v>
      </c>
      <c r="DM202" s="380">
        <f>'[35]Biểu 1c-II'!S202</f>
        <v>0</v>
      </c>
      <c r="DN202" s="380">
        <f>'[35]Biểu 1c-II'!V202</f>
        <v>0</v>
      </c>
      <c r="DO202" s="380">
        <f>'[35]Biểu 1c-II'!Y202</f>
        <v>0</v>
      </c>
      <c r="DP202" s="380">
        <f>'[35]Biểu 1c-II'!AB202</f>
        <v>0</v>
      </c>
      <c r="DQ202" s="463">
        <f>'[35]Biểu 1c-II'!AE202</f>
        <v>0</v>
      </c>
      <c r="DR202" s="463">
        <f>'[35]Biểu 1c-II'!AH202</f>
        <v>0</v>
      </c>
      <c r="DS202" s="463">
        <f>'[35]Biểu 1c-II'!AK202</f>
        <v>0</v>
      </c>
      <c r="DT202" s="380">
        <f>'[36]Biểu 1c-II'!J202</f>
        <v>0</v>
      </c>
      <c r="DU202" s="380">
        <f>'[36]Biểu 1c-II'!M202</f>
        <v>0</v>
      </c>
      <c r="DV202" s="380">
        <f>'[36]Biểu 1c-II'!P202</f>
        <v>0</v>
      </c>
      <c r="DW202" s="380">
        <f>'[36]Biểu 1c-II'!S202</f>
        <v>0</v>
      </c>
      <c r="DX202" s="380">
        <f>'[36]Biểu 1c-II'!V202</f>
        <v>0</v>
      </c>
      <c r="DY202" s="380">
        <f>'[36]Biểu 1c-II'!Y202</f>
        <v>0</v>
      </c>
      <c r="DZ202" s="380">
        <f>'[36]Biểu 1c-II'!AB202</f>
        <v>0</v>
      </c>
      <c r="EA202" s="463">
        <f>'[36]Biểu 1c-II'!AH202</f>
        <v>0</v>
      </c>
      <c r="EB202" s="463">
        <f>'[36]Biểu 1c-II'!AE202</f>
        <v>0</v>
      </c>
      <c r="EC202" s="380">
        <f>'[37]Biểu 1c-II'!J202</f>
        <v>0</v>
      </c>
      <c r="ED202" s="380">
        <f>'[37]Biểu 1c-II'!M202</f>
        <v>0</v>
      </c>
      <c r="EE202" s="380">
        <f>'[37]Biểu 1c-II'!P202</f>
        <v>0</v>
      </c>
      <c r="EF202" s="380">
        <f>'[37]Biểu 1c-II'!S202</f>
        <v>0</v>
      </c>
      <c r="EG202" s="380">
        <f>'[37]Biểu 1c-II'!V202</f>
        <v>0</v>
      </c>
      <c r="EH202" s="380">
        <f>'[37]Biểu 1c-II'!Y202</f>
        <v>0</v>
      </c>
      <c r="EI202" s="380">
        <f>'[37]Biểu 1c-II'!AB202</f>
        <v>0</v>
      </c>
      <c r="EJ202" s="463">
        <f>'[37]Biểu 1c-II'!AE202</f>
        <v>0</v>
      </c>
      <c r="EK202" s="463">
        <f>'[38]Biểu 1c-II'!J202</f>
        <v>0</v>
      </c>
      <c r="EL202" s="463">
        <f>'[38]Biểu 1c-II'!M202</f>
        <v>0</v>
      </c>
      <c r="EM202" s="463">
        <f>'[38]Biểu 1c-II'!P202</f>
        <v>0</v>
      </c>
      <c r="EN202" s="463">
        <f>'[38]Biểu 1c-II'!S202</f>
        <v>0</v>
      </c>
      <c r="EO202" s="380">
        <f>'[39]Biểu 1c-II(TTKN)'!J202</f>
        <v>0</v>
      </c>
      <c r="EP202" s="380">
        <f>'[40]Biểu 1c-II'!P202</f>
        <v>0</v>
      </c>
      <c r="EQ202" s="380">
        <f>'[41]Biểu 1c-II'!P202</f>
        <v>0</v>
      </c>
    </row>
    <row r="203" spans="1:147" s="373" customFormat="1" ht="12.75">
      <c r="A203" s="375" t="s">
        <v>753</v>
      </c>
      <c r="B203" s="375"/>
      <c r="C203" s="382" t="s">
        <v>925</v>
      </c>
      <c r="D203" s="377">
        <f t="shared" si="87"/>
        <v>0</v>
      </c>
      <c r="E203" s="459">
        <f t="shared" si="78"/>
        <v>13815160863</v>
      </c>
      <c r="F203" s="459">
        <f t="shared" si="88"/>
        <v>13815160863</v>
      </c>
      <c r="G203" s="459">
        <f t="shared" si="89"/>
        <v>13740874863</v>
      </c>
      <c r="H203" s="377">
        <f t="shared" si="79"/>
        <v>0</v>
      </c>
      <c r="I203" s="377">
        <f t="shared" si="90"/>
        <v>0</v>
      </c>
      <c r="J203" s="377">
        <f t="shared" si="91"/>
        <v>0</v>
      </c>
      <c r="K203" s="377">
        <f t="shared" si="80"/>
        <v>13740874863</v>
      </c>
      <c r="L203" s="377">
        <f t="shared" si="81"/>
        <v>0</v>
      </c>
      <c r="M203" s="377">
        <f t="shared" si="82"/>
        <v>0</v>
      </c>
      <c r="N203" s="377">
        <f t="shared" si="92"/>
        <v>0</v>
      </c>
      <c r="O203" s="377">
        <f t="shared" si="83"/>
        <v>0</v>
      </c>
      <c r="P203" s="377">
        <f t="shared" si="93"/>
        <v>0</v>
      </c>
      <c r="Q203" s="377">
        <f t="shared" si="84"/>
        <v>0</v>
      </c>
      <c r="R203" s="377">
        <f t="shared" si="85"/>
        <v>0</v>
      </c>
      <c r="S203" s="377"/>
      <c r="T203" s="377">
        <f t="shared" si="86"/>
        <v>0</v>
      </c>
      <c r="U203" s="459">
        <f t="shared" si="94"/>
        <v>0</v>
      </c>
      <c r="V203" s="459">
        <f t="shared" si="95"/>
        <v>0</v>
      </c>
      <c r="W203" s="459">
        <f t="shared" si="96"/>
        <v>0</v>
      </c>
      <c r="X203" s="459">
        <f t="shared" si="97"/>
        <v>0</v>
      </c>
      <c r="Y203" s="459">
        <f t="shared" si="98"/>
        <v>0</v>
      </c>
      <c r="Z203" s="459">
        <f t="shared" si="99"/>
        <v>0</v>
      </c>
      <c r="AA203" s="459">
        <f t="shared" si="100"/>
        <v>0</v>
      </c>
      <c r="AB203" s="459">
        <f t="shared" si="101"/>
        <v>0</v>
      </c>
      <c r="AC203" s="459">
        <f t="shared" si="102"/>
        <v>0</v>
      </c>
      <c r="AD203" s="459">
        <f t="shared" si="103"/>
        <v>0</v>
      </c>
      <c r="AE203" s="377">
        <f>SUM(AE204:AE205)</f>
        <v>74286000</v>
      </c>
      <c r="AF203" s="377">
        <f>SUM(AF204:AF205)</f>
        <v>0</v>
      </c>
      <c r="AG203" s="377">
        <f>'[22]Biểu 1c-II'!J203</f>
        <v>0</v>
      </c>
      <c r="AH203" s="377">
        <f>'[22]Biểu 1c-II'!M203</f>
        <v>0</v>
      </c>
      <c r="AI203" s="459">
        <f>'[22]Biểu 1c-II'!S203</f>
        <v>0</v>
      </c>
      <c r="AJ203" s="459">
        <f>'[22]Biểu 1c-II'!V203</f>
        <v>0</v>
      </c>
      <c r="AK203" s="377">
        <f>'[23]Biểu 1c-II'!J203</f>
        <v>0</v>
      </c>
      <c r="AL203" s="459">
        <f>'[23]Biểu 1c-II'!P203</f>
        <v>0</v>
      </c>
      <c r="AM203" s="459">
        <f>'[23]Biểu 1c-II'!S203</f>
        <v>0</v>
      </c>
      <c r="AN203" s="377">
        <f>'[24]Biểu 1c-II'!J203</f>
        <v>0</v>
      </c>
      <c r="AO203" s="459">
        <f>'[24]Biểu 1c-II'!M203</f>
        <v>0</v>
      </c>
      <c r="AP203" s="459">
        <f>'[24]Biểu 1c-II'!S203</f>
        <v>0</v>
      </c>
      <c r="AQ203" s="459">
        <f>'[25]Biểu 1c-II'!P203</f>
        <v>0</v>
      </c>
      <c r="AR203" s="459">
        <f>'[25]Biểu 1c-II'!V203</f>
        <v>0</v>
      </c>
      <c r="AS203" s="377">
        <f>'[25]Biểu 1c-II'!Y203</f>
        <v>0</v>
      </c>
      <c r="AT203" s="377">
        <f>'[26]Biểu 1c-II'!K203</f>
        <v>0</v>
      </c>
      <c r="AU203" s="377">
        <f>'[26]Biểu 1c-II'!W203</f>
        <v>0</v>
      </c>
      <c r="AV203" s="377">
        <f>'[27]Biểu 1c-II'!J203</f>
        <v>0</v>
      </c>
      <c r="AW203" s="377">
        <f>'[27]Biểu 1c-II'!V203</f>
        <v>0</v>
      </c>
      <c r="AX203" s="377">
        <f>'[28]Biểu 1c-II'!J203</f>
        <v>0</v>
      </c>
      <c r="AY203" s="377">
        <f>'[28]Biểu 1c-II'!M203</f>
        <v>0</v>
      </c>
      <c r="AZ203" s="377">
        <f>'[28]Biểu 1c-II'!P203</f>
        <v>0</v>
      </c>
      <c r="BA203" s="380"/>
      <c r="BB203" s="377">
        <f>'[28]Biểu 1c-II'!V203</f>
        <v>0</v>
      </c>
      <c r="BC203" s="380">
        <f>'[42]Biểu 1c-II'!Y203</f>
        <v>0</v>
      </c>
      <c r="BD203" s="377">
        <f>'[28]Biểu 1c-II'!AB203</f>
        <v>0</v>
      </c>
      <c r="BE203" s="377">
        <f>'[28]Biểu 1c-II'!AE203</f>
        <v>0</v>
      </c>
      <c r="BF203" s="377">
        <f>'[28]Biểu 1c-II'!AH203</f>
        <v>0</v>
      </c>
      <c r="BG203" s="377">
        <f>'[29]Biểu 1c-II'!J203</f>
        <v>0</v>
      </c>
      <c r="BH203" s="377">
        <f>'[29]Biểu 1c-II'!M203</f>
        <v>0</v>
      </c>
      <c r="BI203" s="377">
        <f>'[29]Biểu 1c-II'!P203</f>
        <v>0</v>
      </c>
      <c r="BJ203" s="380"/>
      <c r="BK203" s="377">
        <f>'[29]Biểu 1c-II'!S203</f>
        <v>0</v>
      </c>
      <c r="BL203" s="377">
        <f>'[29]Biểu 1c-II'!V203</f>
        <v>0</v>
      </c>
      <c r="BM203" s="377">
        <f>'[29]Biểu 1c-II'!Y203</f>
        <v>0</v>
      </c>
      <c r="BN203" s="377">
        <f>'[29]Biểu 1c-II'!AB203</f>
        <v>0</v>
      </c>
      <c r="BO203" s="459">
        <f>'[29]Biểu 1c-II'!AE203</f>
        <v>0</v>
      </c>
      <c r="BP203" s="459">
        <f>'[29]Biểu 1c-II'!AH203</f>
        <v>0</v>
      </c>
      <c r="BQ203" s="377">
        <f>'[30]Biểu 1c-II - TTYT DA BAC'!J203</f>
        <v>24655500</v>
      </c>
      <c r="BR203" s="377">
        <f>'[30]Biểu 1c-II - TTYT DA BAC'!M203</f>
        <v>0</v>
      </c>
      <c r="BS203" s="377">
        <f>'[30]Biểu 1c-II - TTYT DA BAC'!P203</f>
        <v>0</v>
      </c>
      <c r="BT203" s="380"/>
      <c r="BU203" s="377">
        <f>'[30]Biểu 1c-II - TTYT DA BAC'!V203</f>
        <v>0</v>
      </c>
      <c r="BV203" s="377">
        <f>'[30]Biểu 1c-II - TTYT DA BAC'!Y203</f>
        <v>0</v>
      </c>
      <c r="BW203" s="377">
        <f>'[30]Biểu 1c-II - TTYT DA BAC'!AB203</f>
        <v>0</v>
      </c>
      <c r="BX203" s="459">
        <f>'[30]Biểu 1c-II - TTYT DA BAC'!AE203</f>
        <v>0</v>
      </c>
      <c r="BY203" s="459">
        <f>'[30]Biểu 1c-II - TTYT DA BAC'!AH203</f>
        <v>0</v>
      </c>
      <c r="BZ203" s="377">
        <f>'[31]Biểu 1c-II'!I203</f>
        <v>0</v>
      </c>
      <c r="CA203" s="377">
        <f>'[31]Biểu 1c-II'!M203</f>
        <v>0</v>
      </c>
      <c r="CB203" s="377">
        <f>'[31]Biểu 1c-II'!P203</f>
        <v>0</v>
      </c>
      <c r="CC203" s="380"/>
      <c r="CD203" s="377">
        <f>'[31]Biểu 1c-II'!V203</f>
        <v>0</v>
      </c>
      <c r="CE203" s="377">
        <f>'[31]Biểu 1c-II'!Y203</f>
        <v>0</v>
      </c>
      <c r="CF203" s="377">
        <f>'[31]Biểu 1c-II'!AB203</f>
        <v>0</v>
      </c>
      <c r="CG203" s="459">
        <f>'[31]Biểu 1c-II'!AE203</f>
        <v>0</v>
      </c>
      <c r="CH203" s="459">
        <f>'[31]Biểu 1c-II'!AH203</f>
        <v>0</v>
      </c>
      <c r="CI203" s="377">
        <f>'[32]Biểu 1c-II'!J203</f>
        <v>0</v>
      </c>
      <c r="CJ203" s="377">
        <f>'[32]Biểu 1c-II'!M203</f>
        <v>0</v>
      </c>
      <c r="CK203" s="377">
        <f>'[32]Biểu 1c-II'!P203</f>
        <v>0</v>
      </c>
      <c r="CL203" s="380"/>
      <c r="CM203" s="377">
        <f>'[32]Biểu 1c-II'!V203</f>
        <v>0</v>
      </c>
      <c r="CN203" s="377">
        <f>'[32]Biểu 1c-II'!Y203</f>
        <v>0</v>
      </c>
      <c r="CO203" s="377">
        <f>'[32]Biểu 1c-II'!AB203</f>
        <v>0</v>
      </c>
      <c r="CP203" s="459">
        <f>'[32]Biểu 1c-II'!AE203</f>
        <v>0</v>
      </c>
      <c r="CQ203" s="459">
        <f>'[32]Biểu 1c-II'!AH203</f>
        <v>0</v>
      </c>
      <c r="CR203" s="377">
        <f>'[33]Biểu 1c-II'!J203</f>
        <v>33259780</v>
      </c>
      <c r="CS203" s="377">
        <f>'[33]Biểu 1c-II'!M203</f>
        <v>0</v>
      </c>
      <c r="CT203" s="377">
        <f>'[33]Biểu 1c-II'!P203</f>
        <v>0</v>
      </c>
      <c r="CU203" s="380"/>
      <c r="CV203" s="377">
        <f>'[33]Biểu 1c-II'!V203</f>
        <v>0</v>
      </c>
      <c r="CW203" s="380">
        <f>'[43]Biểu 1c-II'!Y203</f>
        <v>0</v>
      </c>
      <c r="CX203" s="377">
        <f>'[33]Biểu 1c-II'!AB203</f>
        <v>0</v>
      </c>
      <c r="CY203" s="459">
        <f>'[33]Biểu 1c-II'!AE203</f>
        <v>0</v>
      </c>
      <c r="CZ203" s="459">
        <f>'[33]Biểu 1c-II'!AH203</f>
        <v>0</v>
      </c>
      <c r="DA203" s="377">
        <f>'[34]Biểu 1c-II'!$J$7</f>
        <v>13682959583</v>
      </c>
      <c r="DB203" s="377">
        <f>'[34]Biểu 1c-II'!M203</f>
        <v>0</v>
      </c>
      <c r="DC203" s="377">
        <f>'[34]Biểu 1c-II'!P203</f>
        <v>0</v>
      </c>
      <c r="DD203" s="380"/>
      <c r="DE203" s="377">
        <f>'[34]Biểu 1c-II'!V203</f>
        <v>0</v>
      </c>
      <c r="DF203" s="380">
        <f>'[44]Biểu 1c-II'!Y203</f>
        <v>0</v>
      </c>
      <c r="DG203" s="377">
        <f>'[34]Biểu 1c-II'!AB203</f>
        <v>0</v>
      </c>
      <c r="DH203" s="459">
        <f>'[34]Biểu 1c-II'!AE203</f>
        <v>0</v>
      </c>
      <c r="DI203" s="459">
        <f>'[34]Biểu 1c-II'!AH203</f>
        <v>0</v>
      </c>
      <c r="DJ203" s="377">
        <f>'[35]Biểu 1c-II'!J203</f>
        <v>0</v>
      </c>
      <c r="DK203" s="377">
        <f>'[35]Biểu 1c-II'!M203</f>
        <v>0</v>
      </c>
      <c r="DL203" s="377">
        <f>'[35]Biểu 1c-II'!P203</f>
        <v>0</v>
      </c>
      <c r="DM203" s="377">
        <f>'[35]Biểu 1c-II'!S203</f>
        <v>0</v>
      </c>
      <c r="DN203" s="377">
        <f>'[35]Biểu 1c-II'!V203</f>
        <v>0</v>
      </c>
      <c r="DO203" s="377">
        <f>'[35]Biểu 1c-II'!Y203</f>
        <v>0</v>
      </c>
      <c r="DP203" s="377">
        <f>'[35]Biểu 1c-II'!AB203</f>
        <v>0</v>
      </c>
      <c r="DQ203" s="459">
        <f>'[35]Biểu 1c-II'!AE203</f>
        <v>0</v>
      </c>
      <c r="DR203" s="459">
        <f>'[35]Biểu 1c-II'!AH203</f>
        <v>0</v>
      </c>
      <c r="DS203" s="459">
        <f>'[35]Biểu 1c-II'!AK203</f>
        <v>0</v>
      </c>
      <c r="DT203" s="377">
        <f>'[36]Biểu 1c-II'!J203</f>
        <v>0</v>
      </c>
      <c r="DU203" s="377">
        <f>'[36]Biểu 1c-II'!M203</f>
        <v>0</v>
      </c>
      <c r="DV203" s="377">
        <f>'[36]Biểu 1c-II'!P203</f>
        <v>0</v>
      </c>
      <c r="DW203" s="377">
        <f>'[36]Biểu 1c-II'!S203</f>
        <v>0</v>
      </c>
      <c r="DX203" s="377">
        <f>'[36]Biểu 1c-II'!V203</f>
        <v>0</v>
      </c>
      <c r="DY203" s="377">
        <f>'[36]Biểu 1c-II'!Y203</f>
        <v>0</v>
      </c>
      <c r="DZ203" s="377">
        <f>'[36]Biểu 1c-II'!AB203</f>
        <v>0</v>
      </c>
      <c r="EA203" s="459">
        <f>'[36]Biểu 1c-II'!AH203</f>
        <v>0</v>
      </c>
      <c r="EB203" s="459">
        <f>'[36]Biểu 1c-II'!AE203</f>
        <v>0</v>
      </c>
      <c r="EC203" s="377">
        <f>'[37]Biểu 1c-II'!J203</f>
        <v>0</v>
      </c>
      <c r="ED203" s="377">
        <f>'[37]Biểu 1c-II'!M203</f>
        <v>0</v>
      </c>
      <c r="EE203" s="377">
        <f>'[37]Biểu 1c-II'!P203</f>
        <v>0</v>
      </c>
      <c r="EF203" s="377">
        <f>'[37]Biểu 1c-II'!S203</f>
        <v>0</v>
      </c>
      <c r="EG203" s="377">
        <f>'[37]Biểu 1c-II'!V203</f>
        <v>0</v>
      </c>
      <c r="EH203" s="377">
        <f>'[37]Biểu 1c-II'!Y203</f>
        <v>0</v>
      </c>
      <c r="EI203" s="377">
        <f>'[37]Biểu 1c-II'!AB203</f>
        <v>0</v>
      </c>
      <c r="EJ203" s="459">
        <f>'[37]Biểu 1c-II'!AE203</f>
        <v>0</v>
      </c>
      <c r="EK203" s="459">
        <f>'[38]Biểu 1c-II'!J203</f>
        <v>0</v>
      </c>
      <c r="EL203" s="459">
        <f>'[38]Biểu 1c-II'!M203</f>
        <v>0</v>
      </c>
      <c r="EM203" s="459">
        <f>'[38]Biểu 1c-II'!P203</f>
        <v>0</v>
      </c>
      <c r="EN203" s="459">
        <f>'[38]Biểu 1c-II'!S203</f>
        <v>0</v>
      </c>
      <c r="EO203" s="377">
        <f>'[39]Biểu 1c-II(TTKN)'!J203</f>
        <v>0</v>
      </c>
      <c r="EP203" s="377">
        <f>'[40]Biểu 1c-II'!P203</f>
        <v>0</v>
      </c>
      <c r="EQ203" s="377">
        <f>'[41]Biểu 1c-II'!P203</f>
        <v>0</v>
      </c>
    </row>
    <row r="204" spans="1:147" ht="38.25">
      <c r="A204" s="383"/>
      <c r="B204" s="378" t="s">
        <v>754</v>
      </c>
      <c r="C204" s="379" t="s">
        <v>925</v>
      </c>
      <c r="D204" s="380">
        <f t="shared" si="87"/>
        <v>0</v>
      </c>
      <c r="E204" s="463">
        <f t="shared" si="78"/>
        <v>13815160863</v>
      </c>
      <c r="F204" s="463">
        <f t="shared" si="88"/>
        <v>13815160863</v>
      </c>
      <c r="G204" s="463">
        <f t="shared" si="89"/>
        <v>13740874863</v>
      </c>
      <c r="H204" s="380">
        <f t="shared" si="79"/>
        <v>0</v>
      </c>
      <c r="I204" s="380">
        <f t="shared" si="90"/>
        <v>0</v>
      </c>
      <c r="J204" s="380">
        <f t="shared" si="91"/>
        <v>0</v>
      </c>
      <c r="K204" s="380">
        <f t="shared" si="80"/>
        <v>13740874863</v>
      </c>
      <c r="L204" s="380">
        <f t="shared" si="81"/>
        <v>0</v>
      </c>
      <c r="M204" s="380">
        <f t="shared" si="82"/>
        <v>0</v>
      </c>
      <c r="N204" s="380">
        <f t="shared" si="92"/>
        <v>0</v>
      </c>
      <c r="O204" s="380">
        <f t="shared" si="83"/>
        <v>0</v>
      </c>
      <c r="P204" s="380">
        <f t="shared" si="93"/>
        <v>0</v>
      </c>
      <c r="Q204" s="380">
        <f t="shared" si="84"/>
        <v>0</v>
      </c>
      <c r="R204" s="380">
        <f t="shared" si="85"/>
        <v>0</v>
      </c>
      <c r="S204" s="380"/>
      <c r="T204" s="380">
        <f t="shared" si="86"/>
        <v>0</v>
      </c>
      <c r="U204" s="463">
        <f t="shared" si="94"/>
        <v>0</v>
      </c>
      <c r="V204" s="463">
        <f t="shared" si="95"/>
        <v>0</v>
      </c>
      <c r="W204" s="463">
        <f t="shared" si="96"/>
        <v>0</v>
      </c>
      <c r="X204" s="463">
        <f t="shared" si="97"/>
        <v>0</v>
      </c>
      <c r="Y204" s="463">
        <f t="shared" si="98"/>
        <v>0</v>
      </c>
      <c r="Z204" s="463">
        <f t="shared" si="99"/>
        <v>0</v>
      </c>
      <c r="AA204" s="463">
        <f t="shared" si="100"/>
        <v>0</v>
      </c>
      <c r="AB204" s="463">
        <f t="shared" si="101"/>
        <v>0</v>
      </c>
      <c r="AC204" s="463">
        <f t="shared" si="102"/>
        <v>0</v>
      </c>
      <c r="AD204" s="463">
        <f t="shared" si="103"/>
        <v>0</v>
      </c>
      <c r="AE204" s="380">
        <v>74286000</v>
      </c>
      <c r="AF204" s="380"/>
      <c r="AG204" s="380">
        <f>'[22]Biểu 1c-II'!J204</f>
        <v>0</v>
      </c>
      <c r="AH204" s="380">
        <f>'[22]Biểu 1c-II'!M204</f>
        <v>0</v>
      </c>
      <c r="AI204" s="463">
        <f>'[22]Biểu 1c-II'!S204</f>
        <v>0</v>
      </c>
      <c r="AJ204" s="463">
        <f>'[22]Biểu 1c-II'!V204</f>
        <v>0</v>
      </c>
      <c r="AK204" s="380">
        <f>'[23]Biểu 1c-II'!J204</f>
        <v>0</v>
      </c>
      <c r="AL204" s="463">
        <f>'[23]Biểu 1c-II'!P204</f>
        <v>0</v>
      </c>
      <c r="AM204" s="463">
        <f>'[23]Biểu 1c-II'!S204</f>
        <v>0</v>
      </c>
      <c r="AN204" s="380">
        <f>'[24]Biểu 1c-II'!J204</f>
        <v>0</v>
      </c>
      <c r="AO204" s="463">
        <f>'[24]Biểu 1c-II'!M204</f>
        <v>0</v>
      </c>
      <c r="AP204" s="463">
        <f>'[24]Biểu 1c-II'!S204</f>
        <v>0</v>
      </c>
      <c r="AQ204" s="463">
        <f>'[25]Biểu 1c-II'!P204</f>
        <v>0</v>
      </c>
      <c r="AR204" s="463">
        <f>'[25]Biểu 1c-II'!V204</f>
        <v>0</v>
      </c>
      <c r="AS204" s="380">
        <f>'[25]Biểu 1c-II'!Y204</f>
        <v>0</v>
      </c>
      <c r="AT204" s="380">
        <f>'[26]Biểu 1c-II'!K204</f>
        <v>0</v>
      </c>
      <c r="AU204" s="380">
        <f>'[26]Biểu 1c-II'!W204</f>
        <v>0</v>
      </c>
      <c r="AV204" s="380">
        <f>'[27]Biểu 1c-II'!J204</f>
        <v>0</v>
      </c>
      <c r="AW204" s="380">
        <f>'[27]Biểu 1c-II'!V204</f>
        <v>0</v>
      </c>
      <c r="AX204" s="380">
        <f>'[28]Biểu 1c-II'!J204</f>
        <v>0</v>
      </c>
      <c r="AY204" s="380">
        <f>'[28]Biểu 1c-II'!M204</f>
        <v>0</v>
      </c>
      <c r="AZ204" s="380">
        <f>'[28]Biểu 1c-II'!P204</f>
        <v>0</v>
      </c>
      <c r="BA204" s="380"/>
      <c r="BB204" s="380">
        <f>'[28]Biểu 1c-II'!V204</f>
        <v>0</v>
      </c>
      <c r="BC204" s="380">
        <f>'[42]Biểu 1c-II'!Y204</f>
        <v>0</v>
      </c>
      <c r="BD204" s="380">
        <f>'[28]Biểu 1c-II'!AB204</f>
        <v>0</v>
      </c>
      <c r="BE204" s="380">
        <f>'[28]Biểu 1c-II'!AE204</f>
        <v>0</v>
      </c>
      <c r="BF204" s="380">
        <f>'[28]Biểu 1c-II'!AH204</f>
        <v>0</v>
      </c>
      <c r="BG204" s="380">
        <f>'[29]Biểu 1c-II'!J204</f>
        <v>0</v>
      </c>
      <c r="BH204" s="380">
        <f>'[29]Biểu 1c-II'!M204</f>
        <v>0</v>
      </c>
      <c r="BI204" s="380">
        <f>'[29]Biểu 1c-II'!P204</f>
        <v>0</v>
      </c>
      <c r="BJ204" s="380"/>
      <c r="BK204" s="380">
        <f>'[29]Biểu 1c-II'!S204</f>
        <v>0</v>
      </c>
      <c r="BL204" s="380">
        <f>'[29]Biểu 1c-II'!V204</f>
        <v>0</v>
      </c>
      <c r="BM204" s="380">
        <f>'[29]Biểu 1c-II'!Y204</f>
        <v>0</v>
      </c>
      <c r="BN204" s="380">
        <f>'[29]Biểu 1c-II'!AB204</f>
        <v>0</v>
      </c>
      <c r="BO204" s="463">
        <f>'[29]Biểu 1c-II'!AE204</f>
        <v>0</v>
      </c>
      <c r="BP204" s="463">
        <f>'[29]Biểu 1c-II'!AH204</f>
        <v>0</v>
      </c>
      <c r="BQ204" s="380">
        <f>'[30]Biểu 1c-II - TTYT DA BAC'!J204</f>
        <v>24655500</v>
      </c>
      <c r="BR204" s="380">
        <f>'[30]Biểu 1c-II - TTYT DA BAC'!M204</f>
        <v>0</v>
      </c>
      <c r="BS204" s="380">
        <f>'[30]Biểu 1c-II - TTYT DA BAC'!P204</f>
        <v>0</v>
      </c>
      <c r="BT204" s="380"/>
      <c r="BU204" s="380">
        <f>'[30]Biểu 1c-II - TTYT DA BAC'!V204</f>
        <v>0</v>
      </c>
      <c r="BV204" s="380">
        <f>'[30]Biểu 1c-II - TTYT DA BAC'!Y204</f>
        <v>0</v>
      </c>
      <c r="BW204" s="380">
        <f>'[30]Biểu 1c-II - TTYT DA BAC'!AB204</f>
        <v>0</v>
      </c>
      <c r="BX204" s="463">
        <f>'[30]Biểu 1c-II - TTYT DA BAC'!AE204</f>
        <v>0</v>
      </c>
      <c r="BY204" s="463">
        <f>'[30]Biểu 1c-II - TTYT DA BAC'!AH204</f>
        <v>0</v>
      </c>
      <c r="BZ204" s="380">
        <f>'[31]Biểu 1c-II'!I204</f>
        <v>0</v>
      </c>
      <c r="CA204" s="380">
        <f>'[31]Biểu 1c-II'!M204</f>
        <v>0</v>
      </c>
      <c r="CB204" s="380">
        <f>'[31]Biểu 1c-II'!P204</f>
        <v>0</v>
      </c>
      <c r="CC204" s="380"/>
      <c r="CD204" s="380">
        <f>'[31]Biểu 1c-II'!V204</f>
        <v>0</v>
      </c>
      <c r="CE204" s="380">
        <f>'[31]Biểu 1c-II'!Y204</f>
        <v>0</v>
      </c>
      <c r="CF204" s="380">
        <f>'[31]Biểu 1c-II'!AB204</f>
        <v>0</v>
      </c>
      <c r="CG204" s="463">
        <f>'[31]Biểu 1c-II'!AE204</f>
        <v>0</v>
      </c>
      <c r="CH204" s="463">
        <f>'[31]Biểu 1c-II'!AH204</f>
        <v>0</v>
      </c>
      <c r="CI204" s="380">
        <f>'[32]Biểu 1c-II'!J204</f>
        <v>0</v>
      </c>
      <c r="CJ204" s="380">
        <f>'[32]Biểu 1c-II'!M204</f>
        <v>0</v>
      </c>
      <c r="CK204" s="380">
        <f>'[32]Biểu 1c-II'!P204</f>
        <v>0</v>
      </c>
      <c r="CL204" s="380"/>
      <c r="CM204" s="380">
        <f>'[32]Biểu 1c-II'!V204</f>
        <v>0</v>
      </c>
      <c r="CN204" s="380">
        <f>'[32]Biểu 1c-II'!Y204</f>
        <v>0</v>
      </c>
      <c r="CO204" s="380">
        <f>'[32]Biểu 1c-II'!AB204</f>
        <v>0</v>
      </c>
      <c r="CP204" s="463">
        <f>'[32]Biểu 1c-II'!AE204</f>
        <v>0</v>
      </c>
      <c r="CQ204" s="463">
        <f>'[32]Biểu 1c-II'!AH204</f>
        <v>0</v>
      </c>
      <c r="CR204" s="380">
        <f>'[33]Biểu 1c-II'!J204</f>
        <v>33259780</v>
      </c>
      <c r="CS204" s="380">
        <f>'[33]Biểu 1c-II'!M204</f>
        <v>0</v>
      </c>
      <c r="CT204" s="380">
        <f>'[33]Biểu 1c-II'!P204</f>
        <v>0</v>
      </c>
      <c r="CU204" s="380"/>
      <c r="CV204" s="380">
        <f>'[33]Biểu 1c-II'!V204</f>
        <v>0</v>
      </c>
      <c r="CW204" s="380">
        <f>'[43]Biểu 1c-II'!Y204</f>
        <v>0</v>
      </c>
      <c r="CX204" s="380">
        <f>'[33]Biểu 1c-II'!AB204</f>
        <v>0</v>
      </c>
      <c r="CY204" s="463">
        <f>'[33]Biểu 1c-II'!AE204</f>
        <v>0</v>
      </c>
      <c r="CZ204" s="463">
        <f>'[33]Biểu 1c-II'!AH204</f>
        <v>0</v>
      </c>
      <c r="DA204" s="380">
        <f>'[34]Biểu 1c-II'!$J$7</f>
        <v>13682959583</v>
      </c>
      <c r="DB204" s="380">
        <f>'[34]Biểu 1c-II'!M204</f>
        <v>0</v>
      </c>
      <c r="DC204" s="380">
        <f>'[34]Biểu 1c-II'!P204</f>
        <v>0</v>
      </c>
      <c r="DD204" s="380"/>
      <c r="DE204" s="380">
        <f>'[34]Biểu 1c-II'!V204</f>
        <v>0</v>
      </c>
      <c r="DF204" s="380">
        <f>'[44]Biểu 1c-II'!Y204</f>
        <v>0</v>
      </c>
      <c r="DG204" s="380">
        <f>'[34]Biểu 1c-II'!AB204</f>
        <v>0</v>
      </c>
      <c r="DH204" s="463">
        <f>'[34]Biểu 1c-II'!AE204</f>
        <v>0</v>
      </c>
      <c r="DI204" s="463">
        <f>'[34]Biểu 1c-II'!AH204</f>
        <v>0</v>
      </c>
      <c r="DJ204" s="380">
        <f>'[35]Biểu 1c-II'!J204</f>
        <v>0</v>
      </c>
      <c r="DK204" s="380">
        <f>'[35]Biểu 1c-II'!M204</f>
        <v>0</v>
      </c>
      <c r="DL204" s="380">
        <f>'[35]Biểu 1c-II'!P204</f>
        <v>0</v>
      </c>
      <c r="DM204" s="380">
        <f>'[35]Biểu 1c-II'!S204</f>
        <v>0</v>
      </c>
      <c r="DN204" s="380">
        <f>'[35]Biểu 1c-II'!V204</f>
        <v>0</v>
      </c>
      <c r="DO204" s="380">
        <f>'[35]Biểu 1c-II'!Y204</f>
        <v>0</v>
      </c>
      <c r="DP204" s="380">
        <f>'[35]Biểu 1c-II'!AB204</f>
        <v>0</v>
      </c>
      <c r="DQ204" s="463">
        <f>'[35]Biểu 1c-II'!AE204</f>
        <v>0</v>
      </c>
      <c r="DR204" s="463">
        <f>'[35]Biểu 1c-II'!AH204</f>
        <v>0</v>
      </c>
      <c r="DS204" s="463">
        <f>'[35]Biểu 1c-II'!AK204</f>
        <v>0</v>
      </c>
      <c r="DT204" s="380">
        <f>'[36]Biểu 1c-II'!J204</f>
        <v>0</v>
      </c>
      <c r="DU204" s="380">
        <f>'[36]Biểu 1c-II'!M204</f>
        <v>0</v>
      </c>
      <c r="DV204" s="380">
        <f>'[36]Biểu 1c-II'!P204</f>
        <v>0</v>
      </c>
      <c r="DW204" s="380">
        <f>'[36]Biểu 1c-II'!S204</f>
        <v>0</v>
      </c>
      <c r="DX204" s="380">
        <f>'[36]Biểu 1c-II'!V204</f>
        <v>0</v>
      </c>
      <c r="DY204" s="380">
        <f>'[36]Biểu 1c-II'!Y204</f>
        <v>0</v>
      </c>
      <c r="DZ204" s="380">
        <f>'[36]Biểu 1c-II'!AB204</f>
        <v>0</v>
      </c>
      <c r="EA204" s="463">
        <f>'[36]Biểu 1c-II'!AH204</f>
        <v>0</v>
      </c>
      <c r="EB204" s="463">
        <f>'[36]Biểu 1c-II'!AE204</f>
        <v>0</v>
      </c>
      <c r="EC204" s="380">
        <f>'[37]Biểu 1c-II'!J204</f>
        <v>0</v>
      </c>
      <c r="ED204" s="380">
        <f>'[37]Biểu 1c-II'!M204</f>
        <v>0</v>
      </c>
      <c r="EE204" s="380">
        <f>'[37]Biểu 1c-II'!P204</f>
        <v>0</v>
      </c>
      <c r="EF204" s="380">
        <f>'[37]Biểu 1c-II'!S204</f>
        <v>0</v>
      </c>
      <c r="EG204" s="380">
        <f>'[37]Biểu 1c-II'!V204</f>
        <v>0</v>
      </c>
      <c r="EH204" s="380">
        <f>'[37]Biểu 1c-II'!Y204</f>
        <v>0</v>
      </c>
      <c r="EI204" s="380">
        <f>'[37]Biểu 1c-II'!AB204</f>
        <v>0</v>
      </c>
      <c r="EJ204" s="463">
        <f>'[37]Biểu 1c-II'!AE204</f>
        <v>0</v>
      </c>
      <c r="EK204" s="463">
        <f>'[38]Biểu 1c-II'!J204</f>
        <v>0</v>
      </c>
      <c r="EL204" s="463">
        <f>'[38]Biểu 1c-II'!M204</f>
        <v>0</v>
      </c>
      <c r="EM204" s="463">
        <f>'[38]Biểu 1c-II'!P204</f>
        <v>0</v>
      </c>
      <c r="EN204" s="463">
        <f>'[38]Biểu 1c-II'!S204</f>
        <v>0</v>
      </c>
      <c r="EO204" s="380">
        <f>'[39]Biểu 1c-II(TTKN)'!J204</f>
        <v>0</v>
      </c>
      <c r="EP204" s="380">
        <f>'[40]Biểu 1c-II'!P204</f>
        <v>0</v>
      </c>
      <c r="EQ204" s="380">
        <f>'[41]Biểu 1c-II'!P204</f>
        <v>0</v>
      </c>
    </row>
    <row r="205" spans="1:147" ht="12.75">
      <c r="A205" s="383"/>
      <c r="B205" s="378" t="s">
        <v>755</v>
      </c>
      <c r="C205" s="379" t="s">
        <v>926</v>
      </c>
      <c r="D205" s="380">
        <f t="shared" si="87"/>
        <v>0</v>
      </c>
      <c r="E205" s="463">
        <f t="shared" si="78"/>
        <v>13682959583</v>
      </c>
      <c r="F205" s="463">
        <f t="shared" si="88"/>
        <v>13682959583</v>
      </c>
      <c r="G205" s="463">
        <f t="shared" si="89"/>
        <v>13682959583</v>
      </c>
      <c r="H205" s="380">
        <f t="shared" si="79"/>
        <v>0</v>
      </c>
      <c r="I205" s="380">
        <f t="shared" si="90"/>
        <v>0</v>
      </c>
      <c r="J205" s="380">
        <f t="shared" si="91"/>
        <v>0</v>
      </c>
      <c r="K205" s="380">
        <f t="shared" si="80"/>
        <v>13682959583</v>
      </c>
      <c r="L205" s="380">
        <f t="shared" si="81"/>
        <v>0</v>
      </c>
      <c r="M205" s="380">
        <f t="shared" si="82"/>
        <v>0</v>
      </c>
      <c r="N205" s="380">
        <f t="shared" si="92"/>
        <v>0</v>
      </c>
      <c r="O205" s="380">
        <f t="shared" si="83"/>
        <v>0</v>
      </c>
      <c r="P205" s="380">
        <f t="shared" si="93"/>
        <v>0</v>
      </c>
      <c r="Q205" s="380">
        <f t="shared" si="84"/>
        <v>0</v>
      </c>
      <c r="R205" s="380">
        <f t="shared" si="85"/>
        <v>0</v>
      </c>
      <c r="S205" s="380"/>
      <c r="T205" s="380">
        <f t="shared" si="86"/>
        <v>0</v>
      </c>
      <c r="U205" s="463">
        <f t="shared" si="94"/>
        <v>0</v>
      </c>
      <c r="V205" s="463">
        <f t="shared" si="95"/>
        <v>0</v>
      </c>
      <c r="W205" s="463">
        <f t="shared" si="96"/>
        <v>0</v>
      </c>
      <c r="X205" s="463">
        <f t="shared" si="97"/>
        <v>0</v>
      </c>
      <c r="Y205" s="463">
        <f t="shared" si="98"/>
        <v>0</v>
      </c>
      <c r="Z205" s="463">
        <f t="shared" si="99"/>
        <v>0</v>
      </c>
      <c r="AA205" s="463">
        <f t="shared" si="100"/>
        <v>0</v>
      </c>
      <c r="AB205" s="463">
        <f t="shared" si="101"/>
        <v>0</v>
      </c>
      <c r="AC205" s="463">
        <f t="shared" si="102"/>
        <v>0</v>
      </c>
      <c r="AD205" s="463">
        <f t="shared" si="103"/>
        <v>0</v>
      </c>
      <c r="AE205" s="380"/>
      <c r="AF205" s="380"/>
      <c r="AG205" s="380">
        <f>'[22]Biểu 1c-II'!J205</f>
        <v>0</v>
      </c>
      <c r="AH205" s="380">
        <f>'[22]Biểu 1c-II'!M205</f>
        <v>0</v>
      </c>
      <c r="AI205" s="463">
        <f>'[22]Biểu 1c-II'!S205</f>
        <v>0</v>
      </c>
      <c r="AJ205" s="463">
        <f>'[22]Biểu 1c-II'!V205</f>
        <v>0</v>
      </c>
      <c r="AK205" s="380">
        <f>'[23]Biểu 1c-II'!J205</f>
        <v>0</v>
      </c>
      <c r="AL205" s="463">
        <f>'[23]Biểu 1c-II'!P205</f>
        <v>0</v>
      </c>
      <c r="AM205" s="463">
        <f>'[23]Biểu 1c-II'!S205</f>
        <v>0</v>
      </c>
      <c r="AN205" s="380">
        <f>'[24]Biểu 1c-II'!J205</f>
        <v>0</v>
      </c>
      <c r="AO205" s="463">
        <f>'[24]Biểu 1c-II'!M205</f>
        <v>0</v>
      </c>
      <c r="AP205" s="463">
        <f>'[24]Biểu 1c-II'!S205</f>
        <v>0</v>
      </c>
      <c r="AQ205" s="463">
        <f>'[25]Biểu 1c-II'!P205</f>
        <v>0</v>
      </c>
      <c r="AR205" s="463">
        <f>'[25]Biểu 1c-II'!V205</f>
        <v>0</v>
      </c>
      <c r="AS205" s="380">
        <f>'[25]Biểu 1c-II'!Y205</f>
        <v>0</v>
      </c>
      <c r="AT205" s="380">
        <f>'[26]Biểu 1c-II'!K205</f>
        <v>0</v>
      </c>
      <c r="AU205" s="380">
        <f>'[26]Biểu 1c-II'!W205</f>
        <v>0</v>
      </c>
      <c r="AV205" s="380">
        <f>'[27]Biểu 1c-II'!J205</f>
        <v>0</v>
      </c>
      <c r="AW205" s="380">
        <f>'[27]Biểu 1c-II'!V205</f>
        <v>0</v>
      </c>
      <c r="AX205" s="380">
        <f>'[28]Biểu 1c-II'!J205</f>
        <v>0</v>
      </c>
      <c r="AY205" s="380">
        <f>'[28]Biểu 1c-II'!M205</f>
        <v>0</v>
      </c>
      <c r="AZ205" s="380">
        <f>'[28]Biểu 1c-II'!P205</f>
        <v>0</v>
      </c>
      <c r="BA205" s="380"/>
      <c r="BB205" s="380">
        <f>'[28]Biểu 1c-II'!V205</f>
        <v>0</v>
      </c>
      <c r="BC205" s="380">
        <f>'[42]Biểu 1c-II'!Y205</f>
        <v>0</v>
      </c>
      <c r="BD205" s="380">
        <f>'[28]Biểu 1c-II'!AB205</f>
        <v>0</v>
      </c>
      <c r="BE205" s="380">
        <f>'[28]Biểu 1c-II'!AE205</f>
        <v>0</v>
      </c>
      <c r="BF205" s="380">
        <f>'[28]Biểu 1c-II'!AH205</f>
        <v>0</v>
      </c>
      <c r="BG205" s="380">
        <f>'[29]Biểu 1c-II'!J205</f>
        <v>0</v>
      </c>
      <c r="BH205" s="380">
        <f>'[29]Biểu 1c-II'!M205</f>
        <v>0</v>
      </c>
      <c r="BI205" s="380">
        <f>'[29]Biểu 1c-II'!P205</f>
        <v>0</v>
      </c>
      <c r="BJ205" s="380"/>
      <c r="BK205" s="380">
        <f>'[29]Biểu 1c-II'!S205</f>
        <v>0</v>
      </c>
      <c r="BL205" s="380">
        <f>'[29]Biểu 1c-II'!V205</f>
        <v>0</v>
      </c>
      <c r="BM205" s="380">
        <f>'[29]Biểu 1c-II'!Y205</f>
        <v>0</v>
      </c>
      <c r="BN205" s="380">
        <f>'[29]Biểu 1c-II'!AB205</f>
        <v>0</v>
      </c>
      <c r="BO205" s="463">
        <f>'[29]Biểu 1c-II'!AE205</f>
        <v>0</v>
      </c>
      <c r="BP205" s="463">
        <f>'[29]Biểu 1c-II'!AH205</f>
        <v>0</v>
      </c>
      <c r="BQ205" s="380">
        <f>'[30]Biểu 1c-II - TTYT DA BAC'!J205</f>
        <v>0</v>
      </c>
      <c r="BR205" s="380">
        <f>'[30]Biểu 1c-II - TTYT DA BAC'!M205</f>
        <v>0</v>
      </c>
      <c r="BS205" s="380">
        <f>'[30]Biểu 1c-II - TTYT DA BAC'!P205</f>
        <v>0</v>
      </c>
      <c r="BT205" s="380"/>
      <c r="BU205" s="380">
        <f>'[30]Biểu 1c-II - TTYT DA BAC'!V205</f>
        <v>0</v>
      </c>
      <c r="BV205" s="380">
        <f>'[30]Biểu 1c-II - TTYT DA BAC'!Y205</f>
        <v>0</v>
      </c>
      <c r="BW205" s="380">
        <f>'[30]Biểu 1c-II - TTYT DA BAC'!AB205</f>
        <v>0</v>
      </c>
      <c r="BX205" s="463">
        <f>'[30]Biểu 1c-II - TTYT DA BAC'!AE205</f>
        <v>0</v>
      </c>
      <c r="BY205" s="463">
        <f>'[30]Biểu 1c-II - TTYT DA BAC'!AH205</f>
        <v>0</v>
      </c>
      <c r="BZ205" s="380">
        <f>'[31]Biểu 1c-II'!I205</f>
        <v>0</v>
      </c>
      <c r="CA205" s="380">
        <f>'[31]Biểu 1c-II'!M205</f>
        <v>0</v>
      </c>
      <c r="CB205" s="380">
        <f>'[31]Biểu 1c-II'!P205</f>
        <v>0</v>
      </c>
      <c r="CC205" s="380"/>
      <c r="CD205" s="380">
        <f>'[31]Biểu 1c-II'!V205</f>
        <v>0</v>
      </c>
      <c r="CE205" s="380">
        <f>'[31]Biểu 1c-II'!Y205</f>
        <v>0</v>
      </c>
      <c r="CF205" s="380">
        <f>'[31]Biểu 1c-II'!AB205</f>
        <v>0</v>
      </c>
      <c r="CG205" s="463">
        <f>'[31]Biểu 1c-II'!AE205</f>
        <v>0</v>
      </c>
      <c r="CH205" s="463">
        <f>'[31]Biểu 1c-II'!AH205</f>
        <v>0</v>
      </c>
      <c r="CI205" s="380">
        <f>'[32]Biểu 1c-II'!J205</f>
        <v>0</v>
      </c>
      <c r="CJ205" s="380">
        <f>'[32]Biểu 1c-II'!M205</f>
        <v>0</v>
      </c>
      <c r="CK205" s="380">
        <f>'[32]Biểu 1c-II'!P205</f>
        <v>0</v>
      </c>
      <c r="CL205" s="380"/>
      <c r="CM205" s="380">
        <f>'[32]Biểu 1c-II'!V205</f>
        <v>0</v>
      </c>
      <c r="CN205" s="380">
        <f>'[32]Biểu 1c-II'!Y205</f>
        <v>0</v>
      </c>
      <c r="CO205" s="380">
        <f>'[32]Biểu 1c-II'!AB205</f>
        <v>0</v>
      </c>
      <c r="CP205" s="463">
        <f>'[32]Biểu 1c-II'!AE205</f>
        <v>0</v>
      </c>
      <c r="CQ205" s="463">
        <f>'[32]Biểu 1c-II'!AH205</f>
        <v>0</v>
      </c>
      <c r="CR205" s="380">
        <f>'[33]Biểu 1c-II'!J205</f>
        <v>0</v>
      </c>
      <c r="CS205" s="380">
        <f>'[33]Biểu 1c-II'!M205</f>
        <v>0</v>
      </c>
      <c r="CT205" s="380">
        <f>'[33]Biểu 1c-II'!P205</f>
        <v>0</v>
      </c>
      <c r="CU205" s="380"/>
      <c r="CV205" s="380">
        <f>'[33]Biểu 1c-II'!V205</f>
        <v>0</v>
      </c>
      <c r="CW205" s="380">
        <f>'[43]Biểu 1c-II'!Y205</f>
        <v>0</v>
      </c>
      <c r="CX205" s="380">
        <f>'[33]Biểu 1c-II'!AB205</f>
        <v>0</v>
      </c>
      <c r="CY205" s="463">
        <f>'[33]Biểu 1c-II'!AE205</f>
        <v>0</v>
      </c>
      <c r="CZ205" s="463">
        <f>'[33]Biểu 1c-II'!AH205</f>
        <v>0</v>
      </c>
      <c r="DA205" s="380">
        <f>'[34]Biểu 1c-II'!$J$7</f>
        <v>13682959583</v>
      </c>
      <c r="DB205" s="380">
        <f>'[34]Biểu 1c-II'!M205</f>
        <v>0</v>
      </c>
      <c r="DC205" s="380">
        <f>'[34]Biểu 1c-II'!P205</f>
        <v>0</v>
      </c>
      <c r="DD205" s="380"/>
      <c r="DE205" s="380">
        <f>'[34]Biểu 1c-II'!V205</f>
        <v>0</v>
      </c>
      <c r="DF205" s="380">
        <f>'[44]Biểu 1c-II'!Y205</f>
        <v>0</v>
      </c>
      <c r="DG205" s="380">
        <f>'[34]Biểu 1c-II'!AB205</f>
        <v>0</v>
      </c>
      <c r="DH205" s="463">
        <f>'[34]Biểu 1c-II'!AE205</f>
        <v>0</v>
      </c>
      <c r="DI205" s="463">
        <f>'[34]Biểu 1c-II'!AH205</f>
        <v>0</v>
      </c>
      <c r="DJ205" s="380">
        <f>'[35]Biểu 1c-II'!J205</f>
        <v>0</v>
      </c>
      <c r="DK205" s="380">
        <f>'[35]Biểu 1c-II'!M205</f>
        <v>0</v>
      </c>
      <c r="DL205" s="380">
        <f>'[35]Biểu 1c-II'!P205</f>
        <v>0</v>
      </c>
      <c r="DM205" s="380">
        <f>'[35]Biểu 1c-II'!S205</f>
        <v>0</v>
      </c>
      <c r="DN205" s="380">
        <f>'[35]Biểu 1c-II'!V205</f>
        <v>0</v>
      </c>
      <c r="DO205" s="380">
        <f>'[35]Biểu 1c-II'!Y205</f>
        <v>0</v>
      </c>
      <c r="DP205" s="380">
        <f>'[35]Biểu 1c-II'!AB205</f>
        <v>0</v>
      </c>
      <c r="DQ205" s="463">
        <f>'[35]Biểu 1c-II'!AE205</f>
        <v>0</v>
      </c>
      <c r="DR205" s="463">
        <f>'[35]Biểu 1c-II'!AH205</f>
        <v>0</v>
      </c>
      <c r="DS205" s="463">
        <f>'[35]Biểu 1c-II'!AK205</f>
        <v>0</v>
      </c>
      <c r="DT205" s="380">
        <f>'[36]Biểu 1c-II'!J205</f>
        <v>0</v>
      </c>
      <c r="DU205" s="380">
        <f>'[36]Biểu 1c-II'!M205</f>
        <v>0</v>
      </c>
      <c r="DV205" s="380">
        <f>'[36]Biểu 1c-II'!P205</f>
        <v>0</v>
      </c>
      <c r="DW205" s="380">
        <f>'[36]Biểu 1c-II'!S205</f>
        <v>0</v>
      </c>
      <c r="DX205" s="380">
        <f>'[36]Biểu 1c-II'!V205</f>
        <v>0</v>
      </c>
      <c r="DY205" s="380">
        <f>'[36]Biểu 1c-II'!Y205</f>
        <v>0</v>
      </c>
      <c r="DZ205" s="380">
        <f>'[36]Biểu 1c-II'!AB205</f>
        <v>0</v>
      </c>
      <c r="EA205" s="463">
        <f>'[36]Biểu 1c-II'!AH205</f>
        <v>0</v>
      </c>
      <c r="EB205" s="463">
        <f>'[36]Biểu 1c-II'!AE205</f>
        <v>0</v>
      </c>
      <c r="EC205" s="380">
        <f>'[37]Biểu 1c-II'!J205</f>
        <v>0</v>
      </c>
      <c r="ED205" s="380">
        <f>'[37]Biểu 1c-II'!M205</f>
        <v>0</v>
      </c>
      <c r="EE205" s="380">
        <f>'[37]Biểu 1c-II'!P205</f>
        <v>0</v>
      </c>
      <c r="EF205" s="380">
        <f>'[37]Biểu 1c-II'!S205</f>
        <v>0</v>
      </c>
      <c r="EG205" s="380">
        <f>'[37]Biểu 1c-II'!V205</f>
        <v>0</v>
      </c>
      <c r="EH205" s="380">
        <f>'[37]Biểu 1c-II'!Y205</f>
        <v>0</v>
      </c>
      <c r="EI205" s="380">
        <f>'[37]Biểu 1c-II'!AB205</f>
        <v>0</v>
      </c>
      <c r="EJ205" s="463">
        <f>'[37]Biểu 1c-II'!AE205</f>
        <v>0</v>
      </c>
      <c r="EK205" s="463">
        <f>'[38]Biểu 1c-II'!J205</f>
        <v>0</v>
      </c>
      <c r="EL205" s="463">
        <f>'[38]Biểu 1c-II'!M205</f>
        <v>0</v>
      </c>
      <c r="EM205" s="463">
        <f>'[38]Biểu 1c-II'!P205</f>
        <v>0</v>
      </c>
      <c r="EN205" s="463">
        <f>'[38]Biểu 1c-II'!S205</f>
        <v>0</v>
      </c>
      <c r="EO205" s="380">
        <f>'[39]Biểu 1c-II(TTKN)'!J205</f>
        <v>0</v>
      </c>
      <c r="EP205" s="380">
        <f>'[40]Biểu 1c-II'!P205</f>
        <v>0</v>
      </c>
      <c r="EQ205" s="380">
        <f>'[41]Biểu 1c-II'!P205</f>
        <v>0</v>
      </c>
    </row>
    <row r="206" spans="1:147" s="373" customFormat="1" ht="12.75">
      <c r="A206" s="375" t="s">
        <v>756</v>
      </c>
      <c r="B206" s="375"/>
      <c r="C206" s="376" t="s">
        <v>242</v>
      </c>
      <c r="D206" s="377">
        <f t="shared" si="87"/>
        <v>0</v>
      </c>
      <c r="E206" s="459">
        <f t="shared" si="78"/>
        <v>25246245369</v>
      </c>
      <c r="F206" s="459">
        <f t="shared" si="88"/>
        <v>25246245369</v>
      </c>
      <c r="G206" s="459">
        <f t="shared" si="89"/>
        <v>24895558369</v>
      </c>
      <c r="H206" s="377">
        <f t="shared" si="79"/>
        <v>217727000</v>
      </c>
      <c r="I206" s="377">
        <f t="shared" si="90"/>
        <v>0</v>
      </c>
      <c r="J206" s="377">
        <f t="shared" si="91"/>
        <v>0</v>
      </c>
      <c r="K206" s="377">
        <f t="shared" si="80"/>
        <v>17820872869</v>
      </c>
      <c r="L206" s="377">
        <f t="shared" si="81"/>
        <v>6625358500</v>
      </c>
      <c r="M206" s="377">
        <f t="shared" si="82"/>
        <v>0</v>
      </c>
      <c r="N206" s="377">
        <f t="shared" si="92"/>
        <v>0</v>
      </c>
      <c r="O206" s="377">
        <f t="shared" si="83"/>
        <v>0</v>
      </c>
      <c r="P206" s="377">
        <f t="shared" si="93"/>
        <v>0</v>
      </c>
      <c r="Q206" s="377">
        <f t="shared" si="84"/>
        <v>0</v>
      </c>
      <c r="R206" s="377">
        <f t="shared" si="85"/>
        <v>0</v>
      </c>
      <c r="S206" s="377"/>
      <c r="T206" s="377">
        <f t="shared" si="86"/>
        <v>231600000</v>
      </c>
      <c r="U206" s="459">
        <f t="shared" si="94"/>
        <v>0</v>
      </c>
      <c r="V206" s="459">
        <f t="shared" si="95"/>
        <v>0</v>
      </c>
      <c r="W206" s="459">
        <f t="shared" si="96"/>
        <v>0</v>
      </c>
      <c r="X206" s="459">
        <f t="shared" si="97"/>
        <v>0</v>
      </c>
      <c r="Y206" s="459">
        <f t="shared" si="98"/>
        <v>0</v>
      </c>
      <c r="Z206" s="459">
        <f t="shared" si="99"/>
        <v>0</v>
      </c>
      <c r="AA206" s="459">
        <f t="shared" si="100"/>
        <v>0</v>
      </c>
      <c r="AB206" s="459">
        <f t="shared" si="101"/>
        <v>0</v>
      </c>
      <c r="AC206" s="459">
        <f t="shared" si="102"/>
        <v>0</v>
      </c>
      <c r="AD206" s="459">
        <f t="shared" si="103"/>
        <v>0</v>
      </c>
      <c r="AE206" s="377">
        <f>SUM(AE207:AE222)</f>
        <v>156870000</v>
      </c>
      <c r="AF206" s="377">
        <f>SUM(AF207:AF222)</f>
        <v>193817000</v>
      </c>
      <c r="AG206" s="377">
        <f>'[22]Biểu 1c-II'!J206</f>
        <v>141364000</v>
      </c>
      <c r="AH206" s="377">
        <f>'[22]Biểu 1c-II'!M206</f>
        <v>0</v>
      </c>
      <c r="AI206" s="459">
        <f>'[22]Biểu 1c-II'!S206</f>
        <v>0</v>
      </c>
      <c r="AJ206" s="459">
        <f>'[22]Biểu 1c-II'!V206</f>
        <v>0</v>
      </c>
      <c r="AK206" s="377">
        <f>'[23]Biểu 1c-II'!J206</f>
        <v>0</v>
      </c>
      <c r="AL206" s="459">
        <f>'[23]Biểu 1c-II'!P206</f>
        <v>0</v>
      </c>
      <c r="AM206" s="459">
        <f>'[23]Biểu 1c-II'!S206</f>
        <v>0</v>
      </c>
      <c r="AN206" s="377">
        <f>'[24]Biểu 1c-II'!J206</f>
        <v>76363000</v>
      </c>
      <c r="AO206" s="459">
        <f>'[24]Biểu 1c-II'!M206</f>
        <v>0</v>
      </c>
      <c r="AP206" s="459">
        <f>'[24]Biểu 1c-II'!S206</f>
        <v>0</v>
      </c>
      <c r="AQ206" s="459">
        <f>'[25]Biểu 1c-II'!P206</f>
        <v>0</v>
      </c>
      <c r="AR206" s="459">
        <f>'[25]Biểu 1c-II'!V206</f>
        <v>0</v>
      </c>
      <c r="AS206" s="377">
        <f>'[25]Biểu 1c-II'!Y206</f>
        <v>0</v>
      </c>
      <c r="AT206" s="377">
        <f>'[26]Biểu 1c-II'!K206</f>
        <v>3302599000</v>
      </c>
      <c r="AU206" s="377">
        <f>'[26]Biểu 1c-II'!W206</f>
        <v>0</v>
      </c>
      <c r="AV206" s="377">
        <f>'[27]Biểu 1c-II'!J206</f>
        <v>0</v>
      </c>
      <c r="AW206" s="377">
        <f>'[27]Biểu 1c-II'!V206</f>
        <v>0</v>
      </c>
      <c r="AX206" s="377">
        <f>'[28]Biểu 1c-II'!J206</f>
        <v>0</v>
      </c>
      <c r="AY206" s="377">
        <f>'[28]Biểu 1c-II'!M206</f>
        <v>4143550000</v>
      </c>
      <c r="AZ206" s="377">
        <f>'[28]Biểu 1c-II'!P206</f>
        <v>0</v>
      </c>
      <c r="BA206" s="380"/>
      <c r="BB206" s="377">
        <f>'[28]Biểu 1c-II'!V206</f>
        <v>0</v>
      </c>
      <c r="BC206" s="380">
        <f>'[42]Biểu 1c-II'!Y206</f>
        <v>0</v>
      </c>
      <c r="BD206" s="377">
        <f>'[28]Biểu 1c-II'!AB206</f>
        <v>0</v>
      </c>
      <c r="BE206" s="377">
        <f>'[28]Biểu 1c-II'!AE206</f>
        <v>0</v>
      </c>
      <c r="BF206" s="377">
        <f>'[28]Biểu 1c-II'!AH206</f>
        <v>0</v>
      </c>
      <c r="BG206" s="377">
        <f>'[29]Biểu 1c-II'!J206</f>
        <v>0</v>
      </c>
      <c r="BH206" s="377">
        <f>'[29]Biểu 1c-II'!M206</f>
        <v>1892100500</v>
      </c>
      <c r="BI206" s="377">
        <f>'[29]Biểu 1c-II'!P206</f>
        <v>0</v>
      </c>
      <c r="BJ206" s="380"/>
      <c r="BK206" s="377">
        <f>'[29]Biểu 1c-II'!S206</f>
        <v>0</v>
      </c>
      <c r="BL206" s="377">
        <f>'[29]Biểu 1c-II'!V206</f>
        <v>0</v>
      </c>
      <c r="BM206" s="377">
        <f>'[29]Biểu 1c-II'!Y206</f>
        <v>0</v>
      </c>
      <c r="BN206" s="377">
        <f>'[29]Biểu 1c-II'!AB206</f>
        <v>0</v>
      </c>
      <c r="BO206" s="459">
        <f>'[29]Biểu 1c-II'!AE206</f>
        <v>0</v>
      </c>
      <c r="BP206" s="459">
        <f>'[29]Biểu 1c-II'!AH206</f>
        <v>0</v>
      </c>
      <c r="BQ206" s="377">
        <f>'[30]Biểu 1c-II - TTYT DA BAC'!J206</f>
        <v>246505414</v>
      </c>
      <c r="BR206" s="377">
        <f>'[30]Biểu 1c-II - TTYT DA BAC'!M206</f>
        <v>230140000</v>
      </c>
      <c r="BS206" s="377">
        <f>'[30]Biểu 1c-II - TTYT DA BAC'!P206</f>
        <v>0</v>
      </c>
      <c r="BT206" s="380"/>
      <c r="BU206" s="377">
        <f>'[30]Biểu 1c-II - TTYT DA BAC'!V206</f>
        <v>0</v>
      </c>
      <c r="BV206" s="377">
        <f>'[30]Biểu 1c-II - TTYT DA BAC'!Y206</f>
        <v>0</v>
      </c>
      <c r="BW206" s="377">
        <f>'[30]Biểu 1c-II - TTYT DA BAC'!AB206</f>
        <v>0</v>
      </c>
      <c r="BX206" s="459">
        <f>'[30]Biểu 1c-II - TTYT DA BAC'!AE206</f>
        <v>0</v>
      </c>
      <c r="BY206" s="459">
        <f>'[30]Biểu 1c-II - TTYT DA BAC'!AH206</f>
        <v>0</v>
      </c>
      <c r="BZ206" s="377">
        <f>'[31]Biểu 1c-II'!I206</f>
        <v>0</v>
      </c>
      <c r="CA206" s="377">
        <f>'[31]Biểu 1c-II'!M206</f>
        <v>0</v>
      </c>
      <c r="CB206" s="377">
        <f>'[31]Biểu 1c-II'!P206</f>
        <v>0</v>
      </c>
      <c r="CC206" s="380"/>
      <c r="CD206" s="377">
        <f>'[31]Biểu 1c-II'!V206</f>
        <v>0</v>
      </c>
      <c r="CE206" s="377">
        <f>'[31]Biểu 1c-II'!Y206</f>
        <v>0</v>
      </c>
      <c r="CF206" s="377">
        <f>'[31]Biểu 1c-II'!AB206</f>
        <v>0</v>
      </c>
      <c r="CG206" s="459">
        <f>'[31]Biểu 1c-II'!AE206</f>
        <v>0</v>
      </c>
      <c r="CH206" s="459">
        <f>'[31]Biểu 1c-II'!AH206</f>
        <v>0</v>
      </c>
      <c r="CI206" s="377">
        <f>'[32]Biểu 1c-II'!J206</f>
        <v>0</v>
      </c>
      <c r="CJ206" s="377">
        <f>'[32]Biểu 1c-II'!M206</f>
        <v>359568000</v>
      </c>
      <c r="CK206" s="377">
        <f>'[32]Biểu 1c-II'!P206</f>
        <v>0</v>
      </c>
      <c r="CL206" s="380"/>
      <c r="CM206" s="377">
        <f>'[32]Biểu 1c-II'!V206</f>
        <v>0</v>
      </c>
      <c r="CN206" s="377">
        <f>'[32]Biểu 1c-II'!Y206</f>
        <v>0</v>
      </c>
      <c r="CO206" s="377">
        <f>'[32]Biểu 1c-II'!AB206</f>
        <v>0</v>
      </c>
      <c r="CP206" s="459">
        <f>'[32]Biểu 1c-II'!AE206</f>
        <v>0</v>
      </c>
      <c r="CQ206" s="459">
        <f>'[32]Biểu 1c-II'!AH206</f>
        <v>0</v>
      </c>
      <c r="CR206" s="377">
        <f>'[33]Biểu 1c-II'!J206</f>
        <v>218755872</v>
      </c>
      <c r="CS206" s="377">
        <f>'[33]Biểu 1c-II'!M206</f>
        <v>0</v>
      </c>
      <c r="CT206" s="377">
        <f>'[33]Biểu 1c-II'!P206</f>
        <v>0</v>
      </c>
      <c r="CU206" s="380"/>
      <c r="CV206" s="377">
        <f>'[33]Biểu 1c-II'!V206</f>
        <v>0</v>
      </c>
      <c r="CW206" s="380">
        <f>'[43]Biểu 1c-II'!Y206</f>
        <v>0</v>
      </c>
      <c r="CX206" s="377">
        <f>'[33]Biểu 1c-II'!AB206</f>
        <v>0</v>
      </c>
      <c r="CY206" s="459">
        <f>'[33]Biểu 1c-II'!AE206</f>
        <v>0</v>
      </c>
      <c r="CZ206" s="459">
        <f>'[33]Biểu 1c-II'!AH206</f>
        <v>0</v>
      </c>
      <c r="DA206" s="377">
        <f>'[34]Biểu 1c-II'!$J$7</f>
        <v>13682959583</v>
      </c>
      <c r="DB206" s="377">
        <f>'[34]Biểu 1c-II'!M206</f>
        <v>0</v>
      </c>
      <c r="DC206" s="377">
        <f>'[34]Biểu 1c-II'!P206</f>
        <v>0</v>
      </c>
      <c r="DD206" s="380"/>
      <c r="DE206" s="377">
        <f>'[34]Biểu 1c-II'!V206</f>
        <v>0</v>
      </c>
      <c r="DF206" s="380">
        <f>'[44]Biểu 1c-II'!Y206</f>
        <v>0</v>
      </c>
      <c r="DG206" s="377">
        <f>'[34]Biểu 1c-II'!AB206</f>
        <v>0</v>
      </c>
      <c r="DH206" s="459">
        <f>'[34]Biểu 1c-II'!AE206</f>
        <v>0</v>
      </c>
      <c r="DI206" s="459">
        <f>'[34]Biểu 1c-II'!AH206</f>
        <v>0</v>
      </c>
      <c r="DJ206" s="377">
        <f>'[35]Biểu 1c-II'!J206</f>
        <v>370053000</v>
      </c>
      <c r="DK206" s="377">
        <f>'[35]Biểu 1c-II'!M206</f>
        <v>0</v>
      </c>
      <c r="DL206" s="377">
        <f>'[35]Biểu 1c-II'!P206</f>
        <v>0</v>
      </c>
      <c r="DM206" s="377">
        <f>'[35]Biểu 1c-II'!S206</f>
        <v>0</v>
      </c>
      <c r="DN206" s="377">
        <f>'[35]Biểu 1c-II'!V206</f>
        <v>0</v>
      </c>
      <c r="DO206" s="377">
        <f>'[35]Biểu 1c-II'!Y206</f>
        <v>0</v>
      </c>
      <c r="DP206" s="377">
        <f>'[35]Biểu 1c-II'!AB206</f>
        <v>0</v>
      </c>
      <c r="DQ206" s="459">
        <f>'[35]Biểu 1c-II'!AE206</f>
        <v>0</v>
      </c>
      <c r="DR206" s="459">
        <f>'[35]Biểu 1c-II'!AH206</f>
        <v>0</v>
      </c>
      <c r="DS206" s="459">
        <f>'[35]Biểu 1c-II'!AK206</f>
        <v>0</v>
      </c>
      <c r="DT206" s="377">
        <f>'[36]Biểu 1c-II'!J206</f>
        <v>0</v>
      </c>
      <c r="DU206" s="377">
        <f>'[36]Biểu 1c-II'!M206</f>
        <v>0</v>
      </c>
      <c r="DV206" s="377">
        <f>'[36]Biểu 1c-II'!P206</f>
        <v>0</v>
      </c>
      <c r="DW206" s="377">
        <f>'[36]Biểu 1c-II'!S206</f>
        <v>0</v>
      </c>
      <c r="DX206" s="377">
        <f>'[36]Biểu 1c-II'!V206</f>
        <v>0</v>
      </c>
      <c r="DY206" s="377">
        <f>'[36]Biểu 1c-II'!Y206</f>
        <v>0</v>
      </c>
      <c r="DZ206" s="377">
        <f>'[36]Biểu 1c-II'!AB206</f>
        <v>231600000</v>
      </c>
      <c r="EA206" s="459">
        <f>'[36]Biểu 1c-II'!AH206</f>
        <v>0</v>
      </c>
      <c r="EB206" s="459">
        <f>'[36]Biểu 1c-II'!AE206</f>
        <v>0</v>
      </c>
      <c r="EC206" s="377">
        <f>'[37]Biểu 1c-II'!J206</f>
        <v>0</v>
      </c>
      <c r="ED206" s="377">
        <f>'[37]Biểu 1c-II'!M206</f>
        <v>0</v>
      </c>
      <c r="EE206" s="377">
        <f>'[37]Biểu 1c-II'!P206</f>
        <v>0</v>
      </c>
      <c r="EF206" s="377">
        <f>'[37]Biểu 1c-II'!S206</f>
        <v>0</v>
      </c>
      <c r="EG206" s="377">
        <f>'[37]Biểu 1c-II'!V206</f>
        <v>0</v>
      </c>
      <c r="EH206" s="377">
        <f>'[37]Biểu 1c-II'!Y206</f>
        <v>0</v>
      </c>
      <c r="EI206" s="377">
        <f>'[37]Biểu 1c-II'!AB206</f>
        <v>0</v>
      </c>
      <c r="EJ206" s="459">
        <f>'[37]Biểu 1c-II'!AE206</f>
        <v>0</v>
      </c>
      <c r="EK206" s="459">
        <f>'[38]Biểu 1c-II'!J206</f>
        <v>0</v>
      </c>
      <c r="EL206" s="459">
        <f>'[38]Biểu 1c-II'!M206</f>
        <v>0</v>
      </c>
      <c r="EM206" s="459">
        <f>'[38]Biểu 1c-II'!P206</f>
        <v>0</v>
      </c>
      <c r="EN206" s="459">
        <f>'[38]Biểu 1c-II'!S206</f>
        <v>0</v>
      </c>
      <c r="EO206" s="377">
        <f>'[39]Biểu 1c-II(TTKN)'!J206</f>
        <v>0</v>
      </c>
      <c r="EP206" s="377">
        <f>'[40]Biểu 1c-II'!P206</f>
        <v>0</v>
      </c>
      <c r="EQ206" s="377">
        <f>'[41]Biểu 1c-II'!P206</f>
        <v>0</v>
      </c>
    </row>
    <row r="207" spans="1:147" ht="12.75">
      <c r="A207" s="383"/>
      <c r="B207" s="378" t="s">
        <v>757</v>
      </c>
      <c r="C207" s="379" t="s">
        <v>296</v>
      </c>
      <c r="D207" s="380">
        <f t="shared" si="87"/>
        <v>0</v>
      </c>
      <c r="E207" s="463">
        <f t="shared" si="78"/>
        <v>13710359083</v>
      </c>
      <c r="F207" s="463">
        <f t="shared" si="88"/>
        <v>13710359083</v>
      </c>
      <c r="G207" s="463">
        <f t="shared" si="89"/>
        <v>13710359083</v>
      </c>
      <c r="H207" s="380">
        <f t="shared" si="79"/>
        <v>0</v>
      </c>
      <c r="I207" s="380">
        <f t="shared" si="90"/>
        <v>0</v>
      </c>
      <c r="J207" s="380">
        <f t="shared" si="91"/>
        <v>0</v>
      </c>
      <c r="K207" s="380">
        <f t="shared" si="80"/>
        <v>13710359083</v>
      </c>
      <c r="L207" s="380">
        <f t="shared" si="81"/>
        <v>0</v>
      </c>
      <c r="M207" s="380">
        <f t="shared" si="82"/>
        <v>0</v>
      </c>
      <c r="N207" s="380">
        <f t="shared" si="92"/>
        <v>0</v>
      </c>
      <c r="O207" s="380">
        <f t="shared" si="83"/>
        <v>0</v>
      </c>
      <c r="P207" s="380">
        <f t="shared" si="93"/>
        <v>0</v>
      </c>
      <c r="Q207" s="380">
        <f t="shared" si="84"/>
        <v>0</v>
      </c>
      <c r="R207" s="380">
        <f t="shared" si="85"/>
        <v>0</v>
      </c>
      <c r="S207" s="380"/>
      <c r="T207" s="380">
        <f t="shared" si="86"/>
        <v>0</v>
      </c>
      <c r="U207" s="463">
        <f t="shared" si="94"/>
        <v>0</v>
      </c>
      <c r="V207" s="463">
        <f t="shared" si="95"/>
        <v>0</v>
      </c>
      <c r="W207" s="463">
        <f t="shared" si="96"/>
        <v>0</v>
      </c>
      <c r="X207" s="463">
        <f t="shared" si="97"/>
        <v>0</v>
      </c>
      <c r="Y207" s="463">
        <f t="shared" si="98"/>
        <v>0</v>
      </c>
      <c r="Z207" s="463">
        <f t="shared" si="99"/>
        <v>0</v>
      </c>
      <c r="AA207" s="463">
        <f t="shared" si="100"/>
        <v>0</v>
      </c>
      <c r="AB207" s="463">
        <f t="shared" si="101"/>
        <v>0</v>
      </c>
      <c r="AC207" s="463">
        <f t="shared" si="102"/>
        <v>0</v>
      </c>
      <c r="AD207" s="463">
        <f t="shared" si="103"/>
        <v>0</v>
      </c>
      <c r="AE207" s="380"/>
      <c r="AF207" s="380"/>
      <c r="AG207" s="380">
        <f>'[22]Biểu 1c-II'!J207</f>
        <v>0</v>
      </c>
      <c r="AH207" s="380">
        <f>'[22]Biểu 1c-II'!M207</f>
        <v>0</v>
      </c>
      <c r="AI207" s="463">
        <f>'[22]Biểu 1c-II'!S207</f>
        <v>0</v>
      </c>
      <c r="AJ207" s="463">
        <f>'[22]Biểu 1c-II'!V207</f>
        <v>0</v>
      </c>
      <c r="AK207" s="380">
        <f>'[23]Biểu 1c-II'!J207</f>
        <v>0</v>
      </c>
      <c r="AL207" s="463">
        <f>'[23]Biểu 1c-II'!P207</f>
        <v>0</v>
      </c>
      <c r="AM207" s="463">
        <f>'[23]Biểu 1c-II'!S207</f>
        <v>0</v>
      </c>
      <c r="AN207" s="380">
        <f>'[24]Biểu 1c-II'!J207</f>
        <v>0</v>
      </c>
      <c r="AO207" s="463">
        <f>'[24]Biểu 1c-II'!M207</f>
        <v>0</v>
      </c>
      <c r="AP207" s="463">
        <f>'[24]Biểu 1c-II'!S207</f>
        <v>0</v>
      </c>
      <c r="AQ207" s="463">
        <f>'[25]Biểu 1c-II'!P207</f>
        <v>0</v>
      </c>
      <c r="AR207" s="463">
        <f>'[25]Biểu 1c-II'!V207</f>
        <v>0</v>
      </c>
      <c r="AS207" s="380">
        <f>'[25]Biểu 1c-II'!Y207</f>
        <v>0</v>
      </c>
      <c r="AT207" s="380">
        <f>'[26]Biểu 1c-II'!K207</f>
        <v>0</v>
      </c>
      <c r="AU207" s="380">
        <f>'[26]Biểu 1c-II'!W207</f>
        <v>0</v>
      </c>
      <c r="AV207" s="380">
        <f>'[27]Biểu 1c-II'!J207</f>
        <v>0</v>
      </c>
      <c r="AW207" s="380">
        <f>'[27]Biểu 1c-II'!V207</f>
        <v>0</v>
      </c>
      <c r="AX207" s="380">
        <f>'[28]Biểu 1c-II'!J207</f>
        <v>0</v>
      </c>
      <c r="AY207" s="380">
        <f>'[28]Biểu 1c-II'!M207</f>
        <v>0</v>
      </c>
      <c r="AZ207" s="380">
        <f>'[28]Biểu 1c-II'!P207</f>
        <v>0</v>
      </c>
      <c r="BA207" s="380"/>
      <c r="BB207" s="380">
        <f>'[28]Biểu 1c-II'!V207</f>
        <v>0</v>
      </c>
      <c r="BC207" s="380">
        <f>'[42]Biểu 1c-II'!Y207</f>
        <v>0</v>
      </c>
      <c r="BD207" s="380">
        <f>'[28]Biểu 1c-II'!AB207</f>
        <v>0</v>
      </c>
      <c r="BE207" s="380">
        <f>'[28]Biểu 1c-II'!AE207</f>
        <v>0</v>
      </c>
      <c r="BF207" s="380">
        <f>'[28]Biểu 1c-II'!AH207</f>
        <v>0</v>
      </c>
      <c r="BG207" s="380">
        <f>'[29]Biểu 1c-II'!J207</f>
        <v>0</v>
      </c>
      <c r="BH207" s="380">
        <f>'[29]Biểu 1c-II'!M207</f>
        <v>0</v>
      </c>
      <c r="BI207" s="380">
        <f>'[29]Biểu 1c-II'!P207</f>
        <v>0</v>
      </c>
      <c r="BJ207" s="380"/>
      <c r="BK207" s="380">
        <f>'[29]Biểu 1c-II'!S207</f>
        <v>0</v>
      </c>
      <c r="BL207" s="380">
        <f>'[29]Biểu 1c-II'!V207</f>
        <v>0</v>
      </c>
      <c r="BM207" s="380">
        <f>'[29]Biểu 1c-II'!Y207</f>
        <v>0</v>
      </c>
      <c r="BN207" s="380">
        <f>'[29]Biểu 1c-II'!AB207</f>
        <v>0</v>
      </c>
      <c r="BO207" s="463">
        <f>'[29]Biểu 1c-II'!AE207</f>
        <v>0</v>
      </c>
      <c r="BP207" s="463">
        <f>'[29]Biểu 1c-II'!AH207</f>
        <v>0</v>
      </c>
      <c r="BQ207" s="380">
        <f>'[30]Biểu 1c-II - TTYT DA BAC'!J207</f>
        <v>14287500</v>
      </c>
      <c r="BR207" s="380">
        <f>'[30]Biểu 1c-II - TTYT DA BAC'!M207</f>
        <v>0</v>
      </c>
      <c r="BS207" s="380">
        <f>'[30]Biểu 1c-II - TTYT DA BAC'!P207</f>
        <v>0</v>
      </c>
      <c r="BT207" s="380"/>
      <c r="BU207" s="380">
        <f>'[30]Biểu 1c-II - TTYT DA BAC'!V207</f>
        <v>0</v>
      </c>
      <c r="BV207" s="380">
        <f>'[30]Biểu 1c-II - TTYT DA BAC'!Y207</f>
        <v>0</v>
      </c>
      <c r="BW207" s="380">
        <f>'[30]Biểu 1c-II - TTYT DA BAC'!AB207</f>
        <v>0</v>
      </c>
      <c r="BX207" s="463">
        <f>'[30]Biểu 1c-II - TTYT DA BAC'!AE207</f>
        <v>0</v>
      </c>
      <c r="BY207" s="463">
        <f>'[30]Biểu 1c-II - TTYT DA BAC'!AH207</f>
        <v>0</v>
      </c>
      <c r="BZ207" s="380">
        <f>'[31]Biểu 1c-II'!I207</f>
        <v>0</v>
      </c>
      <c r="CA207" s="380">
        <f>'[31]Biểu 1c-II'!M207</f>
        <v>0</v>
      </c>
      <c r="CB207" s="380">
        <f>'[31]Biểu 1c-II'!P207</f>
        <v>0</v>
      </c>
      <c r="CC207" s="380"/>
      <c r="CD207" s="380">
        <f>'[31]Biểu 1c-II'!V207</f>
        <v>0</v>
      </c>
      <c r="CE207" s="380">
        <f>'[31]Biểu 1c-II'!Y207</f>
        <v>0</v>
      </c>
      <c r="CF207" s="380">
        <f>'[31]Biểu 1c-II'!AB207</f>
        <v>0</v>
      </c>
      <c r="CG207" s="463">
        <f>'[31]Biểu 1c-II'!AE207</f>
        <v>0</v>
      </c>
      <c r="CH207" s="463">
        <f>'[31]Biểu 1c-II'!AH207</f>
        <v>0</v>
      </c>
      <c r="CI207" s="380">
        <f>'[32]Biểu 1c-II'!J207</f>
        <v>0</v>
      </c>
      <c r="CJ207" s="380">
        <f>'[32]Biểu 1c-II'!M207</f>
        <v>0</v>
      </c>
      <c r="CK207" s="380">
        <f>'[32]Biểu 1c-II'!P207</f>
        <v>0</v>
      </c>
      <c r="CL207" s="380"/>
      <c r="CM207" s="380">
        <f>'[32]Biểu 1c-II'!V207</f>
        <v>0</v>
      </c>
      <c r="CN207" s="380">
        <f>'[32]Biểu 1c-II'!Y207</f>
        <v>0</v>
      </c>
      <c r="CO207" s="380">
        <f>'[32]Biểu 1c-II'!AB207</f>
        <v>0</v>
      </c>
      <c r="CP207" s="463">
        <f>'[32]Biểu 1c-II'!AE207</f>
        <v>0</v>
      </c>
      <c r="CQ207" s="463">
        <f>'[32]Biểu 1c-II'!AH207</f>
        <v>0</v>
      </c>
      <c r="CR207" s="380">
        <f>'[33]Biểu 1c-II'!J207</f>
        <v>13112000</v>
      </c>
      <c r="CS207" s="380">
        <f>'[33]Biểu 1c-II'!M207</f>
        <v>0</v>
      </c>
      <c r="CT207" s="380">
        <f>'[33]Biểu 1c-II'!P207</f>
        <v>0</v>
      </c>
      <c r="CU207" s="380"/>
      <c r="CV207" s="380">
        <f>'[33]Biểu 1c-II'!V207</f>
        <v>0</v>
      </c>
      <c r="CW207" s="380">
        <f>'[43]Biểu 1c-II'!Y207</f>
        <v>0</v>
      </c>
      <c r="CX207" s="380">
        <f>'[33]Biểu 1c-II'!AB207</f>
        <v>0</v>
      </c>
      <c r="CY207" s="463">
        <f>'[33]Biểu 1c-II'!AE207</f>
        <v>0</v>
      </c>
      <c r="CZ207" s="463">
        <f>'[33]Biểu 1c-II'!AH207</f>
        <v>0</v>
      </c>
      <c r="DA207" s="380">
        <f>'[34]Biểu 1c-II'!$J$7</f>
        <v>13682959583</v>
      </c>
      <c r="DB207" s="380">
        <f>'[34]Biểu 1c-II'!M207</f>
        <v>0</v>
      </c>
      <c r="DC207" s="380">
        <f>'[34]Biểu 1c-II'!P207</f>
        <v>0</v>
      </c>
      <c r="DD207" s="380"/>
      <c r="DE207" s="380">
        <f>'[34]Biểu 1c-II'!V207</f>
        <v>0</v>
      </c>
      <c r="DF207" s="380">
        <f>'[44]Biểu 1c-II'!Y207</f>
        <v>0</v>
      </c>
      <c r="DG207" s="380">
        <f>'[34]Biểu 1c-II'!AB207</f>
        <v>0</v>
      </c>
      <c r="DH207" s="463">
        <f>'[34]Biểu 1c-II'!AE207</f>
        <v>0</v>
      </c>
      <c r="DI207" s="463">
        <f>'[34]Biểu 1c-II'!AH207</f>
        <v>0</v>
      </c>
      <c r="DJ207" s="380">
        <f>'[35]Biểu 1c-II'!J207</f>
        <v>0</v>
      </c>
      <c r="DK207" s="380">
        <f>'[35]Biểu 1c-II'!M207</f>
        <v>0</v>
      </c>
      <c r="DL207" s="380">
        <f>'[35]Biểu 1c-II'!P207</f>
        <v>0</v>
      </c>
      <c r="DM207" s="380">
        <f>'[35]Biểu 1c-II'!S207</f>
        <v>0</v>
      </c>
      <c r="DN207" s="380">
        <f>'[35]Biểu 1c-II'!V207</f>
        <v>0</v>
      </c>
      <c r="DO207" s="380">
        <f>'[35]Biểu 1c-II'!Y207</f>
        <v>0</v>
      </c>
      <c r="DP207" s="380">
        <f>'[35]Biểu 1c-II'!AB207</f>
        <v>0</v>
      </c>
      <c r="DQ207" s="463">
        <f>'[35]Biểu 1c-II'!AE207</f>
        <v>0</v>
      </c>
      <c r="DR207" s="463">
        <f>'[35]Biểu 1c-II'!AH207</f>
        <v>0</v>
      </c>
      <c r="DS207" s="463">
        <f>'[35]Biểu 1c-II'!AK207</f>
        <v>0</v>
      </c>
      <c r="DT207" s="380">
        <f>'[36]Biểu 1c-II'!J207</f>
        <v>0</v>
      </c>
      <c r="DU207" s="380">
        <f>'[36]Biểu 1c-II'!M207</f>
        <v>0</v>
      </c>
      <c r="DV207" s="380">
        <f>'[36]Biểu 1c-II'!P207</f>
        <v>0</v>
      </c>
      <c r="DW207" s="380">
        <f>'[36]Biểu 1c-II'!S207</f>
        <v>0</v>
      </c>
      <c r="DX207" s="380">
        <f>'[36]Biểu 1c-II'!V207</f>
        <v>0</v>
      </c>
      <c r="DY207" s="380">
        <f>'[36]Biểu 1c-II'!Y207</f>
        <v>0</v>
      </c>
      <c r="DZ207" s="380">
        <f>'[36]Biểu 1c-II'!AB207</f>
        <v>0</v>
      </c>
      <c r="EA207" s="463">
        <f>'[36]Biểu 1c-II'!AH207</f>
        <v>0</v>
      </c>
      <c r="EB207" s="463">
        <f>'[36]Biểu 1c-II'!AE207</f>
        <v>0</v>
      </c>
      <c r="EC207" s="380">
        <f>'[37]Biểu 1c-II'!J207</f>
        <v>0</v>
      </c>
      <c r="ED207" s="380">
        <f>'[37]Biểu 1c-II'!M207</f>
        <v>0</v>
      </c>
      <c r="EE207" s="380">
        <f>'[37]Biểu 1c-II'!P207</f>
        <v>0</v>
      </c>
      <c r="EF207" s="380">
        <f>'[37]Biểu 1c-II'!S207</f>
        <v>0</v>
      </c>
      <c r="EG207" s="380">
        <f>'[37]Biểu 1c-II'!V207</f>
        <v>0</v>
      </c>
      <c r="EH207" s="380">
        <f>'[37]Biểu 1c-II'!Y207</f>
        <v>0</v>
      </c>
      <c r="EI207" s="380">
        <f>'[37]Biểu 1c-II'!AB207</f>
        <v>0</v>
      </c>
      <c r="EJ207" s="463">
        <f>'[37]Biểu 1c-II'!AE207</f>
        <v>0</v>
      </c>
      <c r="EK207" s="463">
        <f>'[38]Biểu 1c-II'!J207</f>
        <v>0</v>
      </c>
      <c r="EL207" s="463">
        <f>'[38]Biểu 1c-II'!M207</f>
        <v>0</v>
      </c>
      <c r="EM207" s="463">
        <f>'[38]Biểu 1c-II'!P207</f>
        <v>0</v>
      </c>
      <c r="EN207" s="463">
        <f>'[38]Biểu 1c-II'!S207</f>
        <v>0</v>
      </c>
      <c r="EO207" s="380">
        <f>'[39]Biểu 1c-II(TTKN)'!J207</f>
        <v>0</v>
      </c>
      <c r="EP207" s="380">
        <f>'[40]Biểu 1c-II'!P207</f>
        <v>0</v>
      </c>
      <c r="EQ207" s="380">
        <f>'[41]Biểu 1c-II'!P207</f>
        <v>0</v>
      </c>
    </row>
    <row r="208" spans="1:147" ht="12.75">
      <c r="A208" s="383"/>
      <c r="B208" s="378" t="s">
        <v>758</v>
      </c>
      <c r="C208" s="379" t="s">
        <v>927</v>
      </c>
      <c r="D208" s="380">
        <f t="shared" si="87"/>
        <v>0</v>
      </c>
      <c r="E208" s="463">
        <f t="shared" si="78"/>
        <v>13739811983</v>
      </c>
      <c r="F208" s="463">
        <f t="shared" si="88"/>
        <v>13739811983</v>
      </c>
      <c r="G208" s="463">
        <f t="shared" si="89"/>
        <v>13739811983</v>
      </c>
      <c r="H208" s="380">
        <f t="shared" si="79"/>
        <v>0</v>
      </c>
      <c r="I208" s="380">
        <f t="shared" si="90"/>
        <v>0</v>
      </c>
      <c r="J208" s="380">
        <f t="shared" si="91"/>
        <v>0</v>
      </c>
      <c r="K208" s="380">
        <f t="shared" si="80"/>
        <v>13739811983</v>
      </c>
      <c r="L208" s="380">
        <f t="shared" si="81"/>
        <v>0</v>
      </c>
      <c r="M208" s="380">
        <f t="shared" si="82"/>
        <v>0</v>
      </c>
      <c r="N208" s="380">
        <f t="shared" si="92"/>
        <v>0</v>
      </c>
      <c r="O208" s="380">
        <f t="shared" si="83"/>
        <v>0</v>
      </c>
      <c r="P208" s="380">
        <f t="shared" si="93"/>
        <v>0</v>
      </c>
      <c r="Q208" s="380">
        <f t="shared" si="84"/>
        <v>0</v>
      </c>
      <c r="R208" s="380">
        <f t="shared" si="85"/>
        <v>0</v>
      </c>
      <c r="S208" s="380"/>
      <c r="T208" s="380">
        <f t="shared" si="86"/>
        <v>0</v>
      </c>
      <c r="U208" s="463">
        <f t="shared" si="94"/>
        <v>0</v>
      </c>
      <c r="V208" s="463">
        <f t="shared" si="95"/>
        <v>0</v>
      </c>
      <c r="W208" s="463">
        <f t="shared" si="96"/>
        <v>0</v>
      </c>
      <c r="X208" s="463">
        <f t="shared" si="97"/>
        <v>0</v>
      </c>
      <c r="Y208" s="463">
        <f t="shared" si="98"/>
        <v>0</v>
      </c>
      <c r="Z208" s="463">
        <f t="shared" si="99"/>
        <v>0</v>
      </c>
      <c r="AA208" s="463">
        <f t="shared" si="100"/>
        <v>0</v>
      </c>
      <c r="AB208" s="463">
        <f t="shared" si="101"/>
        <v>0</v>
      </c>
      <c r="AC208" s="463">
        <f t="shared" si="102"/>
        <v>0</v>
      </c>
      <c r="AD208" s="463">
        <f t="shared" si="103"/>
        <v>0</v>
      </c>
      <c r="AE208" s="380"/>
      <c r="AF208" s="380"/>
      <c r="AG208" s="380">
        <f>'[22]Biểu 1c-II'!J208</f>
        <v>0</v>
      </c>
      <c r="AH208" s="380">
        <f>'[22]Biểu 1c-II'!M208</f>
        <v>0</v>
      </c>
      <c r="AI208" s="463">
        <f>'[22]Biểu 1c-II'!S208</f>
        <v>0</v>
      </c>
      <c r="AJ208" s="463">
        <f>'[22]Biểu 1c-II'!V208</f>
        <v>0</v>
      </c>
      <c r="AK208" s="380">
        <f>'[23]Biểu 1c-II'!J208</f>
        <v>0</v>
      </c>
      <c r="AL208" s="463">
        <f>'[23]Biểu 1c-II'!P208</f>
        <v>0</v>
      </c>
      <c r="AM208" s="463">
        <f>'[23]Biểu 1c-II'!S208</f>
        <v>0</v>
      </c>
      <c r="AN208" s="380">
        <f>'[24]Biểu 1c-II'!J208</f>
        <v>0</v>
      </c>
      <c r="AO208" s="463">
        <f>'[24]Biểu 1c-II'!M208</f>
        <v>0</v>
      </c>
      <c r="AP208" s="463">
        <f>'[24]Biểu 1c-II'!S208</f>
        <v>0</v>
      </c>
      <c r="AQ208" s="463">
        <f>'[25]Biểu 1c-II'!P208</f>
        <v>0</v>
      </c>
      <c r="AR208" s="463">
        <f>'[25]Biểu 1c-II'!V208</f>
        <v>0</v>
      </c>
      <c r="AS208" s="380">
        <f>'[25]Biểu 1c-II'!Y208</f>
        <v>0</v>
      </c>
      <c r="AT208" s="380">
        <f>'[26]Biểu 1c-II'!K208</f>
        <v>0</v>
      </c>
      <c r="AU208" s="380">
        <f>'[26]Biểu 1c-II'!W208</f>
        <v>0</v>
      </c>
      <c r="AV208" s="380">
        <f>'[27]Biểu 1c-II'!J208</f>
        <v>0</v>
      </c>
      <c r="AW208" s="380">
        <f>'[27]Biểu 1c-II'!V208</f>
        <v>0</v>
      </c>
      <c r="AX208" s="380">
        <f>'[28]Biểu 1c-II'!J208</f>
        <v>0</v>
      </c>
      <c r="AY208" s="380">
        <f>'[28]Biểu 1c-II'!M208</f>
        <v>0</v>
      </c>
      <c r="AZ208" s="380">
        <f>'[28]Biểu 1c-II'!P208</f>
        <v>0</v>
      </c>
      <c r="BA208" s="380"/>
      <c r="BB208" s="380">
        <f>'[28]Biểu 1c-II'!V208</f>
        <v>0</v>
      </c>
      <c r="BC208" s="380">
        <f>'[42]Biểu 1c-II'!Y208</f>
        <v>0</v>
      </c>
      <c r="BD208" s="380">
        <f>'[28]Biểu 1c-II'!AB208</f>
        <v>0</v>
      </c>
      <c r="BE208" s="380">
        <f>'[28]Biểu 1c-II'!AE208</f>
        <v>0</v>
      </c>
      <c r="BF208" s="380">
        <f>'[28]Biểu 1c-II'!AH208</f>
        <v>0</v>
      </c>
      <c r="BG208" s="380">
        <f>'[29]Biểu 1c-II'!J208</f>
        <v>0</v>
      </c>
      <c r="BH208" s="380">
        <f>'[29]Biểu 1c-II'!M208</f>
        <v>0</v>
      </c>
      <c r="BI208" s="380">
        <f>'[29]Biểu 1c-II'!P208</f>
        <v>0</v>
      </c>
      <c r="BJ208" s="380"/>
      <c r="BK208" s="380">
        <f>'[29]Biểu 1c-II'!S208</f>
        <v>0</v>
      </c>
      <c r="BL208" s="380">
        <f>'[29]Biểu 1c-II'!V208</f>
        <v>0</v>
      </c>
      <c r="BM208" s="380">
        <f>'[29]Biểu 1c-II'!Y208</f>
        <v>0</v>
      </c>
      <c r="BN208" s="380">
        <f>'[29]Biểu 1c-II'!AB208</f>
        <v>0</v>
      </c>
      <c r="BO208" s="463">
        <f>'[29]Biểu 1c-II'!AE208</f>
        <v>0</v>
      </c>
      <c r="BP208" s="463">
        <f>'[29]Biểu 1c-II'!AH208</f>
        <v>0</v>
      </c>
      <c r="BQ208" s="380">
        <f>'[30]Biểu 1c-II - TTYT DA BAC'!J208</f>
        <v>44783400</v>
      </c>
      <c r="BR208" s="380">
        <f>'[30]Biểu 1c-II - TTYT DA BAC'!M208</f>
        <v>0</v>
      </c>
      <c r="BS208" s="380">
        <f>'[30]Biểu 1c-II - TTYT DA BAC'!P208</f>
        <v>0</v>
      </c>
      <c r="BT208" s="380"/>
      <c r="BU208" s="380">
        <f>'[30]Biểu 1c-II - TTYT DA BAC'!V208</f>
        <v>0</v>
      </c>
      <c r="BV208" s="380">
        <f>'[30]Biểu 1c-II - TTYT DA BAC'!Y208</f>
        <v>0</v>
      </c>
      <c r="BW208" s="380">
        <f>'[30]Biểu 1c-II - TTYT DA BAC'!AB208</f>
        <v>0</v>
      </c>
      <c r="BX208" s="463">
        <f>'[30]Biểu 1c-II - TTYT DA BAC'!AE208</f>
        <v>0</v>
      </c>
      <c r="BY208" s="463">
        <f>'[30]Biểu 1c-II - TTYT DA BAC'!AH208</f>
        <v>0</v>
      </c>
      <c r="BZ208" s="380">
        <f>'[31]Biểu 1c-II'!I208</f>
        <v>0</v>
      </c>
      <c r="CA208" s="380">
        <f>'[31]Biểu 1c-II'!M208</f>
        <v>0</v>
      </c>
      <c r="CB208" s="380">
        <f>'[31]Biểu 1c-II'!P208</f>
        <v>0</v>
      </c>
      <c r="CC208" s="380"/>
      <c r="CD208" s="380">
        <f>'[31]Biểu 1c-II'!V208</f>
        <v>0</v>
      </c>
      <c r="CE208" s="380">
        <f>'[31]Biểu 1c-II'!Y208</f>
        <v>0</v>
      </c>
      <c r="CF208" s="380">
        <f>'[31]Biểu 1c-II'!AB208</f>
        <v>0</v>
      </c>
      <c r="CG208" s="463">
        <f>'[31]Biểu 1c-II'!AE208</f>
        <v>0</v>
      </c>
      <c r="CH208" s="463">
        <f>'[31]Biểu 1c-II'!AH208</f>
        <v>0</v>
      </c>
      <c r="CI208" s="380">
        <f>'[32]Biểu 1c-II'!J208</f>
        <v>0</v>
      </c>
      <c r="CJ208" s="380">
        <f>'[32]Biểu 1c-II'!M208</f>
        <v>0</v>
      </c>
      <c r="CK208" s="380">
        <f>'[32]Biểu 1c-II'!P208</f>
        <v>0</v>
      </c>
      <c r="CL208" s="380"/>
      <c r="CM208" s="380">
        <f>'[32]Biểu 1c-II'!V208</f>
        <v>0</v>
      </c>
      <c r="CN208" s="380">
        <f>'[32]Biểu 1c-II'!Y208</f>
        <v>0</v>
      </c>
      <c r="CO208" s="380">
        <f>'[32]Biểu 1c-II'!AB208</f>
        <v>0</v>
      </c>
      <c r="CP208" s="463">
        <f>'[32]Biểu 1c-II'!AE208</f>
        <v>0</v>
      </c>
      <c r="CQ208" s="463">
        <f>'[32]Biểu 1c-II'!AH208</f>
        <v>0</v>
      </c>
      <c r="CR208" s="380">
        <f>'[33]Biểu 1c-II'!J208</f>
        <v>12069000</v>
      </c>
      <c r="CS208" s="380">
        <f>'[33]Biểu 1c-II'!M208</f>
        <v>0</v>
      </c>
      <c r="CT208" s="380">
        <f>'[33]Biểu 1c-II'!P208</f>
        <v>0</v>
      </c>
      <c r="CU208" s="380"/>
      <c r="CV208" s="380">
        <f>'[33]Biểu 1c-II'!V208</f>
        <v>0</v>
      </c>
      <c r="CW208" s="380">
        <f>'[43]Biểu 1c-II'!Y208</f>
        <v>0</v>
      </c>
      <c r="CX208" s="380">
        <f>'[33]Biểu 1c-II'!AB208</f>
        <v>0</v>
      </c>
      <c r="CY208" s="463">
        <f>'[33]Biểu 1c-II'!AE208</f>
        <v>0</v>
      </c>
      <c r="CZ208" s="463">
        <f>'[33]Biểu 1c-II'!AH208</f>
        <v>0</v>
      </c>
      <c r="DA208" s="380">
        <f>'[34]Biểu 1c-II'!$J$7</f>
        <v>13682959583</v>
      </c>
      <c r="DB208" s="380">
        <f>'[34]Biểu 1c-II'!M208</f>
        <v>0</v>
      </c>
      <c r="DC208" s="380">
        <f>'[34]Biểu 1c-II'!P208</f>
        <v>0</v>
      </c>
      <c r="DD208" s="380"/>
      <c r="DE208" s="380">
        <f>'[34]Biểu 1c-II'!V208</f>
        <v>0</v>
      </c>
      <c r="DF208" s="380">
        <f>'[44]Biểu 1c-II'!Y208</f>
        <v>0</v>
      </c>
      <c r="DG208" s="380">
        <f>'[34]Biểu 1c-II'!AB208</f>
        <v>0</v>
      </c>
      <c r="DH208" s="463">
        <f>'[34]Biểu 1c-II'!AE208</f>
        <v>0</v>
      </c>
      <c r="DI208" s="463">
        <f>'[34]Biểu 1c-II'!AH208</f>
        <v>0</v>
      </c>
      <c r="DJ208" s="380">
        <f>'[35]Biểu 1c-II'!J208</f>
        <v>0</v>
      </c>
      <c r="DK208" s="380">
        <f>'[35]Biểu 1c-II'!M208</f>
        <v>0</v>
      </c>
      <c r="DL208" s="380">
        <f>'[35]Biểu 1c-II'!P208</f>
        <v>0</v>
      </c>
      <c r="DM208" s="380">
        <f>'[35]Biểu 1c-II'!S208</f>
        <v>0</v>
      </c>
      <c r="DN208" s="380">
        <f>'[35]Biểu 1c-II'!V208</f>
        <v>0</v>
      </c>
      <c r="DO208" s="380">
        <f>'[35]Biểu 1c-II'!Y208</f>
        <v>0</v>
      </c>
      <c r="DP208" s="380">
        <f>'[35]Biểu 1c-II'!AB208</f>
        <v>0</v>
      </c>
      <c r="DQ208" s="463">
        <f>'[35]Biểu 1c-II'!AE208</f>
        <v>0</v>
      </c>
      <c r="DR208" s="463">
        <f>'[35]Biểu 1c-II'!AH208</f>
        <v>0</v>
      </c>
      <c r="DS208" s="463">
        <f>'[35]Biểu 1c-II'!AK208</f>
        <v>0</v>
      </c>
      <c r="DT208" s="380">
        <f>'[36]Biểu 1c-II'!J208</f>
        <v>0</v>
      </c>
      <c r="DU208" s="380">
        <f>'[36]Biểu 1c-II'!M208</f>
        <v>0</v>
      </c>
      <c r="DV208" s="380">
        <f>'[36]Biểu 1c-II'!P208</f>
        <v>0</v>
      </c>
      <c r="DW208" s="380">
        <f>'[36]Biểu 1c-II'!S208</f>
        <v>0</v>
      </c>
      <c r="DX208" s="380">
        <f>'[36]Biểu 1c-II'!V208</f>
        <v>0</v>
      </c>
      <c r="DY208" s="380">
        <f>'[36]Biểu 1c-II'!Y208</f>
        <v>0</v>
      </c>
      <c r="DZ208" s="380">
        <f>'[36]Biểu 1c-II'!AB208</f>
        <v>0</v>
      </c>
      <c r="EA208" s="463">
        <f>'[36]Biểu 1c-II'!AH208</f>
        <v>0</v>
      </c>
      <c r="EB208" s="463">
        <f>'[36]Biểu 1c-II'!AE208</f>
        <v>0</v>
      </c>
      <c r="EC208" s="380">
        <f>'[37]Biểu 1c-II'!J208</f>
        <v>0</v>
      </c>
      <c r="ED208" s="380">
        <f>'[37]Biểu 1c-II'!M208</f>
        <v>0</v>
      </c>
      <c r="EE208" s="380">
        <f>'[37]Biểu 1c-II'!P208</f>
        <v>0</v>
      </c>
      <c r="EF208" s="380">
        <f>'[37]Biểu 1c-II'!S208</f>
        <v>0</v>
      </c>
      <c r="EG208" s="380">
        <f>'[37]Biểu 1c-II'!V208</f>
        <v>0</v>
      </c>
      <c r="EH208" s="380">
        <f>'[37]Biểu 1c-II'!Y208</f>
        <v>0</v>
      </c>
      <c r="EI208" s="380">
        <f>'[37]Biểu 1c-II'!AB208</f>
        <v>0</v>
      </c>
      <c r="EJ208" s="463">
        <f>'[37]Biểu 1c-II'!AE208</f>
        <v>0</v>
      </c>
      <c r="EK208" s="463">
        <f>'[38]Biểu 1c-II'!J208</f>
        <v>0</v>
      </c>
      <c r="EL208" s="463">
        <f>'[38]Biểu 1c-II'!M208</f>
        <v>0</v>
      </c>
      <c r="EM208" s="463">
        <f>'[38]Biểu 1c-II'!P208</f>
        <v>0</v>
      </c>
      <c r="EN208" s="463">
        <f>'[38]Biểu 1c-II'!S208</f>
        <v>0</v>
      </c>
      <c r="EO208" s="380">
        <f>'[39]Biểu 1c-II(TTKN)'!J208</f>
        <v>0</v>
      </c>
      <c r="EP208" s="380">
        <f>'[40]Biểu 1c-II'!P208</f>
        <v>0</v>
      </c>
      <c r="EQ208" s="380">
        <f>'[41]Biểu 1c-II'!P208</f>
        <v>0</v>
      </c>
    </row>
    <row r="209" spans="1:147" ht="12.75">
      <c r="A209" s="383"/>
      <c r="B209" s="378" t="s">
        <v>759</v>
      </c>
      <c r="C209" s="379" t="s">
        <v>928</v>
      </c>
      <c r="D209" s="380">
        <f t="shared" si="87"/>
        <v>0</v>
      </c>
      <c r="E209" s="463">
        <f t="shared" si="78"/>
        <v>13682959583</v>
      </c>
      <c r="F209" s="463">
        <f t="shared" si="88"/>
        <v>13682959583</v>
      </c>
      <c r="G209" s="463">
        <f t="shared" si="89"/>
        <v>13682959583</v>
      </c>
      <c r="H209" s="380">
        <f t="shared" si="79"/>
        <v>0</v>
      </c>
      <c r="I209" s="380">
        <f t="shared" si="90"/>
        <v>0</v>
      </c>
      <c r="J209" s="380">
        <f t="shared" si="91"/>
        <v>0</v>
      </c>
      <c r="K209" s="380">
        <f t="shared" si="80"/>
        <v>13682959583</v>
      </c>
      <c r="L209" s="380">
        <f t="shared" si="81"/>
        <v>0</v>
      </c>
      <c r="M209" s="380">
        <f t="shared" si="82"/>
        <v>0</v>
      </c>
      <c r="N209" s="380">
        <f t="shared" si="92"/>
        <v>0</v>
      </c>
      <c r="O209" s="380">
        <f t="shared" si="83"/>
        <v>0</v>
      </c>
      <c r="P209" s="380">
        <f t="shared" si="93"/>
        <v>0</v>
      </c>
      <c r="Q209" s="380">
        <f t="shared" si="84"/>
        <v>0</v>
      </c>
      <c r="R209" s="380">
        <f t="shared" si="85"/>
        <v>0</v>
      </c>
      <c r="S209" s="380"/>
      <c r="T209" s="380">
        <f t="shared" si="86"/>
        <v>0</v>
      </c>
      <c r="U209" s="463">
        <f t="shared" si="94"/>
        <v>0</v>
      </c>
      <c r="V209" s="463">
        <f t="shared" si="95"/>
        <v>0</v>
      </c>
      <c r="W209" s="463">
        <f t="shared" si="96"/>
        <v>0</v>
      </c>
      <c r="X209" s="463">
        <f t="shared" si="97"/>
        <v>0</v>
      </c>
      <c r="Y209" s="463">
        <f t="shared" si="98"/>
        <v>0</v>
      </c>
      <c r="Z209" s="463">
        <f t="shared" si="99"/>
        <v>0</v>
      </c>
      <c r="AA209" s="463">
        <f t="shared" si="100"/>
        <v>0</v>
      </c>
      <c r="AB209" s="463">
        <f t="shared" si="101"/>
        <v>0</v>
      </c>
      <c r="AC209" s="463">
        <f t="shared" si="102"/>
        <v>0</v>
      </c>
      <c r="AD209" s="463">
        <f t="shared" si="103"/>
        <v>0</v>
      </c>
      <c r="AE209" s="380"/>
      <c r="AF209" s="380"/>
      <c r="AG209" s="380">
        <f>'[22]Biểu 1c-II'!J209</f>
        <v>0</v>
      </c>
      <c r="AH209" s="380">
        <f>'[22]Biểu 1c-II'!M209</f>
        <v>0</v>
      </c>
      <c r="AI209" s="463">
        <f>'[22]Biểu 1c-II'!S209</f>
        <v>0</v>
      </c>
      <c r="AJ209" s="463">
        <f>'[22]Biểu 1c-II'!V209</f>
        <v>0</v>
      </c>
      <c r="AK209" s="380">
        <f>'[23]Biểu 1c-II'!J209</f>
        <v>0</v>
      </c>
      <c r="AL209" s="463">
        <f>'[23]Biểu 1c-II'!P209</f>
        <v>0</v>
      </c>
      <c r="AM209" s="463">
        <f>'[23]Biểu 1c-II'!S209</f>
        <v>0</v>
      </c>
      <c r="AN209" s="380">
        <f>'[24]Biểu 1c-II'!J209</f>
        <v>0</v>
      </c>
      <c r="AO209" s="463">
        <f>'[24]Biểu 1c-II'!M209</f>
        <v>0</v>
      </c>
      <c r="AP209" s="463">
        <f>'[24]Biểu 1c-II'!S209</f>
        <v>0</v>
      </c>
      <c r="AQ209" s="463">
        <f>'[25]Biểu 1c-II'!P209</f>
        <v>0</v>
      </c>
      <c r="AR209" s="463">
        <f>'[25]Biểu 1c-II'!V209</f>
        <v>0</v>
      </c>
      <c r="AS209" s="380">
        <f>'[25]Biểu 1c-II'!Y209</f>
        <v>0</v>
      </c>
      <c r="AT209" s="380">
        <f>'[26]Biểu 1c-II'!K209</f>
        <v>0</v>
      </c>
      <c r="AU209" s="380">
        <f>'[26]Biểu 1c-II'!W209</f>
        <v>0</v>
      </c>
      <c r="AV209" s="380">
        <f>'[27]Biểu 1c-II'!J209</f>
        <v>0</v>
      </c>
      <c r="AW209" s="380">
        <f>'[27]Biểu 1c-II'!V209</f>
        <v>0</v>
      </c>
      <c r="AX209" s="380">
        <f>'[28]Biểu 1c-II'!J209</f>
        <v>0</v>
      </c>
      <c r="AY209" s="380">
        <f>'[28]Biểu 1c-II'!M209</f>
        <v>0</v>
      </c>
      <c r="AZ209" s="380">
        <f>'[28]Biểu 1c-II'!P209</f>
        <v>0</v>
      </c>
      <c r="BA209" s="380"/>
      <c r="BB209" s="380">
        <f>'[28]Biểu 1c-II'!V209</f>
        <v>0</v>
      </c>
      <c r="BC209" s="380">
        <f>'[42]Biểu 1c-II'!Y209</f>
        <v>0</v>
      </c>
      <c r="BD209" s="380">
        <f>'[28]Biểu 1c-II'!AB209</f>
        <v>0</v>
      </c>
      <c r="BE209" s="380">
        <f>'[28]Biểu 1c-II'!AE209</f>
        <v>0</v>
      </c>
      <c r="BF209" s="380">
        <f>'[28]Biểu 1c-II'!AH209</f>
        <v>0</v>
      </c>
      <c r="BG209" s="380">
        <f>'[29]Biểu 1c-II'!J209</f>
        <v>0</v>
      </c>
      <c r="BH209" s="380">
        <f>'[29]Biểu 1c-II'!M209</f>
        <v>0</v>
      </c>
      <c r="BI209" s="380">
        <f>'[29]Biểu 1c-II'!P209</f>
        <v>0</v>
      </c>
      <c r="BJ209" s="380"/>
      <c r="BK209" s="380">
        <f>'[29]Biểu 1c-II'!S209</f>
        <v>0</v>
      </c>
      <c r="BL209" s="380">
        <f>'[29]Biểu 1c-II'!V209</f>
        <v>0</v>
      </c>
      <c r="BM209" s="380">
        <f>'[29]Biểu 1c-II'!Y209</f>
        <v>0</v>
      </c>
      <c r="BN209" s="380">
        <f>'[29]Biểu 1c-II'!AB209</f>
        <v>0</v>
      </c>
      <c r="BO209" s="463">
        <f>'[29]Biểu 1c-II'!AE209</f>
        <v>0</v>
      </c>
      <c r="BP209" s="463">
        <f>'[29]Biểu 1c-II'!AH209</f>
        <v>0</v>
      </c>
      <c r="BQ209" s="380">
        <f>'[30]Biểu 1c-II - TTYT DA BAC'!J209</f>
        <v>0</v>
      </c>
      <c r="BR209" s="380">
        <f>'[30]Biểu 1c-II - TTYT DA BAC'!M209</f>
        <v>0</v>
      </c>
      <c r="BS209" s="380">
        <f>'[30]Biểu 1c-II - TTYT DA BAC'!P209</f>
        <v>0</v>
      </c>
      <c r="BT209" s="380"/>
      <c r="BU209" s="380">
        <f>'[30]Biểu 1c-II - TTYT DA BAC'!V209</f>
        <v>0</v>
      </c>
      <c r="BV209" s="380">
        <f>'[30]Biểu 1c-II - TTYT DA BAC'!Y209</f>
        <v>0</v>
      </c>
      <c r="BW209" s="380">
        <f>'[30]Biểu 1c-II - TTYT DA BAC'!AB209</f>
        <v>0</v>
      </c>
      <c r="BX209" s="463">
        <f>'[30]Biểu 1c-II - TTYT DA BAC'!AE209</f>
        <v>0</v>
      </c>
      <c r="BY209" s="463">
        <f>'[30]Biểu 1c-II - TTYT DA BAC'!AH209</f>
        <v>0</v>
      </c>
      <c r="BZ209" s="380">
        <f>'[31]Biểu 1c-II'!I209</f>
        <v>0</v>
      </c>
      <c r="CA209" s="380">
        <f>'[31]Biểu 1c-II'!M209</f>
        <v>0</v>
      </c>
      <c r="CB209" s="380">
        <f>'[31]Biểu 1c-II'!P209</f>
        <v>0</v>
      </c>
      <c r="CC209" s="380"/>
      <c r="CD209" s="380">
        <f>'[31]Biểu 1c-II'!V209</f>
        <v>0</v>
      </c>
      <c r="CE209" s="380">
        <f>'[31]Biểu 1c-II'!Y209</f>
        <v>0</v>
      </c>
      <c r="CF209" s="380">
        <f>'[31]Biểu 1c-II'!AB209</f>
        <v>0</v>
      </c>
      <c r="CG209" s="463">
        <f>'[31]Biểu 1c-II'!AE209</f>
        <v>0</v>
      </c>
      <c r="CH209" s="463">
        <f>'[31]Biểu 1c-II'!AH209</f>
        <v>0</v>
      </c>
      <c r="CI209" s="380">
        <f>'[32]Biểu 1c-II'!J209</f>
        <v>0</v>
      </c>
      <c r="CJ209" s="380">
        <f>'[32]Biểu 1c-II'!M209</f>
        <v>0</v>
      </c>
      <c r="CK209" s="380">
        <f>'[32]Biểu 1c-II'!P209</f>
        <v>0</v>
      </c>
      <c r="CL209" s="380"/>
      <c r="CM209" s="380">
        <f>'[32]Biểu 1c-II'!V209</f>
        <v>0</v>
      </c>
      <c r="CN209" s="380">
        <f>'[32]Biểu 1c-II'!Y209</f>
        <v>0</v>
      </c>
      <c r="CO209" s="380">
        <f>'[32]Biểu 1c-II'!AB209</f>
        <v>0</v>
      </c>
      <c r="CP209" s="463">
        <f>'[32]Biểu 1c-II'!AE209</f>
        <v>0</v>
      </c>
      <c r="CQ209" s="463">
        <f>'[32]Biểu 1c-II'!AH209</f>
        <v>0</v>
      </c>
      <c r="CR209" s="380">
        <f>'[33]Biểu 1c-II'!J209</f>
        <v>0</v>
      </c>
      <c r="CS209" s="380">
        <f>'[33]Biểu 1c-II'!M209</f>
        <v>0</v>
      </c>
      <c r="CT209" s="380">
        <f>'[33]Biểu 1c-II'!P209</f>
        <v>0</v>
      </c>
      <c r="CU209" s="380"/>
      <c r="CV209" s="380">
        <f>'[33]Biểu 1c-II'!V209</f>
        <v>0</v>
      </c>
      <c r="CW209" s="380">
        <f>'[43]Biểu 1c-II'!Y209</f>
        <v>0</v>
      </c>
      <c r="CX209" s="380">
        <f>'[33]Biểu 1c-II'!AB209</f>
        <v>0</v>
      </c>
      <c r="CY209" s="463">
        <f>'[33]Biểu 1c-II'!AE209</f>
        <v>0</v>
      </c>
      <c r="CZ209" s="463">
        <f>'[33]Biểu 1c-II'!AH209</f>
        <v>0</v>
      </c>
      <c r="DA209" s="380">
        <f>'[34]Biểu 1c-II'!$J$7</f>
        <v>13682959583</v>
      </c>
      <c r="DB209" s="380">
        <f>'[34]Biểu 1c-II'!M209</f>
        <v>0</v>
      </c>
      <c r="DC209" s="380">
        <f>'[34]Biểu 1c-II'!P209</f>
        <v>0</v>
      </c>
      <c r="DD209" s="380"/>
      <c r="DE209" s="380">
        <f>'[34]Biểu 1c-II'!V209</f>
        <v>0</v>
      </c>
      <c r="DF209" s="380">
        <f>'[44]Biểu 1c-II'!Y209</f>
        <v>0</v>
      </c>
      <c r="DG209" s="380">
        <f>'[34]Biểu 1c-II'!AB209</f>
        <v>0</v>
      </c>
      <c r="DH209" s="463">
        <f>'[34]Biểu 1c-II'!AE209</f>
        <v>0</v>
      </c>
      <c r="DI209" s="463">
        <f>'[34]Biểu 1c-II'!AH209</f>
        <v>0</v>
      </c>
      <c r="DJ209" s="380">
        <f>'[35]Biểu 1c-II'!J209</f>
        <v>0</v>
      </c>
      <c r="DK209" s="380">
        <f>'[35]Biểu 1c-II'!M209</f>
        <v>0</v>
      </c>
      <c r="DL209" s="380">
        <f>'[35]Biểu 1c-II'!P209</f>
        <v>0</v>
      </c>
      <c r="DM209" s="380">
        <f>'[35]Biểu 1c-II'!S209</f>
        <v>0</v>
      </c>
      <c r="DN209" s="380">
        <f>'[35]Biểu 1c-II'!V209</f>
        <v>0</v>
      </c>
      <c r="DO209" s="380">
        <f>'[35]Biểu 1c-II'!Y209</f>
        <v>0</v>
      </c>
      <c r="DP209" s="380">
        <f>'[35]Biểu 1c-II'!AB209</f>
        <v>0</v>
      </c>
      <c r="DQ209" s="463">
        <f>'[35]Biểu 1c-II'!AE209</f>
        <v>0</v>
      </c>
      <c r="DR209" s="463">
        <f>'[35]Biểu 1c-II'!AH209</f>
        <v>0</v>
      </c>
      <c r="DS209" s="463">
        <f>'[35]Biểu 1c-II'!AK209</f>
        <v>0</v>
      </c>
      <c r="DT209" s="380">
        <f>'[36]Biểu 1c-II'!J209</f>
        <v>0</v>
      </c>
      <c r="DU209" s="380">
        <f>'[36]Biểu 1c-II'!M209</f>
        <v>0</v>
      </c>
      <c r="DV209" s="380">
        <f>'[36]Biểu 1c-II'!P209</f>
        <v>0</v>
      </c>
      <c r="DW209" s="380">
        <f>'[36]Biểu 1c-II'!S209</f>
        <v>0</v>
      </c>
      <c r="DX209" s="380">
        <f>'[36]Biểu 1c-II'!V209</f>
        <v>0</v>
      </c>
      <c r="DY209" s="380">
        <f>'[36]Biểu 1c-II'!Y209</f>
        <v>0</v>
      </c>
      <c r="DZ209" s="380">
        <f>'[36]Biểu 1c-II'!AB209</f>
        <v>0</v>
      </c>
      <c r="EA209" s="463">
        <f>'[36]Biểu 1c-II'!AH209</f>
        <v>0</v>
      </c>
      <c r="EB209" s="463">
        <f>'[36]Biểu 1c-II'!AE209</f>
        <v>0</v>
      </c>
      <c r="EC209" s="380">
        <f>'[37]Biểu 1c-II'!J209</f>
        <v>0</v>
      </c>
      <c r="ED209" s="380">
        <f>'[37]Biểu 1c-II'!M209</f>
        <v>0</v>
      </c>
      <c r="EE209" s="380">
        <f>'[37]Biểu 1c-II'!P209</f>
        <v>0</v>
      </c>
      <c r="EF209" s="380">
        <f>'[37]Biểu 1c-II'!S209</f>
        <v>0</v>
      </c>
      <c r="EG209" s="380">
        <f>'[37]Biểu 1c-II'!V209</f>
        <v>0</v>
      </c>
      <c r="EH209" s="380">
        <f>'[37]Biểu 1c-II'!Y209</f>
        <v>0</v>
      </c>
      <c r="EI209" s="380">
        <f>'[37]Biểu 1c-II'!AB209</f>
        <v>0</v>
      </c>
      <c r="EJ209" s="463">
        <f>'[37]Biểu 1c-II'!AE209</f>
        <v>0</v>
      </c>
      <c r="EK209" s="463">
        <f>'[38]Biểu 1c-II'!J209</f>
        <v>0</v>
      </c>
      <c r="EL209" s="463">
        <f>'[38]Biểu 1c-II'!M209</f>
        <v>0</v>
      </c>
      <c r="EM209" s="463">
        <f>'[38]Biểu 1c-II'!P209</f>
        <v>0</v>
      </c>
      <c r="EN209" s="463">
        <f>'[38]Biểu 1c-II'!S209</f>
        <v>0</v>
      </c>
      <c r="EO209" s="380">
        <f>'[39]Biểu 1c-II(TTKN)'!J209</f>
        <v>0</v>
      </c>
      <c r="EP209" s="380">
        <f>'[40]Biểu 1c-II'!P209</f>
        <v>0</v>
      </c>
      <c r="EQ209" s="380">
        <f>'[41]Biểu 1c-II'!P209</f>
        <v>0</v>
      </c>
    </row>
    <row r="210" spans="1:147" ht="25.5">
      <c r="A210" s="383"/>
      <c r="B210" s="378" t="s">
        <v>760</v>
      </c>
      <c r="C210" s="379" t="s">
        <v>929</v>
      </c>
      <c r="D210" s="380">
        <f t="shared" si="87"/>
        <v>0</v>
      </c>
      <c r="E210" s="463">
        <f t="shared" si="78"/>
        <v>13759322583</v>
      </c>
      <c r="F210" s="463">
        <f t="shared" si="88"/>
        <v>13759322583</v>
      </c>
      <c r="G210" s="463">
        <f t="shared" si="89"/>
        <v>13759322583</v>
      </c>
      <c r="H210" s="380">
        <f t="shared" si="79"/>
        <v>76363000</v>
      </c>
      <c r="I210" s="380">
        <f t="shared" si="90"/>
        <v>0</v>
      </c>
      <c r="J210" s="380">
        <f t="shared" si="91"/>
        <v>0</v>
      </c>
      <c r="K210" s="380">
        <f t="shared" si="80"/>
        <v>13682959583</v>
      </c>
      <c r="L210" s="380">
        <f t="shared" si="81"/>
        <v>0</v>
      </c>
      <c r="M210" s="380">
        <f t="shared" si="82"/>
        <v>0</v>
      </c>
      <c r="N210" s="380">
        <f t="shared" si="92"/>
        <v>0</v>
      </c>
      <c r="O210" s="380">
        <f t="shared" si="83"/>
        <v>0</v>
      </c>
      <c r="P210" s="380">
        <f t="shared" si="93"/>
        <v>0</v>
      </c>
      <c r="Q210" s="380">
        <f t="shared" si="84"/>
        <v>0</v>
      </c>
      <c r="R210" s="380">
        <f t="shared" si="85"/>
        <v>0</v>
      </c>
      <c r="S210" s="380"/>
      <c r="T210" s="380">
        <f t="shared" si="86"/>
        <v>0</v>
      </c>
      <c r="U210" s="463">
        <f t="shared" si="94"/>
        <v>0</v>
      </c>
      <c r="V210" s="463">
        <f t="shared" si="95"/>
        <v>0</v>
      </c>
      <c r="W210" s="463">
        <f t="shared" si="96"/>
        <v>0</v>
      </c>
      <c r="X210" s="463">
        <f t="shared" si="97"/>
        <v>0</v>
      </c>
      <c r="Y210" s="463">
        <f t="shared" si="98"/>
        <v>0</v>
      </c>
      <c r="Z210" s="463">
        <f t="shared" si="99"/>
        <v>0</v>
      </c>
      <c r="AA210" s="463">
        <f t="shared" si="100"/>
        <v>0</v>
      </c>
      <c r="AB210" s="463">
        <f t="shared" si="101"/>
        <v>0</v>
      </c>
      <c r="AC210" s="463">
        <f t="shared" si="102"/>
        <v>0</v>
      </c>
      <c r="AD210" s="463">
        <f t="shared" si="103"/>
        <v>0</v>
      </c>
      <c r="AE210" s="380"/>
      <c r="AF210" s="380"/>
      <c r="AG210" s="380">
        <f>'[22]Biểu 1c-II'!J210</f>
        <v>0</v>
      </c>
      <c r="AH210" s="380">
        <f>'[22]Biểu 1c-II'!M210</f>
        <v>0</v>
      </c>
      <c r="AI210" s="463">
        <f>'[22]Biểu 1c-II'!S210</f>
        <v>0</v>
      </c>
      <c r="AJ210" s="463">
        <f>'[22]Biểu 1c-II'!V210</f>
        <v>0</v>
      </c>
      <c r="AK210" s="380">
        <f>'[23]Biểu 1c-II'!J210</f>
        <v>0</v>
      </c>
      <c r="AL210" s="463">
        <f>'[23]Biểu 1c-II'!P210</f>
        <v>0</v>
      </c>
      <c r="AM210" s="463">
        <f>'[23]Biểu 1c-II'!S210</f>
        <v>0</v>
      </c>
      <c r="AN210" s="380">
        <f>'[24]Biểu 1c-II'!J210</f>
        <v>76363000</v>
      </c>
      <c r="AO210" s="463">
        <f>'[24]Biểu 1c-II'!M210</f>
        <v>0</v>
      </c>
      <c r="AP210" s="463">
        <f>'[24]Biểu 1c-II'!S210</f>
        <v>0</v>
      </c>
      <c r="AQ210" s="463">
        <f>'[25]Biểu 1c-II'!P210</f>
        <v>0</v>
      </c>
      <c r="AR210" s="463">
        <f>'[25]Biểu 1c-II'!V210</f>
        <v>0</v>
      </c>
      <c r="AS210" s="380">
        <f>'[25]Biểu 1c-II'!Y210</f>
        <v>0</v>
      </c>
      <c r="AT210" s="380">
        <f>'[26]Biểu 1c-II'!K210</f>
        <v>0</v>
      </c>
      <c r="AU210" s="380">
        <f>'[26]Biểu 1c-II'!W210</f>
        <v>0</v>
      </c>
      <c r="AV210" s="380">
        <f>'[27]Biểu 1c-II'!J210</f>
        <v>0</v>
      </c>
      <c r="AW210" s="380">
        <f>'[27]Biểu 1c-II'!V210</f>
        <v>0</v>
      </c>
      <c r="AX210" s="380">
        <f>'[28]Biểu 1c-II'!J210</f>
        <v>0</v>
      </c>
      <c r="AY210" s="380">
        <f>'[28]Biểu 1c-II'!M210</f>
        <v>0</v>
      </c>
      <c r="AZ210" s="380">
        <f>'[28]Biểu 1c-II'!P210</f>
        <v>0</v>
      </c>
      <c r="BA210" s="380"/>
      <c r="BB210" s="380">
        <f>'[28]Biểu 1c-II'!V210</f>
        <v>0</v>
      </c>
      <c r="BC210" s="380">
        <f>'[42]Biểu 1c-II'!Y210</f>
        <v>0</v>
      </c>
      <c r="BD210" s="380">
        <f>'[28]Biểu 1c-II'!AB210</f>
        <v>0</v>
      </c>
      <c r="BE210" s="380">
        <f>'[28]Biểu 1c-II'!AE210</f>
        <v>0</v>
      </c>
      <c r="BF210" s="380">
        <f>'[28]Biểu 1c-II'!AH210</f>
        <v>0</v>
      </c>
      <c r="BG210" s="380">
        <f>'[29]Biểu 1c-II'!J210</f>
        <v>0</v>
      </c>
      <c r="BH210" s="380">
        <f>'[29]Biểu 1c-II'!M210</f>
        <v>0</v>
      </c>
      <c r="BI210" s="380">
        <f>'[29]Biểu 1c-II'!P210</f>
        <v>0</v>
      </c>
      <c r="BJ210" s="380"/>
      <c r="BK210" s="380">
        <f>'[29]Biểu 1c-II'!S210</f>
        <v>0</v>
      </c>
      <c r="BL210" s="380">
        <f>'[29]Biểu 1c-II'!V210</f>
        <v>0</v>
      </c>
      <c r="BM210" s="380">
        <f>'[29]Biểu 1c-II'!Y210</f>
        <v>0</v>
      </c>
      <c r="BN210" s="380">
        <f>'[29]Biểu 1c-II'!AB210</f>
        <v>0</v>
      </c>
      <c r="BO210" s="463">
        <f>'[29]Biểu 1c-II'!AE210</f>
        <v>0</v>
      </c>
      <c r="BP210" s="463">
        <f>'[29]Biểu 1c-II'!AH210</f>
        <v>0</v>
      </c>
      <c r="BQ210" s="380">
        <f>'[30]Biểu 1c-II - TTYT DA BAC'!J210</f>
        <v>0</v>
      </c>
      <c r="BR210" s="380">
        <f>'[30]Biểu 1c-II - TTYT DA BAC'!M210</f>
        <v>0</v>
      </c>
      <c r="BS210" s="380">
        <f>'[30]Biểu 1c-II - TTYT DA BAC'!P210</f>
        <v>0</v>
      </c>
      <c r="BT210" s="380"/>
      <c r="BU210" s="380">
        <f>'[30]Biểu 1c-II - TTYT DA BAC'!V210</f>
        <v>0</v>
      </c>
      <c r="BV210" s="380">
        <f>'[30]Biểu 1c-II - TTYT DA BAC'!Y210</f>
        <v>0</v>
      </c>
      <c r="BW210" s="380">
        <f>'[30]Biểu 1c-II - TTYT DA BAC'!AB210</f>
        <v>0</v>
      </c>
      <c r="BX210" s="463">
        <f>'[30]Biểu 1c-II - TTYT DA BAC'!AE210</f>
        <v>0</v>
      </c>
      <c r="BY210" s="463">
        <f>'[30]Biểu 1c-II - TTYT DA BAC'!AH210</f>
        <v>0</v>
      </c>
      <c r="BZ210" s="380">
        <f>'[31]Biểu 1c-II'!I210</f>
        <v>0</v>
      </c>
      <c r="CA210" s="380">
        <f>'[31]Biểu 1c-II'!M210</f>
        <v>0</v>
      </c>
      <c r="CB210" s="380">
        <f>'[31]Biểu 1c-II'!P210</f>
        <v>0</v>
      </c>
      <c r="CC210" s="380"/>
      <c r="CD210" s="380">
        <f>'[31]Biểu 1c-II'!V210</f>
        <v>0</v>
      </c>
      <c r="CE210" s="380">
        <f>'[31]Biểu 1c-II'!Y210</f>
        <v>0</v>
      </c>
      <c r="CF210" s="380">
        <f>'[31]Biểu 1c-II'!AB210</f>
        <v>0</v>
      </c>
      <c r="CG210" s="463">
        <f>'[31]Biểu 1c-II'!AE210</f>
        <v>0</v>
      </c>
      <c r="CH210" s="463">
        <f>'[31]Biểu 1c-II'!AH210</f>
        <v>0</v>
      </c>
      <c r="CI210" s="380">
        <f>'[32]Biểu 1c-II'!J210</f>
        <v>0</v>
      </c>
      <c r="CJ210" s="380">
        <f>'[32]Biểu 1c-II'!M210</f>
        <v>0</v>
      </c>
      <c r="CK210" s="380">
        <f>'[32]Biểu 1c-II'!P210</f>
        <v>0</v>
      </c>
      <c r="CL210" s="380"/>
      <c r="CM210" s="380">
        <f>'[32]Biểu 1c-II'!V210</f>
        <v>0</v>
      </c>
      <c r="CN210" s="380">
        <f>'[32]Biểu 1c-II'!Y210</f>
        <v>0</v>
      </c>
      <c r="CO210" s="380">
        <f>'[32]Biểu 1c-II'!AB210</f>
        <v>0</v>
      </c>
      <c r="CP210" s="463">
        <f>'[32]Biểu 1c-II'!AE210</f>
        <v>0</v>
      </c>
      <c r="CQ210" s="463">
        <f>'[32]Biểu 1c-II'!AH210</f>
        <v>0</v>
      </c>
      <c r="CR210" s="380">
        <f>'[33]Biểu 1c-II'!J210</f>
        <v>0</v>
      </c>
      <c r="CS210" s="380">
        <f>'[33]Biểu 1c-II'!M210</f>
        <v>0</v>
      </c>
      <c r="CT210" s="380">
        <f>'[33]Biểu 1c-II'!P210</f>
        <v>0</v>
      </c>
      <c r="CU210" s="380"/>
      <c r="CV210" s="380">
        <f>'[33]Biểu 1c-II'!V210</f>
        <v>0</v>
      </c>
      <c r="CW210" s="380">
        <f>'[43]Biểu 1c-II'!Y210</f>
        <v>0</v>
      </c>
      <c r="CX210" s="380">
        <f>'[33]Biểu 1c-II'!AB210</f>
        <v>0</v>
      </c>
      <c r="CY210" s="463">
        <f>'[33]Biểu 1c-II'!AE210</f>
        <v>0</v>
      </c>
      <c r="CZ210" s="463">
        <f>'[33]Biểu 1c-II'!AH210</f>
        <v>0</v>
      </c>
      <c r="DA210" s="380">
        <f>'[34]Biểu 1c-II'!$J$7</f>
        <v>13682959583</v>
      </c>
      <c r="DB210" s="380">
        <f>'[34]Biểu 1c-II'!M210</f>
        <v>0</v>
      </c>
      <c r="DC210" s="380">
        <f>'[34]Biểu 1c-II'!P210</f>
        <v>0</v>
      </c>
      <c r="DD210" s="380"/>
      <c r="DE210" s="380">
        <f>'[34]Biểu 1c-II'!V210</f>
        <v>0</v>
      </c>
      <c r="DF210" s="380">
        <f>'[44]Biểu 1c-II'!Y210</f>
        <v>0</v>
      </c>
      <c r="DG210" s="380">
        <f>'[34]Biểu 1c-II'!AB210</f>
        <v>0</v>
      </c>
      <c r="DH210" s="463">
        <f>'[34]Biểu 1c-II'!AE210</f>
        <v>0</v>
      </c>
      <c r="DI210" s="463">
        <f>'[34]Biểu 1c-II'!AH210</f>
        <v>0</v>
      </c>
      <c r="DJ210" s="380">
        <f>'[35]Biểu 1c-II'!J210</f>
        <v>0</v>
      </c>
      <c r="DK210" s="380">
        <f>'[35]Biểu 1c-II'!M210</f>
        <v>0</v>
      </c>
      <c r="DL210" s="380">
        <f>'[35]Biểu 1c-II'!P210</f>
        <v>0</v>
      </c>
      <c r="DM210" s="380">
        <f>'[35]Biểu 1c-II'!S210</f>
        <v>0</v>
      </c>
      <c r="DN210" s="380">
        <f>'[35]Biểu 1c-II'!V210</f>
        <v>0</v>
      </c>
      <c r="DO210" s="380">
        <f>'[35]Biểu 1c-II'!Y210</f>
        <v>0</v>
      </c>
      <c r="DP210" s="380">
        <f>'[35]Biểu 1c-II'!AB210</f>
        <v>0</v>
      </c>
      <c r="DQ210" s="463">
        <f>'[35]Biểu 1c-II'!AE210</f>
        <v>0</v>
      </c>
      <c r="DR210" s="463">
        <f>'[35]Biểu 1c-II'!AH210</f>
        <v>0</v>
      </c>
      <c r="DS210" s="463">
        <f>'[35]Biểu 1c-II'!AK210</f>
        <v>0</v>
      </c>
      <c r="DT210" s="380">
        <f>'[36]Biểu 1c-II'!J210</f>
        <v>0</v>
      </c>
      <c r="DU210" s="380">
        <f>'[36]Biểu 1c-II'!M210</f>
        <v>0</v>
      </c>
      <c r="DV210" s="380">
        <f>'[36]Biểu 1c-II'!P210</f>
        <v>0</v>
      </c>
      <c r="DW210" s="380">
        <f>'[36]Biểu 1c-II'!S210</f>
        <v>0</v>
      </c>
      <c r="DX210" s="380">
        <f>'[36]Biểu 1c-II'!V210</f>
        <v>0</v>
      </c>
      <c r="DY210" s="380">
        <f>'[36]Biểu 1c-II'!Y210</f>
        <v>0</v>
      </c>
      <c r="DZ210" s="380">
        <f>'[36]Biểu 1c-II'!AB210</f>
        <v>0</v>
      </c>
      <c r="EA210" s="463">
        <f>'[36]Biểu 1c-II'!AH210</f>
        <v>0</v>
      </c>
      <c r="EB210" s="463">
        <f>'[36]Biểu 1c-II'!AE210</f>
        <v>0</v>
      </c>
      <c r="EC210" s="380">
        <f>'[37]Biểu 1c-II'!J210</f>
        <v>0</v>
      </c>
      <c r="ED210" s="380">
        <f>'[37]Biểu 1c-II'!M210</f>
        <v>0</v>
      </c>
      <c r="EE210" s="380">
        <f>'[37]Biểu 1c-II'!P210</f>
        <v>0</v>
      </c>
      <c r="EF210" s="380">
        <f>'[37]Biểu 1c-II'!S210</f>
        <v>0</v>
      </c>
      <c r="EG210" s="380">
        <f>'[37]Biểu 1c-II'!V210</f>
        <v>0</v>
      </c>
      <c r="EH210" s="380">
        <f>'[37]Biểu 1c-II'!Y210</f>
        <v>0</v>
      </c>
      <c r="EI210" s="380">
        <f>'[37]Biểu 1c-II'!AB210</f>
        <v>0</v>
      </c>
      <c r="EJ210" s="463">
        <f>'[37]Biểu 1c-II'!AE210</f>
        <v>0</v>
      </c>
      <c r="EK210" s="463">
        <f>'[38]Biểu 1c-II'!J210</f>
        <v>0</v>
      </c>
      <c r="EL210" s="463">
        <f>'[38]Biểu 1c-II'!M210</f>
        <v>0</v>
      </c>
      <c r="EM210" s="463">
        <f>'[38]Biểu 1c-II'!P210</f>
        <v>0</v>
      </c>
      <c r="EN210" s="463">
        <f>'[38]Biểu 1c-II'!S210</f>
        <v>0</v>
      </c>
      <c r="EO210" s="380">
        <f>'[39]Biểu 1c-II(TTKN)'!J210</f>
        <v>0</v>
      </c>
      <c r="EP210" s="380">
        <f>'[40]Biểu 1c-II'!P210</f>
        <v>0</v>
      </c>
      <c r="EQ210" s="380">
        <f>'[41]Biểu 1c-II'!P210</f>
        <v>0</v>
      </c>
    </row>
    <row r="211" spans="1:147" ht="25.5">
      <c r="A211" s="383"/>
      <c r="B211" s="378" t="s">
        <v>761</v>
      </c>
      <c r="C211" s="379" t="s">
        <v>930</v>
      </c>
      <c r="D211" s="380">
        <f t="shared" si="87"/>
        <v>0</v>
      </c>
      <c r="E211" s="463">
        <f t="shared" si="78"/>
        <v>13711269583</v>
      </c>
      <c r="F211" s="463">
        <f t="shared" si="88"/>
        <v>13711269583</v>
      </c>
      <c r="G211" s="463">
        <f t="shared" si="89"/>
        <v>13711269583</v>
      </c>
      <c r="H211" s="380">
        <f t="shared" si="79"/>
        <v>0</v>
      </c>
      <c r="I211" s="380">
        <f t="shared" si="90"/>
        <v>0</v>
      </c>
      <c r="J211" s="380">
        <f t="shared" si="91"/>
        <v>0</v>
      </c>
      <c r="K211" s="380">
        <f t="shared" si="80"/>
        <v>13711269583</v>
      </c>
      <c r="L211" s="380">
        <f t="shared" si="81"/>
        <v>0</v>
      </c>
      <c r="M211" s="380">
        <f t="shared" si="82"/>
        <v>0</v>
      </c>
      <c r="N211" s="380">
        <f t="shared" si="92"/>
        <v>0</v>
      </c>
      <c r="O211" s="380">
        <f t="shared" si="83"/>
        <v>0</v>
      </c>
      <c r="P211" s="380">
        <f t="shared" si="93"/>
        <v>0</v>
      </c>
      <c r="Q211" s="380">
        <f t="shared" si="84"/>
        <v>0</v>
      </c>
      <c r="R211" s="380">
        <f t="shared" si="85"/>
        <v>0</v>
      </c>
      <c r="S211" s="380"/>
      <c r="T211" s="380">
        <f t="shared" si="86"/>
        <v>0</v>
      </c>
      <c r="U211" s="463">
        <f t="shared" si="94"/>
        <v>0</v>
      </c>
      <c r="V211" s="463">
        <f t="shared" si="95"/>
        <v>0</v>
      </c>
      <c r="W211" s="463">
        <f t="shared" si="96"/>
        <v>0</v>
      </c>
      <c r="X211" s="463">
        <f t="shared" si="97"/>
        <v>0</v>
      </c>
      <c r="Y211" s="463">
        <f t="shared" si="98"/>
        <v>0</v>
      </c>
      <c r="Z211" s="463">
        <f t="shared" si="99"/>
        <v>0</v>
      </c>
      <c r="AA211" s="463">
        <f t="shared" si="100"/>
        <v>0</v>
      </c>
      <c r="AB211" s="463">
        <f t="shared" si="101"/>
        <v>0</v>
      </c>
      <c r="AC211" s="463">
        <f t="shared" si="102"/>
        <v>0</v>
      </c>
      <c r="AD211" s="463">
        <f t="shared" si="103"/>
        <v>0</v>
      </c>
      <c r="AE211" s="380"/>
      <c r="AF211" s="380"/>
      <c r="AG211" s="380">
        <f>'[22]Biểu 1c-II'!J211</f>
        <v>0</v>
      </c>
      <c r="AH211" s="380">
        <f>'[22]Biểu 1c-II'!M211</f>
        <v>0</v>
      </c>
      <c r="AI211" s="463">
        <f>'[22]Biểu 1c-II'!S211</f>
        <v>0</v>
      </c>
      <c r="AJ211" s="463">
        <f>'[22]Biểu 1c-II'!V211</f>
        <v>0</v>
      </c>
      <c r="AK211" s="380">
        <f>'[23]Biểu 1c-II'!J211</f>
        <v>0</v>
      </c>
      <c r="AL211" s="463">
        <f>'[23]Biểu 1c-II'!P211</f>
        <v>0</v>
      </c>
      <c r="AM211" s="463">
        <f>'[23]Biểu 1c-II'!S211</f>
        <v>0</v>
      </c>
      <c r="AN211" s="380">
        <f>'[24]Biểu 1c-II'!J211</f>
        <v>0</v>
      </c>
      <c r="AO211" s="463">
        <f>'[24]Biểu 1c-II'!M211</f>
        <v>0</v>
      </c>
      <c r="AP211" s="463">
        <f>'[24]Biểu 1c-II'!S211</f>
        <v>0</v>
      </c>
      <c r="AQ211" s="463">
        <f>'[25]Biểu 1c-II'!P211</f>
        <v>0</v>
      </c>
      <c r="AR211" s="463">
        <f>'[25]Biểu 1c-II'!V211</f>
        <v>0</v>
      </c>
      <c r="AS211" s="380">
        <f>'[25]Biểu 1c-II'!Y211</f>
        <v>0</v>
      </c>
      <c r="AT211" s="380">
        <f>'[26]Biểu 1c-II'!K211</f>
        <v>0</v>
      </c>
      <c r="AU211" s="380">
        <f>'[26]Biểu 1c-II'!W211</f>
        <v>0</v>
      </c>
      <c r="AV211" s="380">
        <f>'[27]Biểu 1c-II'!J211</f>
        <v>0</v>
      </c>
      <c r="AW211" s="380">
        <f>'[27]Biểu 1c-II'!V211</f>
        <v>0</v>
      </c>
      <c r="AX211" s="380">
        <f>'[28]Biểu 1c-II'!J211</f>
        <v>0</v>
      </c>
      <c r="AY211" s="380">
        <f>'[28]Biểu 1c-II'!M211</f>
        <v>0</v>
      </c>
      <c r="AZ211" s="380">
        <f>'[28]Biểu 1c-II'!P211</f>
        <v>0</v>
      </c>
      <c r="BA211" s="380"/>
      <c r="BB211" s="380">
        <f>'[28]Biểu 1c-II'!V211</f>
        <v>0</v>
      </c>
      <c r="BC211" s="380">
        <f>'[42]Biểu 1c-II'!Y211</f>
        <v>0</v>
      </c>
      <c r="BD211" s="380">
        <f>'[28]Biểu 1c-II'!AB211</f>
        <v>0</v>
      </c>
      <c r="BE211" s="380">
        <f>'[28]Biểu 1c-II'!AE211</f>
        <v>0</v>
      </c>
      <c r="BF211" s="380">
        <f>'[28]Biểu 1c-II'!AH211</f>
        <v>0</v>
      </c>
      <c r="BG211" s="380">
        <f>'[29]Biểu 1c-II'!J211</f>
        <v>0</v>
      </c>
      <c r="BH211" s="380">
        <f>'[29]Biểu 1c-II'!M211</f>
        <v>0</v>
      </c>
      <c r="BI211" s="380">
        <f>'[29]Biểu 1c-II'!P211</f>
        <v>0</v>
      </c>
      <c r="BJ211" s="380"/>
      <c r="BK211" s="380">
        <f>'[29]Biểu 1c-II'!S211</f>
        <v>0</v>
      </c>
      <c r="BL211" s="380">
        <f>'[29]Biểu 1c-II'!V211</f>
        <v>0</v>
      </c>
      <c r="BM211" s="380">
        <f>'[29]Biểu 1c-II'!Y211</f>
        <v>0</v>
      </c>
      <c r="BN211" s="380">
        <f>'[29]Biểu 1c-II'!AB211</f>
        <v>0</v>
      </c>
      <c r="BO211" s="463">
        <f>'[29]Biểu 1c-II'!AE211</f>
        <v>0</v>
      </c>
      <c r="BP211" s="463">
        <f>'[29]Biểu 1c-II'!AH211</f>
        <v>0</v>
      </c>
      <c r="BQ211" s="380">
        <f>'[30]Biểu 1c-II - TTYT DA BAC'!J211</f>
        <v>18476000</v>
      </c>
      <c r="BR211" s="380">
        <f>'[30]Biểu 1c-II - TTYT DA BAC'!M211</f>
        <v>0</v>
      </c>
      <c r="BS211" s="380">
        <f>'[30]Biểu 1c-II - TTYT DA BAC'!P211</f>
        <v>0</v>
      </c>
      <c r="BT211" s="380"/>
      <c r="BU211" s="380">
        <f>'[30]Biểu 1c-II - TTYT DA BAC'!V211</f>
        <v>0</v>
      </c>
      <c r="BV211" s="380">
        <f>'[30]Biểu 1c-II - TTYT DA BAC'!Y211</f>
        <v>0</v>
      </c>
      <c r="BW211" s="380">
        <f>'[30]Biểu 1c-II - TTYT DA BAC'!AB211</f>
        <v>0</v>
      </c>
      <c r="BX211" s="463">
        <f>'[30]Biểu 1c-II - TTYT DA BAC'!AE211</f>
        <v>0</v>
      </c>
      <c r="BY211" s="463">
        <f>'[30]Biểu 1c-II - TTYT DA BAC'!AH211</f>
        <v>0</v>
      </c>
      <c r="BZ211" s="380">
        <f>'[31]Biểu 1c-II'!I211</f>
        <v>0</v>
      </c>
      <c r="CA211" s="380">
        <f>'[31]Biểu 1c-II'!M211</f>
        <v>0</v>
      </c>
      <c r="CB211" s="380">
        <f>'[31]Biểu 1c-II'!P211</f>
        <v>0</v>
      </c>
      <c r="CC211" s="380"/>
      <c r="CD211" s="380">
        <f>'[31]Biểu 1c-II'!V211</f>
        <v>0</v>
      </c>
      <c r="CE211" s="380">
        <f>'[31]Biểu 1c-II'!Y211</f>
        <v>0</v>
      </c>
      <c r="CF211" s="380">
        <f>'[31]Biểu 1c-II'!AB211</f>
        <v>0</v>
      </c>
      <c r="CG211" s="463">
        <f>'[31]Biểu 1c-II'!AE211</f>
        <v>0</v>
      </c>
      <c r="CH211" s="463">
        <f>'[31]Biểu 1c-II'!AH211</f>
        <v>0</v>
      </c>
      <c r="CI211" s="380">
        <f>'[32]Biểu 1c-II'!J211</f>
        <v>0</v>
      </c>
      <c r="CJ211" s="380">
        <f>'[32]Biểu 1c-II'!M211</f>
        <v>0</v>
      </c>
      <c r="CK211" s="380">
        <f>'[32]Biểu 1c-II'!P211</f>
        <v>0</v>
      </c>
      <c r="CL211" s="380"/>
      <c r="CM211" s="380">
        <f>'[32]Biểu 1c-II'!V211</f>
        <v>0</v>
      </c>
      <c r="CN211" s="380">
        <f>'[32]Biểu 1c-II'!Y211</f>
        <v>0</v>
      </c>
      <c r="CO211" s="380">
        <f>'[32]Biểu 1c-II'!AB211</f>
        <v>0</v>
      </c>
      <c r="CP211" s="463">
        <f>'[32]Biểu 1c-II'!AE211</f>
        <v>0</v>
      </c>
      <c r="CQ211" s="463">
        <f>'[32]Biểu 1c-II'!AH211</f>
        <v>0</v>
      </c>
      <c r="CR211" s="380">
        <f>'[33]Biểu 1c-II'!J211</f>
        <v>9834000</v>
      </c>
      <c r="CS211" s="380">
        <f>'[33]Biểu 1c-II'!M211</f>
        <v>0</v>
      </c>
      <c r="CT211" s="380">
        <f>'[33]Biểu 1c-II'!P211</f>
        <v>0</v>
      </c>
      <c r="CU211" s="380"/>
      <c r="CV211" s="380">
        <f>'[33]Biểu 1c-II'!V211</f>
        <v>0</v>
      </c>
      <c r="CW211" s="380">
        <f>'[43]Biểu 1c-II'!Y211</f>
        <v>0</v>
      </c>
      <c r="CX211" s="380">
        <f>'[33]Biểu 1c-II'!AB211</f>
        <v>0</v>
      </c>
      <c r="CY211" s="463">
        <f>'[33]Biểu 1c-II'!AE211</f>
        <v>0</v>
      </c>
      <c r="CZ211" s="463">
        <f>'[33]Biểu 1c-II'!AH211</f>
        <v>0</v>
      </c>
      <c r="DA211" s="380">
        <f>'[34]Biểu 1c-II'!$J$7</f>
        <v>13682959583</v>
      </c>
      <c r="DB211" s="380">
        <f>'[34]Biểu 1c-II'!M211</f>
        <v>0</v>
      </c>
      <c r="DC211" s="380">
        <f>'[34]Biểu 1c-II'!P211</f>
        <v>0</v>
      </c>
      <c r="DD211" s="380"/>
      <c r="DE211" s="380">
        <f>'[34]Biểu 1c-II'!V211</f>
        <v>0</v>
      </c>
      <c r="DF211" s="380">
        <f>'[44]Biểu 1c-II'!Y211</f>
        <v>0</v>
      </c>
      <c r="DG211" s="380">
        <f>'[34]Biểu 1c-II'!AB211</f>
        <v>0</v>
      </c>
      <c r="DH211" s="463">
        <f>'[34]Biểu 1c-II'!AE211</f>
        <v>0</v>
      </c>
      <c r="DI211" s="463">
        <f>'[34]Biểu 1c-II'!AH211</f>
        <v>0</v>
      </c>
      <c r="DJ211" s="380">
        <f>'[35]Biểu 1c-II'!J211</f>
        <v>0</v>
      </c>
      <c r="DK211" s="380">
        <f>'[35]Biểu 1c-II'!M211</f>
        <v>0</v>
      </c>
      <c r="DL211" s="380">
        <f>'[35]Biểu 1c-II'!P211</f>
        <v>0</v>
      </c>
      <c r="DM211" s="380">
        <f>'[35]Biểu 1c-II'!S211</f>
        <v>0</v>
      </c>
      <c r="DN211" s="380">
        <f>'[35]Biểu 1c-II'!V211</f>
        <v>0</v>
      </c>
      <c r="DO211" s="380">
        <f>'[35]Biểu 1c-II'!Y211</f>
        <v>0</v>
      </c>
      <c r="DP211" s="380">
        <f>'[35]Biểu 1c-II'!AB211</f>
        <v>0</v>
      </c>
      <c r="DQ211" s="463">
        <f>'[35]Biểu 1c-II'!AE211</f>
        <v>0</v>
      </c>
      <c r="DR211" s="463">
        <f>'[35]Biểu 1c-II'!AH211</f>
        <v>0</v>
      </c>
      <c r="DS211" s="463">
        <f>'[35]Biểu 1c-II'!AK211</f>
        <v>0</v>
      </c>
      <c r="DT211" s="380">
        <f>'[36]Biểu 1c-II'!J211</f>
        <v>0</v>
      </c>
      <c r="DU211" s="380">
        <f>'[36]Biểu 1c-II'!M211</f>
        <v>0</v>
      </c>
      <c r="DV211" s="380">
        <f>'[36]Biểu 1c-II'!P211</f>
        <v>0</v>
      </c>
      <c r="DW211" s="380">
        <f>'[36]Biểu 1c-II'!S211</f>
        <v>0</v>
      </c>
      <c r="DX211" s="380">
        <f>'[36]Biểu 1c-II'!V211</f>
        <v>0</v>
      </c>
      <c r="DY211" s="380">
        <f>'[36]Biểu 1c-II'!Y211</f>
        <v>0</v>
      </c>
      <c r="DZ211" s="380">
        <f>'[36]Biểu 1c-II'!AB211</f>
        <v>0</v>
      </c>
      <c r="EA211" s="463">
        <f>'[36]Biểu 1c-II'!AH211</f>
        <v>0</v>
      </c>
      <c r="EB211" s="463">
        <f>'[36]Biểu 1c-II'!AE211</f>
        <v>0</v>
      </c>
      <c r="EC211" s="380">
        <f>'[37]Biểu 1c-II'!J211</f>
        <v>0</v>
      </c>
      <c r="ED211" s="380">
        <f>'[37]Biểu 1c-II'!M211</f>
        <v>0</v>
      </c>
      <c r="EE211" s="380">
        <f>'[37]Biểu 1c-II'!P211</f>
        <v>0</v>
      </c>
      <c r="EF211" s="380">
        <f>'[37]Biểu 1c-II'!S211</f>
        <v>0</v>
      </c>
      <c r="EG211" s="380">
        <f>'[37]Biểu 1c-II'!V211</f>
        <v>0</v>
      </c>
      <c r="EH211" s="380">
        <f>'[37]Biểu 1c-II'!Y211</f>
        <v>0</v>
      </c>
      <c r="EI211" s="380">
        <f>'[37]Biểu 1c-II'!AB211</f>
        <v>0</v>
      </c>
      <c r="EJ211" s="463">
        <f>'[37]Biểu 1c-II'!AE211</f>
        <v>0</v>
      </c>
      <c r="EK211" s="463">
        <f>'[38]Biểu 1c-II'!J211</f>
        <v>0</v>
      </c>
      <c r="EL211" s="463">
        <f>'[38]Biểu 1c-II'!M211</f>
        <v>0</v>
      </c>
      <c r="EM211" s="463">
        <f>'[38]Biểu 1c-II'!P211</f>
        <v>0</v>
      </c>
      <c r="EN211" s="463">
        <f>'[38]Biểu 1c-II'!S211</f>
        <v>0</v>
      </c>
      <c r="EO211" s="380">
        <f>'[39]Biểu 1c-II(TTKN)'!J211</f>
        <v>0</v>
      </c>
      <c r="EP211" s="380">
        <f>'[40]Biểu 1c-II'!P211</f>
        <v>0</v>
      </c>
      <c r="EQ211" s="380">
        <f>'[41]Biểu 1c-II'!P211</f>
        <v>0</v>
      </c>
    </row>
    <row r="212" spans="1:147" ht="25.5">
      <c r="A212" s="383"/>
      <c r="B212" s="378" t="s">
        <v>762</v>
      </c>
      <c r="C212" s="379" t="s">
        <v>931</v>
      </c>
      <c r="D212" s="380">
        <f t="shared" si="87"/>
        <v>0</v>
      </c>
      <c r="E212" s="463">
        <f t="shared" si="78"/>
        <v>13682959583</v>
      </c>
      <c r="F212" s="463">
        <f t="shared" si="88"/>
        <v>13682959583</v>
      </c>
      <c r="G212" s="463">
        <f t="shared" si="89"/>
        <v>13682959583</v>
      </c>
      <c r="H212" s="380">
        <f t="shared" si="79"/>
        <v>0</v>
      </c>
      <c r="I212" s="380">
        <f t="shared" si="90"/>
        <v>0</v>
      </c>
      <c r="J212" s="380">
        <f t="shared" si="91"/>
        <v>0</v>
      </c>
      <c r="K212" s="380">
        <f t="shared" si="80"/>
        <v>13682959583</v>
      </c>
      <c r="L212" s="380">
        <f t="shared" si="81"/>
        <v>0</v>
      </c>
      <c r="M212" s="380">
        <f t="shared" si="82"/>
        <v>0</v>
      </c>
      <c r="N212" s="380">
        <f t="shared" si="92"/>
        <v>0</v>
      </c>
      <c r="O212" s="380">
        <f t="shared" si="83"/>
        <v>0</v>
      </c>
      <c r="P212" s="380">
        <f t="shared" si="93"/>
        <v>0</v>
      </c>
      <c r="Q212" s="380">
        <f t="shared" si="84"/>
        <v>0</v>
      </c>
      <c r="R212" s="380">
        <f t="shared" si="85"/>
        <v>0</v>
      </c>
      <c r="S212" s="380"/>
      <c r="T212" s="380">
        <f t="shared" si="86"/>
        <v>0</v>
      </c>
      <c r="U212" s="463">
        <f t="shared" si="94"/>
        <v>0</v>
      </c>
      <c r="V212" s="463">
        <f t="shared" si="95"/>
        <v>0</v>
      </c>
      <c r="W212" s="463">
        <f t="shared" si="96"/>
        <v>0</v>
      </c>
      <c r="X212" s="463">
        <f t="shared" si="97"/>
        <v>0</v>
      </c>
      <c r="Y212" s="463">
        <f t="shared" si="98"/>
        <v>0</v>
      </c>
      <c r="Z212" s="463">
        <f t="shared" si="99"/>
        <v>0</v>
      </c>
      <c r="AA212" s="463">
        <f t="shared" si="100"/>
        <v>0</v>
      </c>
      <c r="AB212" s="463">
        <f t="shared" si="101"/>
        <v>0</v>
      </c>
      <c r="AC212" s="463">
        <f t="shared" si="102"/>
        <v>0</v>
      </c>
      <c r="AD212" s="463">
        <f t="shared" si="103"/>
        <v>0</v>
      </c>
      <c r="AE212" s="380"/>
      <c r="AF212" s="380"/>
      <c r="AG212" s="380">
        <f>'[22]Biểu 1c-II'!J212</f>
        <v>0</v>
      </c>
      <c r="AH212" s="380">
        <f>'[22]Biểu 1c-II'!M212</f>
        <v>0</v>
      </c>
      <c r="AI212" s="463">
        <f>'[22]Biểu 1c-II'!S212</f>
        <v>0</v>
      </c>
      <c r="AJ212" s="463">
        <f>'[22]Biểu 1c-II'!V212</f>
        <v>0</v>
      </c>
      <c r="AK212" s="380">
        <f>'[23]Biểu 1c-II'!J212</f>
        <v>0</v>
      </c>
      <c r="AL212" s="463">
        <f>'[23]Biểu 1c-II'!P212</f>
        <v>0</v>
      </c>
      <c r="AM212" s="463">
        <f>'[23]Biểu 1c-II'!S212</f>
        <v>0</v>
      </c>
      <c r="AN212" s="380">
        <f>'[24]Biểu 1c-II'!J212</f>
        <v>0</v>
      </c>
      <c r="AO212" s="463">
        <f>'[24]Biểu 1c-II'!M212</f>
        <v>0</v>
      </c>
      <c r="AP212" s="463">
        <f>'[24]Biểu 1c-II'!S212</f>
        <v>0</v>
      </c>
      <c r="AQ212" s="463">
        <f>'[25]Biểu 1c-II'!P212</f>
        <v>0</v>
      </c>
      <c r="AR212" s="463">
        <f>'[25]Biểu 1c-II'!V212</f>
        <v>0</v>
      </c>
      <c r="AS212" s="380">
        <f>'[25]Biểu 1c-II'!Y212</f>
        <v>0</v>
      </c>
      <c r="AT212" s="380">
        <f>'[26]Biểu 1c-II'!K212</f>
        <v>0</v>
      </c>
      <c r="AU212" s="380">
        <f>'[26]Biểu 1c-II'!W212</f>
        <v>0</v>
      </c>
      <c r="AV212" s="380">
        <f>'[27]Biểu 1c-II'!J212</f>
        <v>0</v>
      </c>
      <c r="AW212" s="380">
        <f>'[27]Biểu 1c-II'!V212</f>
        <v>0</v>
      </c>
      <c r="AX212" s="380">
        <f>'[28]Biểu 1c-II'!J212</f>
        <v>0</v>
      </c>
      <c r="AY212" s="380">
        <f>'[28]Biểu 1c-II'!M212</f>
        <v>0</v>
      </c>
      <c r="AZ212" s="380">
        <f>'[28]Biểu 1c-II'!P212</f>
        <v>0</v>
      </c>
      <c r="BA212" s="380"/>
      <c r="BB212" s="380">
        <f>'[28]Biểu 1c-II'!V212</f>
        <v>0</v>
      </c>
      <c r="BC212" s="380">
        <f>'[42]Biểu 1c-II'!Y212</f>
        <v>0</v>
      </c>
      <c r="BD212" s="380">
        <f>'[28]Biểu 1c-II'!AB212</f>
        <v>0</v>
      </c>
      <c r="BE212" s="380">
        <f>'[28]Biểu 1c-II'!AE212</f>
        <v>0</v>
      </c>
      <c r="BF212" s="380">
        <f>'[28]Biểu 1c-II'!AH212</f>
        <v>0</v>
      </c>
      <c r="BG212" s="380">
        <f>'[29]Biểu 1c-II'!J212</f>
        <v>0</v>
      </c>
      <c r="BH212" s="380">
        <f>'[29]Biểu 1c-II'!M212</f>
        <v>0</v>
      </c>
      <c r="BI212" s="380">
        <f>'[29]Biểu 1c-II'!P212</f>
        <v>0</v>
      </c>
      <c r="BJ212" s="380"/>
      <c r="BK212" s="380">
        <f>'[29]Biểu 1c-II'!S212</f>
        <v>0</v>
      </c>
      <c r="BL212" s="380">
        <f>'[29]Biểu 1c-II'!V212</f>
        <v>0</v>
      </c>
      <c r="BM212" s="380">
        <f>'[29]Biểu 1c-II'!Y212</f>
        <v>0</v>
      </c>
      <c r="BN212" s="380">
        <f>'[29]Biểu 1c-II'!AB212</f>
        <v>0</v>
      </c>
      <c r="BO212" s="463">
        <f>'[29]Biểu 1c-II'!AE212</f>
        <v>0</v>
      </c>
      <c r="BP212" s="463">
        <f>'[29]Biểu 1c-II'!AH212</f>
        <v>0</v>
      </c>
      <c r="BQ212" s="380">
        <f>'[30]Biểu 1c-II - TTYT DA BAC'!J212</f>
        <v>0</v>
      </c>
      <c r="BR212" s="380">
        <f>'[30]Biểu 1c-II - TTYT DA BAC'!M212</f>
        <v>0</v>
      </c>
      <c r="BS212" s="380">
        <f>'[30]Biểu 1c-II - TTYT DA BAC'!P212</f>
        <v>0</v>
      </c>
      <c r="BT212" s="380"/>
      <c r="BU212" s="380">
        <f>'[30]Biểu 1c-II - TTYT DA BAC'!V212</f>
        <v>0</v>
      </c>
      <c r="BV212" s="380">
        <f>'[30]Biểu 1c-II - TTYT DA BAC'!Y212</f>
        <v>0</v>
      </c>
      <c r="BW212" s="380">
        <f>'[30]Biểu 1c-II - TTYT DA BAC'!AB212</f>
        <v>0</v>
      </c>
      <c r="BX212" s="463">
        <f>'[30]Biểu 1c-II - TTYT DA BAC'!AE212</f>
        <v>0</v>
      </c>
      <c r="BY212" s="463">
        <f>'[30]Biểu 1c-II - TTYT DA BAC'!AH212</f>
        <v>0</v>
      </c>
      <c r="BZ212" s="380">
        <f>'[31]Biểu 1c-II'!I212</f>
        <v>0</v>
      </c>
      <c r="CA212" s="380">
        <f>'[31]Biểu 1c-II'!M212</f>
        <v>0</v>
      </c>
      <c r="CB212" s="380">
        <f>'[31]Biểu 1c-II'!P212</f>
        <v>0</v>
      </c>
      <c r="CC212" s="380"/>
      <c r="CD212" s="380">
        <f>'[31]Biểu 1c-II'!V212</f>
        <v>0</v>
      </c>
      <c r="CE212" s="380">
        <f>'[31]Biểu 1c-II'!Y212</f>
        <v>0</v>
      </c>
      <c r="CF212" s="380">
        <f>'[31]Biểu 1c-II'!AB212</f>
        <v>0</v>
      </c>
      <c r="CG212" s="463">
        <f>'[31]Biểu 1c-II'!AE212</f>
        <v>0</v>
      </c>
      <c r="CH212" s="463">
        <f>'[31]Biểu 1c-II'!AH212</f>
        <v>0</v>
      </c>
      <c r="CI212" s="380">
        <f>'[32]Biểu 1c-II'!J212</f>
        <v>0</v>
      </c>
      <c r="CJ212" s="380">
        <f>'[32]Biểu 1c-II'!M212</f>
        <v>0</v>
      </c>
      <c r="CK212" s="380">
        <f>'[32]Biểu 1c-II'!P212</f>
        <v>0</v>
      </c>
      <c r="CL212" s="380"/>
      <c r="CM212" s="380">
        <f>'[32]Biểu 1c-II'!V212</f>
        <v>0</v>
      </c>
      <c r="CN212" s="380">
        <f>'[32]Biểu 1c-II'!Y212</f>
        <v>0</v>
      </c>
      <c r="CO212" s="380">
        <f>'[32]Biểu 1c-II'!AB212</f>
        <v>0</v>
      </c>
      <c r="CP212" s="463">
        <f>'[32]Biểu 1c-II'!AE212</f>
        <v>0</v>
      </c>
      <c r="CQ212" s="463">
        <f>'[32]Biểu 1c-II'!AH212</f>
        <v>0</v>
      </c>
      <c r="CR212" s="380">
        <f>'[33]Biểu 1c-II'!J212</f>
        <v>0</v>
      </c>
      <c r="CS212" s="380">
        <f>'[33]Biểu 1c-II'!M212</f>
        <v>0</v>
      </c>
      <c r="CT212" s="380">
        <f>'[33]Biểu 1c-II'!P212</f>
        <v>0</v>
      </c>
      <c r="CU212" s="380"/>
      <c r="CV212" s="380">
        <f>'[33]Biểu 1c-II'!V212</f>
        <v>0</v>
      </c>
      <c r="CW212" s="380">
        <f>'[43]Biểu 1c-II'!Y212</f>
        <v>0</v>
      </c>
      <c r="CX212" s="380">
        <f>'[33]Biểu 1c-II'!AB212</f>
        <v>0</v>
      </c>
      <c r="CY212" s="463">
        <f>'[33]Biểu 1c-II'!AE212</f>
        <v>0</v>
      </c>
      <c r="CZ212" s="463">
        <f>'[33]Biểu 1c-II'!AH212</f>
        <v>0</v>
      </c>
      <c r="DA212" s="380">
        <f>'[34]Biểu 1c-II'!$J$7</f>
        <v>13682959583</v>
      </c>
      <c r="DB212" s="380">
        <f>'[34]Biểu 1c-II'!M212</f>
        <v>0</v>
      </c>
      <c r="DC212" s="380">
        <f>'[34]Biểu 1c-II'!P212</f>
        <v>0</v>
      </c>
      <c r="DD212" s="380"/>
      <c r="DE212" s="380">
        <f>'[34]Biểu 1c-II'!V212</f>
        <v>0</v>
      </c>
      <c r="DF212" s="380">
        <f>'[44]Biểu 1c-II'!Y212</f>
        <v>0</v>
      </c>
      <c r="DG212" s="380">
        <f>'[34]Biểu 1c-II'!AB212</f>
        <v>0</v>
      </c>
      <c r="DH212" s="463">
        <f>'[34]Biểu 1c-II'!AE212</f>
        <v>0</v>
      </c>
      <c r="DI212" s="463">
        <f>'[34]Biểu 1c-II'!AH212</f>
        <v>0</v>
      </c>
      <c r="DJ212" s="380">
        <f>'[35]Biểu 1c-II'!J212</f>
        <v>0</v>
      </c>
      <c r="DK212" s="380">
        <f>'[35]Biểu 1c-II'!M212</f>
        <v>0</v>
      </c>
      <c r="DL212" s="380">
        <f>'[35]Biểu 1c-II'!P212</f>
        <v>0</v>
      </c>
      <c r="DM212" s="380">
        <f>'[35]Biểu 1c-II'!S212</f>
        <v>0</v>
      </c>
      <c r="DN212" s="380">
        <f>'[35]Biểu 1c-II'!V212</f>
        <v>0</v>
      </c>
      <c r="DO212" s="380">
        <f>'[35]Biểu 1c-II'!Y212</f>
        <v>0</v>
      </c>
      <c r="DP212" s="380">
        <f>'[35]Biểu 1c-II'!AB212</f>
        <v>0</v>
      </c>
      <c r="DQ212" s="463">
        <f>'[35]Biểu 1c-II'!AE212</f>
        <v>0</v>
      </c>
      <c r="DR212" s="463">
        <f>'[35]Biểu 1c-II'!AH212</f>
        <v>0</v>
      </c>
      <c r="DS212" s="463">
        <f>'[35]Biểu 1c-II'!AK212</f>
        <v>0</v>
      </c>
      <c r="DT212" s="380">
        <f>'[36]Biểu 1c-II'!J212</f>
        <v>0</v>
      </c>
      <c r="DU212" s="380">
        <f>'[36]Biểu 1c-II'!M212</f>
        <v>0</v>
      </c>
      <c r="DV212" s="380">
        <f>'[36]Biểu 1c-II'!P212</f>
        <v>0</v>
      </c>
      <c r="DW212" s="380">
        <f>'[36]Biểu 1c-II'!S212</f>
        <v>0</v>
      </c>
      <c r="DX212" s="380">
        <f>'[36]Biểu 1c-II'!V212</f>
        <v>0</v>
      </c>
      <c r="DY212" s="380">
        <f>'[36]Biểu 1c-II'!Y212</f>
        <v>0</v>
      </c>
      <c r="DZ212" s="380">
        <f>'[36]Biểu 1c-II'!AB212</f>
        <v>0</v>
      </c>
      <c r="EA212" s="463">
        <f>'[36]Biểu 1c-II'!AH212</f>
        <v>0</v>
      </c>
      <c r="EB212" s="463">
        <f>'[36]Biểu 1c-II'!AE212</f>
        <v>0</v>
      </c>
      <c r="EC212" s="380">
        <f>'[37]Biểu 1c-II'!J212</f>
        <v>0</v>
      </c>
      <c r="ED212" s="380">
        <f>'[37]Biểu 1c-II'!M212</f>
        <v>0</v>
      </c>
      <c r="EE212" s="380">
        <f>'[37]Biểu 1c-II'!P212</f>
        <v>0</v>
      </c>
      <c r="EF212" s="380">
        <f>'[37]Biểu 1c-II'!S212</f>
        <v>0</v>
      </c>
      <c r="EG212" s="380">
        <f>'[37]Biểu 1c-II'!V212</f>
        <v>0</v>
      </c>
      <c r="EH212" s="380">
        <f>'[37]Biểu 1c-II'!Y212</f>
        <v>0</v>
      </c>
      <c r="EI212" s="380">
        <f>'[37]Biểu 1c-II'!AB212</f>
        <v>0</v>
      </c>
      <c r="EJ212" s="463">
        <f>'[37]Biểu 1c-II'!AE212</f>
        <v>0</v>
      </c>
      <c r="EK212" s="463">
        <f>'[38]Biểu 1c-II'!J212</f>
        <v>0</v>
      </c>
      <c r="EL212" s="463">
        <f>'[38]Biểu 1c-II'!M212</f>
        <v>0</v>
      </c>
      <c r="EM212" s="463">
        <f>'[38]Biểu 1c-II'!P212</f>
        <v>0</v>
      </c>
      <c r="EN212" s="463">
        <f>'[38]Biểu 1c-II'!S212</f>
        <v>0</v>
      </c>
      <c r="EO212" s="380">
        <f>'[39]Biểu 1c-II(TTKN)'!J212</f>
        <v>0</v>
      </c>
      <c r="EP212" s="380">
        <f>'[40]Biểu 1c-II'!P212</f>
        <v>0</v>
      </c>
      <c r="EQ212" s="380">
        <f>'[41]Biểu 1c-II'!P212</f>
        <v>0</v>
      </c>
    </row>
    <row r="213" spans="1:147" ht="12.75">
      <c r="A213" s="383"/>
      <c r="B213" s="378" t="s">
        <v>763</v>
      </c>
      <c r="C213" s="379" t="s">
        <v>932</v>
      </c>
      <c r="D213" s="380">
        <f t="shared" si="87"/>
        <v>0</v>
      </c>
      <c r="E213" s="463">
        <f t="shared" si="78"/>
        <v>14025193398</v>
      </c>
      <c r="F213" s="463">
        <f t="shared" si="88"/>
        <v>14025193398</v>
      </c>
      <c r="G213" s="463">
        <f t="shared" si="89"/>
        <v>14025193398</v>
      </c>
      <c r="H213" s="380">
        <f t="shared" si="79"/>
        <v>0</v>
      </c>
      <c r="I213" s="380">
        <f t="shared" si="90"/>
        <v>0</v>
      </c>
      <c r="J213" s="380">
        <f t="shared" si="91"/>
        <v>0</v>
      </c>
      <c r="K213" s="380">
        <f t="shared" si="80"/>
        <v>14025193398</v>
      </c>
      <c r="L213" s="380">
        <f t="shared" si="81"/>
        <v>0</v>
      </c>
      <c r="M213" s="380">
        <f t="shared" si="82"/>
        <v>0</v>
      </c>
      <c r="N213" s="380">
        <f t="shared" si="92"/>
        <v>0</v>
      </c>
      <c r="O213" s="380">
        <f t="shared" si="83"/>
        <v>0</v>
      </c>
      <c r="P213" s="380">
        <f t="shared" si="93"/>
        <v>0</v>
      </c>
      <c r="Q213" s="380">
        <f t="shared" si="84"/>
        <v>0</v>
      </c>
      <c r="R213" s="380">
        <f t="shared" si="85"/>
        <v>0</v>
      </c>
      <c r="S213" s="380"/>
      <c r="T213" s="380">
        <f t="shared" si="86"/>
        <v>0</v>
      </c>
      <c r="U213" s="463">
        <f t="shared" si="94"/>
        <v>0</v>
      </c>
      <c r="V213" s="463">
        <f t="shared" si="95"/>
        <v>0</v>
      </c>
      <c r="W213" s="463">
        <f t="shared" si="96"/>
        <v>0</v>
      </c>
      <c r="X213" s="463">
        <f t="shared" si="97"/>
        <v>0</v>
      </c>
      <c r="Y213" s="463">
        <f t="shared" si="98"/>
        <v>0</v>
      </c>
      <c r="Z213" s="463">
        <f t="shared" si="99"/>
        <v>0</v>
      </c>
      <c r="AA213" s="463">
        <f t="shared" si="100"/>
        <v>0</v>
      </c>
      <c r="AB213" s="463">
        <f t="shared" si="101"/>
        <v>0</v>
      </c>
      <c r="AC213" s="463">
        <f t="shared" si="102"/>
        <v>0</v>
      </c>
      <c r="AD213" s="463">
        <f t="shared" si="103"/>
        <v>0</v>
      </c>
      <c r="AE213" s="380"/>
      <c r="AF213" s="380"/>
      <c r="AG213" s="380">
        <f>'[22]Biểu 1c-II'!J213</f>
        <v>0</v>
      </c>
      <c r="AH213" s="380">
        <f>'[22]Biểu 1c-II'!M213</f>
        <v>0</v>
      </c>
      <c r="AI213" s="463">
        <f>'[22]Biểu 1c-II'!S213</f>
        <v>0</v>
      </c>
      <c r="AJ213" s="463">
        <f>'[22]Biểu 1c-II'!V213</f>
        <v>0</v>
      </c>
      <c r="AK213" s="380">
        <f>'[23]Biểu 1c-II'!J213</f>
        <v>0</v>
      </c>
      <c r="AL213" s="463">
        <f>'[23]Biểu 1c-II'!P213</f>
        <v>0</v>
      </c>
      <c r="AM213" s="463">
        <f>'[23]Biểu 1c-II'!S213</f>
        <v>0</v>
      </c>
      <c r="AN213" s="380">
        <f>'[24]Biểu 1c-II'!J213</f>
        <v>0</v>
      </c>
      <c r="AO213" s="463">
        <f>'[24]Biểu 1c-II'!M213</f>
        <v>0</v>
      </c>
      <c r="AP213" s="463">
        <f>'[24]Biểu 1c-II'!S213</f>
        <v>0</v>
      </c>
      <c r="AQ213" s="463">
        <f>'[25]Biểu 1c-II'!P213</f>
        <v>0</v>
      </c>
      <c r="AR213" s="463">
        <f>'[25]Biểu 1c-II'!V213</f>
        <v>0</v>
      </c>
      <c r="AS213" s="380">
        <f>'[25]Biểu 1c-II'!Y213</f>
        <v>0</v>
      </c>
      <c r="AT213" s="380">
        <f>'[26]Biểu 1c-II'!K213</f>
        <v>0</v>
      </c>
      <c r="AU213" s="380">
        <f>'[26]Biểu 1c-II'!W213</f>
        <v>0</v>
      </c>
      <c r="AV213" s="380">
        <f>'[27]Biểu 1c-II'!J213</f>
        <v>0</v>
      </c>
      <c r="AW213" s="380">
        <f>'[27]Biểu 1c-II'!V213</f>
        <v>0</v>
      </c>
      <c r="AX213" s="380">
        <f>'[28]Biểu 1c-II'!J213</f>
        <v>0</v>
      </c>
      <c r="AY213" s="380">
        <f>'[28]Biểu 1c-II'!M213</f>
        <v>0</v>
      </c>
      <c r="AZ213" s="380">
        <f>'[28]Biểu 1c-II'!P213</f>
        <v>0</v>
      </c>
      <c r="BA213" s="380"/>
      <c r="BB213" s="380">
        <f>'[28]Biểu 1c-II'!V213</f>
        <v>0</v>
      </c>
      <c r="BC213" s="380">
        <f>'[42]Biểu 1c-II'!Y213</f>
        <v>0</v>
      </c>
      <c r="BD213" s="380">
        <f>'[28]Biểu 1c-II'!AB213</f>
        <v>0</v>
      </c>
      <c r="BE213" s="380">
        <f>'[28]Biểu 1c-II'!AE213</f>
        <v>0</v>
      </c>
      <c r="BF213" s="380">
        <f>'[28]Biểu 1c-II'!AH213</f>
        <v>0</v>
      </c>
      <c r="BG213" s="380">
        <f>'[29]Biểu 1c-II'!J213</f>
        <v>0</v>
      </c>
      <c r="BH213" s="380">
        <f>'[29]Biểu 1c-II'!M213</f>
        <v>0</v>
      </c>
      <c r="BI213" s="380">
        <f>'[29]Biểu 1c-II'!P213</f>
        <v>0</v>
      </c>
      <c r="BJ213" s="380"/>
      <c r="BK213" s="380">
        <f>'[29]Biểu 1c-II'!S213</f>
        <v>0</v>
      </c>
      <c r="BL213" s="380">
        <f>'[29]Biểu 1c-II'!V213</f>
        <v>0</v>
      </c>
      <c r="BM213" s="380">
        <f>'[29]Biểu 1c-II'!Y213</f>
        <v>0</v>
      </c>
      <c r="BN213" s="380">
        <f>'[29]Biểu 1c-II'!AB213</f>
        <v>0</v>
      </c>
      <c r="BO213" s="463">
        <f>'[29]Biểu 1c-II'!AE213</f>
        <v>0</v>
      </c>
      <c r="BP213" s="463">
        <f>'[29]Biểu 1c-II'!AH213</f>
        <v>0</v>
      </c>
      <c r="BQ213" s="380">
        <f>'[30]Biểu 1c-II - TTYT DA BAC'!J213</f>
        <v>168383414</v>
      </c>
      <c r="BR213" s="380">
        <f>'[30]Biểu 1c-II - TTYT DA BAC'!M213</f>
        <v>0</v>
      </c>
      <c r="BS213" s="380">
        <f>'[30]Biểu 1c-II - TTYT DA BAC'!P213</f>
        <v>0</v>
      </c>
      <c r="BT213" s="380"/>
      <c r="BU213" s="380">
        <f>'[30]Biểu 1c-II - TTYT DA BAC'!V213</f>
        <v>0</v>
      </c>
      <c r="BV213" s="380">
        <f>'[30]Biểu 1c-II - TTYT DA BAC'!Y213</f>
        <v>0</v>
      </c>
      <c r="BW213" s="380">
        <f>'[30]Biểu 1c-II - TTYT DA BAC'!AB213</f>
        <v>0</v>
      </c>
      <c r="BX213" s="463">
        <f>'[30]Biểu 1c-II - TTYT DA BAC'!AE213</f>
        <v>0</v>
      </c>
      <c r="BY213" s="463">
        <f>'[30]Biểu 1c-II - TTYT DA BAC'!AH213</f>
        <v>0</v>
      </c>
      <c r="BZ213" s="380">
        <f>'[31]Biểu 1c-II'!I213</f>
        <v>0</v>
      </c>
      <c r="CA213" s="380">
        <f>'[31]Biểu 1c-II'!M213</f>
        <v>0</v>
      </c>
      <c r="CB213" s="380">
        <f>'[31]Biểu 1c-II'!P213</f>
        <v>0</v>
      </c>
      <c r="CC213" s="380"/>
      <c r="CD213" s="380">
        <f>'[31]Biểu 1c-II'!V213</f>
        <v>0</v>
      </c>
      <c r="CE213" s="380">
        <f>'[31]Biểu 1c-II'!Y213</f>
        <v>0</v>
      </c>
      <c r="CF213" s="380">
        <f>'[31]Biểu 1c-II'!AB213</f>
        <v>0</v>
      </c>
      <c r="CG213" s="463">
        <f>'[31]Biểu 1c-II'!AE213</f>
        <v>0</v>
      </c>
      <c r="CH213" s="463">
        <f>'[31]Biểu 1c-II'!AH213</f>
        <v>0</v>
      </c>
      <c r="CI213" s="380">
        <f>'[32]Biểu 1c-II'!J213</f>
        <v>0</v>
      </c>
      <c r="CJ213" s="380">
        <f>'[32]Biểu 1c-II'!M213</f>
        <v>0</v>
      </c>
      <c r="CK213" s="380">
        <f>'[32]Biểu 1c-II'!P213</f>
        <v>0</v>
      </c>
      <c r="CL213" s="380"/>
      <c r="CM213" s="380">
        <f>'[32]Biểu 1c-II'!V213</f>
        <v>0</v>
      </c>
      <c r="CN213" s="380">
        <f>'[32]Biểu 1c-II'!Y213</f>
        <v>0</v>
      </c>
      <c r="CO213" s="380">
        <f>'[32]Biểu 1c-II'!AB213</f>
        <v>0</v>
      </c>
      <c r="CP213" s="463">
        <f>'[32]Biểu 1c-II'!AE213</f>
        <v>0</v>
      </c>
      <c r="CQ213" s="463">
        <f>'[32]Biểu 1c-II'!AH213</f>
        <v>0</v>
      </c>
      <c r="CR213" s="380">
        <f>'[33]Biểu 1c-II'!J213</f>
        <v>173850401</v>
      </c>
      <c r="CS213" s="380">
        <f>'[33]Biểu 1c-II'!M213</f>
        <v>0</v>
      </c>
      <c r="CT213" s="380">
        <f>'[33]Biểu 1c-II'!P213</f>
        <v>0</v>
      </c>
      <c r="CU213" s="380"/>
      <c r="CV213" s="380">
        <f>'[33]Biểu 1c-II'!V213</f>
        <v>0</v>
      </c>
      <c r="CW213" s="380">
        <f>'[43]Biểu 1c-II'!Y213</f>
        <v>0</v>
      </c>
      <c r="CX213" s="380">
        <f>'[33]Biểu 1c-II'!AB213</f>
        <v>0</v>
      </c>
      <c r="CY213" s="463">
        <f>'[33]Biểu 1c-II'!AE213</f>
        <v>0</v>
      </c>
      <c r="CZ213" s="463">
        <f>'[33]Biểu 1c-II'!AH213</f>
        <v>0</v>
      </c>
      <c r="DA213" s="380">
        <f>'[34]Biểu 1c-II'!$J$7</f>
        <v>13682959583</v>
      </c>
      <c r="DB213" s="380">
        <f>'[34]Biểu 1c-II'!M213</f>
        <v>0</v>
      </c>
      <c r="DC213" s="380">
        <f>'[34]Biểu 1c-II'!P213</f>
        <v>0</v>
      </c>
      <c r="DD213" s="380"/>
      <c r="DE213" s="380">
        <f>'[34]Biểu 1c-II'!V213</f>
        <v>0</v>
      </c>
      <c r="DF213" s="380">
        <f>'[44]Biểu 1c-II'!Y213</f>
        <v>0</v>
      </c>
      <c r="DG213" s="380">
        <f>'[34]Biểu 1c-II'!AB213</f>
        <v>0</v>
      </c>
      <c r="DH213" s="463">
        <f>'[34]Biểu 1c-II'!AE213</f>
        <v>0</v>
      </c>
      <c r="DI213" s="463">
        <f>'[34]Biểu 1c-II'!AH213</f>
        <v>0</v>
      </c>
      <c r="DJ213" s="380">
        <f>'[35]Biểu 1c-II'!J213</f>
        <v>0</v>
      </c>
      <c r="DK213" s="380">
        <f>'[35]Biểu 1c-II'!M213</f>
        <v>0</v>
      </c>
      <c r="DL213" s="380">
        <f>'[35]Biểu 1c-II'!P213</f>
        <v>0</v>
      </c>
      <c r="DM213" s="380">
        <f>'[35]Biểu 1c-II'!S213</f>
        <v>0</v>
      </c>
      <c r="DN213" s="380">
        <f>'[35]Biểu 1c-II'!V213</f>
        <v>0</v>
      </c>
      <c r="DO213" s="380">
        <f>'[35]Biểu 1c-II'!Y213</f>
        <v>0</v>
      </c>
      <c r="DP213" s="380">
        <f>'[35]Biểu 1c-II'!AB213</f>
        <v>0</v>
      </c>
      <c r="DQ213" s="463">
        <f>'[35]Biểu 1c-II'!AE213</f>
        <v>0</v>
      </c>
      <c r="DR213" s="463">
        <f>'[35]Biểu 1c-II'!AH213</f>
        <v>0</v>
      </c>
      <c r="DS213" s="463">
        <f>'[35]Biểu 1c-II'!AK213</f>
        <v>0</v>
      </c>
      <c r="DT213" s="380">
        <f>'[36]Biểu 1c-II'!J213</f>
        <v>0</v>
      </c>
      <c r="DU213" s="380">
        <f>'[36]Biểu 1c-II'!M213</f>
        <v>0</v>
      </c>
      <c r="DV213" s="380">
        <f>'[36]Biểu 1c-II'!P213</f>
        <v>0</v>
      </c>
      <c r="DW213" s="380">
        <f>'[36]Biểu 1c-II'!S213</f>
        <v>0</v>
      </c>
      <c r="DX213" s="380">
        <f>'[36]Biểu 1c-II'!V213</f>
        <v>0</v>
      </c>
      <c r="DY213" s="380">
        <f>'[36]Biểu 1c-II'!Y213</f>
        <v>0</v>
      </c>
      <c r="DZ213" s="380">
        <f>'[36]Biểu 1c-II'!AB213</f>
        <v>0</v>
      </c>
      <c r="EA213" s="463">
        <f>'[36]Biểu 1c-II'!AH213</f>
        <v>0</v>
      </c>
      <c r="EB213" s="463">
        <f>'[36]Biểu 1c-II'!AE213</f>
        <v>0</v>
      </c>
      <c r="EC213" s="380">
        <f>'[37]Biểu 1c-II'!J213</f>
        <v>0</v>
      </c>
      <c r="ED213" s="380">
        <f>'[37]Biểu 1c-II'!M213</f>
        <v>0</v>
      </c>
      <c r="EE213" s="380">
        <f>'[37]Biểu 1c-II'!P213</f>
        <v>0</v>
      </c>
      <c r="EF213" s="380">
        <f>'[37]Biểu 1c-II'!S213</f>
        <v>0</v>
      </c>
      <c r="EG213" s="380">
        <f>'[37]Biểu 1c-II'!V213</f>
        <v>0</v>
      </c>
      <c r="EH213" s="380">
        <f>'[37]Biểu 1c-II'!Y213</f>
        <v>0</v>
      </c>
      <c r="EI213" s="380">
        <f>'[37]Biểu 1c-II'!AB213</f>
        <v>0</v>
      </c>
      <c r="EJ213" s="463">
        <f>'[37]Biểu 1c-II'!AE213</f>
        <v>0</v>
      </c>
      <c r="EK213" s="463">
        <f>'[38]Biểu 1c-II'!J213</f>
        <v>0</v>
      </c>
      <c r="EL213" s="463">
        <f>'[38]Biểu 1c-II'!M213</f>
        <v>0</v>
      </c>
      <c r="EM213" s="463">
        <f>'[38]Biểu 1c-II'!P213</f>
        <v>0</v>
      </c>
      <c r="EN213" s="463">
        <f>'[38]Biểu 1c-II'!S213</f>
        <v>0</v>
      </c>
      <c r="EO213" s="380">
        <f>'[39]Biểu 1c-II(TTKN)'!J213</f>
        <v>0</v>
      </c>
      <c r="EP213" s="380">
        <f>'[40]Biểu 1c-II'!P213</f>
        <v>0</v>
      </c>
      <c r="EQ213" s="380">
        <f>'[41]Biểu 1c-II'!P213</f>
        <v>0</v>
      </c>
    </row>
    <row r="214" spans="1:147" ht="25.5">
      <c r="A214" s="383"/>
      <c r="B214" s="378" t="s">
        <v>764</v>
      </c>
      <c r="C214" s="379" t="s">
        <v>933</v>
      </c>
      <c r="D214" s="380">
        <f t="shared" si="87"/>
        <v>0</v>
      </c>
      <c r="E214" s="463">
        <f t="shared" si="78"/>
        <v>13684598583</v>
      </c>
      <c r="F214" s="463">
        <f t="shared" si="88"/>
        <v>13684598583</v>
      </c>
      <c r="G214" s="463">
        <f t="shared" si="89"/>
        <v>13684598583</v>
      </c>
      <c r="H214" s="380">
        <f t="shared" si="79"/>
        <v>0</v>
      </c>
      <c r="I214" s="380">
        <f t="shared" si="90"/>
        <v>0</v>
      </c>
      <c r="J214" s="380">
        <f t="shared" si="91"/>
        <v>0</v>
      </c>
      <c r="K214" s="380">
        <f t="shared" si="80"/>
        <v>13684598583</v>
      </c>
      <c r="L214" s="380">
        <f t="shared" si="81"/>
        <v>0</v>
      </c>
      <c r="M214" s="380">
        <f t="shared" si="82"/>
        <v>0</v>
      </c>
      <c r="N214" s="380">
        <f t="shared" si="92"/>
        <v>0</v>
      </c>
      <c r="O214" s="380">
        <f t="shared" si="83"/>
        <v>0</v>
      </c>
      <c r="P214" s="380">
        <f t="shared" si="93"/>
        <v>0</v>
      </c>
      <c r="Q214" s="380">
        <f t="shared" si="84"/>
        <v>0</v>
      </c>
      <c r="R214" s="380">
        <f t="shared" si="85"/>
        <v>0</v>
      </c>
      <c r="S214" s="380"/>
      <c r="T214" s="380">
        <f t="shared" si="86"/>
        <v>0</v>
      </c>
      <c r="U214" s="463">
        <f t="shared" si="94"/>
        <v>0</v>
      </c>
      <c r="V214" s="463">
        <f t="shared" si="95"/>
        <v>0</v>
      </c>
      <c r="W214" s="463">
        <f t="shared" si="96"/>
        <v>0</v>
      </c>
      <c r="X214" s="463">
        <f t="shared" si="97"/>
        <v>0</v>
      </c>
      <c r="Y214" s="463">
        <f t="shared" si="98"/>
        <v>0</v>
      </c>
      <c r="Z214" s="463">
        <f t="shared" si="99"/>
        <v>0</v>
      </c>
      <c r="AA214" s="463">
        <f t="shared" si="100"/>
        <v>0</v>
      </c>
      <c r="AB214" s="463">
        <f t="shared" si="101"/>
        <v>0</v>
      </c>
      <c r="AC214" s="463">
        <f t="shared" si="102"/>
        <v>0</v>
      </c>
      <c r="AD214" s="463">
        <f t="shared" si="103"/>
        <v>0</v>
      </c>
      <c r="AE214" s="380"/>
      <c r="AF214" s="380"/>
      <c r="AG214" s="380">
        <f>'[22]Biểu 1c-II'!J214</f>
        <v>0</v>
      </c>
      <c r="AH214" s="380">
        <f>'[22]Biểu 1c-II'!M214</f>
        <v>0</v>
      </c>
      <c r="AI214" s="463">
        <f>'[22]Biểu 1c-II'!S214</f>
        <v>0</v>
      </c>
      <c r="AJ214" s="463">
        <f>'[22]Biểu 1c-II'!V214</f>
        <v>0</v>
      </c>
      <c r="AK214" s="380">
        <f>'[23]Biểu 1c-II'!J214</f>
        <v>0</v>
      </c>
      <c r="AL214" s="463">
        <f>'[23]Biểu 1c-II'!P214</f>
        <v>0</v>
      </c>
      <c r="AM214" s="463">
        <f>'[23]Biểu 1c-II'!S214</f>
        <v>0</v>
      </c>
      <c r="AN214" s="380">
        <f>'[24]Biểu 1c-II'!J214</f>
        <v>0</v>
      </c>
      <c r="AO214" s="463">
        <f>'[24]Biểu 1c-II'!M214</f>
        <v>0</v>
      </c>
      <c r="AP214" s="463">
        <f>'[24]Biểu 1c-II'!S214</f>
        <v>0</v>
      </c>
      <c r="AQ214" s="463">
        <f>'[25]Biểu 1c-II'!P214</f>
        <v>0</v>
      </c>
      <c r="AR214" s="463">
        <f>'[25]Biểu 1c-II'!V214</f>
        <v>0</v>
      </c>
      <c r="AS214" s="380">
        <f>'[25]Biểu 1c-II'!Y214</f>
        <v>0</v>
      </c>
      <c r="AT214" s="380">
        <f>'[26]Biểu 1c-II'!K214</f>
        <v>0</v>
      </c>
      <c r="AU214" s="380">
        <f>'[26]Biểu 1c-II'!W214</f>
        <v>0</v>
      </c>
      <c r="AV214" s="380">
        <f>'[27]Biểu 1c-II'!J214</f>
        <v>0</v>
      </c>
      <c r="AW214" s="380">
        <f>'[27]Biểu 1c-II'!V214</f>
        <v>0</v>
      </c>
      <c r="AX214" s="380">
        <f>'[28]Biểu 1c-II'!J214</f>
        <v>0</v>
      </c>
      <c r="AY214" s="380">
        <f>'[28]Biểu 1c-II'!M214</f>
        <v>0</v>
      </c>
      <c r="AZ214" s="380">
        <f>'[28]Biểu 1c-II'!P214</f>
        <v>0</v>
      </c>
      <c r="BA214" s="380"/>
      <c r="BB214" s="380">
        <f>'[28]Biểu 1c-II'!V214</f>
        <v>0</v>
      </c>
      <c r="BC214" s="380">
        <f>'[42]Biểu 1c-II'!Y214</f>
        <v>0</v>
      </c>
      <c r="BD214" s="380">
        <f>'[28]Biểu 1c-II'!AB214</f>
        <v>0</v>
      </c>
      <c r="BE214" s="380">
        <f>'[28]Biểu 1c-II'!AE214</f>
        <v>0</v>
      </c>
      <c r="BF214" s="380">
        <f>'[28]Biểu 1c-II'!AH214</f>
        <v>0</v>
      </c>
      <c r="BG214" s="380">
        <f>'[29]Biểu 1c-II'!J214</f>
        <v>0</v>
      </c>
      <c r="BH214" s="380">
        <f>'[29]Biểu 1c-II'!M214</f>
        <v>0</v>
      </c>
      <c r="BI214" s="380">
        <f>'[29]Biểu 1c-II'!P214</f>
        <v>0</v>
      </c>
      <c r="BJ214" s="380"/>
      <c r="BK214" s="380">
        <f>'[29]Biểu 1c-II'!S214</f>
        <v>0</v>
      </c>
      <c r="BL214" s="380">
        <f>'[29]Biểu 1c-II'!V214</f>
        <v>0</v>
      </c>
      <c r="BM214" s="380">
        <f>'[29]Biểu 1c-II'!Y214</f>
        <v>0</v>
      </c>
      <c r="BN214" s="380">
        <f>'[29]Biểu 1c-II'!AB214</f>
        <v>0</v>
      </c>
      <c r="BO214" s="463">
        <f>'[29]Biểu 1c-II'!AE214</f>
        <v>0</v>
      </c>
      <c r="BP214" s="463">
        <f>'[29]Biểu 1c-II'!AH214</f>
        <v>0</v>
      </c>
      <c r="BQ214" s="380">
        <f>'[30]Biểu 1c-II - TTYT DA BAC'!J214</f>
        <v>447000</v>
      </c>
      <c r="BR214" s="380">
        <f>'[30]Biểu 1c-II - TTYT DA BAC'!M214</f>
        <v>0</v>
      </c>
      <c r="BS214" s="380">
        <f>'[30]Biểu 1c-II - TTYT DA BAC'!P214</f>
        <v>0</v>
      </c>
      <c r="BT214" s="380"/>
      <c r="BU214" s="380">
        <f>'[30]Biểu 1c-II - TTYT DA BAC'!V214</f>
        <v>0</v>
      </c>
      <c r="BV214" s="380">
        <f>'[30]Biểu 1c-II - TTYT DA BAC'!Y214</f>
        <v>0</v>
      </c>
      <c r="BW214" s="380">
        <f>'[30]Biểu 1c-II - TTYT DA BAC'!AB214</f>
        <v>0</v>
      </c>
      <c r="BX214" s="463">
        <f>'[30]Biểu 1c-II - TTYT DA BAC'!AE214</f>
        <v>0</v>
      </c>
      <c r="BY214" s="463">
        <f>'[30]Biểu 1c-II - TTYT DA BAC'!AH214</f>
        <v>0</v>
      </c>
      <c r="BZ214" s="380">
        <f>'[31]Biểu 1c-II'!I214</f>
        <v>0</v>
      </c>
      <c r="CA214" s="380">
        <f>'[31]Biểu 1c-II'!M214</f>
        <v>0</v>
      </c>
      <c r="CB214" s="380">
        <f>'[31]Biểu 1c-II'!P214</f>
        <v>0</v>
      </c>
      <c r="CC214" s="380"/>
      <c r="CD214" s="380">
        <f>'[31]Biểu 1c-II'!V214</f>
        <v>0</v>
      </c>
      <c r="CE214" s="380">
        <f>'[31]Biểu 1c-II'!Y214</f>
        <v>0</v>
      </c>
      <c r="CF214" s="380">
        <f>'[31]Biểu 1c-II'!AB214</f>
        <v>0</v>
      </c>
      <c r="CG214" s="463">
        <f>'[31]Biểu 1c-II'!AE214</f>
        <v>0</v>
      </c>
      <c r="CH214" s="463">
        <f>'[31]Biểu 1c-II'!AH214</f>
        <v>0</v>
      </c>
      <c r="CI214" s="380">
        <f>'[32]Biểu 1c-II'!J214</f>
        <v>0</v>
      </c>
      <c r="CJ214" s="380">
        <f>'[32]Biểu 1c-II'!M214</f>
        <v>0</v>
      </c>
      <c r="CK214" s="380">
        <f>'[32]Biểu 1c-II'!P214</f>
        <v>0</v>
      </c>
      <c r="CL214" s="380"/>
      <c r="CM214" s="380">
        <f>'[32]Biểu 1c-II'!V214</f>
        <v>0</v>
      </c>
      <c r="CN214" s="380">
        <f>'[32]Biểu 1c-II'!Y214</f>
        <v>0</v>
      </c>
      <c r="CO214" s="380">
        <f>'[32]Biểu 1c-II'!AB214</f>
        <v>0</v>
      </c>
      <c r="CP214" s="463">
        <f>'[32]Biểu 1c-II'!AE214</f>
        <v>0</v>
      </c>
      <c r="CQ214" s="463">
        <f>'[32]Biểu 1c-II'!AH214</f>
        <v>0</v>
      </c>
      <c r="CR214" s="380">
        <f>'[33]Biểu 1c-II'!J214</f>
        <v>1192000</v>
      </c>
      <c r="CS214" s="380">
        <f>'[33]Biểu 1c-II'!M214</f>
        <v>0</v>
      </c>
      <c r="CT214" s="380">
        <f>'[33]Biểu 1c-II'!P214</f>
        <v>0</v>
      </c>
      <c r="CU214" s="380"/>
      <c r="CV214" s="380">
        <f>'[33]Biểu 1c-II'!V214</f>
        <v>0</v>
      </c>
      <c r="CW214" s="380">
        <f>'[43]Biểu 1c-II'!Y214</f>
        <v>0</v>
      </c>
      <c r="CX214" s="380">
        <f>'[33]Biểu 1c-II'!AB214</f>
        <v>0</v>
      </c>
      <c r="CY214" s="463">
        <f>'[33]Biểu 1c-II'!AE214</f>
        <v>0</v>
      </c>
      <c r="CZ214" s="463">
        <f>'[33]Biểu 1c-II'!AH214</f>
        <v>0</v>
      </c>
      <c r="DA214" s="380">
        <f>'[34]Biểu 1c-II'!$J$7</f>
        <v>13682959583</v>
      </c>
      <c r="DB214" s="380">
        <f>'[34]Biểu 1c-II'!M214</f>
        <v>0</v>
      </c>
      <c r="DC214" s="380">
        <f>'[34]Biểu 1c-II'!P214</f>
        <v>0</v>
      </c>
      <c r="DD214" s="380"/>
      <c r="DE214" s="380">
        <f>'[34]Biểu 1c-II'!V214</f>
        <v>0</v>
      </c>
      <c r="DF214" s="380">
        <f>'[44]Biểu 1c-II'!Y214</f>
        <v>0</v>
      </c>
      <c r="DG214" s="380">
        <f>'[34]Biểu 1c-II'!AB214</f>
        <v>0</v>
      </c>
      <c r="DH214" s="463">
        <f>'[34]Biểu 1c-II'!AE214</f>
        <v>0</v>
      </c>
      <c r="DI214" s="463">
        <f>'[34]Biểu 1c-II'!AH214</f>
        <v>0</v>
      </c>
      <c r="DJ214" s="380">
        <f>'[35]Biểu 1c-II'!J214</f>
        <v>0</v>
      </c>
      <c r="DK214" s="380">
        <f>'[35]Biểu 1c-II'!M214</f>
        <v>0</v>
      </c>
      <c r="DL214" s="380">
        <f>'[35]Biểu 1c-II'!P214</f>
        <v>0</v>
      </c>
      <c r="DM214" s="380">
        <f>'[35]Biểu 1c-II'!S214</f>
        <v>0</v>
      </c>
      <c r="DN214" s="380">
        <f>'[35]Biểu 1c-II'!V214</f>
        <v>0</v>
      </c>
      <c r="DO214" s="380">
        <f>'[35]Biểu 1c-II'!Y214</f>
        <v>0</v>
      </c>
      <c r="DP214" s="380">
        <f>'[35]Biểu 1c-II'!AB214</f>
        <v>0</v>
      </c>
      <c r="DQ214" s="463">
        <f>'[35]Biểu 1c-II'!AE214</f>
        <v>0</v>
      </c>
      <c r="DR214" s="463">
        <f>'[35]Biểu 1c-II'!AH214</f>
        <v>0</v>
      </c>
      <c r="DS214" s="463">
        <f>'[35]Biểu 1c-II'!AK214</f>
        <v>0</v>
      </c>
      <c r="DT214" s="380">
        <f>'[36]Biểu 1c-II'!J214</f>
        <v>0</v>
      </c>
      <c r="DU214" s="380">
        <f>'[36]Biểu 1c-II'!M214</f>
        <v>0</v>
      </c>
      <c r="DV214" s="380">
        <f>'[36]Biểu 1c-II'!P214</f>
        <v>0</v>
      </c>
      <c r="DW214" s="380">
        <f>'[36]Biểu 1c-II'!S214</f>
        <v>0</v>
      </c>
      <c r="DX214" s="380">
        <f>'[36]Biểu 1c-II'!V214</f>
        <v>0</v>
      </c>
      <c r="DY214" s="380">
        <f>'[36]Biểu 1c-II'!Y214</f>
        <v>0</v>
      </c>
      <c r="DZ214" s="380">
        <f>'[36]Biểu 1c-II'!AB214</f>
        <v>0</v>
      </c>
      <c r="EA214" s="463">
        <f>'[36]Biểu 1c-II'!AH214</f>
        <v>0</v>
      </c>
      <c r="EB214" s="463">
        <f>'[36]Biểu 1c-II'!AE214</f>
        <v>0</v>
      </c>
      <c r="EC214" s="380">
        <f>'[37]Biểu 1c-II'!J214</f>
        <v>0</v>
      </c>
      <c r="ED214" s="380">
        <f>'[37]Biểu 1c-II'!M214</f>
        <v>0</v>
      </c>
      <c r="EE214" s="380">
        <f>'[37]Biểu 1c-II'!P214</f>
        <v>0</v>
      </c>
      <c r="EF214" s="380">
        <f>'[37]Biểu 1c-II'!S214</f>
        <v>0</v>
      </c>
      <c r="EG214" s="380">
        <f>'[37]Biểu 1c-II'!V214</f>
        <v>0</v>
      </c>
      <c r="EH214" s="380">
        <f>'[37]Biểu 1c-II'!Y214</f>
        <v>0</v>
      </c>
      <c r="EI214" s="380">
        <f>'[37]Biểu 1c-II'!AB214</f>
        <v>0</v>
      </c>
      <c r="EJ214" s="463">
        <f>'[37]Biểu 1c-II'!AE214</f>
        <v>0</v>
      </c>
      <c r="EK214" s="463">
        <f>'[38]Biểu 1c-II'!J214</f>
        <v>0</v>
      </c>
      <c r="EL214" s="463">
        <f>'[38]Biểu 1c-II'!M214</f>
        <v>0</v>
      </c>
      <c r="EM214" s="463">
        <f>'[38]Biểu 1c-II'!P214</f>
        <v>0</v>
      </c>
      <c r="EN214" s="463">
        <f>'[38]Biểu 1c-II'!S214</f>
        <v>0</v>
      </c>
      <c r="EO214" s="380">
        <f>'[39]Biểu 1c-II(TTKN)'!J214</f>
        <v>0</v>
      </c>
      <c r="EP214" s="380">
        <f>'[40]Biểu 1c-II'!P214</f>
        <v>0</v>
      </c>
      <c r="EQ214" s="380">
        <f>'[41]Biểu 1c-II'!P214</f>
        <v>0</v>
      </c>
    </row>
    <row r="215" spans="1:147" ht="12.75">
      <c r="A215" s="383"/>
      <c r="B215" s="378" t="s">
        <v>765</v>
      </c>
      <c r="C215" s="379" t="s">
        <v>934</v>
      </c>
      <c r="D215" s="380">
        <f t="shared" si="87"/>
        <v>0</v>
      </c>
      <c r="E215" s="463">
        <f t="shared" si="78"/>
        <v>15270100583</v>
      </c>
      <c r="F215" s="463">
        <f t="shared" si="88"/>
        <v>15270100583</v>
      </c>
      <c r="G215" s="463">
        <f t="shared" si="89"/>
        <v>15270100583</v>
      </c>
      <c r="H215" s="380">
        <f t="shared" si="79"/>
        <v>75500000</v>
      </c>
      <c r="I215" s="380">
        <f t="shared" si="90"/>
        <v>0</v>
      </c>
      <c r="J215" s="380">
        <f t="shared" si="91"/>
        <v>0</v>
      </c>
      <c r="K215" s="380">
        <f t="shared" si="80"/>
        <v>14053012583</v>
      </c>
      <c r="L215" s="380">
        <f t="shared" si="81"/>
        <v>1141588000</v>
      </c>
      <c r="M215" s="380">
        <f t="shared" si="82"/>
        <v>0</v>
      </c>
      <c r="N215" s="380">
        <f t="shared" si="92"/>
        <v>0</v>
      </c>
      <c r="O215" s="380">
        <f t="shared" si="83"/>
        <v>0</v>
      </c>
      <c r="P215" s="380">
        <f t="shared" si="93"/>
        <v>0</v>
      </c>
      <c r="Q215" s="380">
        <f t="shared" si="84"/>
        <v>0</v>
      </c>
      <c r="R215" s="380">
        <f t="shared" si="85"/>
        <v>0</v>
      </c>
      <c r="S215" s="380"/>
      <c r="T215" s="380">
        <f t="shared" si="86"/>
        <v>0</v>
      </c>
      <c r="U215" s="463">
        <f t="shared" si="94"/>
        <v>0</v>
      </c>
      <c r="V215" s="463">
        <f t="shared" si="95"/>
        <v>0</v>
      </c>
      <c r="W215" s="463">
        <f t="shared" si="96"/>
        <v>0</v>
      </c>
      <c r="X215" s="463">
        <f t="shared" si="97"/>
        <v>0</v>
      </c>
      <c r="Y215" s="463">
        <f t="shared" si="98"/>
        <v>0</v>
      </c>
      <c r="Z215" s="463">
        <f t="shared" si="99"/>
        <v>0</v>
      </c>
      <c r="AA215" s="463">
        <f t="shared" si="100"/>
        <v>0</v>
      </c>
      <c r="AB215" s="463">
        <f t="shared" si="101"/>
        <v>0</v>
      </c>
      <c r="AC215" s="463">
        <f t="shared" si="102"/>
        <v>0</v>
      </c>
      <c r="AD215" s="463">
        <f t="shared" si="103"/>
        <v>0</v>
      </c>
      <c r="AE215" s="380"/>
      <c r="AF215" s="380"/>
      <c r="AG215" s="380">
        <f>'[22]Biểu 1c-II'!J215</f>
        <v>75500000</v>
      </c>
      <c r="AH215" s="380">
        <f>'[22]Biểu 1c-II'!M215</f>
        <v>0</v>
      </c>
      <c r="AI215" s="463">
        <f>'[22]Biểu 1c-II'!S215</f>
        <v>0</v>
      </c>
      <c r="AJ215" s="463">
        <f>'[22]Biểu 1c-II'!V215</f>
        <v>0</v>
      </c>
      <c r="AK215" s="380">
        <f>'[23]Biểu 1c-II'!J215</f>
        <v>0</v>
      </c>
      <c r="AL215" s="463">
        <f>'[23]Biểu 1c-II'!P215</f>
        <v>0</v>
      </c>
      <c r="AM215" s="463">
        <f>'[23]Biểu 1c-II'!S215</f>
        <v>0</v>
      </c>
      <c r="AN215" s="380">
        <f>'[24]Biểu 1c-II'!J215</f>
        <v>0</v>
      </c>
      <c r="AO215" s="463">
        <f>'[24]Biểu 1c-II'!M215</f>
        <v>0</v>
      </c>
      <c r="AP215" s="463">
        <f>'[24]Biểu 1c-II'!S215</f>
        <v>0</v>
      </c>
      <c r="AQ215" s="463">
        <f>'[25]Biểu 1c-II'!P215</f>
        <v>0</v>
      </c>
      <c r="AR215" s="463">
        <f>'[25]Biểu 1c-II'!V215</f>
        <v>0</v>
      </c>
      <c r="AS215" s="380">
        <f>'[25]Biểu 1c-II'!Y215</f>
        <v>0</v>
      </c>
      <c r="AT215" s="380">
        <f>'[26]Biểu 1c-II'!K215</f>
        <v>0</v>
      </c>
      <c r="AU215" s="380">
        <f>'[26]Biểu 1c-II'!W215</f>
        <v>0</v>
      </c>
      <c r="AV215" s="380">
        <f>'[27]Biểu 1c-II'!J215</f>
        <v>0</v>
      </c>
      <c r="AW215" s="380">
        <f>'[27]Biểu 1c-II'!V215</f>
        <v>0</v>
      </c>
      <c r="AX215" s="380">
        <f>'[28]Biểu 1c-II'!J215</f>
        <v>0</v>
      </c>
      <c r="AY215" s="380">
        <f>'[28]Biểu 1c-II'!M215</f>
        <v>0</v>
      </c>
      <c r="AZ215" s="380">
        <f>'[28]Biểu 1c-II'!P215</f>
        <v>0</v>
      </c>
      <c r="BA215" s="380"/>
      <c r="BB215" s="380">
        <f>'[28]Biểu 1c-II'!V215</f>
        <v>0</v>
      </c>
      <c r="BC215" s="380">
        <f>'[42]Biểu 1c-II'!Y215</f>
        <v>0</v>
      </c>
      <c r="BD215" s="380">
        <f>'[28]Biểu 1c-II'!AB215</f>
        <v>0</v>
      </c>
      <c r="BE215" s="380">
        <f>'[28]Biểu 1c-II'!AE215</f>
        <v>0</v>
      </c>
      <c r="BF215" s="380">
        <f>'[28]Biểu 1c-II'!AH215</f>
        <v>0</v>
      </c>
      <c r="BG215" s="380">
        <f>'[29]Biểu 1c-II'!J215</f>
        <v>0</v>
      </c>
      <c r="BH215" s="380">
        <f>'[29]Biểu 1c-II'!M215</f>
        <v>551880000</v>
      </c>
      <c r="BI215" s="380">
        <f>'[29]Biểu 1c-II'!P215</f>
        <v>0</v>
      </c>
      <c r="BJ215" s="380"/>
      <c r="BK215" s="380">
        <f>'[29]Biểu 1c-II'!S215</f>
        <v>0</v>
      </c>
      <c r="BL215" s="380">
        <f>'[29]Biểu 1c-II'!V215</f>
        <v>0</v>
      </c>
      <c r="BM215" s="380">
        <f>'[29]Biểu 1c-II'!Y215</f>
        <v>0</v>
      </c>
      <c r="BN215" s="380">
        <f>'[29]Biểu 1c-II'!AB215</f>
        <v>0</v>
      </c>
      <c r="BO215" s="463">
        <f>'[29]Biểu 1c-II'!AE215</f>
        <v>0</v>
      </c>
      <c r="BP215" s="463">
        <f>'[29]Biểu 1c-II'!AH215</f>
        <v>0</v>
      </c>
      <c r="BQ215" s="380">
        <f>'[30]Biểu 1c-II - TTYT DA BAC'!J215</f>
        <v>0</v>
      </c>
      <c r="BR215" s="380">
        <f>'[30]Biểu 1c-II - TTYT DA BAC'!M215</f>
        <v>230140000</v>
      </c>
      <c r="BS215" s="380">
        <f>'[30]Biểu 1c-II - TTYT DA BAC'!P215</f>
        <v>0</v>
      </c>
      <c r="BT215" s="380"/>
      <c r="BU215" s="380">
        <f>'[30]Biểu 1c-II - TTYT DA BAC'!V215</f>
        <v>0</v>
      </c>
      <c r="BV215" s="380">
        <f>'[30]Biểu 1c-II - TTYT DA BAC'!Y215</f>
        <v>0</v>
      </c>
      <c r="BW215" s="380">
        <f>'[30]Biểu 1c-II - TTYT DA BAC'!AB215</f>
        <v>0</v>
      </c>
      <c r="BX215" s="463">
        <f>'[30]Biểu 1c-II - TTYT DA BAC'!AE215</f>
        <v>0</v>
      </c>
      <c r="BY215" s="463">
        <f>'[30]Biểu 1c-II - TTYT DA BAC'!AH215</f>
        <v>0</v>
      </c>
      <c r="BZ215" s="380">
        <f>'[31]Biểu 1c-II'!I215</f>
        <v>0</v>
      </c>
      <c r="CA215" s="380">
        <f>'[31]Biểu 1c-II'!M215</f>
        <v>0</v>
      </c>
      <c r="CB215" s="380">
        <f>'[31]Biểu 1c-II'!P215</f>
        <v>0</v>
      </c>
      <c r="CC215" s="380"/>
      <c r="CD215" s="380">
        <f>'[31]Biểu 1c-II'!V215</f>
        <v>0</v>
      </c>
      <c r="CE215" s="380">
        <f>'[31]Biểu 1c-II'!Y215</f>
        <v>0</v>
      </c>
      <c r="CF215" s="380">
        <f>'[31]Biểu 1c-II'!AB215</f>
        <v>0</v>
      </c>
      <c r="CG215" s="463">
        <f>'[31]Biểu 1c-II'!AE215</f>
        <v>0</v>
      </c>
      <c r="CH215" s="463">
        <f>'[31]Biểu 1c-II'!AH215</f>
        <v>0</v>
      </c>
      <c r="CI215" s="380">
        <f>'[32]Biểu 1c-II'!J215</f>
        <v>0</v>
      </c>
      <c r="CJ215" s="380">
        <f>'[32]Biểu 1c-II'!M215</f>
        <v>359568000</v>
      </c>
      <c r="CK215" s="380">
        <f>'[32]Biểu 1c-II'!P215</f>
        <v>0</v>
      </c>
      <c r="CL215" s="380"/>
      <c r="CM215" s="380">
        <f>'[32]Biểu 1c-II'!V215</f>
        <v>0</v>
      </c>
      <c r="CN215" s="380">
        <f>'[32]Biểu 1c-II'!Y215</f>
        <v>0</v>
      </c>
      <c r="CO215" s="380">
        <f>'[32]Biểu 1c-II'!AB215</f>
        <v>0</v>
      </c>
      <c r="CP215" s="463">
        <f>'[32]Biểu 1c-II'!AE215</f>
        <v>0</v>
      </c>
      <c r="CQ215" s="463">
        <f>'[32]Biểu 1c-II'!AH215</f>
        <v>0</v>
      </c>
      <c r="CR215" s="380">
        <f>'[33]Biểu 1c-II'!J215</f>
        <v>0</v>
      </c>
      <c r="CS215" s="380">
        <f>'[33]Biểu 1c-II'!M215</f>
        <v>0</v>
      </c>
      <c r="CT215" s="380">
        <f>'[33]Biểu 1c-II'!P215</f>
        <v>0</v>
      </c>
      <c r="CU215" s="380"/>
      <c r="CV215" s="380">
        <f>'[33]Biểu 1c-II'!V215</f>
        <v>0</v>
      </c>
      <c r="CW215" s="380">
        <f>'[43]Biểu 1c-II'!Y215</f>
        <v>0</v>
      </c>
      <c r="CX215" s="380">
        <f>'[33]Biểu 1c-II'!AB215</f>
        <v>0</v>
      </c>
      <c r="CY215" s="463">
        <f>'[33]Biểu 1c-II'!AE215</f>
        <v>0</v>
      </c>
      <c r="CZ215" s="463">
        <f>'[33]Biểu 1c-II'!AH215</f>
        <v>0</v>
      </c>
      <c r="DA215" s="380">
        <f>'[34]Biểu 1c-II'!$J$7</f>
        <v>13682959583</v>
      </c>
      <c r="DB215" s="380">
        <f>'[34]Biểu 1c-II'!M215</f>
        <v>0</v>
      </c>
      <c r="DC215" s="380">
        <f>'[34]Biểu 1c-II'!P215</f>
        <v>0</v>
      </c>
      <c r="DD215" s="380"/>
      <c r="DE215" s="380">
        <f>'[34]Biểu 1c-II'!V215</f>
        <v>0</v>
      </c>
      <c r="DF215" s="380">
        <f>'[44]Biểu 1c-II'!Y215</f>
        <v>0</v>
      </c>
      <c r="DG215" s="380">
        <f>'[34]Biểu 1c-II'!AB215</f>
        <v>0</v>
      </c>
      <c r="DH215" s="463">
        <f>'[34]Biểu 1c-II'!AE215</f>
        <v>0</v>
      </c>
      <c r="DI215" s="463">
        <f>'[34]Biểu 1c-II'!AH215</f>
        <v>0</v>
      </c>
      <c r="DJ215" s="380">
        <f>'[35]Biểu 1c-II'!J215</f>
        <v>370053000</v>
      </c>
      <c r="DK215" s="380">
        <f>'[35]Biểu 1c-II'!M215</f>
        <v>0</v>
      </c>
      <c r="DL215" s="380">
        <f>'[35]Biểu 1c-II'!P215</f>
        <v>0</v>
      </c>
      <c r="DM215" s="380">
        <f>'[35]Biểu 1c-II'!S215</f>
        <v>0</v>
      </c>
      <c r="DN215" s="380">
        <f>'[35]Biểu 1c-II'!V215</f>
        <v>0</v>
      </c>
      <c r="DO215" s="380">
        <f>'[35]Biểu 1c-II'!Y215</f>
        <v>0</v>
      </c>
      <c r="DP215" s="380">
        <f>'[35]Biểu 1c-II'!AB215</f>
        <v>0</v>
      </c>
      <c r="DQ215" s="463">
        <f>'[35]Biểu 1c-II'!AE215</f>
        <v>0</v>
      </c>
      <c r="DR215" s="463">
        <f>'[35]Biểu 1c-II'!AH215</f>
        <v>0</v>
      </c>
      <c r="DS215" s="463">
        <f>'[35]Biểu 1c-II'!AK215</f>
        <v>0</v>
      </c>
      <c r="DT215" s="380">
        <f>'[36]Biểu 1c-II'!J215</f>
        <v>0</v>
      </c>
      <c r="DU215" s="380">
        <f>'[36]Biểu 1c-II'!M215</f>
        <v>0</v>
      </c>
      <c r="DV215" s="380">
        <f>'[36]Biểu 1c-II'!P215</f>
        <v>0</v>
      </c>
      <c r="DW215" s="380">
        <f>'[36]Biểu 1c-II'!S215</f>
        <v>0</v>
      </c>
      <c r="DX215" s="380">
        <f>'[36]Biểu 1c-II'!V215</f>
        <v>0</v>
      </c>
      <c r="DY215" s="380">
        <f>'[36]Biểu 1c-II'!Y215</f>
        <v>0</v>
      </c>
      <c r="DZ215" s="380">
        <f>'[36]Biểu 1c-II'!AB215</f>
        <v>0</v>
      </c>
      <c r="EA215" s="463">
        <f>'[36]Biểu 1c-II'!AH215</f>
        <v>0</v>
      </c>
      <c r="EB215" s="463">
        <f>'[36]Biểu 1c-II'!AE215</f>
        <v>0</v>
      </c>
      <c r="EC215" s="380">
        <f>'[37]Biểu 1c-II'!J215</f>
        <v>0</v>
      </c>
      <c r="ED215" s="380">
        <f>'[37]Biểu 1c-II'!M215</f>
        <v>0</v>
      </c>
      <c r="EE215" s="380">
        <f>'[37]Biểu 1c-II'!P215</f>
        <v>0</v>
      </c>
      <c r="EF215" s="380">
        <f>'[37]Biểu 1c-II'!S215</f>
        <v>0</v>
      </c>
      <c r="EG215" s="380">
        <f>'[37]Biểu 1c-II'!V215</f>
        <v>0</v>
      </c>
      <c r="EH215" s="380">
        <f>'[37]Biểu 1c-II'!Y215</f>
        <v>0</v>
      </c>
      <c r="EI215" s="380">
        <f>'[37]Biểu 1c-II'!AB215</f>
        <v>0</v>
      </c>
      <c r="EJ215" s="463">
        <f>'[37]Biểu 1c-II'!AE215</f>
        <v>0</v>
      </c>
      <c r="EK215" s="463">
        <f>'[38]Biểu 1c-II'!J215</f>
        <v>0</v>
      </c>
      <c r="EL215" s="463">
        <f>'[38]Biểu 1c-II'!M215</f>
        <v>0</v>
      </c>
      <c r="EM215" s="463">
        <f>'[38]Biểu 1c-II'!P215</f>
        <v>0</v>
      </c>
      <c r="EN215" s="463">
        <f>'[38]Biểu 1c-II'!S215</f>
        <v>0</v>
      </c>
      <c r="EO215" s="380">
        <f>'[39]Biểu 1c-II(TTKN)'!J215</f>
        <v>0</v>
      </c>
      <c r="EP215" s="380">
        <f>'[40]Biểu 1c-II'!P215</f>
        <v>0</v>
      </c>
      <c r="EQ215" s="380">
        <f>'[41]Biểu 1c-II'!P215</f>
        <v>0</v>
      </c>
    </row>
    <row r="216" spans="1:147" ht="12.75">
      <c r="A216" s="383"/>
      <c r="B216" s="378" t="s">
        <v>766</v>
      </c>
      <c r="C216" s="379" t="s">
        <v>935</v>
      </c>
      <c r="D216" s="380">
        <f t="shared" si="87"/>
        <v>0</v>
      </c>
      <c r="E216" s="463">
        <f t="shared" si="78"/>
        <v>13688090954</v>
      </c>
      <c r="F216" s="463">
        <f t="shared" si="88"/>
        <v>13688090954</v>
      </c>
      <c r="G216" s="463">
        <f t="shared" si="89"/>
        <v>13688090954</v>
      </c>
      <c r="H216" s="380">
        <f t="shared" si="79"/>
        <v>0</v>
      </c>
      <c r="I216" s="380">
        <f t="shared" si="90"/>
        <v>0</v>
      </c>
      <c r="J216" s="380">
        <f t="shared" si="91"/>
        <v>0</v>
      </c>
      <c r="K216" s="380">
        <f t="shared" si="80"/>
        <v>13688090954</v>
      </c>
      <c r="L216" s="380">
        <f t="shared" si="81"/>
        <v>0</v>
      </c>
      <c r="M216" s="380">
        <f t="shared" si="82"/>
        <v>0</v>
      </c>
      <c r="N216" s="380">
        <f t="shared" si="92"/>
        <v>0</v>
      </c>
      <c r="O216" s="380">
        <f t="shared" si="83"/>
        <v>0</v>
      </c>
      <c r="P216" s="380">
        <f t="shared" si="93"/>
        <v>0</v>
      </c>
      <c r="Q216" s="380">
        <f t="shared" si="84"/>
        <v>0</v>
      </c>
      <c r="R216" s="380">
        <f t="shared" si="85"/>
        <v>0</v>
      </c>
      <c r="S216" s="380"/>
      <c r="T216" s="380">
        <f t="shared" si="86"/>
        <v>0</v>
      </c>
      <c r="U216" s="463">
        <f t="shared" si="94"/>
        <v>0</v>
      </c>
      <c r="V216" s="463">
        <f t="shared" si="95"/>
        <v>0</v>
      </c>
      <c r="W216" s="463">
        <f t="shared" si="96"/>
        <v>0</v>
      </c>
      <c r="X216" s="463">
        <f t="shared" si="97"/>
        <v>0</v>
      </c>
      <c r="Y216" s="463">
        <f t="shared" si="98"/>
        <v>0</v>
      </c>
      <c r="Z216" s="463">
        <f t="shared" si="99"/>
        <v>0</v>
      </c>
      <c r="AA216" s="463">
        <f t="shared" si="100"/>
        <v>0</v>
      </c>
      <c r="AB216" s="463">
        <f t="shared" si="101"/>
        <v>0</v>
      </c>
      <c r="AC216" s="463">
        <f t="shared" si="102"/>
        <v>0</v>
      </c>
      <c r="AD216" s="463">
        <f t="shared" si="103"/>
        <v>0</v>
      </c>
      <c r="AE216" s="380"/>
      <c r="AF216" s="380"/>
      <c r="AG216" s="380">
        <f>'[22]Biểu 1c-II'!J216</f>
        <v>0</v>
      </c>
      <c r="AH216" s="380">
        <f>'[22]Biểu 1c-II'!M216</f>
        <v>0</v>
      </c>
      <c r="AI216" s="463">
        <f>'[22]Biểu 1c-II'!S216</f>
        <v>0</v>
      </c>
      <c r="AJ216" s="463">
        <f>'[22]Biểu 1c-II'!V216</f>
        <v>0</v>
      </c>
      <c r="AK216" s="380">
        <f>'[23]Biểu 1c-II'!J216</f>
        <v>0</v>
      </c>
      <c r="AL216" s="463">
        <f>'[23]Biểu 1c-II'!P216</f>
        <v>0</v>
      </c>
      <c r="AM216" s="463">
        <f>'[23]Biểu 1c-II'!S216</f>
        <v>0</v>
      </c>
      <c r="AN216" s="380">
        <f>'[24]Biểu 1c-II'!J216</f>
        <v>0</v>
      </c>
      <c r="AO216" s="463">
        <f>'[24]Biểu 1c-II'!M216</f>
        <v>0</v>
      </c>
      <c r="AP216" s="463">
        <f>'[24]Biểu 1c-II'!S216</f>
        <v>0</v>
      </c>
      <c r="AQ216" s="463">
        <f>'[25]Biểu 1c-II'!P216</f>
        <v>0</v>
      </c>
      <c r="AR216" s="463">
        <f>'[25]Biểu 1c-II'!V216</f>
        <v>0</v>
      </c>
      <c r="AS216" s="380">
        <f>'[25]Biểu 1c-II'!Y216</f>
        <v>0</v>
      </c>
      <c r="AT216" s="380">
        <f>'[26]Biểu 1c-II'!K216</f>
        <v>0</v>
      </c>
      <c r="AU216" s="380">
        <f>'[26]Biểu 1c-II'!W216</f>
        <v>0</v>
      </c>
      <c r="AV216" s="380">
        <f>'[27]Biểu 1c-II'!J216</f>
        <v>0</v>
      </c>
      <c r="AW216" s="380">
        <f>'[27]Biểu 1c-II'!V216</f>
        <v>0</v>
      </c>
      <c r="AX216" s="380">
        <f>'[28]Biểu 1c-II'!J216</f>
        <v>0</v>
      </c>
      <c r="AY216" s="380">
        <f>'[28]Biểu 1c-II'!M216</f>
        <v>0</v>
      </c>
      <c r="AZ216" s="380">
        <f>'[28]Biểu 1c-II'!P216</f>
        <v>0</v>
      </c>
      <c r="BA216" s="380"/>
      <c r="BB216" s="380">
        <f>'[28]Biểu 1c-II'!V216</f>
        <v>0</v>
      </c>
      <c r="BC216" s="380">
        <f>'[42]Biểu 1c-II'!Y216</f>
        <v>0</v>
      </c>
      <c r="BD216" s="380">
        <f>'[28]Biểu 1c-II'!AB216</f>
        <v>0</v>
      </c>
      <c r="BE216" s="380">
        <f>'[28]Biểu 1c-II'!AE216</f>
        <v>0</v>
      </c>
      <c r="BF216" s="380">
        <f>'[28]Biểu 1c-II'!AH216</f>
        <v>0</v>
      </c>
      <c r="BG216" s="380">
        <f>'[29]Biểu 1c-II'!J216</f>
        <v>0</v>
      </c>
      <c r="BH216" s="380">
        <f>'[29]Biểu 1c-II'!M216</f>
        <v>0</v>
      </c>
      <c r="BI216" s="380">
        <f>'[29]Biểu 1c-II'!P216</f>
        <v>0</v>
      </c>
      <c r="BJ216" s="380"/>
      <c r="BK216" s="380">
        <f>'[29]Biểu 1c-II'!S216</f>
        <v>0</v>
      </c>
      <c r="BL216" s="380">
        <f>'[29]Biểu 1c-II'!V216</f>
        <v>0</v>
      </c>
      <c r="BM216" s="380">
        <f>'[29]Biểu 1c-II'!Y216</f>
        <v>0</v>
      </c>
      <c r="BN216" s="380">
        <f>'[29]Biểu 1c-II'!AB216</f>
        <v>0</v>
      </c>
      <c r="BO216" s="463">
        <f>'[29]Biểu 1c-II'!AE216</f>
        <v>0</v>
      </c>
      <c r="BP216" s="463">
        <f>'[29]Biểu 1c-II'!AH216</f>
        <v>0</v>
      </c>
      <c r="BQ216" s="380">
        <f>'[30]Biểu 1c-II - TTYT DA BAC'!J216</f>
        <v>128100</v>
      </c>
      <c r="BR216" s="380">
        <f>'[30]Biểu 1c-II - TTYT DA BAC'!M216</f>
        <v>0</v>
      </c>
      <c r="BS216" s="380">
        <f>'[30]Biểu 1c-II - TTYT DA BAC'!P216</f>
        <v>0</v>
      </c>
      <c r="BT216" s="380"/>
      <c r="BU216" s="380">
        <f>'[30]Biểu 1c-II - TTYT DA BAC'!V216</f>
        <v>0</v>
      </c>
      <c r="BV216" s="380">
        <f>'[30]Biểu 1c-II - TTYT DA BAC'!Y216</f>
        <v>0</v>
      </c>
      <c r="BW216" s="380">
        <f>'[30]Biểu 1c-II - TTYT DA BAC'!AB216</f>
        <v>0</v>
      </c>
      <c r="BX216" s="463">
        <f>'[30]Biểu 1c-II - TTYT DA BAC'!AE216</f>
        <v>0</v>
      </c>
      <c r="BY216" s="463">
        <f>'[30]Biểu 1c-II - TTYT DA BAC'!AH216</f>
        <v>0</v>
      </c>
      <c r="BZ216" s="380">
        <f>'[31]Biểu 1c-II'!I216</f>
        <v>0</v>
      </c>
      <c r="CA216" s="380">
        <f>'[31]Biểu 1c-II'!M216</f>
        <v>0</v>
      </c>
      <c r="CB216" s="380">
        <f>'[31]Biểu 1c-II'!P216</f>
        <v>0</v>
      </c>
      <c r="CC216" s="380"/>
      <c r="CD216" s="380">
        <f>'[31]Biểu 1c-II'!V216</f>
        <v>0</v>
      </c>
      <c r="CE216" s="380">
        <f>'[31]Biểu 1c-II'!Y216</f>
        <v>0</v>
      </c>
      <c r="CF216" s="380">
        <f>'[31]Biểu 1c-II'!AB216</f>
        <v>0</v>
      </c>
      <c r="CG216" s="463">
        <f>'[31]Biểu 1c-II'!AE216</f>
        <v>0</v>
      </c>
      <c r="CH216" s="463">
        <f>'[31]Biểu 1c-II'!AH216</f>
        <v>0</v>
      </c>
      <c r="CI216" s="380">
        <f>'[32]Biểu 1c-II'!J216</f>
        <v>0</v>
      </c>
      <c r="CJ216" s="380">
        <f>'[32]Biểu 1c-II'!M216</f>
        <v>0</v>
      </c>
      <c r="CK216" s="380">
        <f>'[32]Biểu 1c-II'!P216</f>
        <v>0</v>
      </c>
      <c r="CL216" s="380"/>
      <c r="CM216" s="380">
        <f>'[32]Biểu 1c-II'!V216</f>
        <v>0</v>
      </c>
      <c r="CN216" s="380">
        <f>'[32]Biểu 1c-II'!Y216</f>
        <v>0</v>
      </c>
      <c r="CO216" s="380">
        <f>'[32]Biểu 1c-II'!AB216</f>
        <v>0</v>
      </c>
      <c r="CP216" s="463">
        <f>'[32]Biểu 1c-II'!AE216</f>
        <v>0</v>
      </c>
      <c r="CQ216" s="463">
        <f>'[32]Biểu 1c-II'!AH216</f>
        <v>0</v>
      </c>
      <c r="CR216" s="380">
        <f>'[33]Biểu 1c-II'!J216</f>
        <v>5003271</v>
      </c>
      <c r="CS216" s="380">
        <f>'[33]Biểu 1c-II'!M216</f>
        <v>0</v>
      </c>
      <c r="CT216" s="380">
        <f>'[33]Biểu 1c-II'!P216</f>
        <v>0</v>
      </c>
      <c r="CU216" s="380"/>
      <c r="CV216" s="380">
        <f>'[33]Biểu 1c-II'!V216</f>
        <v>0</v>
      </c>
      <c r="CW216" s="380">
        <f>'[43]Biểu 1c-II'!Y216</f>
        <v>0</v>
      </c>
      <c r="CX216" s="380">
        <f>'[33]Biểu 1c-II'!AB216</f>
        <v>0</v>
      </c>
      <c r="CY216" s="463">
        <f>'[33]Biểu 1c-II'!AE216</f>
        <v>0</v>
      </c>
      <c r="CZ216" s="463">
        <f>'[33]Biểu 1c-II'!AH216</f>
        <v>0</v>
      </c>
      <c r="DA216" s="380">
        <f>'[34]Biểu 1c-II'!$J$7</f>
        <v>13682959583</v>
      </c>
      <c r="DB216" s="380">
        <f>'[34]Biểu 1c-II'!M216</f>
        <v>0</v>
      </c>
      <c r="DC216" s="380">
        <f>'[34]Biểu 1c-II'!P216</f>
        <v>0</v>
      </c>
      <c r="DD216" s="380"/>
      <c r="DE216" s="380">
        <f>'[34]Biểu 1c-II'!V216</f>
        <v>0</v>
      </c>
      <c r="DF216" s="380">
        <f>'[44]Biểu 1c-II'!Y216</f>
        <v>0</v>
      </c>
      <c r="DG216" s="380">
        <f>'[34]Biểu 1c-II'!AB216</f>
        <v>0</v>
      </c>
      <c r="DH216" s="463">
        <f>'[34]Biểu 1c-II'!AE216</f>
        <v>0</v>
      </c>
      <c r="DI216" s="463">
        <f>'[34]Biểu 1c-II'!AH216</f>
        <v>0</v>
      </c>
      <c r="DJ216" s="380">
        <f>'[35]Biểu 1c-II'!J216</f>
        <v>0</v>
      </c>
      <c r="DK216" s="380">
        <f>'[35]Biểu 1c-II'!M216</f>
        <v>0</v>
      </c>
      <c r="DL216" s="380">
        <f>'[35]Biểu 1c-II'!P216</f>
        <v>0</v>
      </c>
      <c r="DM216" s="380">
        <f>'[35]Biểu 1c-II'!S216</f>
        <v>0</v>
      </c>
      <c r="DN216" s="380">
        <f>'[35]Biểu 1c-II'!V216</f>
        <v>0</v>
      </c>
      <c r="DO216" s="380">
        <f>'[35]Biểu 1c-II'!Y216</f>
        <v>0</v>
      </c>
      <c r="DP216" s="380">
        <f>'[35]Biểu 1c-II'!AB216</f>
        <v>0</v>
      </c>
      <c r="DQ216" s="463">
        <f>'[35]Biểu 1c-II'!AE216</f>
        <v>0</v>
      </c>
      <c r="DR216" s="463">
        <f>'[35]Biểu 1c-II'!AH216</f>
        <v>0</v>
      </c>
      <c r="DS216" s="463">
        <f>'[35]Biểu 1c-II'!AK216</f>
        <v>0</v>
      </c>
      <c r="DT216" s="380">
        <f>'[36]Biểu 1c-II'!J216</f>
        <v>0</v>
      </c>
      <c r="DU216" s="380">
        <f>'[36]Biểu 1c-II'!M216</f>
        <v>0</v>
      </c>
      <c r="DV216" s="380">
        <f>'[36]Biểu 1c-II'!P216</f>
        <v>0</v>
      </c>
      <c r="DW216" s="380">
        <f>'[36]Biểu 1c-II'!S216</f>
        <v>0</v>
      </c>
      <c r="DX216" s="380">
        <f>'[36]Biểu 1c-II'!V216</f>
        <v>0</v>
      </c>
      <c r="DY216" s="380">
        <f>'[36]Biểu 1c-II'!Y216</f>
        <v>0</v>
      </c>
      <c r="DZ216" s="380">
        <f>'[36]Biểu 1c-II'!AB216</f>
        <v>0</v>
      </c>
      <c r="EA216" s="463">
        <f>'[36]Biểu 1c-II'!AH216</f>
        <v>0</v>
      </c>
      <c r="EB216" s="463">
        <f>'[36]Biểu 1c-II'!AE216</f>
        <v>0</v>
      </c>
      <c r="EC216" s="380">
        <f>'[37]Biểu 1c-II'!J216</f>
        <v>0</v>
      </c>
      <c r="ED216" s="380">
        <f>'[37]Biểu 1c-II'!M216</f>
        <v>0</v>
      </c>
      <c r="EE216" s="380">
        <f>'[37]Biểu 1c-II'!P216</f>
        <v>0</v>
      </c>
      <c r="EF216" s="380">
        <f>'[37]Biểu 1c-II'!S216</f>
        <v>0</v>
      </c>
      <c r="EG216" s="380">
        <f>'[37]Biểu 1c-II'!V216</f>
        <v>0</v>
      </c>
      <c r="EH216" s="380">
        <f>'[37]Biểu 1c-II'!Y216</f>
        <v>0</v>
      </c>
      <c r="EI216" s="380">
        <f>'[37]Biểu 1c-II'!AB216</f>
        <v>0</v>
      </c>
      <c r="EJ216" s="463">
        <f>'[37]Biểu 1c-II'!AE216</f>
        <v>0</v>
      </c>
      <c r="EK216" s="463">
        <f>'[38]Biểu 1c-II'!J216</f>
        <v>0</v>
      </c>
      <c r="EL216" s="463">
        <f>'[38]Biểu 1c-II'!M216</f>
        <v>0</v>
      </c>
      <c r="EM216" s="463">
        <f>'[38]Biểu 1c-II'!P216</f>
        <v>0</v>
      </c>
      <c r="EN216" s="463">
        <f>'[38]Biểu 1c-II'!S216</f>
        <v>0</v>
      </c>
      <c r="EO216" s="380">
        <f>'[39]Biểu 1c-II(TTKN)'!J216</f>
        <v>0</v>
      </c>
      <c r="EP216" s="380">
        <f>'[40]Biểu 1c-II'!P216</f>
        <v>0</v>
      </c>
      <c r="EQ216" s="380">
        <f>'[41]Biểu 1c-II'!P216</f>
        <v>0</v>
      </c>
    </row>
    <row r="217" spans="1:147" ht="25.5">
      <c r="A217" s="383"/>
      <c r="B217" s="378" t="s">
        <v>767</v>
      </c>
      <c r="C217" s="379" t="s">
        <v>936</v>
      </c>
      <c r="D217" s="380">
        <f t="shared" si="87"/>
        <v>0</v>
      </c>
      <c r="E217" s="463">
        <f t="shared" si="78"/>
        <v>14965740083</v>
      </c>
      <c r="F217" s="463">
        <f t="shared" si="88"/>
        <v>14965740083</v>
      </c>
      <c r="G217" s="463">
        <f t="shared" si="89"/>
        <v>14965740083</v>
      </c>
      <c r="H217" s="380">
        <f t="shared" si="79"/>
        <v>0</v>
      </c>
      <c r="I217" s="380">
        <f t="shared" si="90"/>
        <v>0</v>
      </c>
      <c r="J217" s="380">
        <f t="shared" si="91"/>
        <v>0</v>
      </c>
      <c r="K217" s="380">
        <f t="shared" si="80"/>
        <v>13682959583</v>
      </c>
      <c r="L217" s="380">
        <f t="shared" si="81"/>
        <v>1282780500</v>
      </c>
      <c r="M217" s="380">
        <f t="shared" si="82"/>
        <v>0</v>
      </c>
      <c r="N217" s="380">
        <f t="shared" si="92"/>
        <v>0</v>
      </c>
      <c r="O217" s="380">
        <f t="shared" si="83"/>
        <v>0</v>
      </c>
      <c r="P217" s="380">
        <f t="shared" si="93"/>
        <v>0</v>
      </c>
      <c r="Q217" s="380">
        <f t="shared" si="84"/>
        <v>0</v>
      </c>
      <c r="R217" s="380">
        <f t="shared" si="85"/>
        <v>0</v>
      </c>
      <c r="S217" s="380"/>
      <c r="T217" s="380">
        <f t="shared" si="86"/>
        <v>0</v>
      </c>
      <c r="U217" s="463">
        <f t="shared" si="94"/>
        <v>0</v>
      </c>
      <c r="V217" s="463">
        <f t="shared" si="95"/>
        <v>0</v>
      </c>
      <c r="W217" s="463">
        <f t="shared" si="96"/>
        <v>0</v>
      </c>
      <c r="X217" s="463">
        <f t="shared" si="97"/>
        <v>0</v>
      </c>
      <c r="Y217" s="463">
        <f t="shared" si="98"/>
        <v>0</v>
      </c>
      <c r="Z217" s="463">
        <f t="shared" si="99"/>
        <v>0</v>
      </c>
      <c r="AA217" s="463">
        <f t="shared" si="100"/>
        <v>0</v>
      </c>
      <c r="AB217" s="463">
        <f t="shared" si="101"/>
        <v>0</v>
      </c>
      <c r="AC217" s="463">
        <f t="shared" si="102"/>
        <v>0</v>
      </c>
      <c r="AD217" s="463">
        <f t="shared" si="103"/>
        <v>0</v>
      </c>
      <c r="AE217" s="380"/>
      <c r="AF217" s="380"/>
      <c r="AG217" s="380">
        <f>'[22]Biểu 1c-II'!J217</f>
        <v>0</v>
      </c>
      <c r="AH217" s="380">
        <f>'[22]Biểu 1c-II'!M217</f>
        <v>0</v>
      </c>
      <c r="AI217" s="463">
        <f>'[22]Biểu 1c-II'!S217</f>
        <v>0</v>
      </c>
      <c r="AJ217" s="463">
        <f>'[22]Biểu 1c-II'!V217</f>
        <v>0</v>
      </c>
      <c r="AK217" s="380">
        <f>'[23]Biểu 1c-II'!J217</f>
        <v>0</v>
      </c>
      <c r="AL217" s="463">
        <f>'[23]Biểu 1c-II'!P217</f>
        <v>0</v>
      </c>
      <c r="AM217" s="463">
        <f>'[23]Biểu 1c-II'!S217</f>
        <v>0</v>
      </c>
      <c r="AN217" s="380">
        <f>'[24]Biểu 1c-II'!J217</f>
        <v>0</v>
      </c>
      <c r="AO217" s="463">
        <f>'[24]Biểu 1c-II'!M217</f>
        <v>0</v>
      </c>
      <c r="AP217" s="463">
        <f>'[24]Biểu 1c-II'!S217</f>
        <v>0</v>
      </c>
      <c r="AQ217" s="463">
        <f>'[25]Biểu 1c-II'!P217</f>
        <v>0</v>
      </c>
      <c r="AR217" s="463">
        <f>'[25]Biểu 1c-II'!V217</f>
        <v>0</v>
      </c>
      <c r="AS217" s="380">
        <f>'[25]Biểu 1c-II'!Y217</f>
        <v>0</v>
      </c>
      <c r="AT217" s="380">
        <f>'[26]Biểu 1c-II'!K217</f>
        <v>0</v>
      </c>
      <c r="AU217" s="380">
        <f>'[26]Biểu 1c-II'!W217</f>
        <v>0</v>
      </c>
      <c r="AV217" s="380">
        <f>'[27]Biểu 1c-II'!J217</f>
        <v>0</v>
      </c>
      <c r="AW217" s="380">
        <f>'[27]Biểu 1c-II'!V217</f>
        <v>0</v>
      </c>
      <c r="AX217" s="380">
        <f>'[28]Biểu 1c-II'!J217</f>
        <v>0</v>
      </c>
      <c r="AY217" s="380">
        <f>'[28]Biểu 1c-II'!M217</f>
        <v>0</v>
      </c>
      <c r="AZ217" s="380">
        <f>'[28]Biểu 1c-II'!P217</f>
        <v>0</v>
      </c>
      <c r="BA217" s="380"/>
      <c r="BB217" s="380">
        <f>'[28]Biểu 1c-II'!V217</f>
        <v>0</v>
      </c>
      <c r="BC217" s="380">
        <f>'[42]Biểu 1c-II'!Y217</f>
        <v>0</v>
      </c>
      <c r="BD217" s="380">
        <f>'[28]Biểu 1c-II'!AB217</f>
        <v>0</v>
      </c>
      <c r="BE217" s="380">
        <f>'[28]Biểu 1c-II'!AE217</f>
        <v>0</v>
      </c>
      <c r="BF217" s="380">
        <f>'[28]Biểu 1c-II'!AH217</f>
        <v>0</v>
      </c>
      <c r="BG217" s="380">
        <f>'[29]Biểu 1c-II'!J217</f>
        <v>0</v>
      </c>
      <c r="BH217" s="380">
        <f>'[29]Biểu 1c-II'!M217</f>
        <v>1282780500</v>
      </c>
      <c r="BI217" s="380">
        <f>'[29]Biểu 1c-II'!P217</f>
        <v>0</v>
      </c>
      <c r="BJ217" s="380"/>
      <c r="BK217" s="380">
        <f>'[29]Biểu 1c-II'!S217</f>
        <v>0</v>
      </c>
      <c r="BL217" s="380">
        <f>'[29]Biểu 1c-II'!V217</f>
        <v>0</v>
      </c>
      <c r="BM217" s="380">
        <f>'[29]Biểu 1c-II'!Y217</f>
        <v>0</v>
      </c>
      <c r="BN217" s="380">
        <f>'[29]Biểu 1c-II'!AB217</f>
        <v>0</v>
      </c>
      <c r="BO217" s="463">
        <f>'[29]Biểu 1c-II'!AE217</f>
        <v>0</v>
      </c>
      <c r="BP217" s="463">
        <f>'[29]Biểu 1c-II'!AH217</f>
        <v>0</v>
      </c>
      <c r="BQ217" s="380">
        <f>'[30]Biểu 1c-II - TTYT DA BAC'!J217</f>
        <v>0</v>
      </c>
      <c r="BR217" s="380">
        <f>'[30]Biểu 1c-II - TTYT DA BAC'!M217</f>
        <v>0</v>
      </c>
      <c r="BS217" s="380">
        <f>'[30]Biểu 1c-II - TTYT DA BAC'!P217</f>
        <v>0</v>
      </c>
      <c r="BT217" s="380"/>
      <c r="BU217" s="380">
        <f>'[30]Biểu 1c-II - TTYT DA BAC'!V217</f>
        <v>0</v>
      </c>
      <c r="BV217" s="380">
        <f>'[30]Biểu 1c-II - TTYT DA BAC'!Y217</f>
        <v>0</v>
      </c>
      <c r="BW217" s="380">
        <f>'[30]Biểu 1c-II - TTYT DA BAC'!AB217</f>
        <v>0</v>
      </c>
      <c r="BX217" s="463">
        <f>'[30]Biểu 1c-II - TTYT DA BAC'!AE217</f>
        <v>0</v>
      </c>
      <c r="BY217" s="463">
        <f>'[30]Biểu 1c-II - TTYT DA BAC'!AH217</f>
        <v>0</v>
      </c>
      <c r="BZ217" s="380">
        <f>'[31]Biểu 1c-II'!I217</f>
        <v>0</v>
      </c>
      <c r="CA217" s="380">
        <f>'[31]Biểu 1c-II'!M217</f>
        <v>0</v>
      </c>
      <c r="CB217" s="380">
        <f>'[31]Biểu 1c-II'!P217</f>
        <v>0</v>
      </c>
      <c r="CC217" s="380"/>
      <c r="CD217" s="380">
        <f>'[31]Biểu 1c-II'!V217</f>
        <v>0</v>
      </c>
      <c r="CE217" s="380">
        <f>'[31]Biểu 1c-II'!Y217</f>
        <v>0</v>
      </c>
      <c r="CF217" s="380">
        <f>'[31]Biểu 1c-II'!AB217</f>
        <v>0</v>
      </c>
      <c r="CG217" s="463">
        <f>'[31]Biểu 1c-II'!AE217</f>
        <v>0</v>
      </c>
      <c r="CH217" s="463">
        <f>'[31]Biểu 1c-II'!AH217</f>
        <v>0</v>
      </c>
      <c r="CI217" s="380">
        <f>'[32]Biểu 1c-II'!J217</f>
        <v>0</v>
      </c>
      <c r="CJ217" s="380">
        <f>'[32]Biểu 1c-II'!M217</f>
        <v>0</v>
      </c>
      <c r="CK217" s="380">
        <f>'[32]Biểu 1c-II'!P217</f>
        <v>0</v>
      </c>
      <c r="CL217" s="380"/>
      <c r="CM217" s="380">
        <f>'[32]Biểu 1c-II'!V217</f>
        <v>0</v>
      </c>
      <c r="CN217" s="380">
        <f>'[32]Biểu 1c-II'!Y217</f>
        <v>0</v>
      </c>
      <c r="CO217" s="380">
        <f>'[32]Biểu 1c-II'!AB217</f>
        <v>0</v>
      </c>
      <c r="CP217" s="463">
        <f>'[32]Biểu 1c-II'!AE217</f>
        <v>0</v>
      </c>
      <c r="CQ217" s="463">
        <f>'[32]Biểu 1c-II'!AH217</f>
        <v>0</v>
      </c>
      <c r="CR217" s="380">
        <f>'[33]Biểu 1c-II'!J217</f>
        <v>0</v>
      </c>
      <c r="CS217" s="380">
        <f>'[33]Biểu 1c-II'!M217</f>
        <v>0</v>
      </c>
      <c r="CT217" s="380">
        <f>'[33]Biểu 1c-II'!P217</f>
        <v>0</v>
      </c>
      <c r="CU217" s="380"/>
      <c r="CV217" s="380">
        <f>'[33]Biểu 1c-II'!V217</f>
        <v>0</v>
      </c>
      <c r="CW217" s="380">
        <f>'[43]Biểu 1c-II'!Y217</f>
        <v>0</v>
      </c>
      <c r="CX217" s="380">
        <f>'[33]Biểu 1c-II'!AB217</f>
        <v>0</v>
      </c>
      <c r="CY217" s="463">
        <f>'[33]Biểu 1c-II'!AE217</f>
        <v>0</v>
      </c>
      <c r="CZ217" s="463">
        <f>'[33]Biểu 1c-II'!AH217</f>
        <v>0</v>
      </c>
      <c r="DA217" s="380">
        <f>'[34]Biểu 1c-II'!$J$7</f>
        <v>13682959583</v>
      </c>
      <c r="DB217" s="380">
        <f>'[34]Biểu 1c-II'!M217</f>
        <v>0</v>
      </c>
      <c r="DC217" s="380">
        <f>'[34]Biểu 1c-II'!P217</f>
        <v>0</v>
      </c>
      <c r="DD217" s="380"/>
      <c r="DE217" s="380">
        <f>'[34]Biểu 1c-II'!V217</f>
        <v>0</v>
      </c>
      <c r="DF217" s="380">
        <f>'[44]Biểu 1c-II'!Y217</f>
        <v>0</v>
      </c>
      <c r="DG217" s="380">
        <f>'[34]Biểu 1c-II'!AB217</f>
        <v>0</v>
      </c>
      <c r="DH217" s="463">
        <f>'[34]Biểu 1c-II'!AE217</f>
        <v>0</v>
      </c>
      <c r="DI217" s="463">
        <f>'[34]Biểu 1c-II'!AH217</f>
        <v>0</v>
      </c>
      <c r="DJ217" s="380">
        <f>'[35]Biểu 1c-II'!J217</f>
        <v>0</v>
      </c>
      <c r="DK217" s="380">
        <f>'[35]Biểu 1c-II'!M217</f>
        <v>0</v>
      </c>
      <c r="DL217" s="380">
        <f>'[35]Biểu 1c-II'!P217</f>
        <v>0</v>
      </c>
      <c r="DM217" s="380">
        <f>'[35]Biểu 1c-II'!S217</f>
        <v>0</v>
      </c>
      <c r="DN217" s="380">
        <f>'[35]Biểu 1c-II'!V217</f>
        <v>0</v>
      </c>
      <c r="DO217" s="380">
        <f>'[35]Biểu 1c-II'!Y217</f>
        <v>0</v>
      </c>
      <c r="DP217" s="380">
        <f>'[35]Biểu 1c-II'!AB217</f>
        <v>0</v>
      </c>
      <c r="DQ217" s="463">
        <f>'[35]Biểu 1c-II'!AE217</f>
        <v>0</v>
      </c>
      <c r="DR217" s="463">
        <f>'[35]Biểu 1c-II'!AH217</f>
        <v>0</v>
      </c>
      <c r="DS217" s="463">
        <f>'[35]Biểu 1c-II'!AK217</f>
        <v>0</v>
      </c>
      <c r="DT217" s="380">
        <f>'[36]Biểu 1c-II'!J217</f>
        <v>0</v>
      </c>
      <c r="DU217" s="380">
        <f>'[36]Biểu 1c-II'!M217</f>
        <v>0</v>
      </c>
      <c r="DV217" s="380">
        <f>'[36]Biểu 1c-II'!P217</f>
        <v>0</v>
      </c>
      <c r="DW217" s="380">
        <f>'[36]Biểu 1c-II'!S217</f>
        <v>0</v>
      </c>
      <c r="DX217" s="380">
        <f>'[36]Biểu 1c-II'!V217</f>
        <v>0</v>
      </c>
      <c r="DY217" s="380">
        <f>'[36]Biểu 1c-II'!Y217</f>
        <v>0</v>
      </c>
      <c r="DZ217" s="380">
        <f>'[36]Biểu 1c-II'!AB217</f>
        <v>0</v>
      </c>
      <c r="EA217" s="463">
        <f>'[36]Biểu 1c-II'!AH217</f>
        <v>0</v>
      </c>
      <c r="EB217" s="463">
        <f>'[36]Biểu 1c-II'!AE217</f>
        <v>0</v>
      </c>
      <c r="EC217" s="380">
        <f>'[37]Biểu 1c-II'!J217</f>
        <v>0</v>
      </c>
      <c r="ED217" s="380">
        <f>'[37]Biểu 1c-II'!M217</f>
        <v>0</v>
      </c>
      <c r="EE217" s="380">
        <f>'[37]Biểu 1c-II'!P217</f>
        <v>0</v>
      </c>
      <c r="EF217" s="380">
        <f>'[37]Biểu 1c-II'!S217</f>
        <v>0</v>
      </c>
      <c r="EG217" s="380">
        <f>'[37]Biểu 1c-II'!V217</f>
        <v>0</v>
      </c>
      <c r="EH217" s="380">
        <f>'[37]Biểu 1c-II'!Y217</f>
        <v>0</v>
      </c>
      <c r="EI217" s="380">
        <f>'[37]Biểu 1c-II'!AB217</f>
        <v>0</v>
      </c>
      <c r="EJ217" s="463">
        <f>'[37]Biểu 1c-II'!AE217</f>
        <v>0</v>
      </c>
      <c r="EK217" s="463">
        <f>'[38]Biểu 1c-II'!J217</f>
        <v>0</v>
      </c>
      <c r="EL217" s="463">
        <f>'[38]Biểu 1c-II'!M217</f>
        <v>0</v>
      </c>
      <c r="EM217" s="463">
        <f>'[38]Biểu 1c-II'!P217</f>
        <v>0</v>
      </c>
      <c r="EN217" s="463">
        <f>'[38]Biểu 1c-II'!S217</f>
        <v>0</v>
      </c>
      <c r="EO217" s="380">
        <f>'[39]Biểu 1c-II(TTKN)'!J217</f>
        <v>0</v>
      </c>
      <c r="EP217" s="380">
        <f>'[40]Biểu 1c-II'!P217</f>
        <v>0</v>
      </c>
      <c r="EQ217" s="380">
        <f>'[41]Biểu 1c-II'!P217</f>
        <v>0</v>
      </c>
    </row>
    <row r="218" spans="1:147" ht="38.25">
      <c r="A218" s="383"/>
      <c r="B218" s="378" t="s">
        <v>768</v>
      </c>
      <c r="C218" s="379" t="s">
        <v>937</v>
      </c>
      <c r="D218" s="380">
        <f t="shared" si="87"/>
        <v>0</v>
      </c>
      <c r="E218" s="463">
        <f t="shared" si="78"/>
        <v>13682959583</v>
      </c>
      <c r="F218" s="463">
        <f t="shared" si="88"/>
        <v>13682959583</v>
      </c>
      <c r="G218" s="463">
        <f t="shared" si="89"/>
        <v>13682959583</v>
      </c>
      <c r="H218" s="380">
        <f t="shared" si="79"/>
        <v>0</v>
      </c>
      <c r="I218" s="380">
        <f t="shared" si="90"/>
        <v>0</v>
      </c>
      <c r="J218" s="380">
        <f t="shared" si="91"/>
        <v>0</v>
      </c>
      <c r="K218" s="380">
        <f t="shared" si="80"/>
        <v>13682959583</v>
      </c>
      <c r="L218" s="380">
        <f t="shared" si="81"/>
        <v>0</v>
      </c>
      <c r="M218" s="380">
        <f t="shared" si="82"/>
        <v>0</v>
      </c>
      <c r="N218" s="380">
        <f t="shared" si="92"/>
        <v>0</v>
      </c>
      <c r="O218" s="380">
        <f t="shared" si="83"/>
        <v>0</v>
      </c>
      <c r="P218" s="380">
        <f t="shared" si="93"/>
        <v>0</v>
      </c>
      <c r="Q218" s="380">
        <f t="shared" si="84"/>
        <v>0</v>
      </c>
      <c r="R218" s="380">
        <f t="shared" si="85"/>
        <v>0</v>
      </c>
      <c r="S218" s="380"/>
      <c r="T218" s="380">
        <f t="shared" si="86"/>
        <v>0</v>
      </c>
      <c r="U218" s="463">
        <f t="shared" si="94"/>
        <v>0</v>
      </c>
      <c r="V218" s="463">
        <f t="shared" si="95"/>
        <v>0</v>
      </c>
      <c r="W218" s="463">
        <f t="shared" si="96"/>
        <v>0</v>
      </c>
      <c r="X218" s="463">
        <f t="shared" si="97"/>
        <v>0</v>
      </c>
      <c r="Y218" s="463">
        <f t="shared" si="98"/>
        <v>0</v>
      </c>
      <c r="Z218" s="463">
        <f t="shared" si="99"/>
        <v>0</v>
      </c>
      <c r="AA218" s="463">
        <f t="shared" si="100"/>
        <v>0</v>
      </c>
      <c r="AB218" s="463">
        <f t="shared" si="101"/>
        <v>0</v>
      </c>
      <c r="AC218" s="463">
        <f t="shared" si="102"/>
        <v>0</v>
      </c>
      <c r="AD218" s="463">
        <f t="shared" si="103"/>
        <v>0</v>
      </c>
      <c r="AE218" s="380"/>
      <c r="AF218" s="380"/>
      <c r="AG218" s="380">
        <f>'[22]Biểu 1c-II'!J218</f>
        <v>0</v>
      </c>
      <c r="AH218" s="380">
        <f>'[22]Biểu 1c-II'!M218</f>
        <v>0</v>
      </c>
      <c r="AI218" s="463">
        <f>'[22]Biểu 1c-II'!S218</f>
        <v>0</v>
      </c>
      <c r="AJ218" s="463">
        <f>'[22]Biểu 1c-II'!V218</f>
        <v>0</v>
      </c>
      <c r="AK218" s="380">
        <f>'[23]Biểu 1c-II'!J218</f>
        <v>0</v>
      </c>
      <c r="AL218" s="463">
        <f>'[23]Biểu 1c-II'!P218</f>
        <v>0</v>
      </c>
      <c r="AM218" s="463">
        <f>'[23]Biểu 1c-II'!S218</f>
        <v>0</v>
      </c>
      <c r="AN218" s="380">
        <f>'[24]Biểu 1c-II'!J218</f>
        <v>0</v>
      </c>
      <c r="AO218" s="463">
        <f>'[24]Biểu 1c-II'!M218</f>
        <v>0</v>
      </c>
      <c r="AP218" s="463">
        <f>'[24]Biểu 1c-II'!S218</f>
        <v>0</v>
      </c>
      <c r="AQ218" s="463">
        <f>'[25]Biểu 1c-II'!P218</f>
        <v>0</v>
      </c>
      <c r="AR218" s="463">
        <f>'[25]Biểu 1c-II'!V218</f>
        <v>0</v>
      </c>
      <c r="AS218" s="380">
        <f>'[25]Biểu 1c-II'!Y218</f>
        <v>0</v>
      </c>
      <c r="AT218" s="380">
        <f>'[26]Biểu 1c-II'!K218</f>
        <v>0</v>
      </c>
      <c r="AU218" s="380">
        <f>'[26]Biểu 1c-II'!W218</f>
        <v>0</v>
      </c>
      <c r="AV218" s="380">
        <f>'[27]Biểu 1c-II'!J218</f>
        <v>0</v>
      </c>
      <c r="AW218" s="380">
        <f>'[27]Biểu 1c-II'!V218</f>
        <v>0</v>
      </c>
      <c r="AX218" s="380">
        <f>'[28]Biểu 1c-II'!J218</f>
        <v>0</v>
      </c>
      <c r="AY218" s="380">
        <f>'[28]Biểu 1c-II'!M218</f>
        <v>0</v>
      </c>
      <c r="AZ218" s="380">
        <f>'[28]Biểu 1c-II'!P218</f>
        <v>0</v>
      </c>
      <c r="BA218" s="380"/>
      <c r="BB218" s="380">
        <f>'[28]Biểu 1c-II'!V218</f>
        <v>0</v>
      </c>
      <c r="BC218" s="380">
        <f>'[42]Biểu 1c-II'!Y218</f>
        <v>0</v>
      </c>
      <c r="BD218" s="380">
        <f>'[28]Biểu 1c-II'!AB218</f>
        <v>0</v>
      </c>
      <c r="BE218" s="380">
        <f>'[28]Biểu 1c-II'!AE218</f>
        <v>0</v>
      </c>
      <c r="BF218" s="380">
        <f>'[28]Biểu 1c-II'!AH218</f>
        <v>0</v>
      </c>
      <c r="BG218" s="380">
        <f>'[29]Biểu 1c-II'!J218</f>
        <v>0</v>
      </c>
      <c r="BH218" s="380">
        <f>'[29]Biểu 1c-II'!M218</f>
        <v>0</v>
      </c>
      <c r="BI218" s="380">
        <f>'[29]Biểu 1c-II'!P218</f>
        <v>0</v>
      </c>
      <c r="BJ218" s="380"/>
      <c r="BK218" s="380">
        <f>'[29]Biểu 1c-II'!S218</f>
        <v>0</v>
      </c>
      <c r="BL218" s="380">
        <f>'[29]Biểu 1c-II'!V218</f>
        <v>0</v>
      </c>
      <c r="BM218" s="380">
        <f>'[29]Biểu 1c-II'!Y218</f>
        <v>0</v>
      </c>
      <c r="BN218" s="380">
        <f>'[29]Biểu 1c-II'!AB218</f>
        <v>0</v>
      </c>
      <c r="BO218" s="463">
        <f>'[29]Biểu 1c-II'!AE218</f>
        <v>0</v>
      </c>
      <c r="BP218" s="463">
        <f>'[29]Biểu 1c-II'!AH218</f>
        <v>0</v>
      </c>
      <c r="BQ218" s="380">
        <f>'[30]Biểu 1c-II - TTYT DA BAC'!J218</f>
        <v>0</v>
      </c>
      <c r="BR218" s="380">
        <f>'[30]Biểu 1c-II - TTYT DA BAC'!M218</f>
        <v>0</v>
      </c>
      <c r="BS218" s="380">
        <f>'[30]Biểu 1c-II - TTYT DA BAC'!P218</f>
        <v>0</v>
      </c>
      <c r="BT218" s="380"/>
      <c r="BU218" s="380">
        <f>'[30]Biểu 1c-II - TTYT DA BAC'!V218</f>
        <v>0</v>
      </c>
      <c r="BV218" s="380">
        <f>'[30]Biểu 1c-II - TTYT DA BAC'!Y218</f>
        <v>0</v>
      </c>
      <c r="BW218" s="380">
        <f>'[30]Biểu 1c-II - TTYT DA BAC'!AB218</f>
        <v>0</v>
      </c>
      <c r="BX218" s="463">
        <f>'[30]Biểu 1c-II - TTYT DA BAC'!AE218</f>
        <v>0</v>
      </c>
      <c r="BY218" s="463">
        <f>'[30]Biểu 1c-II - TTYT DA BAC'!AH218</f>
        <v>0</v>
      </c>
      <c r="BZ218" s="380">
        <f>'[31]Biểu 1c-II'!I218</f>
        <v>0</v>
      </c>
      <c r="CA218" s="380">
        <f>'[31]Biểu 1c-II'!M218</f>
        <v>0</v>
      </c>
      <c r="CB218" s="380">
        <f>'[31]Biểu 1c-II'!P218</f>
        <v>0</v>
      </c>
      <c r="CC218" s="380"/>
      <c r="CD218" s="380">
        <f>'[31]Biểu 1c-II'!V218</f>
        <v>0</v>
      </c>
      <c r="CE218" s="380">
        <f>'[31]Biểu 1c-II'!Y218</f>
        <v>0</v>
      </c>
      <c r="CF218" s="380">
        <f>'[31]Biểu 1c-II'!AB218</f>
        <v>0</v>
      </c>
      <c r="CG218" s="463">
        <f>'[31]Biểu 1c-II'!AE218</f>
        <v>0</v>
      </c>
      <c r="CH218" s="463">
        <f>'[31]Biểu 1c-II'!AH218</f>
        <v>0</v>
      </c>
      <c r="CI218" s="380">
        <f>'[32]Biểu 1c-II'!J218</f>
        <v>0</v>
      </c>
      <c r="CJ218" s="380">
        <f>'[32]Biểu 1c-II'!M218</f>
        <v>0</v>
      </c>
      <c r="CK218" s="380">
        <f>'[32]Biểu 1c-II'!P218</f>
        <v>0</v>
      </c>
      <c r="CL218" s="380"/>
      <c r="CM218" s="380">
        <f>'[32]Biểu 1c-II'!V218</f>
        <v>0</v>
      </c>
      <c r="CN218" s="380">
        <f>'[32]Biểu 1c-II'!Y218</f>
        <v>0</v>
      </c>
      <c r="CO218" s="380">
        <f>'[32]Biểu 1c-II'!AB218</f>
        <v>0</v>
      </c>
      <c r="CP218" s="463">
        <f>'[32]Biểu 1c-II'!AE218</f>
        <v>0</v>
      </c>
      <c r="CQ218" s="463">
        <f>'[32]Biểu 1c-II'!AH218</f>
        <v>0</v>
      </c>
      <c r="CR218" s="380">
        <f>'[33]Biểu 1c-II'!J218</f>
        <v>0</v>
      </c>
      <c r="CS218" s="380">
        <f>'[33]Biểu 1c-II'!M218</f>
        <v>0</v>
      </c>
      <c r="CT218" s="380">
        <f>'[33]Biểu 1c-II'!P218</f>
        <v>0</v>
      </c>
      <c r="CU218" s="380"/>
      <c r="CV218" s="380">
        <f>'[33]Biểu 1c-II'!V218</f>
        <v>0</v>
      </c>
      <c r="CW218" s="380">
        <f>'[43]Biểu 1c-II'!Y218</f>
        <v>0</v>
      </c>
      <c r="CX218" s="380">
        <f>'[33]Biểu 1c-II'!AB218</f>
        <v>0</v>
      </c>
      <c r="CY218" s="463">
        <f>'[33]Biểu 1c-II'!AE218</f>
        <v>0</v>
      </c>
      <c r="CZ218" s="463">
        <f>'[33]Biểu 1c-II'!AH218</f>
        <v>0</v>
      </c>
      <c r="DA218" s="380">
        <f>'[34]Biểu 1c-II'!$J$7</f>
        <v>13682959583</v>
      </c>
      <c r="DB218" s="380">
        <f>'[34]Biểu 1c-II'!M218</f>
        <v>0</v>
      </c>
      <c r="DC218" s="380">
        <f>'[34]Biểu 1c-II'!P218</f>
        <v>0</v>
      </c>
      <c r="DD218" s="380"/>
      <c r="DE218" s="380">
        <f>'[34]Biểu 1c-II'!V218</f>
        <v>0</v>
      </c>
      <c r="DF218" s="380">
        <f>'[44]Biểu 1c-II'!Y218</f>
        <v>0</v>
      </c>
      <c r="DG218" s="380">
        <f>'[34]Biểu 1c-II'!AB218</f>
        <v>0</v>
      </c>
      <c r="DH218" s="463">
        <f>'[34]Biểu 1c-II'!AE218</f>
        <v>0</v>
      </c>
      <c r="DI218" s="463">
        <f>'[34]Biểu 1c-II'!AH218</f>
        <v>0</v>
      </c>
      <c r="DJ218" s="380">
        <f>'[35]Biểu 1c-II'!J218</f>
        <v>0</v>
      </c>
      <c r="DK218" s="380">
        <f>'[35]Biểu 1c-II'!M218</f>
        <v>0</v>
      </c>
      <c r="DL218" s="380">
        <f>'[35]Biểu 1c-II'!P218</f>
        <v>0</v>
      </c>
      <c r="DM218" s="380">
        <f>'[35]Biểu 1c-II'!S218</f>
        <v>0</v>
      </c>
      <c r="DN218" s="380">
        <f>'[35]Biểu 1c-II'!V218</f>
        <v>0</v>
      </c>
      <c r="DO218" s="380">
        <f>'[35]Biểu 1c-II'!Y218</f>
        <v>0</v>
      </c>
      <c r="DP218" s="380">
        <f>'[35]Biểu 1c-II'!AB218</f>
        <v>0</v>
      </c>
      <c r="DQ218" s="463">
        <f>'[35]Biểu 1c-II'!AE218</f>
        <v>0</v>
      </c>
      <c r="DR218" s="463">
        <f>'[35]Biểu 1c-II'!AH218</f>
        <v>0</v>
      </c>
      <c r="DS218" s="463">
        <f>'[35]Biểu 1c-II'!AK218</f>
        <v>0</v>
      </c>
      <c r="DT218" s="380">
        <f>'[36]Biểu 1c-II'!J218</f>
        <v>0</v>
      </c>
      <c r="DU218" s="380">
        <f>'[36]Biểu 1c-II'!M218</f>
        <v>0</v>
      </c>
      <c r="DV218" s="380">
        <f>'[36]Biểu 1c-II'!P218</f>
        <v>0</v>
      </c>
      <c r="DW218" s="380">
        <f>'[36]Biểu 1c-II'!S218</f>
        <v>0</v>
      </c>
      <c r="DX218" s="380">
        <f>'[36]Biểu 1c-II'!V218</f>
        <v>0</v>
      </c>
      <c r="DY218" s="380">
        <f>'[36]Biểu 1c-II'!Y218</f>
        <v>0</v>
      </c>
      <c r="DZ218" s="380">
        <f>'[36]Biểu 1c-II'!AB218</f>
        <v>0</v>
      </c>
      <c r="EA218" s="463">
        <f>'[36]Biểu 1c-II'!AH218</f>
        <v>0</v>
      </c>
      <c r="EB218" s="463">
        <f>'[36]Biểu 1c-II'!AE218</f>
        <v>0</v>
      </c>
      <c r="EC218" s="380">
        <f>'[37]Biểu 1c-II'!J218</f>
        <v>0</v>
      </c>
      <c r="ED218" s="380">
        <f>'[37]Biểu 1c-II'!M218</f>
        <v>0</v>
      </c>
      <c r="EE218" s="380">
        <f>'[37]Biểu 1c-II'!P218</f>
        <v>0</v>
      </c>
      <c r="EF218" s="380">
        <f>'[37]Biểu 1c-II'!S218</f>
        <v>0</v>
      </c>
      <c r="EG218" s="380">
        <f>'[37]Biểu 1c-II'!V218</f>
        <v>0</v>
      </c>
      <c r="EH218" s="380">
        <f>'[37]Biểu 1c-II'!Y218</f>
        <v>0</v>
      </c>
      <c r="EI218" s="380">
        <f>'[37]Biểu 1c-II'!AB218</f>
        <v>0</v>
      </c>
      <c r="EJ218" s="463">
        <f>'[37]Biểu 1c-II'!AE218</f>
        <v>0</v>
      </c>
      <c r="EK218" s="463">
        <f>'[38]Biểu 1c-II'!J218</f>
        <v>0</v>
      </c>
      <c r="EL218" s="463">
        <f>'[38]Biểu 1c-II'!M218</f>
        <v>0</v>
      </c>
      <c r="EM218" s="463">
        <f>'[38]Biểu 1c-II'!P218</f>
        <v>0</v>
      </c>
      <c r="EN218" s="463">
        <f>'[38]Biểu 1c-II'!S218</f>
        <v>0</v>
      </c>
      <c r="EO218" s="380">
        <f>'[39]Biểu 1c-II(TTKN)'!J218</f>
        <v>0</v>
      </c>
      <c r="EP218" s="380">
        <f>'[40]Biểu 1c-II'!P218</f>
        <v>0</v>
      </c>
      <c r="EQ218" s="380">
        <f>'[41]Biểu 1c-II'!P218</f>
        <v>0</v>
      </c>
    </row>
    <row r="219" spans="1:147" ht="12.75">
      <c r="A219" s="383"/>
      <c r="B219" s="378" t="s">
        <v>769</v>
      </c>
      <c r="C219" s="379" t="s">
        <v>938</v>
      </c>
      <c r="D219" s="380">
        <f t="shared" si="87"/>
        <v>0</v>
      </c>
      <c r="E219" s="463">
        <f t="shared" si="78"/>
        <v>13685641583</v>
      </c>
      <c r="F219" s="463">
        <f t="shared" si="88"/>
        <v>13685641583</v>
      </c>
      <c r="G219" s="463">
        <f t="shared" si="89"/>
        <v>13685641583</v>
      </c>
      <c r="H219" s="380">
        <f t="shared" si="79"/>
        <v>0</v>
      </c>
      <c r="I219" s="380">
        <f t="shared" si="90"/>
        <v>0</v>
      </c>
      <c r="J219" s="380">
        <f t="shared" si="91"/>
        <v>0</v>
      </c>
      <c r="K219" s="380">
        <f t="shared" si="80"/>
        <v>13685641583</v>
      </c>
      <c r="L219" s="380">
        <f t="shared" si="81"/>
        <v>0</v>
      </c>
      <c r="M219" s="380">
        <f t="shared" si="82"/>
        <v>0</v>
      </c>
      <c r="N219" s="380">
        <f t="shared" si="92"/>
        <v>0</v>
      </c>
      <c r="O219" s="380">
        <f t="shared" si="83"/>
        <v>0</v>
      </c>
      <c r="P219" s="380">
        <f t="shared" si="93"/>
        <v>0</v>
      </c>
      <c r="Q219" s="380">
        <f t="shared" si="84"/>
        <v>0</v>
      </c>
      <c r="R219" s="380">
        <f t="shared" si="85"/>
        <v>0</v>
      </c>
      <c r="S219" s="380"/>
      <c r="T219" s="380">
        <f t="shared" si="86"/>
        <v>0</v>
      </c>
      <c r="U219" s="463">
        <f t="shared" si="94"/>
        <v>0</v>
      </c>
      <c r="V219" s="463">
        <f t="shared" si="95"/>
        <v>0</v>
      </c>
      <c r="W219" s="463">
        <f t="shared" si="96"/>
        <v>0</v>
      </c>
      <c r="X219" s="463">
        <f t="shared" si="97"/>
        <v>0</v>
      </c>
      <c r="Y219" s="463">
        <f t="shared" si="98"/>
        <v>0</v>
      </c>
      <c r="Z219" s="463">
        <f t="shared" si="99"/>
        <v>0</v>
      </c>
      <c r="AA219" s="463">
        <f t="shared" si="100"/>
        <v>0</v>
      </c>
      <c r="AB219" s="463">
        <f t="shared" si="101"/>
        <v>0</v>
      </c>
      <c r="AC219" s="463">
        <f t="shared" si="102"/>
        <v>0</v>
      </c>
      <c r="AD219" s="463">
        <f t="shared" si="103"/>
        <v>0</v>
      </c>
      <c r="AE219" s="380"/>
      <c r="AF219" s="380"/>
      <c r="AG219" s="380">
        <f>'[22]Biểu 1c-II'!J219</f>
        <v>0</v>
      </c>
      <c r="AH219" s="380">
        <f>'[22]Biểu 1c-II'!M219</f>
        <v>0</v>
      </c>
      <c r="AI219" s="463">
        <f>'[22]Biểu 1c-II'!S219</f>
        <v>0</v>
      </c>
      <c r="AJ219" s="463">
        <f>'[22]Biểu 1c-II'!V219</f>
        <v>0</v>
      </c>
      <c r="AK219" s="380">
        <f>'[23]Biểu 1c-II'!J219</f>
        <v>0</v>
      </c>
      <c r="AL219" s="463">
        <f>'[23]Biểu 1c-II'!P219</f>
        <v>0</v>
      </c>
      <c r="AM219" s="463">
        <f>'[23]Biểu 1c-II'!S219</f>
        <v>0</v>
      </c>
      <c r="AN219" s="380">
        <f>'[24]Biểu 1c-II'!J219</f>
        <v>0</v>
      </c>
      <c r="AO219" s="463">
        <f>'[24]Biểu 1c-II'!M219</f>
        <v>0</v>
      </c>
      <c r="AP219" s="463">
        <f>'[24]Biểu 1c-II'!S219</f>
        <v>0</v>
      </c>
      <c r="AQ219" s="463">
        <f>'[25]Biểu 1c-II'!P219</f>
        <v>0</v>
      </c>
      <c r="AR219" s="463">
        <f>'[25]Biểu 1c-II'!V219</f>
        <v>0</v>
      </c>
      <c r="AS219" s="380">
        <f>'[25]Biểu 1c-II'!Y219</f>
        <v>0</v>
      </c>
      <c r="AT219" s="380">
        <f>'[26]Biểu 1c-II'!K219</f>
        <v>0</v>
      </c>
      <c r="AU219" s="380">
        <f>'[26]Biểu 1c-II'!W219</f>
        <v>0</v>
      </c>
      <c r="AV219" s="380">
        <f>'[27]Biểu 1c-II'!J219</f>
        <v>0</v>
      </c>
      <c r="AW219" s="380">
        <f>'[27]Biểu 1c-II'!V219</f>
        <v>0</v>
      </c>
      <c r="AX219" s="380">
        <f>'[28]Biểu 1c-II'!J219</f>
        <v>0</v>
      </c>
      <c r="AY219" s="380">
        <f>'[28]Biểu 1c-II'!M219</f>
        <v>0</v>
      </c>
      <c r="AZ219" s="380">
        <f>'[28]Biểu 1c-II'!P219</f>
        <v>0</v>
      </c>
      <c r="BA219" s="380"/>
      <c r="BB219" s="380">
        <f>'[28]Biểu 1c-II'!V219</f>
        <v>0</v>
      </c>
      <c r="BC219" s="380">
        <f>'[42]Biểu 1c-II'!Y219</f>
        <v>0</v>
      </c>
      <c r="BD219" s="380">
        <f>'[28]Biểu 1c-II'!AB219</f>
        <v>0</v>
      </c>
      <c r="BE219" s="380">
        <f>'[28]Biểu 1c-II'!AE219</f>
        <v>0</v>
      </c>
      <c r="BF219" s="380">
        <f>'[28]Biểu 1c-II'!AH219</f>
        <v>0</v>
      </c>
      <c r="BG219" s="380">
        <f>'[29]Biểu 1c-II'!J219</f>
        <v>0</v>
      </c>
      <c r="BH219" s="380">
        <f>'[29]Biểu 1c-II'!M219</f>
        <v>0</v>
      </c>
      <c r="BI219" s="380">
        <f>'[29]Biểu 1c-II'!P219</f>
        <v>0</v>
      </c>
      <c r="BJ219" s="380"/>
      <c r="BK219" s="380">
        <f>'[29]Biểu 1c-II'!S219</f>
        <v>0</v>
      </c>
      <c r="BL219" s="380">
        <f>'[29]Biểu 1c-II'!V219</f>
        <v>0</v>
      </c>
      <c r="BM219" s="380">
        <f>'[29]Biểu 1c-II'!Y219</f>
        <v>0</v>
      </c>
      <c r="BN219" s="380">
        <f>'[29]Biểu 1c-II'!AB219</f>
        <v>0</v>
      </c>
      <c r="BO219" s="463">
        <f>'[29]Biểu 1c-II'!AE219</f>
        <v>0</v>
      </c>
      <c r="BP219" s="463">
        <f>'[29]Biểu 1c-II'!AH219</f>
        <v>0</v>
      </c>
      <c r="BQ219" s="380">
        <f>'[30]Biểu 1c-II - TTYT DA BAC'!J219</f>
        <v>0</v>
      </c>
      <c r="BR219" s="380">
        <f>'[30]Biểu 1c-II - TTYT DA BAC'!M219</f>
        <v>0</v>
      </c>
      <c r="BS219" s="380">
        <f>'[30]Biểu 1c-II - TTYT DA BAC'!P219</f>
        <v>0</v>
      </c>
      <c r="BT219" s="380"/>
      <c r="BU219" s="380">
        <f>'[30]Biểu 1c-II - TTYT DA BAC'!V219</f>
        <v>0</v>
      </c>
      <c r="BV219" s="380">
        <f>'[30]Biểu 1c-II - TTYT DA BAC'!Y219</f>
        <v>0</v>
      </c>
      <c r="BW219" s="380">
        <f>'[30]Biểu 1c-II - TTYT DA BAC'!AB219</f>
        <v>0</v>
      </c>
      <c r="BX219" s="463">
        <f>'[30]Biểu 1c-II - TTYT DA BAC'!AE219</f>
        <v>0</v>
      </c>
      <c r="BY219" s="463">
        <f>'[30]Biểu 1c-II - TTYT DA BAC'!AH219</f>
        <v>0</v>
      </c>
      <c r="BZ219" s="380">
        <f>'[31]Biểu 1c-II'!I219</f>
        <v>0</v>
      </c>
      <c r="CA219" s="380">
        <f>'[31]Biểu 1c-II'!M219</f>
        <v>0</v>
      </c>
      <c r="CB219" s="380">
        <f>'[31]Biểu 1c-II'!P219</f>
        <v>0</v>
      </c>
      <c r="CC219" s="380"/>
      <c r="CD219" s="380">
        <f>'[31]Biểu 1c-II'!V219</f>
        <v>0</v>
      </c>
      <c r="CE219" s="380">
        <f>'[31]Biểu 1c-II'!Y219</f>
        <v>0</v>
      </c>
      <c r="CF219" s="380">
        <f>'[31]Biểu 1c-II'!AB219</f>
        <v>0</v>
      </c>
      <c r="CG219" s="463">
        <f>'[31]Biểu 1c-II'!AE219</f>
        <v>0</v>
      </c>
      <c r="CH219" s="463">
        <f>'[31]Biểu 1c-II'!AH219</f>
        <v>0</v>
      </c>
      <c r="CI219" s="380">
        <f>'[32]Biểu 1c-II'!J219</f>
        <v>0</v>
      </c>
      <c r="CJ219" s="380">
        <f>'[32]Biểu 1c-II'!M219</f>
        <v>0</v>
      </c>
      <c r="CK219" s="380">
        <f>'[32]Biểu 1c-II'!P219</f>
        <v>0</v>
      </c>
      <c r="CL219" s="380"/>
      <c r="CM219" s="380">
        <f>'[32]Biểu 1c-II'!V219</f>
        <v>0</v>
      </c>
      <c r="CN219" s="380">
        <f>'[32]Biểu 1c-II'!Y219</f>
        <v>0</v>
      </c>
      <c r="CO219" s="380">
        <f>'[32]Biểu 1c-II'!AB219</f>
        <v>0</v>
      </c>
      <c r="CP219" s="463">
        <f>'[32]Biểu 1c-II'!AE219</f>
        <v>0</v>
      </c>
      <c r="CQ219" s="463">
        <f>'[32]Biểu 1c-II'!AH219</f>
        <v>0</v>
      </c>
      <c r="CR219" s="380">
        <f>'[33]Biểu 1c-II'!J219</f>
        <v>2682000</v>
      </c>
      <c r="CS219" s="380">
        <f>'[33]Biểu 1c-II'!M219</f>
        <v>0</v>
      </c>
      <c r="CT219" s="380">
        <f>'[33]Biểu 1c-II'!P219</f>
        <v>0</v>
      </c>
      <c r="CU219" s="380"/>
      <c r="CV219" s="380">
        <f>'[33]Biểu 1c-II'!V219</f>
        <v>0</v>
      </c>
      <c r="CW219" s="380">
        <f>'[43]Biểu 1c-II'!Y219</f>
        <v>0</v>
      </c>
      <c r="CX219" s="380">
        <f>'[33]Biểu 1c-II'!AB219</f>
        <v>0</v>
      </c>
      <c r="CY219" s="463">
        <f>'[33]Biểu 1c-II'!AE219</f>
        <v>0</v>
      </c>
      <c r="CZ219" s="463">
        <f>'[33]Biểu 1c-II'!AH219</f>
        <v>0</v>
      </c>
      <c r="DA219" s="380">
        <f>'[34]Biểu 1c-II'!$J$7</f>
        <v>13682959583</v>
      </c>
      <c r="DB219" s="380">
        <f>'[34]Biểu 1c-II'!M219</f>
        <v>0</v>
      </c>
      <c r="DC219" s="380">
        <f>'[34]Biểu 1c-II'!P219</f>
        <v>0</v>
      </c>
      <c r="DD219" s="380"/>
      <c r="DE219" s="380">
        <f>'[34]Biểu 1c-II'!V219</f>
        <v>0</v>
      </c>
      <c r="DF219" s="380">
        <f>'[44]Biểu 1c-II'!Y219</f>
        <v>0</v>
      </c>
      <c r="DG219" s="380">
        <f>'[34]Biểu 1c-II'!AB219</f>
        <v>0</v>
      </c>
      <c r="DH219" s="463">
        <f>'[34]Biểu 1c-II'!AE219</f>
        <v>0</v>
      </c>
      <c r="DI219" s="463">
        <f>'[34]Biểu 1c-II'!AH219</f>
        <v>0</v>
      </c>
      <c r="DJ219" s="380">
        <f>'[35]Biểu 1c-II'!J219</f>
        <v>0</v>
      </c>
      <c r="DK219" s="380">
        <f>'[35]Biểu 1c-II'!M219</f>
        <v>0</v>
      </c>
      <c r="DL219" s="380">
        <f>'[35]Biểu 1c-II'!P219</f>
        <v>0</v>
      </c>
      <c r="DM219" s="380">
        <f>'[35]Biểu 1c-II'!S219</f>
        <v>0</v>
      </c>
      <c r="DN219" s="380">
        <f>'[35]Biểu 1c-II'!V219</f>
        <v>0</v>
      </c>
      <c r="DO219" s="380">
        <f>'[35]Biểu 1c-II'!Y219</f>
        <v>0</v>
      </c>
      <c r="DP219" s="380">
        <f>'[35]Biểu 1c-II'!AB219</f>
        <v>0</v>
      </c>
      <c r="DQ219" s="463">
        <f>'[35]Biểu 1c-II'!AE219</f>
        <v>0</v>
      </c>
      <c r="DR219" s="463">
        <f>'[35]Biểu 1c-II'!AH219</f>
        <v>0</v>
      </c>
      <c r="DS219" s="463">
        <f>'[35]Biểu 1c-II'!AK219</f>
        <v>0</v>
      </c>
      <c r="DT219" s="380">
        <f>'[36]Biểu 1c-II'!J219</f>
        <v>0</v>
      </c>
      <c r="DU219" s="380">
        <f>'[36]Biểu 1c-II'!M219</f>
        <v>0</v>
      </c>
      <c r="DV219" s="380">
        <f>'[36]Biểu 1c-II'!P219</f>
        <v>0</v>
      </c>
      <c r="DW219" s="380">
        <f>'[36]Biểu 1c-II'!S219</f>
        <v>0</v>
      </c>
      <c r="DX219" s="380">
        <f>'[36]Biểu 1c-II'!V219</f>
        <v>0</v>
      </c>
      <c r="DY219" s="380">
        <f>'[36]Biểu 1c-II'!Y219</f>
        <v>0</v>
      </c>
      <c r="DZ219" s="380">
        <f>'[36]Biểu 1c-II'!AB219</f>
        <v>0</v>
      </c>
      <c r="EA219" s="463">
        <f>'[36]Biểu 1c-II'!AH219</f>
        <v>0</v>
      </c>
      <c r="EB219" s="463">
        <f>'[36]Biểu 1c-II'!AE219</f>
        <v>0</v>
      </c>
      <c r="EC219" s="380">
        <f>'[37]Biểu 1c-II'!J219</f>
        <v>0</v>
      </c>
      <c r="ED219" s="380">
        <f>'[37]Biểu 1c-II'!M219</f>
        <v>0</v>
      </c>
      <c r="EE219" s="380">
        <f>'[37]Biểu 1c-II'!P219</f>
        <v>0</v>
      </c>
      <c r="EF219" s="380">
        <f>'[37]Biểu 1c-II'!S219</f>
        <v>0</v>
      </c>
      <c r="EG219" s="380">
        <f>'[37]Biểu 1c-II'!V219</f>
        <v>0</v>
      </c>
      <c r="EH219" s="380">
        <f>'[37]Biểu 1c-II'!Y219</f>
        <v>0</v>
      </c>
      <c r="EI219" s="380">
        <f>'[37]Biểu 1c-II'!AB219</f>
        <v>0</v>
      </c>
      <c r="EJ219" s="463">
        <f>'[37]Biểu 1c-II'!AE219</f>
        <v>0</v>
      </c>
      <c r="EK219" s="463">
        <f>'[38]Biểu 1c-II'!J219</f>
        <v>0</v>
      </c>
      <c r="EL219" s="463">
        <f>'[38]Biểu 1c-II'!M219</f>
        <v>0</v>
      </c>
      <c r="EM219" s="463">
        <f>'[38]Biểu 1c-II'!P219</f>
        <v>0</v>
      </c>
      <c r="EN219" s="463">
        <f>'[38]Biểu 1c-II'!S219</f>
        <v>0</v>
      </c>
      <c r="EO219" s="380">
        <f>'[39]Biểu 1c-II(TTKN)'!J219</f>
        <v>0</v>
      </c>
      <c r="EP219" s="380">
        <f>'[40]Biểu 1c-II'!P219</f>
        <v>0</v>
      </c>
      <c r="EQ219" s="380">
        <f>'[41]Biểu 1c-II'!P219</f>
        <v>0</v>
      </c>
    </row>
    <row r="220" spans="1:147" ht="25.5">
      <c r="A220" s="384"/>
      <c r="B220" s="385" t="s">
        <v>160</v>
      </c>
      <c r="C220" s="379" t="s">
        <v>939</v>
      </c>
      <c r="D220" s="380">
        <f t="shared" si="87"/>
        <v>0</v>
      </c>
      <c r="E220" s="463">
        <f t="shared" si="78"/>
        <v>13682959583</v>
      </c>
      <c r="F220" s="463">
        <f t="shared" si="88"/>
        <v>13682959583</v>
      </c>
      <c r="G220" s="463">
        <f t="shared" si="89"/>
        <v>13682959583</v>
      </c>
      <c r="H220" s="380">
        <f t="shared" si="79"/>
        <v>0</v>
      </c>
      <c r="I220" s="380">
        <f t="shared" si="90"/>
        <v>0</v>
      </c>
      <c r="J220" s="380">
        <f t="shared" si="91"/>
        <v>0</v>
      </c>
      <c r="K220" s="380">
        <f t="shared" si="80"/>
        <v>13682959583</v>
      </c>
      <c r="L220" s="380">
        <f t="shared" si="81"/>
        <v>0</v>
      </c>
      <c r="M220" s="380">
        <f t="shared" si="82"/>
        <v>0</v>
      </c>
      <c r="N220" s="380">
        <f t="shared" si="92"/>
        <v>0</v>
      </c>
      <c r="O220" s="380">
        <f t="shared" si="83"/>
        <v>0</v>
      </c>
      <c r="P220" s="380">
        <f t="shared" si="93"/>
        <v>0</v>
      </c>
      <c r="Q220" s="380">
        <f t="shared" si="84"/>
        <v>0</v>
      </c>
      <c r="R220" s="380">
        <f t="shared" si="85"/>
        <v>0</v>
      </c>
      <c r="S220" s="380"/>
      <c r="T220" s="380">
        <f t="shared" si="86"/>
        <v>0</v>
      </c>
      <c r="U220" s="463">
        <f t="shared" si="94"/>
        <v>0</v>
      </c>
      <c r="V220" s="463">
        <f t="shared" si="95"/>
        <v>0</v>
      </c>
      <c r="W220" s="463">
        <f t="shared" si="96"/>
        <v>0</v>
      </c>
      <c r="X220" s="463">
        <f t="shared" si="97"/>
        <v>0</v>
      </c>
      <c r="Y220" s="463">
        <f t="shared" si="98"/>
        <v>0</v>
      </c>
      <c r="Z220" s="463">
        <f t="shared" si="99"/>
        <v>0</v>
      </c>
      <c r="AA220" s="463">
        <f t="shared" si="100"/>
        <v>0</v>
      </c>
      <c r="AB220" s="463">
        <f t="shared" si="101"/>
        <v>0</v>
      </c>
      <c r="AC220" s="463">
        <f t="shared" si="102"/>
        <v>0</v>
      </c>
      <c r="AD220" s="463">
        <f t="shared" si="103"/>
        <v>0</v>
      </c>
      <c r="AE220" s="380"/>
      <c r="AF220" s="380"/>
      <c r="AG220" s="380">
        <f>'[22]Biểu 1c-II'!J220</f>
        <v>0</v>
      </c>
      <c r="AH220" s="380">
        <f>'[22]Biểu 1c-II'!M220</f>
        <v>0</v>
      </c>
      <c r="AI220" s="463">
        <f>'[22]Biểu 1c-II'!S220</f>
        <v>0</v>
      </c>
      <c r="AJ220" s="463">
        <f>'[22]Biểu 1c-II'!V220</f>
        <v>0</v>
      </c>
      <c r="AK220" s="380">
        <f>'[23]Biểu 1c-II'!J220</f>
        <v>0</v>
      </c>
      <c r="AL220" s="463">
        <f>'[23]Biểu 1c-II'!P220</f>
        <v>0</v>
      </c>
      <c r="AM220" s="463">
        <f>'[23]Biểu 1c-II'!S220</f>
        <v>0</v>
      </c>
      <c r="AN220" s="380">
        <f>'[24]Biểu 1c-II'!J220</f>
        <v>0</v>
      </c>
      <c r="AO220" s="463">
        <f>'[24]Biểu 1c-II'!M220</f>
        <v>0</v>
      </c>
      <c r="AP220" s="463">
        <f>'[24]Biểu 1c-II'!S220</f>
        <v>0</v>
      </c>
      <c r="AQ220" s="463">
        <f>'[25]Biểu 1c-II'!P220</f>
        <v>0</v>
      </c>
      <c r="AR220" s="463">
        <f>'[25]Biểu 1c-II'!V220</f>
        <v>0</v>
      </c>
      <c r="AS220" s="380">
        <f>'[25]Biểu 1c-II'!Y220</f>
        <v>0</v>
      </c>
      <c r="AT220" s="380">
        <f>'[26]Biểu 1c-II'!K220</f>
        <v>0</v>
      </c>
      <c r="AU220" s="380">
        <f>'[26]Biểu 1c-II'!W220</f>
        <v>0</v>
      </c>
      <c r="AV220" s="380">
        <f>'[27]Biểu 1c-II'!J220</f>
        <v>0</v>
      </c>
      <c r="AW220" s="380">
        <f>'[27]Biểu 1c-II'!V220</f>
        <v>0</v>
      </c>
      <c r="AX220" s="380">
        <f>'[28]Biểu 1c-II'!J220</f>
        <v>0</v>
      </c>
      <c r="AY220" s="380">
        <f>'[28]Biểu 1c-II'!M220</f>
        <v>0</v>
      </c>
      <c r="AZ220" s="380">
        <f>'[28]Biểu 1c-II'!P220</f>
        <v>0</v>
      </c>
      <c r="BA220" s="380"/>
      <c r="BB220" s="380">
        <f>'[28]Biểu 1c-II'!V220</f>
        <v>0</v>
      </c>
      <c r="BC220" s="380">
        <f>'[42]Biểu 1c-II'!Y220</f>
        <v>0</v>
      </c>
      <c r="BD220" s="380">
        <f>'[28]Biểu 1c-II'!AB220</f>
        <v>0</v>
      </c>
      <c r="BE220" s="380">
        <f>'[28]Biểu 1c-II'!AE220</f>
        <v>0</v>
      </c>
      <c r="BF220" s="380">
        <f>'[28]Biểu 1c-II'!AH220</f>
        <v>0</v>
      </c>
      <c r="BG220" s="380">
        <f>'[29]Biểu 1c-II'!J220</f>
        <v>0</v>
      </c>
      <c r="BH220" s="380">
        <f>'[29]Biểu 1c-II'!M220</f>
        <v>0</v>
      </c>
      <c r="BI220" s="380">
        <f>'[29]Biểu 1c-II'!P220</f>
        <v>0</v>
      </c>
      <c r="BJ220" s="380"/>
      <c r="BK220" s="380">
        <f>'[29]Biểu 1c-II'!S220</f>
        <v>0</v>
      </c>
      <c r="BL220" s="380">
        <f>'[29]Biểu 1c-II'!V220</f>
        <v>0</v>
      </c>
      <c r="BM220" s="380">
        <f>'[29]Biểu 1c-II'!Y220</f>
        <v>0</v>
      </c>
      <c r="BN220" s="380">
        <f>'[29]Biểu 1c-II'!AB220</f>
        <v>0</v>
      </c>
      <c r="BO220" s="463">
        <f>'[29]Biểu 1c-II'!AE220</f>
        <v>0</v>
      </c>
      <c r="BP220" s="463">
        <f>'[29]Biểu 1c-II'!AH220</f>
        <v>0</v>
      </c>
      <c r="BQ220" s="380">
        <f>'[30]Biểu 1c-II - TTYT DA BAC'!J220</f>
        <v>0</v>
      </c>
      <c r="BR220" s="380">
        <f>'[30]Biểu 1c-II - TTYT DA BAC'!M220</f>
        <v>0</v>
      </c>
      <c r="BS220" s="380">
        <f>'[30]Biểu 1c-II - TTYT DA BAC'!P220</f>
        <v>0</v>
      </c>
      <c r="BT220" s="380"/>
      <c r="BU220" s="380">
        <f>'[30]Biểu 1c-II - TTYT DA BAC'!V220</f>
        <v>0</v>
      </c>
      <c r="BV220" s="380">
        <f>'[30]Biểu 1c-II - TTYT DA BAC'!Y220</f>
        <v>0</v>
      </c>
      <c r="BW220" s="380">
        <f>'[30]Biểu 1c-II - TTYT DA BAC'!AB220</f>
        <v>0</v>
      </c>
      <c r="BX220" s="463">
        <f>'[30]Biểu 1c-II - TTYT DA BAC'!AE220</f>
        <v>0</v>
      </c>
      <c r="BY220" s="463">
        <f>'[30]Biểu 1c-II - TTYT DA BAC'!AH220</f>
        <v>0</v>
      </c>
      <c r="BZ220" s="380">
        <f>'[31]Biểu 1c-II'!I220</f>
        <v>0</v>
      </c>
      <c r="CA220" s="380">
        <f>'[31]Biểu 1c-II'!M220</f>
        <v>0</v>
      </c>
      <c r="CB220" s="380">
        <f>'[31]Biểu 1c-II'!P220</f>
        <v>0</v>
      </c>
      <c r="CC220" s="380"/>
      <c r="CD220" s="380">
        <f>'[31]Biểu 1c-II'!V220</f>
        <v>0</v>
      </c>
      <c r="CE220" s="380">
        <f>'[31]Biểu 1c-II'!Y220</f>
        <v>0</v>
      </c>
      <c r="CF220" s="380">
        <f>'[31]Biểu 1c-II'!AB220</f>
        <v>0</v>
      </c>
      <c r="CG220" s="463">
        <f>'[31]Biểu 1c-II'!AE220</f>
        <v>0</v>
      </c>
      <c r="CH220" s="463">
        <f>'[31]Biểu 1c-II'!AH220</f>
        <v>0</v>
      </c>
      <c r="CI220" s="380">
        <f>'[32]Biểu 1c-II'!J220</f>
        <v>0</v>
      </c>
      <c r="CJ220" s="380">
        <f>'[32]Biểu 1c-II'!M220</f>
        <v>0</v>
      </c>
      <c r="CK220" s="380">
        <f>'[32]Biểu 1c-II'!P220</f>
        <v>0</v>
      </c>
      <c r="CL220" s="380"/>
      <c r="CM220" s="380">
        <f>'[32]Biểu 1c-II'!V220</f>
        <v>0</v>
      </c>
      <c r="CN220" s="380">
        <f>'[32]Biểu 1c-II'!Y220</f>
        <v>0</v>
      </c>
      <c r="CO220" s="380">
        <f>'[32]Biểu 1c-II'!AB220</f>
        <v>0</v>
      </c>
      <c r="CP220" s="463">
        <f>'[32]Biểu 1c-II'!AE220</f>
        <v>0</v>
      </c>
      <c r="CQ220" s="463">
        <f>'[32]Biểu 1c-II'!AH220</f>
        <v>0</v>
      </c>
      <c r="CR220" s="380">
        <f>'[33]Biểu 1c-II'!J220</f>
        <v>0</v>
      </c>
      <c r="CS220" s="380">
        <f>'[33]Biểu 1c-II'!M220</f>
        <v>0</v>
      </c>
      <c r="CT220" s="380">
        <f>'[33]Biểu 1c-II'!P220</f>
        <v>0</v>
      </c>
      <c r="CU220" s="380"/>
      <c r="CV220" s="380">
        <f>'[33]Biểu 1c-II'!V220</f>
        <v>0</v>
      </c>
      <c r="CW220" s="380">
        <f>'[43]Biểu 1c-II'!Y220</f>
        <v>0</v>
      </c>
      <c r="CX220" s="380">
        <f>'[33]Biểu 1c-II'!AB220</f>
        <v>0</v>
      </c>
      <c r="CY220" s="463">
        <f>'[33]Biểu 1c-II'!AE220</f>
        <v>0</v>
      </c>
      <c r="CZ220" s="463">
        <f>'[33]Biểu 1c-II'!AH220</f>
        <v>0</v>
      </c>
      <c r="DA220" s="380">
        <f>'[34]Biểu 1c-II'!$J$7</f>
        <v>13682959583</v>
      </c>
      <c r="DB220" s="380">
        <f>'[34]Biểu 1c-II'!M220</f>
        <v>0</v>
      </c>
      <c r="DC220" s="380">
        <f>'[34]Biểu 1c-II'!P220</f>
        <v>0</v>
      </c>
      <c r="DD220" s="380"/>
      <c r="DE220" s="380">
        <f>'[34]Biểu 1c-II'!V220</f>
        <v>0</v>
      </c>
      <c r="DF220" s="380">
        <f>'[44]Biểu 1c-II'!Y220</f>
        <v>0</v>
      </c>
      <c r="DG220" s="380">
        <f>'[34]Biểu 1c-II'!AB220</f>
        <v>0</v>
      </c>
      <c r="DH220" s="463">
        <f>'[34]Biểu 1c-II'!AE220</f>
        <v>0</v>
      </c>
      <c r="DI220" s="463">
        <f>'[34]Biểu 1c-II'!AH220</f>
        <v>0</v>
      </c>
      <c r="DJ220" s="380">
        <f>'[35]Biểu 1c-II'!J220</f>
        <v>0</v>
      </c>
      <c r="DK220" s="380">
        <f>'[35]Biểu 1c-II'!M220</f>
        <v>0</v>
      </c>
      <c r="DL220" s="380">
        <f>'[35]Biểu 1c-II'!P220</f>
        <v>0</v>
      </c>
      <c r="DM220" s="380">
        <f>'[35]Biểu 1c-II'!S220</f>
        <v>0</v>
      </c>
      <c r="DN220" s="380">
        <f>'[35]Biểu 1c-II'!V220</f>
        <v>0</v>
      </c>
      <c r="DO220" s="380">
        <f>'[35]Biểu 1c-II'!Y220</f>
        <v>0</v>
      </c>
      <c r="DP220" s="380">
        <f>'[35]Biểu 1c-II'!AB220</f>
        <v>0</v>
      </c>
      <c r="DQ220" s="463">
        <f>'[35]Biểu 1c-II'!AE220</f>
        <v>0</v>
      </c>
      <c r="DR220" s="463">
        <f>'[35]Biểu 1c-II'!AH220</f>
        <v>0</v>
      </c>
      <c r="DS220" s="463">
        <f>'[35]Biểu 1c-II'!AK220</f>
        <v>0</v>
      </c>
      <c r="DT220" s="380">
        <f>'[36]Biểu 1c-II'!J220</f>
        <v>0</v>
      </c>
      <c r="DU220" s="380">
        <f>'[36]Biểu 1c-II'!M220</f>
        <v>0</v>
      </c>
      <c r="DV220" s="380">
        <f>'[36]Biểu 1c-II'!P220</f>
        <v>0</v>
      </c>
      <c r="DW220" s="380">
        <f>'[36]Biểu 1c-II'!S220</f>
        <v>0</v>
      </c>
      <c r="DX220" s="380">
        <f>'[36]Biểu 1c-II'!V220</f>
        <v>0</v>
      </c>
      <c r="DY220" s="380">
        <f>'[36]Biểu 1c-II'!Y220</f>
        <v>0</v>
      </c>
      <c r="DZ220" s="380">
        <f>'[36]Biểu 1c-II'!AB220</f>
        <v>0</v>
      </c>
      <c r="EA220" s="463">
        <f>'[36]Biểu 1c-II'!AH220</f>
        <v>0</v>
      </c>
      <c r="EB220" s="463">
        <f>'[36]Biểu 1c-II'!AE220</f>
        <v>0</v>
      </c>
      <c r="EC220" s="380">
        <f>'[37]Biểu 1c-II'!J220</f>
        <v>0</v>
      </c>
      <c r="ED220" s="380">
        <f>'[37]Biểu 1c-II'!M220</f>
        <v>0</v>
      </c>
      <c r="EE220" s="380">
        <f>'[37]Biểu 1c-II'!P220</f>
        <v>0</v>
      </c>
      <c r="EF220" s="380">
        <f>'[37]Biểu 1c-II'!S220</f>
        <v>0</v>
      </c>
      <c r="EG220" s="380">
        <f>'[37]Biểu 1c-II'!V220</f>
        <v>0</v>
      </c>
      <c r="EH220" s="380">
        <f>'[37]Biểu 1c-II'!Y220</f>
        <v>0</v>
      </c>
      <c r="EI220" s="380">
        <f>'[37]Biểu 1c-II'!AB220</f>
        <v>0</v>
      </c>
      <c r="EJ220" s="463">
        <f>'[37]Biểu 1c-II'!AE220</f>
        <v>0</v>
      </c>
      <c r="EK220" s="463">
        <f>'[38]Biểu 1c-II'!J220</f>
        <v>0</v>
      </c>
      <c r="EL220" s="463">
        <f>'[38]Biểu 1c-II'!M220</f>
        <v>0</v>
      </c>
      <c r="EM220" s="463">
        <f>'[38]Biểu 1c-II'!P220</f>
        <v>0</v>
      </c>
      <c r="EN220" s="463">
        <f>'[38]Biểu 1c-II'!S220</f>
        <v>0</v>
      </c>
      <c r="EO220" s="380">
        <f>'[39]Biểu 1c-II(TTKN)'!J220</f>
        <v>0</v>
      </c>
      <c r="EP220" s="380">
        <f>'[40]Biểu 1c-II'!P220</f>
        <v>0</v>
      </c>
      <c r="EQ220" s="380">
        <f>'[41]Biểu 1c-II'!P220</f>
        <v>0</v>
      </c>
    </row>
    <row r="221" spans="1:147" ht="12.75">
      <c r="A221" s="384"/>
      <c r="B221" s="385" t="s">
        <v>770</v>
      </c>
      <c r="C221" s="386" t="s">
        <v>940</v>
      </c>
      <c r="D221" s="380">
        <f t="shared" si="87"/>
        <v>0</v>
      </c>
      <c r="E221" s="463">
        <f t="shared" si="78"/>
        <v>13682959583</v>
      </c>
      <c r="F221" s="463">
        <f t="shared" si="88"/>
        <v>13682959583</v>
      </c>
      <c r="G221" s="463">
        <f t="shared" si="89"/>
        <v>13682959583</v>
      </c>
      <c r="H221" s="380">
        <f t="shared" si="79"/>
        <v>0</v>
      </c>
      <c r="I221" s="380">
        <f t="shared" si="90"/>
        <v>0</v>
      </c>
      <c r="J221" s="380">
        <f t="shared" si="91"/>
        <v>0</v>
      </c>
      <c r="K221" s="380">
        <f t="shared" si="80"/>
        <v>13682959583</v>
      </c>
      <c r="L221" s="380">
        <f t="shared" si="81"/>
        <v>0</v>
      </c>
      <c r="M221" s="380">
        <f t="shared" si="82"/>
        <v>0</v>
      </c>
      <c r="N221" s="380">
        <f t="shared" si="92"/>
        <v>0</v>
      </c>
      <c r="O221" s="380">
        <f t="shared" si="83"/>
        <v>0</v>
      </c>
      <c r="P221" s="380">
        <f t="shared" si="93"/>
        <v>0</v>
      </c>
      <c r="Q221" s="380">
        <f t="shared" si="84"/>
        <v>0</v>
      </c>
      <c r="R221" s="380">
        <f t="shared" si="85"/>
        <v>0</v>
      </c>
      <c r="S221" s="380"/>
      <c r="T221" s="380">
        <f t="shared" si="86"/>
        <v>0</v>
      </c>
      <c r="U221" s="463">
        <f t="shared" si="94"/>
        <v>0</v>
      </c>
      <c r="V221" s="463">
        <f t="shared" si="95"/>
        <v>0</v>
      </c>
      <c r="W221" s="463">
        <f t="shared" si="96"/>
        <v>0</v>
      </c>
      <c r="X221" s="463">
        <f t="shared" si="97"/>
        <v>0</v>
      </c>
      <c r="Y221" s="463">
        <f t="shared" si="98"/>
        <v>0</v>
      </c>
      <c r="Z221" s="463">
        <f t="shared" si="99"/>
        <v>0</v>
      </c>
      <c r="AA221" s="463">
        <f t="shared" si="100"/>
        <v>0</v>
      </c>
      <c r="AB221" s="463">
        <f t="shared" si="101"/>
        <v>0</v>
      </c>
      <c r="AC221" s="463">
        <f t="shared" si="102"/>
        <v>0</v>
      </c>
      <c r="AD221" s="463">
        <f t="shared" si="103"/>
        <v>0</v>
      </c>
      <c r="AE221" s="380"/>
      <c r="AF221" s="380"/>
      <c r="AG221" s="380">
        <f>'[22]Biểu 1c-II'!J221</f>
        <v>0</v>
      </c>
      <c r="AH221" s="380">
        <f>'[22]Biểu 1c-II'!M221</f>
        <v>0</v>
      </c>
      <c r="AI221" s="463">
        <f>'[22]Biểu 1c-II'!S221</f>
        <v>0</v>
      </c>
      <c r="AJ221" s="463">
        <f>'[22]Biểu 1c-II'!V221</f>
        <v>0</v>
      </c>
      <c r="AK221" s="380">
        <f>'[23]Biểu 1c-II'!J221</f>
        <v>0</v>
      </c>
      <c r="AL221" s="463">
        <f>'[23]Biểu 1c-II'!P221</f>
        <v>0</v>
      </c>
      <c r="AM221" s="463">
        <f>'[23]Biểu 1c-II'!S221</f>
        <v>0</v>
      </c>
      <c r="AN221" s="380">
        <f>'[24]Biểu 1c-II'!J221</f>
        <v>0</v>
      </c>
      <c r="AO221" s="463">
        <f>'[24]Biểu 1c-II'!M221</f>
        <v>0</v>
      </c>
      <c r="AP221" s="463">
        <f>'[24]Biểu 1c-II'!S221</f>
        <v>0</v>
      </c>
      <c r="AQ221" s="463">
        <f>'[25]Biểu 1c-II'!P221</f>
        <v>0</v>
      </c>
      <c r="AR221" s="463">
        <f>'[25]Biểu 1c-II'!V221</f>
        <v>0</v>
      </c>
      <c r="AS221" s="380">
        <f>'[25]Biểu 1c-II'!Y221</f>
        <v>0</v>
      </c>
      <c r="AT221" s="380">
        <f>'[26]Biểu 1c-II'!K221</f>
        <v>0</v>
      </c>
      <c r="AU221" s="380">
        <f>'[26]Biểu 1c-II'!W221</f>
        <v>0</v>
      </c>
      <c r="AV221" s="380">
        <f>'[27]Biểu 1c-II'!J221</f>
        <v>0</v>
      </c>
      <c r="AW221" s="380">
        <f>'[27]Biểu 1c-II'!V221</f>
        <v>0</v>
      </c>
      <c r="AX221" s="380">
        <f>'[28]Biểu 1c-II'!J221</f>
        <v>0</v>
      </c>
      <c r="AY221" s="380">
        <f>'[28]Biểu 1c-II'!M221</f>
        <v>0</v>
      </c>
      <c r="AZ221" s="380">
        <f>'[28]Biểu 1c-II'!P221</f>
        <v>0</v>
      </c>
      <c r="BA221" s="380"/>
      <c r="BB221" s="380">
        <f>'[28]Biểu 1c-II'!V221</f>
        <v>0</v>
      </c>
      <c r="BC221" s="380">
        <f>'[42]Biểu 1c-II'!Y221</f>
        <v>0</v>
      </c>
      <c r="BD221" s="380">
        <f>'[28]Biểu 1c-II'!AB221</f>
        <v>0</v>
      </c>
      <c r="BE221" s="380">
        <f>'[28]Biểu 1c-II'!AE221</f>
        <v>0</v>
      </c>
      <c r="BF221" s="380">
        <f>'[28]Biểu 1c-II'!AH221</f>
        <v>0</v>
      </c>
      <c r="BG221" s="380">
        <f>'[29]Biểu 1c-II'!J221</f>
        <v>0</v>
      </c>
      <c r="BH221" s="380">
        <f>'[29]Biểu 1c-II'!M221</f>
        <v>0</v>
      </c>
      <c r="BI221" s="380">
        <f>'[29]Biểu 1c-II'!P221</f>
        <v>0</v>
      </c>
      <c r="BJ221" s="380"/>
      <c r="BK221" s="380">
        <f>'[29]Biểu 1c-II'!S221</f>
        <v>0</v>
      </c>
      <c r="BL221" s="380">
        <f>'[29]Biểu 1c-II'!V221</f>
        <v>0</v>
      </c>
      <c r="BM221" s="380">
        <f>'[29]Biểu 1c-II'!Y221</f>
        <v>0</v>
      </c>
      <c r="BN221" s="380">
        <f>'[29]Biểu 1c-II'!AB221</f>
        <v>0</v>
      </c>
      <c r="BO221" s="463">
        <f>'[29]Biểu 1c-II'!AE221</f>
        <v>0</v>
      </c>
      <c r="BP221" s="463">
        <f>'[29]Biểu 1c-II'!AH221</f>
        <v>0</v>
      </c>
      <c r="BQ221" s="380">
        <f>'[30]Biểu 1c-II - TTYT DA BAC'!J221</f>
        <v>0</v>
      </c>
      <c r="BR221" s="380">
        <f>'[30]Biểu 1c-II - TTYT DA BAC'!M221</f>
        <v>0</v>
      </c>
      <c r="BS221" s="380">
        <f>'[30]Biểu 1c-II - TTYT DA BAC'!P221</f>
        <v>0</v>
      </c>
      <c r="BT221" s="380"/>
      <c r="BU221" s="380">
        <f>'[30]Biểu 1c-II - TTYT DA BAC'!V221</f>
        <v>0</v>
      </c>
      <c r="BV221" s="380">
        <f>'[30]Biểu 1c-II - TTYT DA BAC'!Y221</f>
        <v>0</v>
      </c>
      <c r="BW221" s="380">
        <f>'[30]Biểu 1c-II - TTYT DA BAC'!AB221</f>
        <v>0</v>
      </c>
      <c r="BX221" s="463">
        <f>'[30]Biểu 1c-II - TTYT DA BAC'!AE221</f>
        <v>0</v>
      </c>
      <c r="BY221" s="463">
        <f>'[30]Biểu 1c-II - TTYT DA BAC'!AH221</f>
        <v>0</v>
      </c>
      <c r="BZ221" s="380">
        <f>'[31]Biểu 1c-II'!I221</f>
        <v>0</v>
      </c>
      <c r="CA221" s="380">
        <f>'[31]Biểu 1c-II'!M221</f>
        <v>0</v>
      </c>
      <c r="CB221" s="380">
        <f>'[31]Biểu 1c-II'!P221</f>
        <v>0</v>
      </c>
      <c r="CC221" s="380"/>
      <c r="CD221" s="380">
        <f>'[31]Biểu 1c-II'!V221</f>
        <v>0</v>
      </c>
      <c r="CE221" s="380">
        <f>'[31]Biểu 1c-II'!Y221</f>
        <v>0</v>
      </c>
      <c r="CF221" s="380">
        <f>'[31]Biểu 1c-II'!AB221</f>
        <v>0</v>
      </c>
      <c r="CG221" s="463">
        <f>'[31]Biểu 1c-II'!AE221</f>
        <v>0</v>
      </c>
      <c r="CH221" s="463">
        <f>'[31]Biểu 1c-II'!AH221</f>
        <v>0</v>
      </c>
      <c r="CI221" s="380">
        <f>'[32]Biểu 1c-II'!J221</f>
        <v>0</v>
      </c>
      <c r="CJ221" s="380">
        <f>'[32]Biểu 1c-II'!M221</f>
        <v>0</v>
      </c>
      <c r="CK221" s="380">
        <f>'[32]Biểu 1c-II'!P221</f>
        <v>0</v>
      </c>
      <c r="CL221" s="380"/>
      <c r="CM221" s="380">
        <f>'[32]Biểu 1c-II'!V221</f>
        <v>0</v>
      </c>
      <c r="CN221" s="380">
        <f>'[32]Biểu 1c-II'!Y221</f>
        <v>0</v>
      </c>
      <c r="CO221" s="380">
        <f>'[32]Biểu 1c-II'!AB221</f>
        <v>0</v>
      </c>
      <c r="CP221" s="463">
        <f>'[32]Biểu 1c-II'!AE221</f>
        <v>0</v>
      </c>
      <c r="CQ221" s="463">
        <f>'[32]Biểu 1c-II'!AH221</f>
        <v>0</v>
      </c>
      <c r="CR221" s="380">
        <f>'[33]Biểu 1c-II'!J221</f>
        <v>0</v>
      </c>
      <c r="CS221" s="380">
        <f>'[33]Biểu 1c-II'!M221</f>
        <v>0</v>
      </c>
      <c r="CT221" s="380">
        <f>'[33]Biểu 1c-II'!P221</f>
        <v>0</v>
      </c>
      <c r="CU221" s="380"/>
      <c r="CV221" s="380">
        <f>'[33]Biểu 1c-II'!V221</f>
        <v>0</v>
      </c>
      <c r="CW221" s="380">
        <f>'[43]Biểu 1c-II'!Y221</f>
        <v>0</v>
      </c>
      <c r="CX221" s="380">
        <f>'[33]Biểu 1c-II'!AB221</f>
        <v>0</v>
      </c>
      <c r="CY221" s="463">
        <f>'[33]Biểu 1c-II'!AE221</f>
        <v>0</v>
      </c>
      <c r="CZ221" s="463">
        <f>'[33]Biểu 1c-II'!AH221</f>
        <v>0</v>
      </c>
      <c r="DA221" s="380">
        <f>'[34]Biểu 1c-II'!$J$7</f>
        <v>13682959583</v>
      </c>
      <c r="DB221" s="380">
        <f>'[34]Biểu 1c-II'!M221</f>
        <v>0</v>
      </c>
      <c r="DC221" s="380">
        <f>'[34]Biểu 1c-II'!P221</f>
        <v>0</v>
      </c>
      <c r="DD221" s="380"/>
      <c r="DE221" s="380">
        <f>'[34]Biểu 1c-II'!V221</f>
        <v>0</v>
      </c>
      <c r="DF221" s="380">
        <f>'[44]Biểu 1c-II'!Y221</f>
        <v>0</v>
      </c>
      <c r="DG221" s="380">
        <f>'[34]Biểu 1c-II'!AB221</f>
        <v>0</v>
      </c>
      <c r="DH221" s="463">
        <f>'[34]Biểu 1c-II'!AE221</f>
        <v>0</v>
      </c>
      <c r="DI221" s="463">
        <f>'[34]Biểu 1c-II'!AH221</f>
        <v>0</v>
      </c>
      <c r="DJ221" s="380">
        <f>'[35]Biểu 1c-II'!J221</f>
        <v>0</v>
      </c>
      <c r="DK221" s="380">
        <f>'[35]Biểu 1c-II'!M221</f>
        <v>0</v>
      </c>
      <c r="DL221" s="380">
        <f>'[35]Biểu 1c-II'!P221</f>
        <v>0</v>
      </c>
      <c r="DM221" s="380">
        <f>'[35]Biểu 1c-II'!S221</f>
        <v>0</v>
      </c>
      <c r="DN221" s="380">
        <f>'[35]Biểu 1c-II'!V221</f>
        <v>0</v>
      </c>
      <c r="DO221" s="380">
        <f>'[35]Biểu 1c-II'!Y221</f>
        <v>0</v>
      </c>
      <c r="DP221" s="380">
        <f>'[35]Biểu 1c-II'!AB221</f>
        <v>0</v>
      </c>
      <c r="DQ221" s="463">
        <f>'[35]Biểu 1c-II'!AE221</f>
        <v>0</v>
      </c>
      <c r="DR221" s="463">
        <f>'[35]Biểu 1c-II'!AH221</f>
        <v>0</v>
      </c>
      <c r="DS221" s="463">
        <f>'[35]Biểu 1c-II'!AK221</f>
        <v>0</v>
      </c>
      <c r="DT221" s="380">
        <f>'[36]Biểu 1c-II'!J221</f>
        <v>0</v>
      </c>
      <c r="DU221" s="380">
        <f>'[36]Biểu 1c-II'!M221</f>
        <v>0</v>
      </c>
      <c r="DV221" s="380">
        <f>'[36]Biểu 1c-II'!P221</f>
        <v>0</v>
      </c>
      <c r="DW221" s="380">
        <f>'[36]Biểu 1c-II'!S221</f>
        <v>0</v>
      </c>
      <c r="DX221" s="380">
        <f>'[36]Biểu 1c-II'!V221</f>
        <v>0</v>
      </c>
      <c r="DY221" s="380">
        <f>'[36]Biểu 1c-II'!Y221</f>
        <v>0</v>
      </c>
      <c r="DZ221" s="380">
        <f>'[36]Biểu 1c-II'!AB221</f>
        <v>0</v>
      </c>
      <c r="EA221" s="463">
        <f>'[36]Biểu 1c-II'!AH221</f>
        <v>0</v>
      </c>
      <c r="EB221" s="463">
        <f>'[36]Biểu 1c-II'!AE221</f>
        <v>0</v>
      </c>
      <c r="EC221" s="380">
        <f>'[37]Biểu 1c-II'!J221</f>
        <v>0</v>
      </c>
      <c r="ED221" s="380">
        <f>'[37]Biểu 1c-II'!M221</f>
        <v>0</v>
      </c>
      <c r="EE221" s="380">
        <f>'[37]Biểu 1c-II'!P221</f>
        <v>0</v>
      </c>
      <c r="EF221" s="380">
        <f>'[37]Biểu 1c-II'!S221</f>
        <v>0</v>
      </c>
      <c r="EG221" s="380">
        <f>'[37]Biểu 1c-II'!V221</f>
        <v>0</v>
      </c>
      <c r="EH221" s="380">
        <f>'[37]Biểu 1c-II'!Y221</f>
        <v>0</v>
      </c>
      <c r="EI221" s="380">
        <f>'[37]Biểu 1c-II'!AB221</f>
        <v>0</v>
      </c>
      <c r="EJ221" s="463">
        <f>'[37]Biểu 1c-II'!AE221</f>
        <v>0</v>
      </c>
      <c r="EK221" s="463">
        <f>'[38]Biểu 1c-II'!J221</f>
        <v>0</v>
      </c>
      <c r="EL221" s="463">
        <f>'[38]Biểu 1c-II'!M221</f>
        <v>0</v>
      </c>
      <c r="EM221" s="463">
        <f>'[38]Biểu 1c-II'!P221</f>
        <v>0</v>
      </c>
      <c r="EN221" s="463">
        <f>'[38]Biểu 1c-II'!S221</f>
        <v>0</v>
      </c>
      <c r="EO221" s="380">
        <f>'[39]Biểu 1c-II(TTKN)'!J221</f>
        <v>0</v>
      </c>
      <c r="EP221" s="380">
        <f>'[40]Biểu 1c-II'!P221</f>
        <v>0</v>
      </c>
      <c r="EQ221" s="380">
        <f>'[41]Biểu 1c-II'!P221</f>
        <v>0</v>
      </c>
    </row>
    <row r="222" spans="1:147" ht="12.75">
      <c r="A222" s="383"/>
      <c r="B222" s="378" t="s">
        <v>771</v>
      </c>
      <c r="C222" s="379" t="s">
        <v>295</v>
      </c>
      <c r="D222" s="380">
        <f t="shared" si="87"/>
        <v>0</v>
      </c>
      <c r="E222" s="463">
        <f t="shared" si="78"/>
        <v>21835712783</v>
      </c>
      <c r="F222" s="463">
        <f t="shared" si="88"/>
        <v>21835712783</v>
      </c>
      <c r="G222" s="463">
        <f t="shared" si="89"/>
        <v>21485025783</v>
      </c>
      <c r="H222" s="380">
        <f t="shared" si="79"/>
        <v>65864000</v>
      </c>
      <c r="I222" s="380">
        <f t="shared" si="90"/>
        <v>0</v>
      </c>
      <c r="J222" s="380">
        <f t="shared" si="91"/>
        <v>0</v>
      </c>
      <c r="K222" s="380">
        <f t="shared" si="80"/>
        <v>16986571783</v>
      </c>
      <c r="L222" s="380">
        <f t="shared" si="81"/>
        <v>4200990000</v>
      </c>
      <c r="M222" s="380">
        <f t="shared" si="82"/>
        <v>0</v>
      </c>
      <c r="N222" s="380">
        <f t="shared" si="92"/>
        <v>0</v>
      </c>
      <c r="O222" s="380">
        <f t="shared" si="83"/>
        <v>0</v>
      </c>
      <c r="P222" s="380">
        <f t="shared" si="93"/>
        <v>0</v>
      </c>
      <c r="Q222" s="380">
        <f t="shared" si="84"/>
        <v>0</v>
      </c>
      <c r="R222" s="380">
        <f t="shared" si="85"/>
        <v>0</v>
      </c>
      <c r="S222" s="380"/>
      <c r="T222" s="380">
        <f t="shared" si="86"/>
        <v>231600000</v>
      </c>
      <c r="U222" s="463">
        <f t="shared" si="94"/>
        <v>0</v>
      </c>
      <c r="V222" s="463">
        <f t="shared" si="95"/>
        <v>0</v>
      </c>
      <c r="W222" s="463">
        <f t="shared" si="96"/>
        <v>0</v>
      </c>
      <c r="X222" s="463">
        <f t="shared" si="97"/>
        <v>0</v>
      </c>
      <c r="Y222" s="463">
        <f t="shared" si="98"/>
        <v>0</v>
      </c>
      <c r="Z222" s="463">
        <f t="shared" si="99"/>
        <v>0</v>
      </c>
      <c r="AA222" s="463">
        <f t="shared" si="100"/>
        <v>0</v>
      </c>
      <c r="AB222" s="463">
        <f t="shared" si="101"/>
        <v>0</v>
      </c>
      <c r="AC222" s="463">
        <f t="shared" si="102"/>
        <v>0</v>
      </c>
      <c r="AD222" s="463">
        <f t="shared" si="103"/>
        <v>0</v>
      </c>
      <c r="AE222" s="380">
        <v>156870000</v>
      </c>
      <c r="AF222" s="380">
        <v>193817000</v>
      </c>
      <c r="AG222" s="380">
        <f>'[22]Biểu 1c-II'!J222</f>
        <v>65864000</v>
      </c>
      <c r="AH222" s="380">
        <f>'[22]Biểu 1c-II'!M222</f>
        <v>0</v>
      </c>
      <c r="AI222" s="463">
        <f>'[22]Biểu 1c-II'!S222</f>
        <v>0</v>
      </c>
      <c r="AJ222" s="463">
        <f>'[22]Biểu 1c-II'!V222</f>
        <v>0</v>
      </c>
      <c r="AK222" s="380">
        <f>'[23]Biểu 1c-II'!J222</f>
        <v>0</v>
      </c>
      <c r="AL222" s="463">
        <f>'[23]Biểu 1c-II'!P222</f>
        <v>0</v>
      </c>
      <c r="AM222" s="463">
        <f>'[23]Biểu 1c-II'!S222</f>
        <v>0</v>
      </c>
      <c r="AN222" s="380">
        <f>'[24]Biểu 1c-II'!J222</f>
        <v>0</v>
      </c>
      <c r="AO222" s="463">
        <f>'[24]Biểu 1c-II'!M222</f>
        <v>0</v>
      </c>
      <c r="AP222" s="463">
        <f>'[24]Biểu 1c-II'!S222</f>
        <v>0</v>
      </c>
      <c r="AQ222" s="463">
        <f>'[25]Biểu 1c-II'!P222</f>
        <v>0</v>
      </c>
      <c r="AR222" s="463">
        <f>'[25]Biểu 1c-II'!V222</f>
        <v>0</v>
      </c>
      <c r="AS222" s="380">
        <f>'[25]Biểu 1c-II'!Y222</f>
        <v>0</v>
      </c>
      <c r="AT222" s="380">
        <f>'[26]Biểu 1c-II'!K222</f>
        <v>3302599000</v>
      </c>
      <c r="AU222" s="380">
        <f>'[26]Biểu 1c-II'!W222</f>
        <v>0</v>
      </c>
      <c r="AV222" s="380">
        <f>'[27]Biểu 1c-II'!J222</f>
        <v>0</v>
      </c>
      <c r="AW222" s="380">
        <f>'[27]Biểu 1c-II'!V222</f>
        <v>0</v>
      </c>
      <c r="AX222" s="380">
        <f>'[28]Biểu 1c-II'!J222</f>
        <v>0</v>
      </c>
      <c r="AY222" s="380">
        <f>'[28]Biểu 1c-II'!M222</f>
        <v>4143550000</v>
      </c>
      <c r="AZ222" s="380">
        <f>'[28]Biểu 1c-II'!P222</f>
        <v>0</v>
      </c>
      <c r="BA222" s="380"/>
      <c r="BB222" s="380">
        <f>'[28]Biểu 1c-II'!V222</f>
        <v>0</v>
      </c>
      <c r="BC222" s="380">
        <f>'[42]Biểu 1c-II'!Y222</f>
        <v>0</v>
      </c>
      <c r="BD222" s="380">
        <f>'[28]Biểu 1c-II'!AB222</f>
        <v>0</v>
      </c>
      <c r="BE222" s="380">
        <f>'[28]Biểu 1c-II'!AE222</f>
        <v>0</v>
      </c>
      <c r="BF222" s="380">
        <f>'[28]Biểu 1c-II'!AH222</f>
        <v>0</v>
      </c>
      <c r="BG222" s="380">
        <f>'[29]Biểu 1c-II'!J222</f>
        <v>0</v>
      </c>
      <c r="BH222" s="380">
        <f>'[29]Biểu 1c-II'!M222</f>
        <v>57440000</v>
      </c>
      <c r="BI222" s="380">
        <f>'[29]Biểu 1c-II'!P222</f>
        <v>0</v>
      </c>
      <c r="BJ222" s="380"/>
      <c r="BK222" s="380">
        <f>'[29]Biểu 1c-II'!S222</f>
        <v>0</v>
      </c>
      <c r="BL222" s="380">
        <f>'[29]Biểu 1c-II'!V222</f>
        <v>0</v>
      </c>
      <c r="BM222" s="380">
        <f>'[29]Biểu 1c-II'!Y222</f>
        <v>0</v>
      </c>
      <c r="BN222" s="380">
        <f>'[29]Biểu 1c-II'!AB222</f>
        <v>0</v>
      </c>
      <c r="BO222" s="463">
        <f>'[29]Biểu 1c-II'!AE222</f>
        <v>0</v>
      </c>
      <c r="BP222" s="463">
        <f>'[29]Biểu 1c-II'!AH222</f>
        <v>0</v>
      </c>
      <c r="BQ222" s="380">
        <f>'[30]Biểu 1c-II - TTYT DA BAC'!J222</f>
        <v>0</v>
      </c>
      <c r="BR222" s="380">
        <f>'[30]Biểu 1c-II - TTYT DA BAC'!M222</f>
        <v>0</v>
      </c>
      <c r="BS222" s="380">
        <f>'[30]Biểu 1c-II - TTYT DA BAC'!P222</f>
        <v>0</v>
      </c>
      <c r="BT222" s="380"/>
      <c r="BU222" s="380">
        <f>'[30]Biểu 1c-II - TTYT DA BAC'!V222</f>
        <v>0</v>
      </c>
      <c r="BV222" s="380">
        <f>'[30]Biểu 1c-II - TTYT DA BAC'!Y222</f>
        <v>0</v>
      </c>
      <c r="BW222" s="380">
        <f>'[30]Biểu 1c-II - TTYT DA BAC'!AB222</f>
        <v>0</v>
      </c>
      <c r="BX222" s="463">
        <f>'[30]Biểu 1c-II - TTYT DA BAC'!AE222</f>
        <v>0</v>
      </c>
      <c r="BY222" s="463">
        <f>'[30]Biểu 1c-II - TTYT DA BAC'!AH222</f>
        <v>0</v>
      </c>
      <c r="BZ222" s="380">
        <f>'[31]Biểu 1c-II'!I222</f>
        <v>0</v>
      </c>
      <c r="CA222" s="380">
        <f>'[31]Biểu 1c-II'!M222</f>
        <v>0</v>
      </c>
      <c r="CB222" s="380">
        <f>'[31]Biểu 1c-II'!P222</f>
        <v>0</v>
      </c>
      <c r="CC222" s="380"/>
      <c r="CD222" s="380">
        <f>'[31]Biểu 1c-II'!V222</f>
        <v>0</v>
      </c>
      <c r="CE222" s="380">
        <f>'[31]Biểu 1c-II'!Y222</f>
        <v>0</v>
      </c>
      <c r="CF222" s="380">
        <f>'[31]Biểu 1c-II'!AB222</f>
        <v>0</v>
      </c>
      <c r="CG222" s="463">
        <f>'[31]Biểu 1c-II'!AE222</f>
        <v>0</v>
      </c>
      <c r="CH222" s="463">
        <f>'[31]Biểu 1c-II'!AH222</f>
        <v>0</v>
      </c>
      <c r="CI222" s="380">
        <f>'[32]Biểu 1c-II'!J222</f>
        <v>0</v>
      </c>
      <c r="CJ222" s="380">
        <f>'[32]Biểu 1c-II'!M222</f>
        <v>0</v>
      </c>
      <c r="CK222" s="380">
        <f>'[32]Biểu 1c-II'!P222</f>
        <v>0</v>
      </c>
      <c r="CL222" s="380"/>
      <c r="CM222" s="380">
        <f>'[32]Biểu 1c-II'!V222</f>
        <v>0</v>
      </c>
      <c r="CN222" s="380">
        <f>'[32]Biểu 1c-II'!Y222</f>
        <v>0</v>
      </c>
      <c r="CO222" s="380">
        <f>'[32]Biểu 1c-II'!AB222</f>
        <v>0</v>
      </c>
      <c r="CP222" s="463">
        <f>'[32]Biểu 1c-II'!AE222</f>
        <v>0</v>
      </c>
      <c r="CQ222" s="463">
        <f>'[32]Biểu 1c-II'!AH222</f>
        <v>0</v>
      </c>
      <c r="CR222" s="380">
        <f>'[33]Biểu 1c-II'!J222</f>
        <v>1013200</v>
      </c>
      <c r="CS222" s="380">
        <f>'[33]Biểu 1c-II'!M222</f>
        <v>0</v>
      </c>
      <c r="CT222" s="380">
        <f>'[33]Biểu 1c-II'!P222</f>
        <v>0</v>
      </c>
      <c r="CU222" s="380"/>
      <c r="CV222" s="380">
        <f>'[33]Biểu 1c-II'!V222</f>
        <v>0</v>
      </c>
      <c r="CW222" s="380">
        <f>'[43]Biểu 1c-II'!Y222</f>
        <v>0</v>
      </c>
      <c r="CX222" s="380">
        <f>'[33]Biểu 1c-II'!AB222</f>
        <v>0</v>
      </c>
      <c r="CY222" s="463">
        <f>'[33]Biểu 1c-II'!AE222</f>
        <v>0</v>
      </c>
      <c r="CZ222" s="463">
        <f>'[33]Biểu 1c-II'!AH222</f>
        <v>0</v>
      </c>
      <c r="DA222" s="380">
        <f>'[34]Biểu 1c-II'!$J$7</f>
        <v>13682959583</v>
      </c>
      <c r="DB222" s="380">
        <f>'[34]Biểu 1c-II'!M222</f>
        <v>0</v>
      </c>
      <c r="DC222" s="380">
        <f>'[34]Biểu 1c-II'!P222</f>
        <v>0</v>
      </c>
      <c r="DD222" s="380"/>
      <c r="DE222" s="380">
        <f>'[34]Biểu 1c-II'!V222</f>
        <v>0</v>
      </c>
      <c r="DF222" s="380">
        <f>'[44]Biểu 1c-II'!Y222</f>
        <v>0</v>
      </c>
      <c r="DG222" s="380">
        <f>'[34]Biểu 1c-II'!AB222</f>
        <v>0</v>
      </c>
      <c r="DH222" s="463">
        <f>'[34]Biểu 1c-II'!AE222</f>
        <v>0</v>
      </c>
      <c r="DI222" s="463">
        <f>'[34]Biểu 1c-II'!AH222</f>
        <v>0</v>
      </c>
      <c r="DJ222" s="380">
        <f>'[35]Biểu 1c-II'!J222</f>
        <v>0</v>
      </c>
      <c r="DK222" s="380">
        <f>'[35]Biểu 1c-II'!M222</f>
        <v>0</v>
      </c>
      <c r="DL222" s="380">
        <f>'[35]Biểu 1c-II'!P222</f>
        <v>0</v>
      </c>
      <c r="DM222" s="380">
        <f>'[35]Biểu 1c-II'!S222</f>
        <v>0</v>
      </c>
      <c r="DN222" s="380">
        <f>'[35]Biểu 1c-II'!V222</f>
        <v>0</v>
      </c>
      <c r="DO222" s="380">
        <f>'[35]Biểu 1c-II'!Y222</f>
        <v>0</v>
      </c>
      <c r="DP222" s="380">
        <f>'[35]Biểu 1c-II'!AB222</f>
        <v>0</v>
      </c>
      <c r="DQ222" s="463">
        <f>'[35]Biểu 1c-II'!AE222</f>
        <v>0</v>
      </c>
      <c r="DR222" s="463">
        <f>'[35]Biểu 1c-II'!AH222</f>
        <v>0</v>
      </c>
      <c r="DS222" s="463">
        <f>'[35]Biểu 1c-II'!AK222</f>
        <v>0</v>
      </c>
      <c r="DT222" s="380">
        <f>'[36]Biểu 1c-II'!J222</f>
        <v>0</v>
      </c>
      <c r="DU222" s="380">
        <f>'[36]Biểu 1c-II'!M222</f>
        <v>0</v>
      </c>
      <c r="DV222" s="380">
        <f>'[36]Biểu 1c-II'!P222</f>
        <v>0</v>
      </c>
      <c r="DW222" s="380">
        <f>'[36]Biểu 1c-II'!S222</f>
        <v>0</v>
      </c>
      <c r="DX222" s="380">
        <f>'[36]Biểu 1c-II'!V222</f>
        <v>0</v>
      </c>
      <c r="DY222" s="380">
        <f>'[36]Biểu 1c-II'!Y222</f>
        <v>0</v>
      </c>
      <c r="DZ222" s="380">
        <f>'[36]Biểu 1c-II'!AB222</f>
        <v>231600000</v>
      </c>
      <c r="EA222" s="463">
        <f>'[36]Biểu 1c-II'!AH222</f>
        <v>0</v>
      </c>
      <c r="EB222" s="463">
        <f>'[36]Biểu 1c-II'!AE222</f>
        <v>0</v>
      </c>
      <c r="EC222" s="380">
        <f>'[37]Biểu 1c-II'!J222</f>
        <v>0</v>
      </c>
      <c r="ED222" s="380">
        <f>'[37]Biểu 1c-II'!M222</f>
        <v>0</v>
      </c>
      <c r="EE222" s="380">
        <f>'[37]Biểu 1c-II'!P222</f>
        <v>0</v>
      </c>
      <c r="EF222" s="380">
        <f>'[37]Biểu 1c-II'!S222</f>
        <v>0</v>
      </c>
      <c r="EG222" s="380">
        <f>'[37]Biểu 1c-II'!V222</f>
        <v>0</v>
      </c>
      <c r="EH222" s="380">
        <f>'[37]Biểu 1c-II'!Y222</f>
        <v>0</v>
      </c>
      <c r="EI222" s="380">
        <f>'[37]Biểu 1c-II'!AB222</f>
        <v>0</v>
      </c>
      <c r="EJ222" s="463">
        <f>'[37]Biểu 1c-II'!AE222</f>
        <v>0</v>
      </c>
      <c r="EK222" s="463">
        <f>'[38]Biểu 1c-II'!J222</f>
        <v>0</v>
      </c>
      <c r="EL222" s="463">
        <f>'[38]Biểu 1c-II'!M222</f>
        <v>0</v>
      </c>
      <c r="EM222" s="463">
        <f>'[38]Biểu 1c-II'!P222</f>
        <v>0</v>
      </c>
      <c r="EN222" s="463">
        <f>'[38]Biểu 1c-II'!S222</f>
        <v>0</v>
      </c>
      <c r="EO222" s="380">
        <f>'[39]Biểu 1c-II(TTKN)'!J222</f>
        <v>0</v>
      </c>
      <c r="EP222" s="380">
        <f>'[40]Biểu 1c-II'!P222</f>
        <v>0</v>
      </c>
      <c r="EQ222" s="380">
        <f>'[41]Biểu 1c-II'!P222</f>
        <v>0</v>
      </c>
    </row>
    <row r="223" spans="1:147" s="373" customFormat="1" ht="25.5">
      <c r="A223" s="375" t="s">
        <v>772</v>
      </c>
      <c r="B223" s="375"/>
      <c r="C223" s="376" t="s">
        <v>1033</v>
      </c>
      <c r="D223" s="377">
        <f t="shared" si="87"/>
        <v>0</v>
      </c>
      <c r="E223" s="459">
        <f t="shared" si="78"/>
        <v>14726327583</v>
      </c>
      <c r="F223" s="459">
        <f t="shared" si="88"/>
        <v>14726327583</v>
      </c>
      <c r="G223" s="459">
        <f t="shared" si="89"/>
        <v>14439927583</v>
      </c>
      <c r="H223" s="377">
        <f t="shared" si="79"/>
        <v>0</v>
      </c>
      <c r="I223" s="377">
        <f t="shared" si="90"/>
        <v>0</v>
      </c>
      <c r="J223" s="377">
        <f t="shared" si="91"/>
        <v>588768000</v>
      </c>
      <c r="K223" s="377">
        <f t="shared" si="80"/>
        <v>13682959583</v>
      </c>
      <c r="L223" s="377">
        <f t="shared" si="81"/>
        <v>0</v>
      </c>
      <c r="M223" s="377">
        <f t="shared" si="82"/>
        <v>168200000</v>
      </c>
      <c r="N223" s="377">
        <f t="shared" si="92"/>
        <v>0</v>
      </c>
      <c r="O223" s="377">
        <f t="shared" si="83"/>
        <v>0</v>
      </c>
      <c r="P223" s="377">
        <f t="shared" si="93"/>
        <v>0</v>
      </c>
      <c r="Q223" s="377">
        <f t="shared" si="84"/>
        <v>0</v>
      </c>
      <c r="R223" s="377">
        <f t="shared" si="85"/>
        <v>0</v>
      </c>
      <c r="S223" s="377"/>
      <c r="T223" s="377">
        <f t="shared" si="86"/>
        <v>0</v>
      </c>
      <c r="U223" s="459">
        <f t="shared" si="94"/>
        <v>0</v>
      </c>
      <c r="V223" s="459">
        <f t="shared" si="95"/>
        <v>0</v>
      </c>
      <c r="W223" s="459">
        <f t="shared" si="96"/>
        <v>0</v>
      </c>
      <c r="X223" s="459">
        <f t="shared" si="97"/>
        <v>0</v>
      </c>
      <c r="Y223" s="459">
        <f t="shared" si="98"/>
        <v>0</v>
      </c>
      <c r="Z223" s="459">
        <f t="shared" si="99"/>
        <v>286400000</v>
      </c>
      <c r="AA223" s="459">
        <f t="shared" si="100"/>
        <v>0</v>
      </c>
      <c r="AB223" s="459">
        <f t="shared" si="101"/>
        <v>0</v>
      </c>
      <c r="AC223" s="459">
        <f t="shared" si="102"/>
        <v>0</v>
      </c>
      <c r="AD223" s="459">
        <f t="shared" si="103"/>
        <v>0</v>
      </c>
      <c r="AE223" s="377">
        <f>SUM(AE224:AE230)</f>
        <v>0</v>
      </c>
      <c r="AF223" s="377">
        <f>SUM(AF224:AF230)</f>
        <v>0</v>
      </c>
      <c r="AG223" s="377">
        <f>'[22]Biểu 1c-II'!J223</f>
        <v>0</v>
      </c>
      <c r="AH223" s="377">
        <f>'[22]Biểu 1c-II'!M223</f>
        <v>0</v>
      </c>
      <c r="AI223" s="459">
        <f>'[22]Biểu 1c-II'!S223</f>
        <v>0</v>
      </c>
      <c r="AJ223" s="459">
        <f>'[22]Biểu 1c-II'!V223</f>
        <v>0</v>
      </c>
      <c r="AK223" s="377">
        <f>'[23]Biểu 1c-II'!J223</f>
        <v>0</v>
      </c>
      <c r="AL223" s="459">
        <f>'[23]Biểu 1c-II'!P223</f>
        <v>0</v>
      </c>
      <c r="AM223" s="459">
        <f>'[23]Biểu 1c-II'!S223</f>
        <v>0</v>
      </c>
      <c r="AN223" s="377">
        <f>'[24]Biểu 1c-II'!J223</f>
        <v>0</v>
      </c>
      <c r="AO223" s="459">
        <f>'[24]Biểu 1c-II'!M223</f>
        <v>0</v>
      </c>
      <c r="AP223" s="459">
        <f>'[24]Biểu 1c-II'!S223</f>
        <v>0</v>
      </c>
      <c r="AQ223" s="459">
        <f>'[25]Biểu 1c-II'!P223</f>
        <v>0</v>
      </c>
      <c r="AR223" s="459">
        <f>'[25]Biểu 1c-II'!V223</f>
        <v>286400000</v>
      </c>
      <c r="AS223" s="377">
        <f>'[25]Biểu 1c-II'!Y223</f>
        <v>588768000</v>
      </c>
      <c r="AT223" s="377">
        <f>'[26]Biểu 1c-II'!K223</f>
        <v>0</v>
      </c>
      <c r="AU223" s="377">
        <f>'[26]Biểu 1c-II'!W223</f>
        <v>0</v>
      </c>
      <c r="AV223" s="377">
        <f>'[27]Biểu 1c-II'!J223</f>
        <v>0</v>
      </c>
      <c r="AW223" s="377">
        <f>'[27]Biểu 1c-II'!V223</f>
        <v>0</v>
      </c>
      <c r="AX223" s="377">
        <f>'[28]Biểu 1c-II'!J223</f>
        <v>0</v>
      </c>
      <c r="AY223" s="377">
        <f>'[28]Biểu 1c-II'!M223</f>
        <v>0</v>
      </c>
      <c r="AZ223" s="377">
        <f>'[28]Biểu 1c-II'!P223</f>
        <v>0</v>
      </c>
      <c r="BA223" s="380"/>
      <c r="BB223" s="377">
        <f>'[28]Biểu 1c-II'!V223</f>
        <v>0</v>
      </c>
      <c r="BC223" s="380">
        <f>'[42]Biểu 1c-II'!Y223</f>
        <v>0</v>
      </c>
      <c r="BD223" s="377">
        <f>'[28]Biểu 1c-II'!AB223</f>
        <v>0</v>
      </c>
      <c r="BE223" s="377">
        <f>'[28]Biểu 1c-II'!AE223</f>
        <v>0</v>
      </c>
      <c r="BF223" s="377">
        <f>'[28]Biểu 1c-II'!AH223</f>
        <v>0</v>
      </c>
      <c r="BG223" s="377">
        <f>'[29]Biểu 1c-II'!J223</f>
        <v>0</v>
      </c>
      <c r="BH223" s="377">
        <f>'[29]Biểu 1c-II'!M223</f>
        <v>0</v>
      </c>
      <c r="BI223" s="377">
        <f>'[29]Biểu 1c-II'!P223</f>
        <v>0</v>
      </c>
      <c r="BJ223" s="380"/>
      <c r="BK223" s="377">
        <f>'[29]Biểu 1c-II'!S223</f>
        <v>0</v>
      </c>
      <c r="BL223" s="377">
        <f>'[29]Biểu 1c-II'!V223</f>
        <v>0</v>
      </c>
      <c r="BM223" s="377">
        <f>'[29]Biểu 1c-II'!Y223</f>
        <v>0</v>
      </c>
      <c r="BN223" s="377">
        <f>'[29]Biểu 1c-II'!AB223</f>
        <v>0</v>
      </c>
      <c r="BO223" s="459">
        <f>'[29]Biểu 1c-II'!AE223</f>
        <v>0</v>
      </c>
      <c r="BP223" s="459">
        <f>'[29]Biểu 1c-II'!AH223</f>
        <v>0</v>
      </c>
      <c r="BQ223" s="377">
        <f>'[30]Biểu 1c-II - TTYT DA BAC'!J223</f>
        <v>0</v>
      </c>
      <c r="BR223" s="377">
        <f>'[30]Biểu 1c-II - TTYT DA BAC'!M223</f>
        <v>0</v>
      </c>
      <c r="BS223" s="377">
        <f>'[30]Biểu 1c-II - TTYT DA BAC'!P223</f>
        <v>0</v>
      </c>
      <c r="BT223" s="380"/>
      <c r="BU223" s="377">
        <f>'[30]Biểu 1c-II - TTYT DA BAC'!V223</f>
        <v>0</v>
      </c>
      <c r="BV223" s="377">
        <f>'[30]Biểu 1c-II - TTYT DA BAC'!Y223</f>
        <v>0</v>
      </c>
      <c r="BW223" s="377">
        <f>'[30]Biểu 1c-II - TTYT DA BAC'!AB223</f>
        <v>0</v>
      </c>
      <c r="BX223" s="459">
        <f>'[30]Biểu 1c-II - TTYT DA BAC'!AE223</f>
        <v>0</v>
      </c>
      <c r="BY223" s="459">
        <f>'[30]Biểu 1c-II - TTYT DA BAC'!AH223</f>
        <v>0</v>
      </c>
      <c r="BZ223" s="377">
        <f>'[31]Biểu 1c-II'!I223</f>
        <v>0</v>
      </c>
      <c r="CA223" s="377">
        <f>'[31]Biểu 1c-II'!M223</f>
        <v>0</v>
      </c>
      <c r="CB223" s="377">
        <f>'[31]Biểu 1c-II'!P223</f>
        <v>168200000</v>
      </c>
      <c r="CC223" s="380"/>
      <c r="CD223" s="377">
        <f>'[31]Biểu 1c-II'!V223</f>
        <v>0</v>
      </c>
      <c r="CE223" s="377">
        <f>'[31]Biểu 1c-II'!Y223</f>
        <v>0</v>
      </c>
      <c r="CF223" s="377">
        <f>'[31]Biểu 1c-II'!AB223</f>
        <v>0</v>
      </c>
      <c r="CG223" s="459">
        <f>'[31]Biểu 1c-II'!AE223</f>
        <v>0</v>
      </c>
      <c r="CH223" s="459">
        <f>'[31]Biểu 1c-II'!AH223</f>
        <v>0</v>
      </c>
      <c r="CI223" s="377">
        <f>'[32]Biểu 1c-II'!J223</f>
        <v>0</v>
      </c>
      <c r="CJ223" s="377">
        <f>'[32]Biểu 1c-II'!M223</f>
        <v>0</v>
      </c>
      <c r="CK223" s="377">
        <f>'[32]Biểu 1c-II'!P223</f>
        <v>0</v>
      </c>
      <c r="CL223" s="380"/>
      <c r="CM223" s="377">
        <f>'[32]Biểu 1c-II'!V223</f>
        <v>0</v>
      </c>
      <c r="CN223" s="377">
        <f>'[32]Biểu 1c-II'!Y223</f>
        <v>0</v>
      </c>
      <c r="CO223" s="377">
        <f>'[32]Biểu 1c-II'!AB223</f>
        <v>0</v>
      </c>
      <c r="CP223" s="459">
        <f>'[32]Biểu 1c-II'!AE223</f>
        <v>0</v>
      </c>
      <c r="CQ223" s="459">
        <f>'[32]Biểu 1c-II'!AH223</f>
        <v>0</v>
      </c>
      <c r="CR223" s="377">
        <f>'[33]Biểu 1c-II'!J223</f>
        <v>0</v>
      </c>
      <c r="CS223" s="377">
        <f>'[33]Biểu 1c-II'!M223</f>
        <v>0</v>
      </c>
      <c r="CT223" s="377">
        <f>'[33]Biểu 1c-II'!P223</f>
        <v>0</v>
      </c>
      <c r="CU223" s="380"/>
      <c r="CV223" s="377">
        <f>'[33]Biểu 1c-II'!V223</f>
        <v>0</v>
      </c>
      <c r="CW223" s="380">
        <f>'[43]Biểu 1c-II'!Y223</f>
        <v>0</v>
      </c>
      <c r="CX223" s="377">
        <f>'[33]Biểu 1c-II'!AB223</f>
        <v>0</v>
      </c>
      <c r="CY223" s="459">
        <f>'[33]Biểu 1c-II'!AE223</f>
        <v>0</v>
      </c>
      <c r="CZ223" s="459">
        <f>'[33]Biểu 1c-II'!AH223</f>
        <v>0</v>
      </c>
      <c r="DA223" s="377">
        <f>'[34]Biểu 1c-II'!$J$7</f>
        <v>13682959583</v>
      </c>
      <c r="DB223" s="377">
        <f>'[34]Biểu 1c-II'!M223</f>
        <v>0</v>
      </c>
      <c r="DC223" s="377">
        <f>'[34]Biểu 1c-II'!P223</f>
        <v>0</v>
      </c>
      <c r="DD223" s="380"/>
      <c r="DE223" s="377">
        <f>'[34]Biểu 1c-II'!V223</f>
        <v>0</v>
      </c>
      <c r="DF223" s="380">
        <f>'[44]Biểu 1c-II'!Y223</f>
        <v>0</v>
      </c>
      <c r="DG223" s="377">
        <f>'[34]Biểu 1c-II'!AB223</f>
        <v>0</v>
      </c>
      <c r="DH223" s="459">
        <f>'[34]Biểu 1c-II'!AE223</f>
        <v>0</v>
      </c>
      <c r="DI223" s="459">
        <f>'[34]Biểu 1c-II'!AH223</f>
        <v>0</v>
      </c>
      <c r="DJ223" s="377">
        <f>'[35]Biểu 1c-II'!J223</f>
        <v>0</v>
      </c>
      <c r="DK223" s="377">
        <f>'[35]Biểu 1c-II'!M223</f>
        <v>0</v>
      </c>
      <c r="DL223" s="377">
        <f>'[35]Biểu 1c-II'!P223</f>
        <v>0</v>
      </c>
      <c r="DM223" s="377">
        <f>'[35]Biểu 1c-II'!S223</f>
        <v>0</v>
      </c>
      <c r="DN223" s="377">
        <f>'[35]Biểu 1c-II'!V223</f>
        <v>0</v>
      </c>
      <c r="DO223" s="377">
        <f>'[35]Biểu 1c-II'!Y223</f>
        <v>0</v>
      </c>
      <c r="DP223" s="377">
        <f>'[35]Biểu 1c-II'!AB223</f>
        <v>0</v>
      </c>
      <c r="DQ223" s="459">
        <f>'[35]Biểu 1c-II'!AE223</f>
        <v>0</v>
      </c>
      <c r="DR223" s="459">
        <f>'[35]Biểu 1c-II'!AH223</f>
        <v>0</v>
      </c>
      <c r="DS223" s="459">
        <f>'[35]Biểu 1c-II'!AK223</f>
        <v>0</v>
      </c>
      <c r="DT223" s="377">
        <f>'[36]Biểu 1c-II'!J223</f>
        <v>0</v>
      </c>
      <c r="DU223" s="377">
        <f>'[36]Biểu 1c-II'!M223</f>
        <v>0</v>
      </c>
      <c r="DV223" s="377">
        <f>'[36]Biểu 1c-II'!P223</f>
        <v>0</v>
      </c>
      <c r="DW223" s="377">
        <f>'[36]Biểu 1c-II'!S223</f>
        <v>0</v>
      </c>
      <c r="DX223" s="377">
        <f>'[36]Biểu 1c-II'!V223</f>
        <v>0</v>
      </c>
      <c r="DY223" s="377">
        <f>'[36]Biểu 1c-II'!Y223</f>
        <v>0</v>
      </c>
      <c r="DZ223" s="377">
        <f>'[36]Biểu 1c-II'!AB223</f>
        <v>0</v>
      </c>
      <c r="EA223" s="459">
        <f>'[36]Biểu 1c-II'!AH223</f>
        <v>0</v>
      </c>
      <c r="EB223" s="459">
        <f>'[36]Biểu 1c-II'!AE223</f>
        <v>0</v>
      </c>
      <c r="EC223" s="377">
        <f>'[37]Biểu 1c-II'!J223</f>
        <v>0</v>
      </c>
      <c r="ED223" s="377">
        <f>'[37]Biểu 1c-II'!M223</f>
        <v>0</v>
      </c>
      <c r="EE223" s="377">
        <f>'[37]Biểu 1c-II'!P223</f>
        <v>0</v>
      </c>
      <c r="EF223" s="377">
        <f>'[37]Biểu 1c-II'!S223</f>
        <v>0</v>
      </c>
      <c r="EG223" s="377">
        <f>'[37]Biểu 1c-II'!V223</f>
        <v>0</v>
      </c>
      <c r="EH223" s="377">
        <f>'[37]Biểu 1c-II'!Y223</f>
        <v>0</v>
      </c>
      <c r="EI223" s="377">
        <f>'[37]Biểu 1c-II'!AB223</f>
        <v>0</v>
      </c>
      <c r="EJ223" s="459">
        <f>'[37]Biểu 1c-II'!AE223</f>
        <v>0</v>
      </c>
      <c r="EK223" s="459">
        <f>'[38]Biểu 1c-II'!J223</f>
        <v>0</v>
      </c>
      <c r="EL223" s="459">
        <f>'[38]Biểu 1c-II'!M223</f>
        <v>0</v>
      </c>
      <c r="EM223" s="459">
        <f>'[38]Biểu 1c-II'!P223</f>
        <v>0</v>
      </c>
      <c r="EN223" s="459">
        <f>'[38]Biểu 1c-II'!S223</f>
        <v>0</v>
      </c>
      <c r="EO223" s="377">
        <f>'[39]Biểu 1c-II(TTKN)'!J223</f>
        <v>0</v>
      </c>
      <c r="EP223" s="377">
        <f>'[40]Biểu 1c-II'!P223</f>
        <v>0</v>
      </c>
      <c r="EQ223" s="377">
        <f>'[41]Biểu 1c-II'!P223</f>
        <v>0</v>
      </c>
    </row>
    <row r="224" spans="1:147" ht="25.5">
      <c r="A224" s="383"/>
      <c r="B224" s="378" t="s">
        <v>773</v>
      </c>
      <c r="C224" s="379" t="s">
        <v>942</v>
      </c>
      <c r="D224" s="380">
        <f t="shared" si="87"/>
        <v>0</v>
      </c>
      <c r="E224" s="463">
        <f t="shared" si="78"/>
        <v>13682959583</v>
      </c>
      <c r="F224" s="463">
        <f t="shared" si="88"/>
        <v>13682959583</v>
      </c>
      <c r="G224" s="463">
        <f t="shared" si="89"/>
        <v>13682959583</v>
      </c>
      <c r="H224" s="380">
        <f t="shared" si="79"/>
        <v>0</v>
      </c>
      <c r="I224" s="380">
        <f t="shared" si="90"/>
        <v>0</v>
      </c>
      <c r="J224" s="380">
        <f t="shared" si="91"/>
        <v>0</v>
      </c>
      <c r="K224" s="380">
        <f t="shared" si="80"/>
        <v>13682959583</v>
      </c>
      <c r="L224" s="380">
        <f t="shared" si="81"/>
        <v>0</v>
      </c>
      <c r="M224" s="380">
        <f t="shared" si="82"/>
        <v>0</v>
      </c>
      <c r="N224" s="380">
        <f t="shared" si="92"/>
        <v>0</v>
      </c>
      <c r="O224" s="380">
        <f t="shared" si="83"/>
        <v>0</v>
      </c>
      <c r="P224" s="380">
        <f t="shared" si="93"/>
        <v>0</v>
      </c>
      <c r="Q224" s="380">
        <f t="shared" si="84"/>
        <v>0</v>
      </c>
      <c r="R224" s="380">
        <f t="shared" si="85"/>
        <v>0</v>
      </c>
      <c r="S224" s="380"/>
      <c r="T224" s="380">
        <f t="shared" si="86"/>
        <v>0</v>
      </c>
      <c r="U224" s="463">
        <f t="shared" si="94"/>
        <v>0</v>
      </c>
      <c r="V224" s="463">
        <f t="shared" si="95"/>
        <v>0</v>
      </c>
      <c r="W224" s="463">
        <f t="shared" si="96"/>
        <v>0</v>
      </c>
      <c r="X224" s="463">
        <f t="shared" si="97"/>
        <v>0</v>
      </c>
      <c r="Y224" s="463">
        <f t="shared" si="98"/>
        <v>0</v>
      </c>
      <c r="Z224" s="463">
        <f t="shared" si="99"/>
        <v>0</v>
      </c>
      <c r="AA224" s="463">
        <f t="shared" si="100"/>
        <v>0</v>
      </c>
      <c r="AB224" s="463">
        <f t="shared" si="101"/>
        <v>0</v>
      </c>
      <c r="AC224" s="463">
        <f t="shared" si="102"/>
        <v>0</v>
      </c>
      <c r="AD224" s="463">
        <f t="shared" si="103"/>
        <v>0</v>
      </c>
      <c r="AE224" s="380"/>
      <c r="AF224" s="380"/>
      <c r="AG224" s="380">
        <f>'[22]Biểu 1c-II'!J224</f>
        <v>0</v>
      </c>
      <c r="AH224" s="380">
        <f>'[22]Biểu 1c-II'!M224</f>
        <v>0</v>
      </c>
      <c r="AI224" s="463">
        <f>'[22]Biểu 1c-II'!S224</f>
        <v>0</v>
      </c>
      <c r="AJ224" s="463">
        <f>'[22]Biểu 1c-II'!V224</f>
        <v>0</v>
      </c>
      <c r="AK224" s="380">
        <f>'[23]Biểu 1c-II'!J224</f>
        <v>0</v>
      </c>
      <c r="AL224" s="463">
        <f>'[23]Biểu 1c-II'!P224</f>
        <v>0</v>
      </c>
      <c r="AM224" s="463">
        <f>'[23]Biểu 1c-II'!S224</f>
        <v>0</v>
      </c>
      <c r="AN224" s="380">
        <f>'[24]Biểu 1c-II'!J224</f>
        <v>0</v>
      </c>
      <c r="AO224" s="463">
        <f>'[24]Biểu 1c-II'!M224</f>
        <v>0</v>
      </c>
      <c r="AP224" s="463">
        <f>'[24]Biểu 1c-II'!S224</f>
        <v>0</v>
      </c>
      <c r="AQ224" s="463">
        <f>'[25]Biểu 1c-II'!P224</f>
        <v>0</v>
      </c>
      <c r="AR224" s="463">
        <f>'[25]Biểu 1c-II'!V224</f>
        <v>0</v>
      </c>
      <c r="AS224" s="380">
        <f>'[25]Biểu 1c-II'!Y224</f>
        <v>0</v>
      </c>
      <c r="AT224" s="380">
        <f>'[26]Biểu 1c-II'!K224</f>
        <v>0</v>
      </c>
      <c r="AU224" s="380">
        <f>'[26]Biểu 1c-II'!W224</f>
        <v>0</v>
      </c>
      <c r="AV224" s="380">
        <f>'[27]Biểu 1c-II'!J224</f>
        <v>0</v>
      </c>
      <c r="AW224" s="380">
        <f>'[27]Biểu 1c-II'!V224</f>
        <v>0</v>
      </c>
      <c r="AX224" s="380">
        <f>'[28]Biểu 1c-II'!J224</f>
        <v>0</v>
      </c>
      <c r="AY224" s="380">
        <f>'[28]Biểu 1c-II'!M224</f>
        <v>0</v>
      </c>
      <c r="AZ224" s="380">
        <f>'[28]Biểu 1c-II'!P224</f>
        <v>0</v>
      </c>
      <c r="BA224" s="380"/>
      <c r="BB224" s="380">
        <f>'[28]Biểu 1c-II'!V224</f>
        <v>0</v>
      </c>
      <c r="BC224" s="380">
        <f>'[42]Biểu 1c-II'!Y224</f>
        <v>0</v>
      </c>
      <c r="BD224" s="380">
        <f>'[28]Biểu 1c-II'!AB224</f>
        <v>0</v>
      </c>
      <c r="BE224" s="380">
        <f>'[28]Biểu 1c-II'!AE224</f>
        <v>0</v>
      </c>
      <c r="BF224" s="380">
        <f>'[28]Biểu 1c-II'!AH224</f>
        <v>0</v>
      </c>
      <c r="BG224" s="380">
        <f>'[29]Biểu 1c-II'!J224</f>
        <v>0</v>
      </c>
      <c r="BH224" s="380">
        <f>'[29]Biểu 1c-II'!M224</f>
        <v>0</v>
      </c>
      <c r="BI224" s="380">
        <f>'[29]Biểu 1c-II'!P224</f>
        <v>0</v>
      </c>
      <c r="BJ224" s="380"/>
      <c r="BK224" s="380">
        <f>'[29]Biểu 1c-II'!S224</f>
        <v>0</v>
      </c>
      <c r="BL224" s="380">
        <f>'[29]Biểu 1c-II'!V224</f>
        <v>0</v>
      </c>
      <c r="BM224" s="380">
        <f>'[29]Biểu 1c-II'!Y224</f>
        <v>0</v>
      </c>
      <c r="BN224" s="380">
        <f>'[29]Biểu 1c-II'!AB224</f>
        <v>0</v>
      </c>
      <c r="BO224" s="463">
        <f>'[29]Biểu 1c-II'!AE224</f>
        <v>0</v>
      </c>
      <c r="BP224" s="463">
        <f>'[29]Biểu 1c-II'!AH224</f>
        <v>0</v>
      </c>
      <c r="BQ224" s="380">
        <f>'[30]Biểu 1c-II - TTYT DA BAC'!J224</f>
        <v>0</v>
      </c>
      <c r="BR224" s="380">
        <f>'[30]Biểu 1c-II - TTYT DA BAC'!M224</f>
        <v>0</v>
      </c>
      <c r="BS224" s="380">
        <f>'[30]Biểu 1c-II - TTYT DA BAC'!P224</f>
        <v>0</v>
      </c>
      <c r="BT224" s="380"/>
      <c r="BU224" s="380">
        <f>'[30]Biểu 1c-II - TTYT DA BAC'!V224</f>
        <v>0</v>
      </c>
      <c r="BV224" s="380">
        <f>'[30]Biểu 1c-II - TTYT DA BAC'!Y224</f>
        <v>0</v>
      </c>
      <c r="BW224" s="380">
        <f>'[30]Biểu 1c-II - TTYT DA BAC'!AB224</f>
        <v>0</v>
      </c>
      <c r="BX224" s="463">
        <f>'[30]Biểu 1c-II - TTYT DA BAC'!AE224</f>
        <v>0</v>
      </c>
      <c r="BY224" s="463">
        <f>'[30]Biểu 1c-II - TTYT DA BAC'!AH224</f>
        <v>0</v>
      </c>
      <c r="BZ224" s="380">
        <f>'[31]Biểu 1c-II'!I224</f>
        <v>0</v>
      </c>
      <c r="CA224" s="380">
        <f>'[31]Biểu 1c-II'!M224</f>
        <v>0</v>
      </c>
      <c r="CB224" s="380">
        <f>'[31]Biểu 1c-II'!P224</f>
        <v>0</v>
      </c>
      <c r="CC224" s="380"/>
      <c r="CD224" s="380">
        <f>'[31]Biểu 1c-II'!V224</f>
        <v>0</v>
      </c>
      <c r="CE224" s="380">
        <f>'[31]Biểu 1c-II'!Y224</f>
        <v>0</v>
      </c>
      <c r="CF224" s="380">
        <f>'[31]Biểu 1c-II'!AB224</f>
        <v>0</v>
      </c>
      <c r="CG224" s="463">
        <f>'[31]Biểu 1c-II'!AE224</f>
        <v>0</v>
      </c>
      <c r="CH224" s="463">
        <f>'[31]Biểu 1c-II'!AH224</f>
        <v>0</v>
      </c>
      <c r="CI224" s="380">
        <f>'[32]Biểu 1c-II'!J224</f>
        <v>0</v>
      </c>
      <c r="CJ224" s="380">
        <f>'[32]Biểu 1c-II'!M224</f>
        <v>0</v>
      </c>
      <c r="CK224" s="380">
        <f>'[32]Biểu 1c-II'!P224</f>
        <v>0</v>
      </c>
      <c r="CL224" s="380"/>
      <c r="CM224" s="380">
        <f>'[32]Biểu 1c-II'!V224</f>
        <v>0</v>
      </c>
      <c r="CN224" s="380">
        <f>'[32]Biểu 1c-II'!Y224</f>
        <v>0</v>
      </c>
      <c r="CO224" s="380">
        <f>'[32]Biểu 1c-II'!AB224</f>
        <v>0</v>
      </c>
      <c r="CP224" s="463">
        <f>'[32]Biểu 1c-II'!AE224</f>
        <v>0</v>
      </c>
      <c r="CQ224" s="463">
        <f>'[32]Biểu 1c-II'!AH224</f>
        <v>0</v>
      </c>
      <c r="CR224" s="380">
        <f>'[33]Biểu 1c-II'!J224</f>
        <v>0</v>
      </c>
      <c r="CS224" s="380">
        <f>'[33]Biểu 1c-II'!M224</f>
        <v>0</v>
      </c>
      <c r="CT224" s="380">
        <f>'[33]Biểu 1c-II'!P224</f>
        <v>0</v>
      </c>
      <c r="CU224" s="380"/>
      <c r="CV224" s="380">
        <f>'[33]Biểu 1c-II'!V224</f>
        <v>0</v>
      </c>
      <c r="CW224" s="380">
        <f>'[43]Biểu 1c-II'!Y224</f>
        <v>0</v>
      </c>
      <c r="CX224" s="380">
        <f>'[33]Biểu 1c-II'!AB224</f>
        <v>0</v>
      </c>
      <c r="CY224" s="463">
        <f>'[33]Biểu 1c-II'!AE224</f>
        <v>0</v>
      </c>
      <c r="CZ224" s="463">
        <f>'[33]Biểu 1c-II'!AH224</f>
        <v>0</v>
      </c>
      <c r="DA224" s="380">
        <f>'[34]Biểu 1c-II'!$J$7</f>
        <v>13682959583</v>
      </c>
      <c r="DB224" s="380">
        <f>'[34]Biểu 1c-II'!M224</f>
        <v>0</v>
      </c>
      <c r="DC224" s="380">
        <f>'[34]Biểu 1c-II'!P224</f>
        <v>0</v>
      </c>
      <c r="DD224" s="380"/>
      <c r="DE224" s="380">
        <f>'[34]Biểu 1c-II'!V224</f>
        <v>0</v>
      </c>
      <c r="DF224" s="380">
        <f>'[44]Biểu 1c-II'!Y224</f>
        <v>0</v>
      </c>
      <c r="DG224" s="380">
        <f>'[34]Biểu 1c-II'!AB224</f>
        <v>0</v>
      </c>
      <c r="DH224" s="463">
        <f>'[34]Biểu 1c-II'!AE224</f>
        <v>0</v>
      </c>
      <c r="DI224" s="463">
        <f>'[34]Biểu 1c-II'!AH224</f>
        <v>0</v>
      </c>
      <c r="DJ224" s="380">
        <f>'[35]Biểu 1c-II'!J224</f>
        <v>0</v>
      </c>
      <c r="DK224" s="380">
        <f>'[35]Biểu 1c-II'!M224</f>
        <v>0</v>
      </c>
      <c r="DL224" s="380">
        <f>'[35]Biểu 1c-II'!P224</f>
        <v>0</v>
      </c>
      <c r="DM224" s="380">
        <f>'[35]Biểu 1c-II'!S224</f>
        <v>0</v>
      </c>
      <c r="DN224" s="380">
        <f>'[35]Biểu 1c-II'!V224</f>
        <v>0</v>
      </c>
      <c r="DO224" s="380">
        <f>'[35]Biểu 1c-II'!Y224</f>
        <v>0</v>
      </c>
      <c r="DP224" s="380">
        <f>'[35]Biểu 1c-II'!AB224</f>
        <v>0</v>
      </c>
      <c r="DQ224" s="463">
        <f>'[35]Biểu 1c-II'!AE224</f>
        <v>0</v>
      </c>
      <c r="DR224" s="463">
        <f>'[35]Biểu 1c-II'!AH224</f>
        <v>0</v>
      </c>
      <c r="DS224" s="463">
        <f>'[35]Biểu 1c-II'!AK224</f>
        <v>0</v>
      </c>
      <c r="DT224" s="380">
        <f>'[36]Biểu 1c-II'!J224</f>
        <v>0</v>
      </c>
      <c r="DU224" s="380">
        <f>'[36]Biểu 1c-II'!M224</f>
        <v>0</v>
      </c>
      <c r="DV224" s="380">
        <f>'[36]Biểu 1c-II'!P224</f>
        <v>0</v>
      </c>
      <c r="DW224" s="380">
        <f>'[36]Biểu 1c-II'!S224</f>
        <v>0</v>
      </c>
      <c r="DX224" s="380">
        <f>'[36]Biểu 1c-II'!V224</f>
        <v>0</v>
      </c>
      <c r="DY224" s="380">
        <f>'[36]Biểu 1c-II'!Y224</f>
        <v>0</v>
      </c>
      <c r="DZ224" s="380">
        <f>'[36]Biểu 1c-II'!AB224</f>
        <v>0</v>
      </c>
      <c r="EA224" s="463">
        <f>'[36]Biểu 1c-II'!AH224</f>
        <v>0</v>
      </c>
      <c r="EB224" s="463">
        <f>'[36]Biểu 1c-II'!AE224</f>
        <v>0</v>
      </c>
      <c r="EC224" s="380">
        <f>'[37]Biểu 1c-II'!J224</f>
        <v>0</v>
      </c>
      <c r="ED224" s="380">
        <f>'[37]Biểu 1c-II'!M224</f>
        <v>0</v>
      </c>
      <c r="EE224" s="380">
        <f>'[37]Biểu 1c-II'!P224</f>
        <v>0</v>
      </c>
      <c r="EF224" s="380">
        <f>'[37]Biểu 1c-II'!S224</f>
        <v>0</v>
      </c>
      <c r="EG224" s="380">
        <f>'[37]Biểu 1c-II'!V224</f>
        <v>0</v>
      </c>
      <c r="EH224" s="380">
        <f>'[37]Biểu 1c-II'!Y224</f>
        <v>0</v>
      </c>
      <c r="EI224" s="380">
        <f>'[37]Biểu 1c-II'!AB224</f>
        <v>0</v>
      </c>
      <c r="EJ224" s="463">
        <f>'[37]Biểu 1c-II'!AE224</f>
        <v>0</v>
      </c>
      <c r="EK224" s="463">
        <f>'[38]Biểu 1c-II'!J224</f>
        <v>0</v>
      </c>
      <c r="EL224" s="463">
        <f>'[38]Biểu 1c-II'!M224</f>
        <v>0</v>
      </c>
      <c r="EM224" s="463">
        <f>'[38]Biểu 1c-II'!P224</f>
        <v>0</v>
      </c>
      <c r="EN224" s="463">
        <f>'[38]Biểu 1c-II'!S224</f>
        <v>0</v>
      </c>
      <c r="EO224" s="380">
        <f>'[39]Biểu 1c-II(TTKN)'!J224</f>
        <v>0</v>
      </c>
      <c r="EP224" s="380">
        <f>'[40]Biểu 1c-II'!P224</f>
        <v>0</v>
      </c>
      <c r="EQ224" s="380">
        <f>'[41]Biểu 1c-II'!P224</f>
        <v>0</v>
      </c>
    </row>
    <row r="225" spans="1:147" ht="12.75">
      <c r="A225" s="383"/>
      <c r="B225" s="378" t="s">
        <v>774</v>
      </c>
      <c r="C225" s="379" t="s">
        <v>297</v>
      </c>
      <c r="D225" s="380">
        <f t="shared" si="87"/>
        <v>0</v>
      </c>
      <c r="E225" s="463">
        <f t="shared" si="78"/>
        <v>13682959583</v>
      </c>
      <c r="F225" s="463">
        <f t="shared" si="88"/>
        <v>13682959583</v>
      </c>
      <c r="G225" s="463">
        <f t="shared" si="89"/>
        <v>13682959583</v>
      </c>
      <c r="H225" s="380">
        <f t="shared" si="79"/>
        <v>0</v>
      </c>
      <c r="I225" s="380">
        <f t="shared" si="90"/>
        <v>0</v>
      </c>
      <c r="J225" s="380">
        <f t="shared" si="91"/>
        <v>0</v>
      </c>
      <c r="K225" s="380">
        <f t="shared" si="80"/>
        <v>13682959583</v>
      </c>
      <c r="L225" s="380">
        <f t="shared" si="81"/>
        <v>0</v>
      </c>
      <c r="M225" s="380">
        <f t="shared" si="82"/>
        <v>0</v>
      </c>
      <c r="N225" s="380">
        <f t="shared" si="92"/>
        <v>0</v>
      </c>
      <c r="O225" s="380">
        <f t="shared" si="83"/>
        <v>0</v>
      </c>
      <c r="P225" s="380">
        <f t="shared" si="93"/>
        <v>0</v>
      </c>
      <c r="Q225" s="380">
        <f t="shared" si="84"/>
        <v>0</v>
      </c>
      <c r="R225" s="380">
        <f t="shared" si="85"/>
        <v>0</v>
      </c>
      <c r="S225" s="380"/>
      <c r="T225" s="380">
        <f t="shared" si="86"/>
        <v>0</v>
      </c>
      <c r="U225" s="463">
        <f t="shared" si="94"/>
        <v>0</v>
      </c>
      <c r="V225" s="463">
        <f t="shared" si="95"/>
        <v>0</v>
      </c>
      <c r="W225" s="463">
        <f t="shared" si="96"/>
        <v>0</v>
      </c>
      <c r="X225" s="463">
        <f t="shared" si="97"/>
        <v>0</v>
      </c>
      <c r="Y225" s="463">
        <f t="shared" si="98"/>
        <v>0</v>
      </c>
      <c r="Z225" s="463">
        <f t="shared" si="99"/>
        <v>0</v>
      </c>
      <c r="AA225" s="463">
        <f t="shared" si="100"/>
        <v>0</v>
      </c>
      <c r="AB225" s="463">
        <f t="shared" si="101"/>
        <v>0</v>
      </c>
      <c r="AC225" s="463">
        <f t="shared" si="102"/>
        <v>0</v>
      </c>
      <c r="AD225" s="463">
        <f t="shared" si="103"/>
        <v>0</v>
      </c>
      <c r="AE225" s="380"/>
      <c r="AF225" s="380"/>
      <c r="AG225" s="380">
        <f>'[22]Biểu 1c-II'!J225</f>
        <v>0</v>
      </c>
      <c r="AH225" s="380">
        <f>'[22]Biểu 1c-II'!M225</f>
        <v>0</v>
      </c>
      <c r="AI225" s="463">
        <f>'[22]Biểu 1c-II'!S225</f>
        <v>0</v>
      </c>
      <c r="AJ225" s="463">
        <f>'[22]Biểu 1c-II'!V225</f>
        <v>0</v>
      </c>
      <c r="AK225" s="380">
        <f>'[23]Biểu 1c-II'!J225</f>
        <v>0</v>
      </c>
      <c r="AL225" s="463">
        <f>'[23]Biểu 1c-II'!P225</f>
        <v>0</v>
      </c>
      <c r="AM225" s="463">
        <f>'[23]Biểu 1c-II'!S225</f>
        <v>0</v>
      </c>
      <c r="AN225" s="380">
        <f>'[24]Biểu 1c-II'!J225</f>
        <v>0</v>
      </c>
      <c r="AO225" s="463">
        <f>'[24]Biểu 1c-II'!M225</f>
        <v>0</v>
      </c>
      <c r="AP225" s="463">
        <f>'[24]Biểu 1c-II'!S225</f>
        <v>0</v>
      </c>
      <c r="AQ225" s="463">
        <f>'[25]Biểu 1c-II'!P225</f>
        <v>0</v>
      </c>
      <c r="AR225" s="463">
        <f>'[25]Biểu 1c-II'!V225</f>
        <v>0</v>
      </c>
      <c r="AS225" s="380">
        <f>'[25]Biểu 1c-II'!Y225</f>
        <v>0</v>
      </c>
      <c r="AT225" s="380">
        <f>'[26]Biểu 1c-II'!K225</f>
        <v>0</v>
      </c>
      <c r="AU225" s="380">
        <f>'[26]Biểu 1c-II'!W225</f>
        <v>0</v>
      </c>
      <c r="AV225" s="380">
        <f>'[27]Biểu 1c-II'!J225</f>
        <v>0</v>
      </c>
      <c r="AW225" s="380">
        <f>'[27]Biểu 1c-II'!V225</f>
        <v>0</v>
      </c>
      <c r="AX225" s="380">
        <f>'[28]Biểu 1c-II'!J225</f>
        <v>0</v>
      </c>
      <c r="AY225" s="380">
        <f>'[28]Biểu 1c-II'!M225</f>
        <v>0</v>
      </c>
      <c r="AZ225" s="380">
        <f>'[28]Biểu 1c-II'!P225</f>
        <v>0</v>
      </c>
      <c r="BA225" s="380"/>
      <c r="BB225" s="380">
        <f>'[28]Biểu 1c-II'!V225</f>
        <v>0</v>
      </c>
      <c r="BC225" s="380">
        <f>'[42]Biểu 1c-II'!Y225</f>
        <v>0</v>
      </c>
      <c r="BD225" s="380">
        <f>'[28]Biểu 1c-II'!AB225</f>
        <v>0</v>
      </c>
      <c r="BE225" s="380">
        <f>'[28]Biểu 1c-II'!AE225</f>
        <v>0</v>
      </c>
      <c r="BF225" s="380">
        <f>'[28]Biểu 1c-II'!AH225</f>
        <v>0</v>
      </c>
      <c r="BG225" s="380">
        <f>'[29]Biểu 1c-II'!J225</f>
        <v>0</v>
      </c>
      <c r="BH225" s="380">
        <f>'[29]Biểu 1c-II'!M225</f>
        <v>0</v>
      </c>
      <c r="BI225" s="380">
        <f>'[29]Biểu 1c-II'!P225</f>
        <v>0</v>
      </c>
      <c r="BJ225" s="380"/>
      <c r="BK225" s="380">
        <f>'[29]Biểu 1c-II'!S225</f>
        <v>0</v>
      </c>
      <c r="BL225" s="380">
        <f>'[29]Biểu 1c-II'!V225</f>
        <v>0</v>
      </c>
      <c r="BM225" s="380">
        <f>'[29]Biểu 1c-II'!Y225</f>
        <v>0</v>
      </c>
      <c r="BN225" s="380">
        <f>'[29]Biểu 1c-II'!AB225</f>
        <v>0</v>
      </c>
      <c r="BO225" s="463">
        <f>'[29]Biểu 1c-II'!AE225</f>
        <v>0</v>
      </c>
      <c r="BP225" s="463">
        <f>'[29]Biểu 1c-II'!AH225</f>
        <v>0</v>
      </c>
      <c r="BQ225" s="380">
        <f>'[30]Biểu 1c-II - TTYT DA BAC'!J225</f>
        <v>0</v>
      </c>
      <c r="BR225" s="380">
        <f>'[30]Biểu 1c-II - TTYT DA BAC'!M225</f>
        <v>0</v>
      </c>
      <c r="BS225" s="380">
        <f>'[30]Biểu 1c-II - TTYT DA BAC'!P225</f>
        <v>0</v>
      </c>
      <c r="BT225" s="380"/>
      <c r="BU225" s="380">
        <f>'[30]Biểu 1c-II - TTYT DA BAC'!V225</f>
        <v>0</v>
      </c>
      <c r="BV225" s="380">
        <f>'[30]Biểu 1c-II - TTYT DA BAC'!Y225</f>
        <v>0</v>
      </c>
      <c r="BW225" s="380">
        <f>'[30]Biểu 1c-II - TTYT DA BAC'!AB225</f>
        <v>0</v>
      </c>
      <c r="BX225" s="463">
        <f>'[30]Biểu 1c-II - TTYT DA BAC'!AE225</f>
        <v>0</v>
      </c>
      <c r="BY225" s="463">
        <f>'[30]Biểu 1c-II - TTYT DA BAC'!AH225</f>
        <v>0</v>
      </c>
      <c r="BZ225" s="380">
        <f>'[31]Biểu 1c-II'!I225</f>
        <v>0</v>
      </c>
      <c r="CA225" s="380">
        <f>'[31]Biểu 1c-II'!M225</f>
        <v>0</v>
      </c>
      <c r="CB225" s="380">
        <f>'[31]Biểu 1c-II'!P225</f>
        <v>0</v>
      </c>
      <c r="CC225" s="380"/>
      <c r="CD225" s="380">
        <f>'[31]Biểu 1c-II'!V225</f>
        <v>0</v>
      </c>
      <c r="CE225" s="380">
        <f>'[31]Biểu 1c-II'!Y225</f>
        <v>0</v>
      </c>
      <c r="CF225" s="380">
        <f>'[31]Biểu 1c-II'!AB225</f>
        <v>0</v>
      </c>
      <c r="CG225" s="463">
        <f>'[31]Biểu 1c-II'!AE225</f>
        <v>0</v>
      </c>
      <c r="CH225" s="463">
        <f>'[31]Biểu 1c-II'!AH225</f>
        <v>0</v>
      </c>
      <c r="CI225" s="380">
        <f>'[32]Biểu 1c-II'!J225</f>
        <v>0</v>
      </c>
      <c r="CJ225" s="380">
        <f>'[32]Biểu 1c-II'!M225</f>
        <v>0</v>
      </c>
      <c r="CK225" s="380">
        <f>'[32]Biểu 1c-II'!P225</f>
        <v>0</v>
      </c>
      <c r="CL225" s="380"/>
      <c r="CM225" s="380">
        <f>'[32]Biểu 1c-II'!V225</f>
        <v>0</v>
      </c>
      <c r="CN225" s="380">
        <f>'[32]Biểu 1c-II'!Y225</f>
        <v>0</v>
      </c>
      <c r="CO225" s="380">
        <f>'[32]Biểu 1c-II'!AB225</f>
        <v>0</v>
      </c>
      <c r="CP225" s="463">
        <f>'[32]Biểu 1c-II'!AE225</f>
        <v>0</v>
      </c>
      <c r="CQ225" s="463">
        <f>'[32]Biểu 1c-II'!AH225</f>
        <v>0</v>
      </c>
      <c r="CR225" s="380">
        <f>'[33]Biểu 1c-II'!J225</f>
        <v>0</v>
      </c>
      <c r="CS225" s="380">
        <f>'[33]Biểu 1c-II'!M225</f>
        <v>0</v>
      </c>
      <c r="CT225" s="380">
        <f>'[33]Biểu 1c-II'!P225</f>
        <v>0</v>
      </c>
      <c r="CU225" s="380"/>
      <c r="CV225" s="380">
        <f>'[33]Biểu 1c-II'!V225</f>
        <v>0</v>
      </c>
      <c r="CW225" s="380">
        <f>'[43]Biểu 1c-II'!Y225</f>
        <v>0</v>
      </c>
      <c r="CX225" s="380">
        <f>'[33]Biểu 1c-II'!AB225</f>
        <v>0</v>
      </c>
      <c r="CY225" s="463">
        <f>'[33]Biểu 1c-II'!AE225</f>
        <v>0</v>
      </c>
      <c r="CZ225" s="463">
        <f>'[33]Biểu 1c-II'!AH225</f>
        <v>0</v>
      </c>
      <c r="DA225" s="380">
        <f>'[34]Biểu 1c-II'!$J$7</f>
        <v>13682959583</v>
      </c>
      <c r="DB225" s="380">
        <f>'[34]Biểu 1c-II'!M225</f>
        <v>0</v>
      </c>
      <c r="DC225" s="380">
        <f>'[34]Biểu 1c-II'!P225</f>
        <v>0</v>
      </c>
      <c r="DD225" s="380"/>
      <c r="DE225" s="380">
        <f>'[34]Biểu 1c-II'!V225</f>
        <v>0</v>
      </c>
      <c r="DF225" s="380">
        <f>'[44]Biểu 1c-II'!Y225</f>
        <v>0</v>
      </c>
      <c r="DG225" s="380">
        <f>'[34]Biểu 1c-II'!AB225</f>
        <v>0</v>
      </c>
      <c r="DH225" s="463">
        <f>'[34]Biểu 1c-II'!AE225</f>
        <v>0</v>
      </c>
      <c r="DI225" s="463">
        <f>'[34]Biểu 1c-II'!AH225</f>
        <v>0</v>
      </c>
      <c r="DJ225" s="380">
        <f>'[35]Biểu 1c-II'!J225</f>
        <v>0</v>
      </c>
      <c r="DK225" s="380">
        <f>'[35]Biểu 1c-II'!M225</f>
        <v>0</v>
      </c>
      <c r="DL225" s="380">
        <f>'[35]Biểu 1c-II'!P225</f>
        <v>0</v>
      </c>
      <c r="DM225" s="380">
        <f>'[35]Biểu 1c-II'!S225</f>
        <v>0</v>
      </c>
      <c r="DN225" s="380">
        <f>'[35]Biểu 1c-II'!V225</f>
        <v>0</v>
      </c>
      <c r="DO225" s="380">
        <f>'[35]Biểu 1c-II'!Y225</f>
        <v>0</v>
      </c>
      <c r="DP225" s="380">
        <f>'[35]Biểu 1c-II'!AB225</f>
        <v>0</v>
      </c>
      <c r="DQ225" s="463">
        <f>'[35]Biểu 1c-II'!AE225</f>
        <v>0</v>
      </c>
      <c r="DR225" s="463">
        <f>'[35]Biểu 1c-II'!AH225</f>
        <v>0</v>
      </c>
      <c r="DS225" s="463">
        <f>'[35]Biểu 1c-II'!AK225</f>
        <v>0</v>
      </c>
      <c r="DT225" s="380">
        <f>'[36]Biểu 1c-II'!J225</f>
        <v>0</v>
      </c>
      <c r="DU225" s="380">
        <f>'[36]Biểu 1c-II'!M225</f>
        <v>0</v>
      </c>
      <c r="DV225" s="380">
        <f>'[36]Biểu 1c-II'!P225</f>
        <v>0</v>
      </c>
      <c r="DW225" s="380">
        <f>'[36]Biểu 1c-II'!S225</f>
        <v>0</v>
      </c>
      <c r="DX225" s="380">
        <f>'[36]Biểu 1c-II'!V225</f>
        <v>0</v>
      </c>
      <c r="DY225" s="380">
        <f>'[36]Biểu 1c-II'!Y225</f>
        <v>0</v>
      </c>
      <c r="DZ225" s="380">
        <f>'[36]Biểu 1c-II'!AB225</f>
        <v>0</v>
      </c>
      <c r="EA225" s="463">
        <f>'[36]Biểu 1c-II'!AH225</f>
        <v>0</v>
      </c>
      <c r="EB225" s="463">
        <f>'[36]Biểu 1c-II'!AE225</f>
        <v>0</v>
      </c>
      <c r="EC225" s="380">
        <f>'[37]Biểu 1c-II'!J225</f>
        <v>0</v>
      </c>
      <c r="ED225" s="380">
        <f>'[37]Biểu 1c-II'!M225</f>
        <v>0</v>
      </c>
      <c r="EE225" s="380">
        <f>'[37]Biểu 1c-II'!P225</f>
        <v>0</v>
      </c>
      <c r="EF225" s="380">
        <f>'[37]Biểu 1c-II'!S225</f>
        <v>0</v>
      </c>
      <c r="EG225" s="380">
        <f>'[37]Biểu 1c-II'!V225</f>
        <v>0</v>
      </c>
      <c r="EH225" s="380">
        <f>'[37]Biểu 1c-II'!Y225</f>
        <v>0</v>
      </c>
      <c r="EI225" s="380">
        <f>'[37]Biểu 1c-II'!AB225</f>
        <v>0</v>
      </c>
      <c r="EJ225" s="463">
        <f>'[37]Biểu 1c-II'!AE225</f>
        <v>0</v>
      </c>
      <c r="EK225" s="463">
        <f>'[38]Biểu 1c-II'!J225</f>
        <v>0</v>
      </c>
      <c r="EL225" s="463">
        <f>'[38]Biểu 1c-II'!M225</f>
        <v>0</v>
      </c>
      <c r="EM225" s="463">
        <f>'[38]Biểu 1c-II'!P225</f>
        <v>0</v>
      </c>
      <c r="EN225" s="463">
        <f>'[38]Biểu 1c-II'!S225</f>
        <v>0</v>
      </c>
      <c r="EO225" s="380">
        <f>'[39]Biểu 1c-II(TTKN)'!J225</f>
        <v>0</v>
      </c>
      <c r="EP225" s="380">
        <f>'[40]Biểu 1c-II'!P225</f>
        <v>0</v>
      </c>
      <c r="EQ225" s="380">
        <f>'[41]Biểu 1c-II'!P225</f>
        <v>0</v>
      </c>
    </row>
    <row r="226" spans="1:147" ht="25.5">
      <c r="A226" s="383"/>
      <c r="B226" s="378" t="s">
        <v>775</v>
      </c>
      <c r="C226" s="379" t="s">
        <v>298</v>
      </c>
      <c r="D226" s="380">
        <f t="shared" si="87"/>
        <v>0</v>
      </c>
      <c r="E226" s="463">
        <f t="shared" si="78"/>
        <v>13682959583</v>
      </c>
      <c r="F226" s="463">
        <f t="shared" si="88"/>
        <v>13682959583</v>
      </c>
      <c r="G226" s="463">
        <f t="shared" si="89"/>
        <v>13682959583</v>
      </c>
      <c r="H226" s="380">
        <f t="shared" si="79"/>
        <v>0</v>
      </c>
      <c r="I226" s="380">
        <f t="shared" si="90"/>
        <v>0</v>
      </c>
      <c r="J226" s="380">
        <f t="shared" si="91"/>
        <v>0</v>
      </c>
      <c r="K226" s="380">
        <f t="shared" si="80"/>
        <v>13682959583</v>
      </c>
      <c r="L226" s="380">
        <f t="shared" si="81"/>
        <v>0</v>
      </c>
      <c r="M226" s="380">
        <f t="shared" si="82"/>
        <v>0</v>
      </c>
      <c r="N226" s="380">
        <f t="shared" si="92"/>
        <v>0</v>
      </c>
      <c r="O226" s="380">
        <f t="shared" si="83"/>
        <v>0</v>
      </c>
      <c r="P226" s="380">
        <f t="shared" si="93"/>
        <v>0</v>
      </c>
      <c r="Q226" s="380">
        <f t="shared" si="84"/>
        <v>0</v>
      </c>
      <c r="R226" s="380">
        <f t="shared" si="85"/>
        <v>0</v>
      </c>
      <c r="S226" s="380"/>
      <c r="T226" s="380">
        <f t="shared" si="86"/>
        <v>0</v>
      </c>
      <c r="U226" s="463">
        <f t="shared" si="94"/>
        <v>0</v>
      </c>
      <c r="V226" s="463">
        <f t="shared" si="95"/>
        <v>0</v>
      </c>
      <c r="W226" s="463">
        <f t="shared" si="96"/>
        <v>0</v>
      </c>
      <c r="X226" s="463">
        <f t="shared" si="97"/>
        <v>0</v>
      </c>
      <c r="Y226" s="463">
        <f t="shared" si="98"/>
        <v>0</v>
      </c>
      <c r="Z226" s="463">
        <f t="shared" si="99"/>
        <v>0</v>
      </c>
      <c r="AA226" s="463">
        <f t="shared" si="100"/>
        <v>0</v>
      </c>
      <c r="AB226" s="463">
        <f t="shared" si="101"/>
        <v>0</v>
      </c>
      <c r="AC226" s="463">
        <f t="shared" si="102"/>
        <v>0</v>
      </c>
      <c r="AD226" s="463">
        <f t="shared" si="103"/>
        <v>0</v>
      </c>
      <c r="AE226" s="380"/>
      <c r="AF226" s="380"/>
      <c r="AG226" s="380">
        <f>'[22]Biểu 1c-II'!J226</f>
        <v>0</v>
      </c>
      <c r="AH226" s="380">
        <f>'[22]Biểu 1c-II'!M226</f>
        <v>0</v>
      </c>
      <c r="AI226" s="463">
        <f>'[22]Biểu 1c-II'!S226</f>
        <v>0</v>
      </c>
      <c r="AJ226" s="463">
        <f>'[22]Biểu 1c-II'!V226</f>
        <v>0</v>
      </c>
      <c r="AK226" s="380">
        <f>'[23]Biểu 1c-II'!J226</f>
        <v>0</v>
      </c>
      <c r="AL226" s="463">
        <f>'[23]Biểu 1c-II'!P226</f>
        <v>0</v>
      </c>
      <c r="AM226" s="463">
        <f>'[23]Biểu 1c-II'!S226</f>
        <v>0</v>
      </c>
      <c r="AN226" s="380">
        <f>'[24]Biểu 1c-II'!J226</f>
        <v>0</v>
      </c>
      <c r="AO226" s="463">
        <f>'[24]Biểu 1c-II'!M226</f>
        <v>0</v>
      </c>
      <c r="AP226" s="463">
        <f>'[24]Biểu 1c-II'!S226</f>
        <v>0</v>
      </c>
      <c r="AQ226" s="463">
        <f>'[25]Biểu 1c-II'!P226</f>
        <v>0</v>
      </c>
      <c r="AR226" s="463">
        <f>'[25]Biểu 1c-II'!V226</f>
        <v>0</v>
      </c>
      <c r="AS226" s="380">
        <f>'[25]Biểu 1c-II'!Y226</f>
        <v>0</v>
      </c>
      <c r="AT226" s="380">
        <f>'[26]Biểu 1c-II'!K226</f>
        <v>0</v>
      </c>
      <c r="AU226" s="380">
        <f>'[26]Biểu 1c-II'!W226</f>
        <v>0</v>
      </c>
      <c r="AV226" s="380">
        <f>'[27]Biểu 1c-II'!J226</f>
        <v>0</v>
      </c>
      <c r="AW226" s="380">
        <f>'[27]Biểu 1c-II'!V226</f>
        <v>0</v>
      </c>
      <c r="AX226" s="380">
        <f>'[28]Biểu 1c-II'!J226</f>
        <v>0</v>
      </c>
      <c r="AY226" s="380">
        <f>'[28]Biểu 1c-II'!M226</f>
        <v>0</v>
      </c>
      <c r="AZ226" s="380">
        <f>'[28]Biểu 1c-II'!P226</f>
        <v>0</v>
      </c>
      <c r="BA226" s="380"/>
      <c r="BB226" s="380">
        <f>'[28]Biểu 1c-II'!V226</f>
        <v>0</v>
      </c>
      <c r="BC226" s="380">
        <f>'[42]Biểu 1c-II'!Y226</f>
        <v>0</v>
      </c>
      <c r="BD226" s="380">
        <f>'[28]Biểu 1c-II'!AB226</f>
        <v>0</v>
      </c>
      <c r="BE226" s="380">
        <f>'[28]Biểu 1c-II'!AE226</f>
        <v>0</v>
      </c>
      <c r="BF226" s="380">
        <f>'[28]Biểu 1c-II'!AH226</f>
        <v>0</v>
      </c>
      <c r="BG226" s="380">
        <f>'[29]Biểu 1c-II'!J226</f>
        <v>0</v>
      </c>
      <c r="BH226" s="380">
        <f>'[29]Biểu 1c-II'!M226</f>
        <v>0</v>
      </c>
      <c r="BI226" s="380">
        <f>'[29]Biểu 1c-II'!P226</f>
        <v>0</v>
      </c>
      <c r="BJ226" s="380"/>
      <c r="BK226" s="380">
        <f>'[29]Biểu 1c-II'!S226</f>
        <v>0</v>
      </c>
      <c r="BL226" s="380">
        <f>'[29]Biểu 1c-II'!V226</f>
        <v>0</v>
      </c>
      <c r="BM226" s="380">
        <f>'[29]Biểu 1c-II'!Y226</f>
        <v>0</v>
      </c>
      <c r="BN226" s="380">
        <f>'[29]Biểu 1c-II'!AB226</f>
        <v>0</v>
      </c>
      <c r="BO226" s="463">
        <f>'[29]Biểu 1c-II'!AE226</f>
        <v>0</v>
      </c>
      <c r="BP226" s="463">
        <f>'[29]Biểu 1c-II'!AH226</f>
        <v>0</v>
      </c>
      <c r="BQ226" s="380">
        <f>'[30]Biểu 1c-II - TTYT DA BAC'!J226</f>
        <v>0</v>
      </c>
      <c r="BR226" s="380">
        <f>'[30]Biểu 1c-II - TTYT DA BAC'!M226</f>
        <v>0</v>
      </c>
      <c r="BS226" s="380">
        <f>'[30]Biểu 1c-II - TTYT DA BAC'!P226</f>
        <v>0</v>
      </c>
      <c r="BT226" s="380"/>
      <c r="BU226" s="380">
        <f>'[30]Biểu 1c-II - TTYT DA BAC'!V226</f>
        <v>0</v>
      </c>
      <c r="BV226" s="380">
        <f>'[30]Biểu 1c-II - TTYT DA BAC'!Y226</f>
        <v>0</v>
      </c>
      <c r="BW226" s="380">
        <f>'[30]Biểu 1c-II - TTYT DA BAC'!AB226</f>
        <v>0</v>
      </c>
      <c r="BX226" s="463">
        <f>'[30]Biểu 1c-II - TTYT DA BAC'!AE226</f>
        <v>0</v>
      </c>
      <c r="BY226" s="463">
        <f>'[30]Biểu 1c-II - TTYT DA BAC'!AH226</f>
        <v>0</v>
      </c>
      <c r="BZ226" s="380">
        <f>'[31]Biểu 1c-II'!I226</f>
        <v>0</v>
      </c>
      <c r="CA226" s="380">
        <f>'[31]Biểu 1c-II'!M226</f>
        <v>0</v>
      </c>
      <c r="CB226" s="380">
        <f>'[31]Biểu 1c-II'!P226</f>
        <v>0</v>
      </c>
      <c r="CC226" s="380"/>
      <c r="CD226" s="380">
        <f>'[31]Biểu 1c-II'!V226</f>
        <v>0</v>
      </c>
      <c r="CE226" s="380">
        <f>'[31]Biểu 1c-II'!Y226</f>
        <v>0</v>
      </c>
      <c r="CF226" s="380">
        <f>'[31]Biểu 1c-II'!AB226</f>
        <v>0</v>
      </c>
      <c r="CG226" s="463">
        <f>'[31]Biểu 1c-II'!AE226</f>
        <v>0</v>
      </c>
      <c r="CH226" s="463">
        <f>'[31]Biểu 1c-II'!AH226</f>
        <v>0</v>
      </c>
      <c r="CI226" s="380">
        <f>'[32]Biểu 1c-II'!J226</f>
        <v>0</v>
      </c>
      <c r="CJ226" s="380">
        <f>'[32]Biểu 1c-II'!M226</f>
        <v>0</v>
      </c>
      <c r="CK226" s="380">
        <f>'[32]Biểu 1c-II'!P226</f>
        <v>0</v>
      </c>
      <c r="CL226" s="380"/>
      <c r="CM226" s="380">
        <f>'[32]Biểu 1c-II'!V226</f>
        <v>0</v>
      </c>
      <c r="CN226" s="380">
        <f>'[32]Biểu 1c-II'!Y226</f>
        <v>0</v>
      </c>
      <c r="CO226" s="380">
        <f>'[32]Biểu 1c-II'!AB226</f>
        <v>0</v>
      </c>
      <c r="CP226" s="463">
        <f>'[32]Biểu 1c-II'!AE226</f>
        <v>0</v>
      </c>
      <c r="CQ226" s="463">
        <f>'[32]Biểu 1c-II'!AH226</f>
        <v>0</v>
      </c>
      <c r="CR226" s="380">
        <f>'[33]Biểu 1c-II'!J226</f>
        <v>0</v>
      </c>
      <c r="CS226" s="380">
        <f>'[33]Biểu 1c-II'!M226</f>
        <v>0</v>
      </c>
      <c r="CT226" s="380">
        <f>'[33]Biểu 1c-II'!P226</f>
        <v>0</v>
      </c>
      <c r="CU226" s="380"/>
      <c r="CV226" s="380">
        <f>'[33]Biểu 1c-II'!V226</f>
        <v>0</v>
      </c>
      <c r="CW226" s="380">
        <f>'[43]Biểu 1c-II'!Y226</f>
        <v>0</v>
      </c>
      <c r="CX226" s="380">
        <f>'[33]Biểu 1c-II'!AB226</f>
        <v>0</v>
      </c>
      <c r="CY226" s="463">
        <f>'[33]Biểu 1c-II'!AE226</f>
        <v>0</v>
      </c>
      <c r="CZ226" s="463">
        <f>'[33]Biểu 1c-II'!AH226</f>
        <v>0</v>
      </c>
      <c r="DA226" s="380">
        <f>'[34]Biểu 1c-II'!$J$7</f>
        <v>13682959583</v>
      </c>
      <c r="DB226" s="380">
        <f>'[34]Biểu 1c-II'!M226</f>
        <v>0</v>
      </c>
      <c r="DC226" s="380">
        <f>'[34]Biểu 1c-II'!P226</f>
        <v>0</v>
      </c>
      <c r="DD226" s="380"/>
      <c r="DE226" s="380">
        <f>'[34]Biểu 1c-II'!V226</f>
        <v>0</v>
      </c>
      <c r="DF226" s="380">
        <f>'[44]Biểu 1c-II'!Y226</f>
        <v>0</v>
      </c>
      <c r="DG226" s="380">
        <f>'[34]Biểu 1c-II'!AB226</f>
        <v>0</v>
      </c>
      <c r="DH226" s="463">
        <f>'[34]Biểu 1c-II'!AE226</f>
        <v>0</v>
      </c>
      <c r="DI226" s="463">
        <f>'[34]Biểu 1c-II'!AH226</f>
        <v>0</v>
      </c>
      <c r="DJ226" s="380">
        <f>'[35]Biểu 1c-II'!J226</f>
        <v>0</v>
      </c>
      <c r="DK226" s="380">
        <f>'[35]Biểu 1c-II'!M226</f>
        <v>0</v>
      </c>
      <c r="DL226" s="380">
        <f>'[35]Biểu 1c-II'!P226</f>
        <v>0</v>
      </c>
      <c r="DM226" s="380">
        <f>'[35]Biểu 1c-II'!S226</f>
        <v>0</v>
      </c>
      <c r="DN226" s="380">
        <f>'[35]Biểu 1c-II'!V226</f>
        <v>0</v>
      </c>
      <c r="DO226" s="380">
        <f>'[35]Biểu 1c-II'!Y226</f>
        <v>0</v>
      </c>
      <c r="DP226" s="380">
        <f>'[35]Biểu 1c-II'!AB226</f>
        <v>0</v>
      </c>
      <c r="DQ226" s="463">
        <f>'[35]Biểu 1c-II'!AE226</f>
        <v>0</v>
      </c>
      <c r="DR226" s="463">
        <f>'[35]Biểu 1c-II'!AH226</f>
        <v>0</v>
      </c>
      <c r="DS226" s="463">
        <f>'[35]Biểu 1c-II'!AK226</f>
        <v>0</v>
      </c>
      <c r="DT226" s="380">
        <f>'[36]Biểu 1c-II'!J226</f>
        <v>0</v>
      </c>
      <c r="DU226" s="380">
        <f>'[36]Biểu 1c-II'!M226</f>
        <v>0</v>
      </c>
      <c r="DV226" s="380">
        <f>'[36]Biểu 1c-II'!P226</f>
        <v>0</v>
      </c>
      <c r="DW226" s="380">
        <f>'[36]Biểu 1c-II'!S226</f>
        <v>0</v>
      </c>
      <c r="DX226" s="380">
        <f>'[36]Biểu 1c-II'!V226</f>
        <v>0</v>
      </c>
      <c r="DY226" s="380">
        <f>'[36]Biểu 1c-II'!Y226</f>
        <v>0</v>
      </c>
      <c r="DZ226" s="380">
        <f>'[36]Biểu 1c-II'!AB226</f>
        <v>0</v>
      </c>
      <c r="EA226" s="463">
        <f>'[36]Biểu 1c-II'!AH226</f>
        <v>0</v>
      </c>
      <c r="EB226" s="463">
        <f>'[36]Biểu 1c-II'!AE226</f>
        <v>0</v>
      </c>
      <c r="EC226" s="380">
        <f>'[37]Biểu 1c-II'!J226</f>
        <v>0</v>
      </c>
      <c r="ED226" s="380">
        <f>'[37]Biểu 1c-II'!M226</f>
        <v>0</v>
      </c>
      <c r="EE226" s="380">
        <f>'[37]Biểu 1c-II'!P226</f>
        <v>0</v>
      </c>
      <c r="EF226" s="380">
        <f>'[37]Biểu 1c-II'!S226</f>
        <v>0</v>
      </c>
      <c r="EG226" s="380">
        <f>'[37]Biểu 1c-II'!V226</f>
        <v>0</v>
      </c>
      <c r="EH226" s="380">
        <f>'[37]Biểu 1c-II'!Y226</f>
        <v>0</v>
      </c>
      <c r="EI226" s="380">
        <f>'[37]Biểu 1c-II'!AB226</f>
        <v>0</v>
      </c>
      <c r="EJ226" s="463">
        <f>'[37]Biểu 1c-II'!AE226</f>
        <v>0</v>
      </c>
      <c r="EK226" s="463">
        <f>'[38]Biểu 1c-II'!J226</f>
        <v>0</v>
      </c>
      <c r="EL226" s="463">
        <f>'[38]Biểu 1c-II'!M226</f>
        <v>0</v>
      </c>
      <c r="EM226" s="463">
        <f>'[38]Biểu 1c-II'!P226</f>
        <v>0</v>
      </c>
      <c r="EN226" s="463">
        <f>'[38]Biểu 1c-II'!S226</f>
        <v>0</v>
      </c>
      <c r="EO226" s="380">
        <f>'[39]Biểu 1c-II(TTKN)'!J226</f>
        <v>0</v>
      </c>
      <c r="EP226" s="380">
        <f>'[40]Biểu 1c-II'!P226</f>
        <v>0</v>
      </c>
      <c r="EQ226" s="380">
        <f>'[41]Biểu 1c-II'!P226</f>
        <v>0</v>
      </c>
    </row>
    <row r="227" spans="1:147" ht="12.75">
      <c r="A227" s="383"/>
      <c r="B227" s="378" t="s">
        <v>776</v>
      </c>
      <c r="C227" s="379" t="s">
        <v>299</v>
      </c>
      <c r="D227" s="380">
        <f t="shared" si="87"/>
        <v>0</v>
      </c>
      <c r="E227" s="463">
        <f t="shared" si="78"/>
        <v>13682959583</v>
      </c>
      <c r="F227" s="463">
        <f t="shared" si="88"/>
        <v>13682959583</v>
      </c>
      <c r="G227" s="463">
        <f t="shared" si="89"/>
        <v>13682959583</v>
      </c>
      <c r="H227" s="380">
        <f t="shared" si="79"/>
        <v>0</v>
      </c>
      <c r="I227" s="380">
        <f t="shared" si="90"/>
        <v>0</v>
      </c>
      <c r="J227" s="380">
        <f t="shared" si="91"/>
        <v>0</v>
      </c>
      <c r="K227" s="380">
        <f t="shared" si="80"/>
        <v>13682959583</v>
      </c>
      <c r="L227" s="380">
        <f t="shared" si="81"/>
        <v>0</v>
      </c>
      <c r="M227" s="380">
        <f t="shared" si="82"/>
        <v>0</v>
      </c>
      <c r="N227" s="380">
        <f t="shared" si="92"/>
        <v>0</v>
      </c>
      <c r="O227" s="380">
        <f t="shared" si="83"/>
        <v>0</v>
      </c>
      <c r="P227" s="380">
        <f t="shared" si="93"/>
        <v>0</v>
      </c>
      <c r="Q227" s="380">
        <f t="shared" si="84"/>
        <v>0</v>
      </c>
      <c r="R227" s="380">
        <f t="shared" si="85"/>
        <v>0</v>
      </c>
      <c r="S227" s="380"/>
      <c r="T227" s="380">
        <f t="shared" si="86"/>
        <v>0</v>
      </c>
      <c r="U227" s="463">
        <f t="shared" si="94"/>
        <v>0</v>
      </c>
      <c r="V227" s="463">
        <f t="shared" si="95"/>
        <v>0</v>
      </c>
      <c r="W227" s="463">
        <f t="shared" si="96"/>
        <v>0</v>
      </c>
      <c r="X227" s="463">
        <f t="shared" si="97"/>
        <v>0</v>
      </c>
      <c r="Y227" s="463">
        <f t="shared" si="98"/>
        <v>0</v>
      </c>
      <c r="Z227" s="463">
        <f t="shared" si="99"/>
        <v>0</v>
      </c>
      <c r="AA227" s="463">
        <f t="shared" si="100"/>
        <v>0</v>
      </c>
      <c r="AB227" s="463">
        <f t="shared" si="101"/>
        <v>0</v>
      </c>
      <c r="AC227" s="463">
        <f t="shared" si="102"/>
        <v>0</v>
      </c>
      <c r="AD227" s="463">
        <f t="shared" si="103"/>
        <v>0</v>
      </c>
      <c r="AE227" s="380"/>
      <c r="AF227" s="380"/>
      <c r="AG227" s="380">
        <f>'[22]Biểu 1c-II'!J227</f>
        <v>0</v>
      </c>
      <c r="AH227" s="380">
        <f>'[22]Biểu 1c-II'!M227</f>
        <v>0</v>
      </c>
      <c r="AI227" s="463">
        <f>'[22]Biểu 1c-II'!S227</f>
        <v>0</v>
      </c>
      <c r="AJ227" s="463">
        <f>'[22]Biểu 1c-II'!V227</f>
        <v>0</v>
      </c>
      <c r="AK227" s="380">
        <f>'[23]Biểu 1c-II'!J227</f>
        <v>0</v>
      </c>
      <c r="AL227" s="463">
        <f>'[23]Biểu 1c-II'!P227</f>
        <v>0</v>
      </c>
      <c r="AM227" s="463">
        <f>'[23]Biểu 1c-II'!S227</f>
        <v>0</v>
      </c>
      <c r="AN227" s="380">
        <f>'[24]Biểu 1c-II'!J227</f>
        <v>0</v>
      </c>
      <c r="AO227" s="463">
        <f>'[24]Biểu 1c-II'!M227</f>
        <v>0</v>
      </c>
      <c r="AP227" s="463">
        <f>'[24]Biểu 1c-II'!S227</f>
        <v>0</v>
      </c>
      <c r="AQ227" s="463">
        <f>'[25]Biểu 1c-II'!P227</f>
        <v>0</v>
      </c>
      <c r="AR227" s="463">
        <f>'[25]Biểu 1c-II'!V227</f>
        <v>0</v>
      </c>
      <c r="AS227" s="380">
        <f>'[25]Biểu 1c-II'!Y227</f>
        <v>0</v>
      </c>
      <c r="AT227" s="380">
        <f>'[26]Biểu 1c-II'!K227</f>
        <v>0</v>
      </c>
      <c r="AU227" s="380">
        <f>'[26]Biểu 1c-II'!W227</f>
        <v>0</v>
      </c>
      <c r="AV227" s="380">
        <f>'[27]Biểu 1c-II'!J227</f>
        <v>0</v>
      </c>
      <c r="AW227" s="380">
        <f>'[27]Biểu 1c-II'!V227</f>
        <v>0</v>
      </c>
      <c r="AX227" s="380">
        <f>'[28]Biểu 1c-II'!J227</f>
        <v>0</v>
      </c>
      <c r="AY227" s="380">
        <f>'[28]Biểu 1c-II'!M227</f>
        <v>0</v>
      </c>
      <c r="AZ227" s="380">
        <f>'[28]Biểu 1c-II'!P227</f>
        <v>0</v>
      </c>
      <c r="BA227" s="380"/>
      <c r="BB227" s="380">
        <f>'[28]Biểu 1c-II'!V227</f>
        <v>0</v>
      </c>
      <c r="BC227" s="380">
        <f>'[42]Biểu 1c-II'!Y227</f>
        <v>0</v>
      </c>
      <c r="BD227" s="380">
        <f>'[28]Biểu 1c-II'!AB227</f>
        <v>0</v>
      </c>
      <c r="BE227" s="380">
        <f>'[28]Biểu 1c-II'!AE227</f>
        <v>0</v>
      </c>
      <c r="BF227" s="380">
        <f>'[28]Biểu 1c-II'!AH227</f>
        <v>0</v>
      </c>
      <c r="BG227" s="380">
        <f>'[29]Biểu 1c-II'!J227</f>
        <v>0</v>
      </c>
      <c r="BH227" s="380">
        <f>'[29]Biểu 1c-II'!M227</f>
        <v>0</v>
      </c>
      <c r="BI227" s="380">
        <f>'[29]Biểu 1c-II'!P227</f>
        <v>0</v>
      </c>
      <c r="BJ227" s="380"/>
      <c r="BK227" s="380">
        <f>'[29]Biểu 1c-II'!S227</f>
        <v>0</v>
      </c>
      <c r="BL227" s="380">
        <f>'[29]Biểu 1c-II'!V227</f>
        <v>0</v>
      </c>
      <c r="BM227" s="380">
        <f>'[29]Biểu 1c-II'!Y227</f>
        <v>0</v>
      </c>
      <c r="BN227" s="380">
        <f>'[29]Biểu 1c-II'!AB227</f>
        <v>0</v>
      </c>
      <c r="BO227" s="463">
        <f>'[29]Biểu 1c-II'!AE227</f>
        <v>0</v>
      </c>
      <c r="BP227" s="463">
        <f>'[29]Biểu 1c-II'!AH227</f>
        <v>0</v>
      </c>
      <c r="BQ227" s="380">
        <f>'[30]Biểu 1c-II - TTYT DA BAC'!J227</f>
        <v>0</v>
      </c>
      <c r="BR227" s="380">
        <f>'[30]Biểu 1c-II - TTYT DA BAC'!M227</f>
        <v>0</v>
      </c>
      <c r="BS227" s="380">
        <f>'[30]Biểu 1c-II - TTYT DA BAC'!P227</f>
        <v>0</v>
      </c>
      <c r="BT227" s="380"/>
      <c r="BU227" s="380">
        <f>'[30]Biểu 1c-II - TTYT DA BAC'!V227</f>
        <v>0</v>
      </c>
      <c r="BV227" s="380">
        <f>'[30]Biểu 1c-II - TTYT DA BAC'!Y227</f>
        <v>0</v>
      </c>
      <c r="BW227" s="380">
        <f>'[30]Biểu 1c-II - TTYT DA BAC'!AB227</f>
        <v>0</v>
      </c>
      <c r="BX227" s="463">
        <f>'[30]Biểu 1c-II - TTYT DA BAC'!AE227</f>
        <v>0</v>
      </c>
      <c r="BY227" s="463">
        <f>'[30]Biểu 1c-II - TTYT DA BAC'!AH227</f>
        <v>0</v>
      </c>
      <c r="BZ227" s="380">
        <f>'[31]Biểu 1c-II'!I227</f>
        <v>0</v>
      </c>
      <c r="CA227" s="380">
        <f>'[31]Biểu 1c-II'!M227</f>
        <v>0</v>
      </c>
      <c r="CB227" s="380">
        <f>'[31]Biểu 1c-II'!P227</f>
        <v>0</v>
      </c>
      <c r="CC227" s="380"/>
      <c r="CD227" s="380">
        <f>'[31]Biểu 1c-II'!V227</f>
        <v>0</v>
      </c>
      <c r="CE227" s="380">
        <f>'[31]Biểu 1c-II'!Y227</f>
        <v>0</v>
      </c>
      <c r="CF227" s="380">
        <f>'[31]Biểu 1c-II'!AB227</f>
        <v>0</v>
      </c>
      <c r="CG227" s="463">
        <f>'[31]Biểu 1c-II'!AE227</f>
        <v>0</v>
      </c>
      <c r="CH227" s="463">
        <f>'[31]Biểu 1c-II'!AH227</f>
        <v>0</v>
      </c>
      <c r="CI227" s="380">
        <f>'[32]Biểu 1c-II'!J227</f>
        <v>0</v>
      </c>
      <c r="CJ227" s="380">
        <f>'[32]Biểu 1c-II'!M227</f>
        <v>0</v>
      </c>
      <c r="CK227" s="380">
        <f>'[32]Biểu 1c-II'!P227</f>
        <v>0</v>
      </c>
      <c r="CL227" s="380"/>
      <c r="CM227" s="380">
        <f>'[32]Biểu 1c-II'!V227</f>
        <v>0</v>
      </c>
      <c r="CN227" s="380">
        <f>'[32]Biểu 1c-II'!Y227</f>
        <v>0</v>
      </c>
      <c r="CO227" s="380">
        <f>'[32]Biểu 1c-II'!AB227</f>
        <v>0</v>
      </c>
      <c r="CP227" s="463">
        <f>'[32]Biểu 1c-II'!AE227</f>
        <v>0</v>
      </c>
      <c r="CQ227" s="463">
        <f>'[32]Biểu 1c-II'!AH227</f>
        <v>0</v>
      </c>
      <c r="CR227" s="380">
        <f>'[33]Biểu 1c-II'!J227</f>
        <v>0</v>
      </c>
      <c r="CS227" s="380">
        <f>'[33]Biểu 1c-II'!M227</f>
        <v>0</v>
      </c>
      <c r="CT227" s="380">
        <f>'[33]Biểu 1c-II'!P227</f>
        <v>0</v>
      </c>
      <c r="CU227" s="380"/>
      <c r="CV227" s="380">
        <f>'[33]Biểu 1c-II'!V227</f>
        <v>0</v>
      </c>
      <c r="CW227" s="380">
        <f>'[43]Biểu 1c-II'!Y227</f>
        <v>0</v>
      </c>
      <c r="CX227" s="380">
        <f>'[33]Biểu 1c-II'!AB227</f>
        <v>0</v>
      </c>
      <c r="CY227" s="463">
        <f>'[33]Biểu 1c-II'!AE227</f>
        <v>0</v>
      </c>
      <c r="CZ227" s="463">
        <f>'[33]Biểu 1c-II'!AH227</f>
        <v>0</v>
      </c>
      <c r="DA227" s="380">
        <f>'[34]Biểu 1c-II'!$J$7</f>
        <v>13682959583</v>
      </c>
      <c r="DB227" s="380">
        <f>'[34]Biểu 1c-II'!M227</f>
        <v>0</v>
      </c>
      <c r="DC227" s="380">
        <f>'[34]Biểu 1c-II'!P227</f>
        <v>0</v>
      </c>
      <c r="DD227" s="380"/>
      <c r="DE227" s="380">
        <f>'[34]Biểu 1c-II'!V227</f>
        <v>0</v>
      </c>
      <c r="DF227" s="380">
        <f>'[44]Biểu 1c-II'!Y227</f>
        <v>0</v>
      </c>
      <c r="DG227" s="380">
        <f>'[34]Biểu 1c-II'!AB227</f>
        <v>0</v>
      </c>
      <c r="DH227" s="463">
        <f>'[34]Biểu 1c-II'!AE227</f>
        <v>0</v>
      </c>
      <c r="DI227" s="463">
        <f>'[34]Biểu 1c-II'!AH227</f>
        <v>0</v>
      </c>
      <c r="DJ227" s="380">
        <f>'[35]Biểu 1c-II'!J227</f>
        <v>0</v>
      </c>
      <c r="DK227" s="380">
        <f>'[35]Biểu 1c-II'!M227</f>
        <v>0</v>
      </c>
      <c r="DL227" s="380">
        <f>'[35]Biểu 1c-II'!P227</f>
        <v>0</v>
      </c>
      <c r="DM227" s="380">
        <f>'[35]Biểu 1c-II'!S227</f>
        <v>0</v>
      </c>
      <c r="DN227" s="380">
        <f>'[35]Biểu 1c-II'!V227</f>
        <v>0</v>
      </c>
      <c r="DO227" s="380">
        <f>'[35]Biểu 1c-II'!Y227</f>
        <v>0</v>
      </c>
      <c r="DP227" s="380">
        <f>'[35]Biểu 1c-II'!AB227</f>
        <v>0</v>
      </c>
      <c r="DQ227" s="463">
        <f>'[35]Biểu 1c-II'!AE227</f>
        <v>0</v>
      </c>
      <c r="DR227" s="463">
        <f>'[35]Biểu 1c-II'!AH227</f>
        <v>0</v>
      </c>
      <c r="DS227" s="463">
        <f>'[35]Biểu 1c-II'!AK227</f>
        <v>0</v>
      </c>
      <c r="DT227" s="380">
        <f>'[36]Biểu 1c-II'!J227</f>
        <v>0</v>
      </c>
      <c r="DU227" s="380">
        <f>'[36]Biểu 1c-II'!M227</f>
        <v>0</v>
      </c>
      <c r="DV227" s="380">
        <f>'[36]Biểu 1c-II'!P227</f>
        <v>0</v>
      </c>
      <c r="DW227" s="380">
        <f>'[36]Biểu 1c-II'!S227</f>
        <v>0</v>
      </c>
      <c r="DX227" s="380">
        <f>'[36]Biểu 1c-II'!V227</f>
        <v>0</v>
      </c>
      <c r="DY227" s="380">
        <f>'[36]Biểu 1c-II'!Y227</f>
        <v>0</v>
      </c>
      <c r="DZ227" s="380">
        <f>'[36]Biểu 1c-II'!AB227</f>
        <v>0</v>
      </c>
      <c r="EA227" s="463">
        <f>'[36]Biểu 1c-II'!AH227</f>
        <v>0</v>
      </c>
      <c r="EB227" s="463">
        <f>'[36]Biểu 1c-II'!AE227</f>
        <v>0</v>
      </c>
      <c r="EC227" s="380">
        <f>'[37]Biểu 1c-II'!J227</f>
        <v>0</v>
      </c>
      <c r="ED227" s="380">
        <f>'[37]Biểu 1c-II'!M227</f>
        <v>0</v>
      </c>
      <c r="EE227" s="380">
        <f>'[37]Biểu 1c-II'!P227</f>
        <v>0</v>
      </c>
      <c r="EF227" s="380">
        <f>'[37]Biểu 1c-II'!S227</f>
        <v>0</v>
      </c>
      <c r="EG227" s="380">
        <f>'[37]Biểu 1c-II'!V227</f>
        <v>0</v>
      </c>
      <c r="EH227" s="380">
        <f>'[37]Biểu 1c-II'!Y227</f>
        <v>0</v>
      </c>
      <c r="EI227" s="380">
        <f>'[37]Biểu 1c-II'!AB227</f>
        <v>0</v>
      </c>
      <c r="EJ227" s="463">
        <f>'[37]Biểu 1c-II'!AE227</f>
        <v>0</v>
      </c>
      <c r="EK227" s="463">
        <f>'[38]Biểu 1c-II'!J227</f>
        <v>0</v>
      </c>
      <c r="EL227" s="463">
        <f>'[38]Biểu 1c-II'!M227</f>
        <v>0</v>
      </c>
      <c r="EM227" s="463">
        <f>'[38]Biểu 1c-II'!P227</f>
        <v>0</v>
      </c>
      <c r="EN227" s="463">
        <f>'[38]Biểu 1c-II'!S227</f>
        <v>0</v>
      </c>
      <c r="EO227" s="380">
        <f>'[39]Biểu 1c-II(TTKN)'!J227</f>
        <v>0</v>
      </c>
      <c r="EP227" s="380">
        <f>'[40]Biểu 1c-II'!P227</f>
        <v>0</v>
      </c>
      <c r="EQ227" s="380">
        <f>'[41]Biểu 1c-II'!P227</f>
        <v>0</v>
      </c>
    </row>
    <row r="228" spans="1:147" ht="25.5">
      <c r="A228" s="383"/>
      <c r="B228" s="378" t="s">
        <v>777</v>
      </c>
      <c r="C228" s="379" t="s">
        <v>943</v>
      </c>
      <c r="D228" s="380">
        <f t="shared" si="87"/>
        <v>0</v>
      </c>
      <c r="E228" s="463">
        <f t="shared" si="78"/>
        <v>13682959583</v>
      </c>
      <c r="F228" s="463">
        <f t="shared" si="88"/>
        <v>13682959583</v>
      </c>
      <c r="G228" s="463">
        <f t="shared" si="89"/>
        <v>13682959583</v>
      </c>
      <c r="H228" s="380">
        <f t="shared" si="79"/>
        <v>0</v>
      </c>
      <c r="I228" s="380">
        <f t="shared" si="90"/>
        <v>0</v>
      </c>
      <c r="J228" s="380">
        <f t="shared" si="91"/>
        <v>0</v>
      </c>
      <c r="K228" s="380">
        <f t="shared" si="80"/>
        <v>13682959583</v>
      </c>
      <c r="L228" s="380">
        <f t="shared" si="81"/>
        <v>0</v>
      </c>
      <c r="M228" s="380">
        <f t="shared" si="82"/>
        <v>0</v>
      </c>
      <c r="N228" s="380">
        <f t="shared" si="92"/>
        <v>0</v>
      </c>
      <c r="O228" s="380">
        <f t="shared" si="83"/>
        <v>0</v>
      </c>
      <c r="P228" s="380">
        <f t="shared" si="93"/>
        <v>0</v>
      </c>
      <c r="Q228" s="380">
        <f t="shared" si="84"/>
        <v>0</v>
      </c>
      <c r="R228" s="380">
        <f t="shared" si="85"/>
        <v>0</v>
      </c>
      <c r="S228" s="380"/>
      <c r="T228" s="380">
        <f t="shared" si="86"/>
        <v>0</v>
      </c>
      <c r="U228" s="463">
        <f t="shared" si="94"/>
        <v>0</v>
      </c>
      <c r="V228" s="463">
        <f t="shared" si="95"/>
        <v>0</v>
      </c>
      <c r="W228" s="463">
        <f t="shared" si="96"/>
        <v>0</v>
      </c>
      <c r="X228" s="463">
        <f t="shared" si="97"/>
        <v>0</v>
      </c>
      <c r="Y228" s="463">
        <f t="shared" si="98"/>
        <v>0</v>
      </c>
      <c r="Z228" s="463">
        <f t="shared" si="99"/>
        <v>0</v>
      </c>
      <c r="AA228" s="463">
        <f t="shared" si="100"/>
        <v>0</v>
      </c>
      <c r="AB228" s="463">
        <f t="shared" si="101"/>
        <v>0</v>
      </c>
      <c r="AC228" s="463">
        <f t="shared" si="102"/>
        <v>0</v>
      </c>
      <c r="AD228" s="463">
        <f t="shared" si="103"/>
        <v>0</v>
      </c>
      <c r="AE228" s="380"/>
      <c r="AF228" s="380"/>
      <c r="AG228" s="380">
        <f>'[22]Biểu 1c-II'!J228</f>
        <v>0</v>
      </c>
      <c r="AH228" s="380">
        <f>'[22]Biểu 1c-II'!M228</f>
        <v>0</v>
      </c>
      <c r="AI228" s="463">
        <f>'[22]Biểu 1c-II'!S228</f>
        <v>0</v>
      </c>
      <c r="AJ228" s="463">
        <f>'[22]Biểu 1c-II'!V228</f>
        <v>0</v>
      </c>
      <c r="AK228" s="380">
        <f>'[23]Biểu 1c-II'!J228</f>
        <v>0</v>
      </c>
      <c r="AL228" s="463">
        <f>'[23]Biểu 1c-II'!P228</f>
        <v>0</v>
      </c>
      <c r="AM228" s="463">
        <f>'[23]Biểu 1c-II'!S228</f>
        <v>0</v>
      </c>
      <c r="AN228" s="380">
        <f>'[24]Biểu 1c-II'!J228</f>
        <v>0</v>
      </c>
      <c r="AO228" s="463">
        <f>'[24]Biểu 1c-II'!M228</f>
        <v>0</v>
      </c>
      <c r="AP228" s="463">
        <f>'[24]Biểu 1c-II'!S228</f>
        <v>0</v>
      </c>
      <c r="AQ228" s="463">
        <f>'[25]Biểu 1c-II'!P228</f>
        <v>0</v>
      </c>
      <c r="AR228" s="463">
        <f>'[25]Biểu 1c-II'!V228</f>
        <v>0</v>
      </c>
      <c r="AS228" s="380">
        <f>'[25]Biểu 1c-II'!Y228</f>
        <v>0</v>
      </c>
      <c r="AT228" s="380">
        <f>'[26]Biểu 1c-II'!K228</f>
        <v>0</v>
      </c>
      <c r="AU228" s="380">
        <f>'[26]Biểu 1c-II'!W228</f>
        <v>0</v>
      </c>
      <c r="AV228" s="380">
        <f>'[27]Biểu 1c-II'!J228</f>
        <v>0</v>
      </c>
      <c r="AW228" s="380">
        <f>'[27]Biểu 1c-II'!V228</f>
        <v>0</v>
      </c>
      <c r="AX228" s="380">
        <f>'[28]Biểu 1c-II'!J228</f>
        <v>0</v>
      </c>
      <c r="AY228" s="380">
        <f>'[28]Biểu 1c-II'!M228</f>
        <v>0</v>
      </c>
      <c r="AZ228" s="380">
        <f>'[28]Biểu 1c-II'!P228</f>
        <v>0</v>
      </c>
      <c r="BA228" s="380"/>
      <c r="BB228" s="380">
        <f>'[28]Biểu 1c-II'!V228</f>
        <v>0</v>
      </c>
      <c r="BC228" s="380">
        <f>'[42]Biểu 1c-II'!Y228</f>
        <v>0</v>
      </c>
      <c r="BD228" s="380">
        <f>'[28]Biểu 1c-II'!AB228</f>
        <v>0</v>
      </c>
      <c r="BE228" s="380">
        <f>'[28]Biểu 1c-II'!AE228</f>
        <v>0</v>
      </c>
      <c r="BF228" s="380">
        <f>'[28]Biểu 1c-II'!AH228</f>
        <v>0</v>
      </c>
      <c r="BG228" s="380">
        <f>'[29]Biểu 1c-II'!J228</f>
        <v>0</v>
      </c>
      <c r="BH228" s="380">
        <f>'[29]Biểu 1c-II'!M228</f>
        <v>0</v>
      </c>
      <c r="BI228" s="380">
        <f>'[29]Biểu 1c-II'!P228</f>
        <v>0</v>
      </c>
      <c r="BJ228" s="380"/>
      <c r="BK228" s="380">
        <f>'[29]Biểu 1c-II'!S228</f>
        <v>0</v>
      </c>
      <c r="BL228" s="380">
        <f>'[29]Biểu 1c-II'!V228</f>
        <v>0</v>
      </c>
      <c r="BM228" s="380">
        <f>'[29]Biểu 1c-II'!Y228</f>
        <v>0</v>
      </c>
      <c r="BN228" s="380">
        <f>'[29]Biểu 1c-II'!AB228</f>
        <v>0</v>
      </c>
      <c r="BO228" s="463">
        <f>'[29]Biểu 1c-II'!AE228</f>
        <v>0</v>
      </c>
      <c r="BP228" s="463">
        <f>'[29]Biểu 1c-II'!AH228</f>
        <v>0</v>
      </c>
      <c r="BQ228" s="380">
        <f>'[30]Biểu 1c-II - TTYT DA BAC'!J228</f>
        <v>0</v>
      </c>
      <c r="BR228" s="380">
        <f>'[30]Biểu 1c-II - TTYT DA BAC'!M228</f>
        <v>0</v>
      </c>
      <c r="BS228" s="380">
        <f>'[30]Biểu 1c-II - TTYT DA BAC'!P228</f>
        <v>0</v>
      </c>
      <c r="BT228" s="380"/>
      <c r="BU228" s="380">
        <f>'[30]Biểu 1c-II - TTYT DA BAC'!V228</f>
        <v>0</v>
      </c>
      <c r="BV228" s="380">
        <f>'[30]Biểu 1c-II - TTYT DA BAC'!Y228</f>
        <v>0</v>
      </c>
      <c r="BW228" s="380">
        <f>'[30]Biểu 1c-II - TTYT DA BAC'!AB228</f>
        <v>0</v>
      </c>
      <c r="BX228" s="463">
        <f>'[30]Biểu 1c-II - TTYT DA BAC'!AE228</f>
        <v>0</v>
      </c>
      <c r="BY228" s="463">
        <f>'[30]Biểu 1c-II - TTYT DA BAC'!AH228</f>
        <v>0</v>
      </c>
      <c r="BZ228" s="380">
        <f>'[31]Biểu 1c-II'!I228</f>
        <v>0</v>
      </c>
      <c r="CA228" s="380">
        <f>'[31]Biểu 1c-II'!M228</f>
        <v>0</v>
      </c>
      <c r="CB228" s="380">
        <f>'[31]Biểu 1c-II'!P228</f>
        <v>0</v>
      </c>
      <c r="CC228" s="380"/>
      <c r="CD228" s="380">
        <f>'[31]Biểu 1c-II'!V228</f>
        <v>0</v>
      </c>
      <c r="CE228" s="380">
        <f>'[31]Biểu 1c-II'!Y228</f>
        <v>0</v>
      </c>
      <c r="CF228" s="380">
        <f>'[31]Biểu 1c-II'!AB228</f>
        <v>0</v>
      </c>
      <c r="CG228" s="463">
        <f>'[31]Biểu 1c-II'!AE228</f>
        <v>0</v>
      </c>
      <c r="CH228" s="463">
        <f>'[31]Biểu 1c-II'!AH228</f>
        <v>0</v>
      </c>
      <c r="CI228" s="380">
        <f>'[32]Biểu 1c-II'!J228</f>
        <v>0</v>
      </c>
      <c r="CJ228" s="380">
        <f>'[32]Biểu 1c-II'!M228</f>
        <v>0</v>
      </c>
      <c r="CK228" s="380">
        <f>'[32]Biểu 1c-II'!P228</f>
        <v>0</v>
      </c>
      <c r="CL228" s="380"/>
      <c r="CM228" s="380">
        <f>'[32]Biểu 1c-II'!V228</f>
        <v>0</v>
      </c>
      <c r="CN228" s="380">
        <f>'[32]Biểu 1c-II'!Y228</f>
        <v>0</v>
      </c>
      <c r="CO228" s="380">
        <f>'[32]Biểu 1c-II'!AB228</f>
        <v>0</v>
      </c>
      <c r="CP228" s="463">
        <f>'[32]Biểu 1c-II'!AE228</f>
        <v>0</v>
      </c>
      <c r="CQ228" s="463">
        <f>'[32]Biểu 1c-II'!AH228</f>
        <v>0</v>
      </c>
      <c r="CR228" s="380">
        <f>'[33]Biểu 1c-II'!J228</f>
        <v>0</v>
      </c>
      <c r="CS228" s="380">
        <f>'[33]Biểu 1c-II'!M228</f>
        <v>0</v>
      </c>
      <c r="CT228" s="380">
        <f>'[33]Biểu 1c-II'!P228</f>
        <v>0</v>
      </c>
      <c r="CU228" s="380"/>
      <c r="CV228" s="380">
        <f>'[33]Biểu 1c-II'!V228</f>
        <v>0</v>
      </c>
      <c r="CW228" s="380">
        <f>'[43]Biểu 1c-II'!Y228</f>
        <v>0</v>
      </c>
      <c r="CX228" s="380">
        <f>'[33]Biểu 1c-II'!AB228</f>
        <v>0</v>
      </c>
      <c r="CY228" s="463">
        <f>'[33]Biểu 1c-II'!AE228</f>
        <v>0</v>
      </c>
      <c r="CZ228" s="463">
        <f>'[33]Biểu 1c-II'!AH228</f>
        <v>0</v>
      </c>
      <c r="DA228" s="380">
        <f>'[34]Biểu 1c-II'!$J$7</f>
        <v>13682959583</v>
      </c>
      <c r="DB228" s="380">
        <f>'[34]Biểu 1c-II'!M228</f>
        <v>0</v>
      </c>
      <c r="DC228" s="380">
        <f>'[34]Biểu 1c-II'!P228</f>
        <v>0</v>
      </c>
      <c r="DD228" s="380"/>
      <c r="DE228" s="380">
        <f>'[34]Biểu 1c-II'!V228</f>
        <v>0</v>
      </c>
      <c r="DF228" s="380">
        <f>'[44]Biểu 1c-II'!Y228</f>
        <v>0</v>
      </c>
      <c r="DG228" s="380">
        <f>'[34]Biểu 1c-II'!AB228</f>
        <v>0</v>
      </c>
      <c r="DH228" s="463">
        <f>'[34]Biểu 1c-II'!AE228</f>
        <v>0</v>
      </c>
      <c r="DI228" s="463">
        <f>'[34]Biểu 1c-II'!AH228</f>
        <v>0</v>
      </c>
      <c r="DJ228" s="380">
        <f>'[35]Biểu 1c-II'!J228</f>
        <v>0</v>
      </c>
      <c r="DK228" s="380">
        <f>'[35]Biểu 1c-II'!M228</f>
        <v>0</v>
      </c>
      <c r="DL228" s="380">
        <f>'[35]Biểu 1c-II'!P228</f>
        <v>0</v>
      </c>
      <c r="DM228" s="380">
        <f>'[35]Biểu 1c-II'!S228</f>
        <v>0</v>
      </c>
      <c r="DN228" s="380">
        <f>'[35]Biểu 1c-II'!V228</f>
        <v>0</v>
      </c>
      <c r="DO228" s="380">
        <f>'[35]Biểu 1c-II'!Y228</f>
        <v>0</v>
      </c>
      <c r="DP228" s="380">
        <f>'[35]Biểu 1c-II'!AB228</f>
        <v>0</v>
      </c>
      <c r="DQ228" s="463">
        <f>'[35]Biểu 1c-II'!AE228</f>
        <v>0</v>
      </c>
      <c r="DR228" s="463">
        <f>'[35]Biểu 1c-II'!AH228</f>
        <v>0</v>
      </c>
      <c r="DS228" s="463">
        <f>'[35]Biểu 1c-II'!AK228</f>
        <v>0</v>
      </c>
      <c r="DT228" s="380">
        <f>'[36]Biểu 1c-II'!J228</f>
        <v>0</v>
      </c>
      <c r="DU228" s="380">
        <f>'[36]Biểu 1c-II'!M228</f>
        <v>0</v>
      </c>
      <c r="DV228" s="380">
        <f>'[36]Biểu 1c-II'!P228</f>
        <v>0</v>
      </c>
      <c r="DW228" s="380">
        <f>'[36]Biểu 1c-II'!S228</f>
        <v>0</v>
      </c>
      <c r="DX228" s="380">
        <f>'[36]Biểu 1c-II'!V228</f>
        <v>0</v>
      </c>
      <c r="DY228" s="380">
        <f>'[36]Biểu 1c-II'!Y228</f>
        <v>0</v>
      </c>
      <c r="DZ228" s="380">
        <f>'[36]Biểu 1c-II'!AB228</f>
        <v>0</v>
      </c>
      <c r="EA228" s="463">
        <f>'[36]Biểu 1c-II'!AH228</f>
        <v>0</v>
      </c>
      <c r="EB228" s="463">
        <f>'[36]Biểu 1c-II'!AE228</f>
        <v>0</v>
      </c>
      <c r="EC228" s="380">
        <f>'[37]Biểu 1c-II'!J228</f>
        <v>0</v>
      </c>
      <c r="ED228" s="380">
        <f>'[37]Biểu 1c-II'!M228</f>
        <v>0</v>
      </c>
      <c r="EE228" s="380">
        <f>'[37]Biểu 1c-II'!P228</f>
        <v>0</v>
      </c>
      <c r="EF228" s="380">
        <f>'[37]Biểu 1c-II'!S228</f>
        <v>0</v>
      </c>
      <c r="EG228" s="380">
        <f>'[37]Biểu 1c-II'!V228</f>
        <v>0</v>
      </c>
      <c r="EH228" s="380">
        <f>'[37]Biểu 1c-II'!Y228</f>
        <v>0</v>
      </c>
      <c r="EI228" s="380">
        <f>'[37]Biểu 1c-II'!AB228</f>
        <v>0</v>
      </c>
      <c r="EJ228" s="463">
        <f>'[37]Biểu 1c-II'!AE228</f>
        <v>0</v>
      </c>
      <c r="EK228" s="463">
        <f>'[38]Biểu 1c-II'!J228</f>
        <v>0</v>
      </c>
      <c r="EL228" s="463">
        <f>'[38]Biểu 1c-II'!M228</f>
        <v>0</v>
      </c>
      <c r="EM228" s="463">
        <f>'[38]Biểu 1c-II'!P228</f>
        <v>0</v>
      </c>
      <c r="EN228" s="463">
        <f>'[38]Biểu 1c-II'!S228</f>
        <v>0</v>
      </c>
      <c r="EO228" s="380">
        <f>'[39]Biểu 1c-II(TTKN)'!J228</f>
        <v>0</v>
      </c>
      <c r="EP228" s="380">
        <f>'[40]Biểu 1c-II'!P228</f>
        <v>0</v>
      </c>
      <c r="EQ228" s="380">
        <f>'[41]Biểu 1c-II'!P228</f>
        <v>0</v>
      </c>
    </row>
    <row r="229" spans="1:147" ht="25.5">
      <c r="A229" s="383"/>
      <c r="B229" s="378" t="s">
        <v>778</v>
      </c>
      <c r="C229" s="379" t="s">
        <v>944</v>
      </c>
      <c r="D229" s="380">
        <f t="shared" si="87"/>
        <v>0</v>
      </c>
      <c r="E229" s="463">
        <f t="shared" si="78"/>
        <v>14221207583</v>
      </c>
      <c r="F229" s="463">
        <f t="shared" si="88"/>
        <v>14221207583</v>
      </c>
      <c r="G229" s="463">
        <f t="shared" si="89"/>
        <v>14221207583</v>
      </c>
      <c r="H229" s="380">
        <f t="shared" si="79"/>
        <v>0</v>
      </c>
      <c r="I229" s="380">
        <f t="shared" si="90"/>
        <v>0</v>
      </c>
      <c r="J229" s="380">
        <f t="shared" si="91"/>
        <v>538248000</v>
      </c>
      <c r="K229" s="380">
        <f t="shared" si="80"/>
        <v>13682959583</v>
      </c>
      <c r="L229" s="380">
        <f t="shared" si="81"/>
        <v>0</v>
      </c>
      <c r="M229" s="380">
        <f t="shared" si="82"/>
        <v>0</v>
      </c>
      <c r="N229" s="380">
        <f t="shared" si="92"/>
        <v>0</v>
      </c>
      <c r="O229" s="380">
        <f t="shared" si="83"/>
        <v>0</v>
      </c>
      <c r="P229" s="380">
        <f t="shared" si="93"/>
        <v>0</v>
      </c>
      <c r="Q229" s="380">
        <f t="shared" si="84"/>
        <v>0</v>
      </c>
      <c r="R229" s="380">
        <f t="shared" si="85"/>
        <v>0</v>
      </c>
      <c r="S229" s="380"/>
      <c r="T229" s="380">
        <f t="shared" si="86"/>
        <v>0</v>
      </c>
      <c r="U229" s="463">
        <f t="shared" si="94"/>
        <v>0</v>
      </c>
      <c r="V229" s="463">
        <f t="shared" si="95"/>
        <v>0</v>
      </c>
      <c r="W229" s="463">
        <f t="shared" si="96"/>
        <v>0</v>
      </c>
      <c r="X229" s="463">
        <f t="shared" si="97"/>
        <v>0</v>
      </c>
      <c r="Y229" s="463">
        <f t="shared" si="98"/>
        <v>0</v>
      </c>
      <c r="Z229" s="463">
        <f t="shared" si="99"/>
        <v>0</v>
      </c>
      <c r="AA229" s="463">
        <f t="shared" si="100"/>
        <v>0</v>
      </c>
      <c r="AB229" s="463">
        <f t="shared" si="101"/>
        <v>0</v>
      </c>
      <c r="AC229" s="463">
        <f t="shared" si="102"/>
        <v>0</v>
      </c>
      <c r="AD229" s="463">
        <f t="shared" si="103"/>
        <v>0</v>
      </c>
      <c r="AE229" s="380"/>
      <c r="AF229" s="380"/>
      <c r="AG229" s="380">
        <f>'[22]Biểu 1c-II'!J229</f>
        <v>0</v>
      </c>
      <c r="AH229" s="380">
        <f>'[22]Biểu 1c-II'!M229</f>
        <v>0</v>
      </c>
      <c r="AI229" s="463">
        <f>'[22]Biểu 1c-II'!S229</f>
        <v>0</v>
      </c>
      <c r="AJ229" s="463">
        <f>'[22]Biểu 1c-II'!V229</f>
        <v>0</v>
      </c>
      <c r="AK229" s="380">
        <f>'[23]Biểu 1c-II'!J229</f>
        <v>0</v>
      </c>
      <c r="AL229" s="463">
        <f>'[23]Biểu 1c-II'!P229</f>
        <v>0</v>
      </c>
      <c r="AM229" s="463">
        <f>'[23]Biểu 1c-II'!S229</f>
        <v>0</v>
      </c>
      <c r="AN229" s="380">
        <f>'[24]Biểu 1c-II'!J229</f>
        <v>0</v>
      </c>
      <c r="AO229" s="463">
        <f>'[24]Biểu 1c-II'!M229</f>
        <v>0</v>
      </c>
      <c r="AP229" s="463">
        <f>'[24]Biểu 1c-II'!S229</f>
        <v>0</v>
      </c>
      <c r="AQ229" s="463">
        <f>'[25]Biểu 1c-II'!P229</f>
        <v>0</v>
      </c>
      <c r="AR229" s="463">
        <f>'[25]Biểu 1c-II'!V229</f>
        <v>0</v>
      </c>
      <c r="AS229" s="380">
        <f>'[25]Biểu 1c-II'!Y229</f>
        <v>538248000</v>
      </c>
      <c r="AT229" s="380">
        <f>'[26]Biểu 1c-II'!K229</f>
        <v>0</v>
      </c>
      <c r="AU229" s="380">
        <f>'[26]Biểu 1c-II'!W229</f>
        <v>0</v>
      </c>
      <c r="AV229" s="380">
        <f>'[27]Biểu 1c-II'!J229</f>
        <v>0</v>
      </c>
      <c r="AW229" s="380">
        <f>'[27]Biểu 1c-II'!V229</f>
        <v>0</v>
      </c>
      <c r="AX229" s="380">
        <f>'[28]Biểu 1c-II'!J229</f>
        <v>0</v>
      </c>
      <c r="AY229" s="380">
        <f>'[28]Biểu 1c-II'!M229</f>
        <v>0</v>
      </c>
      <c r="AZ229" s="380">
        <f>'[28]Biểu 1c-II'!P229</f>
        <v>0</v>
      </c>
      <c r="BA229" s="380"/>
      <c r="BB229" s="380">
        <f>'[28]Biểu 1c-II'!V229</f>
        <v>0</v>
      </c>
      <c r="BC229" s="380">
        <f>'[42]Biểu 1c-II'!Y229</f>
        <v>0</v>
      </c>
      <c r="BD229" s="380">
        <f>'[28]Biểu 1c-II'!AB229</f>
        <v>0</v>
      </c>
      <c r="BE229" s="380">
        <f>'[28]Biểu 1c-II'!AE229</f>
        <v>0</v>
      </c>
      <c r="BF229" s="380">
        <f>'[28]Biểu 1c-II'!AH229</f>
        <v>0</v>
      </c>
      <c r="BG229" s="380">
        <f>'[29]Biểu 1c-II'!J229</f>
        <v>0</v>
      </c>
      <c r="BH229" s="380">
        <f>'[29]Biểu 1c-II'!M229</f>
        <v>0</v>
      </c>
      <c r="BI229" s="380">
        <f>'[29]Biểu 1c-II'!P229</f>
        <v>0</v>
      </c>
      <c r="BJ229" s="380"/>
      <c r="BK229" s="380">
        <f>'[29]Biểu 1c-II'!S229</f>
        <v>0</v>
      </c>
      <c r="BL229" s="380">
        <f>'[29]Biểu 1c-II'!V229</f>
        <v>0</v>
      </c>
      <c r="BM229" s="380">
        <f>'[29]Biểu 1c-II'!Y229</f>
        <v>0</v>
      </c>
      <c r="BN229" s="380">
        <f>'[29]Biểu 1c-II'!AB229</f>
        <v>0</v>
      </c>
      <c r="BO229" s="463">
        <f>'[29]Biểu 1c-II'!AE229</f>
        <v>0</v>
      </c>
      <c r="BP229" s="463">
        <f>'[29]Biểu 1c-II'!AH229</f>
        <v>0</v>
      </c>
      <c r="BQ229" s="380">
        <f>'[30]Biểu 1c-II - TTYT DA BAC'!J229</f>
        <v>0</v>
      </c>
      <c r="BR229" s="380">
        <f>'[30]Biểu 1c-II - TTYT DA BAC'!M229</f>
        <v>0</v>
      </c>
      <c r="BS229" s="380">
        <f>'[30]Biểu 1c-II - TTYT DA BAC'!P229</f>
        <v>0</v>
      </c>
      <c r="BT229" s="380"/>
      <c r="BU229" s="380">
        <f>'[30]Biểu 1c-II - TTYT DA BAC'!V229</f>
        <v>0</v>
      </c>
      <c r="BV229" s="380">
        <f>'[30]Biểu 1c-II - TTYT DA BAC'!Y229</f>
        <v>0</v>
      </c>
      <c r="BW229" s="380">
        <f>'[30]Biểu 1c-II - TTYT DA BAC'!AB229</f>
        <v>0</v>
      </c>
      <c r="BX229" s="463">
        <f>'[30]Biểu 1c-II - TTYT DA BAC'!AE229</f>
        <v>0</v>
      </c>
      <c r="BY229" s="463">
        <f>'[30]Biểu 1c-II - TTYT DA BAC'!AH229</f>
        <v>0</v>
      </c>
      <c r="BZ229" s="380">
        <f>'[31]Biểu 1c-II'!I229</f>
        <v>0</v>
      </c>
      <c r="CA229" s="380">
        <f>'[31]Biểu 1c-II'!M229</f>
        <v>0</v>
      </c>
      <c r="CB229" s="380">
        <f>'[31]Biểu 1c-II'!P229</f>
        <v>0</v>
      </c>
      <c r="CC229" s="380"/>
      <c r="CD229" s="380">
        <f>'[31]Biểu 1c-II'!V229</f>
        <v>0</v>
      </c>
      <c r="CE229" s="380">
        <f>'[31]Biểu 1c-II'!Y229</f>
        <v>0</v>
      </c>
      <c r="CF229" s="380">
        <f>'[31]Biểu 1c-II'!AB229</f>
        <v>0</v>
      </c>
      <c r="CG229" s="463">
        <f>'[31]Biểu 1c-II'!AE229</f>
        <v>0</v>
      </c>
      <c r="CH229" s="463">
        <f>'[31]Biểu 1c-II'!AH229</f>
        <v>0</v>
      </c>
      <c r="CI229" s="380">
        <f>'[32]Biểu 1c-II'!J229</f>
        <v>0</v>
      </c>
      <c r="CJ229" s="380">
        <f>'[32]Biểu 1c-II'!M229</f>
        <v>0</v>
      </c>
      <c r="CK229" s="380">
        <f>'[32]Biểu 1c-II'!P229</f>
        <v>0</v>
      </c>
      <c r="CL229" s="380"/>
      <c r="CM229" s="380">
        <f>'[32]Biểu 1c-II'!V229</f>
        <v>0</v>
      </c>
      <c r="CN229" s="380">
        <f>'[32]Biểu 1c-II'!Y229</f>
        <v>0</v>
      </c>
      <c r="CO229" s="380">
        <f>'[32]Biểu 1c-II'!AB229</f>
        <v>0</v>
      </c>
      <c r="CP229" s="463">
        <f>'[32]Biểu 1c-II'!AE229</f>
        <v>0</v>
      </c>
      <c r="CQ229" s="463">
        <f>'[32]Biểu 1c-II'!AH229</f>
        <v>0</v>
      </c>
      <c r="CR229" s="380">
        <f>'[33]Biểu 1c-II'!J229</f>
        <v>0</v>
      </c>
      <c r="CS229" s="380">
        <f>'[33]Biểu 1c-II'!M229</f>
        <v>0</v>
      </c>
      <c r="CT229" s="380">
        <f>'[33]Biểu 1c-II'!P229</f>
        <v>0</v>
      </c>
      <c r="CU229" s="380"/>
      <c r="CV229" s="380">
        <f>'[33]Biểu 1c-II'!V229</f>
        <v>0</v>
      </c>
      <c r="CW229" s="380">
        <f>'[43]Biểu 1c-II'!Y229</f>
        <v>0</v>
      </c>
      <c r="CX229" s="380">
        <f>'[33]Biểu 1c-II'!AB229</f>
        <v>0</v>
      </c>
      <c r="CY229" s="463">
        <f>'[33]Biểu 1c-II'!AE229</f>
        <v>0</v>
      </c>
      <c r="CZ229" s="463">
        <f>'[33]Biểu 1c-II'!AH229</f>
        <v>0</v>
      </c>
      <c r="DA229" s="380">
        <f>'[34]Biểu 1c-II'!$J$7</f>
        <v>13682959583</v>
      </c>
      <c r="DB229" s="380">
        <f>'[34]Biểu 1c-II'!M229</f>
        <v>0</v>
      </c>
      <c r="DC229" s="380">
        <f>'[34]Biểu 1c-II'!P229</f>
        <v>0</v>
      </c>
      <c r="DD229" s="380"/>
      <c r="DE229" s="380">
        <f>'[34]Biểu 1c-II'!V229</f>
        <v>0</v>
      </c>
      <c r="DF229" s="380">
        <f>'[44]Biểu 1c-II'!Y229</f>
        <v>0</v>
      </c>
      <c r="DG229" s="380">
        <f>'[34]Biểu 1c-II'!AB229</f>
        <v>0</v>
      </c>
      <c r="DH229" s="463">
        <f>'[34]Biểu 1c-II'!AE229</f>
        <v>0</v>
      </c>
      <c r="DI229" s="463">
        <f>'[34]Biểu 1c-II'!AH229</f>
        <v>0</v>
      </c>
      <c r="DJ229" s="380">
        <f>'[35]Biểu 1c-II'!J229</f>
        <v>0</v>
      </c>
      <c r="DK229" s="380">
        <f>'[35]Biểu 1c-II'!M229</f>
        <v>0</v>
      </c>
      <c r="DL229" s="380">
        <f>'[35]Biểu 1c-II'!P229</f>
        <v>0</v>
      </c>
      <c r="DM229" s="380">
        <f>'[35]Biểu 1c-II'!S229</f>
        <v>0</v>
      </c>
      <c r="DN229" s="380">
        <f>'[35]Biểu 1c-II'!V229</f>
        <v>0</v>
      </c>
      <c r="DO229" s="380">
        <f>'[35]Biểu 1c-II'!Y229</f>
        <v>0</v>
      </c>
      <c r="DP229" s="380">
        <f>'[35]Biểu 1c-II'!AB229</f>
        <v>0</v>
      </c>
      <c r="DQ229" s="463">
        <f>'[35]Biểu 1c-II'!AE229</f>
        <v>0</v>
      </c>
      <c r="DR229" s="463">
        <f>'[35]Biểu 1c-II'!AH229</f>
        <v>0</v>
      </c>
      <c r="DS229" s="463">
        <f>'[35]Biểu 1c-II'!AK229</f>
        <v>0</v>
      </c>
      <c r="DT229" s="380">
        <f>'[36]Biểu 1c-II'!J229</f>
        <v>0</v>
      </c>
      <c r="DU229" s="380">
        <f>'[36]Biểu 1c-II'!M229</f>
        <v>0</v>
      </c>
      <c r="DV229" s="380">
        <f>'[36]Biểu 1c-II'!P229</f>
        <v>0</v>
      </c>
      <c r="DW229" s="380">
        <f>'[36]Biểu 1c-II'!S229</f>
        <v>0</v>
      </c>
      <c r="DX229" s="380">
        <f>'[36]Biểu 1c-II'!V229</f>
        <v>0</v>
      </c>
      <c r="DY229" s="380">
        <f>'[36]Biểu 1c-II'!Y229</f>
        <v>0</v>
      </c>
      <c r="DZ229" s="380">
        <f>'[36]Biểu 1c-II'!AB229</f>
        <v>0</v>
      </c>
      <c r="EA229" s="463">
        <f>'[36]Biểu 1c-II'!AH229</f>
        <v>0</v>
      </c>
      <c r="EB229" s="463">
        <f>'[36]Biểu 1c-II'!AE229</f>
        <v>0</v>
      </c>
      <c r="EC229" s="380">
        <f>'[37]Biểu 1c-II'!J229</f>
        <v>0</v>
      </c>
      <c r="ED229" s="380">
        <f>'[37]Biểu 1c-II'!M229</f>
        <v>0</v>
      </c>
      <c r="EE229" s="380">
        <f>'[37]Biểu 1c-II'!P229</f>
        <v>0</v>
      </c>
      <c r="EF229" s="380">
        <f>'[37]Biểu 1c-II'!S229</f>
        <v>0</v>
      </c>
      <c r="EG229" s="380">
        <f>'[37]Biểu 1c-II'!V229</f>
        <v>0</v>
      </c>
      <c r="EH229" s="380">
        <f>'[37]Biểu 1c-II'!Y229</f>
        <v>0</v>
      </c>
      <c r="EI229" s="380">
        <f>'[37]Biểu 1c-II'!AB229</f>
        <v>0</v>
      </c>
      <c r="EJ229" s="463">
        <f>'[37]Biểu 1c-II'!AE229</f>
        <v>0</v>
      </c>
      <c r="EK229" s="463">
        <f>'[38]Biểu 1c-II'!J229</f>
        <v>0</v>
      </c>
      <c r="EL229" s="463">
        <f>'[38]Biểu 1c-II'!M229</f>
        <v>0</v>
      </c>
      <c r="EM229" s="463">
        <f>'[38]Biểu 1c-II'!P229</f>
        <v>0</v>
      </c>
      <c r="EN229" s="463">
        <f>'[38]Biểu 1c-II'!S229</f>
        <v>0</v>
      </c>
      <c r="EO229" s="380">
        <f>'[39]Biểu 1c-II(TTKN)'!J229</f>
        <v>0</v>
      </c>
      <c r="EP229" s="380">
        <f>'[40]Biểu 1c-II'!P229</f>
        <v>0</v>
      </c>
      <c r="EQ229" s="380">
        <f>'[41]Biểu 1c-II'!P229</f>
        <v>0</v>
      </c>
    </row>
    <row r="230" spans="1:147" ht="12.75">
      <c r="A230" s="383"/>
      <c r="B230" s="378" t="s">
        <v>779</v>
      </c>
      <c r="C230" s="379" t="s">
        <v>945</v>
      </c>
      <c r="D230" s="380">
        <f t="shared" si="87"/>
        <v>0</v>
      </c>
      <c r="E230" s="463">
        <f>SUM(AE230:EQ230)</f>
        <v>14188079583</v>
      </c>
      <c r="F230" s="463">
        <f t="shared" si="88"/>
        <v>14188079583</v>
      </c>
      <c r="G230" s="463">
        <f t="shared" si="89"/>
        <v>13901679583</v>
      </c>
      <c r="H230" s="380">
        <f t="shared" si="79"/>
        <v>0</v>
      </c>
      <c r="I230" s="380">
        <f t="shared" si="90"/>
        <v>0</v>
      </c>
      <c r="J230" s="380">
        <f t="shared" si="91"/>
        <v>50520000</v>
      </c>
      <c r="K230" s="380">
        <f t="shared" si="80"/>
        <v>13682959583</v>
      </c>
      <c r="L230" s="380">
        <f t="shared" si="81"/>
        <v>0</v>
      </c>
      <c r="M230" s="380">
        <f t="shared" si="82"/>
        <v>168200000</v>
      </c>
      <c r="N230" s="380">
        <f t="shared" si="92"/>
        <v>0</v>
      </c>
      <c r="O230" s="380">
        <f t="shared" si="83"/>
        <v>0</v>
      </c>
      <c r="P230" s="380">
        <f t="shared" si="93"/>
        <v>0</v>
      </c>
      <c r="Q230" s="380">
        <f t="shared" si="84"/>
        <v>0</v>
      </c>
      <c r="R230" s="380">
        <f t="shared" si="85"/>
        <v>0</v>
      </c>
      <c r="S230" s="380"/>
      <c r="T230" s="380">
        <f t="shared" si="86"/>
        <v>0</v>
      </c>
      <c r="U230" s="463">
        <f t="shared" si="94"/>
        <v>0</v>
      </c>
      <c r="V230" s="463">
        <f t="shared" si="95"/>
        <v>0</v>
      </c>
      <c r="W230" s="463">
        <f t="shared" si="96"/>
        <v>0</v>
      </c>
      <c r="X230" s="463">
        <f t="shared" si="97"/>
        <v>0</v>
      </c>
      <c r="Y230" s="463">
        <f t="shared" si="98"/>
        <v>0</v>
      </c>
      <c r="Z230" s="463">
        <f t="shared" si="99"/>
        <v>286400000</v>
      </c>
      <c r="AA230" s="463">
        <f t="shared" si="100"/>
        <v>0</v>
      </c>
      <c r="AB230" s="463">
        <f t="shared" si="101"/>
        <v>0</v>
      </c>
      <c r="AC230" s="463">
        <f t="shared" si="102"/>
        <v>0</v>
      </c>
      <c r="AD230" s="463">
        <f t="shared" si="103"/>
        <v>0</v>
      </c>
      <c r="AE230" s="380"/>
      <c r="AF230" s="380"/>
      <c r="AG230" s="380">
        <f>'[22]Biểu 1c-II'!J230</f>
        <v>0</v>
      </c>
      <c r="AH230" s="380">
        <f>'[22]Biểu 1c-II'!M230</f>
        <v>0</v>
      </c>
      <c r="AI230" s="463">
        <f>'[22]Biểu 1c-II'!S230</f>
        <v>0</v>
      </c>
      <c r="AJ230" s="463">
        <f>'[22]Biểu 1c-II'!V230</f>
        <v>0</v>
      </c>
      <c r="AK230" s="380">
        <f>'[23]Biểu 1c-II'!J230</f>
        <v>0</v>
      </c>
      <c r="AL230" s="463">
        <f>'[23]Biểu 1c-II'!P230</f>
        <v>0</v>
      </c>
      <c r="AM230" s="463">
        <f>'[23]Biểu 1c-II'!S230</f>
        <v>0</v>
      </c>
      <c r="AN230" s="380">
        <f>'[24]Biểu 1c-II'!J230</f>
        <v>0</v>
      </c>
      <c r="AO230" s="463">
        <f>'[24]Biểu 1c-II'!M230</f>
        <v>0</v>
      </c>
      <c r="AP230" s="463">
        <f>'[24]Biểu 1c-II'!S230</f>
        <v>0</v>
      </c>
      <c r="AQ230" s="463">
        <f>'[25]Biểu 1c-II'!P230</f>
        <v>0</v>
      </c>
      <c r="AR230" s="463">
        <f>'[25]Biểu 1c-II'!V230</f>
        <v>286400000</v>
      </c>
      <c r="AS230" s="380">
        <f>'[25]Biểu 1c-II'!Y230</f>
        <v>50520000</v>
      </c>
      <c r="AT230" s="380">
        <f>'[26]Biểu 1c-II'!K230</f>
        <v>0</v>
      </c>
      <c r="AU230" s="380">
        <f>'[26]Biểu 1c-II'!W230</f>
        <v>0</v>
      </c>
      <c r="AV230" s="380">
        <f>'[27]Biểu 1c-II'!J230</f>
        <v>0</v>
      </c>
      <c r="AW230" s="380">
        <f>'[27]Biểu 1c-II'!V230</f>
        <v>0</v>
      </c>
      <c r="AX230" s="380">
        <f>'[28]Biểu 1c-II'!J230</f>
        <v>0</v>
      </c>
      <c r="AY230" s="380">
        <f>'[28]Biểu 1c-II'!M230</f>
        <v>0</v>
      </c>
      <c r="AZ230" s="380">
        <f>'[28]Biểu 1c-II'!P230</f>
        <v>0</v>
      </c>
      <c r="BA230" s="380"/>
      <c r="BB230" s="380">
        <f>'[28]Biểu 1c-II'!V230</f>
        <v>0</v>
      </c>
      <c r="BC230" s="380">
        <f>'[42]Biểu 1c-II'!Y230</f>
        <v>0</v>
      </c>
      <c r="BD230" s="380">
        <f>'[28]Biểu 1c-II'!AB230</f>
        <v>0</v>
      </c>
      <c r="BE230" s="380">
        <f>'[28]Biểu 1c-II'!AE230</f>
        <v>0</v>
      </c>
      <c r="BF230" s="380">
        <f>'[28]Biểu 1c-II'!AH230</f>
        <v>0</v>
      </c>
      <c r="BG230" s="380">
        <f>'[29]Biểu 1c-II'!J230</f>
        <v>0</v>
      </c>
      <c r="BH230" s="380">
        <f>'[29]Biểu 1c-II'!M230</f>
        <v>0</v>
      </c>
      <c r="BI230" s="380">
        <f>'[29]Biểu 1c-II'!P230</f>
        <v>0</v>
      </c>
      <c r="BJ230" s="380"/>
      <c r="BK230" s="380">
        <f>'[29]Biểu 1c-II'!S230</f>
        <v>0</v>
      </c>
      <c r="BL230" s="380">
        <f>'[29]Biểu 1c-II'!V230</f>
        <v>0</v>
      </c>
      <c r="BM230" s="380">
        <f>'[29]Biểu 1c-II'!Y230</f>
        <v>0</v>
      </c>
      <c r="BN230" s="380">
        <f>'[29]Biểu 1c-II'!AB230</f>
        <v>0</v>
      </c>
      <c r="BO230" s="463">
        <f>'[29]Biểu 1c-II'!AE230</f>
        <v>0</v>
      </c>
      <c r="BP230" s="463">
        <f>'[29]Biểu 1c-II'!AH230</f>
        <v>0</v>
      </c>
      <c r="BQ230" s="380">
        <f>'[30]Biểu 1c-II - TTYT DA BAC'!J230</f>
        <v>0</v>
      </c>
      <c r="BR230" s="380">
        <f>'[30]Biểu 1c-II - TTYT DA BAC'!M230</f>
        <v>0</v>
      </c>
      <c r="BS230" s="380">
        <f>'[30]Biểu 1c-II - TTYT DA BAC'!P230</f>
        <v>0</v>
      </c>
      <c r="BT230" s="380"/>
      <c r="BU230" s="380">
        <f>'[30]Biểu 1c-II - TTYT DA BAC'!V230</f>
        <v>0</v>
      </c>
      <c r="BV230" s="380">
        <f>'[30]Biểu 1c-II - TTYT DA BAC'!Y230</f>
        <v>0</v>
      </c>
      <c r="BW230" s="380">
        <f>'[30]Biểu 1c-II - TTYT DA BAC'!AB230</f>
        <v>0</v>
      </c>
      <c r="BX230" s="463">
        <f>'[30]Biểu 1c-II - TTYT DA BAC'!AE230</f>
        <v>0</v>
      </c>
      <c r="BY230" s="463">
        <f>'[30]Biểu 1c-II - TTYT DA BAC'!AH230</f>
        <v>0</v>
      </c>
      <c r="BZ230" s="380">
        <f>'[31]Biểu 1c-II'!I230</f>
        <v>0</v>
      </c>
      <c r="CA230" s="380">
        <f>'[31]Biểu 1c-II'!M230</f>
        <v>0</v>
      </c>
      <c r="CB230" s="380">
        <f>'[31]Biểu 1c-II'!P230</f>
        <v>168200000</v>
      </c>
      <c r="CC230" s="380"/>
      <c r="CD230" s="380">
        <f>'[31]Biểu 1c-II'!V230</f>
        <v>0</v>
      </c>
      <c r="CE230" s="380">
        <f>'[31]Biểu 1c-II'!Y230</f>
        <v>0</v>
      </c>
      <c r="CF230" s="380">
        <f>'[31]Biểu 1c-II'!AB230</f>
        <v>0</v>
      </c>
      <c r="CG230" s="463">
        <f>'[31]Biểu 1c-II'!AE230</f>
        <v>0</v>
      </c>
      <c r="CH230" s="463">
        <f>'[31]Biểu 1c-II'!AH230</f>
        <v>0</v>
      </c>
      <c r="CI230" s="380">
        <f>'[32]Biểu 1c-II'!J230</f>
        <v>0</v>
      </c>
      <c r="CJ230" s="380">
        <f>'[32]Biểu 1c-II'!M230</f>
        <v>0</v>
      </c>
      <c r="CK230" s="380">
        <f>'[32]Biểu 1c-II'!P230</f>
        <v>0</v>
      </c>
      <c r="CL230" s="380"/>
      <c r="CM230" s="380">
        <f>'[32]Biểu 1c-II'!V230</f>
        <v>0</v>
      </c>
      <c r="CN230" s="380">
        <f>'[32]Biểu 1c-II'!Y230</f>
        <v>0</v>
      </c>
      <c r="CO230" s="380">
        <f>'[32]Biểu 1c-II'!AB230</f>
        <v>0</v>
      </c>
      <c r="CP230" s="463">
        <f>'[32]Biểu 1c-II'!AE230</f>
        <v>0</v>
      </c>
      <c r="CQ230" s="463">
        <f>'[32]Biểu 1c-II'!AH230</f>
        <v>0</v>
      </c>
      <c r="CR230" s="380">
        <f>'[33]Biểu 1c-II'!J230</f>
        <v>0</v>
      </c>
      <c r="CS230" s="380">
        <f>'[33]Biểu 1c-II'!M230</f>
        <v>0</v>
      </c>
      <c r="CT230" s="380">
        <f>'[33]Biểu 1c-II'!P230</f>
        <v>0</v>
      </c>
      <c r="CU230" s="380"/>
      <c r="CV230" s="380">
        <f>'[33]Biểu 1c-II'!V230</f>
        <v>0</v>
      </c>
      <c r="CW230" s="380">
        <f>'[43]Biểu 1c-II'!Y230</f>
        <v>0</v>
      </c>
      <c r="CX230" s="380">
        <f>'[33]Biểu 1c-II'!AB230</f>
        <v>0</v>
      </c>
      <c r="CY230" s="463">
        <f>'[33]Biểu 1c-II'!AE230</f>
        <v>0</v>
      </c>
      <c r="CZ230" s="463">
        <f>'[33]Biểu 1c-II'!AH230</f>
        <v>0</v>
      </c>
      <c r="DA230" s="380">
        <f>'[34]Biểu 1c-II'!$J$7</f>
        <v>13682959583</v>
      </c>
      <c r="DB230" s="380">
        <f>'[34]Biểu 1c-II'!M230</f>
        <v>0</v>
      </c>
      <c r="DC230" s="380">
        <f>'[34]Biểu 1c-II'!P230</f>
        <v>0</v>
      </c>
      <c r="DD230" s="380"/>
      <c r="DE230" s="380">
        <f>'[34]Biểu 1c-II'!V230</f>
        <v>0</v>
      </c>
      <c r="DF230" s="380">
        <f>'[44]Biểu 1c-II'!Y230</f>
        <v>0</v>
      </c>
      <c r="DG230" s="380">
        <f>'[34]Biểu 1c-II'!AB230</f>
        <v>0</v>
      </c>
      <c r="DH230" s="463">
        <f>'[34]Biểu 1c-II'!AE230</f>
        <v>0</v>
      </c>
      <c r="DI230" s="463">
        <f>'[34]Biểu 1c-II'!AH230</f>
        <v>0</v>
      </c>
      <c r="DJ230" s="380">
        <f>'[35]Biểu 1c-II'!J230</f>
        <v>0</v>
      </c>
      <c r="DK230" s="380">
        <f>'[35]Biểu 1c-II'!M230</f>
        <v>0</v>
      </c>
      <c r="DL230" s="380">
        <f>'[35]Biểu 1c-II'!P230</f>
        <v>0</v>
      </c>
      <c r="DM230" s="380">
        <f>'[35]Biểu 1c-II'!S230</f>
        <v>0</v>
      </c>
      <c r="DN230" s="380">
        <f>'[35]Biểu 1c-II'!V230</f>
        <v>0</v>
      </c>
      <c r="DO230" s="380">
        <f>'[35]Biểu 1c-II'!Y230</f>
        <v>0</v>
      </c>
      <c r="DP230" s="380">
        <f>'[35]Biểu 1c-II'!AB230</f>
        <v>0</v>
      </c>
      <c r="DQ230" s="463">
        <f>'[35]Biểu 1c-II'!AE230</f>
        <v>0</v>
      </c>
      <c r="DR230" s="463">
        <f>'[35]Biểu 1c-II'!AH230</f>
        <v>0</v>
      </c>
      <c r="DS230" s="463">
        <f>'[35]Biểu 1c-II'!AK230</f>
        <v>0</v>
      </c>
      <c r="DT230" s="380">
        <f>'[36]Biểu 1c-II'!J230</f>
        <v>0</v>
      </c>
      <c r="DU230" s="380">
        <f>'[36]Biểu 1c-II'!M230</f>
        <v>0</v>
      </c>
      <c r="DV230" s="380">
        <f>'[36]Biểu 1c-II'!P230</f>
        <v>0</v>
      </c>
      <c r="DW230" s="380">
        <f>'[36]Biểu 1c-II'!S230</f>
        <v>0</v>
      </c>
      <c r="DX230" s="380">
        <f>'[36]Biểu 1c-II'!V230</f>
        <v>0</v>
      </c>
      <c r="DY230" s="380">
        <f>'[36]Biểu 1c-II'!Y230</f>
        <v>0</v>
      </c>
      <c r="DZ230" s="380">
        <f>'[36]Biểu 1c-II'!AB230</f>
        <v>0</v>
      </c>
      <c r="EA230" s="463">
        <f>'[36]Biểu 1c-II'!AH230</f>
        <v>0</v>
      </c>
      <c r="EB230" s="463">
        <f>'[36]Biểu 1c-II'!AE230</f>
        <v>0</v>
      </c>
      <c r="EC230" s="380">
        <f>'[37]Biểu 1c-II'!J230</f>
        <v>0</v>
      </c>
      <c r="ED230" s="380">
        <f>'[37]Biểu 1c-II'!M230</f>
        <v>0</v>
      </c>
      <c r="EE230" s="380">
        <f>'[37]Biểu 1c-II'!P230</f>
        <v>0</v>
      </c>
      <c r="EF230" s="380">
        <f>'[37]Biểu 1c-II'!S230</f>
        <v>0</v>
      </c>
      <c r="EG230" s="380">
        <f>'[37]Biểu 1c-II'!V230</f>
        <v>0</v>
      </c>
      <c r="EH230" s="380">
        <f>'[37]Biểu 1c-II'!Y230</f>
        <v>0</v>
      </c>
      <c r="EI230" s="380">
        <f>'[37]Biểu 1c-II'!AB230</f>
        <v>0</v>
      </c>
      <c r="EJ230" s="463">
        <f>'[37]Biểu 1c-II'!AE230</f>
        <v>0</v>
      </c>
      <c r="EK230" s="463">
        <f>'[38]Biểu 1c-II'!J230</f>
        <v>0</v>
      </c>
      <c r="EL230" s="463">
        <f>'[38]Biểu 1c-II'!M230</f>
        <v>0</v>
      </c>
      <c r="EM230" s="463">
        <f>'[38]Biểu 1c-II'!P230</f>
        <v>0</v>
      </c>
      <c r="EN230" s="463">
        <f>'[38]Biểu 1c-II'!S230</f>
        <v>0</v>
      </c>
      <c r="EO230" s="380">
        <f>'[39]Biểu 1c-II(TTKN)'!J230</f>
        <v>0</v>
      </c>
      <c r="EP230" s="380">
        <f>'[40]Biểu 1c-II'!P230</f>
        <v>0</v>
      </c>
      <c r="EQ230" s="380">
        <f>'[41]Biểu 1c-II'!P230</f>
        <v>0</v>
      </c>
    </row>
    <row r="231" spans="1:147" s="373" customFormat="1" ht="12.75">
      <c r="A231" s="375" t="s">
        <v>780</v>
      </c>
      <c r="B231" s="375"/>
      <c r="C231" s="376" t="s">
        <v>243</v>
      </c>
      <c r="D231" s="377">
        <f t="shared" si="87"/>
        <v>0</v>
      </c>
      <c r="E231" s="459">
        <f t="shared" si="78"/>
        <v>13797237583</v>
      </c>
      <c r="F231" s="459">
        <f t="shared" si="88"/>
        <v>13797237583</v>
      </c>
      <c r="G231" s="459">
        <f t="shared" si="89"/>
        <v>13797237583</v>
      </c>
      <c r="H231" s="377">
        <f t="shared" si="79"/>
        <v>114278000</v>
      </c>
      <c r="I231" s="377">
        <f t="shared" si="90"/>
        <v>0</v>
      </c>
      <c r="J231" s="377">
        <f t="shared" si="91"/>
        <v>0</v>
      </c>
      <c r="K231" s="377">
        <f t="shared" si="80"/>
        <v>13682959583</v>
      </c>
      <c r="L231" s="377">
        <f t="shared" si="81"/>
        <v>0</v>
      </c>
      <c r="M231" s="377">
        <f t="shared" si="82"/>
        <v>0</v>
      </c>
      <c r="N231" s="377">
        <f t="shared" si="92"/>
        <v>0</v>
      </c>
      <c r="O231" s="377">
        <f t="shared" si="83"/>
        <v>0</v>
      </c>
      <c r="P231" s="377">
        <f t="shared" si="93"/>
        <v>0</v>
      </c>
      <c r="Q231" s="377">
        <f t="shared" si="84"/>
        <v>0</v>
      </c>
      <c r="R231" s="377">
        <f t="shared" si="85"/>
        <v>0</v>
      </c>
      <c r="S231" s="377"/>
      <c r="T231" s="377">
        <f t="shared" si="86"/>
        <v>0</v>
      </c>
      <c r="U231" s="459">
        <f t="shared" si="94"/>
        <v>0</v>
      </c>
      <c r="V231" s="459">
        <f t="shared" si="95"/>
        <v>0</v>
      </c>
      <c r="W231" s="459">
        <f t="shared" si="96"/>
        <v>0</v>
      </c>
      <c r="X231" s="459">
        <f t="shared" si="97"/>
        <v>0</v>
      </c>
      <c r="Y231" s="459">
        <f t="shared" si="98"/>
        <v>0</v>
      </c>
      <c r="Z231" s="459">
        <f t="shared" si="99"/>
        <v>0</v>
      </c>
      <c r="AA231" s="459">
        <f t="shared" si="100"/>
        <v>0</v>
      </c>
      <c r="AB231" s="459">
        <f t="shared" si="101"/>
        <v>0</v>
      </c>
      <c r="AC231" s="459">
        <f t="shared" si="102"/>
        <v>0</v>
      </c>
      <c r="AD231" s="459">
        <f t="shared" si="103"/>
        <v>0</v>
      </c>
      <c r="AE231" s="377">
        <f>SUM(AE232:AE234)</f>
        <v>0</v>
      </c>
      <c r="AF231" s="377">
        <f>SUM(AF232:AF234)</f>
        <v>0</v>
      </c>
      <c r="AG231" s="377">
        <f>'[22]Biểu 1c-II'!J231</f>
        <v>114278000</v>
      </c>
      <c r="AH231" s="377">
        <f>'[22]Biểu 1c-II'!M231</f>
        <v>0</v>
      </c>
      <c r="AI231" s="459">
        <f>'[22]Biểu 1c-II'!S231</f>
        <v>0</v>
      </c>
      <c r="AJ231" s="459">
        <f>'[22]Biểu 1c-II'!V231</f>
        <v>0</v>
      </c>
      <c r="AK231" s="377">
        <f>'[23]Biểu 1c-II'!J231</f>
        <v>0</v>
      </c>
      <c r="AL231" s="459">
        <f>'[23]Biểu 1c-II'!P231</f>
        <v>0</v>
      </c>
      <c r="AM231" s="459">
        <f>'[23]Biểu 1c-II'!S231</f>
        <v>0</v>
      </c>
      <c r="AN231" s="377">
        <f>'[24]Biểu 1c-II'!J231</f>
        <v>0</v>
      </c>
      <c r="AO231" s="459">
        <f>'[24]Biểu 1c-II'!M231</f>
        <v>0</v>
      </c>
      <c r="AP231" s="459">
        <f>'[24]Biểu 1c-II'!S231</f>
        <v>0</v>
      </c>
      <c r="AQ231" s="459">
        <f>'[25]Biểu 1c-II'!P231</f>
        <v>0</v>
      </c>
      <c r="AR231" s="459">
        <f>'[25]Biểu 1c-II'!V231</f>
        <v>0</v>
      </c>
      <c r="AS231" s="377">
        <f>'[25]Biểu 1c-II'!Y231</f>
        <v>0</v>
      </c>
      <c r="AT231" s="377">
        <f>'[26]Biểu 1c-II'!K231</f>
        <v>0</v>
      </c>
      <c r="AU231" s="377">
        <f>'[26]Biểu 1c-II'!W231</f>
        <v>0</v>
      </c>
      <c r="AV231" s="377">
        <f>'[27]Biểu 1c-II'!J231</f>
        <v>0</v>
      </c>
      <c r="AW231" s="377">
        <f>'[27]Biểu 1c-II'!V231</f>
        <v>0</v>
      </c>
      <c r="AX231" s="377">
        <f>'[28]Biểu 1c-II'!J231</f>
        <v>0</v>
      </c>
      <c r="AY231" s="377">
        <f>'[28]Biểu 1c-II'!M231</f>
        <v>0</v>
      </c>
      <c r="AZ231" s="377">
        <f>'[28]Biểu 1c-II'!P231</f>
        <v>0</v>
      </c>
      <c r="BA231" s="380"/>
      <c r="BB231" s="377">
        <f>'[28]Biểu 1c-II'!V231</f>
        <v>0</v>
      </c>
      <c r="BC231" s="380">
        <f>'[42]Biểu 1c-II'!Y231</f>
        <v>0</v>
      </c>
      <c r="BD231" s="377">
        <f>'[28]Biểu 1c-II'!AB231</f>
        <v>0</v>
      </c>
      <c r="BE231" s="377">
        <f>'[28]Biểu 1c-II'!AE231</f>
        <v>0</v>
      </c>
      <c r="BF231" s="377">
        <f>'[28]Biểu 1c-II'!AH231</f>
        <v>0</v>
      </c>
      <c r="BG231" s="377">
        <f>'[29]Biểu 1c-II'!J231</f>
        <v>0</v>
      </c>
      <c r="BH231" s="377">
        <f>'[29]Biểu 1c-II'!M231</f>
        <v>0</v>
      </c>
      <c r="BI231" s="377">
        <f>'[29]Biểu 1c-II'!P231</f>
        <v>0</v>
      </c>
      <c r="BJ231" s="380"/>
      <c r="BK231" s="377">
        <f>'[29]Biểu 1c-II'!S231</f>
        <v>0</v>
      </c>
      <c r="BL231" s="377">
        <f>'[29]Biểu 1c-II'!V231</f>
        <v>0</v>
      </c>
      <c r="BM231" s="377">
        <f>'[29]Biểu 1c-II'!Y231</f>
        <v>0</v>
      </c>
      <c r="BN231" s="377">
        <f>'[29]Biểu 1c-II'!AB231</f>
        <v>0</v>
      </c>
      <c r="BO231" s="459">
        <f>'[29]Biểu 1c-II'!AE231</f>
        <v>0</v>
      </c>
      <c r="BP231" s="459">
        <f>'[29]Biểu 1c-II'!AH231</f>
        <v>0</v>
      </c>
      <c r="BQ231" s="377">
        <f>'[30]Biểu 1c-II - TTYT DA BAC'!J231</f>
        <v>0</v>
      </c>
      <c r="BR231" s="377">
        <f>'[30]Biểu 1c-II - TTYT DA BAC'!M231</f>
        <v>0</v>
      </c>
      <c r="BS231" s="377">
        <f>'[30]Biểu 1c-II - TTYT DA BAC'!P231</f>
        <v>0</v>
      </c>
      <c r="BT231" s="380"/>
      <c r="BU231" s="377">
        <f>'[30]Biểu 1c-II - TTYT DA BAC'!V231</f>
        <v>0</v>
      </c>
      <c r="BV231" s="377">
        <f>'[30]Biểu 1c-II - TTYT DA BAC'!Y231</f>
        <v>0</v>
      </c>
      <c r="BW231" s="377">
        <f>'[30]Biểu 1c-II - TTYT DA BAC'!AB231</f>
        <v>0</v>
      </c>
      <c r="BX231" s="459">
        <f>'[30]Biểu 1c-II - TTYT DA BAC'!AE231</f>
        <v>0</v>
      </c>
      <c r="BY231" s="459">
        <f>'[30]Biểu 1c-II - TTYT DA BAC'!AH231</f>
        <v>0</v>
      </c>
      <c r="BZ231" s="377">
        <f>'[31]Biểu 1c-II'!I231</f>
        <v>0</v>
      </c>
      <c r="CA231" s="377">
        <f>'[31]Biểu 1c-II'!M231</f>
        <v>0</v>
      </c>
      <c r="CB231" s="377">
        <f>'[31]Biểu 1c-II'!P231</f>
        <v>0</v>
      </c>
      <c r="CC231" s="380"/>
      <c r="CD231" s="377">
        <f>'[31]Biểu 1c-II'!V231</f>
        <v>0</v>
      </c>
      <c r="CE231" s="377">
        <f>'[31]Biểu 1c-II'!Y231</f>
        <v>0</v>
      </c>
      <c r="CF231" s="377">
        <f>'[31]Biểu 1c-II'!AB231</f>
        <v>0</v>
      </c>
      <c r="CG231" s="459">
        <f>'[31]Biểu 1c-II'!AE231</f>
        <v>0</v>
      </c>
      <c r="CH231" s="459">
        <f>'[31]Biểu 1c-II'!AH231</f>
        <v>0</v>
      </c>
      <c r="CI231" s="377">
        <f>'[32]Biểu 1c-II'!J231</f>
        <v>0</v>
      </c>
      <c r="CJ231" s="377">
        <f>'[32]Biểu 1c-II'!M231</f>
        <v>0</v>
      </c>
      <c r="CK231" s="377">
        <f>'[32]Biểu 1c-II'!P231</f>
        <v>0</v>
      </c>
      <c r="CL231" s="380"/>
      <c r="CM231" s="377">
        <f>'[32]Biểu 1c-II'!V231</f>
        <v>0</v>
      </c>
      <c r="CN231" s="377">
        <f>'[32]Biểu 1c-II'!Y231</f>
        <v>0</v>
      </c>
      <c r="CO231" s="377">
        <f>'[32]Biểu 1c-II'!AB231</f>
        <v>0</v>
      </c>
      <c r="CP231" s="459">
        <f>'[32]Biểu 1c-II'!AE231</f>
        <v>0</v>
      </c>
      <c r="CQ231" s="459">
        <f>'[32]Biểu 1c-II'!AH231</f>
        <v>0</v>
      </c>
      <c r="CR231" s="377">
        <f>'[33]Biểu 1c-II'!J231</f>
        <v>0</v>
      </c>
      <c r="CS231" s="377">
        <f>'[33]Biểu 1c-II'!M231</f>
        <v>0</v>
      </c>
      <c r="CT231" s="377">
        <f>'[33]Biểu 1c-II'!P231</f>
        <v>0</v>
      </c>
      <c r="CU231" s="380"/>
      <c r="CV231" s="377">
        <f>'[33]Biểu 1c-II'!V231</f>
        <v>0</v>
      </c>
      <c r="CW231" s="380">
        <f>'[43]Biểu 1c-II'!Y231</f>
        <v>0</v>
      </c>
      <c r="CX231" s="377">
        <f>'[33]Biểu 1c-II'!AB231</f>
        <v>0</v>
      </c>
      <c r="CY231" s="459">
        <f>'[33]Biểu 1c-II'!AE231</f>
        <v>0</v>
      </c>
      <c r="CZ231" s="459">
        <f>'[33]Biểu 1c-II'!AH231</f>
        <v>0</v>
      </c>
      <c r="DA231" s="377">
        <f>'[34]Biểu 1c-II'!$J$7</f>
        <v>13682959583</v>
      </c>
      <c r="DB231" s="377">
        <f>'[34]Biểu 1c-II'!M231</f>
        <v>0</v>
      </c>
      <c r="DC231" s="377">
        <f>'[34]Biểu 1c-II'!P231</f>
        <v>0</v>
      </c>
      <c r="DD231" s="380"/>
      <c r="DE231" s="377">
        <f>'[34]Biểu 1c-II'!V231</f>
        <v>0</v>
      </c>
      <c r="DF231" s="380">
        <f>'[44]Biểu 1c-II'!Y231</f>
        <v>0</v>
      </c>
      <c r="DG231" s="377">
        <f>'[34]Biểu 1c-II'!AB231</f>
        <v>0</v>
      </c>
      <c r="DH231" s="459">
        <f>'[34]Biểu 1c-II'!AE231</f>
        <v>0</v>
      </c>
      <c r="DI231" s="459">
        <f>'[34]Biểu 1c-II'!AH231</f>
        <v>0</v>
      </c>
      <c r="DJ231" s="377">
        <f>'[35]Biểu 1c-II'!J231</f>
        <v>0</v>
      </c>
      <c r="DK231" s="377">
        <f>'[35]Biểu 1c-II'!M231</f>
        <v>0</v>
      </c>
      <c r="DL231" s="377">
        <f>'[35]Biểu 1c-II'!P231</f>
        <v>0</v>
      </c>
      <c r="DM231" s="377">
        <f>'[35]Biểu 1c-II'!S231</f>
        <v>0</v>
      </c>
      <c r="DN231" s="377">
        <f>'[35]Biểu 1c-II'!V231</f>
        <v>0</v>
      </c>
      <c r="DO231" s="377">
        <f>'[35]Biểu 1c-II'!Y231</f>
        <v>0</v>
      </c>
      <c r="DP231" s="377">
        <f>'[35]Biểu 1c-II'!AB231</f>
        <v>0</v>
      </c>
      <c r="DQ231" s="459">
        <f>'[35]Biểu 1c-II'!AE231</f>
        <v>0</v>
      </c>
      <c r="DR231" s="459">
        <f>'[35]Biểu 1c-II'!AH231</f>
        <v>0</v>
      </c>
      <c r="DS231" s="459">
        <f>'[35]Biểu 1c-II'!AK231</f>
        <v>0</v>
      </c>
      <c r="DT231" s="377">
        <f>'[36]Biểu 1c-II'!J231</f>
        <v>0</v>
      </c>
      <c r="DU231" s="377">
        <f>'[36]Biểu 1c-II'!M231</f>
        <v>0</v>
      </c>
      <c r="DV231" s="377">
        <f>'[36]Biểu 1c-II'!P231</f>
        <v>0</v>
      </c>
      <c r="DW231" s="377">
        <f>'[36]Biểu 1c-II'!S231</f>
        <v>0</v>
      </c>
      <c r="DX231" s="377">
        <f>'[36]Biểu 1c-II'!V231</f>
        <v>0</v>
      </c>
      <c r="DY231" s="377">
        <f>'[36]Biểu 1c-II'!Y231</f>
        <v>0</v>
      </c>
      <c r="DZ231" s="377">
        <f>'[36]Biểu 1c-II'!AB231</f>
        <v>0</v>
      </c>
      <c r="EA231" s="459">
        <f>'[36]Biểu 1c-II'!AH231</f>
        <v>0</v>
      </c>
      <c r="EB231" s="459">
        <f>'[36]Biểu 1c-II'!AE231</f>
        <v>0</v>
      </c>
      <c r="EC231" s="377">
        <f>'[37]Biểu 1c-II'!J231</f>
        <v>0</v>
      </c>
      <c r="ED231" s="377">
        <f>'[37]Biểu 1c-II'!M231</f>
        <v>0</v>
      </c>
      <c r="EE231" s="377">
        <f>'[37]Biểu 1c-II'!P231</f>
        <v>0</v>
      </c>
      <c r="EF231" s="377">
        <f>'[37]Biểu 1c-II'!S231</f>
        <v>0</v>
      </c>
      <c r="EG231" s="377">
        <f>'[37]Biểu 1c-II'!V231</f>
        <v>0</v>
      </c>
      <c r="EH231" s="377">
        <f>'[37]Biểu 1c-II'!Y231</f>
        <v>0</v>
      </c>
      <c r="EI231" s="377">
        <f>'[37]Biểu 1c-II'!AB231</f>
        <v>0</v>
      </c>
      <c r="EJ231" s="459">
        <f>'[37]Biểu 1c-II'!AE231</f>
        <v>0</v>
      </c>
      <c r="EK231" s="459">
        <f>'[38]Biểu 1c-II'!J231</f>
        <v>0</v>
      </c>
      <c r="EL231" s="459">
        <f>'[38]Biểu 1c-II'!M231</f>
        <v>0</v>
      </c>
      <c r="EM231" s="459">
        <f>'[38]Biểu 1c-II'!P231</f>
        <v>0</v>
      </c>
      <c r="EN231" s="459">
        <f>'[38]Biểu 1c-II'!S231</f>
        <v>0</v>
      </c>
      <c r="EO231" s="377">
        <f>'[39]Biểu 1c-II(TTKN)'!J231</f>
        <v>0</v>
      </c>
      <c r="EP231" s="377">
        <f>'[40]Biểu 1c-II'!P231</f>
        <v>0</v>
      </c>
      <c r="EQ231" s="377">
        <f>'[41]Biểu 1c-II'!P231</f>
        <v>0</v>
      </c>
    </row>
    <row r="232" spans="1:147" ht="12.75">
      <c r="A232" s="383"/>
      <c r="B232" s="378" t="s">
        <v>781</v>
      </c>
      <c r="C232" s="379" t="s">
        <v>946</v>
      </c>
      <c r="D232" s="380">
        <f t="shared" si="87"/>
        <v>0</v>
      </c>
      <c r="E232" s="463">
        <f t="shared" si="78"/>
        <v>13682959583</v>
      </c>
      <c r="F232" s="463">
        <f t="shared" si="88"/>
        <v>13682959583</v>
      </c>
      <c r="G232" s="463">
        <f t="shared" si="89"/>
        <v>13682959583</v>
      </c>
      <c r="H232" s="380">
        <f t="shared" si="79"/>
        <v>0</v>
      </c>
      <c r="I232" s="380">
        <f t="shared" si="90"/>
        <v>0</v>
      </c>
      <c r="J232" s="380">
        <f t="shared" si="91"/>
        <v>0</v>
      </c>
      <c r="K232" s="380">
        <f t="shared" si="80"/>
        <v>13682959583</v>
      </c>
      <c r="L232" s="380">
        <f t="shared" si="81"/>
        <v>0</v>
      </c>
      <c r="M232" s="380">
        <f t="shared" si="82"/>
        <v>0</v>
      </c>
      <c r="N232" s="380">
        <f t="shared" si="92"/>
        <v>0</v>
      </c>
      <c r="O232" s="380">
        <f t="shared" si="83"/>
        <v>0</v>
      </c>
      <c r="P232" s="380">
        <f t="shared" si="93"/>
        <v>0</v>
      </c>
      <c r="Q232" s="380">
        <f t="shared" si="84"/>
        <v>0</v>
      </c>
      <c r="R232" s="380">
        <f t="shared" si="85"/>
        <v>0</v>
      </c>
      <c r="S232" s="380"/>
      <c r="T232" s="380">
        <f t="shared" si="86"/>
        <v>0</v>
      </c>
      <c r="U232" s="463">
        <f t="shared" si="94"/>
        <v>0</v>
      </c>
      <c r="V232" s="463">
        <f t="shared" si="95"/>
        <v>0</v>
      </c>
      <c r="W232" s="463">
        <f t="shared" si="96"/>
        <v>0</v>
      </c>
      <c r="X232" s="463">
        <f t="shared" si="97"/>
        <v>0</v>
      </c>
      <c r="Y232" s="463">
        <f t="shared" si="98"/>
        <v>0</v>
      </c>
      <c r="Z232" s="463">
        <f t="shared" si="99"/>
        <v>0</v>
      </c>
      <c r="AA232" s="463">
        <f t="shared" si="100"/>
        <v>0</v>
      </c>
      <c r="AB232" s="463">
        <f t="shared" si="101"/>
        <v>0</v>
      </c>
      <c r="AC232" s="463">
        <f t="shared" si="102"/>
        <v>0</v>
      </c>
      <c r="AD232" s="463">
        <f t="shared" si="103"/>
        <v>0</v>
      </c>
      <c r="AE232" s="380"/>
      <c r="AF232" s="380"/>
      <c r="AG232" s="380">
        <f>'[22]Biểu 1c-II'!J232</f>
        <v>0</v>
      </c>
      <c r="AH232" s="380">
        <f>'[22]Biểu 1c-II'!M232</f>
        <v>0</v>
      </c>
      <c r="AI232" s="463">
        <f>'[22]Biểu 1c-II'!S232</f>
        <v>0</v>
      </c>
      <c r="AJ232" s="463">
        <f>'[22]Biểu 1c-II'!V232</f>
        <v>0</v>
      </c>
      <c r="AK232" s="380">
        <f>'[23]Biểu 1c-II'!J232</f>
        <v>0</v>
      </c>
      <c r="AL232" s="463">
        <f>'[23]Biểu 1c-II'!P232</f>
        <v>0</v>
      </c>
      <c r="AM232" s="463">
        <f>'[23]Biểu 1c-II'!S232</f>
        <v>0</v>
      </c>
      <c r="AN232" s="380">
        <f>'[24]Biểu 1c-II'!J232</f>
        <v>0</v>
      </c>
      <c r="AO232" s="463">
        <f>'[24]Biểu 1c-II'!M232</f>
        <v>0</v>
      </c>
      <c r="AP232" s="463">
        <f>'[24]Biểu 1c-II'!S232</f>
        <v>0</v>
      </c>
      <c r="AQ232" s="463">
        <f>'[25]Biểu 1c-II'!P232</f>
        <v>0</v>
      </c>
      <c r="AR232" s="463">
        <f>'[25]Biểu 1c-II'!V232</f>
        <v>0</v>
      </c>
      <c r="AS232" s="380">
        <f>'[25]Biểu 1c-II'!Y232</f>
        <v>0</v>
      </c>
      <c r="AT232" s="380">
        <f>'[26]Biểu 1c-II'!K232</f>
        <v>0</v>
      </c>
      <c r="AU232" s="380">
        <f>'[26]Biểu 1c-II'!W232</f>
        <v>0</v>
      </c>
      <c r="AV232" s="380">
        <f>'[27]Biểu 1c-II'!J232</f>
        <v>0</v>
      </c>
      <c r="AW232" s="380">
        <f>'[27]Biểu 1c-II'!V232</f>
        <v>0</v>
      </c>
      <c r="AX232" s="380">
        <f>'[28]Biểu 1c-II'!J232</f>
        <v>0</v>
      </c>
      <c r="AY232" s="380">
        <f>'[28]Biểu 1c-II'!M232</f>
        <v>0</v>
      </c>
      <c r="AZ232" s="380">
        <f>'[28]Biểu 1c-II'!P232</f>
        <v>0</v>
      </c>
      <c r="BA232" s="380"/>
      <c r="BB232" s="380">
        <f>'[28]Biểu 1c-II'!V232</f>
        <v>0</v>
      </c>
      <c r="BC232" s="380">
        <f>'[42]Biểu 1c-II'!Y232</f>
        <v>0</v>
      </c>
      <c r="BD232" s="380">
        <f>'[28]Biểu 1c-II'!AB232</f>
        <v>0</v>
      </c>
      <c r="BE232" s="380">
        <f>'[28]Biểu 1c-II'!AE232</f>
        <v>0</v>
      </c>
      <c r="BF232" s="380">
        <f>'[28]Biểu 1c-II'!AH232</f>
        <v>0</v>
      </c>
      <c r="BG232" s="380">
        <f>'[29]Biểu 1c-II'!J232</f>
        <v>0</v>
      </c>
      <c r="BH232" s="380">
        <f>'[29]Biểu 1c-II'!M232</f>
        <v>0</v>
      </c>
      <c r="BI232" s="380">
        <f>'[29]Biểu 1c-II'!P232</f>
        <v>0</v>
      </c>
      <c r="BJ232" s="380"/>
      <c r="BK232" s="380">
        <f>'[29]Biểu 1c-II'!S232</f>
        <v>0</v>
      </c>
      <c r="BL232" s="380">
        <f>'[29]Biểu 1c-II'!V232</f>
        <v>0</v>
      </c>
      <c r="BM232" s="380">
        <f>'[29]Biểu 1c-II'!Y232</f>
        <v>0</v>
      </c>
      <c r="BN232" s="380">
        <f>'[29]Biểu 1c-II'!AB232</f>
        <v>0</v>
      </c>
      <c r="BO232" s="463">
        <f>'[29]Biểu 1c-II'!AE232</f>
        <v>0</v>
      </c>
      <c r="BP232" s="463">
        <f>'[29]Biểu 1c-II'!AH232</f>
        <v>0</v>
      </c>
      <c r="BQ232" s="380">
        <f>'[30]Biểu 1c-II - TTYT DA BAC'!J232</f>
        <v>0</v>
      </c>
      <c r="BR232" s="380">
        <f>'[30]Biểu 1c-II - TTYT DA BAC'!M232</f>
        <v>0</v>
      </c>
      <c r="BS232" s="380">
        <f>'[30]Biểu 1c-II - TTYT DA BAC'!P232</f>
        <v>0</v>
      </c>
      <c r="BT232" s="380"/>
      <c r="BU232" s="380">
        <f>'[30]Biểu 1c-II - TTYT DA BAC'!V232</f>
        <v>0</v>
      </c>
      <c r="BV232" s="380">
        <f>'[30]Biểu 1c-II - TTYT DA BAC'!Y232</f>
        <v>0</v>
      </c>
      <c r="BW232" s="380">
        <f>'[30]Biểu 1c-II - TTYT DA BAC'!AB232</f>
        <v>0</v>
      </c>
      <c r="BX232" s="463">
        <f>'[30]Biểu 1c-II - TTYT DA BAC'!AE232</f>
        <v>0</v>
      </c>
      <c r="BY232" s="463">
        <f>'[30]Biểu 1c-II - TTYT DA BAC'!AH232</f>
        <v>0</v>
      </c>
      <c r="BZ232" s="380">
        <f>'[31]Biểu 1c-II'!I232</f>
        <v>0</v>
      </c>
      <c r="CA232" s="380">
        <f>'[31]Biểu 1c-II'!M232</f>
        <v>0</v>
      </c>
      <c r="CB232" s="380">
        <f>'[31]Biểu 1c-II'!P232</f>
        <v>0</v>
      </c>
      <c r="CC232" s="380"/>
      <c r="CD232" s="380">
        <f>'[31]Biểu 1c-II'!V232</f>
        <v>0</v>
      </c>
      <c r="CE232" s="380">
        <f>'[31]Biểu 1c-II'!Y232</f>
        <v>0</v>
      </c>
      <c r="CF232" s="380">
        <f>'[31]Biểu 1c-II'!AB232</f>
        <v>0</v>
      </c>
      <c r="CG232" s="463">
        <f>'[31]Biểu 1c-II'!AE232</f>
        <v>0</v>
      </c>
      <c r="CH232" s="463">
        <f>'[31]Biểu 1c-II'!AH232</f>
        <v>0</v>
      </c>
      <c r="CI232" s="380">
        <f>'[32]Biểu 1c-II'!J232</f>
        <v>0</v>
      </c>
      <c r="CJ232" s="380">
        <f>'[32]Biểu 1c-II'!M232</f>
        <v>0</v>
      </c>
      <c r="CK232" s="380">
        <f>'[32]Biểu 1c-II'!P232</f>
        <v>0</v>
      </c>
      <c r="CL232" s="380"/>
      <c r="CM232" s="380">
        <f>'[32]Biểu 1c-II'!V232</f>
        <v>0</v>
      </c>
      <c r="CN232" s="380">
        <f>'[32]Biểu 1c-II'!Y232</f>
        <v>0</v>
      </c>
      <c r="CO232" s="380">
        <f>'[32]Biểu 1c-II'!AB232</f>
        <v>0</v>
      </c>
      <c r="CP232" s="463">
        <f>'[32]Biểu 1c-II'!AE232</f>
        <v>0</v>
      </c>
      <c r="CQ232" s="463">
        <f>'[32]Biểu 1c-II'!AH232</f>
        <v>0</v>
      </c>
      <c r="CR232" s="380">
        <f>'[33]Biểu 1c-II'!J232</f>
        <v>0</v>
      </c>
      <c r="CS232" s="380">
        <f>'[33]Biểu 1c-II'!M232</f>
        <v>0</v>
      </c>
      <c r="CT232" s="380">
        <f>'[33]Biểu 1c-II'!P232</f>
        <v>0</v>
      </c>
      <c r="CU232" s="380"/>
      <c r="CV232" s="380">
        <f>'[33]Biểu 1c-II'!V232</f>
        <v>0</v>
      </c>
      <c r="CW232" s="380">
        <f>'[43]Biểu 1c-II'!Y232</f>
        <v>0</v>
      </c>
      <c r="CX232" s="380">
        <f>'[33]Biểu 1c-II'!AB232</f>
        <v>0</v>
      </c>
      <c r="CY232" s="463">
        <f>'[33]Biểu 1c-II'!AE232</f>
        <v>0</v>
      </c>
      <c r="CZ232" s="463">
        <f>'[33]Biểu 1c-II'!AH232</f>
        <v>0</v>
      </c>
      <c r="DA232" s="380">
        <f>'[34]Biểu 1c-II'!$J$7</f>
        <v>13682959583</v>
      </c>
      <c r="DB232" s="380">
        <f>'[34]Biểu 1c-II'!M232</f>
        <v>0</v>
      </c>
      <c r="DC232" s="380">
        <f>'[34]Biểu 1c-II'!P232</f>
        <v>0</v>
      </c>
      <c r="DD232" s="380"/>
      <c r="DE232" s="380">
        <f>'[34]Biểu 1c-II'!V232</f>
        <v>0</v>
      </c>
      <c r="DF232" s="380">
        <f>'[44]Biểu 1c-II'!Y232</f>
        <v>0</v>
      </c>
      <c r="DG232" s="380">
        <f>'[34]Biểu 1c-II'!AB232</f>
        <v>0</v>
      </c>
      <c r="DH232" s="463">
        <f>'[34]Biểu 1c-II'!AE232</f>
        <v>0</v>
      </c>
      <c r="DI232" s="463">
        <f>'[34]Biểu 1c-II'!AH232</f>
        <v>0</v>
      </c>
      <c r="DJ232" s="380">
        <f>'[35]Biểu 1c-II'!J232</f>
        <v>0</v>
      </c>
      <c r="DK232" s="380">
        <f>'[35]Biểu 1c-II'!M232</f>
        <v>0</v>
      </c>
      <c r="DL232" s="380">
        <f>'[35]Biểu 1c-II'!P232</f>
        <v>0</v>
      </c>
      <c r="DM232" s="380">
        <f>'[35]Biểu 1c-II'!S232</f>
        <v>0</v>
      </c>
      <c r="DN232" s="380">
        <f>'[35]Biểu 1c-II'!V232</f>
        <v>0</v>
      </c>
      <c r="DO232" s="380">
        <f>'[35]Biểu 1c-II'!Y232</f>
        <v>0</v>
      </c>
      <c r="DP232" s="380">
        <f>'[35]Biểu 1c-II'!AB232</f>
        <v>0</v>
      </c>
      <c r="DQ232" s="463">
        <f>'[35]Biểu 1c-II'!AE232</f>
        <v>0</v>
      </c>
      <c r="DR232" s="463">
        <f>'[35]Biểu 1c-II'!AH232</f>
        <v>0</v>
      </c>
      <c r="DS232" s="463">
        <f>'[35]Biểu 1c-II'!AK232</f>
        <v>0</v>
      </c>
      <c r="DT232" s="380">
        <f>'[36]Biểu 1c-II'!J232</f>
        <v>0</v>
      </c>
      <c r="DU232" s="380">
        <f>'[36]Biểu 1c-II'!M232</f>
        <v>0</v>
      </c>
      <c r="DV232" s="380">
        <f>'[36]Biểu 1c-II'!P232</f>
        <v>0</v>
      </c>
      <c r="DW232" s="380">
        <f>'[36]Biểu 1c-II'!S232</f>
        <v>0</v>
      </c>
      <c r="DX232" s="380">
        <f>'[36]Biểu 1c-II'!V232</f>
        <v>0</v>
      </c>
      <c r="DY232" s="380">
        <f>'[36]Biểu 1c-II'!Y232</f>
        <v>0</v>
      </c>
      <c r="DZ232" s="380">
        <f>'[36]Biểu 1c-II'!AB232</f>
        <v>0</v>
      </c>
      <c r="EA232" s="463">
        <f>'[36]Biểu 1c-II'!AH232</f>
        <v>0</v>
      </c>
      <c r="EB232" s="463">
        <f>'[36]Biểu 1c-II'!AE232</f>
        <v>0</v>
      </c>
      <c r="EC232" s="380">
        <f>'[37]Biểu 1c-II'!J232</f>
        <v>0</v>
      </c>
      <c r="ED232" s="380">
        <f>'[37]Biểu 1c-II'!M232</f>
        <v>0</v>
      </c>
      <c r="EE232" s="380">
        <f>'[37]Biểu 1c-II'!P232</f>
        <v>0</v>
      </c>
      <c r="EF232" s="380">
        <f>'[37]Biểu 1c-II'!S232</f>
        <v>0</v>
      </c>
      <c r="EG232" s="380">
        <f>'[37]Biểu 1c-II'!V232</f>
        <v>0</v>
      </c>
      <c r="EH232" s="380">
        <f>'[37]Biểu 1c-II'!Y232</f>
        <v>0</v>
      </c>
      <c r="EI232" s="380">
        <f>'[37]Biểu 1c-II'!AB232</f>
        <v>0</v>
      </c>
      <c r="EJ232" s="463">
        <f>'[37]Biểu 1c-II'!AE232</f>
        <v>0</v>
      </c>
      <c r="EK232" s="463">
        <f>'[38]Biểu 1c-II'!J232</f>
        <v>0</v>
      </c>
      <c r="EL232" s="463">
        <f>'[38]Biểu 1c-II'!M232</f>
        <v>0</v>
      </c>
      <c r="EM232" s="463">
        <f>'[38]Biểu 1c-II'!P232</f>
        <v>0</v>
      </c>
      <c r="EN232" s="463">
        <f>'[38]Biểu 1c-II'!S232</f>
        <v>0</v>
      </c>
      <c r="EO232" s="380">
        <f>'[39]Biểu 1c-II(TTKN)'!J232</f>
        <v>0</v>
      </c>
      <c r="EP232" s="380">
        <f>'[40]Biểu 1c-II'!P232</f>
        <v>0</v>
      </c>
      <c r="EQ232" s="380">
        <f>'[41]Biểu 1c-II'!P232</f>
        <v>0</v>
      </c>
    </row>
    <row r="233" spans="1:147" ht="12.75">
      <c r="A233" s="383"/>
      <c r="B233" s="378" t="s">
        <v>782</v>
      </c>
      <c r="C233" s="379" t="s">
        <v>947</v>
      </c>
      <c r="D233" s="380">
        <f t="shared" si="87"/>
        <v>0</v>
      </c>
      <c r="E233" s="463">
        <f t="shared" si="78"/>
        <v>13682959583</v>
      </c>
      <c r="F233" s="463">
        <f t="shared" si="88"/>
        <v>13682959583</v>
      </c>
      <c r="G233" s="463">
        <f t="shared" si="89"/>
        <v>13682959583</v>
      </c>
      <c r="H233" s="380">
        <f t="shared" si="79"/>
        <v>0</v>
      </c>
      <c r="I233" s="380">
        <f t="shared" si="90"/>
        <v>0</v>
      </c>
      <c r="J233" s="380">
        <f t="shared" si="91"/>
        <v>0</v>
      </c>
      <c r="K233" s="380">
        <f t="shared" si="80"/>
        <v>13682959583</v>
      </c>
      <c r="L233" s="380">
        <f t="shared" si="81"/>
        <v>0</v>
      </c>
      <c r="M233" s="380">
        <f t="shared" si="82"/>
        <v>0</v>
      </c>
      <c r="N233" s="380">
        <f t="shared" si="92"/>
        <v>0</v>
      </c>
      <c r="O233" s="380">
        <f t="shared" si="83"/>
        <v>0</v>
      </c>
      <c r="P233" s="380">
        <f t="shared" si="93"/>
        <v>0</v>
      </c>
      <c r="Q233" s="380">
        <f t="shared" si="84"/>
        <v>0</v>
      </c>
      <c r="R233" s="380">
        <f t="shared" si="85"/>
        <v>0</v>
      </c>
      <c r="S233" s="380"/>
      <c r="T233" s="380">
        <f t="shared" si="86"/>
        <v>0</v>
      </c>
      <c r="U233" s="463">
        <f t="shared" si="94"/>
        <v>0</v>
      </c>
      <c r="V233" s="463">
        <f t="shared" si="95"/>
        <v>0</v>
      </c>
      <c r="W233" s="463">
        <f t="shared" si="96"/>
        <v>0</v>
      </c>
      <c r="X233" s="463">
        <f t="shared" si="97"/>
        <v>0</v>
      </c>
      <c r="Y233" s="463">
        <f t="shared" si="98"/>
        <v>0</v>
      </c>
      <c r="Z233" s="463">
        <f t="shared" si="99"/>
        <v>0</v>
      </c>
      <c r="AA233" s="463">
        <f t="shared" si="100"/>
        <v>0</v>
      </c>
      <c r="AB233" s="463">
        <f t="shared" si="101"/>
        <v>0</v>
      </c>
      <c r="AC233" s="463">
        <f t="shared" si="102"/>
        <v>0</v>
      </c>
      <c r="AD233" s="463">
        <f t="shared" si="103"/>
        <v>0</v>
      </c>
      <c r="AE233" s="380"/>
      <c r="AF233" s="380"/>
      <c r="AG233" s="380">
        <f>'[22]Biểu 1c-II'!J233</f>
        <v>0</v>
      </c>
      <c r="AH233" s="380">
        <f>'[22]Biểu 1c-II'!M233</f>
        <v>0</v>
      </c>
      <c r="AI233" s="463">
        <f>'[22]Biểu 1c-II'!S233</f>
        <v>0</v>
      </c>
      <c r="AJ233" s="463">
        <f>'[22]Biểu 1c-II'!V233</f>
        <v>0</v>
      </c>
      <c r="AK233" s="380">
        <f>'[23]Biểu 1c-II'!J233</f>
        <v>0</v>
      </c>
      <c r="AL233" s="463">
        <f>'[23]Biểu 1c-II'!P233</f>
        <v>0</v>
      </c>
      <c r="AM233" s="463">
        <f>'[23]Biểu 1c-II'!S233</f>
        <v>0</v>
      </c>
      <c r="AN233" s="380">
        <f>'[24]Biểu 1c-II'!J233</f>
        <v>0</v>
      </c>
      <c r="AO233" s="463">
        <f>'[24]Biểu 1c-II'!M233</f>
        <v>0</v>
      </c>
      <c r="AP233" s="463">
        <f>'[24]Biểu 1c-II'!S233</f>
        <v>0</v>
      </c>
      <c r="AQ233" s="463">
        <f>'[25]Biểu 1c-II'!P233</f>
        <v>0</v>
      </c>
      <c r="AR233" s="463">
        <f>'[25]Biểu 1c-II'!V233</f>
        <v>0</v>
      </c>
      <c r="AS233" s="380">
        <f>'[25]Biểu 1c-II'!Y233</f>
        <v>0</v>
      </c>
      <c r="AT233" s="380">
        <f>'[26]Biểu 1c-II'!K233</f>
        <v>0</v>
      </c>
      <c r="AU233" s="380">
        <f>'[26]Biểu 1c-II'!W233</f>
        <v>0</v>
      </c>
      <c r="AV233" s="380">
        <f>'[27]Biểu 1c-II'!J233</f>
        <v>0</v>
      </c>
      <c r="AW233" s="380">
        <f>'[27]Biểu 1c-II'!V233</f>
        <v>0</v>
      </c>
      <c r="AX233" s="380">
        <f>'[28]Biểu 1c-II'!J233</f>
        <v>0</v>
      </c>
      <c r="AY233" s="380">
        <f>'[28]Biểu 1c-II'!M233</f>
        <v>0</v>
      </c>
      <c r="AZ233" s="380">
        <f>'[28]Biểu 1c-II'!P233</f>
        <v>0</v>
      </c>
      <c r="BA233" s="380"/>
      <c r="BB233" s="380">
        <f>'[28]Biểu 1c-II'!V233</f>
        <v>0</v>
      </c>
      <c r="BC233" s="380">
        <f>'[42]Biểu 1c-II'!Y233</f>
        <v>0</v>
      </c>
      <c r="BD233" s="380">
        <f>'[28]Biểu 1c-II'!AB233</f>
        <v>0</v>
      </c>
      <c r="BE233" s="380">
        <f>'[28]Biểu 1c-II'!AE233</f>
        <v>0</v>
      </c>
      <c r="BF233" s="380">
        <f>'[28]Biểu 1c-II'!AH233</f>
        <v>0</v>
      </c>
      <c r="BG233" s="380">
        <f>'[29]Biểu 1c-II'!J233</f>
        <v>0</v>
      </c>
      <c r="BH233" s="380">
        <f>'[29]Biểu 1c-II'!M233</f>
        <v>0</v>
      </c>
      <c r="BI233" s="380">
        <f>'[29]Biểu 1c-II'!P233</f>
        <v>0</v>
      </c>
      <c r="BJ233" s="380"/>
      <c r="BK233" s="380">
        <f>'[29]Biểu 1c-II'!S233</f>
        <v>0</v>
      </c>
      <c r="BL233" s="380">
        <f>'[29]Biểu 1c-II'!V233</f>
        <v>0</v>
      </c>
      <c r="BM233" s="380">
        <f>'[29]Biểu 1c-II'!Y233</f>
        <v>0</v>
      </c>
      <c r="BN233" s="380">
        <f>'[29]Biểu 1c-II'!AB233</f>
        <v>0</v>
      </c>
      <c r="BO233" s="463">
        <f>'[29]Biểu 1c-II'!AE233</f>
        <v>0</v>
      </c>
      <c r="BP233" s="463">
        <f>'[29]Biểu 1c-II'!AH233</f>
        <v>0</v>
      </c>
      <c r="BQ233" s="380">
        <f>'[30]Biểu 1c-II - TTYT DA BAC'!J233</f>
        <v>0</v>
      </c>
      <c r="BR233" s="380">
        <f>'[30]Biểu 1c-II - TTYT DA BAC'!M233</f>
        <v>0</v>
      </c>
      <c r="BS233" s="380">
        <f>'[30]Biểu 1c-II - TTYT DA BAC'!P233</f>
        <v>0</v>
      </c>
      <c r="BT233" s="380"/>
      <c r="BU233" s="380">
        <f>'[30]Biểu 1c-II - TTYT DA BAC'!V233</f>
        <v>0</v>
      </c>
      <c r="BV233" s="380">
        <f>'[30]Biểu 1c-II - TTYT DA BAC'!Y233</f>
        <v>0</v>
      </c>
      <c r="BW233" s="380">
        <f>'[30]Biểu 1c-II - TTYT DA BAC'!AB233</f>
        <v>0</v>
      </c>
      <c r="BX233" s="463">
        <f>'[30]Biểu 1c-II - TTYT DA BAC'!AE233</f>
        <v>0</v>
      </c>
      <c r="BY233" s="463">
        <f>'[30]Biểu 1c-II - TTYT DA BAC'!AH233</f>
        <v>0</v>
      </c>
      <c r="BZ233" s="380">
        <f>'[31]Biểu 1c-II'!I233</f>
        <v>0</v>
      </c>
      <c r="CA233" s="380">
        <f>'[31]Biểu 1c-II'!M233</f>
        <v>0</v>
      </c>
      <c r="CB233" s="380">
        <f>'[31]Biểu 1c-II'!P233</f>
        <v>0</v>
      </c>
      <c r="CC233" s="380"/>
      <c r="CD233" s="380">
        <f>'[31]Biểu 1c-II'!V233</f>
        <v>0</v>
      </c>
      <c r="CE233" s="380">
        <f>'[31]Biểu 1c-II'!Y233</f>
        <v>0</v>
      </c>
      <c r="CF233" s="380">
        <f>'[31]Biểu 1c-II'!AB233</f>
        <v>0</v>
      </c>
      <c r="CG233" s="463">
        <f>'[31]Biểu 1c-II'!AE233</f>
        <v>0</v>
      </c>
      <c r="CH233" s="463">
        <f>'[31]Biểu 1c-II'!AH233</f>
        <v>0</v>
      </c>
      <c r="CI233" s="380">
        <f>'[32]Biểu 1c-II'!J233</f>
        <v>0</v>
      </c>
      <c r="CJ233" s="380">
        <f>'[32]Biểu 1c-II'!M233</f>
        <v>0</v>
      </c>
      <c r="CK233" s="380">
        <f>'[32]Biểu 1c-II'!P233</f>
        <v>0</v>
      </c>
      <c r="CL233" s="380"/>
      <c r="CM233" s="380">
        <f>'[32]Biểu 1c-II'!V233</f>
        <v>0</v>
      </c>
      <c r="CN233" s="380">
        <f>'[32]Biểu 1c-II'!Y233</f>
        <v>0</v>
      </c>
      <c r="CO233" s="380">
        <f>'[32]Biểu 1c-II'!AB233</f>
        <v>0</v>
      </c>
      <c r="CP233" s="463">
        <f>'[32]Biểu 1c-II'!AE233</f>
        <v>0</v>
      </c>
      <c r="CQ233" s="463">
        <f>'[32]Biểu 1c-II'!AH233</f>
        <v>0</v>
      </c>
      <c r="CR233" s="380">
        <f>'[33]Biểu 1c-II'!J233</f>
        <v>0</v>
      </c>
      <c r="CS233" s="380">
        <f>'[33]Biểu 1c-II'!M233</f>
        <v>0</v>
      </c>
      <c r="CT233" s="380">
        <f>'[33]Biểu 1c-II'!P233</f>
        <v>0</v>
      </c>
      <c r="CU233" s="380"/>
      <c r="CV233" s="380">
        <f>'[33]Biểu 1c-II'!V233</f>
        <v>0</v>
      </c>
      <c r="CW233" s="380">
        <f>'[43]Biểu 1c-II'!Y233</f>
        <v>0</v>
      </c>
      <c r="CX233" s="380">
        <f>'[33]Biểu 1c-II'!AB233</f>
        <v>0</v>
      </c>
      <c r="CY233" s="463">
        <f>'[33]Biểu 1c-II'!AE233</f>
        <v>0</v>
      </c>
      <c r="CZ233" s="463">
        <f>'[33]Biểu 1c-II'!AH233</f>
        <v>0</v>
      </c>
      <c r="DA233" s="380">
        <f>'[34]Biểu 1c-II'!$J$7</f>
        <v>13682959583</v>
      </c>
      <c r="DB233" s="380">
        <f>'[34]Biểu 1c-II'!M233</f>
        <v>0</v>
      </c>
      <c r="DC233" s="380">
        <f>'[34]Biểu 1c-II'!P233</f>
        <v>0</v>
      </c>
      <c r="DD233" s="380"/>
      <c r="DE233" s="380">
        <f>'[34]Biểu 1c-II'!V233</f>
        <v>0</v>
      </c>
      <c r="DF233" s="380">
        <f>'[44]Biểu 1c-II'!Y233</f>
        <v>0</v>
      </c>
      <c r="DG233" s="380">
        <f>'[34]Biểu 1c-II'!AB233</f>
        <v>0</v>
      </c>
      <c r="DH233" s="463">
        <f>'[34]Biểu 1c-II'!AE233</f>
        <v>0</v>
      </c>
      <c r="DI233" s="463">
        <f>'[34]Biểu 1c-II'!AH233</f>
        <v>0</v>
      </c>
      <c r="DJ233" s="380">
        <f>'[35]Biểu 1c-II'!J233</f>
        <v>0</v>
      </c>
      <c r="DK233" s="380">
        <f>'[35]Biểu 1c-II'!M233</f>
        <v>0</v>
      </c>
      <c r="DL233" s="380">
        <f>'[35]Biểu 1c-II'!P233</f>
        <v>0</v>
      </c>
      <c r="DM233" s="380">
        <f>'[35]Biểu 1c-II'!S233</f>
        <v>0</v>
      </c>
      <c r="DN233" s="380">
        <f>'[35]Biểu 1c-II'!V233</f>
        <v>0</v>
      </c>
      <c r="DO233" s="380">
        <f>'[35]Biểu 1c-II'!Y233</f>
        <v>0</v>
      </c>
      <c r="DP233" s="380">
        <f>'[35]Biểu 1c-II'!AB233</f>
        <v>0</v>
      </c>
      <c r="DQ233" s="463">
        <f>'[35]Biểu 1c-II'!AE233</f>
        <v>0</v>
      </c>
      <c r="DR233" s="463">
        <f>'[35]Biểu 1c-II'!AH233</f>
        <v>0</v>
      </c>
      <c r="DS233" s="463">
        <f>'[35]Biểu 1c-II'!AK233</f>
        <v>0</v>
      </c>
      <c r="DT233" s="380">
        <f>'[36]Biểu 1c-II'!J233</f>
        <v>0</v>
      </c>
      <c r="DU233" s="380">
        <f>'[36]Biểu 1c-II'!M233</f>
        <v>0</v>
      </c>
      <c r="DV233" s="380">
        <f>'[36]Biểu 1c-II'!P233</f>
        <v>0</v>
      </c>
      <c r="DW233" s="380">
        <f>'[36]Biểu 1c-II'!S233</f>
        <v>0</v>
      </c>
      <c r="DX233" s="380">
        <f>'[36]Biểu 1c-II'!V233</f>
        <v>0</v>
      </c>
      <c r="DY233" s="380">
        <f>'[36]Biểu 1c-II'!Y233</f>
        <v>0</v>
      </c>
      <c r="DZ233" s="380">
        <f>'[36]Biểu 1c-II'!AB233</f>
        <v>0</v>
      </c>
      <c r="EA233" s="463">
        <f>'[36]Biểu 1c-II'!AH233</f>
        <v>0</v>
      </c>
      <c r="EB233" s="463">
        <f>'[36]Biểu 1c-II'!AE233</f>
        <v>0</v>
      </c>
      <c r="EC233" s="380">
        <f>'[37]Biểu 1c-II'!J233</f>
        <v>0</v>
      </c>
      <c r="ED233" s="380">
        <f>'[37]Biểu 1c-II'!M233</f>
        <v>0</v>
      </c>
      <c r="EE233" s="380">
        <f>'[37]Biểu 1c-II'!P233</f>
        <v>0</v>
      </c>
      <c r="EF233" s="380">
        <f>'[37]Biểu 1c-II'!S233</f>
        <v>0</v>
      </c>
      <c r="EG233" s="380">
        <f>'[37]Biểu 1c-II'!V233</f>
        <v>0</v>
      </c>
      <c r="EH233" s="380">
        <f>'[37]Biểu 1c-II'!Y233</f>
        <v>0</v>
      </c>
      <c r="EI233" s="380">
        <f>'[37]Biểu 1c-II'!AB233</f>
        <v>0</v>
      </c>
      <c r="EJ233" s="463">
        <f>'[37]Biểu 1c-II'!AE233</f>
        <v>0</v>
      </c>
      <c r="EK233" s="463">
        <f>'[38]Biểu 1c-II'!J233</f>
        <v>0</v>
      </c>
      <c r="EL233" s="463">
        <f>'[38]Biểu 1c-II'!M233</f>
        <v>0</v>
      </c>
      <c r="EM233" s="463">
        <f>'[38]Biểu 1c-II'!P233</f>
        <v>0</v>
      </c>
      <c r="EN233" s="463">
        <f>'[38]Biểu 1c-II'!S233</f>
        <v>0</v>
      </c>
      <c r="EO233" s="380">
        <f>'[39]Biểu 1c-II(TTKN)'!J233</f>
        <v>0</v>
      </c>
      <c r="EP233" s="380">
        <f>'[40]Biểu 1c-II'!P233</f>
        <v>0</v>
      </c>
      <c r="EQ233" s="380">
        <f>'[41]Biểu 1c-II'!P233</f>
        <v>0</v>
      </c>
    </row>
    <row r="234" spans="1:147" ht="12.75">
      <c r="A234" s="383"/>
      <c r="B234" s="378" t="s">
        <v>783</v>
      </c>
      <c r="C234" s="379" t="s">
        <v>948</v>
      </c>
      <c r="D234" s="380">
        <f t="shared" si="87"/>
        <v>0</v>
      </c>
      <c r="E234" s="463">
        <f t="shared" si="78"/>
        <v>13797237583</v>
      </c>
      <c r="F234" s="463">
        <f t="shared" si="88"/>
        <v>13797237583</v>
      </c>
      <c r="G234" s="463">
        <f t="shared" si="89"/>
        <v>13797237583</v>
      </c>
      <c r="H234" s="380">
        <f t="shared" si="79"/>
        <v>114278000</v>
      </c>
      <c r="I234" s="380">
        <f t="shared" si="90"/>
        <v>0</v>
      </c>
      <c r="J234" s="380">
        <f t="shared" si="91"/>
        <v>0</v>
      </c>
      <c r="K234" s="380">
        <f t="shared" si="80"/>
        <v>13682959583</v>
      </c>
      <c r="L234" s="380">
        <f t="shared" si="81"/>
        <v>0</v>
      </c>
      <c r="M234" s="380">
        <f t="shared" si="82"/>
        <v>0</v>
      </c>
      <c r="N234" s="380">
        <f t="shared" si="92"/>
        <v>0</v>
      </c>
      <c r="O234" s="380">
        <f t="shared" si="83"/>
        <v>0</v>
      </c>
      <c r="P234" s="380">
        <f t="shared" si="93"/>
        <v>0</v>
      </c>
      <c r="Q234" s="380">
        <f t="shared" si="84"/>
        <v>0</v>
      </c>
      <c r="R234" s="380">
        <f t="shared" si="85"/>
        <v>0</v>
      </c>
      <c r="S234" s="380"/>
      <c r="T234" s="380">
        <f t="shared" si="86"/>
        <v>0</v>
      </c>
      <c r="U234" s="463">
        <f t="shared" si="94"/>
        <v>0</v>
      </c>
      <c r="V234" s="463">
        <f t="shared" si="95"/>
        <v>0</v>
      </c>
      <c r="W234" s="463">
        <f t="shared" si="96"/>
        <v>0</v>
      </c>
      <c r="X234" s="463">
        <f t="shared" si="97"/>
        <v>0</v>
      </c>
      <c r="Y234" s="463">
        <f t="shared" si="98"/>
        <v>0</v>
      </c>
      <c r="Z234" s="463">
        <f t="shared" si="99"/>
        <v>0</v>
      </c>
      <c r="AA234" s="463">
        <f t="shared" si="100"/>
        <v>0</v>
      </c>
      <c r="AB234" s="463">
        <f t="shared" si="101"/>
        <v>0</v>
      </c>
      <c r="AC234" s="463">
        <f t="shared" si="102"/>
        <v>0</v>
      </c>
      <c r="AD234" s="463">
        <f t="shared" si="103"/>
        <v>0</v>
      </c>
      <c r="AE234" s="380"/>
      <c r="AF234" s="380"/>
      <c r="AG234" s="380">
        <f>'[22]Biểu 1c-II'!J234</f>
        <v>114278000</v>
      </c>
      <c r="AH234" s="380">
        <f>'[22]Biểu 1c-II'!M234</f>
        <v>0</v>
      </c>
      <c r="AI234" s="463">
        <f>'[22]Biểu 1c-II'!S234</f>
        <v>0</v>
      </c>
      <c r="AJ234" s="463">
        <f>'[22]Biểu 1c-II'!V234</f>
        <v>0</v>
      </c>
      <c r="AK234" s="380">
        <f>'[23]Biểu 1c-II'!J234</f>
        <v>0</v>
      </c>
      <c r="AL234" s="463">
        <f>'[23]Biểu 1c-II'!P234</f>
        <v>0</v>
      </c>
      <c r="AM234" s="463">
        <f>'[23]Biểu 1c-II'!S234</f>
        <v>0</v>
      </c>
      <c r="AN234" s="380">
        <f>'[24]Biểu 1c-II'!J234</f>
        <v>0</v>
      </c>
      <c r="AO234" s="463">
        <f>'[24]Biểu 1c-II'!M234</f>
        <v>0</v>
      </c>
      <c r="AP234" s="463">
        <f>'[24]Biểu 1c-II'!S234</f>
        <v>0</v>
      </c>
      <c r="AQ234" s="463">
        <f>'[25]Biểu 1c-II'!P234</f>
        <v>0</v>
      </c>
      <c r="AR234" s="463">
        <f>'[25]Biểu 1c-II'!V234</f>
        <v>0</v>
      </c>
      <c r="AS234" s="380">
        <f>'[25]Biểu 1c-II'!Y234</f>
        <v>0</v>
      </c>
      <c r="AT234" s="380">
        <f>'[26]Biểu 1c-II'!K234</f>
        <v>0</v>
      </c>
      <c r="AU234" s="380">
        <f>'[26]Biểu 1c-II'!W234</f>
        <v>0</v>
      </c>
      <c r="AV234" s="380">
        <f>'[27]Biểu 1c-II'!J234</f>
        <v>0</v>
      </c>
      <c r="AW234" s="380">
        <f>'[27]Biểu 1c-II'!V234</f>
        <v>0</v>
      </c>
      <c r="AX234" s="380">
        <f>'[28]Biểu 1c-II'!J234</f>
        <v>0</v>
      </c>
      <c r="AY234" s="380">
        <f>'[28]Biểu 1c-II'!M234</f>
        <v>0</v>
      </c>
      <c r="AZ234" s="380">
        <f>'[28]Biểu 1c-II'!P234</f>
        <v>0</v>
      </c>
      <c r="BA234" s="380"/>
      <c r="BB234" s="380">
        <f>'[28]Biểu 1c-II'!V234</f>
        <v>0</v>
      </c>
      <c r="BC234" s="380">
        <f>'[42]Biểu 1c-II'!Y234</f>
        <v>0</v>
      </c>
      <c r="BD234" s="380">
        <f>'[28]Biểu 1c-II'!AB234</f>
        <v>0</v>
      </c>
      <c r="BE234" s="380">
        <f>'[28]Biểu 1c-II'!AE234</f>
        <v>0</v>
      </c>
      <c r="BF234" s="380">
        <f>'[28]Biểu 1c-II'!AH234</f>
        <v>0</v>
      </c>
      <c r="BG234" s="380">
        <f>'[29]Biểu 1c-II'!J234</f>
        <v>0</v>
      </c>
      <c r="BH234" s="380">
        <f>'[29]Biểu 1c-II'!M234</f>
        <v>0</v>
      </c>
      <c r="BI234" s="380">
        <f>'[29]Biểu 1c-II'!P234</f>
        <v>0</v>
      </c>
      <c r="BJ234" s="380"/>
      <c r="BK234" s="380">
        <f>'[29]Biểu 1c-II'!S234</f>
        <v>0</v>
      </c>
      <c r="BL234" s="380">
        <f>'[29]Biểu 1c-II'!V234</f>
        <v>0</v>
      </c>
      <c r="BM234" s="380">
        <f>'[29]Biểu 1c-II'!Y234</f>
        <v>0</v>
      </c>
      <c r="BN234" s="380">
        <f>'[29]Biểu 1c-II'!AB234</f>
        <v>0</v>
      </c>
      <c r="BO234" s="463">
        <f>'[29]Biểu 1c-II'!AE234</f>
        <v>0</v>
      </c>
      <c r="BP234" s="463">
        <f>'[29]Biểu 1c-II'!AH234</f>
        <v>0</v>
      </c>
      <c r="BQ234" s="380">
        <f>'[30]Biểu 1c-II - TTYT DA BAC'!J234</f>
        <v>0</v>
      </c>
      <c r="BR234" s="380">
        <f>'[30]Biểu 1c-II - TTYT DA BAC'!M234</f>
        <v>0</v>
      </c>
      <c r="BS234" s="380">
        <f>'[30]Biểu 1c-II - TTYT DA BAC'!P234</f>
        <v>0</v>
      </c>
      <c r="BT234" s="380"/>
      <c r="BU234" s="380">
        <f>'[30]Biểu 1c-II - TTYT DA BAC'!V234</f>
        <v>0</v>
      </c>
      <c r="BV234" s="380">
        <f>'[30]Biểu 1c-II - TTYT DA BAC'!Y234</f>
        <v>0</v>
      </c>
      <c r="BW234" s="380">
        <f>'[30]Biểu 1c-II - TTYT DA BAC'!AB234</f>
        <v>0</v>
      </c>
      <c r="BX234" s="463">
        <f>'[30]Biểu 1c-II - TTYT DA BAC'!AE234</f>
        <v>0</v>
      </c>
      <c r="BY234" s="463">
        <f>'[30]Biểu 1c-II - TTYT DA BAC'!AH234</f>
        <v>0</v>
      </c>
      <c r="BZ234" s="380">
        <f>'[31]Biểu 1c-II'!I234</f>
        <v>0</v>
      </c>
      <c r="CA234" s="380">
        <f>'[31]Biểu 1c-II'!M234</f>
        <v>0</v>
      </c>
      <c r="CB234" s="380">
        <f>'[31]Biểu 1c-II'!P234</f>
        <v>0</v>
      </c>
      <c r="CC234" s="380"/>
      <c r="CD234" s="380">
        <f>'[31]Biểu 1c-II'!V234</f>
        <v>0</v>
      </c>
      <c r="CE234" s="380">
        <f>'[31]Biểu 1c-II'!Y234</f>
        <v>0</v>
      </c>
      <c r="CF234" s="380">
        <f>'[31]Biểu 1c-II'!AB234</f>
        <v>0</v>
      </c>
      <c r="CG234" s="463">
        <f>'[31]Biểu 1c-II'!AE234</f>
        <v>0</v>
      </c>
      <c r="CH234" s="463">
        <f>'[31]Biểu 1c-II'!AH234</f>
        <v>0</v>
      </c>
      <c r="CI234" s="380">
        <f>'[32]Biểu 1c-II'!J234</f>
        <v>0</v>
      </c>
      <c r="CJ234" s="380">
        <f>'[32]Biểu 1c-II'!M234</f>
        <v>0</v>
      </c>
      <c r="CK234" s="380">
        <f>'[32]Biểu 1c-II'!P234</f>
        <v>0</v>
      </c>
      <c r="CL234" s="380"/>
      <c r="CM234" s="380">
        <f>'[32]Biểu 1c-II'!V234</f>
        <v>0</v>
      </c>
      <c r="CN234" s="380">
        <f>'[32]Biểu 1c-II'!Y234</f>
        <v>0</v>
      </c>
      <c r="CO234" s="380">
        <f>'[32]Biểu 1c-II'!AB234</f>
        <v>0</v>
      </c>
      <c r="CP234" s="463">
        <f>'[32]Biểu 1c-II'!AE234</f>
        <v>0</v>
      </c>
      <c r="CQ234" s="463">
        <f>'[32]Biểu 1c-II'!AH234</f>
        <v>0</v>
      </c>
      <c r="CR234" s="380">
        <f>'[33]Biểu 1c-II'!J234</f>
        <v>0</v>
      </c>
      <c r="CS234" s="380">
        <f>'[33]Biểu 1c-II'!M234</f>
        <v>0</v>
      </c>
      <c r="CT234" s="380">
        <f>'[33]Biểu 1c-II'!P234</f>
        <v>0</v>
      </c>
      <c r="CU234" s="380"/>
      <c r="CV234" s="380">
        <f>'[33]Biểu 1c-II'!V234</f>
        <v>0</v>
      </c>
      <c r="CW234" s="380">
        <f>'[43]Biểu 1c-II'!Y234</f>
        <v>0</v>
      </c>
      <c r="CX234" s="380">
        <f>'[33]Biểu 1c-II'!AB234</f>
        <v>0</v>
      </c>
      <c r="CY234" s="463">
        <f>'[33]Biểu 1c-II'!AE234</f>
        <v>0</v>
      </c>
      <c r="CZ234" s="463">
        <f>'[33]Biểu 1c-II'!AH234</f>
        <v>0</v>
      </c>
      <c r="DA234" s="380">
        <f>'[34]Biểu 1c-II'!$J$7</f>
        <v>13682959583</v>
      </c>
      <c r="DB234" s="380">
        <f>'[34]Biểu 1c-II'!M234</f>
        <v>0</v>
      </c>
      <c r="DC234" s="380">
        <f>'[34]Biểu 1c-II'!P234</f>
        <v>0</v>
      </c>
      <c r="DD234" s="380"/>
      <c r="DE234" s="380">
        <f>'[34]Biểu 1c-II'!V234</f>
        <v>0</v>
      </c>
      <c r="DF234" s="380">
        <f>'[44]Biểu 1c-II'!Y234</f>
        <v>0</v>
      </c>
      <c r="DG234" s="380">
        <f>'[34]Biểu 1c-II'!AB234</f>
        <v>0</v>
      </c>
      <c r="DH234" s="463">
        <f>'[34]Biểu 1c-II'!AE234</f>
        <v>0</v>
      </c>
      <c r="DI234" s="463">
        <f>'[34]Biểu 1c-II'!AH234</f>
        <v>0</v>
      </c>
      <c r="DJ234" s="380">
        <f>'[35]Biểu 1c-II'!J234</f>
        <v>0</v>
      </c>
      <c r="DK234" s="380">
        <f>'[35]Biểu 1c-II'!M234</f>
        <v>0</v>
      </c>
      <c r="DL234" s="380">
        <f>'[35]Biểu 1c-II'!P234</f>
        <v>0</v>
      </c>
      <c r="DM234" s="380">
        <f>'[35]Biểu 1c-II'!S234</f>
        <v>0</v>
      </c>
      <c r="DN234" s="380">
        <f>'[35]Biểu 1c-II'!V234</f>
        <v>0</v>
      </c>
      <c r="DO234" s="380">
        <f>'[35]Biểu 1c-II'!Y234</f>
        <v>0</v>
      </c>
      <c r="DP234" s="380">
        <f>'[35]Biểu 1c-II'!AB234</f>
        <v>0</v>
      </c>
      <c r="DQ234" s="463">
        <f>'[35]Biểu 1c-II'!AE234</f>
        <v>0</v>
      </c>
      <c r="DR234" s="463">
        <f>'[35]Biểu 1c-II'!AH234</f>
        <v>0</v>
      </c>
      <c r="DS234" s="463">
        <f>'[35]Biểu 1c-II'!AK234</f>
        <v>0</v>
      </c>
      <c r="DT234" s="380">
        <f>'[36]Biểu 1c-II'!J234</f>
        <v>0</v>
      </c>
      <c r="DU234" s="380">
        <f>'[36]Biểu 1c-II'!M234</f>
        <v>0</v>
      </c>
      <c r="DV234" s="380">
        <f>'[36]Biểu 1c-II'!P234</f>
        <v>0</v>
      </c>
      <c r="DW234" s="380">
        <f>'[36]Biểu 1c-II'!S234</f>
        <v>0</v>
      </c>
      <c r="DX234" s="380">
        <f>'[36]Biểu 1c-II'!V234</f>
        <v>0</v>
      </c>
      <c r="DY234" s="380">
        <f>'[36]Biểu 1c-II'!Y234</f>
        <v>0</v>
      </c>
      <c r="DZ234" s="380">
        <f>'[36]Biểu 1c-II'!AB234</f>
        <v>0</v>
      </c>
      <c r="EA234" s="463">
        <f>'[36]Biểu 1c-II'!AH234</f>
        <v>0</v>
      </c>
      <c r="EB234" s="463">
        <f>'[36]Biểu 1c-II'!AE234</f>
        <v>0</v>
      </c>
      <c r="EC234" s="380">
        <f>'[37]Biểu 1c-II'!J234</f>
        <v>0</v>
      </c>
      <c r="ED234" s="380">
        <f>'[37]Biểu 1c-II'!M234</f>
        <v>0</v>
      </c>
      <c r="EE234" s="380">
        <f>'[37]Biểu 1c-II'!P234</f>
        <v>0</v>
      </c>
      <c r="EF234" s="380">
        <f>'[37]Biểu 1c-II'!S234</f>
        <v>0</v>
      </c>
      <c r="EG234" s="380">
        <f>'[37]Biểu 1c-II'!V234</f>
        <v>0</v>
      </c>
      <c r="EH234" s="380">
        <f>'[37]Biểu 1c-II'!Y234</f>
        <v>0</v>
      </c>
      <c r="EI234" s="380">
        <f>'[37]Biểu 1c-II'!AB234</f>
        <v>0</v>
      </c>
      <c r="EJ234" s="463">
        <f>'[37]Biểu 1c-II'!AE234</f>
        <v>0</v>
      </c>
      <c r="EK234" s="463">
        <f>'[38]Biểu 1c-II'!J234</f>
        <v>0</v>
      </c>
      <c r="EL234" s="463">
        <f>'[38]Biểu 1c-II'!M234</f>
        <v>0</v>
      </c>
      <c r="EM234" s="463">
        <f>'[38]Biểu 1c-II'!P234</f>
        <v>0</v>
      </c>
      <c r="EN234" s="463">
        <f>'[38]Biểu 1c-II'!S234</f>
        <v>0</v>
      </c>
      <c r="EO234" s="380">
        <f>'[39]Biểu 1c-II(TTKN)'!J234</f>
        <v>0</v>
      </c>
      <c r="EP234" s="380">
        <f>'[40]Biểu 1c-II'!P234</f>
        <v>0</v>
      </c>
      <c r="EQ234" s="380">
        <f>'[41]Biểu 1c-II'!P234</f>
        <v>0</v>
      </c>
    </row>
    <row r="235" spans="1:147" ht="12.75">
      <c r="A235" s="375" t="s">
        <v>784</v>
      </c>
      <c r="B235" s="375"/>
      <c r="C235" s="376" t="s">
        <v>244</v>
      </c>
      <c r="D235" s="380">
        <f t="shared" si="87"/>
        <v>0</v>
      </c>
      <c r="E235" s="459">
        <f t="shared" si="78"/>
        <v>13747784583</v>
      </c>
      <c r="F235" s="459">
        <f t="shared" si="88"/>
        <v>13747784583</v>
      </c>
      <c r="G235" s="459">
        <f t="shared" si="89"/>
        <v>13747784583</v>
      </c>
      <c r="H235" s="380">
        <f t="shared" si="79"/>
        <v>5329300</v>
      </c>
      <c r="I235" s="380">
        <f t="shared" si="90"/>
        <v>0</v>
      </c>
      <c r="J235" s="380">
        <f t="shared" si="91"/>
        <v>0</v>
      </c>
      <c r="K235" s="380">
        <f t="shared" si="80"/>
        <v>13682959583</v>
      </c>
      <c r="L235" s="380">
        <f t="shared" si="81"/>
        <v>0</v>
      </c>
      <c r="M235" s="380">
        <f t="shared" si="82"/>
        <v>59495700</v>
      </c>
      <c r="N235" s="380">
        <f t="shared" si="92"/>
        <v>0</v>
      </c>
      <c r="O235" s="380">
        <f t="shared" si="83"/>
        <v>0</v>
      </c>
      <c r="P235" s="380">
        <f t="shared" si="93"/>
        <v>0</v>
      </c>
      <c r="Q235" s="380">
        <f t="shared" si="84"/>
        <v>0</v>
      </c>
      <c r="R235" s="380">
        <f t="shared" si="85"/>
        <v>0</v>
      </c>
      <c r="S235" s="380"/>
      <c r="T235" s="380">
        <f t="shared" si="86"/>
        <v>0</v>
      </c>
      <c r="U235" s="459">
        <f t="shared" si="94"/>
        <v>0</v>
      </c>
      <c r="V235" s="459">
        <f t="shared" si="95"/>
        <v>0</v>
      </c>
      <c r="W235" s="459">
        <f t="shared" si="96"/>
        <v>0</v>
      </c>
      <c r="X235" s="459">
        <f t="shared" si="97"/>
        <v>0</v>
      </c>
      <c r="Y235" s="459">
        <f t="shared" si="98"/>
        <v>0</v>
      </c>
      <c r="Z235" s="459">
        <f t="shared" si="99"/>
        <v>0</v>
      </c>
      <c r="AA235" s="459">
        <f t="shared" si="100"/>
        <v>0</v>
      </c>
      <c r="AB235" s="459">
        <f t="shared" si="101"/>
        <v>0</v>
      </c>
      <c r="AC235" s="459">
        <f t="shared" si="102"/>
        <v>0</v>
      </c>
      <c r="AD235" s="459">
        <f t="shared" si="103"/>
        <v>0</v>
      </c>
      <c r="AE235" s="380">
        <f>SUM(AE236:AE240)</f>
        <v>0</v>
      </c>
      <c r="AF235" s="380">
        <f>SUM(AF236:AF240)</f>
        <v>0</v>
      </c>
      <c r="AG235" s="377">
        <f>'[22]Biểu 1c-II'!J235</f>
        <v>5329300</v>
      </c>
      <c r="AH235" s="377">
        <f>'[22]Biểu 1c-II'!M235</f>
        <v>0</v>
      </c>
      <c r="AI235" s="459">
        <f>'[22]Biểu 1c-II'!S235</f>
        <v>0</v>
      </c>
      <c r="AJ235" s="459">
        <f>'[22]Biểu 1c-II'!V235</f>
        <v>0</v>
      </c>
      <c r="AK235" s="377">
        <f>'[23]Biểu 1c-II'!J235</f>
        <v>0</v>
      </c>
      <c r="AL235" s="459">
        <f>'[23]Biểu 1c-II'!P235</f>
        <v>0</v>
      </c>
      <c r="AM235" s="459">
        <f>'[23]Biểu 1c-II'!S235</f>
        <v>0</v>
      </c>
      <c r="AN235" s="377">
        <f>'[24]Biểu 1c-II'!J235</f>
        <v>0</v>
      </c>
      <c r="AO235" s="459">
        <f>'[24]Biểu 1c-II'!M235</f>
        <v>0</v>
      </c>
      <c r="AP235" s="459">
        <f>'[24]Biểu 1c-II'!S235</f>
        <v>0</v>
      </c>
      <c r="AQ235" s="459">
        <f>'[25]Biểu 1c-II'!P235</f>
        <v>0</v>
      </c>
      <c r="AR235" s="459">
        <f>'[25]Biểu 1c-II'!V235</f>
        <v>0</v>
      </c>
      <c r="AS235" s="377">
        <f>'[25]Biểu 1c-II'!Y235</f>
        <v>0</v>
      </c>
      <c r="AT235" s="377">
        <f>'[26]Biểu 1c-II'!K235</f>
        <v>0</v>
      </c>
      <c r="AU235" s="377">
        <f>'[26]Biểu 1c-II'!W235</f>
        <v>0</v>
      </c>
      <c r="AV235" s="377">
        <f>'[27]Biểu 1c-II'!J235</f>
        <v>0</v>
      </c>
      <c r="AW235" s="377">
        <f>'[27]Biểu 1c-II'!V235</f>
        <v>0</v>
      </c>
      <c r="AX235" s="377">
        <f>'[28]Biểu 1c-II'!J235</f>
        <v>0</v>
      </c>
      <c r="AY235" s="377">
        <f>'[28]Biểu 1c-II'!M235</f>
        <v>0</v>
      </c>
      <c r="AZ235" s="377">
        <f>'[28]Biểu 1c-II'!P235</f>
        <v>0</v>
      </c>
      <c r="BA235" s="380"/>
      <c r="BB235" s="377">
        <f>'[28]Biểu 1c-II'!V235</f>
        <v>0</v>
      </c>
      <c r="BC235" s="380">
        <f>'[42]Biểu 1c-II'!Y235</f>
        <v>0</v>
      </c>
      <c r="BD235" s="377">
        <f>'[28]Biểu 1c-II'!AB235</f>
        <v>0</v>
      </c>
      <c r="BE235" s="377">
        <f>'[28]Biểu 1c-II'!AE235</f>
        <v>0</v>
      </c>
      <c r="BF235" s="377">
        <f>'[28]Biểu 1c-II'!AH235</f>
        <v>0</v>
      </c>
      <c r="BG235" s="377">
        <f>'[29]Biểu 1c-II'!J235</f>
        <v>0</v>
      </c>
      <c r="BH235" s="377">
        <f>'[29]Biểu 1c-II'!M235</f>
        <v>0</v>
      </c>
      <c r="BI235" s="377">
        <f>'[29]Biểu 1c-II'!P235</f>
        <v>0</v>
      </c>
      <c r="BJ235" s="380"/>
      <c r="BK235" s="377">
        <f>'[29]Biểu 1c-II'!S235</f>
        <v>0</v>
      </c>
      <c r="BL235" s="377">
        <f>'[29]Biểu 1c-II'!V235</f>
        <v>0</v>
      </c>
      <c r="BM235" s="377">
        <f>'[29]Biểu 1c-II'!Y235</f>
        <v>0</v>
      </c>
      <c r="BN235" s="377">
        <f>'[29]Biểu 1c-II'!AB235</f>
        <v>0</v>
      </c>
      <c r="BO235" s="459">
        <f>'[29]Biểu 1c-II'!AE235</f>
        <v>0</v>
      </c>
      <c r="BP235" s="459">
        <f>'[29]Biểu 1c-II'!AH235</f>
        <v>0</v>
      </c>
      <c r="BQ235" s="377">
        <f>'[30]Biểu 1c-II - TTYT DA BAC'!J235</f>
        <v>0</v>
      </c>
      <c r="BR235" s="377">
        <f>'[30]Biểu 1c-II - TTYT DA BAC'!M235</f>
        <v>0</v>
      </c>
      <c r="BS235" s="377">
        <f>'[30]Biểu 1c-II - TTYT DA BAC'!P235</f>
        <v>0</v>
      </c>
      <c r="BT235" s="380"/>
      <c r="BU235" s="377">
        <f>'[30]Biểu 1c-II - TTYT DA BAC'!V235</f>
        <v>0</v>
      </c>
      <c r="BV235" s="377">
        <f>'[30]Biểu 1c-II - TTYT DA BAC'!Y235</f>
        <v>0</v>
      </c>
      <c r="BW235" s="377">
        <f>'[30]Biểu 1c-II - TTYT DA BAC'!AB235</f>
        <v>0</v>
      </c>
      <c r="BX235" s="459">
        <f>'[30]Biểu 1c-II - TTYT DA BAC'!AE235</f>
        <v>0</v>
      </c>
      <c r="BY235" s="459">
        <f>'[30]Biểu 1c-II - TTYT DA BAC'!AH235</f>
        <v>0</v>
      </c>
      <c r="BZ235" s="377">
        <f>'[31]Biểu 1c-II'!I235</f>
        <v>0</v>
      </c>
      <c r="CA235" s="377">
        <f>'[31]Biểu 1c-II'!M235</f>
        <v>0</v>
      </c>
      <c r="CB235" s="377">
        <f>'[31]Biểu 1c-II'!P235</f>
        <v>0</v>
      </c>
      <c r="CC235" s="380"/>
      <c r="CD235" s="377">
        <f>'[31]Biểu 1c-II'!V235</f>
        <v>0</v>
      </c>
      <c r="CE235" s="377">
        <f>'[31]Biểu 1c-II'!Y235</f>
        <v>0</v>
      </c>
      <c r="CF235" s="377">
        <f>'[31]Biểu 1c-II'!AB235</f>
        <v>0</v>
      </c>
      <c r="CG235" s="459">
        <f>'[31]Biểu 1c-II'!AE235</f>
        <v>0</v>
      </c>
      <c r="CH235" s="459">
        <f>'[31]Biểu 1c-II'!AH235</f>
        <v>0</v>
      </c>
      <c r="CI235" s="377">
        <f>'[32]Biểu 1c-II'!J235</f>
        <v>0</v>
      </c>
      <c r="CJ235" s="377">
        <f>'[32]Biểu 1c-II'!M235</f>
        <v>0</v>
      </c>
      <c r="CK235" s="377">
        <f>'[32]Biểu 1c-II'!P235</f>
        <v>0</v>
      </c>
      <c r="CL235" s="380"/>
      <c r="CM235" s="377">
        <f>'[32]Biểu 1c-II'!V235</f>
        <v>0</v>
      </c>
      <c r="CN235" s="377">
        <f>'[32]Biểu 1c-II'!Y235</f>
        <v>0</v>
      </c>
      <c r="CO235" s="377">
        <f>'[32]Biểu 1c-II'!AB235</f>
        <v>0</v>
      </c>
      <c r="CP235" s="459">
        <f>'[32]Biểu 1c-II'!AE235</f>
        <v>0</v>
      </c>
      <c r="CQ235" s="459">
        <f>'[32]Biểu 1c-II'!AH235</f>
        <v>0</v>
      </c>
      <c r="CR235" s="377">
        <f>'[33]Biểu 1c-II'!J235</f>
        <v>0</v>
      </c>
      <c r="CS235" s="377">
        <f>'[33]Biểu 1c-II'!M235</f>
        <v>0</v>
      </c>
      <c r="CT235" s="377">
        <f>'[33]Biểu 1c-II'!P235</f>
        <v>59495700</v>
      </c>
      <c r="CU235" s="380"/>
      <c r="CV235" s="377">
        <f>'[33]Biểu 1c-II'!V235</f>
        <v>0</v>
      </c>
      <c r="CW235" s="380">
        <f>'[43]Biểu 1c-II'!Y235</f>
        <v>0</v>
      </c>
      <c r="CX235" s="377">
        <f>'[33]Biểu 1c-II'!AB235</f>
        <v>0</v>
      </c>
      <c r="CY235" s="459">
        <f>'[33]Biểu 1c-II'!AE235</f>
        <v>0</v>
      </c>
      <c r="CZ235" s="459">
        <f>'[33]Biểu 1c-II'!AH235</f>
        <v>0</v>
      </c>
      <c r="DA235" s="377">
        <f>'[34]Biểu 1c-II'!$J$7</f>
        <v>13682959583</v>
      </c>
      <c r="DB235" s="377">
        <f>'[34]Biểu 1c-II'!M235</f>
        <v>0</v>
      </c>
      <c r="DC235" s="377">
        <f>'[34]Biểu 1c-II'!P235</f>
        <v>0</v>
      </c>
      <c r="DD235" s="380"/>
      <c r="DE235" s="377">
        <f>'[34]Biểu 1c-II'!V235</f>
        <v>0</v>
      </c>
      <c r="DF235" s="380">
        <f>'[44]Biểu 1c-II'!Y235</f>
        <v>0</v>
      </c>
      <c r="DG235" s="377">
        <f>'[34]Biểu 1c-II'!AB235</f>
        <v>0</v>
      </c>
      <c r="DH235" s="459">
        <f>'[34]Biểu 1c-II'!AE235</f>
        <v>0</v>
      </c>
      <c r="DI235" s="459">
        <f>'[34]Biểu 1c-II'!AH235</f>
        <v>0</v>
      </c>
      <c r="DJ235" s="377">
        <f>'[35]Biểu 1c-II'!J235</f>
        <v>0</v>
      </c>
      <c r="DK235" s="377">
        <f>'[35]Biểu 1c-II'!M235</f>
        <v>0</v>
      </c>
      <c r="DL235" s="377">
        <f>'[35]Biểu 1c-II'!P235</f>
        <v>0</v>
      </c>
      <c r="DM235" s="377">
        <f>'[35]Biểu 1c-II'!S235</f>
        <v>0</v>
      </c>
      <c r="DN235" s="377">
        <f>'[35]Biểu 1c-II'!V235</f>
        <v>0</v>
      </c>
      <c r="DO235" s="377">
        <f>'[35]Biểu 1c-II'!Y235</f>
        <v>0</v>
      </c>
      <c r="DP235" s="377">
        <f>'[35]Biểu 1c-II'!AB235</f>
        <v>0</v>
      </c>
      <c r="DQ235" s="459">
        <f>'[35]Biểu 1c-II'!AE235</f>
        <v>0</v>
      </c>
      <c r="DR235" s="459">
        <f>'[35]Biểu 1c-II'!AH235</f>
        <v>0</v>
      </c>
      <c r="DS235" s="459">
        <f>'[35]Biểu 1c-II'!AK235</f>
        <v>0</v>
      </c>
      <c r="DT235" s="377">
        <f>'[36]Biểu 1c-II'!J235</f>
        <v>0</v>
      </c>
      <c r="DU235" s="377">
        <f>'[36]Biểu 1c-II'!M235</f>
        <v>0</v>
      </c>
      <c r="DV235" s="377">
        <f>'[36]Biểu 1c-II'!P235</f>
        <v>0</v>
      </c>
      <c r="DW235" s="377">
        <f>'[36]Biểu 1c-II'!S235</f>
        <v>0</v>
      </c>
      <c r="DX235" s="377">
        <f>'[36]Biểu 1c-II'!V235</f>
        <v>0</v>
      </c>
      <c r="DY235" s="377">
        <f>'[36]Biểu 1c-II'!Y235</f>
        <v>0</v>
      </c>
      <c r="DZ235" s="377">
        <f>'[36]Biểu 1c-II'!AB235</f>
        <v>0</v>
      </c>
      <c r="EA235" s="459">
        <f>'[36]Biểu 1c-II'!AH235</f>
        <v>0</v>
      </c>
      <c r="EB235" s="459">
        <f>'[36]Biểu 1c-II'!AE235</f>
        <v>0</v>
      </c>
      <c r="EC235" s="377">
        <f>'[37]Biểu 1c-II'!J235</f>
        <v>0</v>
      </c>
      <c r="ED235" s="377">
        <f>'[37]Biểu 1c-II'!M235</f>
        <v>0</v>
      </c>
      <c r="EE235" s="377">
        <f>'[37]Biểu 1c-II'!P235</f>
        <v>0</v>
      </c>
      <c r="EF235" s="377">
        <f>'[37]Biểu 1c-II'!S235</f>
        <v>0</v>
      </c>
      <c r="EG235" s="377">
        <f>'[37]Biểu 1c-II'!V235</f>
        <v>0</v>
      </c>
      <c r="EH235" s="377">
        <f>'[37]Biểu 1c-II'!Y235</f>
        <v>0</v>
      </c>
      <c r="EI235" s="377">
        <f>'[37]Biểu 1c-II'!AB235</f>
        <v>0</v>
      </c>
      <c r="EJ235" s="459">
        <f>'[37]Biểu 1c-II'!AE235</f>
        <v>0</v>
      </c>
      <c r="EK235" s="459">
        <f>'[38]Biểu 1c-II'!J235</f>
        <v>0</v>
      </c>
      <c r="EL235" s="459">
        <f>'[38]Biểu 1c-II'!M235</f>
        <v>0</v>
      </c>
      <c r="EM235" s="459">
        <f>'[38]Biểu 1c-II'!P235</f>
        <v>0</v>
      </c>
      <c r="EN235" s="459">
        <f>'[38]Biểu 1c-II'!S235</f>
        <v>0</v>
      </c>
      <c r="EO235" s="377">
        <f>'[39]Biểu 1c-II(TTKN)'!J235</f>
        <v>0</v>
      </c>
      <c r="EP235" s="377">
        <f>'[40]Biểu 1c-II'!P235</f>
        <v>0</v>
      </c>
      <c r="EQ235" s="377">
        <f>'[41]Biểu 1c-II'!P235</f>
        <v>0</v>
      </c>
    </row>
    <row r="236" spans="1:147" ht="25.5">
      <c r="A236" s="383"/>
      <c r="B236" s="378" t="s">
        <v>785</v>
      </c>
      <c r="C236" s="379" t="s">
        <v>300</v>
      </c>
      <c r="D236" s="380">
        <f t="shared" si="87"/>
        <v>0</v>
      </c>
      <c r="E236" s="463">
        <f t="shared" si="78"/>
        <v>13682959583</v>
      </c>
      <c r="F236" s="463">
        <f t="shared" si="88"/>
        <v>13682959583</v>
      </c>
      <c r="G236" s="463">
        <f t="shared" si="89"/>
        <v>13682959583</v>
      </c>
      <c r="H236" s="380">
        <f t="shared" si="79"/>
        <v>0</v>
      </c>
      <c r="I236" s="380">
        <f t="shared" si="90"/>
        <v>0</v>
      </c>
      <c r="J236" s="380">
        <f t="shared" si="91"/>
        <v>0</v>
      </c>
      <c r="K236" s="380">
        <f t="shared" si="80"/>
        <v>13682959583</v>
      </c>
      <c r="L236" s="380">
        <f t="shared" si="81"/>
        <v>0</v>
      </c>
      <c r="M236" s="380">
        <f t="shared" si="82"/>
        <v>0</v>
      </c>
      <c r="N236" s="380">
        <f t="shared" si="92"/>
        <v>0</v>
      </c>
      <c r="O236" s="380">
        <f t="shared" si="83"/>
        <v>0</v>
      </c>
      <c r="P236" s="380">
        <f t="shared" si="93"/>
        <v>0</v>
      </c>
      <c r="Q236" s="380">
        <f t="shared" si="84"/>
        <v>0</v>
      </c>
      <c r="R236" s="380">
        <f t="shared" si="85"/>
        <v>0</v>
      </c>
      <c r="S236" s="380"/>
      <c r="T236" s="380">
        <f t="shared" si="86"/>
        <v>0</v>
      </c>
      <c r="U236" s="463">
        <f t="shared" si="94"/>
        <v>0</v>
      </c>
      <c r="V236" s="463">
        <f t="shared" si="95"/>
        <v>0</v>
      </c>
      <c r="W236" s="463">
        <f t="shared" si="96"/>
        <v>0</v>
      </c>
      <c r="X236" s="463">
        <f t="shared" si="97"/>
        <v>0</v>
      </c>
      <c r="Y236" s="463">
        <f t="shared" si="98"/>
        <v>0</v>
      </c>
      <c r="Z236" s="463">
        <f t="shared" si="99"/>
        <v>0</v>
      </c>
      <c r="AA236" s="463">
        <f t="shared" si="100"/>
        <v>0</v>
      </c>
      <c r="AB236" s="463">
        <f t="shared" si="101"/>
        <v>0</v>
      </c>
      <c r="AC236" s="463">
        <f t="shared" si="102"/>
        <v>0</v>
      </c>
      <c r="AD236" s="463">
        <f t="shared" si="103"/>
        <v>0</v>
      </c>
      <c r="AE236" s="380"/>
      <c r="AF236" s="380"/>
      <c r="AG236" s="380">
        <f>'[22]Biểu 1c-II'!J236</f>
        <v>0</v>
      </c>
      <c r="AH236" s="380">
        <f>'[22]Biểu 1c-II'!M236</f>
        <v>0</v>
      </c>
      <c r="AI236" s="463">
        <f>'[22]Biểu 1c-II'!S236</f>
        <v>0</v>
      </c>
      <c r="AJ236" s="463">
        <f>'[22]Biểu 1c-II'!V236</f>
        <v>0</v>
      </c>
      <c r="AK236" s="380">
        <f>'[23]Biểu 1c-II'!J236</f>
        <v>0</v>
      </c>
      <c r="AL236" s="463">
        <f>'[23]Biểu 1c-II'!P236</f>
        <v>0</v>
      </c>
      <c r="AM236" s="463">
        <f>'[23]Biểu 1c-II'!S236</f>
        <v>0</v>
      </c>
      <c r="AN236" s="380">
        <f>'[24]Biểu 1c-II'!J236</f>
        <v>0</v>
      </c>
      <c r="AO236" s="463">
        <f>'[24]Biểu 1c-II'!M236</f>
        <v>0</v>
      </c>
      <c r="AP236" s="463">
        <f>'[24]Biểu 1c-II'!S236</f>
        <v>0</v>
      </c>
      <c r="AQ236" s="463">
        <f>'[25]Biểu 1c-II'!P236</f>
        <v>0</v>
      </c>
      <c r="AR236" s="463">
        <f>'[25]Biểu 1c-II'!V236</f>
        <v>0</v>
      </c>
      <c r="AS236" s="380">
        <f>'[25]Biểu 1c-II'!Y236</f>
        <v>0</v>
      </c>
      <c r="AT236" s="380">
        <f>'[26]Biểu 1c-II'!K236</f>
        <v>0</v>
      </c>
      <c r="AU236" s="380">
        <f>'[26]Biểu 1c-II'!W236</f>
        <v>0</v>
      </c>
      <c r="AV236" s="380">
        <f>'[27]Biểu 1c-II'!J236</f>
        <v>0</v>
      </c>
      <c r="AW236" s="380">
        <f>'[27]Biểu 1c-II'!V236</f>
        <v>0</v>
      </c>
      <c r="AX236" s="380">
        <f>'[28]Biểu 1c-II'!J236</f>
        <v>0</v>
      </c>
      <c r="AY236" s="380">
        <f>'[28]Biểu 1c-II'!M236</f>
        <v>0</v>
      </c>
      <c r="AZ236" s="380">
        <f>'[28]Biểu 1c-II'!P236</f>
        <v>0</v>
      </c>
      <c r="BA236" s="380"/>
      <c r="BB236" s="380">
        <f>'[28]Biểu 1c-II'!V236</f>
        <v>0</v>
      </c>
      <c r="BC236" s="380">
        <f>'[42]Biểu 1c-II'!Y236</f>
        <v>0</v>
      </c>
      <c r="BD236" s="380">
        <f>'[28]Biểu 1c-II'!AB236</f>
        <v>0</v>
      </c>
      <c r="BE236" s="380">
        <f>'[28]Biểu 1c-II'!AE236</f>
        <v>0</v>
      </c>
      <c r="BF236" s="380">
        <f>'[28]Biểu 1c-II'!AH236</f>
        <v>0</v>
      </c>
      <c r="BG236" s="380">
        <f>'[29]Biểu 1c-II'!J236</f>
        <v>0</v>
      </c>
      <c r="BH236" s="380">
        <f>'[29]Biểu 1c-II'!M236</f>
        <v>0</v>
      </c>
      <c r="BI236" s="380">
        <f>'[29]Biểu 1c-II'!P236</f>
        <v>0</v>
      </c>
      <c r="BJ236" s="380"/>
      <c r="BK236" s="380">
        <f>'[29]Biểu 1c-II'!S236</f>
        <v>0</v>
      </c>
      <c r="BL236" s="380">
        <f>'[29]Biểu 1c-II'!V236</f>
        <v>0</v>
      </c>
      <c r="BM236" s="380">
        <f>'[29]Biểu 1c-II'!Y236</f>
        <v>0</v>
      </c>
      <c r="BN236" s="380">
        <f>'[29]Biểu 1c-II'!AB236</f>
        <v>0</v>
      </c>
      <c r="BO236" s="463">
        <f>'[29]Biểu 1c-II'!AE236</f>
        <v>0</v>
      </c>
      <c r="BP236" s="463">
        <f>'[29]Biểu 1c-II'!AH236</f>
        <v>0</v>
      </c>
      <c r="BQ236" s="380">
        <f>'[30]Biểu 1c-II - TTYT DA BAC'!J236</f>
        <v>0</v>
      </c>
      <c r="BR236" s="380">
        <f>'[30]Biểu 1c-II - TTYT DA BAC'!M236</f>
        <v>0</v>
      </c>
      <c r="BS236" s="380">
        <f>'[30]Biểu 1c-II - TTYT DA BAC'!P236</f>
        <v>0</v>
      </c>
      <c r="BT236" s="380"/>
      <c r="BU236" s="380">
        <f>'[30]Biểu 1c-II - TTYT DA BAC'!V236</f>
        <v>0</v>
      </c>
      <c r="BV236" s="380">
        <f>'[30]Biểu 1c-II - TTYT DA BAC'!Y236</f>
        <v>0</v>
      </c>
      <c r="BW236" s="380">
        <f>'[30]Biểu 1c-II - TTYT DA BAC'!AB236</f>
        <v>0</v>
      </c>
      <c r="BX236" s="463">
        <f>'[30]Biểu 1c-II - TTYT DA BAC'!AE236</f>
        <v>0</v>
      </c>
      <c r="BY236" s="463">
        <f>'[30]Biểu 1c-II - TTYT DA BAC'!AH236</f>
        <v>0</v>
      </c>
      <c r="BZ236" s="380">
        <f>'[31]Biểu 1c-II'!I236</f>
        <v>0</v>
      </c>
      <c r="CA236" s="380">
        <f>'[31]Biểu 1c-II'!M236</f>
        <v>0</v>
      </c>
      <c r="CB236" s="380">
        <f>'[31]Biểu 1c-II'!P236</f>
        <v>0</v>
      </c>
      <c r="CC236" s="380"/>
      <c r="CD236" s="380">
        <f>'[31]Biểu 1c-II'!V236</f>
        <v>0</v>
      </c>
      <c r="CE236" s="380">
        <f>'[31]Biểu 1c-II'!Y236</f>
        <v>0</v>
      </c>
      <c r="CF236" s="380">
        <f>'[31]Biểu 1c-II'!AB236</f>
        <v>0</v>
      </c>
      <c r="CG236" s="463">
        <f>'[31]Biểu 1c-II'!AE236</f>
        <v>0</v>
      </c>
      <c r="CH236" s="463">
        <f>'[31]Biểu 1c-II'!AH236</f>
        <v>0</v>
      </c>
      <c r="CI236" s="380">
        <f>'[32]Biểu 1c-II'!J236</f>
        <v>0</v>
      </c>
      <c r="CJ236" s="380">
        <f>'[32]Biểu 1c-II'!M236</f>
        <v>0</v>
      </c>
      <c r="CK236" s="380">
        <f>'[32]Biểu 1c-II'!P236</f>
        <v>0</v>
      </c>
      <c r="CL236" s="380"/>
      <c r="CM236" s="380">
        <f>'[32]Biểu 1c-II'!V236</f>
        <v>0</v>
      </c>
      <c r="CN236" s="380">
        <f>'[32]Biểu 1c-II'!Y236</f>
        <v>0</v>
      </c>
      <c r="CO236" s="380">
        <f>'[32]Biểu 1c-II'!AB236</f>
        <v>0</v>
      </c>
      <c r="CP236" s="463">
        <f>'[32]Biểu 1c-II'!AE236</f>
        <v>0</v>
      </c>
      <c r="CQ236" s="463">
        <f>'[32]Biểu 1c-II'!AH236</f>
        <v>0</v>
      </c>
      <c r="CR236" s="380">
        <f>'[33]Biểu 1c-II'!J236</f>
        <v>0</v>
      </c>
      <c r="CS236" s="380">
        <f>'[33]Biểu 1c-II'!M236</f>
        <v>0</v>
      </c>
      <c r="CT236" s="380">
        <f>'[33]Biểu 1c-II'!P236</f>
        <v>0</v>
      </c>
      <c r="CU236" s="380"/>
      <c r="CV236" s="380">
        <f>'[33]Biểu 1c-II'!V236</f>
        <v>0</v>
      </c>
      <c r="CW236" s="380">
        <f>'[43]Biểu 1c-II'!Y236</f>
        <v>0</v>
      </c>
      <c r="CX236" s="380">
        <f>'[33]Biểu 1c-II'!AB236</f>
        <v>0</v>
      </c>
      <c r="CY236" s="463">
        <f>'[33]Biểu 1c-II'!AE236</f>
        <v>0</v>
      </c>
      <c r="CZ236" s="463">
        <f>'[33]Biểu 1c-II'!AH236</f>
        <v>0</v>
      </c>
      <c r="DA236" s="380">
        <f>'[34]Biểu 1c-II'!$J$7</f>
        <v>13682959583</v>
      </c>
      <c r="DB236" s="380">
        <f>'[34]Biểu 1c-II'!M236</f>
        <v>0</v>
      </c>
      <c r="DC236" s="380">
        <f>'[34]Biểu 1c-II'!P236</f>
        <v>0</v>
      </c>
      <c r="DD236" s="380"/>
      <c r="DE236" s="380">
        <f>'[34]Biểu 1c-II'!V236</f>
        <v>0</v>
      </c>
      <c r="DF236" s="380">
        <f>'[44]Biểu 1c-II'!Y236</f>
        <v>0</v>
      </c>
      <c r="DG236" s="380">
        <f>'[34]Biểu 1c-II'!AB236</f>
        <v>0</v>
      </c>
      <c r="DH236" s="463">
        <f>'[34]Biểu 1c-II'!AE236</f>
        <v>0</v>
      </c>
      <c r="DI236" s="463">
        <f>'[34]Biểu 1c-II'!AH236</f>
        <v>0</v>
      </c>
      <c r="DJ236" s="380">
        <f>'[35]Biểu 1c-II'!J236</f>
        <v>0</v>
      </c>
      <c r="DK236" s="380">
        <f>'[35]Biểu 1c-II'!M236</f>
        <v>0</v>
      </c>
      <c r="DL236" s="380">
        <f>'[35]Biểu 1c-II'!P236</f>
        <v>0</v>
      </c>
      <c r="DM236" s="380">
        <f>'[35]Biểu 1c-II'!S236</f>
        <v>0</v>
      </c>
      <c r="DN236" s="380">
        <f>'[35]Biểu 1c-II'!V236</f>
        <v>0</v>
      </c>
      <c r="DO236" s="380">
        <f>'[35]Biểu 1c-II'!Y236</f>
        <v>0</v>
      </c>
      <c r="DP236" s="380">
        <f>'[35]Biểu 1c-II'!AB236</f>
        <v>0</v>
      </c>
      <c r="DQ236" s="463">
        <f>'[35]Biểu 1c-II'!AE236</f>
        <v>0</v>
      </c>
      <c r="DR236" s="463">
        <f>'[35]Biểu 1c-II'!AH236</f>
        <v>0</v>
      </c>
      <c r="DS236" s="463">
        <f>'[35]Biểu 1c-II'!AK236</f>
        <v>0</v>
      </c>
      <c r="DT236" s="380">
        <f>'[36]Biểu 1c-II'!J236</f>
        <v>0</v>
      </c>
      <c r="DU236" s="380">
        <f>'[36]Biểu 1c-II'!M236</f>
        <v>0</v>
      </c>
      <c r="DV236" s="380">
        <f>'[36]Biểu 1c-II'!P236</f>
        <v>0</v>
      </c>
      <c r="DW236" s="380">
        <f>'[36]Biểu 1c-II'!S236</f>
        <v>0</v>
      </c>
      <c r="DX236" s="380">
        <f>'[36]Biểu 1c-II'!V236</f>
        <v>0</v>
      </c>
      <c r="DY236" s="380">
        <f>'[36]Biểu 1c-II'!Y236</f>
        <v>0</v>
      </c>
      <c r="DZ236" s="380">
        <f>'[36]Biểu 1c-II'!AB236</f>
        <v>0</v>
      </c>
      <c r="EA236" s="463">
        <f>'[36]Biểu 1c-II'!AH236</f>
        <v>0</v>
      </c>
      <c r="EB236" s="463">
        <f>'[36]Biểu 1c-II'!AE236</f>
        <v>0</v>
      </c>
      <c r="EC236" s="380">
        <f>'[37]Biểu 1c-II'!J236</f>
        <v>0</v>
      </c>
      <c r="ED236" s="380">
        <f>'[37]Biểu 1c-II'!M236</f>
        <v>0</v>
      </c>
      <c r="EE236" s="380">
        <f>'[37]Biểu 1c-II'!P236</f>
        <v>0</v>
      </c>
      <c r="EF236" s="380">
        <f>'[37]Biểu 1c-II'!S236</f>
        <v>0</v>
      </c>
      <c r="EG236" s="380">
        <f>'[37]Biểu 1c-II'!V236</f>
        <v>0</v>
      </c>
      <c r="EH236" s="380">
        <f>'[37]Biểu 1c-II'!Y236</f>
        <v>0</v>
      </c>
      <c r="EI236" s="380">
        <f>'[37]Biểu 1c-II'!AB236</f>
        <v>0</v>
      </c>
      <c r="EJ236" s="463">
        <f>'[37]Biểu 1c-II'!AE236</f>
        <v>0</v>
      </c>
      <c r="EK236" s="463">
        <f>'[38]Biểu 1c-II'!J236</f>
        <v>0</v>
      </c>
      <c r="EL236" s="463">
        <f>'[38]Biểu 1c-II'!M236</f>
        <v>0</v>
      </c>
      <c r="EM236" s="463">
        <f>'[38]Biểu 1c-II'!P236</f>
        <v>0</v>
      </c>
      <c r="EN236" s="463">
        <f>'[38]Biểu 1c-II'!S236</f>
        <v>0</v>
      </c>
      <c r="EO236" s="380">
        <f>'[39]Biểu 1c-II(TTKN)'!J236</f>
        <v>0</v>
      </c>
      <c r="EP236" s="380">
        <f>'[40]Biểu 1c-II'!P236</f>
        <v>0</v>
      </c>
      <c r="EQ236" s="380">
        <f>'[41]Biểu 1c-II'!P236</f>
        <v>0</v>
      </c>
    </row>
    <row r="237" spans="1:147" ht="12.75">
      <c r="A237" s="383"/>
      <c r="B237" s="378" t="s">
        <v>786</v>
      </c>
      <c r="C237" s="379" t="s">
        <v>301</v>
      </c>
      <c r="D237" s="380">
        <f t="shared" si="87"/>
        <v>0</v>
      </c>
      <c r="E237" s="463">
        <f t="shared" si="78"/>
        <v>13682959583</v>
      </c>
      <c r="F237" s="463">
        <f t="shared" si="88"/>
        <v>13682959583</v>
      </c>
      <c r="G237" s="463">
        <f t="shared" si="89"/>
        <v>13682959583</v>
      </c>
      <c r="H237" s="380">
        <f t="shared" si="79"/>
        <v>0</v>
      </c>
      <c r="I237" s="380">
        <f t="shared" si="90"/>
        <v>0</v>
      </c>
      <c r="J237" s="380">
        <f t="shared" si="91"/>
        <v>0</v>
      </c>
      <c r="K237" s="380">
        <f t="shared" si="80"/>
        <v>13682959583</v>
      </c>
      <c r="L237" s="380">
        <f t="shared" si="81"/>
        <v>0</v>
      </c>
      <c r="M237" s="380">
        <f t="shared" si="82"/>
        <v>0</v>
      </c>
      <c r="N237" s="380">
        <f t="shared" si="92"/>
        <v>0</v>
      </c>
      <c r="O237" s="380">
        <f t="shared" si="83"/>
        <v>0</v>
      </c>
      <c r="P237" s="380">
        <f t="shared" si="93"/>
        <v>0</v>
      </c>
      <c r="Q237" s="380">
        <f t="shared" si="84"/>
        <v>0</v>
      </c>
      <c r="R237" s="380">
        <f t="shared" si="85"/>
        <v>0</v>
      </c>
      <c r="S237" s="380"/>
      <c r="T237" s="380">
        <f t="shared" si="86"/>
        <v>0</v>
      </c>
      <c r="U237" s="463">
        <f t="shared" si="94"/>
        <v>0</v>
      </c>
      <c r="V237" s="463">
        <f t="shared" si="95"/>
        <v>0</v>
      </c>
      <c r="W237" s="463">
        <f t="shared" si="96"/>
        <v>0</v>
      </c>
      <c r="X237" s="463">
        <f t="shared" si="97"/>
        <v>0</v>
      </c>
      <c r="Y237" s="463">
        <f t="shared" si="98"/>
        <v>0</v>
      </c>
      <c r="Z237" s="463">
        <f t="shared" si="99"/>
        <v>0</v>
      </c>
      <c r="AA237" s="463">
        <f t="shared" si="100"/>
        <v>0</v>
      </c>
      <c r="AB237" s="463">
        <f t="shared" si="101"/>
        <v>0</v>
      </c>
      <c r="AC237" s="463">
        <f t="shared" si="102"/>
        <v>0</v>
      </c>
      <c r="AD237" s="463">
        <f t="shared" si="103"/>
        <v>0</v>
      </c>
      <c r="AE237" s="380"/>
      <c r="AF237" s="380"/>
      <c r="AG237" s="380">
        <f>'[22]Biểu 1c-II'!J237</f>
        <v>0</v>
      </c>
      <c r="AH237" s="380">
        <f>'[22]Biểu 1c-II'!M237</f>
        <v>0</v>
      </c>
      <c r="AI237" s="463">
        <f>'[22]Biểu 1c-II'!S237</f>
        <v>0</v>
      </c>
      <c r="AJ237" s="463">
        <f>'[22]Biểu 1c-II'!V237</f>
        <v>0</v>
      </c>
      <c r="AK237" s="380">
        <f>'[23]Biểu 1c-II'!J237</f>
        <v>0</v>
      </c>
      <c r="AL237" s="463">
        <f>'[23]Biểu 1c-II'!P237</f>
        <v>0</v>
      </c>
      <c r="AM237" s="463">
        <f>'[23]Biểu 1c-II'!S237</f>
        <v>0</v>
      </c>
      <c r="AN237" s="380">
        <f>'[24]Biểu 1c-II'!J237</f>
        <v>0</v>
      </c>
      <c r="AO237" s="463">
        <f>'[24]Biểu 1c-II'!M237</f>
        <v>0</v>
      </c>
      <c r="AP237" s="463">
        <f>'[24]Biểu 1c-II'!S237</f>
        <v>0</v>
      </c>
      <c r="AQ237" s="463">
        <f>'[25]Biểu 1c-II'!P237</f>
        <v>0</v>
      </c>
      <c r="AR237" s="463">
        <f>'[25]Biểu 1c-II'!V237</f>
        <v>0</v>
      </c>
      <c r="AS237" s="380">
        <f>'[25]Biểu 1c-II'!Y237</f>
        <v>0</v>
      </c>
      <c r="AT237" s="380">
        <f>'[26]Biểu 1c-II'!K237</f>
        <v>0</v>
      </c>
      <c r="AU237" s="380">
        <f>'[26]Biểu 1c-II'!W237</f>
        <v>0</v>
      </c>
      <c r="AV237" s="380">
        <f>'[27]Biểu 1c-II'!J237</f>
        <v>0</v>
      </c>
      <c r="AW237" s="380">
        <f>'[27]Biểu 1c-II'!V237</f>
        <v>0</v>
      </c>
      <c r="AX237" s="380">
        <f>'[28]Biểu 1c-II'!J237</f>
        <v>0</v>
      </c>
      <c r="AY237" s="380">
        <f>'[28]Biểu 1c-II'!M237</f>
        <v>0</v>
      </c>
      <c r="AZ237" s="380">
        <f>'[28]Biểu 1c-II'!P237</f>
        <v>0</v>
      </c>
      <c r="BA237" s="380"/>
      <c r="BB237" s="380">
        <f>'[28]Biểu 1c-II'!V237</f>
        <v>0</v>
      </c>
      <c r="BC237" s="380">
        <f>'[42]Biểu 1c-II'!Y237</f>
        <v>0</v>
      </c>
      <c r="BD237" s="380">
        <f>'[28]Biểu 1c-II'!AB237</f>
        <v>0</v>
      </c>
      <c r="BE237" s="380">
        <f>'[28]Biểu 1c-II'!AE237</f>
        <v>0</v>
      </c>
      <c r="BF237" s="380">
        <f>'[28]Biểu 1c-II'!AH237</f>
        <v>0</v>
      </c>
      <c r="BG237" s="380">
        <f>'[29]Biểu 1c-II'!J237</f>
        <v>0</v>
      </c>
      <c r="BH237" s="380">
        <f>'[29]Biểu 1c-II'!M237</f>
        <v>0</v>
      </c>
      <c r="BI237" s="380">
        <f>'[29]Biểu 1c-II'!P237</f>
        <v>0</v>
      </c>
      <c r="BJ237" s="380"/>
      <c r="BK237" s="380">
        <f>'[29]Biểu 1c-II'!S237</f>
        <v>0</v>
      </c>
      <c r="BL237" s="380">
        <f>'[29]Biểu 1c-II'!V237</f>
        <v>0</v>
      </c>
      <c r="BM237" s="380">
        <f>'[29]Biểu 1c-II'!Y237</f>
        <v>0</v>
      </c>
      <c r="BN237" s="380">
        <f>'[29]Biểu 1c-II'!AB237</f>
        <v>0</v>
      </c>
      <c r="BO237" s="463">
        <f>'[29]Biểu 1c-II'!AE237</f>
        <v>0</v>
      </c>
      <c r="BP237" s="463">
        <f>'[29]Biểu 1c-II'!AH237</f>
        <v>0</v>
      </c>
      <c r="BQ237" s="380">
        <f>'[30]Biểu 1c-II - TTYT DA BAC'!J237</f>
        <v>0</v>
      </c>
      <c r="BR237" s="380">
        <f>'[30]Biểu 1c-II - TTYT DA BAC'!M237</f>
        <v>0</v>
      </c>
      <c r="BS237" s="380">
        <f>'[30]Biểu 1c-II - TTYT DA BAC'!P237</f>
        <v>0</v>
      </c>
      <c r="BT237" s="380"/>
      <c r="BU237" s="380">
        <f>'[30]Biểu 1c-II - TTYT DA BAC'!V237</f>
        <v>0</v>
      </c>
      <c r="BV237" s="380">
        <f>'[30]Biểu 1c-II - TTYT DA BAC'!Y237</f>
        <v>0</v>
      </c>
      <c r="BW237" s="380">
        <f>'[30]Biểu 1c-II - TTYT DA BAC'!AB237</f>
        <v>0</v>
      </c>
      <c r="BX237" s="463">
        <f>'[30]Biểu 1c-II - TTYT DA BAC'!AE237</f>
        <v>0</v>
      </c>
      <c r="BY237" s="463">
        <f>'[30]Biểu 1c-II - TTYT DA BAC'!AH237</f>
        <v>0</v>
      </c>
      <c r="BZ237" s="380">
        <f>'[31]Biểu 1c-II'!I237</f>
        <v>0</v>
      </c>
      <c r="CA237" s="380">
        <f>'[31]Biểu 1c-II'!M237</f>
        <v>0</v>
      </c>
      <c r="CB237" s="380">
        <f>'[31]Biểu 1c-II'!P237</f>
        <v>0</v>
      </c>
      <c r="CC237" s="380"/>
      <c r="CD237" s="380">
        <f>'[31]Biểu 1c-II'!V237</f>
        <v>0</v>
      </c>
      <c r="CE237" s="380">
        <f>'[31]Biểu 1c-II'!Y237</f>
        <v>0</v>
      </c>
      <c r="CF237" s="380">
        <f>'[31]Biểu 1c-II'!AB237</f>
        <v>0</v>
      </c>
      <c r="CG237" s="463">
        <f>'[31]Biểu 1c-II'!AE237</f>
        <v>0</v>
      </c>
      <c r="CH237" s="463">
        <f>'[31]Biểu 1c-II'!AH237</f>
        <v>0</v>
      </c>
      <c r="CI237" s="380">
        <f>'[32]Biểu 1c-II'!J237</f>
        <v>0</v>
      </c>
      <c r="CJ237" s="380">
        <f>'[32]Biểu 1c-II'!M237</f>
        <v>0</v>
      </c>
      <c r="CK237" s="380">
        <f>'[32]Biểu 1c-II'!P237</f>
        <v>0</v>
      </c>
      <c r="CL237" s="380"/>
      <c r="CM237" s="380">
        <f>'[32]Biểu 1c-II'!V237</f>
        <v>0</v>
      </c>
      <c r="CN237" s="380">
        <f>'[32]Biểu 1c-II'!Y237</f>
        <v>0</v>
      </c>
      <c r="CO237" s="380">
        <f>'[32]Biểu 1c-II'!AB237</f>
        <v>0</v>
      </c>
      <c r="CP237" s="463">
        <f>'[32]Biểu 1c-II'!AE237</f>
        <v>0</v>
      </c>
      <c r="CQ237" s="463">
        <f>'[32]Biểu 1c-II'!AH237</f>
        <v>0</v>
      </c>
      <c r="CR237" s="380">
        <f>'[33]Biểu 1c-II'!J237</f>
        <v>0</v>
      </c>
      <c r="CS237" s="380">
        <f>'[33]Biểu 1c-II'!M237</f>
        <v>0</v>
      </c>
      <c r="CT237" s="380">
        <f>'[33]Biểu 1c-II'!P237</f>
        <v>0</v>
      </c>
      <c r="CU237" s="380"/>
      <c r="CV237" s="380">
        <f>'[33]Biểu 1c-II'!V237</f>
        <v>0</v>
      </c>
      <c r="CW237" s="380">
        <f>'[43]Biểu 1c-II'!Y237</f>
        <v>0</v>
      </c>
      <c r="CX237" s="380">
        <f>'[33]Biểu 1c-II'!AB237</f>
        <v>0</v>
      </c>
      <c r="CY237" s="463">
        <f>'[33]Biểu 1c-II'!AE237</f>
        <v>0</v>
      </c>
      <c r="CZ237" s="463">
        <f>'[33]Biểu 1c-II'!AH237</f>
        <v>0</v>
      </c>
      <c r="DA237" s="380">
        <f>'[34]Biểu 1c-II'!$J$7</f>
        <v>13682959583</v>
      </c>
      <c r="DB237" s="380">
        <f>'[34]Biểu 1c-II'!M237</f>
        <v>0</v>
      </c>
      <c r="DC237" s="380">
        <f>'[34]Biểu 1c-II'!P237</f>
        <v>0</v>
      </c>
      <c r="DD237" s="380"/>
      <c r="DE237" s="380">
        <f>'[34]Biểu 1c-II'!V237</f>
        <v>0</v>
      </c>
      <c r="DF237" s="380">
        <f>'[44]Biểu 1c-II'!Y237</f>
        <v>0</v>
      </c>
      <c r="DG237" s="380">
        <f>'[34]Biểu 1c-II'!AB237</f>
        <v>0</v>
      </c>
      <c r="DH237" s="463">
        <f>'[34]Biểu 1c-II'!AE237</f>
        <v>0</v>
      </c>
      <c r="DI237" s="463">
        <f>'[34]Biểu 1c-II'!AH237</f>
        <v>0</v>
      </c>
      <c r="DJ237" s="380">
        <f>'[35]Biểu 1c-II'!J237</f>
        <v>0</v>
      </c>
      <c r="DK237" s="380">
        <f>'[35]Biểu 1c-II'!M237</f>
        <v>0</v>
      </c>
      <c r="DL237" s="380">
        <f>'[35]Biểu 1c-II'!P237</f>
        <v>0</v>
      </c>
      <c r="DM237" s="380">
        <f>'[35]Biểu 1c-II'!S237</f>
        <v>0</v>
      </c>
      <c r="DN237" s="380">
        <f>'[35]Biểu 1c-II'!V237</f>
        <v>0</v>
      </c>
      <c r="DO237" s="380">
        <f>'[35]Biểu 1c-II'!Y237</f>
        <v>0</v>
      </c>
      <c r="DP237" s="380">
        <f>'[35]Biểu 1c-II'!AB237</f>
        <v>0</v>
      </c>
      <c r="DQ237" s="463">
        <f>'[35]Biểu 1c-II'!AE237</f>
        <v>0</v>
      </c>
      <c r="DR237" s="463">
        <f>'[35]Biểu 1c-II'!AH237</f>
        <v>0</v>
      </c>
      <c r="DS237" s="463">
        <f>'[35]Biểu 1c-II'!AK237</f>
        <v>0</v>
      </c>
      <c r="DT237" s="380">
        <f>'[36]Biểu 1c-II'!J237</f>
        <v>0</v>
      </c>
      <c r="DU237" s="380">
        <f>'[36]Biểu 1c-II'!M237</f>
        <v>0</v>
      </c>
      <c r="DV237" s="380">
        <f>'[36]Biểu 1c-II'!P237</f>
        <v>0</v>
      </c>
      <c r="DW237" s="380">
        <f>'[36]Biểu 1c-II'!S237</f>
        <v>0</v>
      </c>
      <c r="DX237" s="380">
        <f>'[36]Biểu 1c-II'!V237</f>
        <v>0</v>
      </c>
      <c r="DY237" s="380">
        <f>'[36]Biểu 1c-II'!Y237</f>
        <v>0</v>
      </c>
      <c r="DZ237" s="380">
        <f>'[36]Biểu 1c-II'!AB237</f>
        <v>0</v>
      </c>
      <c r="EA237" s="463">
        <f>'[36]Biểu 1c-II'!AH237</f>
        <v>0</v>
      </c>
      <c r="EB237" s="463">
        <f>'[36]Biểu 1c-II'!AE237</f>
        <v>0</v>
      </c>
      <c r="EC237" s="380">
        <f>'[37]Biểu 1c-II'!J237</f>
        <v>0</v>
      </c>
      <c r="ED237" s="380">
        <f>'[37]Biểu 1c-II'!M237</f>
        <v>0</v>
      </c>
      <c r="EE237" s="380">
        <f>'[37]Biểu 1c-II'!P237</f>
        <v>0</v>
      </c>
      <c r="EF237" s="380">
        <f>'[37]Biểu 1c-II'!S237</f>
        <v>0</v>
      </c>
      <c r="EG237" s="380">
        <f>'[37]Biểu 1c-II'!V237</f>
        <v>0</v>
      </c>
      <c r="EH237" s="380">
        <f>'[37]Biểu 1c-II'!Y237</f>
        <v>0</v>
      </c>
      <c r="EI237" s="380">
        <f>'[37]Biểu 1c-II'!AB237</f>
        <v>0</v>
      </c>
      <c r="EJ237" s="463">
        <f>'[37]Biểu 1c-II'!AE237</f>
        <v>0</v>
      </c>
      <c r="EK237" s="463">
        <f>'[38]Biểu 1c-II'!J237</f>
        <v>0</v>
      </c>
      <c r="EL237" s="463">
        <f>'[38]Biểu 1c-II'!M237</f>
        <v>0</v>
      </c>
      <c r="EM237" s="463">
        <f>'[38]Biểu 1c-II'!P237</f>
        <v>0</v>
      </c>
      <c r="EN237" s="463">
        <f>'[38]Biểu 1c-II'!S237</f>
        <v>0</v>
      </c>
      <c r="EO237" s="380">
        <f>'[39]Biểu 1c-II(TTKN)'!J237</f>
        <v>0</v>
      </c>
      <c r="EP237" s="380">
        <f>'[40]Biểu 1c-II'!P237</f>
        <v>0</v>
      </c>
      <c r="EQ237" s="380">
        <f>'[41]Biểu 1c-II'!P237</f>
        <v>0</v>
      </c>
    </row>
    <row r="238" spans="1:147" ht="12.75">
      <c r="A238" s="383"/>
      <c r="B238" s="378" t="s">
        <v>787</v>
      </c>
      <c r="C238" s="379" t="s">
        <v>302</v>
      </c>
      <c r="D238" s="380">
        <f t="shared" si="87"/>
        <v>0</v>
      </c>
      <c r="E238" s="463">
        <f t="shared" si="78"/>
        <v>13682959583</v>
      </c>
      <c r="F238" s="463">
        <f t="shared" si="88"/>
        <v>13682959583</v>
      </c>
      <c r="G238" s="463">
        <f t="shared" si="89"/>
        <v>13682959583</v>
      </c>
      <c r="H238" s="380">
        <f t="shared" si="79"/>
        <v>0</v>
      </c>
      <c r="I238" s="380">
        <f t="shared" si="90"/>
        <v>0</v>
      </c>
      <c r="J238" s="380">
        <f t="shared" si="91"/>
        <v>0</v>
      </c>
      <c r="K238" s="380">
        <f t="shared" si="80"/>
        <v>13682959583</v>
      </c>
      <c r="L238" s="380">
        <f t="shared" si="81"/>
        <v>0</v>
      </c>
      <c r="M238" s="380">
        <f t="shared" si="82"/>
        <v>0</v>
      </c>
      <c r="N238" s="380">
        <f t="shared" si="92"/>
        <v>0</v>
      </c>
      <c r="O238" s="380">
        <f t="shared" si="83"/>
        <v>0</v>
      </c>
      <c r="P238" s="380">
        <f t="shared" si="93"/>
        <v>0</v>
      </c>
      <c r="Q238" s="380">
        <f t="shared" si="84"/>
        <v>0</v>
      </c>
      <c r="R238" s="380">
        <f t="shared" si="85"/>
        <v>0</v>
      </c>
      <c r="S238" s="380"/>
      <c r="T238" s="380">
        <f t="shared" si="86"/>
        <v>0</v>
      </c>
      <c r="U238" s="463">
        <f t="shared" si="94"/>
        <v>0</v>
      </c>
      <c r="V238" s="463">
        <f t="shared" si="95"/>
        <v>0</v>
      </c>
      <c r="W238" s="463">
        <f t="shared" si="96"/>
        <v>0</v>
      </c>
      <c r="X238" s="463">
        <f t="shared" si="97"/>
        <v>0</v>
      </c>
      <c r="Y238" s="463">
        <f t="shared" si="98"/>
        <v>0</v>
      </c>
      <c r="Z238" s="463">
        <f t="shared" si="99"/>
        <v>0</v>
      </c>
      <c r="AA238" s="463">
        <f t="shared" si="100"/>
        <v>0</v>
      </c>
      <c r="AB238" s="463">
        <f t="shared" si="101"/>
        <v>0</v>
      </c>
      <c r="AC238" s="463">
        <f t="shared" si="102"/>
        <v>0</v>
      </c>
      <c r="AD238" s="463">
        <f t="shared" si="103"/>
        <v>0</v>
      </c>
      <c r="AE238" s="380"/>
      <c r="AF238" s="380"/>
      <c r="AG238" s="380">
        <f>'[22]Biểu 1c-II'!J238</f>
        <v>0</v>
      </c>
      <c r="AH238" s="380">
        <f>'[22]Biểu 1c-II'!M238</f>
        <v>0</v>
      </c>
      <c r="AI238" s="463">
        <f>'[22]Biểu 1c-II'!S238</f>
        <v>0</v>
      </c>
      <c r="AJ238" s="463">
        <f>'[22]Biểu 1c-II'!V238</f>
        <v>0</v>
      </c>
      <c r="AK238" s="380">
        <f>'[23]Biểu 1c-II'!J238</f>
        <v>0</v>
      </c>
      <c r="AL238" s="463">
        <f>'[23]Biểu 1c-II'!P238</f>
        <v>0</v>
      </c>
      <c r="AM238" s="463">
        <f>'[23]Biểu 1c-II'!S238</f>
        <v>0</v>
      </c>
      <c r="AN238" s="380">
        <f>'[24]Biểu 1c-II'!J238</f>
        <v>0</v>
      </c>
      <c r="AO238" s="463">
        <f>'[24]Biểu 1c-II'!M238</f>
        <v>0</v>
      </c>
      <c r="AP238" s="463">
        <f>'[24]Biểu 1c-II'!S238</f>
        <v>0</v>
      </c>
      <c r="AQ238" s="463">
        <f>'[25]Biểu 1c-II'!P238</f>
        <v>0</v>
      </c>
      <c r="AR238" s="463">
        <f>'[25]Biểu 1c-II'!V238</f>
        <v>0</v>
      </c>
      <c r="AS238" s="380">
        <f>'[25]Biểu 1c-II'!Y238</f>
        <v>0</v>
      </c>
      <c r="AT238" s="380">
        <f>'[26]Biểu 1c-II'!K238</f>
        <v>0</v>
      </c>
      <c r="AU238" s="380">
        <f>'[26]Biểu 1c-II'!W238</f>
        <v>0</v>
      </c>
      <c r="AV238" s="380">
        <f>'[27]Biểu 1c-II'!J238</f>
        <v>0</v>
      </c>
      <c r="AW238" s="380">
        <f>'[27]Biểu 1c-II'!V238</f>
        <v>0</v>
      </c>
      <c r="AX238" s="380">
        <f>'[28]Biểu 1c-II'!J238</f>
        <v>0</v>
      </c>
      <c r="AY238" s="380">
        <f>'[28]Biểu 1c-II'!M238</f>
        <v>0</v>
      </c>
      <c r="AZ238" s="380">
        <f>'[28]Biểu 1c-II'!P238</f>
        <v>0</v>
      </c>
      <c r="BA238" s="380"/>
      <c r="BB238" s="380">
        <f>'[28]Biểu 1c-II'!V238</f>
        <v>0</v>
      </c>
      <c r="BC238" s="380">
        <f>'[42]Biểu 1c-II'!Y238</f>
        <v>0</v>
      </c>
      <c r="BD238" s="380">
        <f>'[28]Biểu 1c-II'!AB238</f>
        <v>0</v>
      </c>
      <c r="BE238" s="380">
        <f>'[28]Biểu 1c-II'!AE238</f>
        <v>0</v>
      </c>
      <c r="BF238" s="380">
        <f>'[28]Biểu 1c-II'!AH238</f>
        <v>0</v>
      </c>
      <c r="BG238" s="380">
        <f>'[29]Biểu 1c-II'!J238</f>
        <v>0</v>
      </c>
      <c r="BH238" s="380">
        <f>'[29]Biểu 1c-II'!M238</f>
        <v>0</v>
      </c>
      <c r="BI238" s="380">
        <f>'[29]Biểu 1c-II'!P238</f>
        <v>0</v>
      </c>
      <c r="BJ238" s="380"/>
      <c r="BK238" s="380">
        <f>'[29]Biểu 1c-II'!S238</f>
        <v>0</v>
      </c>
      <c r="BL238" s="380">
        <f>'[29]Biểu 1c-II'!V238</f>
        <v>0</v>
      </c>
      <c r="BM238" s="380">
        <f>'[29]Biểu 1c-II'!Y238</f>
        <v>0</v>
      </c>
      <c r="BN238" s="380">
        <f>'[29]Biểu 1c-II'!AB238</f>
        <v>0</v>
      </c>
      <c r="BO238" s="463">
        <f>'[29]Biểu 1c-II'!AE238</f>
        <v>0</v>
      </c>
      <c r="BP238" s="463">
        <f>'[29]Biểu 1c-II'!AH238</f>
        <v>0</v>
      </c>
      <c r="BQ238" s="380">
        <f>'[30]Biểu 1c-II - TTYT DA BAC'!J238</f>
        <v>0</v>
      </c>
      <c r="BR238" s="380">
        <f>'[30]Biểu 1c-II - TTYT DA BAC'!M238</f>
        <v>0</v>
      </c>
      <c r="BS238" s="380">
        <f>'[30]Biểu 1c-II - TTYT DA BAC'!P238</f>
        <v>0</v>
      </c>
      <c r="BT238" s="380"/>
      <c r="BU238" s="380">
        <f>'[30]Biểu 1c-II - TTYT DA BAC'!V238</f>
        <v>0</v>
      </c>
      <c r="BV238" s="380">
        <f>'[30]Biểu 1c-II - TTYT DA BAC'!Y238</f>
        <v>0</v>
      </c>
      <c r="BW238" s="380">
        <f>'[30]Biểu 1c-II - TTYT DA BAC'!AB238</f>
        <v>0</v>
      </c>
      <c r="BX238" s="463">
        <f>'[30]Biểu 1c-II - TTYT DA BAC'!AE238</f>
        <v>0</v>
      </c>
      <c r="BY238" s="463">
        <f>'[30]Biểu 1c-II - TTYT DA BAC'!AH238</f>
        <v>0</v>
      </c>
      <c r="BZ238" s="380">
        <f>'[31]Biểu 1c-II'!I238</f>
        <v>0</v>
      </c>
      <c r="CA238" s="380">
        <f>'[31]Biểu 1c-II'!M238</f>
        <v>0</v>
      </c>
      <c r="CB238" s="380">
        <f>'[31]Biểu 1c-II'!P238</f>
        <v>0</v>
      </c>
      <c r="CC238" s="380"/>
      <c r="CD238" s="380">
        <f>'[31]Biểu 1c-II'!V238</f>
        <v>0</v>
      </c>
      <c r="CE238" s="380">
        <f>'[31]Biểu 1c-II'!Y238</f>
        <v>0</v>
      </c>
      <c r="CF238" s="380">
        <f>'[31]Biểu 1c-II'!AB238</f>
        <v>0</v>
      </c>
      <c r="CG238" s="463">
        <f>'[31]Biểu 1c-II'!AE238</f>
        <v>0</v>
      </c>
      <c r="CH238" s="463">
        <f>'[31]Biểu 1c-II'!AH238</f>
        <v>0</v>
      </c>
      <c r="CI238" s="380">
        <f>'[32]Biểu 1c-II'!J238</f>
        <v>0</v>
      </c>
      <c r="CJ238" s="380">
        <f>'[32]Biểu 1c-II'!M238</f>
        <v>0</v>
      </c>
      <c r="CK238" s="380">
        <f>'[32]Biểu 1c-II'!P238</f>
        <v>0</v>
      </c>
      <c r="CL238" s="380"/>
      <c r="CM238" s="380">
        <f>'[32]Biểu 1c-II'!V238</f>
        <v>0</v>
      </c>
      <c r="CN238" s="380">
        <f>'[32]Biểu 1c-II'!Y238</f>
        <v>0</v>
      </c>
      <c r="CO238" s="380">
        <f>'[32]Biểu 1c-II'!AB238</f>
        <v>0</v>
      </c>
      <c r="CP238" s="463">
        <f>'[32]Biểu 1c-II'!AE238</f>
        <v>0</v>
      </c>
      <c r="CQ238" s="463">
        <f>'[32]Biểu 1c-II'!AH238</f>
        <v>0</v>
      </c>
      <c r="CR238" s="380">
        <f>'[33]Biểu 1c-II'!J238</f>
        <v>0</v>
      </c>
      <c r="CS238" s="380">
        <f>'[33]Biểu 1c-II'!M238</f>
        <v>0</v>
      </c>
      <c r="CT238" s="380">
        <f>'[33]Biểu 1c-II'!P238</f>
        <v>0</v>
      </c>
      <c r="CU238" s="380"/>
      <c r="CV238" s="380">
        <f>'[33]Biểu 1c-II'!V238</f>
        <v>0</v>
      </c>
      <c r="CW238" s="380">
        <f>'[43]Biểu 1c-II'!Y238</f>
        <v>0</v>
      </c>
      <c r="CX238" s="380">
        <f>'[33]Biểu 1c-II'!AB238</f>
        <v>0</v>
      </c>
      <c r="CY238" s="463">
        <f>'[33]Biểu 1c-II'!AE238</f>
        <v>0</v>
      </c>
      <c r="CZ238" s="463">
        <f>'[33]Biểu 1c-II'!AH238</f>
        <v>0</v>
      </c>
      <c r="DA238" s="380">
        <f>'[34]Biểu 1c-II'!$J$7</f>
        <v>13682959583</v>
      </c>
      <c r="DB238" s="380">
        <f>'[34]Biểu 1c-II'!M238</f>
        <v>0</v>
      </c>
      <c r="DC238" s="380">
        <f>'[34]Biểu 1c-II'!P238</f>
        <v>0</v>
      </c>
      <c r="DD238" s="380"/>
      <c r="DE238" s="380">
        <f>'[34]Biểu 1c-II'!V238</f>
        <v>0</v>
      </c>
      <c r="DF238" s="380">
        <f>'[44]Biểu 1c-II'!Y238</f>
        <v>0</v>
      </c>
      <c r="DG238" s="380">
        <f>'[34]Biểu 1c-II'!AB238</f>
        <v>0</v>
      </c>
      <c r="DH238" s="463">
        <f>'[34]Biểu 1c-II'!AE238</f>
        <v>0</v>
      </c>
      <c r="DI238" s="463">
        <f>'[34]Biểu 1c-II'!AH238</f>
        <v>0</v>
      </c>
      <c r="DJ238" s="380">
        <f>'[35]Biểu 1c-II'!J238</f>
        <v>0</v>
      </c>
      <c r="DK238" s="380">
        <f>'[35]Biểu 1c-II'!M238</f>
        <v>0</v>
      </c>
      <c r="DL238" s="380">
        <f>'[35]Biểu 1c-II'!P238</f>
        <v>0</v>
      </c>
      <c r="DM238" s="380">
        <f>'[35]Biểu 1c-II'!S238</f>
        <v>0</v>
      </c>
      <c r="DN238" s="380">
        <f>'[35]Biểu 1c-II'!V238</f>
        <v>0</v>
      </c>
      <c r="DO238" s="380">
        <f>'[35]Biểu 1c-II'!Y238</f>
        <v>0</v>
      </c>
      <c r="DP238" s="380">
        <f>'[35]Biểu 1c-II'!AB238</f>
        <v>0</v>
      </c>
      <c r="DQ238" s="463">
        <f>'[35]Biểu 1c-II'!AE238</f>
        <v>0</v>
      </c>
      <c r="DR238" s="463">
        <f>'[35]Biểu 1c-II'!AH238</f>
        <v>0</v>
      </c>
      <c r="DS238" s="463">
        <f>'[35]Biểu 1c-II'!AK238</f>
        <v>0</v>
      </c>
      <c r="DT238" s="380">
        <f>'[36]Biểu 1c-II'!J238</f>
        <v>0</v>
      </c>
      <c r="DU238" s="380">
        <f>'[36]Biểu 1c-II'!M238</f>
        <v>0</v>
      </c>
      <c r="DV238" s="380">
        <f>'[36]Biểu 1c-II'!P238</f>
        <v>0</v>
      </c>
      <c r="DW238" s="380">
        <f>'[36]Biểu 1c-II'!S238</f>
        <v>0</v>
      </c>
      <c r="DX238" s="380">
        <f>'[36]Biểu 1c-II'!V238</f>
        <v>0</v>
      </c>
      <c r="DY238" s="380">
        <f>'[36]Biểu 1c-II'!Y238</f>
        <v>0</v>
      </c>
      <c r="DZ238" s="380">
        <f>'[36]Biểu 1c-II'!AB238</f>
        <v>0</v>
      </c>
      <c r="EA238" s="463">
        <f>'[36]Biểu 1c-II'!AH238</f>
        <v>0</v>
      </c>
      <c r="EB238" s="463">
        <f>'[36]Biểu 1c-II'!AE238</f>
        <v>0</v>
      </c>
      <c r="EC238" s="380">
        <f>'[37]Biểu 1c-II'!J238</f>
        <v>0</v>
      </c>
      <c r="ED238" s="380">
        <f>'[37]Biểu 1c-II'!M238</f>
        <v>0</v>
      </c>
      <c r="EE238" s="380">
        <f>'[37]Biểu 1c-II'!P238</f>
        <v>0</v>
      </c>
      <c r="EF238" s="380">
        <f>'[37]Biểu 1c-II'!S238</f>
        <v>0</v>
      </c>
      <c r="EG238" s="380">
        <f>'[37]Biểu 1c-II'!V238</f>
        <v>0</v>
      </c>
      <c r="EH238" s="380">
        <f>'[37]Biểu 1c-II'!Y238</f>
        <v>0</v>
      </c>
      <c r="EI238" s="380">
        <f>'[37]Biểu 1c-II'!AB238</f>
        <v>0</v>
      </c>
      <c r="EJ238" s="463">
        <f>'[37]Biểu 1c-II'!AE238</f>
        <v>0</v>
      </c>
      <c r="EK238" s="463">
        <f>'[38]Biểu 1c-II'!J238</f>
        <v>0</v>
      </c>
      <c r="EL238" s="463">
        <f>'[38]Biểu 1c-II'!M238</f>
        <v>0</v>
      </c>
      <c r="EM238" s="463">
        <f>'[38]Biểu 1c-II'!P238</f>
        <v>0</v>
      </c>
      <c r="EN238" s="463">
        <f>'[38]Biểu 1c-II'!S238</f>
        <v>0</v>
      </c>
      <c r="EO238" s="380">
        <f>'[39]Biểu 1c-II(TTKN)'!J238</f>
        <v>0</v>
      </c>
      <c r="EP238" s="380">
        <f>'[40]Biểu 1c-II'!P238</f>
        <v>0</v>
      </c>
      <c r="EQ238" s="380">
        <f>'[41]Biểu 1c-II'!P238</f>
        <v>0</v>
      </c>
    </row>
    <row r="239" spans="1:147" ht="25.5">
      <c r="A239" s="383"/>
      <c r="B239" s="378" t="s">
        <v>788</v>
      </c>
      <c r="C239" s="379" t="s">
        <v>949</v>
      </c>
      <c r="D239" s="380">
        <f t="shared" si="87"/>
        <v>0</v>
      </c>
      <c r="E239" s="463">
        <f t="shared" si="78"/>
        <v>13682959583</v>
      </c>
      <c r="F239" s="463">
        <f t="shared" si="88"/>
        <v>13682959583</v>
      </c>
      <c r="G239" s="463">
        <f t="shared" si="89"/>
        <v>13682959583</v>
      </c>
      <c r="H239" s="380">
        <f t="shared" si="79"/>
        <v>0</v>
      </c>
      <c r="I239" s="380">
        <f t="shared" si="90"/>
        <v>0</v>
      </c>
      <c r="J239" s="380">
        <f t="shared" si="91"/>
        <v>0</v>
      </c>
      <c r="K239" s="380">
        <f t="shared" si="80"/>
        <v>13682959583</v>
      </c>
      <c r="L239" s="380">
        <f t="shared" si="81"/>
        <v>0</v>
      </c>
      <c r="M239" s="380">
        <f t="shared" si="82"/>
        <v>0</v>
      </c>
      <c r="N239" s="380">
        <f t="shared" si="92"/>
        <v>0</v>
      </c>
      <c r="O239" s="380">
        <f t="shared" si="83"/>
        <v>0</v>
      </c>
      <c r="P239" s="380">
        <f t="shared" si="93"/>
        <v>0</v>
      </c>
      <c r="Q239" s="380">
        <f t="shared" si="84"/>
        <v>0</v>
      </c>
      <c r="R239" s="380">
        <f t="shared" si="85"/>
        <v>0</v>
      </c>
      <c r="S239" s="380"/>
      <c r="T239" s="380">
        <f t="shared" si="86"/>
        <v>0</v>
      </c>
      <c r="U239" s="463">
        <f t="shared" si="94"/>
        <v>0</v>
      </c>
      <c r="V239" s="463">
        <f t="shared" si="95"/>
        <v>0</v>
      </c>
      <c r="W239" s="463">
        <f t="shared" si="96"/>
        <v>0</v>
      </c>
      <c r="X239" s="463">
        <f t="shared" si="97"/>
        <v>0</v>
      </c>
      <c r="Y239" s="463">
        <f t="shared" si="98"/>
        <v>0</v>
      </c>
      <c r="Z239" s="463">
        <f t="shared" si="99"/>
        <v>0</v>
      </c>
      <c r="AA239" s="463">
        <f t="shared" si="100"/>
        <v>0</v>
      </c>
      <c r="AB239" s="463">
        <f t="shared" si="101"/>
        <v>0</v>
      </c>
      <c r="AC239" s="463">
        <f t="shared" si="102"/>
        <v>0</v>
      </c>
      <c r="AD239" s="463">
        <f t="shared" si="103"/>
        <v>0</v>
      </c>
      <c r="AE239" s="380"/>
      <c r="AF239" s="380"/>
      <c r="AG239" s="380">
        <f>'[22]Biểu 1c-II'!J239</f>
        <v>0</v>
      </c>
      <c r="AH239" s="380">
        <f>'[22]Biểu 1c-II'!M239</f>
        <v>0</v>
      </c>
      <c r="AI239" s="463">
        <f>'[22]Biểu 1c-II'!S239</f>
        <v>0</v>
      </c>
      <c r="AJ239" s="463">
        <f>'[22]Biểu 1c-II'!V239</f>
        <v>0</v>
      </c>
      <c r="AK239" s="380">
        <f>'[23]Biểu 1c-II'!J239</f>
        <v>0</v>
      </c>
      <c r="AL239" s="463">
        <f>'[23]Biểu 1c-II'!P239</f>
        <v>0</v>
      </c>
      <c r="AM239" s="463">
        <f>'[23]Biểu 1c-II'!S239</f>
        <v>0</v>
      </c>
      <c r="AN239" s="380">
        <f>'[24]Biểu 1c-II'!J239</f>
        <v>0</v>
      </c>
      <c r="AO239" s="463">
        <f>'[24]Biểu 1c-II'!M239</f>
        <v>0</v>
      </c>
      <c r="AP239" s="463">
        <f>'[24]Biểu 1c-II'!S239</f>
        <v>0</v>
      </c>
      <c r="AQ239" s="463">
        <f>'[25]Biểu 1c-II'!P239</f>
        <v>0</v>
      </c>
      <c r="AR239" s="463">
        <f>'[25]Biểu 1c-II'!V239</f>
        <v>0</v>
      </c>
      <c r="AS239" s="380">
        <f>'[25]Biểu 1c-II'!Y239</f>
        <v>0</v>
      </c>
      <c r="AT239" s="380">
        <f>'[26]Biểu 1c-II'!K239</f>
        <v>0</v>
      </c>
      <c r="AU239" s="380">
        <f>'[26]Biểu 1c-II'!W239</f>
        <v>0</v>
      </c>
      <c r="AV239" s="380">
        <f>'[27]Biểu 1c-II'!J239</f>
        <v>0</v>
      </c>
      <c r="AW239" s="380">
        <f>'[27]Biểu 1c-II'!V239</f>
        <v>0</v>
      </c>
      <c r="AX239" s="380">
        <f>'[28]Biểu 1c-II'!J239</f>
        <v>0</v>
      </c>
      <c r="AY239" s="380">
        <f>'[28]Biểu 1c-II'!M239</f>
        <v>0</v>
      </c>
      <c r="AZ239" s="380">
        <f>'[28]Biểu 1c-II'!P239</f>
        <v>0</v>
      </c>
      <c r="BA239" s="380"/>
      <c r="BB239" s="380">
        <f>'[28]Biểu 1c-II'!V239</f>
        <v>0</v>
      </c>
      <c r="BC239" s="380">
        <f>'[42]Biểu 1c-II'!Y239</f>
        <v>0</v>
      </c>
      <c r="BD239" s="380">
        <f>'[28]Biểu 1c-II'!AB239</f>
        <v>0</v>
      </c>
      <c r="BE239" s="380">
        <f>'[28]Biểu 1c-II'!AE239</f>
        <v>0</v>
      </c>
      <c r="BF239" s="380">
        <f>'[28]Biểu 1c-II'!AH239</f>
        <v>0</v>
      </c>
      <c r="BG239" s="380">
        <f>'[29]Biểu 1c-II'!J239</f>
        <v>0</v>
      </c>
      <c r="BH239" s="380">
        <f>'[29]Biểu 1c-II'!M239</f>
        <v>0</v>
      </c>
      <c r="BI239" s="380">
        <f>'[29]Biểu 1c-II'!P239</f>
        <v>0</v>
      </c>
      <c r="BJ239" s="380"/>
      <c r="BK239" s="380">
        <f>'[29]Biểu 1c-II'!S239</f>
        <v>0</v>
      </c>
      <c r="BL239" s="380">
        <f>'[29]Biểu 1c-II'!V239</f>
        <v>0</v>
      </c>
      <c r="BM239" s="380">
        <f>'[29]Biểu 1c-II'!Y239</f>
        <v>0</v>
      </c>
      <c r="BN239" s="380">
        <f>'[29]Biểu 1c-II'!AB239</f>
        <v>0</v>
      </c>
      <c r="BO239" s="463">
        <f>'[29]Biểu 1c-II'!AE239</f>
        <v>0</v>
      </c>
      <c r="BP239" s="463">
        <f>'[29]Biểu 1c-II'!AH239</f>
        <v>0</v>
      </c>
      <c r="BQ239" s="380">
        <f>'[30]Biểu 1c-II - TTYT DA BAC'!J239</f>
        <v>0</v>
      </c>
      <c r="BR239" s="380">
        <f>'[30]Biểu 1c-II - TTYT DA BAC'!M239</f>
        <v>0</v>
      </c>
      <c r="BS239" s="380">
        <f>'[30]Biểu 1c-II - TTYT DA BAC'!P239</f>
        <v>0</v>
      </c>
      <c r="BT239" s="380"/>
      <c r="BU239" s="380">
        <f>'[30]Biểu 1c-II - TTYT DA BAC'!V239</f>
        <v>0</v>
      </c>
      <c r="BV239" s="380">
        <f>'[30]Biểu 1c-II - TTYT DA BAC'!Y239</f>
        <v>0</v>
      </c>
      <c r="BW239" s="380">
        <f>'[30]Biểu 1c-II - TTYT DA BAC'!AB239</f>
        <v>0</v>
      </c>
      <c r="BX239" s="463">
        <f>'[30]Biểu 1c-II - TTYT DA BAC'!AE239</f>
        <v>0</v>
      </c>
      <c r="BY239" s="463">
        <f>'[30]Biểu 1c-II - TTYT DA BAC'!AH239</f>
        <v>0</v>
      </c>
      <c r="BZ239" s="380">
        <f>'[31]Biểu 1c-II'!I239</f>
        <v>0</v>
      </c>
      <c r="CA239" s="380">
        <f>'[31]Biểu 1c-II'!M239</f>
        <v>0</v>
      </c>
      <c r="CB239" s="380">
        <f>'[31]Biểu 1c-II'!P239</f>
        <v>0</v>
      </c>
      <c r="CC239" s="380"/>
      <c r="CD239" s="380">
        <f>'[31]Biểu 1c-II'!V239</f>
        <v>0</v>
      </c>
      <c r="CE239" s="380">
        <f>'[31]Biểu 1c-II'!Y239</f>
        <v>0</v>
      </c>
      <c r="CF239" s="380">
        <f>'[31]Biểu 1c-II'!AB239</f>
        <v>0</v>
      </c>
      <c r="CG239" s="463">
        <f>'[31]Biểu 1c-II'!AE239</f>
        <v>0</v>
      </c>
      <c r="CH239" s="463">
        <f>'[31]Biểu 1c-II'!AH239</f>
        <v>0</v>
      </c>
      <c r="CI239" s="380">
        <f>'[32]Biểu 1c-II'!J239</f>
        <v>0</v>
      </c>
      <c r="CJ239" s="380">
        <f>'[32]Biểu 1c-II'!M239</f>
        <v>0</v>
      </c>
      <c r="CK239" s="380">
        <f>'[32]Biểu 1c-II'!P239</f>
        <v>0</v>
      </c>
      <c r="CL239" s="380"/>
      <c r="CM239" s="380">
        <f>'[32]Biểu 1c-II'!V239</f>
        <v>0</v>
      </c>
      <c r="CN239" s="380">
        <f>'[32]Biểu 1c-II'!Y239</f>
        <v>0</v>
      </c>
      <c r="CO239" s="380">
        <f>'[32]Biểu 1c-II'!AB239</f>
        <v>0</v>
      </c>
      <c r="CP239" s="463">
        <f>'[32]Biểu 1c-II'!AE239</f>
        <v>0</v>
      </c>
      <c r="CQ239" s="463">
        <f>'[32]Biểu 1c-II'!AH239</f>
        <v>0</v>
      </c>
      <c r="CR239" s="380">
        <f>'[33]Biểu 1c-II'!J239</f>
        <v>0</v>
      </c>
      <c r="CS239" s="380">
        <f>'[33]Biểu 1c-II'!M239</f>
        <v>0</v>
      </c>
      <c r="CT239" s="380">
        <f>'[33]Biểu 1c-II'!P239</f>
        <v>0</v>
      </c>
      <c r="CU239" s="380"/>
      <c r="CV239" s="380">
        <f>'[33]Biểu 1c-II'!V239</f>
        <v>0</v>
      </c>
      <c r="CW239" s="380">
        <f>'[43]Biểu 1c-II'!Y239</f>
        <v>0</v>
      </c>
      <c r="CX239" s="380">
        <f>'[33]Biểu 1c-II'!AB239</f>
        <v>0</v>
      </c>
      <c r="CY239" s="463">
        <f>'[33]Biểu 1c-II'!AE239</f>
        <v>0</v>
      </c>
      <c r="CZ239" s="463">
        <f>'[33]Biểu 1c-II'!AH239</f>
        <v>0</v>
      </c>
      <c r="DA239" s="380">
        <f>'[34]Biểu 1c-II'!$J$7</f>
        <v>13682959583</v>
      </c>
      <c r="DB239" s="380">
        <f>'[34]Biểu 1c-II'!M239</f>
        <v>0</v>
      </c>
      <c r="DC239" s="380">
        <f>'[34]Biểu 1c-II'!P239</f>
        <v>0</v>
      </c>
      <c r="DD239" s="380"/>
      <c r="DE239" s="380">
        <f>'[34]Biểu 1c-II'!V239</f>
        <v>0</v>
      </c>
      <c r="DF239" s="380">
        <f>'[44]Biểu 1c-II'!Y239</f>
        <v>0</v>
      </c>
      <c r="DG239" s="380">
        <f>'[34]Biểu 1c-II'!AB239</f>
        <v>0</v>
      </c>
      <c r="DH239" s="463">
        <f>'[34]Biểu 1c-II'!AE239</f>
        <v>0</v>
      </c>
      <c r="DI239" s="463">
        <f>'[34]Biểu 1c-II'!AH239</f>
        <v>0</v>
      </c>
      <c r="DJ239" s="380">
        <f>'[35]Biểu 1c-II'!J239</f>
        <v>0</v>
      </c>
      <c r="DK239" s="380">
        <f>'[35]Biểu 1c-II'!M239</f>
        <v>0</v>
      </c>
      <c r="DL239" s="380">
        <f>'[35]Biểu 1c-II'!P239</f>
        <v>0</v>
      </c>
      <c r="DM239" s="380">
        <f>'[35]Biểu 1c-II'!S239</f>
        <v>0</v>
      </c>
      <c r="DN239" s="380">
        <f>'[35]Biểu 1c-II'!V239</f>
        <v>0</v>
      </c>
      <c r="DO239" s="380">
        <f>'[35]Biểu 1c-II'!Y239</f>
        <v>0</v>
      </c>
      <c r="DP239" s="380">
        <f>'[35]Biểu 1c-II'!AB239</f>
        <v>0</v>
      </c>
      <c r="DQ239" s="463">
        <f>'[35]Biểu 1c-II'!AE239</f>
        <v>0</v>
      </c>
      <c r="DR239" s="463">
        <f>'[35]Biểu 1c-II'!AH239</f>
        <v>0</v>
      </c>
      <c r="DS239" s="463">
        <f>'[35]Biểu 1c-II'!AK239</f>
        <v>0</v>
      </c>
      <c r="DT239" s="380">
        <f>'[36]Biểu 1c-II'!J239</f>
        <v>0</v>
      </c>
      <c r="DU239" s="380">
        <f>'[36]Biểu 1c-II'!M239</f>
        <v>0</v>
      </c>
      <c r="DV239" s="380">
        <f>'[36]Biểu 1c-II'!P239</f>
        <v>0</v>
      </c>
      <c r="DW239" s="380">
        <f>'[36]Biểu 1c-II'!S239</f>
        <v>0</v>
      </c>
      <c r="DX239" s="380">
        <f>'[36]Biểu 1c-II'!V239</f>
        <v>0</v>
      </c>
      <c r="DY239" s="380">
        <f>'[36]Biểu 1c-II'!Y239</f>
        <v>0</v>
      </c>
      <c r="DZ239" s="380">
        <f>'[36]Biểu 1c-II'!AB239</f>
        <v>0</v>
      </c>
      <c r="EA239" s="463">
        <f>'[36]Biểu 1c-II'!AH239</f>
        <v>0</v>
      </c>
      <c r="EB239" s="463">
        <f>'[36]Biểu 1c-II'!AE239</f>
        <v>0</v>
      </c>
      <c r="EC239" s="380">
        <f>'[37]Biểu 1c-II'!J239</f>
        <v>0</v>
      </c>
      <c r="ED239" s="380">
        <f>'[37]Biểu 1c-II'!M239</f>
        <v>0</v>
      </c>
      <c r="EE239" s="380">
        <f>'[37]Biểu 1c-II'!P239</f>
        <v>0</v>
      </c>
      <c r="EF239" s="380">
        <f>'[37]Biểu 1c-II'!S239</f>
        <v>0</v>
      </c>
      <c r="EG239" s="380">
        <f>'[37]Biểu 1c-II'!V239</f>
        <v>0</v>
      </c>
      <c r="EH239" s="380">
        <f>'[37]Biểu 1c-II'!Y239</f>
        <v>0</v>
      </c>
      <c r="EI239" s="380">
        <f>'[37]Biểu 1c-II'!AB239</f>
        <v>0</v>
      </c>
      <c r="EJ239" s="463">
        <f>'[37]Biểu 1c-II'!AE239</f>
        <v>0</v>
      </c>
      <c r="EK239" s="463">
        <f>'[38]Biểu 1c-II'!J239</f>
        <v>0</v>
      </c>
      <c r="EL239" s="463">
        <f>'[38]Biểu 1c-II'!M239</f>
        <v>0</v>
      </c>
      <c r="EM239" s="463">
        <f>'[38]Biểu 1c-II'!P239</f>
        <v>0</v>
      </c>
      <c r="EN239" s="463">
        <f>'[38]Biểu 1c-II'!S239</f>
        <v>0</v>
      </c>
      <c r="EO239" s="380">
        <f>'[39]Biểu 1c-II(TTKN)'!J239</f>
        <v>0</v>
      </c>
      <c r="EP239" s="380">
        <f>'[40]Biểu 1c-II'!P239</f>
        <v>0</v>
      </c>
      <c r="EQ239" s="380">
        <f>'[41]Biểu 1c-II'!P239</f>
        <v>0</v>
      </c>
    </row>
    <row r="240" spans="1:147" ht="12.75">
      <c r="A240" s="383"/>
      <c r="B240" s="378" t="s">
        <v>789</v>
      </c>
      <c r="C240" s="379" t="s">
        <v>253</v>
      </c>
      <c r="D240" s="380">
        <f t="shared" si="87"/>
        <v>0</v>
      </c>
      <c r="E240" s="463">
        <f t="shared" si="78"/>
        <v>13747784583</v>
      </c>
      <c r="F240" s="463">
        <f t="shared" si="88"/>
        <v>13747784583</v>
      </c>
      <c r="G240" s="463">
        <f t="shared" si="89"/>
        <v>13747784583</v>
      </c>
      <c r="H240" s="380">
        <f t="shared" si="79"/>
        <v>5329300</v>
      </c>
      <c r="I240" s="380">
        <f t="shared" si="90"/>
        <v>0</v>
      </c>
      <c r="J240" s="380">
        <f t="shared" si="91"/>
        <v>0</v>
      </c>
      <c r="K240" s="380">
        <f t="shared" si="80"/>
        <v>13682959583</v>
      </c>
      <c r="L240" s="380">
        <f t="shared" si="81"/>
        <v>0</v>
      </c>
      <c r="M240" s="380">
        <f t="shared" si="82"/>
        <v>59495700</v>
      </c>
      <c r="N240" s="380">
        <f t="shared" si="92"/>
        <v>0</v>
      </c>
      <c r="O240" s="380">
        <f t="shared" si="83"/>
        <v>0</v>
      </c>
      <c r="P240" s="380">
        <f t="shared" si="93"/>
        <v>0</v>
      </c>
      <c r="Q240" s="380">
        <f t="shared" si="84"/>
        <v>0</v>
      </c>
      <c r="R240" s="380">
        <f t="shared" si="85"/>
        <v>0</v>
      </c>
      <c r="S240" s="380"/>
      <c r="T240" s="380">
        <f t="shared" si="86"/>
        <v>0</v>
      </c>
      <c r="U240" s="463">
        <f t="shared" si="94"/>
        <v>0</v>
      </c>
      <c r="V240" s="463">
        <f t="shared" si="95"/>
        <v>0</v>
      </c>
      <c r="W240" s="463">
        <f t="shared" si="96"/>
        <v>0</v>
      </c>
      <c r="X240" s="463">
        <f t="shared" si="97"/>
        <v>0</v>
      </c>
      <c r="Y240" s="463">
        <f t="shared" si="98"/>
        <v>0</v>
      </c>
      <c r="Z240" s="463">
        <f t="shared" si="99"/>
        <v>0</v>
      </c>
      <c r="AA240" s="463">
        <f t="shared" si="100"/>
        <v>0</v>
      </c>
      <c r="AB240" s="463">
        <f t="shared" si="101"/>
        <v>0</v>
      </c>
      <c r="AC240" s="463">
        <f t="shared" si="102"/>
        <v>0</v>
      </c>
      <c r="AD240" s="463">
        <f t="shared" si="103"/>
        <v>0</v>
      </c>
      <c r="AE240" s="380"/>
      <c r="AF240" s="380"/>
      <c r="AG240" s="380">
        <f>'[22]Biểu 1c-II'!J240</f>
        <v>5329300</v>
      </c>
      <c r="AH240" s="380">
        <f>'[22]Biểu 1c-II'!M240</f>
        <v>0</v>
      </c>
      <c r="AI240" s="463">
        <f>'[22]Biểu 1c-II'!S240</f>
        <v>0</v>
      </c>
      <c r="AJ240" s="463">
        <f>'[22]Biểu 1c-II'!V240</f>
        <v>0</v>
      </c>
      <c r="AK240" s="380">
        <f>'[23]Biểu 1c-II'!J240</f>
        <v>0</v>
      </c>
      <c r="AL240" s="463">
        <f>'[23]Biểu 1c-II'!P240</f>
        <v>0</v>
      </c>
      <c r="AM240" s="463">
        <f>'[23]Biểu 1c-II'!S240</f>
        <v>0</v>
      </c>
      <c r="AN240" s="380">
        <f>'[24]Biểu 1c-II'!J240</f>
        <v>0</v>
      </c>
      <c r="AO240" s="463">
        <f>'[24]Biểu 1c-II'!M240</f>
        <v>0</v>
      </c>
      <c r="AP240" s="463">
        <f>'[24]Biểu 1c-II'!S240</f>
        <v>0</v>
      </c>
      <c r="AQ240" s="463">
        <f>'[25]Biểu 1c-II'!P240</f>
        <v>0</v>
      </c>
      <c r="AR240" s="463">
        <f>'[25]Biểu 1c-II'!V240</f>
        <v>0</v>
      </c>
      <c r="AS240" s="380">
        <f>'[25]Biểu 1c-II'!Y240</f>
        <v>0</v>
      </c>
      <c r="AT240" s="380">
        <f>'[26]Biểu 1c-II'!K240</f>
        <v>0</v>
      </c>
      <c r="AU240" s="380">
        <f>'[26]Biểu 1c-II'!W240</f>
        <v>0</v>
      </c>
      <c r="AV240" s="380">
        <f>'[27]Biểu 1c-II'!J240</f>
        <v>0</v>
      </c>
      <c r="AW240" s="380">
        <f>'[27]Biểu 1c-II'!V240</f>
        <v>0</v>
      </c>
      <c r="AX240" s="380">
        <f>'[28]Biểu 1c-II'!J240</f>
        <v>0</v>
      </c>
      <c r="AY240" s="380">
        <f>'[28]Biểu 1c-II'!M240</f>
        <v>0</v>
      </c>
      <c r="AZ240" s="380">
        <f>'[28]Biểu 1c-II'!P240</f>
        <v>0</v>
      </c>
      <c r="BA240" s="380"/>
      <c r="BB240" s="380">
        <f>'[28]Biểu 1c-II'!V240</f>
        <v>0</v>
      </c>
      <c r="BC240" s="380">
        <f>'[42]Biểu 1c-II'!Y240</f>
        <v>0</v>
      </c>
      <c r="BD240" s="380">
        <f>'[28]Biểu 1c-II'!AB240</f>
        <v>0</v>
      </c>
      <c r="BE240" s="380">
        <f>'[28]Biểu 1c-II'!AE240</f>
        <v>0</v>
      </c>
      <c r="BF240" s="380">
        <f>'[28]Biểu 1c-II'!AH240</f>
        <v>0</v>
      </c>
      <c r="BG240" s="380">
        <f>'[29]Biểu 1c-II'!J240</f>
        <v>0</v>
      </c>
      <c r="BH240" s="380">
        <f>'[29]Biểu 1c-II'!M240</f>
        <v>0</v>
      </c>
      <c r="BI240" s="380">
        <f>'[29]Biểu 1c-II'!P240</f>
        <v>0</v>
      </c>
      <c r="BJ240" s="380"/>
      <c r="BK240" s="380">
        <f>'[29]Biểu 1c-II'!S240</f>
        <v>0</v>
      </c>
      <c r="BL240" s="380">
        <f>'[29]Biểu 1c-II'!V240</f>
        <v>0</v>
      </c>
      <c r="BM240" s="380">
        <f>'[29]Biểu 1c-II'!Y240</f>
        <v>0</v>
      </c>
      <c r="BN240" s="380">
        <f>'[29]Biểu 1c-II'!AB240</f>
        <v>0</v>
      </c>
      <c r="BO240" s="463">
        <f>'[29]Biểu 1c-II'!AE240</f>
        <v>0</v>
      </c>
      <c r="BP240" s="463">
        <f>'[29]Biểu 1c-II'!AH240</f>
        <v>0</v>
      </c>
      <c r="BQ240" s="380">
        <f>'[30]Biểu 1c-II - TTYT DA BAC'!J240</f>
        <v>0</v>
      </c>
      <c r="BR240" s="380">
        <f>'[30]Biểu 1c-II - TTYT DA BAC'!M240</f>
        <v>0</v>
      </c>
      <c r="BS240" s="380">
        <f>'[30]Biểu 1c-II - TTYT DA BAC'!P240</f>
        <v>0</v>
      </c>
      <c r="BT240" s="380"/>
      <c r="BU240" s="380">
        <f>'[30]Biểu 1c-II - TTYT DA BAC'!V240</f>
        <v>0</v>
      </c>
      <c r="BV240" s="380">
        <f>'[30]Biểu 1c-II - TTYT DA BAC'!Y240</f>
        <v>0</v>
      </c>
      <c r="BW240" s="380">
        <f>'[30]Biểu 1c-II - TTYT DA BAC'!AB240</f>
        <v>0</v>
      </c>
      <c r="BX240" s="463">
        <f>'[30]Biểu 1c-II - TTYT DA BAC'!AE240</f>
        <v>0</v>
      </c>
      <c r="BY240" s="463">
        <f>'[30]Biểu 1c-II - TTYT DA BAC'!AH240</f>
        <v>0</v>
      </c>
      <c r="BZ240" s="380">
        <f>'[31]Biểu 1c-II'!I240</f>
        <v>0</v>
      </c>
      <c r="CA240" s="380">
        <f>'[31]Biểu 1c-II'!M240</f>
        <v>0</v>
      </c>
      <c r="CB240" s="380">
        <f>'[31]Biểu 1c-II'!P240</f>
        <v>0</v>
      </c>
      <c r="CC240" s="380"/>
      <c r="CD240" s="380">
        <f>'[31]Biểu 1c-II'!V240</f>
        <v>0</v>
      </c>
      <c r="CE240" s="380">
        <f>'[31]Biểu 1c-II'!Y240</f>
        <v>0</v>
      </c>
      <c r="CF240" s="380">
        <f>'[31]Biểu 1c-II'!AB240</f>
        <v>0</v>
      </c>
      <c r="CG240" s="463">
        <f>'[31]Biểu 1c-II'!AE240</f>
        <v>0</v>
      </c>
      <c r="CH240" s="463">
        <f>'[31]Biểu 1c-II'!AH240</f>
        <v>0</v>
      </c>
      <c r="CI240" s="380">
        <f>'[32]Biểu 1c-II'!J240</f>
        <v>0</v>
      </c>
      <c r="CJ240" s="380">
        <f>'[32]Biểu 1c-II'!M240</f>
        <v>0</v>
      </c>
      <c r="CK240" s="380">
        <f>'[32]Biểu 1c-II'!P240</f>
        <v>0</v>
      </c>
      <c r="CL240" s="380"/>
      <c r="CM240" s="380">
        <f>'[32]Biểu 1c-II'!V240</f>
        <v>0</v>
      </c>
      <c r="CN240" s="380">
        <f>'[32]Biểu 1c-II'!Y240</f>
        <v>0</v>
      </c>
      <c r="CO240" s="380">
        <f>'[32]Biểu 1c-II'!AB240</f>
        <v>0</v>
      </c>
      <c r="CP240" s="463">
        <f>'[32]Biểu 1c-II'!AE240</f>
        <v>0</v>
      </c>
      <c r="CQ240" s="463">
        <f>'[32]Biểu 1c-II'!AH240</f>
        <v>0</v>
      </c>
      <c r="CR240" s="380">
        <f>'[33]Biểu 1c-II'!J240</f>
        <v>0</v>
      </c>
      <c r="CS240" s="380">
        <f>'[33]Biểu 1c-II'!M240</f>
        <v>0</v>
      </c>
      <c r="CT240" s="380">
        <f>'[33]Biểu 1c-II'!P240</f>
        <v>59495700</v>
      </c>
      <c r="CU240" s="380"/>
      <c r="CV240" s="380">
        <f>'[33]Biểu 1c-II'!V240</f>
        <v>0</v>
      </c>
      <c r="CW240" s="380">
        <f>'[43]Biểu 1c-II'!Y240</f>
        <v>0</v>
      </c>
      <c r="CX240" s="380">
        <f>'[33]Biểu 1c-II'!AB240</f>
        <v>0</v>
      </c>
      <c r="CY240" s="463">
        <f>'[33]Biểu 1c-II'!AE240</f>
        <v>0</v>
      </c>
      <c r="CZ240" s="463">
        <f>'[33]Biểu 1c-II'!AH240</f>
        <v>0</v>
      </c>
      <c r="DA240" s="380">
        <f>'[34]Biểu 1c-II'!$J$7</f>
        <v>13682959583</v>
      </c>
      <c r="DB240" s="380">
        <f>'[34]Biểu 1c-II'!M240</f>
        <v>0</v>
      </c>
      <c r="DC240" s="380">
        <f>'[34]Biểu 1c-II'!P240</f>
        <v>0</v>
      </c>
      <c r="DD240" s="380"/>
      <c r="DE240" s="380">
        <f>'[34]Biểu 1c-II'!V240</f>
        <v>0</v>
      </c>
      <c r="DF240" s="380">
        <f>'[44]Biểu 1c-II'!Y240</f>
        <v>0</v>
      </c>
      <c r="DG240" s="380">
        <f>'[34]Biểu 1c-II'!AB240</f>
        <v>0</v>
      </c>
      <c r="DH240" s="463">
        <f>'[34]Biểu 1c-II'!AE240</f>
        <v>0</v>
      </c>
      <c r="DI240" s="463">
        <f>'[34]Biểu 1c-II'!AH240</f>
        <v>0</v>
      </c>
      <c r="DJ240" s="380">
        <f>'[35]Biểu 1c-II'!J240</f>
        <v>0</v>
      </c>
      <c r="DK240" s="380">
        <f>'[35]Biểu 1c-II'!M240</f>
        <v>0</v>
      </c>
      <c r="DL240" s="380">
        <f>'[35]Biểu 1c-II'!P240</f>
        <v>0</v>
      </c>
      <c r="DM240" s="380">
        <f>'[35]Biểu 1c-II'!S240</f>
        <v>0</v>
      </c>
      <c r="DN240" s="380">
        <f>'[35]Biểu 1c-II'!V240</f>
        <v>0</v>
      </c>
      <c r="DO240" s="380">
        <f>'[35]Biểu 1c-II'!Y240</f>
        <v>0</v>
      </c>
      <c r="DP240" s="380">
        <f>'[35]Biểu 1c-II'!AB240</f>
        <v>0</v>
      </c>
      <c r="DQ240" s="463">
        <f>'[35]Biểu 1c-II'!AE240</f>
        <v>0</v>
      </c>
      <c r="DR240" s="463">
        <f>'[35]Biểu 1c-II'!AH240</f>
        <v>0</v>
      </c>
      <c r="DS240" s="463">
        <f>'[35]Biểu 1c-II'!AK240</f>
        <v>0</v>
      </c>
      <c r="DT240" s="380">
        <f>'[36]Biểu 1c-II'!J240</f>
        <v>0</v>
      </c>
      <c r="DU240" s="380">
        <f>'[36]Biểu 1c-II'!M240</f>
        <v>0</v>
      </c>
      <c r="DV240" s="380">
        <f>'[36]Biểu 1c-II'!P240</f>
        <v>0</v>
      </c>
      <c r="DW240" s="380">
        <f>'[36]Biểu 1c-II'!S240</f>
        <v>0</v>
      </c>
      <c r="DX240" s="380">
        <f>'[36]Biểu 1c-II'!V240</f>
        <v>0</v>
      </c>
      <c r="DY240" s="380">
        <f>'[36]Biểu 1c-II'!Y240</f>
        <v>0</v>
      </c>
      <c r="DZ240" s="380">
        <f>'[36]Biểu 1c-II'!AB240</f>
        <v>0</v>
      </c>
      <c r="EA240" s="463">
        <f>'[36]Biểu 1c-II'!AH240</f>
        <v>0</v>
      </c>
      <c r="EB240" s="463">
        <f>'[36]Biểu 1c-II'!AE240</f>
        <v>0</v>
      </c>
      <c r="EC240" s="380">
        <f>'[37]Biểu 1c-II'!J240</f>
        <v>0</v>
      </c>
      <c r="ED240" s="380">
        <f>'[37]Biểu 1c-II'!M240</f>
        <v>0</v>
      </c>
      <c r="EE240" s="380">
        <f>'[37]Biểu 1c-II'!P240</f>
        <v>0</v>
      </c>
      <c r="EF240" s="380">
        <f>'[37]Biểu 1c-II'!S240</f>
        <v>0</v>
      </c>
      <c r="EG240" s="380">
        <f>'[37]Biểu 1c-II'!V240</f>
        <v>0</v>
      </c>
      <c r="EH240" s="380">
        <f>'[37]Biểu 1c-II'!Y240</f>
        <v>0</v>
      </c>
      <c r="EI240" s="380">
        <f>'[37]Biểu 1c-II'!AB240</f>
        <v>0</v>
      </c>
      <c r="EJ240" s="463">
        <f>'[37]Biểu 1c-II'!AE240</f>
        <v>0</v>
      </c>
      <c r="EK240" s="463">
        <f>'[38]Biểu 1c-II'!J240</f>
        <v>0</v>
      </c>
      <c r="EL240" s="463">
        <f>'[38]Biểu 1c-II'!M240</f>
        <v>0</v>
      </c>
      <c r="EM240" s="463">
        <f>'[38]Biểu 1c-II'!P240</f>
        <v>0</v>
      </c>
      <c r="EN240" s="463">
        <f>'[38]Biểu 1c-II'!S240</f>
        <v>0</v>
      </c>
      <c r="EO240" s="380">
        <f>'[39]Biểu 1c-II(TTKN)'!J240</f>
        <v>0</v>
      </c>
      <c r="EP240" s="380">
        <f>'[40]Biểu 1c-II'!P240</f>
        <v>0</v>
      </c>
      <c r="EQ240" s="380">
        <f>'[41]Biểu 1c-II'!P240</f>
        <v>0</v>
      </c>
    </row>
    <row r="241" spans="1:147" s="373" customFormat="1" ht="12.75">
      <c r="A241" s="375" t="s">
        <v>790</v>
      </c>
      <c r="B241" s="375"/>
      <c r="C241" s="376" t="s">
        <v>245</v>
      </c>
      <c r="D241" s="377">
        <f t="shared" si="87"/>
        <v>0</v>
      </c>
      <c r="E241" s="459">
        <f t="shared" si="78"/>
        <v>14267452381</v>
      </c>
      <c r="F241" s="459">
        <f t="shared" si="88"/>
        <v>14267452381</v>
      </c>
      <c r="G241" s="459">
        <f t="shared" si="89"/>
        <v>14257550581</v>
      </c>
      <c r="H241" s="377">
        <f t="shared" si="79"/>
        <v>0</v>
      </c>
      <c r="I241" s="377">
        <f t="shared" si="90"/>
        <v>0</v>
      </c>
      <c r="J241" s="377">
        <f t="shared" si="91"/>
        <v>0</v>
      </c>
      <c r="K241" s="377">
        <f t="shared" si="80"/>
        <v>13927865731</v>
      </c>
      <c r="L241" s="377">
        <f t="shared" si="81"/>
        <v>329684850</v>
      </c>
      <c r="M241" s="377">
        <f t="shared" si="82"/>
        <v>0</v>
      </c>
      <c r="N241" s="377">
        <f t="shared" si="92"/>
        <v>0</v>
      </c>
      <c r="O241" s="377">
        <f t="shared" si="83"/>
        <v>0</v>
      </c>
      <c r="P241" s="377">
        <f t="shared" si="93"/>
        <v>0</v>
      </c>
      <c r="Q241" s="377">
        <f t="shared" si="84"/>
        <v>0</v>
      </c>
      <c r="R241" s="377">
        <f t="shared" si="85"/>
        <v>0</v>
      </c>
      <c r="S241" s="377"/>
      <c r="T241" s="377">
        <f t="shared" si="86"/>
        <v>0</v>
      </c>
      <c r="U241" s="459">
        <f t="shared" si="94"/>
        <v>0</v>
      </c>
      <c r="V241" s="459">
        <f t="shared" si="95"/>
        <v>0</v>
      </c>
      <c r="W241" s="459">
        <f t="shared" si="96"/>
        <v>0</v>
      </c>
      <c r="X241" s="459">
        <f t="shared" si="97"/>
        <v>0</v>
      </c>
      <c r="Y241" s="459">
        <f t="shared" si="98"/>
        <v>0</v>
      </c>
      <c r="Z241" s="459">
        <f t="shared" si="99"/>
        <v>0</v>
      </c>
      <c r="AA241" s="459">
        <f t="shared" si="100"/>
        <v>0</v>
      </c>
      <c r="AB241" s="459">
        <f t="shared" si="101"/>
        <v>0</v>
      </c>
      <c r="AC241" s="459">
        <f t="shared" si="102"/>
        <v>0</v>
      </c>
      <c r="AD241" s="459">
        <f t="shared" si="103"/>
        <v>0</v>
      </c>
      <c r="AE241" s="377">
        <f>SUM(AE242:AE246)</f>
        <v>9901800</v>
      </c>
      <c r="AF241" s="377">
        <f>SUM(AF242:AF246)</f>
        <v>0</v>
      </c>
      <c r="AG241" s="377">
        <f>'[22]Biểu 1c-II'!J241</f>
        <v>0</v>
      </c>
      <c r="AH241" s="377">
        <f>'[22]Biểu 1c-II'!M241</f>
        <v>0</v>
      </c>
      <c r="AI241" s="459">
        <f>'[22]Biểu 1c-II'!S241</f>
        <v>0</v>
      </c>
      <c r="AJ241" s="459">
        <f>'[22]Biểu 1c-II'!V241</f>
        <v>0</v>
      </c>
      <c r="AK241" s="377">
        <f>'[23]Biểu 1c-II'!J241</f>
        <v>0</v>
      </c>
      <c r="AL241" s="459">
        <f>'[23]Biểu 1c-II'!P241</f>
        <v>0</v>
      </c>
      <c r="AM241" s="459">
        <f>'[23]Biểu 1c-II'!S241</f>
        <v>0</v>
      </c>
      <c r="AN241" s="377">
        <f>'[24]Biểu 1c-II'!J241</f>
        <v>0</v>
      </c>
      <c r="AO241" s="459">
        <f>'[24]Biểu 1c-II'!M241</f>
        <v>0</v>
      </c>
      <c r="AP241" s="459">
        <f>'[24]Biểu 1c-II'!S241</f>
        <v>0</v>
      </c>
      <c r="AQ241" s="459">
        <f>'[25]Biểu 1c-II'!P241</f>
        <v>0</v>
      </c>
      <c r="AR241" s="459">
        <f>'[25]Biểu 1c-II'!V241</f>
        <v>0</v>
      </c>
      <c r="AS241" s="377">
        <f>'[25]Biểu 1c-II'!Y241</f>
        <v>0</v>
      </c>
      <c r="AT241" s="377">
        <f>'[26]Biểu 1c-II'!K241</f>
        <v>0</v>
      </c>
      <c r="AU241" s="377">
        <f>'[26]Biểu 1c-II'!W241</f>
        <v>0</v>
      </c>
      <c r="AV241" s="377">
        <f>'[27]Biểu 1c-II'!J241</f>
        <v>0</v>
      </c>
      <c r="AW241" s="377">
        <f>'[27]Biểu 1c-II'!V241</f>
        <v>0</v>
      </c>
      <c r="AX241" s="377">
        <f>'[28]Biểu 1c-II'!J241</f>
        <v>0</v>
      </c>
      <c r="AY241" s="377">
        <f>'[28]Biểu 1c-II'!M241</f>
        <v>0</v>
      </c>
      <c r="AZ241" s="377">
        <f>'[28]Biểu 1c-II'!P241</f>
        <v>0</v>
      </c>
      <c r="BA241" s="380"/>
      <c r="BB241" s="377">
        <f>'[28]Biểu 1c-II'!V241</f>
        <v>0</v>
      </c>
      <c r="BC241" s="380">
        <f>'[42]Biểu 1c-II'!Y241</f>
        <v>0</v>
      </c>
      <c r="BD241" s="377">
        <f>'[28]Biểu 1c-II'!AB241</f>
        <v>0</v>
      </c>
      <c r="BE241" s="377">
        <f>'[28]Biểu 1c-II'!AE241</f>
        <v>0</v>
      </c>
      <c r="BF241" s="377">
        <f>'[28]Biểu 1c-II'!AH241</f>
        <v>0</v>
      </c>
      <c r="BG241" s="377">
        <f>'[29]Biểu 1c-II'!J241</f>
        <v>0</v>
      </c>
      <c r="BH241" s="377">
        <f>'[29]Biểu 1c-II'!M241</f>
        <v>0</v>
      </c>
      <c r="BI241" s="377">
        <f>'[29]Biểu 1c-II'!P241</f>
        <v>0</v>
      </c>
      <c r="BJ241" s="380"/>
      <c r="BK241" s="377">
        <f>'[29]Biểu 1c-II'!S241</f>
        <v>0</v>
      </c>
      <c r="BL241" s="377">
        <f>'[29]Biểu 1c-II'!V241</f>
        <v>0</v>
      </c>
      <c r="BM241" s="377">
        <f>'[29]Biểu 1c-II'!Y241</f>
        <v>0</v>
      </c>
      <c r="BN241" s="377">
        <f>'[29]Biểu 1c-II'!AB241</f>
        <v>0</v>
      </c>
      <c r="BO241" s="459">
        <f>'[29]Biểu 1c-II'!AE241</f>
        <v>0</v>
      </c>
      <c r="BP241" s="459">
        <f>'[29]Biểu 1c-II'!AH241</f>
        <v>0</v>
      </c>
      <c r="BQ241" s="377">
        <f>'[30]Biểu 1c-II - TTYT DA BAC'!J241</f>
        <v>170937500</v>
      </c>
      <c r="BR241" s="377">
        <f>'[30]Biểu 1c-II - TTYT DA BAC'!M241</f>
        <v>0</v>
      </c>
      <c r="BS241" s="377">
        <f>'[30]Biểu 1c-II - TTYT DA BAC'!P241</f>
        <v>0</v>
      </c>
      <c r="BT241" s="380"/>
      <c r="BU241" s="377">
        <f>'[30]Biểu 1c-II - TTYT DA BAC'!V241</f>
        <v>0</v>
      </c>
      <c r="BV241" s="377">
        <f>'[30]Biểu 1c-II - TTYT DA BAC'!Y241</f>
        <v>0</v>
      </c>
      <c r="BW241" s="377">
        <f>'[30]Biểu 1c-II - TTYT DA BAC'!AB241</f>
        <v>0</v>
      </c>
      <c r="BX241" s="459">
        <f>'[30]Biểu 1c-II - TTYT DA BAC'!AE241</f>
        <v>0</v>
      </c>
      <c r="BY241" s="459">
        <f>'[30]Biểu 1c-II - TTYT DA BAC'!AH241</f>
        <v>0</v>
      </c>
      <c r="BZ241" s="377">
        <f>'[31]Biểu 1c-II'!I241</f>
        <v>0</v>
      </c>
      <c r="CA241" s="377">
        <f>'[31]Biểu 1c-II'!M241</f>
        <v>0</v>
      </c>
      <c r="CB241" s="377">
        <f>'[31]Biểu 1c-II'!P241</f>
        <v>0</v>
      </c>
      <c r="CC241" s="380"/>
      <c r="CD241" s="377">
        <f>'[31]Biểu 1c-II'!V241</f>
        <v>0</v>
      </c>
      <c r="CE241" s="377">
        <f>'[31]Biểu 1c-II'!Y241</f>
        <v>0</v>
      </c>
      <c r="CF241" s="377">
        <f>'[31]Biểu 1c-II'!AB241</f>
        <v>0</v>
      </c>
      <c r="CG241" s="459">
        <f>'[31]Biểu 1c-II'!AE241</f>
        <v>0</v>
      </c>
      <c r="CH241" s="459">
        <f>'[31]Biểu 1c-II'!AH241</f>
        <v>0</v>
      </c>
      <c r="CI241" s="377">
        <f>'[32]Biểu 1c-II'!J241</f>
        <v>0</v>
      </c>
      <c r="CJ241" s="377">
        <f>'[32]Biểu 1c-II'!M241</f>
        <v>0</v>
      </c>
      <c r="CK241" s="377">
        <f>'[32]Biểu 1c-II'!P241</f>
        <v>0</v>
      </c>
      <c r="CL241" s="380"/>
      <c r="CM241" s="377">
        <f>'[32]Biểu 1c-II'!V241</f>
        <v>0</v>
      </c>
      <c r="CN241" s="377">
        <f>'[32]Biểu 1c-II'!Y241</f>
        <v>0</v>
      </c>
      <c r="CO241" s="377">
        <f>'[32]Biểu 1c-II'!AB241</f>
        <v>0</v>
      </c>
      <c r="CP241" s="459">
        <f>'[32]Biểu 1c-II'!AE241</f>
        <v>0</v>
      </c>
      <c r="CQ241" s="459">
        <f>'[32]Biểu 1c-II'!AH241</f>
        <v>0</v>
      </c>
      <c r="CR241" s="377">
        <f>'[33]Biểu 1c-II'!J241</f>
        <v>73968648</v>
      </c>
      <c r="CS241" s="377">
        <f>'[33]Biểu 1c-II'!M241</f>
        <v>0</v>
      </c>
      <c r="CT241" s="377">
        <f>'[33]Biểu 1c-II'!P241</f>
        <v>0</v>
      </c>
      <c r="CU241" s="380"/>
      <c r="CV241" s="377">
        <f>'[33]Biểu 1c-II'!V241</f>
        <v>0</v>
      </c>
      <c r="CW241" s="380">
        <f>'[43]Biểu 1c-II'!Y241</f>
        <v>0</v>
      </c>
      <c r="CX241" s="377">
        <f>'[33]Biểu 1c-II'!AB241</f>
        <v>0</v>
      </c>
      <c r="CY241" s="459">
        <f>'[33]Biểu 1c-II'!AE241</f>
        <v>0</v>
      </c>
      <c r="CZ241" s="459">
        <f>'[33]Biểu 1c-II'!AH241</f>
        <v>0</v>
      </c>
      <c r="DA241" s="377">
        <f>'[34]Biểu 1c-II'!$J$7</f>
        <v>13682959583</v>
      </c>
      <c r="DB241" s="377">
        <f>'[34]Biểu 1c-II'!M241</f>
        <v>0</v>
      </c>
      <c r="DC241" s="377">
        <f>'[34]Biểu 1c-II'!P241</f>
        <v>0</v>
      </c>
      <c r="DD241" s="380"/>
      <c r="DE241" s="377">
        <f>'[34]Biểu 1c-II'!V241</f>
        <v>0</v>
      </c>
      <c r="DF241" s="380">
        <f>'[44]Biểu 1c-II'!Y241</f>
        <v>0</v>
      </c>
      <c r="DG241" s="377">
        <f>'[34]Biểu 1c-II'!AB241</f>
        <v>0</v>
      </c>
      <c r="DH241" s="459">
        <f>'[34]Biểu 1c-II'!AE241</f>
        <v>0</v>
      </c>
      <c r="DI241" s="459">
        <f>'[34]Biểu 1c-II'!AH241</f>
        <v>0</v>
      </c>
      <c r="DJ241" s="377">
        <f>'[35]Biểu 1c-II'!J241</f>
        <v>0</v>
      </c>
      <c r="DK241" s="377">
        <f>'[35]Biểu 1c-II'!M241</f>
        <v>0</v>
      </c>
      <c r="DL241" s="377">
        <f>'[35]Biểu 1c-II'!P241</f>
        <v>0</v>
      </c>
      <c r="DM241" s="377">
        <f>'[35]Biểu 1c-II'!S241</f>
        <v>0</v>
      </c>
      <c r="DN241" s="377">
        <f>'[35]Biểu 1c-II'!V241</f>
        <v>0</v>
      </c>
      <c r="DO241" s="377">
        <f>'[35]Biểu 1c-II'!Y241</f>
        <v>0</v>
      </c>
      <c r="DP241" s="377">
        <f>'[35]Biểu 1c-II'!AB241</f>
        <v>0</v>
      </c>
      <c r="DQ241" s="459">
        <f>'[35]Biểu 1c-II'!AE241</f>
        <v>0</v>
      </c>
      <c r="DR241" s="459">
        <f>'[35]Biểu 1c-II'!AH241</f>
        <v>0</v>
      </c>
      <c r="DS241" s="459">
        <f>'[35]Biểu 1c-II'!AK241</f>
        <v>0</v>
      </c>
      <c r="DT241" s="377">
        <f>'[36]Biểu 1c-II'!J241</f>
        <v>0</v>
      </c>
      <c r="DU241" s="377">
        <f>'[36]Biểu 1c-II'!M241</f>
        <v>0</v>
      </c>
      <c r="DV241" s="377">
        <f>'[36]Biểu 1c-II'!P241</f>
        <v>0</v>
      </c>
      <c r="DW241" s="377">
        <f>'[36]Biểu 1c-II'!S241</f>
        <v>0</v>
      </c>
      <c r="DX241" s="377">
        <f>'[36]Biểu 1c-II'!V241</f>
        <v>0</v>
      </c>
      <c r="DY241" s="377">
        <f>'[36]Biểu 1c-II'!Y241</f>
        <v>0</v>
      </c>
      <c r="DZ241" s="377">
        <f>'[36]Biểu 1c-II'!AB241</f>
        <v>0</v>
      </c>
      <c r="EA241" s="459">
        <f>'[36]Biểu 1c-II'!AH241</f>
        <v>0</v>
      </c>
      <c r="EB241" s="459">
        <f>'[36]Biểu 1c-II'!AE241</f>
        <v>0</v>
      </c>
      <c r="EC241" s="377">
        <f>'[37]Biểu 1c-II'!J241</f>
        <v>0</v>
      </c>
      <c r="ED241" s="377">
        <f>'[37]Biểu 1c-II'!M241</f>
        <v>0</v>
      </c>
      <c r="EE241" s="377">
        <f>'[37]Biểu 1c-II'!P241</f>
        <v>0</v>
      </c>
      <c r="EF241" s="377">
        <f>'[37]Biểu 1c-II'!S241</f>
        <v>0</v>
      </c>
      <c r="EG241" s="377">
        <f>'[37]Biểu 1c-II'!V241</f>
        <v>0</v>
      </c>
      <c r="EH241" s="377">
        <f>'[37]Biểu 1c-II'!Y241</f>
        <v>0</v>
      </c>
      <c r="EI241" s="377">
        <f>'[37]Biểu 1c-II'!AB241</f>
        <v>0</v>
      </c>
      <c r="EJ241" s="459">
        <f>'[37]Biểu 1c-II'!AE241</f>
        <v>0</v>
      </c>
      <c r="EK241" s="459">
        <f>'[38]Biểu 1c-II'!J241</f>
        <v>329684850</v>
      </c>
      <c r="EL241" s="459">
        <f>'[38]Biểu 1c-II'!M241</f>
        <v>0</v>
      </c>
      <c r="EM241" s="459">
        <f>'[38]Biểu 1c-II'!P241</f>
        <v>0</v>
      </c>
      <c r="EN241" s="459">
        <f>'[38]Biểu 1c-II'!S241</f>
        <v>0</v>
      </c>
      <c r="EO241" s="377">
        <f>'[39]Biểu 1c-II(TTKN)'!J241</f>
        <v>0</v>
      </c>
      <c r="EP241" s="377">
        <f>'[40]Biểu 1c-II'!P241</f>
        <v>0</v>
      </c>
      <c r="EQ241" s="377">
        <f>'[41]Biểu 1c-II'!P241</f>
        <v>0</v>
      </c>
    </row>
    <row r="242" spans="1:147" ht="12.75">
      <c r="A242" s="383"/>
      <c r="B242" s="378" t="s">
        <v>791</v>
      </c>
      <c r="C242" s="379" t="s">
        <v>303</v>
      </c>
      <c r="D242" s="380">
        <f t="shared" si="87"/>
        <v>0</v>
      </c>
      <c r="E242" s="463">
        <f t="shared" si="78"/>
        <v>13887306831</v>
      </c>
      <c r="F242" s="463">
        <f t="shared" si="88"/>
        <v>13887306831</v>
      </c>
      <c r="G242" s="463">
        <f t="shared" si="89"/>
        <v>13878952431</v>
      </c>
      <c r="H242" s="380">
        <f t="shared" si="79"/>
        <v>0</v>
      </c>
      <c r="I242" s="380">
        <f t="shared" si="90"/>
        <v>0</v>
      </c>
      <c r="J242" s="380">
        <f t="shared" si="91"/>
        <v>0</v>
      </c>
      <c r="K242" s="380">
        <f t="shared" si="80"/>
        <v>13878952431</v>
      </c>
      <c r="L242" s="380">
        <f t="shared" si="81"/>
        <v>0</v>
      </c>
      <c r="M242" s="380">
        <f t="shared" si="82"/>
        <v>0</v>
      </c>
      <c r="N242" s="380">
        <f t="shared" si="92"/>
        <v>0</v>
      </c>
      <c r="O242" s="380">
        <f t="shared" si="83"/>
        <v>0</v>
      </c>
      <c r="P242" s="380">
        <f t="shared" si="93"/>
        <v>0</v>
      </c>
      <c r="Q242" s="380">
        <f t="shared" si="84"/>
        <v>0</v>
      </c>
      <c r="R242" s="380">
        <f t="shared" si="85"/>
        <v>0</v>
      </c>
      <c r="S242" s="380"/>
      <c r="T242" s="380">
        <f t="shared" si="86"/>
        <v>0</v>
      </c>
      <c r="U242" s="463">
        <f t="shared" si="94"/>
        <v>0</v>
      </c>
      <c r="V242" s="463">
        <f t="shared" si="95"/>
        <v>0</v>
      </c>
      <c r="W242" s="463">
        <f t="shared" si="96"/>
        <v>0</v>
      </c>
      <c r="X242" s="463">
        <f t="shared" si="97"/>
        <v>0</v>
      </c>
      <c r="Y242" s="463">
        <f t="shared" si="98"/>
        <v>0</v>
      </c>
      <c r="Z242" s="463">
        <f t="shared" si="99"/>
        <v>0</v>
      </c>
      <c r="AA242" s="463">
        <f t="shared" si="100"/>
        <v>0</v>
      </c>
      <c r="AB242" s="463">
        <f t="shared" si="101"/>
        <v>0</v>
      </c>
      <c r="AC242" s="463">
        <f t="shared" si="102"/>
        <v>0</v>
      </c>
      <c r="AD242" s="463">
        <f t="shared" si="103"/>
        <v>0</v>
      </c>
      <c r="AE242" s="380">
        <v>8354400</v>
      </c>
      <c r="AF242" s="380"/>
      <c r="AG242" s="380">
        <f>'[22]Biểu 1c-II'!J242</f>
        <v>0</v>
      </c>
      <c r="AH242" s="380">
        <f>'[22]Biểu 1c-II'!M242</f>
        <v>0</v>
      </c>
      <c r="AI242" s="463">
        <f>'[22]Biểu 1c-II'!S242</f>
        <v>0</v>
      </c>
      <c r="AJ242" s="463">
        <f>'[22]Biểu 1c-II'!V242</f>
        <v>0</v>
      </c>
      <c r="AK242" s="380">
        <f>'[23]Biểu 1c-II'!J242</f>
        <v>0</v>
      </c>
      <c r="AL242" s="463">
        <f>'[23]Biểu 1c-II'!P242</f>
        <v>0</v>
      </c>
      <c r="AM242" s="463">
        <f>'[23]Biểu 1c-II'!S242</f>
        <v>0</v>
      </c>
      <c r="AN242" s="380">
        <f>'[24]Biểu 1c-II'!J242</f>
        <v>0</v>
      </c>
      <c r="AO242" s="463">
        <f>'[24]Biểu 1c-II'!M242</f>
        <v>0</v>
      </c>
      <c r="AP242" s="463">
        <f>'[24]Biểu 1c-II'!S242</f>
        <v>0</v>
      </c>
      <c r="AQ242" s="463">
        <f>'[25]Biểu 1c-II'!P242</f>
        <v>0</v>
      </c>
      <c r="AR242" s="463">
        <f>'[25]Biểu 1c-II'!V242</f>
        <v>0</v>
      </c>
      <c r="AS242" s="380">
        <f>'[25]Biểu 1c-II'!Y242</f>
        <v>0</v>
      </c>
      <c r="AT242" s="380">
        <f>'[26]Biểu 1c-II'!K242</f>
        <v>0</v>
      </c>
      <c r="AU242" s="380">
        <f>'[26]Biểu 1c-II'!W242</f>
        <v>0</v>
      </c>
      <c r="AV242" s="380">
        <f>'[27]Biểu 1c-II'!J242</f>
        <v>0</v>
      </c>
      <c r="AW242" s="380">
        <f>'[27]Biểu 1c-II'!V242</f>
        <v>0</v>
      </c>
      <c r="AX242" s="380">
        <f>'[28]Biểu 1c-II'!J242</f>
        <v>0</v>
      </c>
      <c r="AY242" s="380">
        <f>'[28]Biểu 1c-II'!M242</f>
        <v>0</v>
      </c>
      <c r="AZ242" s="380">
        <f>'[28]Biểu 1c-II'!P242</f>
        <v>0</v>
      </c>
      <c r="BA242" s="380"/>
      <c r="BB242" s="380">
        <f>'[28]Biểu 1c-II'!V242</f>
        <v>0</v>
      </c>
      <c r="BC242" s="380">
        <f>'[42]Biểu 1c-II'!Y242</f>
        <v>0</v>
      </c>
      <c r="BD242" s="380">
        <f>'[28]Biểu 1c-II'!AB242</f>
        <v>0</v>
      </c>
      <c r="BE242" s="380">
        <f>'[28]Biểu 1c-II'!AE242</f>
        <v>0</v>
      </c>
      <c r="BF242" s="380">
        <f>'[28]Biểu 1c-II'!AH242</f>
        <v>0</v>
      </c>
      <c r="BG242" s="380">
        <f>'[29]Biểu 1c-II'!J242</f>
        <v>0</v>
      </c>
      <c r="BH242" s="380">
        <f>'[29]Biểu 1c-II'!M242</f>
        <v>0</v>
      </c>
      <c r="BI242" s="380">
        <f>'[29]Biểu 1c-II'!P242</f>
        <v>0</v>
      </c>
      <c r="BJ242" s="380"/>
      <c r="BK242" s="380">
        <f>'[29]Biểu 1c-II'!S242</f>
        <v>0</v>
      </c>
      <c r="BL242" s="380">
        <f>'[29]Biểu 1c-II'!V242</f>
        <v>0</v>
      </c>
      <c r="BM242" s="380">
        <f>'[29]Biểu 1c-II'!Y242</f>
        <v>0</v>
      </c>
      <c r="BN242" s="380">
        <f>'[29]Biểu 1c-II'!AB242</f>
        <v>0</v>
      </c>
      <c r="BO242" s="463">
        <f>'[29]Biểu 1c-II'!AE242</f>
        <v>0</v>
      </c>
      <c r="BP242" s="463">
        <f>'[29]Biểu 1c-II'!AH242</f>
        <v>0</v>
      </c>
      <c r="BQ242" s="380">
        <f>'[30]Biểu 1c-II - TTYT DA BAC'!J242</f>
        <v>122024200</v>
      </c>
      <c r="BR242" s="380">
        <f>'[30]Biểu 1c-II - TTYT DA BAC'!M242</f>
        <v>0</v>
      </c>
      <c r="BS242" s="380">
        <f>'[30]Biểu 1c-II - TTYT DA BAC'!P242</f>
        <v>0</v>
      </c>
      <c r="BT242" s="380"/>
      <c r="BU242" s="380">
        <f>'[30]Biểu 1c-II - TTYT DA BAC'!V242</f>
        <v>0</v>
      </c>
      <c r="BV242" s="380">
        <f>'[30]Biểu 1c-II - TTYT DA BAC'!Y242</f>
        <v>0</v>
      </c>
      <c r="BW242" s="380">
        <f>'[30]Biểu 1c-II - TTYT DA BAC'!AB242</f>
        <v>0</v>
      </c>
      <c r="BX242" s="463">
        <f>'[30]Biểu 1c-II - TTYT DA BAC'!AE242</f>
        <v>0</v>
      </c>
      <c r="BY242" s="463">
        <f>'[30]Biểu 1c-II - TTYT DA BAC'!AH242</f>
        <v>0</v>
      </c>
      <c r="BZ242" s="380">
        <f>'[31]Biểu 1c-II'!I242</f>
        <v>0</v>
      </c>
      <c r="CA242" s="380">
        <f>'[31]Biểu 1c-II'!M242</f>
        <v>0</v>
      </c>
      <c r="CB242" s="380">
        <f>'[31]Biểu 1c-II'!P242</f>
        <v>0</v>
      </c>
      <c r="CC242" s="380"/>
      <c r="CD242" s="380">
        <f>'[31]Biểu 1c-II'!V242</f>
        <v>0</v>
      </c>
      <c r="CE242" s="380">
        <f>'[31]Biểu 1c-II'!Y242</f>
        <v>0</v>
      </c>
      <c r="CF242" s="380">
        <f>'[31]Biểu 1c-II'!AB242</f>
        <v>0</v>
      </c>
      <c r="CG242" s="463">
        <f>'[31]Biểu 1c-II'!AE242</f>
        <v>0</v>
      </c>
      <c r="CH242" s="463">
        <f>'[31]Biểu 1c-II'!AH242</f>
        <v>0</v>
      </c>
      <c r="CI242" s="380">
        <f>'[32]Biểu 1c-II'!J242</f>
        <v>0</v>
      </c>
      <c r="CJ242" s="380">
        <f>'[32]Biểu 1c-II'!M242</f>
        <v>0</v>
      </c>
      <c r="CK242" s="380">
        <f>'[32]Biểu 1c-II'!P242</f>
        <v>0</v>
      </c>
      <c r="CL242" s="380"/>
      <c r="CM242" s="380">
        <f>'[32]Biểu 1c-II'!V242</f>
        <v>0</v>
      </c>
      <c r="CN242" s="380">
        <f>'[32]Biểu 1c-II'!Y242</f>
        <v>0</v>
      </c>
      <c r="CO242" s="380">
        <f>'[32]Biểu 1c-II'!AB242</f>
        <v>0</v>
      </c>
      <c r="CP242" s="463">
        <f>'[32]Biểu 1c-II'!AE242</f>
        <v>0</v>
      </c>
      <c r="CQ242" s="463">
        <f>'[32]Biểu 1c-II'!AH242</f>
        <v>0</v>
      </c>
      <c r="CR242" s="380">
        <f>'[33]Biểu 1c-II'!J242</f>
        <v>73968648</v>
      </c>
      <c r="CS242" s="380">
        <f>'[33]Biểu 1c-II'!M242</f>
        <v>0</v>
      </c>
      <c r="CT242" s="380">
        <f>'[33]Biểu 1c-II'!P242</f>
        <v>0</v>
      </c>
      <c r="CU242" s="380"/>
      <c r="CV242" s="380">
        <f>'[33]Biểu 1c-II'!V242</f>
        <v>0</v>
      </c>
      <c r="CW242" s="380">
        <f>'[43]Biểu 1c-II'!Y242</f>
        <v>0</v>
      </c>
      <c r="CX242" s="380">
        <f>'[33]Biểu 1c-II'!AB242</f>
        <v>0</v>
      </c>
      <c r="CY242" s="463">
        <f>'[33]Biểu 1c-II'!AE242</f>
        <v>0</v>
      </c>
      <c r="CZ242" s="463">
        <f>'[33]Biểu 1c-II'!AH242</f>
        <v>0</v>
      </c>
      <c r="DA242" s="380">
        <f>'[34]Biểu 1c-II'!$J$7</f>
        <v>13682959583</v>
      </c>
      <c r="DB242" s="380">
        <f>'[34]Biểu 1c-II'!M242</f>
        <v>0</v>
      </c>
      <c r="DC242" s="380">
        <f>'[34]Biểu 1c-II'!P242</f>
        <v>0</v>
      </c>
      <c r="DD242" s="380"/>
      <c r="DE242" s="380">
        <f>'[34]Biểu 1c-II'!V242</f>
        <v>0</v>
      </c>
      <c r="DF242" s="380">
        <f>'[44]Biểu 1c-II'!Y242</f>
        <v>0</v>
      </c>
      <c r="DG242" s="380">
        <f>'[34]Biểu 1c-II'!AB242</f>
        <v>0</v>
      </c>
      <c r="DH242" s="463">
        <f>'[34]Biểu 1c-II'!AE242</f>
        <v>0</v>
      </c>
      <c r="DI242" s="463">
        <f>'[34]Biểu 1c-II'!AH242</f>
        <v>0</v>
      </c>
      <c r="DJ242" s="380">
        <f>'[35]Biểu 1c-II'!J242</f>
        <v>0</v>
      </c>
      <c r="DK242" s="380">
        <f>'[35]Biểu 1c-II'!M242</f>
        <v>0</v>
      </c>
      <c r="DL242" s="380">
        <f>'[35]Biểu 1c-II'!P242</f>
        <v>0</v>
      </c>
      <c r="DM242" s="380">
        <f>'[35]Biểu 1c-II'!S242</f>
        <v>0</v>
      </c>
      <c r="DN242" s="380">
        <f>'[35]Biểu 1c-II'!V242</f>
        <v>0</v>
      </c>
      <c r="DO242" s="380">
        <f>'[35]Biểu 1c-II'!Y242</f>
        <v>0</v>
      </c>
      <c r="DP242" s="380">
        <f>'[35]Biểu 1c-II'!AB242</f>
        <v>0</v>
      </c>
      <c r="DQ242" s="463">
        <f>'[35]Biểu 1c-II'!AE242</f>
        <v>0</v>
      </c>
      <c r="DR242" s="463">
        <f>'[35]Biểu 1c-II'!AH242</f>
        <v>0</v>
      </c>
      <c r="DS242" s="463">
        <f>'[35]Biểu 1c-II'!AK242</f>
        <v>0</v>
      </c>
      <c r="DT242" s="380">
        <f>'[36]Biểu 1c-II'!J242</f>
        <v>0</v>
      </c>
      <c r="DU242" s="380">
        <f>'[36]Biểu 1c-II'!M242</f>
        <v>0</v>
      </c>
      <c r="DV242" s="380">
        <f>'[36]Biểu 1c-II'!P242</f>
        <v>0</v>
      </c>
      <c r="DW242" s="380">
        <f>'[36]Biểu 1c-II'!S242</f>
        <v>0</v>
      </c>
      <c r="DX242" s="380">
        <f>'[36]Biểu 1c-II'!V242</f>
        <v>0</v>
      </c>
      <c r="DY242" s="380">
        <f>'[36]Biểu 1c-II'!Y242</f>
        <v>0</v>
      </c>
      <c r="DZ242" s="380">
        <f>'[36]Biểu 1c-II'!AB242</f>
        <v>0</v>
      </c>
      <c r="EA242" s="463">
        <f>'[36]Biểu 1c-II'!AH242</f>
        <v>0</v>
      </c>
      <c r="EB242" s="463">
        <f>'[36]Biểu 1c-II'!AE242</f>
        <v>0</v>
      </c>
      <c r="EC242" s="380">
        <f>'[37]Biểu 1c-II'!J242</f>
        <v>0</v>
      </c>
      <c r="ED242" s="380">
        <f>'[37]Biểu 1c-II'!M242</f>
        <v>0</v>
      </c>
      <c r="EE242" s="380">
        <f>'[37]Biểu 1c-II'!P242</f>
        <v>0</v>
      </c>
      <c r="EF242" s="380">
        <f>'[37]Biểu 1c-II'!S242</f>
        <v>0</v>
      </c>
      <c r="EG242" s="380">
        <f>'[37]Biểu 1c-II'!V242</f>
        <v>0</v>
      </c>
      <c r="EH242" s="380">
        <f>'[37]Biểu 1c-II'!Y242</f>
        <v>0</v>
      </c>
      <c r="EI242" s="380">
        <f>'[37]Biểu 1c-II'!AB242</f>
        <v>0</v>
      </c>
      <c r="EJ242" s="463">
        <f>'[37]Biểu 1c-II'!AE242</f>
        <v>0</v>
      </c>
      <c r="EK242" s="463">
        <f>'[38]Biểu 1c-II'!J242</f>
        <v>0</v>
      </c>
      <c r="EL242" s="463">
        <f>'[38]Biểu 1c-II'!M242</f>
        <v>0</v>
      </c>
      <c r="EM242" s="463">
        <f>'[38]Biểu 1c-II'!P242</f>
        <v>0</v>
      </c>
      <c r="EN242" s="463">
        <f>'[38]Biểu 1c-II'!S242</f>
        <v>0</v>
      </c>
      <c r="EO242" s="380">
        <f>'[39]Biểu 1c-II(TTKN)'!J242</f>
        <v>0</v>
      </c>
      <c r="EP242" s="380">
        <f>'[40]Biểu 1c-II'!P242</f>
        <v>0</v>
      </c>
      <c r="EQ242" s="380">
        <f>'[41]Biểu 1c-II'!P242</f>
        <v>0</v>
      </c>
    </row>
    <row r="243" spans="1:147" ht="12.75">
      <c r="A243" s="383"/>
      <c r="B243" s="378" t="s">
        <v>792</v>
      </c>
      <c r="C243" s="379" t="s">
        <v>304</v>
      </c>
      <c r="D243" s="380">
        <f t="shared" si="87"/>
        <v>0</v>
      </c>
      <c r="E243" s="463">
        <f t="shared" si="78"/>
        <v>14034990333</v>
      </c>
      <c r="F243" s="463">
        <f t="shared" si="88"/>
        <v>14034990333</v>
      </c>
      <c r="G243" s="463">
        <f t="shared" si="89"/>
        <v>14033562333</v>
      </c>
      <c r="H243" s="380">
        <f t="shared" si="79"/>
        <v>0</v>
      </c>
      <c r="I243" s="380">
        <f t="shared" si="90"/>
        <v>0</v>
      </c>
      <c r="J243" s="380">
        <f t="shared" si="91"/>
        <v>0</v>
      </c>
      <c r="K243" s="380">
        <f t="shared" si="80"/>
        <v>13703877483</v>
      </c>
      <c r="L243" s="380">
        <f t="shared" si="81"/>
        <v>329684850</v>
      </c>
      <c r="M243" s="380">
        <f t="shared" si="82"/>
        <v>0</v>
      </c>
      <c r="N243" s="380">
        <f t="shared" si="92"/>
        <v>0</v>
      </c>
      <c r="O243" s="380">
        <f t="shared" si="83"/>
        <v>0</v>
      </c>
      <c r="P243" s="380">
        <f t="shared" si="93"/>
        <v>0</v>
      </c>
      <c r="Q243" s="380">
        <f t="shared" si="84"/>
        <v>0</v>
      </c>
      <c r="R243" s="380">
        <f t="shared" si="85"/>
        <v>0</v>
      </c>
      <c r="S243" s="380"/>
      <c r="T243" s="380">
        <f t="shared" si="86"/>
        <v>0</v>
      </c>
      <c r="U243" s="463">
        <f t="shared" si="94"/>
        <v>0</v>
      </c>
      <c r="V243" s="463">
        <f t="shared" si="95"/>
        <v>0</v>
      </c>
      <c r="W243" s="463">
        <f t="shared" si="96"/>
        <v>0</v>
      </c>
      <c r="X243" s="463">
        <f t="shared" si="97"/>
        <v>0</v>
      </c>
      <c r="Y243" s="463">
        <f t="shared" si="98"/>
        <v>0</v>
      </c>
      <c r="Z243" s="463">
        <f t="shared" si="99"/>
        <v>0</v>
      </c>
      <c r="AA243" s="463">
        <f t="shared" si="100"/>
        <v>0</v>
      </c>
      <c r="AB243" s="463">
        <f t="shared" si="101"/>
        <v>0</v>
      </c>
      <c r="AC243" s="463">
        <f t="shared" si="102"/>
        <v>0</v>
      </c>
      <c r="AD243" s="463">
        <f t="shared" si="103"/>
        <v>0</v>
      </c>
      <c r="AE243" s="380">
        <v>1428000</v>
      </c>
      <c r="AF243" s="380"/>
      <c r="AG243" s="380">
        <f>'[22]Biểu 1c-II'!J243</f>
        <v>0</v>
      </c>
      <c r="AH243" s="380">
        <f>'[22]Biểu 1c-II'!M243</f>
        <v>0</v>
      </c>
      <c r="AI243" s="463">
        <f>'[22]Biểu 1c-II'!S243</f>
        <v>0</v>
      </c>
      <c r="AJ243" s="463">
        <f>'[22]Biểu 1c-II'!V243</f>
        <v>0</v>
      </c>
      <c r="AK243" s="380">
        <f>'[23]Biểu 1c-II'!J243</f>
        <v>0</v>
      </c>
      <c r="AL243" s="463">
        <f>'[23]Biểu 1c-II'!P243</f>
        <v>0</v>
      </c>
      <c r="AM243" s="463">
        <f>'[23]Biểu 1c-II'!S243</f>
        <v>0</v>
      </c>
      <c r="AN243" s="380">
        <f>'[24]Biểu 1c-II'!J243</f>
        <v>0</v>
      </c>
      <c r="AO243" s="463">
        <f>'[24]Biểu 1c-II'!M243</f>
        <v>0</v>
      </c>
      <c r="AP243" s="463">
        <f>'[24]Biểu 1c-II'!S243</f>
        <v>0</v>
      </c>
      <c r="AQ243" s="463">
        <f>'[25]Biểu 1c-II'!P243</f>
        <v>0</v>
      </c>
      <c r="AR243" s="463">
        <f>'[25]Biểu 1c-II'!V243</f>
        <v>0</v>
      </c>
      <c r="AS243" s="380">
        <f>'[25]Biểu 1c-II'!Y243</f>
        <v>0</v>
      </c>
      <c r="AT243" s="380">
        <f>'[26]Biểu 1c-II'!K243</f>
        <v>0</v>
      </c>
      <c r="AU243" s="380">
        <f>'[26]Biểu 1c-II'!W243</f>
        <v>0</v>
      </c>
      <c r="AV243" s="380">
        <f>'[27]Biểu 1c-II'!J243</f>
        <v>0</v>
      </c>
      <c r="AW243" s="380">
        <f>'[27]Biểu 1c-II'!V243</f>
        <v>0</v>
      </c>
      <c r="AX243" s="380">
        <f>'[28]Biểu 1c-II'!J243</f>
        <v>0</v>
      </c>
      <c r="AY243" s="380">
        <f>'[28]Biểu 1c-II'!M243</f>
        <v>0</v>
      </c>
      <c r="AZ243" s="380">
        <f>'[28]Biểu 1c-II'!P243</f>
        <v>0</v>
      </c>
      <c r="BA243" s="380"/>
      <c r="BB243" s="380">
        <f>'[28]Biểu 1c-II'!V243</f>
        <v>0</v>
      </c>
      <c r="BC243" s="380">
        <f>'[42]Biểu 1c-II'!Y243</f>
        <v>0</v>
      </c>
      <c r="BD243" s="380">
        <f>'[28]Biểu 1c-II'!AB243</f>
        <v>0</v>
      </c>
      <c r="BE243" s="380">
        <f>'[28]Biểu 1c-II'!AE243</f>
        <v>0</v>
      </c>
      <c r="BF243" s="380">
        <f>'[28]Biểu 1c-II'!AH243</f>
        <v>0</v>
      </c>
      <c r="BG243" s="380">
        <f>'[29]Biểu 1c-II'!J243</f>
        <v>0</v>
      </c>
      <c r="BH243" s="380">
        <f>'[29]Biểu 1c-II'!M243</f>
        <v>0</v>
      </c>
      <c r="BI243" s="380">
        <f>'[29]Biểu 1c-II'!P243</f>
        <v>0</v>
      </c>
      <c r="BJ243" s="380"/>
      <c r="BK243" s="380">
        <f>'[29]Biểu 1c-II'!S243</f>
        <v>0</v>
      </c>
      <c r="BL243" s="380">
        <f>'[29]Biểu 1c-II'!V243</f>
        <v>0</v>
      </c>
      <c r="BM243" s="380">
        <f>'[29]Biểu 1c-II'!Y243</f>
        <v>0</v>
      </c>
      <c r="BN243" s="380">
        <f>'[29]Biểu 1c-II'!AB243</f>
        <v>0</v>
      </c>
      <c r="BO243" s="463">
        <f>'[29]Biểu 1c-II'!AE243</f>
        <v>0</v>
      </c>
      <c r="BP243" s="463">
        <f>'[29]Biểu 1c-II'!AH243</f>
        <v>0</v>
      </c>
      <c r="BQ243" s="380">
        <f>'[30]Biểu 1c-II - TTYT DA BAC'!J243</f>
        <v>20917900</v>
      </c>
      <c r="BR243" s="380">
        <f>'[30]Biểu 1c-II - TTYT DA BAC'!M243</f>
        <v>0</v>
      </c>
      <c r="BS243" s="380">
        <f>'[30]Biểu 1c-II - TTYT DA BAC'!P243</f>
        <v>0</v>
      </c>
      <c r="BT243" s="380"/>
      <c r="BU243" s="380">
        <f>'[30]Biểu 1c-II - TTYT DA BAC'!V243</f>
        <v>0</v>
      </c>
      <c r="BV243" s="380">
        <f>'[30]Biểu 1c-II - TTYT DA BAC'!Y243</f>
        <v>0</v>
      </c>
      <c r="BW243" s="380">
        <f>'[30]Biểu 1c-II - TTYT DA BAC'!AB243</f>
        <v>0</v>
      </c>
      <c r="BX243" s="463">
        <f>'[30]Biểu 1c-II - TTYT DA BAC'!AE243</f>
        <v>0</v>
      </c>
      <c r="BY243" s="463">
        <f>'[30]Biểu 1c-II - TTYT DA BAC'!AH243</f>
        <v>0</v>
      </c>
      <c r="BZ243" s="380">
        <f>'[31]Biểu 1c-II'!I243</f>
        <v>0</v>
      </c>
      <c r="CA243" s="380">
        <f>'[31]Biểu 1c-II'!M243</f>
        <v>0</v>
      </c>
      <c r="CB243" s="380">
        <f>'[31]Biểu 1c-II'!P243</f>
        <v>0</v>
      </c>
      <c r="CC243" s="380"/>
      <c r="CD243" s="380">
        <f>'[31]Biểu 1c-II'!V243</f>
        <v>0</v>
      </c>
      <c r="CE243" s="380">
        <f>'[31]Biểu 1c-II'!Y243</f>
        <v>0</v>
      </c>
      <c r="CF243" s="380">
        <f>'[31]Biểu 1c-II'!AB243</f>
        <v>0</v>
      </c>
      <c r="CG243" s="463">
        <f>'[31]Biểu 1c-II'!AE243</f>
        <v>0</v>
      </c>
      <c r="CH243" s="463">
        <f>'[31]Biểu 1c-II'!AH243</f>
        <v>0</v>
      </c>
      <c r="CI243" s="380">
        <f>'[32]Biểu 1c-II'!J243</f>
        <v>0</v>
      </c>
      <c r="CJ243" s="380">
        <f>'[32]Biểu 1c-II'!M243</f>
        <v>0</v>
      </c>
      <c r="CK243" s="380">
        <f>'[32]Biểu 1c-II'!P243</f>
        <v>0</v>
      </c>
      <c r="CL243" s="380"/>
      <c r="CM243" s="380">
        <f>'[32]Biểu 1c-II'!V243</f>
        <v>0</v>
      </c>
      <c r="CN243" s="380">
        <f>'[32]Biểu 1c-II'!Y243</f>
        <v>0</v>
      </c>
      <c r="CO243" s="380">
        <f>'[32]Biểu 1c-II'!AB243</f>
        <v>0</v>
      </c>
      <c r="CP243" s="463">
        <f>'[32]Biểu 1c-II'!AE243</f>
        <v>0</v>
      </c>
      <c r="CQ243" s="463">
        <f>'[32]Biểu 1c-II'!AH243</f>
        <v>0</v>
      </c>
      <c r="CR243" s="380">
        <f>'[33]Biểu 1c-II'!J243</f>
        <v>0</v>
      </c>
      <c r="CS243" s="380">
        <f>'[33]Biểu 1c-II'!M243</f>
        <v>0</v>
      </c>
      <c r="CT243" s="380">
        <f>'[33]Biểu 1c-II'!P243</f>
        <v>0</v>
      </c>
      <c r="CU243" s="380"/>
      <c r="CV243" s="380">
        <f>'[33]Biểu 1c-II'!V243</f>
        <v>0</v>
      </c>
      <c r="CW243" s="380">
        <f>'[43]Biểu 1c-II'!Y243</f>
        <v>0</v>
      </c>
      <c r="CX243" s="380">
        <f>'[33]Biểu 1c-II'!AB243</f>
        <v>0</v>
      </c>
      <c r="CY243" s="463">
        <f>'[33]Biểu 1c-II'!AE243</f>
        <v>0</v>
      </c>
      <c r="CZ243" s="463">
        <f>'[33]Biểu 1c-II'!AH243</f>
        <v>0</v>
      </c>
      <c r="DA243" s="380">
        <f>'[34]Biểu 1c-II'!$J$7</f>
        <v>13682959583</v>
      </c>
      <c r="DB243" s="380">
        <f>'[34]Biểu 1c-II'!M243</f>
        <v>0</v>
      </c>
      <c r="DC243" s="380">
        <f>'[34]Biểu 1c-II'!P243</f>
        <v>0</v>
      </c>
      <c r="DD243" s="380"/>
      <c r="DE243" s="380">
        <f>'[34]Biểu 1c-II'!V243</f>
        <v>0</v>
      </c>
      <c r="DF243" s="380">
        <f>'[44]Biểu 1c-II'!Y243</f>
        <v>0</v>
      </c>
      <c r="DG243" s="380">
        <f>'[34]Biểu 1c-II'!AB243</f>
        <v>0</v>
      </c>
      <c r="DH243" s="463">
        <f>'[34]Biểu 1c-II'!AE243</f>
        <v>0</v>
      </c>
      <c r="DI243" s="463">
        <f>'[34]Biểu 1c-II'!AH243</f>
        <v>0</v>
      </c>
      <c r="DJ243" s="380">
        <f>'[35]Biểu 1c-II'!J243</f>
        <v>0</v>
      </c>
      <c r="DK243" s="380">
        <f>'[35]Biểu 1c-II'!M243</f>
        <v>0</v>
      </c>
      <c r="DL243" s="380">
        <f>'[35]Biểu 1c-II'!P243</f>
        <v>0</v>
      </c>
      <c r="DM243" s="380">
        <f>'[35]Biểu 1c-II'!S243</f>
        <v>0</v>
      </c>
      <c r="DN243" s="380">
        <f>'[35]Biểu 1c-II'!V243</f>
        <v>0</v>
      </c>
      <c r="DO243" s="380">
        <f>'[35]Biểu 1c-II'!Y243</f>
        <v>0</v>
      </c>
      <c r="DP243" s="380">
        <f>'[35]Biểu 1c-II'!AB243</f>
        <v>0</v>
      </c>
      <c r="DQ243" s="463">
        <f>'[35]Biểu 1c-II'!AE243</f>
        <v>0</v>
      </c>
      <c r="DR243" s="463">
        <f>'[35]Biểu 1c-II'!AH243</f>
        <v>0</v>
      </c>
      <c r="DS243" s="463">
        <f>'[35]Biểu 1c-II'!AK243</f>
        <v>0</v>
      </c>
      <c r="DT243" s="380">
        <f>'[36]Biểu 1c-II'!J243</f>
        <v>0</v>
      </c>
      <c r="DU243" s="380">
        <f>'[36]Biểu 1c-II'!M243</f>
        <v>0</v>
      </c>
      <c r="DV243" s="380">
        <f>'[36]Biểu 1c-II'!P243</f>
        <v>0</v>
      </c>
      <c r="DW243" s="380">
        <f>'[36]Biểu 1c-II'!S243</f>
        <v>0</v>
      </c>
      <c r="DX243" s="380">
        <f>'[36]Biểu 1c-II'!V243</f>
        <v>0</v>
      </c>
      <c r="DY243" s="380">
        <f>'[36]Biểu 1c-II'!Y243</f>
        <v>0</v>
      </c>
      <c r="DZ243" s="380">
        <f>'[36]Biểu 1c-II'!AB243</f>
        <v>0</v>
      </c>
      <c r="EA243" s="463">
        <f>'[36]Biểu 1c-II'!AH243</f>
        <v>0</v>
      </c>
      <c r="EB243" s="463">
        <f>'[36]Biểu 1c-II'!AE243</f>
        <v>0</v>
      </c>
      <c r="EC243" s="380">
        <f>'[37]Biểu 1c-II'!J243</f>
        <v>0</v>
      </c>
      <c r="ED243" s="380">
        <f>'[37]Biểu 1c-II'!M243</f>
        <v>0</v>
      </c>
      <c r="EE243" s="380">
        <f>'[37]Biểu 1c-II'!P243</f>
        <v>0</v>
      </c>
      <c r="EF243" s="380">
        <f>'[37]Biểu 1c-II'!S243</f>
        <v>0</v>
      </c>
      <c r="EG243" s="380">
        <f>'[37]Biểu 1c-II'!V243</f>
        <v>0</v>
      </c>
      <c r="EH243" s="380">
        <f>'[37]Biểu 1c-II'!Y243</f>
        <v>0</v>
      </c>
      <c r="EI243" s="380">
        <f>'[37]Biểu 1c-II'!AB243</f>
        <v>0</v>
      </c>
      <c r="EJ243" s="463">
        <f>'[37]Biểu 1c-II'!AE243</f>
        <v>0</v>
      </c>
      <c r="EK243" s="463">
        <f>'[38]Biểu 1c-II'!J243</f>
        <v>329684850</v>
      </c>
      <c r="EL243" s="463">
        <f>'[38]Biểu 1c-II'!M243</f>
        <v>0</v>
      </c>
      <c r="EM243" s="463">
        <f>'[38]Biểu 1c-II'!P243</f>
        <v>0</v>
      </c>
      <c r="EN243" s="463">
        <f>'[38]Biểu 1c-II'!S243</f>
        <v>0</v>
      </c>
      <c r="EO243" s="380">
        <f>'[39]Biểu 1c-II(TTKN)'!J243</f>
        <v>0</v>
      </c>
      <c r="EP243" s="380">
        <f>'[40]Biểu 1c-II'!P243</f>
        <v>0</v>
      </c>
      <c r="EQ243" s="380">
        <f>'[41]Biểu 1c-II'!P243</f>
        <v>0</v>
      </c>
    </row>
    <row r="244" spans="1:147" ht="12.75">
      <c r="A244" s="383"/>
      <c r="B244" s="378" t="s">
        <v>793</v>
      </c>
      <c r="C244" s="379" t="s">
        <v>305</v>
      </c>
      <c r="D244" s="380">
        <f t="shared" si="87"/>
        <v>0</v>
      </c>
      <c r="E244" s="463">
        <f t="shared" si="78"/>
        <v>13703980783</v>
      </c>
      <c r="F244" s="463">
        <f t="shared" si="88"/>
        <v>13703980783</v>
      </c>
      <c r="G244" s="463">
        <f t="shared" si="89"/>
        <v>13703980783</v>
      </c>
      <c r="H244" s="380">
        <f t="shared" si="79"/>
        <v>0</v>
      </c>
      <c r="I244" s="380">
        <f t="shared" si="90"/>
        <v>0</v>
      </c>
      <c r="J244" s="380">
        <f t="shared" si="91"/>
        <v>0</v>
      </c>
      <c r="K244" s="380">
        <f t="shared" si="80"/>
        <v>13703980783</v>
      </c>
      <c r="L244" s="380">
        <f t="shared" si="81"/>
        <v>0</v>
      </c>
      <c r="M244" s="380">
        <f t="shared" si="82"/>
        <v>0</v>
      </c>
      <c r="N244" s="380">
        <f t="shared" si="92"/>
        <v>0</v>
      </c>
      <c r="O244" s="380">
        <f t="shared" si="83"/>
        <v>0</v>
      </c>
      <c r="P244" s="380">
        <f t="shared" si="93"/>
        <v>0</v>
      </c>
      <c r="Q244" s="380">
        <f t="shared" si="84"/>
        <v>0</v>
      </c>
      <c r="R244" s="380">
        <f t="shared" si="85"/>
        <v>0</v>
      </c>
      <c r="S244" s="380"/>
      <c r="T244" s="380">
        <f t="shared" si="86"/>
        <v>0</v>
      </c>
      <c r="U244" s="463">
        <f t="shared" si="94"/>
        <v>0</v>
      </c>
      <c r="V244" s="463">
        <f t="shared" si="95"/>
        <v>0</v>
      </c>
      <c r="W244" s="463">
        <f t="shared" si="96"/>
        <v>0</v>
      </c>
      <c r="X244" s="463">
        <f t="shared" si="97"/>
        <v>0</v>
      </c>
      <c r="Y244" s="463">
        <f t="shared" si="98"/>
        <v>0</v>
      </c>
      <c r="Z244" s="463">
        <f t="shared" si="99"/>
        <v>0</v>
      </c>
      <c r="AA244" s="463">
        <f t="shared" si="100"/>
        <v>0</v>
      </c>
      <c r="AB244" s="463">
        <f t="shared" si="101"/>
        <v>0</v>
      </c>
      <c r="AC244" s="463">
        <f t="shared" si="102"/>
        <v>0</v>
      </c>
      <c r="AD244" s="463">
        <f t="shared" si="103"/>
        <v>0</v>
      </c>
      <c r="AE244" s="380"/>
      <c r="AF244" s="380"/>
      <c r="AG244" s="380">
        <f>'[22]Biểu 1c-II'!J244</f>
        <v>0</v>
      </c>
      <c r="AH244" s="380">
        <f>'[22]Biểu 1c-II'!M244</f>
        <v>0</v>
      </c>
      <c r="AI244" s="463">
        <f>'[22]Biểu 1c-II'!S244</f>
        <v>0</v>
      </c>
      <c r="AJ244" s="463">
        <f>'[22]Biểu 1c-II'!V244</f>
        <v>0</v>
      </c>
      <c r="AK244" s="380">
        <f>'[23]Biểu 1c-II'!J244</f>
        <v>0</v>
      </c>
      <c r="AL244" s="463">
        <f>'[23]Biểu 1c-II'!P244</f>
        <v>0</v>
      </c>
      <c r="AM244" s="463">
        <f>'[23]Biểu 1c-II'!S244</f>
        <v>0</v>
      </c>
      <c r="AN244" s="380">
        <f>'[24]Biểu 1c-II'!J244</f>
        <v>0</v>
      </c>
      <c r="AO244" s="463">
        <f>'[24]Biểu 1c-II'!M244</f>
        <v>0</v>
      </c>
      <c r="AP244" s="463">
        <f>'[24]Biểu 1c-II'!S244</f>
        <v>0</v>
      </c>
      <c r="AQ244" s="463">
        <f>'[25]Biểu 1c-II'!P244</f>
        <v>0</v>
      </c>
      <c r="AR244" s="463">
        <f>'[25]Biểu 1c-II'!V244</f>
        <v>0</v>
      </c>
      <c r="AS244" s="380">
        <f>'[25]Biểu 1c-II'!Y244</f>
        <v>0</v>
      </c>
      <c r="AT244" s="380">
        <f>'[26]Biểu 1c-II'!K244</f>
        <v>0</v>
      </c>
      <c r="AU244" s="380">
        <f>'[26]Biểu 1c-II'!W244</f>
        <v>0</v>
      </c>
      <c r="AV244" s="380">
        <f>'[27]Biểu 1c-II'!J244</f>
        <v>0</v>
      </c>
      <c r="AW244" s="380">
        <f>'[27]Biểu 1c-II'!V244</f>
        <v>0</v>
      </c>
      <c r="AX244" s="380">
        <f>'[28]Biểu 1c-II'!J244</f>
        <v>0</v>
      </c>
      <c r="AY244" s="380">
        <f>'[28]Biểu 1c-II'!M244</f>
        <v>0</v>
      </c>
      <c r="AZ244" s="380">
        <f>'[28]Biểu 1c-II'!P244</f>
        <v>0</v>
      </c>
      <c r="BA244" s="380"/>
      <c r="BB244" s="380">
        <f>'[28]Biểu 1c-II'!V244</f>
        <v>0</v>
      </c>
      <c r="BC244" s="380">
        <f>'[42]Biểu 1c-II'!Y244</f>
        <v>0</v>
      </c>
      <c r="BD244" s="380">
        <f>'[28]Biểu 1c-II'!AB244</f>
        <v>0</v>
      </c>
      <c r="BE244" s="380">
        <f>'[28]Biểu 1c-II'!AE244</f>
        <v>0</v>
      </c>
      <c r="BF244" s="380">
        <f>'[28]Biểu 1c-II'!AH244</f>
        <v>0</v>
      </c>
      <c r="BG244" s="380">
        <f>'[29]Biểu 1c-II'!J244</f>
        <v>0</v>
      </c>
      <c r="BH244" s="380">
        <f>'[29]Biểu 1c-II'!M244</f>
        <v>0</v>
      </c>
      <c r="BI244" s="380">
        <f>'[29]Biểu 1c-II'!P244</f>
        <v>0</v>
      </c>
      <c r="BJ244" s="380"/>
      <c r="BK244" s="380">
        <f>'[29]Biểu 1c-II'!S244</f>
        <v>0</v>
      </c>
      <c r="BL244" s="380">
        <f>'[29]Biểu 1c-II'!V244</f>
        <v>0</v>
      </c>
      <c r="BM244" s="380">
        <f>'[29]Biểu 1c-II'!Y244</f>
        <v>0</v>
      </c>
      <c r="BN244" s="380">
        <f>'[29]Biểu 1c-II'!AB244</f>
        <v>0</v>
      </c>
      <c r="BO244" s="463">
        <f>'[29]Biểu 1c-II'!AE244</f>
        <v>0</v>
      </c>
      <c r="BP244" s="463">
        <f>'[29]Biểu 1c-II'!AH244</f>
        <v>0</v>
      </c>
      <c r="BQ244" s="380">
        <f>'[30]Biểu 1c-II - TTYT DA BAC'!J244</f>
        <v>21021200</v>
      </c>
      <c r="BR244" s="380">
        <f>'[30]Biểu 1c-II - TTYT DA BAC'!M244</f>
        <v>0</v>
      </c>
      <c r="BS244" s="380">
        <f>'[30]Biểu 1c-II - TTYT DA BAC'!P244</f>
        <v>0</v>
      </c>
      <c r="BT244" s="380"/>
      <c r="BU244" s="380">
        <f>'[30]Biểu 1c-II - TTYT DA BAC'!V244</f>
        <v>0</v>
      </c>
      <c r="BV244" s="380">
        <f>'[30]Biểu 1c-II - TTYT DA BAC'!Y244</f>
        <v>0</v>
      </c>
      <c r="BW244" s="380">
        <f>'[30]Biểu 1c-II - TTYT DA BAC'!AB244</f>
        <v>0</v>
      </c>
      <c r="BX244" s="463">
        <f>'[30]Biểu 1c-II - TTYT DA BAC'!AE244</f>
        <v>0</v>
      </c>
      <c r="BY244" s="463">
        <f>'[30]Biểu 1c-II - TTYT DA BAC'!AH244</f>
        <v>0</v>
      </c>
      <c r="BZ244" s="380">
        <f>'[31]Biểu 1c-II'!I244</f>
        <v>0</v>
      </c>
      <c r="CA244" s="380">
        <f>'[31]Biểu 1c-II'!M244</f>
        <v>0</v>
      </c>
      <c r="CB244" s="380">
        <f>'[31]Biểu 1c-II'!P244</f>
        <v>0</v>
      </c>
      <c r="CC244" s="380"/>
      <c r="CD244" s="380">
        <f>'[31]Biểu 1c-II'!V244</f>
        <v>0</v>
      </c>
      <c r="CE244" s="380">
        <f>'[31]Biểu 1c-II'!Y244</f>
        <v>0</v>
      </c>
      <c r="CF244" s="380">
        <f>'[31]Biểu 1c-II'!AB244</f>
        <v>0</v>
      </c>
      <c r="CG244" s="463">
        <f>'[31]Biểu 1c-II'!AE244</f>
        <v>0</v>
      </c>
      <c r="CH244" s="463">
        <f>'[31]Biểu 1c-II'!AH244</f>
        <v>0</v>
      </c>
      <c r="CI244" s="380">
        <f>'[32]Biểu 1c-II'!J244</f>
        <v>0</v>
      </c>
      <c r="CJ244" s="380">
        <f>'[32]Biểu 1c-II'!M244</f>
        <v>0</v>
      </c>
      <c r="CK244" s="380">
        <f>'[32]Biểu 1c-II'!P244</f>
        <v>0</v>
      </c>
      <c r="CL244" s="380"/>
      <c r="CM244" s="380">
        <f>'[32]Biểu 1c-II'!V244</f>
        <v>0</v>
      </c>
      <c r="CN244" s="380">
        <f>'[32]Biểu 1c-II'!Y244</f>
        <v>0</v>
      </c>
      <c r="CO244" s="380">
        <f>'[32]Biểu 1c-II'!AB244</f>
        <v>0</v>
      </c>
      <c r="CP244" s="463">
        <f>'[32]Biểu 1c-II'!AE244</f>
        <v>0</v>
      </c>
      <c r="CQ244" s="463">
        <f>'[32]Biểu 1c-II'!AH244</f>
        <v>0</v>
      </c>
      <c r="CR244" s="380">
        <f>'[33]Biểu 1c-II'!J244</f>
        <v>0</v>
      </c>
      <c r="CS244" s="380">
        <f>'[33]Biểu 1c-II'!M244</f>
        <v>0</v>
      </c>
      <c r="CT244" s="380">
        <f>'[33]Biểu 1c-II'!P244</f>
        <v>0</v>
      </c>
      <c r="CU244" s="380"/>
      <c r="CV244" s="380">
        <f>'[33]Biểu 1c-II'!V244</f>
        <v>0</v>
      </c>
      <c r="CW244" s="380">
        <f>'[43]Biểu 1c-II'!Y244</f>
        <v>0</v>
      </c>
      <c r="CX244" s="380">
        <f>'[33]Biểu 1c-II'!AB244</f>
        <v>0</v>
      </c>
      <c r="CY244" s="463">
        <f>'[33]Biểu 1c-II'!AE244</f>
        <v>0</v>
      </c>
      <c r="CZ244" s="463">
        <f>'[33]Biểu 1c-II'!AH244</f>
        <v>0</v>
      </c>
      <c r="DA244" s="380">
        <f>'[34]Biểu 1c-II'!$J$7</f>
        <v>13682959583</v>
      </c>
      <c r="DB244" s="380">
        <f>'[34]Biểu 1c-II'!M244</f>
        <v>0</v>
      </c>
      <c r="DC244" s="380">
        <f>'[34]Biểu 1c-II'!P244</f>
        <v>0</v>
      </c>
      <c r="DD244" s="380"/>
      <c r="DE244" s="380">
        <f>'[34]Biểu 1c-II'!V244</f>
        <v>0</v>
      </c>
      <c r="DF244" s="380">
        <f>'[44]Biểu 1c-II'!Y244</f>
        <v>0</v>
      </c>
      <c r="DG244" s="380">
        <f>'[34]Biểu 1c-II'!AB244</f>
        <v>0</v>
      </c>
      <c r="DH244" s="463">
        <f>'[34]Biểu 1c-II'!AE244</f>
        <v>0</v>
      </c>
      <c r="DI244" s="463">
        <f>'[34]Biểu 1c-II'!AH244</f>
        <v>0</v>
      </c>
      <c r="DJ244" s="380">
        <f>'[35]Biểu 1c-II'!J244</f>
        <v>0</v>
      </c>
      <c r="DK244" s="380">
        <f>'[35]Biểu 1c-II'!M244</f>
        <v>0</v>
      </c>
      <c r="DL244" s="380">
        <f>'[35]Biểu 1c-II'!P244</f>
        <v>0</v>
      </c>
      <c r="DM244" s="380">
        <f>'[35]Biểu 1c-II'!S244</f>
        <v>0</v>
      </c>
      <c r="DN244" s="380">
        <f>'[35]Biểu 1c-II'!V244</f>
        <v>0</v>
      </c>
      <c r="DO244" s="380">
        <f>'[35]Biểu 1c-II'!Y244</f>
        <v>0</v>
      </c>
      <c r="DP244" s="380">
        <f>'[35]Biểu 1c-II'!AB244</f>
        <v>0</v>
      </c>
      <c r="DQ244" s="463">
        <f>'[35]Biểu 1c-II'!AE244</f>
        <v>0</v>
      </c>
      <c r="DR244" s="463">
        <f>'[35]Biểu 1c-II'!AH244</f>
        <v>0</v>
      </c>
      <c r="DS244" s="463">
        <f>'[35]Biểu 1c-II'!AK244</f>
        <v>0</v>
      </c>
      <c r="DT244" s="380">
        <f>'[36]Biểu 1c-II'!J244</f>
        <v>0</v>
      </c>
      <c r="DU244" s="380">
        <f>'[36]Biểu 1c-II'!M244</f>
        <v>0</v>
      </c>
      <c r="DV244" s="380">
        <f>'[36]Biểu 1c-II'!P244</f>
        <v>0</v>
      </c>
      <c r="DW244" s="380">
        <f>'[36]Biểu 1c-II'!S244</f>
        <v>0</v>
      </c>
      <c r="DX244" s="380">
        <f>'[36]Biểu 1c-II'!V244</f>
        <v>0</v>
      </c>
      <c r="DY244" s="380">
        <f>'[36]Biểu 1c-II'!Y244</f>
        <v>0</v>
      </c>
      <c r="DZ244" s="380">
        <f>'[36]Biểu 1c-II'!AB244</f>
        <v>0</v>
      </c>
      <c r="EA244" s="463">
        <f>'[36]Biểu 1c-II'!AH244</f>
        <v>0</v>
      </c>
      <c r="EB244" s="463">
        <f>'[36]Biểu 1c-II'!AE244</f>
        <v>0</v>
      </c>
      <c r="EC244" s="380">
        <f>'[37]Biểu 1c-II'!J244</f>
        <v>0</v>
      </c>
      <c r="ED244" s="380">
        <f>'[37]Biểu 1c-II'!M244</f>
        <v>0</v>
      </c>
      <c r="EE244" s="380">
        <f>'[37]Biểu 1c-II'!P244</f>
        <v>0</v>
      </c>
      <c r="EF244" s="380">
        <f>'[37]Biểu 1c-II'!S244</f>
        <v>0</v>
      </c>
      <c r="EG244" s="380">
        <f>'[37]Biểu 1c-II'!V244</f>
        <v>0</v>
      </c>
      <c r="EH244" s="380">
        <f>'[37]Biểu 1c-II'!Y244</f>
        <v>0</v>
      </c>
      <c r="EI244" s="380">
        <f>'[37]Biểu 1c-II'!AB244</f>
        <v>0</v>
      </c>
      <c r="EJ244" s="463">
        <f>'[37]Biểu 1c-II'!AE244</f>
        <v>0</v>
      </c>
      <c r="EK244" s="463">
        <f>'[38]Biểu 1c-II'!J244</f>
        <v>0</v>
      </c>
      <c r="EL244" s="463">
        <f>'[38]Biểu 1c-II'!M244</f>
        <v>0</v>
      </c>
      <c r="EM244" s="463">
        <f>'[38]Biểu 1c-II'!P244</f>
        <v>0</v>
      </c>
      <c r="EN244" s="463">
        <f>'[38]Biểu 1c-II'!S244</f>
        <v>0</v>
      </c>
      <c r="EO244" s="380">
        <f>'[39]Biểu 1c-II(TTKN)'!J244</f>
        <v>0</v>
      </c>
      <c r="EP244" s="380">
        <f>'[40]Biểu 1c-II'!P244</f>
        <v>0</v>
      </c>
      <c r="EQ244" s="380">
        <f>'[41]Biểu 1c-II'!P244</f>
        <v>0</v>
      </c>
    </row>
    <row r="245" spans="1:147" ht="12.75">
      <c r="A245" s="383"/>
      <c r="B245" s="378" t="s">
        <v>794</v>
      </c>
      <c r="C245" s="379" t="s">
        <v>306</v>
      </c>
      <c r="D245" s="380">
        <f t="shared" si="87"/>
        <v>0</v>
      </c>
      <c r="E245" s="463">
        <f t="shared" si="78"/>
        <v>13690053183</v>
      </c>
      <c r="F245" s="463">
        <f t="shared" si="88"/>
        <v>13690053183</v>
      </c>
      <c r="G245" s="463">
        <f t="shared" si="89"/>
        <v>13689933783</v>
      </c>
      <c r="H245" s="380">
        <f t="shared" si="79"/>
        <v>0</v>
      </c>
      <c r="I245" s="380">
        <f t="shared" si="90"/>
        <v>0</v>
      </c>
      <c r="J245" s="380">
        <f t="shared" si="91"/>
        <v>0</v>
      </c>
      <c r="K245" s="380">
        <f t="shared" si="80"/>
        <v>13689933783</v>
      </c>
      <c r="L245" s="380">
        <f t="shared" si="81"/>
        <v>0</v>
      </c>
      <c r="M245" s="380">
        <f t="shared" si="82"/>
        <v>0</v>
      </c>
      <c r="N245" s="380">
        <f t="shared" si="92"/>
        <v>0</v>
      </c>
      <c r="O245" s="380">
        <f t="shared" si="83"/>
        <v>0</v>
      </c>
      <c r="P245" s="380">
        <f t="shared" si="93"/>
        <v>0</v>
      </c>
      <c r="Q245" s="380">
        <f t="shared" si="84"/>
        <v>0</v>
      </c>
      <c r="R245" s="380">
        <f t="shared" si="85"/>
        <v>0</v>
      </c>
      <c r="S245" s="380"/>
      <c r="T245" s="380">
        <f t="shared" si="86"/>
        <v>0</v>
      </c>
      <c r="U245" s="463">
        <f t="shared" si="94"/>
        <v>0</v>
      </c>
      <c r="V245" s="463">
        <f t="shared" si="95"/>
        <v>0</v>
      </c>
      <c r="W245" s="463">
        <f t="shared" si="96"/>
        <v>0</v>
      </c>
      <c r="X245" s="463">
        <f t="shared" si="97"/>
        <v>0</v>
      </c>
      <c r="Y245" s="463">
        <f t="shared" si="98"/>
        <v>0</v>
      </c>
      <c r="Z245" s="463">
        <f t="shared" si="99"/>
        <v>0</v>
      </c>
      <c r="AA245" s="463">
        <f t="shared" si="100"/>
        <v>0</v>
      </c>
      <c r="AB245" s="463">
        <f t="shared" si="101"/>
        <v>0</v>
      </c>
      <c r="AC245" s="463">
        <f t="shared" si="102"/>
        <v>0</v>
      </c>
      <c r="AD245" s="463">
        <f t="shared" si="103"/>
        <v>0</v>
      </c>
      <c r="AE245" s="380">
        <v>119400</v>
      </c>
      <c r="AF245" s="380"/>
      <c r="AG245" s="380">
        <f>'[22]Biểu 1c-II'!J245</f>
        <v>0</v>
      </c>
      <c r="AH245" s="380">
        <f>'[22]Biểu 1c-II'!M245</f>
        <v>0</v>
      </c>
      <c r="AI245" s="463">
        <f>'[22]Biểu 1c-II'!S245</f>
        <v>0</v>
      </c>
      <c r="AJ245" s="463">
        <f>'[22]Biểu 1c-II'!V245</f>
        <v>0</v>
      </c>
      <c r="AK245" s="380">
        <f>'[23]Biểu 1c-II'!J245</f>
        <v>0</v>
      </c>
      <c r="AL245" s="463">
        <f>'[23]Biểu 1c-II'!P245</f>
        <v>0</v>
      </c>
      <c r="AM245" s="463">
        <f>'[23]Biểu 1c-II'!S245</f>
        <v>0</v>
      </c>
      <c r="AN245" s="380">
        <f>'[24]Biểu 1c-II'!J245</f>
        <v>0</v>
      </c>
      <c r="AO245" s="463">
        <f>'[24]Biểu 1c-II'!M245</f>
        <v>0</v>
      </c>
      <c r="AP245" s="463">
        <f>'[24]Biểu 1c-II'!S245</f>
        <v>0</v>
      </c>
      <c r="AQ245" s="463">
        <f>'[25]Biểu 1c-II'!P245</f>
        <v>0</v>
      </c>
      <c r="AR245" s="463">
        <f>'[25]Biểu 1c-II'!V245</f>
        <v>0</v>
      </c>
      <c r="AS245" s="380">
        <f>'[25]Biểu 1c-II'!Y245</f>
        <v>0</v>
      </c>
      <c r="AT245" s="380">
        <f>'[26]Biểu 1c-II'!K245</f>
        <v>0</v>
      </c>
      <c r="AU245" s="380">
        <f>'[26]Biểu 1c-II'!W245</f>
        <v>0</v>
      </c>
      <c r="AV245" s="380">
        <f>'[27]Biểu 1c-II'!J245</f>
        <v>0</v>
      </c>
      <c r="AW245" s="380">
        <f>'[27]Biểu 1c-II'!V245</f>
        <v>0</v>
      </c>
      <c r="AX245" s="380">
        <f>'[28]Biểu 1c-II'!J245</f>
        <v>0</v>
      </c>
      <c r="AY245" s="380">
        <f>'[28]Biểu 1c-II'!M245</f>
        <v>0</v>
      </c>
      <c r="AZ245" s="380">
        <f>'[28]Biểu 1c-II'!P245</f>
        <v>0</v>
      </c>
      <c r="BA245" s="380"/>
      <c r="BB245" s="380">
        <f>'[28]Biểu 1c-II'!V245</f>
        <v>0</v>
      </c>
      <c r="BC245" s="380">
        <f>'[42]Biểu 1c-II'!Y245</f>
        <v>0</v>
      </c>
      <c r="BD245" s="380">
        <f>'[28]Biểu 1c-II'!AB245</f>
        <v>0</v>
      </c>
      <c r="BE245" s="380">
        <f>'[28]Biểu 1c-II'!AE245</f>
        <v>0</v>
      </c>
      <c r="BF245" s="380">
        <f>'[28]Biểu 1c-II'!AH245</f>
        <v>0</v>
      </c>
      <c r="BG245" s="380">
        <f>'[29]Biểu 1c-II'!J245</f>
        <v>0</v>
      </c>
      <c r="BH245" s="380">
        <f>'[29]Biểu 1c-II'!M245</f>
        <v>0</v>
      </c>
      <c r="BI245" s="380">
        <f>'[29]Biểu 1c-II'!P245</f>
        <v>0</v>
      </c>
      <c r="BJ245" s="380"/>
      <c r="BK245" s="380">
        <f>'[29]Biểu 1c-II'!S245</f>
        <v>0</v>
      </c>
      <c r="BL245" s="380">
        <f>'[29]Biểu 1c-II'!V245</f>
        <v>0</v>
      </c>
      <c r="BM245" s="380">
        <f>'[29]Biểu 1c-II'!Y245</f>
        <v>0</v>
      </c>
      <c r="BN245" s="380">
        <f>'[29]Biểu 1c-II'!AB245</f>
        <v>0</v>
      </c>
      <c r="BO245" s="463">
        <f>'[29]Biểu 1c-II'!AE245</f>
        <v>0</v>
      </c>
      <c r="BP245" s="463">
        <f>'[29]Biểu 1c-II'!AH245</f>
        <v>0</v>
      </c>
      <c r="BQ245" s="380">
        <f>'[30]Biểu 1c-II - TTYT DA BAC'!J245</f>
        <v>6974200</v>
      </c>
      <c r="BR245" s="380">
        <f>'[30]Biểu 1c-II - TTYT DA BAC'!M245</f>
        <v>0</v>
      </c>
      <c r="BS245" s="380">
        <f>'[30]Biểu 1c-II - TTYT DA BAC'!P245</f>
        <v>0</v>
      </c>
      <c r="BT245" s="380"/>
      <c r="BU245" s="380">
        <f>'[30]Biểu 1c-II - TTYT DA BAC'!V245</f>
        <v>0</v>
      </c>
      <c r="BV245" s="380">
        <f>'[30]Biểu 1c-II - TTYT DA BAC'!Y245</f>
        <v>0</v>
      </c>
      <c r="BW245" s="380">
        <f>'[30]Biểu 1c-II - TTYT DA BAC'!AB245</f>
        <v>0</v>
      </c>
      <c r="BX245" s="463">
        <f>'[30]Biểu 1c-II - TTYT DA BAC'!AE245</f>
        <v>0</v>
      </c>
      <c r="BY245" s="463">
        <f>'[30]Biểu 1c-II - TTYT DA BAC'!AH245</f>
        <v>0</v>
      </c>
      <c r="BZ245" s="380">
        <f>'[31]Biểu 1c-II'!I245</f>
        <v>0</v>
      </c>
      <c r="CA245" s="380">
        <f>'[31]Biểu 1c-II'!M245</f>
        <v>0</v>
      </c>
      <c r="CB245" s="380">
        <f>'[31]Biểu 1c-II'!P245</f>
        <v>0</v>
      </c>
      <c r="CC245" s="380"/>
      <c r="CD245" s="380">
        <f>'[31]Biểu 1c-II'!V245</f>
        <v>0</v>
      </c>
      <c r="CE245" s="380">
        <f>'[31]Biểu 1c-II'!Y245</f>
        <v>0</v>
      </c>
      <c r="CF245" s="380">
        <f>'[31]Biểu 1c-II'!AB245</f>
        <v>0</v>
      </c>
      <c r="CG245" s="463">
        <f>'[31]Biểu 1c-II'!AE245</f>
        <v>0</v>
      </c>
      <c r="CH245" s="463">
        <f>'[31]Biểu 1c-II'!AH245</f>
        <v>0</v>
      </c>
      <c r="CI245" s="380">
        <f>'[32]Biểu 1c-II'!J245</f>
        <v>0</v>
      </c>
      <c r="CJ245" s="380">
        <f>'[32]Biểu 1c-II'!M245</f>
        <v>0</v>
      </c>
      <c r="CK245" s="380">
        <f>'[32]Biểu 1c-II'!P245</f>
        <v>0</v>
      </c>
      <c r="CL245" s="380"/>
      <c r="CM245" s="380">
        <f>'[32]Biểu 1c-II'!V245</f>
        <v>0</v>
      </c>
      <c r="CN245" s="380">
        <f>'[32]Biểu 1c-II'!Y245</f>
        <v>0</v>
      </c>
      <c r="CO245" s="380">
        <f>'[32]Biểu 1c-II'!AB245</f>
        <v>0</v>
      </c>
      <c r="CP245" s="463">
        <f>'[32]Biểu 1c-II'!AE245</f>
        <v>0</v>
      </c>
      <c r="CQ245" s="463">
        <f>'[32]Biểu 1c-II'!AH245</f>
        <v>0</v>
      </c>
      <c r="CR245" s="380">
        <f>'[33]Biểu 1c-II'!J245</f>
        <v>0</v>
      </c>
      <c r="CS245" s="380">
        <f>'[33]Biểu 1c-II'!M245</f>
        <v>0</v>
      </c>
      <c r="CT245" s="380">
        <f>'[33]Biểu 1c-II'!P245</f>
        <v>0</v>
      </c>
      <c r="CU245" s="380"/>
      <c r="CV245" s="380">
        <f>'[33]Biểu 1c-II'!V245</f>
        <v>0</v>
      </c>
      <c r="CW245" s="380">
        <f>'[43]Biểu 1c-II'!Y245</f>
        <v>0</v>
      </c>
      <c r="CX245" s="380">
        <f>'[33]Biểu 1c-II'!AB245</f>
        <v>0</v>
      </c>
      <c r="CY245" s="463">
        <f>'[33]Biểu 1c-II'!AE245</f>
        <v>0</v>
      </c>
      <c r="CZ245" s="463">
        <f>'[33]Biểu 1c-II'!AH245</f>
        <v>0</v>
      </c>
      <c r="DA245" s="380">
        <f>'[34]Biểu 1c-II'!$J$7</f>
        <v>13682959583</v>
      </c>
      <c r="DB245" s="380">
        <f>'[34]Biểu 1c-II'!M245</f>
        <v>0</v>
      </c>
      <c r="DC245" s="380">
        <f>'[34]Biểu 1c-II'!P245</f>
        <v>0</v>
      </c>
      <c r="DD245" s="380"/>
      <c r="DE245" s="380">
        <f>'[34]Biểu 1c-II'!V245</f>
        <v>0</v>
      </c>
      <c r="DF245" s="380">
        <f>'[44]Biểu 1c-II'!Y245</f>
        <v>0</v>
      </c>
      <c r="DG245" s="380">
        <f>'[34]Biểu 1c-II'!AB245</f>
        <v>0</v>
      </c>
      <c r="DH245" s="463">
        <f>'[34]Biểu 1c-II'!AE245</f>
        <v>0</v>
      </c>
      <c r="DI245" s="463">
        <f>'[34]Biểu 1c-II'!AH245</f>
        <v>0</v>
      </c>
      <c r="DJ245" s="380">
        <f>'[35]Biểu 1c-II'!J245</f>
        <v>0</v>
      </c>
      <c r="DK245" s="380">
        <f>'[35]Biểu 1c-II'!M245</f>
        <v>0</v>
      </c>
      <c r="DL245" s="380">
        <f>'[35]Biểu 1c-II'!P245</f>
        <v>0</v>
      </c>
      <c r="DM245" s="380">
        <f>'[35]Biểu 1c-II'!S245</f>
        <v>0</v>
      </c>
      <c r="DN245" s="380">
        <f>'[35]Biểu 1c-II'!V245</f>
        <v>0</v>
      </c>
      <c r="DO245" s="380">
        <f>'[35]Biểu 1c-II'!Y245</f>
        <v>0</v>
      </c>
      <c r="DP245" s="380">
        <f>'[35]Biểu 1c-II'!AB245</f>
        <v>0</v>
      </c>
      <c r="DQ245" s="463">
        <f>'[35]Biểu 1c-II'!AE245</f>
        <v>0</v>
      </c>
      <c r="DR245" s="463">
        <f>'[35]Biểu 1c-II'!AH245</f>
        <v>0</v>
      </c>
      <c r="DS245" s="463">
        <f>'[35]Biểu 1c-II'!AK245</f>
        <v>0</v>
      </c>
      <c r="DT245" s="380">
        <f>'[36]Biểu 1c-II'!J245</f>
        <v>0</v>
      </c>
      <c r="DU245" s="380">
        <f>'[36]Biểu 1c-II'!M245</f>
        <v>0</v>
      </c>
      <c r="DV245" s="380">
        <f>'[36]Biểu 1c-II'!P245</f>
        <v>0</v>
      </c>
      <c r="DW245" s="380">
        <f>'[36]Biểu 1c-II'!S245</f>
        <v>0</v>
      </c>
      <c r="DX245" s="380">
        <f>'[36]Biểu 1c-II'!V245</f>
        <v>0</v>
      </c>
      <c r="DY245" s="380">
        <f>'[36]Biểu 1c-II'!Y245</f>
        <v>0</v>
      </c>
      <c r="DZ245" s="380">
        <f>'[36]Biểu 1c-II'!AB245</f>
        <v>0</v>
      </c>
      <c r="EA245" s="463">
        <f>'[36]Biểu 1c-II'!AH245</f>
        <v>0</v>
      </c>
      <c r="EB245" s="463">
        <f>'[36]Biểu 1c-II'!AE245</f>
        <v>0</v>
      </c>
      <c r="EC245" s="380">
        <f>'[37]Biểu 1c-II'!J245</f>
        <v>0</v>
      </c>
      <c r="ED245" s="380">
        <f>'[37]Biểu 1c-II'!M245</f>
        <v>0</v>
      </c>
      <c r="EE245" s="380">
        <f>'[37]Biểu 1c-II'!P245</f>
        <v>0</v>
      </c>
      <c r="EF245" s="380">
        <f>'[37]Biểu 1c-II'!S245</f>
        <v>0</v>
      </c>
      <c r="EG245" s="380">
        <f>'[37]Biểu 1c-II'!V245</f>
        <v>0</v>
      </c>
      <c r="EH245" s="380">
        <f>'[37]Biểu 1c-II'!Y245</f>
        <v>0</v>
      </c>
      <c r="EI245" s="380">
        <f>'[37]Biểu 1c-II'!AB245</f>
        <v>0</v>
      </c>
      <c r="EJ245" s="463">
        <f>'[37]Biểu 1c-II'!AE245</f>
        <v>0</v>
      </c>
      <c r="EK245" s="463">
        <f>'[38]Biểu 1c-II'!J245</f>
        <v>0</v>
      </c>
      <c r="EL245" s="463">
        <f>'[38]Biểu 1c-II'!M245</f>
        <v>0</v>
      </c>
      <c r="EM245" s="463">
        <f>'[38]Biểu 1c-II'!P245</f>
        <v>0</v>
      </c>
      <c r="EN245" s="463">
        <f>'[38]Biểu 1c-II'!S245</f>
        <v>0</v>
      </c>
      <c r="EO245" s="380">
        <f>'[39]Biểu 1c-II(TTKN)'!J245</f>
        <v>0</v>
      </c>
      <c r="EP245" s="380">
        <f>'[40]Biểu 1c-II'!P245</f>
        <v>0</v>
      </c>
      <c r="EQ245" s="380">
        <f>'[41]Biểu 1c-II'!P245</f>
        <v>0</v>
      </c>
    </row>
    <row r="246" spans="1:147" ht="12.75">
      <c r="A246" s="383"/>
      <c r="B246" s="378" t="s">
        <v>795</v>
      </c>
      <c r="C246" s="379" t="s">
        <v>950</v>
      </c>
      <c r="D246" s="380">
        <f t="shared" si="87"/>
        <v>0</v>
      </c>
      <c r="E246" s="463">
        <f t="shared" si="78"/>
        <v>13682959583</v>
      </c>
      <c r="F246" s="463">
        <f t="shared" si="88"/>
        <v>13682959583</v>
      </c>
      <c r="G246" s="463">
        <f t="shared" si="89"/>
        <v>13682959583</v>
      </c>
      <c r="H246" s="380">
        <f t="shared" si="79"/>
        <v>0</v>
      </c>
      <c r="I246" s="380">
        <f t="shared" si="90"/>
        <v>0</v>
      </c>
      <c r="J246" s="380">
        <f t="shared" si="91"/>
        <v>0</v>
      </c>
      <c r="K246" s="380">
        <f t="shared" si="80"/>
        <v>13682959583</v>
      </c>
      <c r="L246" s="380">
        <f t="shared" si="81"/>
        <v>0</v>
      </c>
      <c r="M246" s="380">
        <f t="shared" si="82"/>
        <v>0</v>
      </c>
      <c r="N246" s="380">
        <f t="shared" si="92"/>
        <v>0</v>
      </c>
      <c r="O246" s="380">
        <f t="shared" si="83"/>
        <v>0</v>
      </c>
      <c r="P246" s="380">
        <f t="shared" si="93"/>
        <v>0</v>
      </c>
      <c r="Q246" s="380">
        <f t="shared" si="84"/>
        <v>0</v>
      </c>
      <c r="R246" s="380">
        <f t="shared" si="85"/>
        <v>0</v>
      </c>
      <c r="S246" s="380"/>
      <c r="T246" s="380">
        <f t="shared" si="86"/>
        <v>0</v>
      </c>
      <c r="U246" s="463">
        <f t="shared" si="94"/>
        <v>0</v>
      </c>
      <c r="V246" s="463">
        <f t="shared" si="95"/>
        <v>0</v>
      </c>
      <c r="W246" s="463">
        <f t="shared" si="96"/>
        <v>0</v>
      </c>
      <c r="X246" s="463">
        <f t="shared" si="97"/>
        <v>0</v>
      </c>
      <c r="Y246" s="463">
        <f t="shared" si="98"/>
        <v>0</v>
      </c>
      <c r="Z246" s="463">
        <f t="shared" si="99"/>
        <v>0</v>
      </c>
      <c r="AA246" s="463">
        <f t="shared" si="100"/>
        <v>0</v>
      </c>
      <c r="AB246" s="463">
        <f t="shared" si="101"/>
        <v>0</v>
      </c>
      <c r="AC246" s="463">
        <f t="shared" si="102"/>
        <v>0</v>
      </c>
      <c r="AD246" s="463">
        <f t="shared" si="103"/>
        <v>0</v>
      </c>
      <c r="AE246" s="380"/>
      <c r="AF246" s="380"/>
      <c r="AG246" s="380">
        <f>'[22]Biểu 1c-II'!J246</f>
        <v>0</v>
      </c>
      <c r="AH246" s="380">
        <f>'[22]Biểu 1c-II'!M246</f>
        <v>0</v>
      </c>
      <c r="AI246" s="463">
        <f>'[22]Biểu 1c-II'!S246</f>
        <v>0</v>
      </c>
      <c r="AJ246" s="463">
        <f>'[22]Biểu 1c-II'!V246</f>
        <v>0</v>
      </c>
      <c r="AK246" s="380">
        <f>'[23]Biểu 1c-II'!J246</f>
        <v>0</v>
      </c>
      <c r="AL246" s="463">
        <f>'[23]Biểu 1c-II'!P246</f>
        <v>0</v>
      </c>
      <c r="AM246" s="463">
        <f>'[23]Biểu 1c-II'!S246</f>
        <v>0</v>
      </c>
      <c r="AN246" s="380">
        <f>'[24]Biểu 1c-II'!J246</f>
        <v>0</v>
      </c>
      <c r="AO246" s="463">
        <f>'[24]Biểu 1c-II'!M246</f>
        <v>0</v>
      </c>
      <c r="AP246" s="463">
        <f>'[24]Biểu 1c-II'!S246</f>
        <v>0</v>
      </c>
      <c r="AQ246" s="463">
        <f>'[25]Biểu 1c-II'!P246</f>
        <v>0</v>
      </c>
      <c r="AR246" s="463">
        <f>'[25]Biểu 1c-II'!V246</f>
        <v>0</v>
      </c>
      <c r="AS246" s="380">
        <f>'[25]Biểu 1c-II'!Y246</f>
        <v>0</v>
      </c>
      <c r="AT246" s="380">
        <f>'[26]Biểu 1c-II'!K246</f>
        <v>0</v>
      </c>
      <c r="AU246" s="380">
        <f>'[26]Biểu 1c-II'!W246</f>
        <v>0</v>
      </c>
      <c r="AV246" s="380">
        <f>'[27]Biểu 1c-II'!J246</f>
        <v>0</v>
      </c>
      <c r="AW246" s="380">
        <f>'[27]Biểu 1c-II'!V246</f>
        <v>0</v>
      </c>
      <c r="AX246" s="380">
        <f>'[28]Biểu 1c-II'!J246</f>
        <v>0</v>
      </c>
      <c r="AY246" s="380">
        <f>'[28]Biểu 1c-II'!M246</f>
        <v>0</v>
      </c>
      <c r="AZ246" s="380">
        <f>'[28]Biểu 1c-II'!P246</f>
        <v>0</v>
      </c>
      <c r="BA246" s="380"/>
      <c r="BB246" s="380">
        <f>'[28]Biểu 1c-II'!V246</f>
        <v>0</v>
      </c>
      <c r="BC246" s="380">
        <f>'[42]Biểu 1c-II'!Y246</f>
        <v>0</v>
      </c>
      <c r="BD246" s="380">
        <f>'[28]Biểu 1c-II'!AB246</f>
        <v>0</v>
      </c>
      <c r="BE246" s="380">
        <f>'[28]Biểu 1c-II'!AE246</f>
        <v>0</v>
      </c>
      <c r="BF246" s="380">
        <f>'[28]Biểu 1c-II'!AH246</f>
        <v>0</v>
      </c>
      <c r="BG246" s="380">
        <f>'[29]Biểu 1c-II'!J246</f>
        <v>0</v>
      </c>
      <c r="BH246" s="380">
        <f>'[29]Biểu 1c-II'!M246</f>
        <v>0</v>
      </c>
      <c r="BI246" s="380">
        <f>'[29]Biểu 1c-II'!P246</f>
        <v>0</v>
      </c>
      <c r="BJ246" s="380"/>
      <c r="BK246" s="380">
        <f>'[29]Biểu 1c-II'!S246</f>
        <v>0</v>
      </c>
      <c r="BL246" s="380">
        <f>'[29]Biểu 1c-II'!V246</f>
        <v>0</v>
      </c>
      <c r="BM246" s="380">
        <f>'[29]Biểu 1c-II'!Y246</f>
        <v>0</v>
      </c>
      <c r="BN246" s="380">
        <f>'[29]Biểu 1c-II'!AB246</f>
        <v>0</v>
      </c>
      <c r="BO246" s="463">
        <f>'[29]Biểu 1c-II'!AE246</f>
        <v>0</v>
      </c>
      <c r="BP246" s="463">
        <f>'[29]Biểu 1c-II'!AH246</f>
        <v>0</v>
      </c>
      <c r="BQ246" s="380">
        <f>'[30]Biểu 1c-II - TTYT DA BAC'!J246</f>
        <v>0</v>
      </c>
      <c r="BR246" s="380">
        <f>'[30]Biểu 1c-II - TTYT DA BAC'!M246</f>
        <v>0</v>
      </c>
      <c r="BS246" s="380">
        <f>'[30]Biểu 1c-II - TTYT DA BAC'!P246</f>
        <v>0</v>
      </c>
      <c r="BT246" s="380"/>
      <c r="BU246" s="380">
        <f>'[30]Biểu 1c-II - TTYT DA BAC'!V246</f>
        <v>0</v>
      </c>
      <c r="BV246" s="380">
        <f>'[30]Biểu 1c-II - TTYT DA BAC'!Y246</f>
        <v>0</v>
      </c>
      <c r="BW246" s="380">
        <f>'[30]Biểu 1c-II - TTYT DA BAC'!AB246</f>
        <v>0</v>
      </c>
      <c r="BX246" s="463">
        <f>'[30]Biểu 1c-II - TTYT DA BAC'!AE246</f>
        <v>0</v>
      </c>
      <c r="BY246" s="463">
        <f>'[30]Biểu 1c-II - TTYT DA BAC'!AH246</f>
        <v>0</v>
      </c>
      <c r="BZ246" s="380">
        <f>'[31]Biểu 1c-II'!I246</f>
        <v>0</v>
      </c>
      <c r="CA246" s="380">
        <f>'[31]Biểu 1c-II'!M246</f>
        <v>0</v>
      </c>
      <c r="CB246" s="380">
        <f>'[31]Biểu 1c-II'!P246</f>
        <v>0</v>
      </c>
      <c r="CC246" s="380"/>
      <c r="CD246" s="380">
        <f>'[31]Biểu 1c-II'!V246</f>
        <v>0</v>
      </c>
      <c r="CE246" s="380">
        <f>'[31]Biểu 1c-II'!Y246</f>
        <v>0</v>
      </c>
      <c r="CF246" s="380">
        <f>'[31]Biểu 1c-II'!AB246</f>
        <v>0</v>
      </c>
      <c r="CG246" s="463">
        <f>'[31]Biểu 1c-II'!AE246</f>
        <v>0</v>
      </c>
      <c r="CH246" s="463">
        <f>'[31]Biểu 1c-II'!AH246</f>
        <v>0</v>
      </c>
      <c r="CI246" s="380">
        <f>'[32]Biểu 1c-II'!J246</f>
        <v>0</v>
      </c>
      <c r="CJ246" s="380">
        <f>'[32]Biểu 1c-II'!M246</f>
        <v>0</v>
      </c>
      <c r="CK246" s="380">
        <f>'[32]Biểu 1c-II'!P246</f>
        <v>0</v>
      </c>
      <c r="CL246" s="380"/>
      <c r="CM246" s="380">
        <f>'[32]Biểu 1c-II'!V246</f>
        <v>0</v>
      </c>
      <c r="CN246" s="380">
        <f>'[32]Biểu 1c-II'!Y246</f>
        <v>0</v>
      </c>
      <c r="CO246" s="380">
        <f>'[32]Biểu 1c-II'!AB246</f>
        <v>0</v>
      </c>
      <c r="CP246" s="463">
        <f>'[32]Biểu 1c-II'!AE246</f>
        <v>0</v>
      </c>
      <c r="CQ246" s="463">
        <f>'[32]Biểu 1c-II'!AH246</f>
        <v>0</v>
      </c>
      <c r="CR246" s="380">
        <f>'[33]Biểu 1c-II'!J246</f>
        <v>0</v>
      </c>
      <c r="CS246" s="380">
        <f>'[33]Biểu 1c-II'!M246</f>
        <v>0</v>
      </c>
      <c r="CT246" s="380">
        <f>'[33]Biểu 1c-II'!P246</f>
        <v>0</v>
      </c>
      <c r="CU246" s="380"/>
      <c r="CV246" s="380">
        <f>'[33]Biểu 1c-II'!V246</f>
        <v>0</v>
      </c>
      <c r="CW246" s="380">
        <f>'[43]Biểu 1c-II'!Y246</f>
        <v>0</v>
      </c>
      <c r="CX246" s="380">
        <f>'[33]Biểu 1c-II'!AB246</f>
        <v>0</v>
      </c>
      <c r="CY246" s="463">
        <f>'[33]Biểu 1c-II'!AE246</f>
        <v>0</v>
      </c>
      <c r="CZ246" s="463">
        <f>'[33]Biểu 1c-II'!AH246</f>
        <v>0</v>
      </c>
      <c r="DA246" s="380">
        <f>'[34]Biểu 1c-II'!$J$7</f>
        <v>13682959583</v>
      </c>
      <c r="DB246" s="380">
        <f>'[34]Biểu 1c-II'!M246</f>
        <v>0</v>
      </c>
      <c r="DC246" s="380">
        <f>'[34]Biểu 1c-II'!P246</f>
        <v>0</v>
      </c>
      <c r="DD246" s="380"/>
      <c r="DE246" s="380">
        <f>'[34]Biểu 1c-II'!V246</f>
        <v>0</v>
      </c>
      <c r="DF246" s="380">
        <f>'[44]Biểu 1c-II'!Y246</f>
        <v>0</v>
      </c>
      <c r="DG246" s="380">
        <f>'[34]Biểu 1c-II'!AB246</f>
        <v>0</v>
      </c>
      <c r="DH246" s="463">
        <f>'[34]Biểu 1c-II'!AE246</f>
        <v>0</v>
      </c>
      <c r="DI246" s="463">
        <f>'[34]Biểu 1c-II'!AH246</f>
        <v>0</v>
      </c>
      <c r="DJ246" s="380">
        <f>'[35]Biểu 1c-II'!J246</f>
        <v>0</v>
      </c>
      <c r="DK246" s="380">
        <f>'[35]Biểu 1c-II'!M246</f>
        <v>0</v>
      </c>
      <c r="DL246" s="380">
        <f>'[35]Biểu 1c-II'!P246</f>
        <v>0</v>
      </c>
      <c r="DM246" s="380">
        <f>'[35]Biểu 1c-II'!S246</f>
        <v>0</v>
      </c>
      <c r="DN246" s="380">
        <f>'[35]Biểu 1c-II'!V246</f>
        <v>0</v>
      </c>
      <c r="DO246" s="380">
        <f>'[35]Biểu 1c-II'!Y246</f>
        <v>0</v>
      </c>
      <c r="DP246" s="380">
        <f>'[35]Biểu 1c-II'!AB246</f>
        <v>0</v>
      </c>
      <c r="DQ246" s="463">
        <f>'[35]Biểu 1c-II'!AE246</f>
        <v>0</v>
      </c>
      <c r="DR246" s="463">
        <f>'[35]Biểu 1c-II'!AH246</f>
        <v>0</v>
      </c>
      <c r="DS246" s="463">
        <f>'[35]Biểu 1c-II'!AK246</f>
        <v>0</v>
      </c>
      <c r="DT246" s="380">
        <f>'[36]Biểu 1c-II'!J246</f>
        <v>0</v>
      </c>
      <c r="DU246" s="380">
        <f>'[36]Biểu 1c-II'!M246</f>
        <v>0</v>
      </c>
      <c r="DV246" s="380">
        <f>'[36]Biểu 1c-II'!P246</f>
        <v>0</v>
      </c>
      <c r="DW246" s="380">
        <f>'[36]Biểu 1c-II'!S246</f>
        <v>0</v>
      </c>
      <c r="DX246" s="380">
        <f>'[36]Biểu 1c-II'!V246</f>
        <v>0</v>
      </c>
      <c r="DY246" s="380">
        <f>'[36]Biểu 1c-II'!Y246</f>
        <v>0</v>
      </c>
      <c r="DZ246" s="380">
        <f>'[36]Biểu 1c-II'!AB246</f>
        <v>0</v>
      </c>
      <c r="EA246" s="463">
        <f>'[36]Biểu 1c-II'!AH246</f>
        <v>0</v>
      </c>
      <c r="EB246" s="463">
        <f>'[36]Biểu 1c-II'!AE246</f>
        <v>0</v>
      </c>
      <c r="EC246" s="380">
        <f>'[37]Biểu 1c-II'!J246</f>
        <v>0</v>
      </c>
      <c r="ED246" s="380">
        <f>'[37]Biểu 1c-II'!M246</f>
        <v>0</v>
      </c>
      <c r="EE246" s="380">
        <f>'[37]Biểu 1c-II'!P246</f>
        <v>0</v>
      </c>
      <c r="EF246" s="380">
        <f>'[37]Biểu 1c-II'!S246</f>
        <v>0</v>
      </c>
      <c r="EG246" s="380">
        <f>'[37]Biểu 1c-II'!V246</f>
        <v>0</v>
      </c>
      <c r="EH246" s="380">
        <f>'[37]Biểu 1c-II'!Y246</f>
        <v>0</v>
      </c>
      <c r="EI246" s="380">
        <f>'[37]Biểu 1c-II'!AB246</f>
        <v>0</v>
      </c>
      <c r="EJ246" s="463">
        <f>'[37]Biểu 1c-II'!AE246</f>
        <v>0</v>
      </c>
      <c r="EK246" s="463">
        <f>'[38]Biểu 1c-II'!J246</f>
        <v>0</v>
      </c>
      <c r="EL246" s="463">
        <f>'[38]Biểu 1c-II'!M246</f>
        <v>0</v>
      </c>
      <c r="EM246" s="463">
        <f>'[38]Biểu 1c-II'!P246</f>
        <v>0</v>
      </c>
      <c r="EN246" s="463">
        <f>'[38]Biểu 1c-II'!S246</f>
        <v>0</v>
      </c>
      <c r="EO246" s="380">
        <f>'[39]Biểu 1c-II(TTKN)'!J246</f>
        <v>0</v>
      </c>
      <c r="EP246" s="380">
        <f>'[40]Biểu 1c-II'!P246</f>
        <v>0</v>
      </c>
      <c r="EQ246" s="380">
        <f>'[41]Biểu 1c-II'!P246</f>
        <v>0</v>
      </c>
    </row>
    <row r="247" spans="1:147" ht="25.5">
      <c r="A247" s="375">
        <v>6350</v>
      </c>
      <c r="B247" s="375"/>
      <c r="C247" s="376" t="s">
        <v>951</v>
      </c>
      <c r="D247" s="380">
        <f t="shared" si="87"/>
        <v>0</v>
      </c>
      <c r="E247" s="459">
        <f>SUM(AE247:EQ247)</f>
        <v>16473459583</v>
      </c>
      <c r="F247" s="459">
        <f>G247+U247+Y247+Z247+AA247+AB247+AE247+AF247+AC247+AD247</f>
        <v>16473459583</v>
      </c>
      <c r="G247" s="459">
        <f t="shared" si="89"/>
        <v>16473459583</v>
      </c>
      <c r="H247" s="380">
        <f t="shared" si="79"/>
        <v>0</v>
      </c>
      <c r="I247" s="380">
        <f t="shared" si="90"/>
        <v>0</v>
      </c>
      <c r="J247" s="380">
        <f t="shared" si="91"/>
        <v>0</v>
      </c>
      <c r="K247" s="380">
        <f t="shared" si="80"/>
        <v>13682959583</v>
      </c>
      <c r="L247" s="380">
        <f t="shared" si="81"/>
        <v>0</v>
      </c>
      <c r="M247" s="380">
        <f t="shared" si="82"/>
        <v>0</v>
      </c>
      <c r="N247" s="380">
        <f t="shared" si="92"/>
        <v>0</v>
      </c>
      <c r="O247" s="380">
        <f t="shared" si="83"/>
        <v>0</v>
      </c>
      <c r="P247" s="380">
        <f t="shared" si="93"/>
        <v>0</v>
      </c>
      <c r="Q247" s="380">
        <f t="shared" si="84"/>
        <v>0</v>
      </c>
      <c r="R247" s="380">
        <f t="shared" si="85"/>
        <v>0</v>
      </c>
      <c r="S247" s="380"/>
      <c r="T247" s="380">
        <f>BD247+BM247+BW247+CF247+CO247+CX247+DG247+DP247+DZ247+EI247</f>
        <v>2790500000</v>
      </c>
      <c r="U247" s="459">
        <f t="shared" si="94"/>
        <v>0</v>
      </c>
      <c r="V247" s="459">
        <f t="shared" si="95"/>
        <v>0</v>
      </c>
      <c r="W247" s="459">
        <f t="shared" si="96"/>
        <v>0</v>
      </c>
      <c r="X247" s="459">
        <f t="shared" si="97"/>
        <v>0</v>
      </c>
      <c r="Y247" s="459">
        <f t="shared" si="98"/>
        <v>0</v>
      </c>
      <c r="Z247" s="459">
        <f t="shared" si="99"/>
        <v>0</v>
      </c>
      <c r="AA247" s="459">
        <f t="shared" si="100"/>
        <v>0</v>
      </c>
      <c r="AB247" s="459">
        <f t="shared" si="101"/>
        <v>0</v>
      </c>
      <c r="AC247" s="459">
        <f t="shared" si="102"/>
        <v>0</v>
      </c>
      <c r="AD247" s="459">
        <f t="shared" si="103"/>
        <v>0</v>
      </c>
      <c r="AE247" s="380">
        <f>SUM(AE248:AE249)</f>
        <v>0</v>
      </c>
      <c r="AF247" s="380">
        <f>SUM(AF248:AF249)</f>
        <v>0</v>
      </c>
      <c r="AG247" s="377">
        <f>'[22]Biểu 1c-II'!J247</f>
        <v>0</v>
      </c>
      <c r="AH247" s="377">
        <f>'[22]Biểu 1c-II'!M247</f>
        <v>0</v>
      </c>
      <c r="AI247" s="459">
        <f>'[22]Biểu 1c-II'!S247</f>
        <v>0</v>
      </c>
      <c r="AJ247" s="459">
        <f>'[22]Biểu 1c-II'!V247</f>
        <v>0</v>
      </c>
      <c r="AK247" s="377">
        <f>'[23]Biểu 1c-II'!J247</f>
        <v>0</v>
      </c>
      <c r="AL247" s="459">
        <f>'[23]Biểu 1c-II'!P247</f>
        <v>0</v>
      </c>
      <c r="AM247" s="459">
        <f>'[23]Biểu 1c-II'!S247</f>
        <v>0</v>
      </c>
      <c r="AN247" s="377">
        <f>'[24]Biểu 1c-II'!J247</f>
        <v>0</v>
      </c>
      <c r="AO247" s="459">
        <f>'[24]Biểu 1c-II'!M247</f>
        <v>0</v>
      </c>
      <c r="AP247" s="459">
        <f>'[24]Biểu 1c-II'!S247</f>
        <v>0</v>
      </c>
      <c r="AQ247" s="459">
        <f>'[25]Biểu 1c-II'!P247</f>
        <v>0</v>
      </c>
      <c r="AR247" s="459">
        <f>'[25]Biểu 1c-II'!V247</f>
        <v>0</v>
      </c>
      <c r="AS247" s="377">
        <f>'[25]Biểu 1c-II'!Y247</f>
        <v>0</v>
      </c>
      <c r="AT247" s="377">
        <f>'[26]Biểu 1c-II'!K247</f>
        <v>0</v>
      </c>
      <c r="AU247" s="377">
        <f>'[26]Biểu 1c-II'!W247</f>
        <v>0</v>
      </c>
      <c r="AV247" s="377">
        <f>'[27]Biểu 1c-II'!J247</f>
        <v>0</v>
      </c>
      <c r="AW247" s="377">
        <f>'[27]Biểu 1c-II'!V247</f>
        <v>0</v>
      </c>
      <c r="AX247" s="377">
        <f>'[28]Biểu 1c-II'!J247</f>
        <v>0</v>
      </c>
      <c r="AY247" s="377">
        <f>'[28]Biểu 1c-II'!M247</f>
        <v>0</v>
      </c>
      <c r="AZ247" s="377">
        <f>'[28]Biểu 1c-II'!P247</f>
        <v>0</v>
      </c>
      <c r="BA247" s="380"/>
      <c r="BB247" s="377">
        <f>'[28]Biểu 1c-II'!V247</f>
        <v>0</v>
      </c>
      <c r="BC247" s="380">
        <f>'[42]Biểu 1c-II'!Y247</f>
        <v>0</v>
      </c>
      <c r="BD247" s="377">
        <f>'[28]Biểu 1c-II'!AB247</f>
        <v>516600000</v>
      </c>
      <c r="BE247" s="377">
        <f>'[28]Biểu 1c-II'!AE247</f>
        <v>0</v>
      </c>
      <c r="BF247" s="377">
        <f>'[28]Biểu 1c-II'!AH247</f>
        <v>0</v>
      </c>
      <c r="BG247" s="377">
        <f>'[29]Biểu 1c-II'!J247</f>
        <v>0</v>
      </c>
      <c r="BH247" s="377">
        <f>'[29]Biểu 1c-II'!M247</f>
        <v>0</v>
      </c>
      <c r="BI247" s="377">
        <f>'[29]Biểu 1c-II'!P247</f>
        <v>0</v>
      </c>
      <c r="BJ247" s="380"/>
      <c r="BK247" s="377">
        <f>'[29]Biểu 1c-II'!S247</f>
        <v>0</v>
      </c>
      <c r="BL247" s="377">
        <f>'[29]Biểu 1c-II'!V247</f>
        <v>0</v>
      </c>
      <c r="BM247" s="377">
        <f>'[29]Biểu 1c-II'!Y247</f>
        <v>311400000</v>
      </c>
      <c r="BN247" s="377">
        <f>'[29]Biểu 1c-II'!AB247</f>
        <v>0</v>
      </c>
      <c r="BO247" s="459">
        <f>'[29]Biểu 1c-II'!AE247</f>
        <v>0</v>
      </c>
      <c r="BP247" s="459">
        <f>'[29]Biểu 1c-II'!AH247</f>
        <v>0</v>
      </c>
      <c r="BQ247" s="377">
        <f>'[30]Biểu 1c-II - TTYT DA BAC'!J247</f>
        <v>0</v>
      </c>
      <c r="BR247" s="377">
        <f>'[30]Biểu 1c-II - TTYT DA BAC'!M247</f>
        <v>0</v>
      </c>
      <c r="BS247" s="377">
        <f>'[30]Biểu 1c-II - TTYT DA BAC'!P247</f>
        <v>0</v>
      </c>
      <c r="BT247" s="380"/>
      <c r="BU247" s="377">
        <f>'[30]Biểu 1c-II - TTYT DA BAC'!V247</f>
        <v>0</v>
      </c>
      <c r="BV247" s="377">
        <f>'[30]Biểu 1c-II - TTYT DA BAC'!Y247</f>
        <v>0</v>
      </c>
      <c r="BW247" s="377">
        <f>'[30]Biểu 1c-II - TTYT DA BAC'!AB247</f>
        <v>0</v>
      </c>
      <c r="BX247" s="459">
        <f>'[30]Biểu 1c-II - TTYT DA BAC'!AE247</f>
        <v>0</v>
      </c>
      <c r="BY247" s="459">
        <f>'[30]Biểu 1c-II - TTYT DA BAC'!AH247</f>
        <v>0</v>
      </c>
      <c r="BZ247" s="377">
        <f>'[31]Biểu 1c-II'!I247</f>
        <v>0</v>
      </c>
      <c r="CA247" s="377">
        <f>'[31]Biểu 1c-II'!M247</f>
        <v>0</v>
      </c>
      <c r="CB247" s="377">
        <f>'[31]Biểu 1c-II'!P247</f>
        <v>0</v>
      </c>
      <c r="CC247" s="380"/>
      <c r="CD247" s="377">
        <f>'[31]Biểu 1c-II'!V247</f>
        <v>0</v>
      </c>
      <c r="CE247" s="377">
        <f>'[31]Biểu 1c-II'!Y247</f>
        <v>0</v>
      </c>
      <c r="CF247" s="377">
        <f>'[31]Biểu 1c-II'!AB247</f>
        <v>423600000</v>
      </c>
      <c r="CG247" s="459">
        <f>'[31]Biểu 1c-II'!AE247</f>
        <v>0</v>
      </c>
      <c r="CH247" s="459">
        <f>'[31]Biểu 1c-II'!AH247</f>
        <v>0</v>
      </c>
      <c r="CI247" s="377">
        <f>'[32]Biểu 1c-II'!J247</f>
        <v>0</v>
      </c>
      <c r="CJ247" s="377">
        <f>'[32]Biểu 1c-II'!M247</f>
        <v>0</v>
      </c>
      <c r="CK247" s="377">
        <f>'[32]Biểu 1c-II'!P247</f>
        <v>0</v>
      </c>
      <c r="CL247" s="380"/>
      <c r="CM247" s="377">
        <f>'[32]Biểu 1c-II'!V247</f>
        <v>0</v>
      </c>
      <c r="CN247" s="377">
        <f>'[32]Biểu 1c-II'!Y247</f>
        <v>0</v>
      </c>
      <c r="CO247" s="377">
        <f>'[32]Biểu 1c-II'!AB247</f>
        <v>685700000</v>
      </c>
      <c r="CP247" s="459">
        <f>'[32]Biểu 1c-II'!AE247</f>
        <v>0</v>
      </c>
      <c r="CQ247" s="459">
        <f>'[32]Biểu 1c-II'!AH247</f>
        <v>0</v>
      </c>
      <c r="CR247" s="377">
        <f>'[33]Biểu 1c-II'!J247</f>
        <v>0</v>
      </c>
      <c r="CS247" s="377">
        <f>'[33]Biểu 1c-II'!M247</f>
        <v>0</v>
      </c>
      <c r="CT247" s="377">
        <f>'[33]Biểu 1c-II'!P247</f>
        <v>0</v>
      </c>
      <c r="CU247" s="380"/>
      <c r="CV247" s="377">
        <f>'[33]Biểu 1c-II'!V247</f>
        <v>0</v>
      </c>
      <c r="CW247" s="380">
        <f>'[43]Biểu 1c-II'!Y247</f>
        <v>0</v>
      </c>
      <c r="CX247" s="377">
        <f>'[33]Biểu 1c-II'!AB247</f>
        <v>229800000</v>
      </c>
      <c r="CY247" s="459">
        <f>'[33]Biểu 1c-II'!AE247</f>
        <v>0</v>
      </c>
      <c r="CZ247" s="459">
        <f>'[33]Biểu 1c-II'!AH247</f>
        <v>0</v>
      </c>
      <c r="DA247" s="377">
        <f>'[34]Biểu 1c-II'!$J$7</f>
        <v>13682959583</v>
      </c>
      <c r="DB247" s="377">
        <f>'[34]Biểu 1c-II'!M247</f>
        <v>0</v>
      </c>
      <c r="DC247" s="377">
        <f>'[34]Biểu 1c-II'!P247</f>
        <v>0</v>
      </c>
      <c r="DD247" s="380"/>
      <c r="DE247" s="377">
        <f>'[34]Biểu 1c-II'!V247</f>
        <v>0</v>
      </c>
      <c r="DF247" s="380">
        <f>'[44]Biểu 1c-II'!Y247</f>
        <v>0</v>
      </c>
      <c r="DG247" s="377">
        <f>'[34]Biểu 1c-II'!AB247</f>
        <v>273000000</v>
      </c>
      <c r="DH247" s="459">
        <f>'[34]Biểu 1c-II'!AE247</f>
        <v>0</v>
      </c>
      <c r="DI247" s="459">
        <f>'[34]Biểu 1c-II'!AH247</f>
        <v>0</v>
      </c>
      <c r="DJ247" s="377">
        <f>'[35]Biểu 1c-II'!J247</f>
        <v>0</v>
      </c>
      <c r="DK247" s="377">
        <f>'[35]Biểu 1c-II'!M247</f>
        <v>0</v>
      </c>
      <c r="DL247" s="377">
        <f>'[35]Biểu 1c-II'!P247</f>
        <v>0</v>
      </c>
      <c r="DM247" s="377">
        <f>'[35]Biểu 1c-II'!S247</f>
        <v>0</v>
      </c>
      <c r="DN247" s="377">
        <f>'[35]Biểu 1c-II'!V247</f>
        <v>0</v>
      </c>
      <c r="DO247" s="377">
        <f>'[35]Biểu 1c-II'!Y247</f>
        <v>0</v>
      </c>
      <c r="DP247" s="377">
        <f>'[35]Biểu 1c-II'!AB247</f>
        <v>0</v>
      </c>
      <c r="DQ247" s="459">
        <f>'[35]Biểu 1c-II'!AE247</f>
        <v>0</v>
      </c>
      <c r="DR247" s="459">
        <f>'[35]Biểu 1c-II'!AH247</f>
        <v>0</v>
      </c>
      <c r="DS247" s="459">
        <f>'[35]Biểu 1c-II'!AK247</f>
        <v>0</v>
      </c>
      <c r="DT247" s="377">
        <f>'[36]Biểu 1c-II'!J247</f>
        <v>0</v>
      </c>
      <c r="DU247" s="377">
        <f>'[36]Biểu 1c-II'!M247</f>
        <v>0</v>
      </c>
      <c r="DV247" s="377">
        <f>'[36]Biểu 1c-II'!P247</f>
        <v>0</v>
      </c>
      <c r="DW247" s="377">
        <f>'[36]Biểu 1c-II'!S247</f>
        <v>0</v>
      </c>
      <c r="DX247" s="377">
        <f>'[36]Biểu 1c-II'!V247</f>
        <v>0</v>
      </c>
      <c r="DY247" s="377">
        <f>'[36]Biểu 1c-II'!Y247</f>
        <v>0</v>
      </c>
      <c r="DZ247" s="377">
        <f>'[36]Biểu 1c-II'!AB247</f>
        <v>0</v>
      </c>
      <c r="EA247" s="459">
        <f>'[36]Biểu 1c-II'!AH247</f>
        <v>0</v>
      </c>
      <c r="EB247" s="459">
        <f>'[36]Biểu 1c-II'!AE247</f>
        <v>0</v>
      </c>
      <c r="EC247" s="377">
        <f>'[37]Biểu 1c-II'!J247</f>
        <v>0</v>
      </c>
      <c r="ED247" s="377">
        <f>'[37]Biểu 1c-II'!M247</f>
        <v>0</v>
      </c>
      <c r="EE247" s="377">
        <f>'[37]Biểu 1c-II'!P247</f>
        <v>0</v>
      </c>
      <c r="EF247" s="377">
        <f>'[37]Biểu 1c-II'!S247</f>
        <v>0</v>
      </c>
      <c r="EG247" s="377">
        <f>'[37]Biểu 1c-II'!V247</f>
        <v>0</v>
      </c>
      <c r="EH247" s="377">
        <f>'[37]Biểu 1c-II'!Y247</f>
        <v>0</v>
      </c>
      <c r="EI247" s="377">
        <f>'[37]Biểu 1c-II'!AB247</f>
        <v>350400000</v>
      </c>
      <c r="EJ247" s="459">
        <f>'[37]Biểu 1c-II'!AE247</f>
        <v>0</v>
      </c>
      <c r="EK247" s="459">
        <f>'[38]Biểu 1c-II'!J247</f>
        <v>0</v>
      </c>
      <c r="EL247" s="459">
        <f>'[38]Biểu 1c-II'!M247</f>
        <v>0</v>
      </c>
      <c r="EM247" s="459">
        <f>'[38]Biểu 1c-II'!P247</f>
        <v>0</v>
      </c>
      <c r="EN247" s="459">
        <f>'[38]Biểu 1c-II'!S247</f>
        <v>0</v>
      </c>
      <c r="EO247" s="377">
        <f>'[39]Biểu 1c-II(TTKN)'!J247</f>
        <v>0</v>
      </c>
      <c r="EP247" s="377">
        <f>'[40]Biểu 1c-II'!P247</f>
        <v>0</v>
      </c>
      <c r="EQ247" s="377">
        <f>'[41]Biểu 1c-II'!P247</f>
        <v>0</v>
      </c>
    </row>
    <row r="248" spans="1:147" ht="25.5">
      <c r="A248" s="383"/>
      <c r="B248" s="378" t="s">
        <v>796</v>
      </c>
      <c r="C248" s="379" t="s">
        <v>952</v>
      </c>
      <c r="D248" s="380">
        <f t="shared" si="87"/>
        <v>0</v>
      </c>
      <c r="E248" s="463">
        <f>SUM(AE248:EQ248)</f>
        <v>16243659583</v>
      </c>
      <c r="F248" s="463">
        <f>G248+U248+Y248+Z248+AA248+AB248+AE248+AF248+AC248+AD248</f>
        <v>16243659583</v>
      </c>
      <c r="G248" s="463">
        <f>SUM(H248:T248)</f>
        <v>16243659583</v>
      </c>
      <c r="H248" s="380">
        <f t="shared" si="79"/>
        <v>0</v>
      </c>
      <c r="I248" s="380">
        <f t="shared" si="90"/>
        <v>0</v>
      </c>
      <c r="J248" s="380">
        <f t="shared" si="91"/>
        <v>0</v>
      </c>
      <c r="K248" s="380">
        <f>AT248+AV248+AX248+BG248+BQ248+BZ248+CI248+CR248+DA248+DJ248+DT248+EC248</f>
        <v>13682959583</v>
      </c>
      <c r="L248" s="380">
        <f t="shared" si="81"/>
        <v>0</v>
      </c>
      <c r="M248" s="380">
        <f t="shared" si="82"/>
        <v>0</v>
      </c>
      <c r="N248" s="380">
        <f t="shared" si="92"/>
        <v>0</v>
      </c>
      <c r="O248" s="380">
        <f t="shared" si="83"/>
        <v>0</v>
      </c>
      <c r="P248" s="380">
        <f t="shared" si="93"/>
        <v>0</v>
      </c>
      <c r="Q248" s="380">
        <f t="shared" si="84"/>
        <v>0</v>
      </c>
      <c r="R248" s="380">
        <f t="shared" si="85"/>
        <v>0</v>
      </c>
      <c r="S248" s="380"/>
      <c r="T248" s="380">
        <f>BD248+BM248+BW248+CF248+CO248+CX248+DG248+DP248+DZ248+EI248</f>
        <v>2560700000</v>
      </c>
      <c r="U248" s="463">
        <f t="shared" si="94"/>
        <v>0</v>
      </c>
      <c r="V248" s="463">
        <f t="shared" si="95"/>
        <v>0</v>
      </c>
      <c r="W248" s="463">
        <f t="shared" si="96"/>
        <v>0</v>
      </c>
      <c r="X248" s="463">
        <f t="shared" si="97"/>
        <v>0</v>
      </c>
      <c r="Y248" s="463">
        <f t="shared" si="98"/>
        <v>0</v>
      </c>
      <c r="Z248" s="463">
        <f t="shared" si="99"/>
        <v>0</v>
      </c>
      <c r="AA248" s="463">
        <f t="shared" si="100"/>
        <v>0</v>
      </c>
      <c r="AB248" s="463">
        <f t="shared" si="101"/>
        <v>0</v>
      </c>
      <c r="AC248" s="463">
        <f t="shared" si="102"/>
        <v>0</v>
      </c>
      <c r="AD248" s="463">
        <f t="shared" si="103"/>
        <v>0</v>
      </c>
      <c r="AE248" s="380"/>
      <c r="AF248" s="380"/>
      <c r="AG248" s="380">
        <f>'[22]Biểu 1c-II'!J248</f>
        <v>0</v>
      </c>
      <c r="AH248" s="380">
        <f>'[22]Biểu 1c-II'!M248</f>
        <v>0</v>
      </c>
      <c r="AI248" s="463">
        <f>'[22]Biểu 1c-II'!S248</f>
        <v>0</v>
      </c>
      <c r="AJ248" s="463">
        <f>'[22]Biểu 1c-II'!V248</f>
        <v>0</v>
      </c>
      <c r="AK248" s="380">
        <f>'[23]Biểu 1c-II'!J248</f>
        <v>0</v>
      </c>
      <c r="AL248" s="463">
        <f>'[23]Biểu 1c-II'!P248</f>
        <v>0</v>
      </c>
      <c r="AM248" s="463">
        <f>'[23]Biểu 1c-II'!S248</f>
        <v>0</v>
      </c>
      <c r="AN248" s="380">
        <f>'[24]Biểu 1c-II'!J248</f>
        <v>0</v>
      </c>
      <c r="AO248" s="463">
        <f>'[24]Biểu 1c-II'!M248</f>
        <v>0</v>
      </c>
      <c r="AP248" s="463">
        <f>'[24]Biểu 1c-II'!S248</f>
        <v>0</v>
      </c>
      <c r="AQ248" s="463">
        <f>'[25]Biểu 1c-II'!P248</f>
        <v>0</v>
      </c>
      <c r="AR248" s="463">
        <f>'[25]Biểu 1c-II'!V248</f>
        <v>0</v>
      </c>
      <c r="AS248" s="380">
        <f>'[25]Biểu 1c-II'!Y248</f>
        <v>0</v>
      </c>
      <c r="AT248" s="380">
        <f>'[26]Biểu 1c-II'!K248</f>
        <v>0</v>
      </c>
      <c r="AU248" s="380">
        <f>'[26]Biểu 1c-II'!W248</f>
        <v>0</v>
      </c>
      <c r="AV248" s="380">
        <f>'[27]Biểu 1c-II'!J248</f>
        <v>0</v>
      </c>
      <c r="AW248" s="380">
        <f>'[27]Biểu 1c-II'!V248</f>
        <v>0</v>
      </c>
      <c r="AX248" s="380">
        <f>'[28]Biểu 1c-II'!J248</f>
        <v>0</v>
      </c>
      <c r="AY248" s="380">
        <f>'[28]Biểu 1c-II'!M248</f>
        <v>0</v>
      </c>
      <c r="AZ248" s="380">
        <f>'[28]Biểu 1c-II'!P248</f>
        <v>0</v>
      </c>
      <c r="BA248" s="380"/>
      <c r="BB248" s="380">
        <f>'[28]Biểu 1c-II'!V248</f>
        <v>0</v>
      </c>
      <c r="BC248" s="380">
        <f>'[42]Biểu 1c-II'!Y248</f>
        <v>0</v>
      </c>
      <c r="BD248" s="380">
        <f>'[28]Biểu 1c-II'!AB248</f>
        <v>516600000</v>
      </c>
      <c r="BE248" s="380">
        <f>'[28]Biểu 1c-II'!AE248</f>
        <v>0</v>
      </c>
      <c r="BF248" s="380">
        <f>'[28]Biểu 1c-II'!AH248</f>
        <v>0</v>
      </c>
      <c r="BG248" s="380">
        <f>'[29]Biểu 1c-II'!J248</f>
        <v>0</v>
      </c>
      <c r="BH248" s="380">
        <f>'[29]Biểu 1c-II'!M248</f>
        <v>0</v>
      </c>
      <c r="BI248" s="380">
        <f>'[29]Biểu 1c-II'!P248</f>
        <v>0</v>
      </c>
      <c r="BJ248" s="380"/>
      <c r="BK248" s="380">
        <f>'[29]Biểu 1c-II'!S248</f>
        <v>0</v>
      </c>
      <c r="BL248" s="380">
        <f>'[29]Biểu 1c-II'!V248</f>
        <v>0</v>
      </c>
      <c r="BM248" s="380">
        <f>'[29]Biểu 1c-II'!Y248</f>
        <v>311400000</v>
      </c>
      <c r="BN248" s="380">
        <f>'[29]Biểu 1c-II'!AB248</f>
        <v>0</v>
      </c>
      <c r="BO248" s="463">
        <f>'[29]Biểu 1c-II'!AE248</f>
        <v>0</v>
      </c>
      <c r="BP248" s="463">
        <f>'[29]Biểu 1c-II'!AH248</f>
        <v>0</v>
      </c>
      <c r="BQ248" s="380">
        <f>'[30]Biểu 1c-II - TTYT DA BAC'!J248</f>
        <v>0</v>
      </c>
      <c r="BR248" s="380">
        <f>'[30]Biểu 1c-II - TTYT DA BAC'!M248</f>
        <v>0</v>
      </c>
      <c r="BS248" s="380">
        <f>'[30]Biểu 1c-II - TTYT DA BAC'!P248</f>
        <v>0</v>
      </c>
      <c r="BT248" s="380"/>
      <c r="BU248" s="380">
        <f>'[30]Biểu 1c-II - TTYT DA BAC'!V248</f>
        <v>0</v>
      </c>
      <c r="BV248" s="380">
        <f>'[30]Biểu 1c-II - TTYT DA BAC'!Y248</f>
        <v>0</v>
      </c>
      <c r="BW248" s="380">
        <f>'[30]Biểu 1c-II - TTYT DA BAC'!AB248</f>
        <v>0</v>
      </c>
      <c r="BX248" s="463">
        <f>'[30]Biểu 1c-II - TTYT DA BAC'!AE248</f>
        <v>0</v>
      </c>
      <c r="BY248" s="463">
        <f>'[30]Biểu 1c-II - TTYT DA BAC'!AH248</f>
        <v>0</v>
      </c>
      <c r="BZ248" s="380">
        <f>'[31]Biểu 1c-II'!I248</f>
        <v>0</v>
      </c>
      <c r="CA248" s="380">
        <f>'[31]Biểu 1c-II'!M248</f>
        <v>0</v>
      </c>
      <c r="CB248" s="380">
        <f>'[31]Biểu 1c-II'!P248</f>
        <v>0</v>
      </c>
      <c r="CC248" s="380"/>
      <c r="CD248" s="380">
        <f>'[31]Biểu 1c-II'!V248</f>
        <v>0</v>
      </c>
      <c r="CE248" s="380">
        <f>'[31]Biểu 1c-II'!Y248</f>
        <v>0</v>
      </c>
      <c r="CF248" s="380">
        <f>'[31]Biểu 1c-II'!AB248</f>
        <v>423600000</v>
      </c>
      <c r="CG248" s="463">
        <f>'[31]Biểu 1c-II'!AE248</f>
        <v>0</v>
      </c>
      <c r="CH248" s="463">
        <f>'[31]Biểu 1c-II'!AH248</f>
        <v>0</v>
      </c>
      <c r="CI248" s="380">
        <f>'[32]Biểu 1c-II'!J248</f>
        <v>0</v>
      </c>
      <c r="CJ248" s="380">
        <f>'[32]Biểu 1c-II'!M248</f>
        <v>0</v>
      </c>
      <c r="CK248" s="380">
        <f>'[32]Biểu 1c-II'!P248</f>
        <v>0</v>
      </c>
      <c r="CL248" s="380"/>
      <c r="CM248" s="380">
        <f>'[32]Biểu 1c-II'!V248</f>
        <v>0</v>
      </c>
      <c r="CN248" s="380">
        <f>'[32]Biểu 1c-II'!Y248</f>
        <v>0</v>
      </c>
      <c r="CO248" s="380">
        <f>'[32]Biểu 1c-II'!AB248</f>
        <v>685700000</v>
      </c>
      <c r="CP248" s="463">
        <f>'[32]Biểu 1c-II'!AE248</f>
        <v>0</v>
      </c>
      <c r="CQ248" s="463">
        <f>'[32]Biểu 1c-II'!AH248</f>
        <v>0</v>
      </c>
      <c r="CR248" s="380">
        <f>'[33]Biểu 1c-II'!J248</f>
        <v>0</v>
      </c>
      <c r="CS248" s="380">
        <f>'[33]Biểu 1c-II'!M248</f>
        <v>0</v>
      </c>
      <c r="CT248" s="380">
        <f>'[33]Biểu 1c-II'!P248</f>
        <v>0</v>
      </c>
      <c r="CU248" s="380"/>
      <c r="CV248" s="380">
        <f>'[33]Biểu 1c-II'!V248</f>
        <v>0</v>
      </c>
      <c r="CW248" s="380">
        <f>'[43]Biểu 1c-II'!Y248</f>
        <v>0</v>
      </c>
      <c r="CX248" s="380">
        <f>'[33]Biểu 1c-II'!AB248</f>
        <v>0</v>
      </c>
      <c r="CY248" s="463">
        <f>'[33]Biểu 1c-II'!AE248</f>
        <v>0</v>
      </c>
      <c r="CZ248" s="463">
        <f>'[33]Biểu 1c-II'!AH248</f>
        <v>0</v>
      </c>
      <c r="DA248" s="380">
        <f>'[34]Biểu 1c-II'!$J$7</f>
        <v>13682959583</v>
      </c>
      <c r="DB248" s="380">
        <f>'[34]Biểu 1c-II'!M248</f>
        <v>0</v>
      </c>
      <c r="DC248" s="380">
        <f>'[34]Biểu 1c-II'!P248</f>
        <v>0</v>
      </c>
      <c r="DD248" s="380"/>
      <c r="DE248" s="380">
        <f>'[34]Biểu 1c-II'!V248</f>
        <v>0</v>
      </c>
      <c r="DF248" s="380">
        <f>'[44]Biểu 1c-II'!Y248</f>
        <v>0</v>
      </c>
      <c r="DG248" s="380">
        <f>'[34]Biểu 1c-II'!AB248</f>
        <v>273000000</v>
      </c>
      <c r="DH248" s="463">
        <f>'[34]Biểu 1c-II'!AE248</f>
        <v>0</v>
      </c>
      <c r="DI248" s="463">
        <f>'[34]Biểu 1c-II'!AH248</f>
        <v>0</v>
      </c>
      <c r="DJ248" s="380">
        <f>'[35]Biểu 1c-II'!J248</f>
        <v>0</v>
      </c>
      <c r="DK248" s="380">
        <f>'[35]Biểu 1c-II'!M248</f>
        <v>0</v>
      </c>
      <c r="DL248" s="380">
        <f>'[35]Biểu 1c-II'!P248</f>
        <v>0</v>
      </c>
      <c r="DM248" s="380">
        <f>'[35]Biểu 1c-II'!S248</f>
        <v>0</v>
      </c>
      <c r="DN248" s="380">
        <f>'[35]Biểu 1c-II'!V248</f>
        <v>0</v>
      </c>
      <c r="DO248" s="380">
        <f>'[35]Biểu 1c-II'!Y248</f>
        <v>0</v>
      </c>
      <c r="DP248" s="380">
        <f>'[35]Biểu 1c-II'!AB248</f>
        <v>0</v>
      </c>
      <c r="DQ248" s="463">
        <f>'[35]Biểu 1c-II'!AE248</f>
        <v>0</v>
      </c>
      <c r="DR248" s="463">
        <f>'[35]Biểu 1c-II'!AH248</f>
        <v>0</v>
      </c>
      <c r="DS248" s="463">
        <f>'[35]Biểu 1c-II'!AK248</f>
        <v>0</v>
      </c>
      <c r="DT248" s="380">
        <f>'[36]Biểu 1c-II'!J248</f>
        <v>0</v>
      </c>
      <c r="DU248" s="380">
        <f>'[36]Biểu 1c-II'!M248</f>
        <v>0</v>
      </c>
      <c r="DV248" s="380">
        <f>'[36]Biểu 1c-II'!P248</f>
        <v>0</v>
      </c>
      <c r="DW248" s="380">
        <f>'[36]Biểu 1c-II'!S248</f>
        <v>0</v>
      </c>
      <c r="DX248" s="380">
        <f>'[36]Biểu 1c-II'!V248</f>
        <v>0</v>
      </c>
      <c r="DY248" s="380">
        <f>'[36]Biểu 1c-II'!Y248</f>
        <v>0</v>
      </c>
      <c r="DZ248" s="380">
        <f>'[36]Biểu 1c-II'!AB248</f>
        <v>0</v>
      </c>
      <c r="EA248" s="463">
        <f>'[36]Biểu 1c-II'!AH248</f>
        <v>0</v>
      </c>
      <c r="EB248" s="463">
        <f>'[36]Biểu 1c-II'!AE248</f>
        <v>0</v>
      </c>
      <c r="EC248" s="380">
        <f>'[37]Biểu 1c-II'!J248</f>
        <v>0</v>
      </c>
      <c r="ED248" s="380">
        <f>'[37]Biểu 1c-II'!M248</f>
        <v>0</v>
      </c>
      <c r="EE248" s="380">
        <f>'[37]Biểu 1c-II'!P248</f>
        <v>0</v>
      </c>
      <c r="EF248" s="380">
        <f>'[37]Biểu 1c-II'!S248</f>
        <v>0</v>
      </c>
      <c r="EG248" s="380">
        <f>'[37]Biểu 1c-II'!V248</f>
        <v>0</v>
      </c>
      <c r="EH248" s="380">
        <f>'[37]Biểu 1c-II'!Y248</f>
        <v>0</v>
      </c>
      <c r="EI248" s="380">
        <f>'[37]Biểu 1c-II'!AB248</f>
        <v>350400000</v>
      </c>
      <c r="EJ248" s="463">
        <f>'[37]Biểu 1c-II'!AE248</f>
        <v>0</v>
      </c>
      <c r="EK248" s="463">
        <f>'[38]Biểu 1c-II'!J248</f>
        <v>0</v>
      </c>
      <c r="EL248" s="463">
        <f>'[38]Biểu 1c-II'!M248</f>
        <v>0</v>
      </c>
      <c r="EM248" s="463">
        <f>'[38]Biểu 1c-II'!P248</f>
        <v>0</v>
      </c>
      <c r="EN248" s="463">
        <f>'[38]Biểu 1c-II'!S248</f>
        <v>0</v>
      </c>
      <c r="EO248" s="380">
        <f>'[39]Biểu 1c-II(TTKN)'!J248</f>
        <v>0</v>
      </c>
      <c r="EP248" s="380">
        <f>'[40]Biểu 1c-II'!P248</f>
        <v>0</v>
      </c>
      <c r="EQ248" s="380">
        <f>'[41]Biểu 1c-II'!P248</f>
        <v>0</v>
      </c>
    </row>
    <row r="249" spans="1:147" ht="12.75">
      <c r="A249" s="383"/>
      <c r="B249" s="378" t="s">
        <v>797</v>
      </c>
      <c r="C249" s="379" t="s">
        <v>253</v>
      </c>
      <c r="D249" s="380">
        <f t="shared" si="87"/>
        <v>0</v>
      </c>
      <c r="E249" s="463">
        <f t="shared" si="78"/>
        <v>13912759583</v>
      </c>
      <c r="F249" s="463">
        <f t="shared" si="88"/>
        <v>13912759583</v>
      </c>
      <c r="G249" s="463">
        <f t="shared" si="89"/>
        <v>13912759583</v>
      </c>
      <c r="H249" s="380">
        <f t="shared" si="79"/>
        <v>0</v>
      </c>
      <c r="I249" s="380">
        <f t="shared" si="90"/>
        <v>0</v>
      </c>
      <c r="J249" s="380">
        <f t="shared" si="91"/>
        <v>0</v>
      </c>
      <c r="K249" s="380">
        <f t="shared" si="80"/>
        <v>13682959583</v>
      </c>
      <c r="L249" s="380">
        <f t="shared" si="81"/>
        <v>0</v>
      </c>
      <c r="M249" s="380">
        <f t="shared" si="82"/>
        <v>0</v>
      </c>
      <c r="N249" s="380">
        <f t="shared" si="92"/>
        <v>0</v>
      </c>
      <c r="O249" s="380">
        <f t="shared" si="83"/>
        <v>0</v>
      </c>
      <c r="P249" s="380">
        <f t="shared" si="93"/>
        <v>0</v>
      </c>
      <c r="Q249" s="380">
        <f t="shared" si="84"/>
        <v>0</v>
      </c>
      <c r="R249" s="380">
        <f t="shared" si="85"/>
        <v>0</v>
      </c>
      <c r="S249" s="380"/>
      <c r="T249" s="380">
        <f t="shared" si="86"/>
        <v>229800000</v>
      </c>
      <c r="U249" s="463">
        <f t="shared" si="94"/>
        <v>0</v>
      </c>
      <c r="V249" s="463">
        <f t="shared" si="95"/>
        <v>0</v>
      </c>
      <c r="W249" s="463">
        <f t="shared" si="96"/>
        <v>0</v>
      </c>
      <c r="X249" s="463">
        <f t="shared" si="97"/>
        <v>0</v>
      </c>
      <c r="Y249" s="463">
        <f t="shared" si="98"/>
        <v>0</v>
      </c>
      <c r="Z249" s="463">
        <f t="shared" si="99"/>
        <v>0</v>
      </c>
      <c r="AA249" s="463">
        <f t="shared" si="100"/>
        <v>0</v>
      </c>
      <c r="AB249" s="463">
        <f t="shared" si="101"/>
        <v>0</v>
      </c>
      <c r="AC249" s="463">
        <f t="shared" si="102"/>
        <v>0</v>
      </c>
      <c r="AD249" s="463">
        <f t="shared" si="103"/>
        <v>0</v>
      </c>
      <c r="AE249" s="380"/>
      <c r="AF249" s="380"/>
      <c r="AG249" s="380">
        <f>'[22]Biểu 1c-II'!J249</f>
        <v>0</v>
      </c>
      <c r="AH249" s="380">
        <f>'[22]Biểu 1c-II'!M249</f>
        <v>0</v>
      </c>
      <c r="AI249" s="463">
        <f>'[22]Biểu 1c-II'!S249</f>
        <v>0</v>
      </c>
      <c r="AJ249" s="463">
        <f>'[22]Biểu 1c-II'!V249</f>
        <v>0</v>
      </c>
      <c r="AK249" s="380">
        <f>'[23]Biểu 1c-II'!J249</f>
        <v>0</v>
      </c>
      <c r="AL249" s="463">
        <f>'[23]Biểu 1c-II'!P249</f>
        <v>0</v>
      </c>
      <c r="AM249" s="463">
        <f>'[23]Biểu 1c-II'!S249</f>
        <v>0</v>
      </c>
      <c r="AN249" s="380">
        <f>'[24]Biểu 1c-II'!J249</f>
        <v>0</v>
      </c>
      <c r="AO249" s="463">
        <f>'[24]Biểu 1c-II'!M249</f>
        <v>0</v>
      </c>
      <c r="AP249" s="463">
        <f>'[24]Biểu 1c-II'!S249</f>
        <v>0</v>
      </c>
      <c r="AQ249" s="463">
        <f>'[25]Biểu 1c-II'!P249</f>
        <v>0</v>
      </c>
      <c r="AR249" s="463">
        <f>'[25]Biểu 1c-II'!V249</f>
        <v>0</v>
      </c>
      <c r="AS249" s="380">
        <f>'[25]Biểu 1c-II'!Y249</f>
        <v>0</v>
      </c>
      <c r="AT249" s="380">
        <f>'[26]Biểu 1c-II'!K249</f>
        <v>0</v>
      </c>
      <c r="AU249" s="380">
        <f>'[26]Biểu 1c-II'!W249</f>
        <v>0</v>
      </c>
      <c r="AV249" s="380">
        <f>'[27]Biểu 1c-II'!J249</f>
        <v>0</v>
      </c>
      <c r="AW249" s="380">
        <f>'[27]Biểu 1c-II'!V249</f>
        <v>0</v>
      </c>
      <c r="AX249" s="380">
        <f>'[28]Biểu 1c-II'!J249</f>
        <v>0</v>
      </c>
      <c r="AY249" s="380">
        <f>'[28]Biểu 1c-II'!M249</f>
        <v>0</v>
      </c>
      <c r="AZ249" s="380">
        <f>'[28]Biểu 1c-II'!P249</f>
        <v>0</v>
      </c>
      <c r="BA249" s="380"/>
      <c r="BB249" s="380">
        <f>'[28]Biểu 1c-II'!V249</f>
        <v>0</v>
      </c>
      <c r="BC249" s="380">
        <f>'[42]Biểu 1c-II'!Y249</f>
        <v>0</v>
      </c>
      <c r="BD249" s="380">
        <f>'[28]Biểu 1c-II'!AB249</f>
        <v>0</v>
      </c>
      <c r="BE249" s="380">
        <f>'[28]Biểu 1c-II'!AE249</f>
        <v>0</v>
      </c>
      <c r="BF249" s="380">
        <f>'[28]Biểu 1c-II'!AH249</f>
        <v>0</v>
      </c>
      <c r="BG249" s="380">
        <f>'[29]Biểu 1c-II'!J249</f>
        <v>0</v>
      </c>
      <c r="BH249" s="380">
        <f>'[29]Biểu 1c-II'!M249</f>
        <v>0</v>
      </c>
      <c r="BI249" s="380">
        <f>'[29]Biểu 1c-II'!P249</f>
        <v>0</v>
      </c>
      <c r="BJ249" s="380"/>
      <c r="BK249" s="380">
        <f>'[29]Biểu 1c-II'!S249</f>
        <v>0</v>
      </c>
      <c r="BL249" s="380">
        <f>'[29]Biểu 1c-II'!V249</f>
        <v>0</v>
      </c>
      <c r="BM249" s="380">
        <f>'[29]Biểu 1c-II'!Y249</f>
        <v>0</v>
      </c>
      <c r="BN249" s="380">
        <f>'[29]Biểu 1c-II'!AB249</f>
        <v>0</v>
      </c>
      <c r="BO249" s="463">
        <f>'[29]Biểu 1c-II'!AE249</f>
        <v>0</v>
      </c>
      <c r="BP249" s="463">
        <f>'[29]Biểu 1c-II'!AH249</f>
        <v>0</v>
      </c>
      <c r="BQ249" s="380">
        <f>'[30]Biểu 1c-II - TTYT DA BAC'!J249</f>
        <v>0</v>
      </c>
      <c r="BR249" s="380">
        <f>'[30]Biểu 1c-II - TTYT DA BAC'!M249</f>
        <v>0</v>
      </c>
      <c r="BS249" s="380">
        <f>'[30]Biểu 1c-II - TTYT DA BAC'!P249</f>
        <v>0</v>
      </c>
      <c r="BT249" s="380"/>
      <c r="BU249" s="380">
        <f>'[30]Biểu 1c-II - TTYT DA BAC'!V249</f>
        <v>0</v>
      </c>
      <c r="BV249" s="380">
        <f>'[30]Biểu 1c-II - TTYT DA BAC'!Y249</f>
        <v>0</v>
      </c>
      <c r="BW249" s="380">
        <f>'[30]Biểu 1c-II - TTYT DA BAC'!AB249</f>
        <v>0</v>
      </c>
      <c r="BX249" s="463">
        <f>'[30]Biểu 1c-II - TTYT DA BAC'!AE249</f>
        <v>0</v>
      </c>
      <c r="BY249" s="463">
        <f>'[30]Biểu 1c-II - TTYT DA BAC'!AH249</f>
        <v>0</v>
      </c>
      <c r="BZ249" s="380">
        <f>'[31]Biểu 1c-II'!I249</f>
        <v>0</v>
      </c>
      <c r="CA249" s="380">
        <f>'[31]Biểu 1c-II'!M249</f>
        <v>0</v>
      </c>
      <c r="CB249" s="380">
        <f>'[31]Biểu 1c-II'!P249</f>
        <v>0</v>
      </c>
      <c r="CC249" s="380"/>
      <c r="CD249" s="380">
        <f>'[31]Biểu 1c-II'!V249</f>
        <v>0</v>
      </c>
      <c r="CE249" s="380">
        <f>'[31]Biểu 1c-II'!Y249</f>
        <v>0</v>
      </c>
      <c r="CF249" s="380">
        <f>'[31]Biểu 1c-II'!AB249</f>
        <v>0</v>
      </c>
      <c r="CG249" s="463">
        <f>'[31]Biểu 1c-II'!AE249</f>
        <v>0</v>
      </c>
      <c r="CH249" s="463">
        <f>'[31]Biểu 1c-II'!AH249</f>
        <v>0</v>
      </c>
      <c r="CI249" s="380">
        <f>'[32]Biểu 1c-II'!J249</f>
        <v>0</v>
      </c>
      <c r="CJ249" s="380">
        <f>'[32]Biểu 1c-II'!M249</f>
        <v>0</v>
      </c>
      <c r="CK249" s="380">
        <f>'[32]Biểu 1c-II'!P249</f>
        <v>0</v>
      </c>
      <c r="CL249" s="380"/>
      <c r="CM249" s="380">
        <f>'[32]Biểu 1c-II'!V249</f>
        <v>0</v>
      </c>
      <c r="CN249" s="380">
        <f>'[32]Biểu 1c-II'!Y249</f>
        <v>0</v>
      </c>
      <c r="CO249" s="380">
        <f>'[32]Biểu 1c-II'!AB249</f>
        <v>0</v>
      </c>
      <c r="CP249" s="463">
        <f>'[32]Biểu 1c-II'!AE249</f>
        <v>0</v>
      </c>
      <c r="CQ249" s="463">
        <f>'[32]Biểu 1c-II'!AH249</f>
        <v>0</v>
      </c>
      <c r="CR249" s="380">
        <f>'[33]Biểu 1c-II'!J249</f>
        <v>0</v>
      </c>
      <c r="CS249" s="380">
        <f>'[33]Biểu 1c-II'!M249</f>
        <v>0</v>
      </c>
      <c r="CT249" s="380">
        <f>'[33]Biểu 1c-II'!P249</f>
        <v>0</v>
      </c>
      <c r="CU249" s="380"/>
      <c r="CV249" s="380">
        <f>'[33]Biểu 1c-II'!V249</f>
        <v>0</v>
      </c>
      <c r="CW249" s="380">
        <f>'[43]Biểu 1c-II'!Y249</f>
        <v>0</v>
      </c>
      <c r="CX249" s="380">
        <f>'[33]Biểu 1c-II'!AB249</f>
        <v>229800000</v>
      </c>
      <c r="CY249" s="463">
        <f>'[33]Biểu 1c-II'!AE249</f>
        <v>0</v>
      </c>
      <c r="CZ249" s="463">
        <f>'[33]Biểu 1c-II'!AH249</f>
        <v>0</v>
      </c>
      <c r="DA249" s="380">
        <f>'[34]Biểu 1c-II'!$J$7</f>
        <v>13682959583</v>
      </c>
      <c r="DB249" s="380">
        <f>'[34]Biểu 1c-II'!M249</f>
        <v>0</v>
      </c>
      <c r="DC249" s="380">
        <f>'[34]Biểu 1c-II'!P249</f>
        <v>0</v>
      </c>
      <c r="DD249" s="380"/>
      <c r="DE249" s="380">
        <f>'[34]Biểu 1c-II'!V249</f>
        <v>0</v>
      </c>
      <c r="DF249" s="380">
        <f>'[44]Biểu 1c-II'!Y249</f>
        <v>0</v>
      </c>
      <c r="DG249" s="380">
        <f>'[34]Biểu 1c-II'!AB249</f>
        <v>0</v>
      </c>
      <c r="DH249" s="463">
        <f>'[34]Biểu 1c-II'!AE249</f>
        <v>0</v>
      </c>
      <c r="DI249" s="463">
        <f>'[34]Biểu 1c-II'!AH249</f>
        <v>0</v>
      </c>
      <c r="DJ249" s="380">
        <f>'[35]Biểu 1c-II'!J249</f>
        <v>0</v>
      </c>
      <c r="DK249" s="380">
        <f>'[35]Biểu 1c-II'!M249</f>
        <v>0</v>
      </c>
      <c r="DL249" s="380">
        <f>'[35]Biểu 1c-II'!P249</f>
        <v>0</v>
      </c>
      <c r="DM249" s="380">
        <f>'[35]Biểu 1c-II'!S249</f>
        <v>0</v>
      </c>
      <c r="DN249" s="380">
        <f>'[35]Biểu 1c-II'!V249</f>
        <v>0</v>
      </c>
      <c r="DO249" s="380">
        <f>'[35]Biểu 1c-II'!Y249</f>
        <v>0</v>
      </c>
      <c r="DP249" s="380">
        <f>'[35]Biểu 1c-II'!AB249</f>
        <v>0</v>
      </c>
      <c r="DQ249" s="463">
        <f>'[35]Biểu 1c-II'!AE249</f>
        <v>0</v>
      </c>
      <c r="DR249" s="463">
        <f>'[35]Biểu 1c-II'!AH249</f>
        <v>0</v>
      </c>
      <c r="DS249" s="463">
        <f>'[35]Biểu 1c-II'!AK249</f>
        <v>0</v>
      </c>
      <c r="DT249" s="380">
        <f>'[36]Biểu 1c-II'!J249</f>
        <v>0</v>
      </c>
      <c r="DU249" s="380">
        <f>'[36]Biểu 1c-II'!M249</f>
        <v>0</v>
      </c>
      <c r="DV249" s="380">
        <f>'[36]Biểu 1c-II'!P249</f>
        <v>0</v>
      </c>
      <c r="DW249" s="380">
        <f>'[36]Biểu 1c-II'!S249</f>
        <v>0</v>
      </c>
      <c r="DX249" s="380">
        <f>'[36]Biểu 1c-II'!V249</f>
        <v>0</v>
      </c>
      <c r="DY249" s="380">
        <f>'[36]Biểu 1c-II'!Y249</f>
        <v>0</v>
      </c>
      <c r="DZ249" s="380">
        <f>'[36]Biểu 1c-II'!AB249</f>
        <v>0</v>
      </c>
      <c r="EA249" s="463">
        <f>'[36]Biểu 1c-II'!AH249</f>
        <v>0</v>
      </c>
      <c r="EB249" s="463">
        <f>'[36]Biểu 1c-II'!AE249</f>
        <v>0</v>
      </c>
      <c r="EC249" s="380">
        <f>'[37]Biểu 1c-II'!J249</f>
        <v>0</v>
      </c>
      <c r="ED249" s="380">
        <f>'[37]Biểu 1c-II'!M249</f>
        <v>0</v>
      </c>
      <c r="EE249" s="380">
        <f>'[37]Biểu 1c-II'!P249</f>
        <v>0</v>
      </c>
      <c r="EF249" s="380">
        <f>'[37]Biểu 1c-II'!S249</f>
        <v>0</v>
      </c>
      <c r="EG249" s="380">
        <f>'[37]Biểu 1c-II'!V249</f>
        <v>0</v>
      </c>
      <c r="EH249" s="380">
        <f>'[37]Biểu 1c-II'!Y249</f>
        <v>0</v>
      </c>
      <c r="EI249" s="380">
        <f>'[37]Biểu 1c-II'!AB249</f>
        <v>0</v>
      </c>
      <c r="EJ249" s="463">
        <f>'[37]Biểu 1c-II'!AE249</f>
        <v>0</v>
      </c>
      <c r="EK249" s="463">
        <f>'[38]Biểu 1c-II'!J249</f>
        <v>0</v>
      </c>
      <c r="EL249" s="463">
        <f>'[38]Biểu 1c-II'!M249</f>
        <v>0</v>
      </c>
      <c r="EM249" s="463">
        <f>'[38]Biểu 1c-II'!P249</f>
        <v>0</v>
      </c>
      <c r="EN249" s="463">
        <f>'[38]Biểu 1c-II'!S249</f>
        <v>0</v>
      </c>
      <c r="EO249" s="380">
        <f>'[39]Biểu 1c-II(TTKN)'!J249</f>
        <v>0</v>
      </c>
      <c r="EP249" s="380">
        <f>'[40]Biểu 1c-II'!P249</f>
        <v>0</v>
      </c>
      <c r="EQ249" s="380">
        <f>'[41]Biểu 1c-II'!P249</f>
        <v>0</v>
      </c>
    </row>
    <row r="250" spans="1:147" ht="25.5">
      <c r="A250" s="375" t="s">
        <v>798</v>
      </c>
      <c r="B250" s="375"/>
      <c r="C250" s="376" t="s">
        <v>307</v>
      </c>
      <c r="D250" s="380">
        <f t="shared" si="87"/>
        <v>0</v>
      </c>
      <c r="E250" s="459">
        <f t="shared" si="78"/>
        <v>14467593583</v>
      </c>
      <c r="F250" s="459">
        <f t="shared" si="88"/>
        <v>14467593583</v>
      </c>
      <c r="G250" s="459">
        <f t="shared" si="89"/>
        <v>14467593583</v>
      </c>
      <c r="H250" s="380">
        <f t="shared" si="79"/>
        <v>4608000</v>
      </c>
      <c r="I250" s="380">
        <f t="shared" si="90"/>
        <v>0</v>
      </c>
      <c r="J250" s="380">
        <f t="shared" si="91"/>
        <v>0</v>
      </c>
      <c r="K250" s="380">
        <f t="shared" si="80"/>
        <v>13682959583</v>
      </c>
      <c r="L250" s="380">
        <f t="shared" si="81"/>
        <v>0</v>
      </c>
      <c r="M250" s="380">
        <f t="shared" si="82"/>
        <v>321626000</v>
      </c>
      <c r="N250" s="380">
        <f t="shared" si="92"/>
        <v>0</v>
      </c>
      <c r="O250" s="380">
        <f t="shared" si="83"/>
        <v>0</v>
      </c>
      <c r="P250" s="380">
        <f t="shared" si="93"/>
        <v>0</v>
      </c>
      <c r="Q250" s="380">
        <f t="shared" si="84"/>
        <v>0</v>
      </c>
      <c r="R250" s="380">
        <f t="shared" si="85"/>
        <v>36000000</v>
      </c>
      <c r="S250" s="380"/>
      <c r="T250" s="380">
        <f t="shared" si="86"/>
        <v>422400000</v>
      </c>
      <c r="U250" s="459">
        <f t="shared" si="94"/>
        <v>0</v>
      </c>
      <c r="V250" s="459">
        <f t="shared" si="95"/>
        <v>0</v>
      </c>
      <c r="W250" s="459">
        <f t="shared" si="96"/>
        <v>0</v>
      </c>
      <c r="X250" s="459">
        <f t="shared" si="97"/>
        <v>0</v>
      </c>
      <c r="Y250" s="459">
        <f t="shared" si="98"/>
        <v>0</v>
      </c>
      <c r="Z250" s="459">
        <f t="shared" si="99"/>
        <v>0</v>
      </c>
      <c r="AA250" s="459">
        <f t="shared" si="100"/>
        <v>0</v>
      </c>
      <c r="AB250" s="459">
        <f t="shared" si="101"/>
        <v>0</v>
      </c>
      <c r="AC250" s="459">
        <f t="shared" si="102"/>
        <v>0</v>
      </c>
      <c r="AD250" s="459">
        <f t="shared" si="103"/>
        <v>0</v>
      </c>
      <c r="AE250" s="380">
        <f>SUM(AE251:AE255)</f>
        <v>0</v>
      </c>
      <c r="AF250" s="380">
        <f>SUM(AF251:AF255)</f>
        <v>0</v>
      </c>
      <c r="AG250" s="377">
        <f>'[22]Biểu 1c-II'!J250</f>
        <v>4608000</v>
      </c>
      <c r="AH250" s="377">
        <f>'[22]Biểu 1c-II'!M250</f>
        <v>0</v>
      </c>
      <c r="AI250" s="459">
        <f>'[22]Biểu 1c-II'!S250</f>
        <v>0</v>
      </c>
      <c r="AJ250" s="459">
        <f>'[22]Biểu 1c-II'!V250</f>
        <v>0</v>
      </c>
      <c r="AK250" s="377">
        <f>'[23]Biểu 1c-II'!J250</f>
        <v>0</v>
      </c>
      <c r="AL250" s="459">
        <f>'[23]Biểu 1c-II'!P250</f>
        <v>0</v>
      </c>
      <c r="AM250" s="459">
        <f>'[23]Biểu 1c-II'!S250</f>
        <v>0</v>
      </c>
      <c r="AN250" s="377">
        <f>'[24]Biểu 1c-II'!J250</f>
        <v>0</v>
      </c>
      <c r="AO250" s="459">
        <f>'[24]Biểu 1c-II'!M250</f>
        <v>0</v>
      </c>
      <c r="AP250" s="459">
        <f>'[24]Biểu 1c-II'!S250</f>
        <v>0</v>
      </c>
      <c r="AQ250" s="459">
        <f>'[25]Biểu 1c-II'!P250</f>
        <v>0</v>
      </c>
      <c r="AR250" s="459">
        <f>'[25]Biểu 1c-II'!V250</f>
        <v>0</v>
      </c>
      <c r="AS250" s="377">
        <f>'[25]Biểu 1c-II'!Y250</f>
        <v>0</v>
      </c>
      <c r="AT250" s="377">
        <f>'[26]Biểu 1c-II'!K250</f>
        <v>0</v>
      </c>
      <c r="AU250" s="377">
        <f>'[26]Biểu 1c-II'!W250</f>
        <v>0</v>
      </c>
      <c r="AV250" s="377">
        <f>'[27]Biểu 1c-II'!J250</f>
        <v>0</v>
      </c>
      <c r="AW250" s="377">
        <f>'[27]Biểu 1c-II'!V250</f>
        <v>0</v>
      </c>
      <c r="AX250" s="377">
        <f>'[28]Biểu 1c-II'!J250</f>
        <v>0</v>
      </c>
      <c r="AY250" s="377">
        <f>'[28]Biểu 1c-II'!M250</f>
        <v>0</v>
      </c>
      <c r="AZ250" s="377">
        <f>'[28]Biểu 1c-II'!P250</f>
        <v>0</v>
      </c>
      <c r="BA250" s="380"/>
      <c r="BB250" s="377">
        <f>'[28]Biểu 1c-II'!V250</f>
        <v>0</v>
      </c>
      <c r="BC250" s="380">
        <f>'[42]Biểu 1c-II'!Y250</f>
        <v>0</v>
      </c>
      <c r="BD250" s="377">
        <f>'[28]Biểu 1c-II'!AB250</f>
        <v>0</v>
      </c>
      <c r="BE250" s="377">
        <f>'[28]Biểu 1c-II'!AE250</f>
        <v>0</v>
      </c>
      <c r="BF250" s="377">
        <f>'[28]Biểu 1c-II'!AH250</f>
        <v>0</v>
      </c>
      <c r="BG250" s="377">
        <f>'[29]Biểu 1c-II'!J250</f>
        <v>0</v>
      </c>
      <c r="BH250" s="377">
        <f>'[29]Biểu 1c-II'!M250</f>
        <v>0</v>
      </c>
      <c r="BI250" s="377">
        <f>'[29]Biểu 1c-II'!P250</f>
        <v>29800000</v>
      </c>
      <c r="BJ250" s="380"/>
      <c r="BK250" s="377">
        <f>'[29]Biểu 1c-II'!S250</f>
        <v>0</v>
      </c>
      <c r="BL250" s="377">
        <f>'[29]Biểu 1c-II'!V250</f>
        <v>0</v>
      </c>
      <c r="BM250" s="377">
        <f>'[29]Biểu 1c-II'!Y250</f>
        <v>0</v>
      </c>
      <c r="BN250" s="377">
        <f>'[29]Biểu 1c-II'!AB250</f>
        <v>0</v>
      </c>
      <c r="BO250" s="459">
        <f>'[29]Biểu 1c-II'!AE250</f>
        <v>0</v>
      </c>
      <c r="BP250" s="459">
        <f>'[29]Biểu 1c-II'!AH250</f>
        <v>0</v>
      </c>
      <c r="BQ250" s="377">
        <f>'[30]Biểu 1c-II - TTYT DA BAC'!J250</f>
        <v>0</v>
      </c>
      <c r="BR250" s="377">
        <f>'[30]Biểu 1c-II - TTYT DA BAC'!M250</f>
        <v>0</v>
      </c>
      <c r="BS250" s="377">
        <f>'[30]Biểu 1c-II - TTYT DA BAC'!P250</f>
        <v>0</v>
      </c>
      <c r="BT250" s="380"/>
      <c r="BU250" s="377">
        <f>'[30]Biểu 1c-II - TTYT DA BAC'!V250</f>
        <v>0</v>
      </c>
      <c r="BV250" s="377">
        <f>'[30]Biểu 1c-II - TTYT DA BAC'!Y250</f>
        <v>0</v>
      </c>
      <c r="BW250" s="377">
        <f>'[30]Biểu 1c-II - TTYT DA BAC'!AB250</f>
        <v>0</v>
      </c>
      <c r="BX250" s="459">
        <f>'[30]Biểu 1c-II - TTYT DA BAC'!AE250</f>
        <v>0</v>
      </c>
      <c r="BY250" s="459">
        <f>'[30]Biểu 1c-II - TTYT DA BAC'!AH250</f>
        <v>0</v>
      </c>
      <c r="BZ250" s="377">
        <f>'[31]Biểu 1c-II'!I250</f>
        <v>0</v>
      </c>
      <c r="CA250" s="377">
        <f>'[31]Biểu 1c-II'!M250</f>
        <v>0</v>
      </c>
      <c r="CB250" s="377">
        <f>'[31]Biểu 1c-II'!P250</f>
        <v>0</v>
      </c>
      <c r="CC250" s="380"/>
      <c r="CD250" s="377">
        <f>'[31]Biểu 1c-II'!V250</f>
        <v>0</v>
      </c>
      <c r="CE250" s="377">
        <f>'[31]Biểu 1c-II'!Y250</f>
        <v>36000000</v>
      </c>
      <c r="CF250" s="377">
        <f>'[31]Biểu 1c-II'!AB250</f>
        <v>0</v>
      </c>
      <c r="CG250" s="459">
        <f>'[31]Biểu 1c-II'!AE250</f>
        <v>0</v>
      </c>
      <c r="CH250" s="459">
        <f>'[31]Biểu 1c-II'!AH250</f>
        <v>0</v>
      </c>
      <c r="CI250" s="377">
        <f>'[32]Biểu 1c-II'!J250</f>
        <v>0</v>
      </c>
      <c r="CJ250" s="377">
        <f>'[32]Biểu 1c-II'!M250</f>
        <v>0</v>
      </c>
      <c r="CK250" s="377">
        <f>'[32]Biểu 1c-II'!P250</f>
        <v>0</v>
      </c>
      <c r="CL250" s="380"/>
      <c r="CM250" s="377">
        <f>'[32]Biểu 1c-II'!V250</f>
        <v>0</v>
      </c>
      <c r="CN250" s="377">
        <f>'[32]Biểu 1c-II'!Y250</f>
        <v>0</v>
      </c>
      <c r="CO250" s="377">
        <f>'[32]Biểu 1c-II'!AB250</f>
        <v>0</v>
      </c>
      <c r="CP250" s="459">
        <f>'[32]Biểu 1c-II'!AE250</f>
        <v>0</v>
      </c>
      <c r="CQ250" s="459">
        <f>'[32]Biểu 1c-II'!AH250</f>
        <v>0</v>
      </c>
      <c r="CR250" s="377">
        <f>'[33]Biểu 1c-II'!J250</f>
        <v>0</v>
      </c>
      <c r="CS250" s="377">
        <f>'[33]Biểu 1c-II'!M250</f>
        <v>0</v>
      </c>
      <c r="CT250" s="377">
        <f>'[33]Biểu 1c-II'!P250</f>
        <v>0</v>
      </c>
      <c r="CU250" s="380"/>
      <c r="CV250" s="377">
        <f>'[33]Biểu 1c-II'!V250</f>
        <v>0</v>
      </c>
      <c r="CW250" s="380">
        <f>'[43]Biểu 1c-II'!Y250</f>
        <v>0</v>
      </c>
      <c r="CX250" s="377">
        <f>'[33]Biểu 1c-II'!AB250</f>
        <v>0</v>
      </c>
      <c r="CY250" s="459">
        <f>'[33]Biểu 1c-II'!AE250</f>
        <v>0</v>
      </c>
      <c r="CZ250" s="459">
        <f>'[33]Biểu 1c-II'!AH250</f>
        <v>0</v>
      </c>
      <c r="DA250" s="377">
        <f>'[34]Biểu 1c-II'!$J$7</f>
        <v>13682959583</v>
      </c>
      <c r="DB250" s="377">
        <f>'[34]Biểu 1c-II'!M250</f>
        <v>0</v>
      </c>
      <c r="DC250" s="377">
        <f>'[34]Biểu 1c-II'!P250</f>
        <v>0</v>
      </c>
      <c r="DD250" s="380"/>
      <c r="DE250" s="377">
        <f>'[34]Biểu 1c-II'!V250</f>
        <v>0</v>
      </c>
      <c r="DF250" s="380">
        <f>'[44]Biểu 1c-II'!Y250</f>
        <v>0</v>
      </c>
      <c r="DG250" s="377">
        <f>'[34]Biểu 1c-II'!AB250</f>
        <v>0</v>
      </c>
      <c r="DH250" s="459">
        <f>'[34]Biểu 1c-II'!AE250</f>
        <v>0</v>
      </c>
      <c r="DI250" s="459">
        <f>'[34]Biểu 1c-II'!AH250</f>
        <v>0</v>
      </c>
      <c r="DJ250" s="377">
        <f>'[35]Biểu 1c-II'!J250</f>
        <v>0</v>
      </c>
      <c r="DK250" s="377">
        <f>'[35]Biểu 1c-II'!M250</f>
        <v>0</v>
      </c>
      <c r="DL250" s="377">
        <f>'[35]Biểu 1c-II'!P250</f>
        <v>0</v>
      </c>
      <c r="DM250" s="377">
        <f>'[35]Biểu 1c-II'!S250</f>
        <v>0</v>
      </c>
      <c r="DN250" s="377">
        <f>'[35]Biểu 1c-II'!V250</f>
        <v>0</v>
      </c>
      <c r="DO250" s="377">
        <f>'[35]Biểu 1c-II'!Y250</f>
        <v>0</v>
      </c>
      <c r="DP250" s="377">
        <f>'[35]Biểu 1c-II'!AB250</f>
        <v>422400000</v>
      </c>
      <c r="DQ250" s="459">
        <f>'[35]Biểu 1c-II'!AE250</f>
        <v>0</v>
      </c>
      <c r="DR250" s="459">
        <f>'[35]Biểu 1c-II'!AH250</f>
        <v>0</v>
      </c>
      <c r="DS250" s="459">
        <f>'[35]Biểu 1c-II'!AK250</f>
        <v>0</v>
      </c>
      <c r="DT250" s="377">
        <f>'[36]Biểu 1c-II'!J250</f>
        <v>0</v>
      </c>
      <c r="DU250" s="377">
        <f>'[36]Biểu 1c-II'!M250</f>
        <v>0</v>
      </c>
      <c r="DV250" s="377">
        <f>'[36]Biểu 1c-II'!P250</f>
        <v>291826000</v>
      </c>
      <c r="DW250" s="377">
        <f>'[36]Biểu 1c-II'!S250</f>
        <v>0</v>
      </c>
      <c r="DX250" s="377">
        <f>'[36]Biểu 1c-II'!V250</f>
        <v>0</v>
      </c>
      <c r="DY250" s="377">
        <f>'[36]Biểu 1c-II'!Y250</f>
        <v>0</v>
      </c>
      <c r="DZ250" s="377">
        <f>'[36]Biểu 1c-II'!AB250</f>
        <v>0</v>
      </c>
      <c r="EA250" s="459">
        <f>'[36]Biểu 1c-II'!AH250</f>
        <v>0</v>
      </c>
      <c r="EB250" s="459">
        <f>'[36]Biểu 1c-II'!AE250</f>
        <v>0</v>
      </c>
      <c r="EC250" s="377">
        <f>'[37]Biểu 1c-II'!J250</f>
        <v>0</v>
      </c>
      <c r="ED250" s="377">
        <f>'[37]Biểu 1c-II'!M250</f>
        <v>0</v>
      </c>
      <c r="EE250" s="377">
        <f>'[37]Biểu 1c-II'!P250</f>
        <v>0</v>
      </c>
      <c r="EF250" s="377">
        <f>'[37]Biểu 1c-II'!S250</f>
        <v>0</v>
      </c>
      <c r="EG250" s="377">
        <f>'[37]Biểu 1c-II'!V250</f>
        <v>0</v>
      </c>
      <c r="EH250" s="377">
        <f>'[37]Biểu 1c-II'!Y250</f>
        <v>0</v>
      </c>
      <c r="EI250" s="377">
        <f>'[37]Biểu 1c-II'!AB250</f>
        <v>0</v>
      </c>
      <c r="EJ250" s="459">
        <f>'[37]Biểu 1c-II'!AE250</f>
        <v>0</v>
      </c>
      <c r="EK250" s="459">
        <f>'[38]Biểu 1c-II'!J250</f>
        <v>0</v>
      </c>
      <c r="EL250" s="459">
        <f>'[38]Biểu 1c-II'!M250</f>
        <v>0</v>
      </c>
      <c r="EM250" s="459">
        <f>'[38]Biểu 1c-II'!P250</f>
        <v>0</v>
      </c>
      <c r="EN250" s="459">
        <f>'[38]Biểu 1c-II'!S250</f>
        <v>0</v>
      </c>
      <c r="EO250" s="377">
        <f>'[39]Biểu 1c-II(TTKN)'!J250</f>
        <v>0</v>
      </c>
      <c r="EP250" s="377">
        <f>'[40]Biểu 1c-II'!P250</f>
        <v>0</v>
      </c>
      <c r="EQ250" s="377">
        <f>'[41]Biểu 1c-II'!P250</f>
        <v>0</v>
      </c>
    </row>
    <row r="251" spans="1:147" ht="12.75">
      <c r="A251" s="383"/>
      <c r="B251" s="378" t="s">
        <v>799</v>
      </c>
      <c r="C251" s="379" t="s">
        <v>308</v>
      </c>
      <c r="D251" s="380">
        <f t="shared" si="87"/>
        <v>0</v>
      </c>
      <c r="E251" s="463">
        <f t="shared" si="78"/>
        <v>13682959583</v>
      </c>
      <c r="F251" s="463">
        <f t="shared" si="88"/>
        <v>13682959583</v>
      </c>
      <c r="G251" s="463">
        <f t="shared" si="89"/>
        <v>13682959583</v>
      </c>
      <c r="H251" s="380">
        <f t="shared" si="79"/>
        <v>0</v>
      </c>
      <c r="I251" s="380">
        <f t="shared" si="90"/>
        <v>0</v>
      </c>
      <c r="J251" s="380">
        <f t="shared" si="91"/>
        <v>0</v>
      </c>
      <c r="K251" s="380">
        <f t="shared" si="80"/>
        <v>13682959583</v>
      </c>
      <c r="L251" s="380">
        <f t="shared" si="81"/>
        <v>0</v>
      </c>
      <c r="M251" s="380">
        <f t="shared" si="82"/>
        <v>0</v>
      </c>
      <c r="N251" s="380">
        <f t="shared" si="92"/>
        <v>0</v>
      </c>
      <c r="O251" s="380">
        <f t="shared" si="83"/>
        <v>0</v>
      </c>
      <c r="P251" s="380">
        <f t="shared" si="93"/>
        <v>0</v>
      </c>
      <c r="Q251" s="380">
        <f t="shared" si="84"/>
        <v>0</v>
      </c>
      <c r="R251" s="380">
        <f t="shared" si="85"/>
        <v>0</v>
      </c>
      <c r="S251" s="380"/>
      <c r="T251" s="380">
        <f t="shared" si="86"/>
        <v>0</v>
      </c>
      <c r="U251" s="463">
        <f t="shared" si="94"/>
        <v>0</v>
      </c>
      <c r="V251" s="463">
        <f t="shared" si="95"/>
        <v>0</v>
      </c>
      <c r="W251" s="463">
        <f t="shared" si="96"/>
        <v>0</v>
      </c>
      <c r="X251" s="463">
        <f t="shared" si="97"/>
        <v>0</v>
      </c>
      <c r="Y251" s="463">
        <f t="shared" si="98"/>
        <v>0</v>
      </c>
      <c r="Z251" s="463">
        <f t="shared" si="99"/>
        <v>0</v>
      </c>
      <c r="AA251" s="463">
        <f t="shared" si="100"/>
        <v>0</v>
      </c>
      <c r="AB251" s="463">
        <f t="shared" si="101"/>
        <v>0</v>
      </c>
      <c r="AC251" s="463">
        <f t="shared" si="102"/>
        <v>0</v>
      </c>
      <c r="AD251" s="463">
        <f t="shared" si="103"/>
        <v>0</v>
      </c>
      <c r="AE251" s="380"/>
      <c r="AF251" s="380"/>
      <c r="AG251" s="380">
        <f>'[22]Biểu 1c-II'!J251</f>
        <v>0</v>
      </c>
      <c r="AH251" s="380">
        <f>'[22]Biểu 1c-II'!M251</f>
        <v>0</v>
      </c>
      <c r="AI251" s="463">
        <f>'[22]Biểu 1c-II'!S251</f>
        <v>0</v>
      </c>
      <c r="AJ251" s="463">
        <f>'[22]Biểu 1c-II'!V251</f>
        <v>0</v>
      </c>
      <c r="AK251" s="380">
        <f>'[23]Biểu 1c-II'!J251</f>
        <v>0</v>
      </c>
      <c r="AL251" s="463">
        <f>'[23]Biểu 1c-II'!P251</f>
        <v>0</v>
      </c>
      <c r="AM251" s="463">
        <f>'[23]Biểu 1c-II'!S251</f>
        <v>0</v>
      </c>
      <c r="AN251" s="380">
        <f>'[24]Biểu 1c-II'!J251</f>
        <v>0</v>
      </c>
      <c r="AO251" s="463">
        <f>'[24]Biểu 1c-II'!M251</f>
        <v>0</v>
      </c>
      <c r="AP251" s="463">
        <f>'[24]Biểu 1c-II'!S251</f>
        <v>0</v>
      </c>
      <c r="AQ251" s="463">
        <f>'[25]Biểu 1c-II'!P251</f>
        <v>0</v>
      </c>
      <c r="AR251" s="463">
        <f>'[25]Biểu 1c-II'!V251</f>
        <v>0</v>
      </c>
      <c r="AS251" s="380">
        <f>'[25]Biểu 1c-II'!Y251</f>
        <v>0</v>
      </c>
      <c r="AT251" s="380">
        <f>'[26]Biểu 1c-II'!K251</f>
        <v>0</v>
      </c>
      <c r="AU251" s="380">
        <f>'[26]Biểu 1c-II'!W251</f>
        <v>0</v>
      </c>
      <c r="AV251" s="380">
        <f>'[27]Biểu 1c-II'!J251</f>
        <v>0</v>
      </c>
      <c r="AW251" s="380">
        <f>'[27]Biểu 1c-II'!V251</f>
        <v>0</v>
      </c>
      <c r="AX251" s="380">
        <f>'[28]Biểu 1c-II'!J251</f>
        <v>0</v>
      </c>
      <c r="AY251" s="380">
        <f>'[28]Biểu 1c-II'!M251</f>
        <v>0</v>
      </c>
      <c r="AZ251" s="380">
        <f>'[28]Biểu 1c-II'!P251</f>
        <v>0</v>
      </c>
      <c r="BA251" s="380"/>
      <c r="BB251" s="380">
        <f>'[28]Biểu 1c-II'!V251</f>
        <v>0</v>
      </c>
      <c r="BC251" s="380">
        <f>'[42]Biểu 1c-II'!Y251</f>
        <v>0</v>
      </c>
      <c r="BD251" s="380">
        <f>'[28]Biểu 1c-II'!AB251</f>
        <v>0</v>
      </c>
      <c r="BE251" s="380">
        <f>'[28]Biểu 1c-II'!AE251</f>
        <v>0</v>
      </c>
      <c r="BF251" s="380">
        <f>'[28]Biểu 1c-II'!AH251</f>
        <v>0</v>
      </c>
      <c r="BG251" s="380">
        <f>'[29]Biểu 1c-II'!J251</f>
        <v>0</v>
      </c>
      <c r="BH251" s="380">
        <f>'[29]Biểu 1c-II'!M251</f>
        <v>0</v>
      </c>
      <c r="BI251" s="380">
        <f>'[29]Biểu 1c-II'!P251</f>
        <v>0</v>
      </c>
      <c r="BJ251" s="380"/>
      <c r="BK251" s="380">
        <f>'[29]Biểu 1c-II'!S251</f>
        <v>0</v>
      </c>
      <c r="BL251" s="380">
        <f>'[29]Biểu 1c-II'!V251</f>
        <v>0</v>
      </c>
      <c r="BM251" s="380">
        <f>'[29]Biểu 1c-II'!Y251</f>
        <v>0</v>
      </c>
      <c r="BN251" s="380">
        <f>'[29]Biểu 1c-II'!AB251</f>
        <v>0</v>
      </c>
      <c r="BO251" s="463">
        <f>'[29]Biểu 1c-II'!AE251</f>
        <v>0</v>
      </c>
      <c r="BP251" s="463">
        <f>'[29]Biểu 1c-II'!AH251</f>
        <v>0</v>
      </c>
      <c r="BQ251" s="380">
        <f>'[30]Biểu 1c-II - TTYT DA BAC'!J251</f>
        <v>0</v>
      </c>
      <c r="BR251" s="380">
        <f>'[30]Biểu 1c-II - TTYT DA BAC'!M251</f>
        <v>0</v>
      </c>
      <c r="BS251" s="380">
        <f>'[30]Biểu 1c-II - TTYT DA BAC'!P251</f>
        <v>0</v>
      </c>
      <c r="BT251" s="380"/>
      <c r="BU251" s="380">
        <f>'[30]Biểu 1c-II - TTYT DA BAC'!V251</f>
        <v>0</v>
      </c>
      <c r="BV251" s="380">
        <f>'[30]Biểu 1c-II - TTYT DA BAC'!Y251</f>
        <v>0</v>
      </c>
      <c r="BW251" s="380">
        <f>'[30]Biểu 1c-II - TTYT DA BAC'!AB251</f>
        <v>0</v>
      </c>
      <c r="BX251" s="463">
        <f>'[30]Biểu 1c-II - TTYT DA BAC'!AE251</f>
        <v>0</v>
      </c>
      <c r="BY251" s="463">
        <f>'[30]Biểu 1c-II - TTYT DA BAC'!AH251</f>
        <v>0</v>
      </c>
      <c r="BZ251" s="380">
        <f>'[31]Biểu 1c-II'!I251</f>
        <v>0</v>
      </c>
      <c r="CA251" s="380">
        <f>'[31]Biểu 1c-II'!M251</f>
        <v>0</v>
      </c>
      <c r="CB251" s="380">
        <f>'[31]Biểu 1c-II'!P251</f>
        <v>0</v>
      </c>
      <c r="CC251" s="380"/>
      <c r="CD251" s="380">
        <f>'[31]Biểu 1c-II'!V251</f>
        <v>0</v>
      </c>
      <c r="CE251" s="380">
        <f>'[31]Biểu 1c-II'!Y251</f>
        <v>0</v>
      </c>
      <c r="CF251" s="380">
        <f>'[31]Biểu 1c-II'!AB251</f>
        <v>0</v>
      </c>
      <c r="CG251" s="463">
        <f>'[31]Biểu 1c-II'!AE251</f>
        <v>0</v>
      </c>
      <c r="CH251" s="463">
        <f>'[31]Biểu 1c-II'!AH251</f>
        <v>0</v>
      </c>
      <c r="CI251" s="380">
        <f>'[32]Biểu 1c-II'!J251</f>
        <v>0</v>
      </c>
      <c r="CJ251" s="380">
        <f>'[32]Biểu 1c-II'!M251</f>
        <v>0</v>
      </c>
      <c r="CK251" s="380">
        <f>'[32]Biểu 1c-II'!P251</f>
        <v>0</v>
      </c>
      <c r="CL251" s="380"/>
      <c r="CM251" s="380">
        <f>'[32]Biểu 1c-II'!V251</f>
        <v>0</v>
      </c>
      <c r="CN251" s="380">
        <f>'[32]Biểu 1c-II'!Y251</f>
        <v>0</v>
      </c>
      <c r="CO251" s="380">
        <f>'[32]Biểu 1c-II'!AB251</f>
        <v>0</v>
      </c>
      <c r="CP251" s="463">
        <f>'[32]Biểu 1c-II'!AE251</f>
        <v>0</v>
      </c>
      <c r="CQ251" s="463">
        <f>'[32]Biểu 1c-II'!AH251</f>
        <v>0</v>
      </c>
      <c r="CR251" s="380">
        <f>'[33]Biểu 1c-II'!J251</f>
        <v>0</v>
      </c>
      <c r="CS251" s="380">
        <f>'[33]Biểu 1c-II'!M251</f>
        <v>0</v>
      </c>
      <c r="CT251" s="380">
        <f>'[33]Biểu 1c-II'!P251</f>
        <v>0</v>
      </c>
      <c r="CU251" s="380"/>
      <c r="CV251" s="380">
        <f>'[33]Biểu 1c-II'!V251</f>
        <v>0</v>
      </c>
      <c r="CW251" s="380">
        <f>'[43]Biểu 1c-II'!Y251</f>
        <v>0</v>
      </c>
      <c r="CX251" s="380">
        <f>'[33]Biểu 1c-II'!AB251</f>
        <v>0</v>
      </c>
      <c r="CY251" s="463">
        <f>'[33]Biểu 1c-II'!AE251</f>
        <v>0</v>
      </c>
      <c r="CZ251" s="463">
        <f>'[33]Biểu 1c-II'!AH251</f>
        <v>0</v>
      </c>
      <c r="DA251" s="380">
        <f>'[34]Biểu 1c-II'!$J$7</f>
        <v>13682959583</v>
      </c>
      <c r="DB251" s="380">
        <f>'[34]Biểu 1c-II'!M251</f>
        <v>0</v>
      </c>
      <c r="DC251" s="380">
        <f>'[34]Biểu 1c-II'!P251</f>
        <v>0</v>
      </c>
      <c r="DD251" s="380"/>
      <c r="DE251" s="380">
        <f>'[34]Biểu 1c-II'!V251</f>
        <v>0</v>
      </c>
      <c r="DF251" s="380">
        <f>'[44]Biểu 1c-II'!Y251</f>
        <v>0</v>
      </c>
      <c r="DG251" s="380">
        <f>'[34]Biểu 1c-II'!AB251</f>
        <v>0</v>
      </c>
      <c r="DH251" s="463">
        <f>'[34]Biểu 1c-II'!AE251</f>
        <v>0</v>
      </c>
      <c r="DI251" s="463">
        <f>'[34]Biểu 1c-II'!AH251</f>
        <v>0</v>
      </c>
      <c r="DJ251" s="380">
        <f>'[35]Biểu 1c-II'!J251</f>
        <v>0</v>
      </c>
      <c r="DK251" s="380">
        <f>'[35]Biểu 1c-II'!M251</f>
        <v>0</v>
      </c>
      <c r="DL251" s="380">
        <f>'[35]Biểu 1c-II'!P251</f>
        <v>0</v>
      </c>
      <c r="DM251" s="380">
        <f>'[35]Biểu 1c-II'!S251</f>
        <v>0</v>
      </c>
      <c r="DN251" s="380">
        <f>'[35]Biểu 1c-II'!V251</f>
        <v>0</v>
      </c>
      <c r="DO251" s="380">
        <f>'[35]Biểu 1c-II'!Y251</f>
        <v>0</v>
      </c>
      <c r="DP251" s="380">
        <f>'[35]Biểu 1c-II'!AB251</f>
        <v>0</v>
      </c>
      <c r="DQ251" s="463">
        <f>'[35]Biểu 1c-II'!AE251</f>
        <v>0</v>
      </c>
      <c r="DR251" s="463">
        <f>'[35]Biểu 1c-II'!AH251</f>
        <v>0</v>
      </c>
      <c r="DS251" s="463">
        <f>'[35]Biểu 1c-II'!AK251</f>
        <v>0</v>
      </c>
      <c r="DT251" s="380">
        <f>'[36]Biểu 1c-II'!J251</f>
        <v>0</v>
      </c>
      <c r="DU251" s="380">
        <f>'[36]Biểu 1c-II'!M251</f>
        <v>0</v>
      </c>
      <c r="DV251" s="380">
        <f>'[36]Biểu 1c-II'!P251</f>
        <v>0</v>
      </c>
      <c r="DW251" s="380">
        <f>'[36]Biểu 1c-II'!S251</f>
        <v>0</v>
      </c>
      <c r="DX251" s="380">
        <f>'[36]Biểu 1c-II'!V251</f>
        <v>0</v>
      </c>
      <c r="DY251" s="380">
        <f>'[36]Biểu 1c-II'!Y251</f>
        <v>0</v>
      </c>
      <c r="DZ251" s="380">
        <f>'[36]Biểu 1c-II'!AB251</f>
        <v>0</v>
      </c>
      <c r="EA251" s="463">
        <f>'[36]Biểu 1c-II'!AH251</f>
        <v>0</v>
      </c>
      <c r="EB251" s="463">
        <f>'[36]Biểu 1c-II'!AE251</f>
        <v>0</v>
      </c>
      <c r="EC251" s="380">
        <f>'[37]Biểu 1c-II'!J251</f>
        <v>0</v>
      </c>
      <c r="ED251" s="380">
        <f>'[37]Biểu 1c-II'!M251</f>
        <v>0</v>
      </c>
      <c r="EE251" s="380">
        <f>'[37]Biểu 1c-II'!P251</f>
        <v>0</v>
      </c>
      <c r="EF251" s="380">
        <f>'[37]Biểu 1c-II'!S251</f>
        <v>0</v>
      </c>
      <c r="EG251" s="380">
        <f>'[37]Biểu 1c-II'!V251</f>
        <v>0</v>
      </c>
      <c r="EH251" s="380">
        <f>'[37]Biểu 1c-II'!Y251</f>
        <v>0</v>
      </c>
      <c r="EI251" s="380">
        <f>'[37]Biểu 1c-II'!AB251</f>
        <v>0</v>
      </c>
      <c r="EJ251" s="463">
        <f>'[37]Biểu 1c-II'!AE251</f>
        <v>0</v>
      </c>
      <c r="EK251" s="463">
        <f>'[38]Biểu 1c-II'!J251</f>
        <v>0</v>
      </c>
      <c r="EL251" s="463">
        <f>'[38]Biểu 1c-II'!M251</f>
        <v>0</v>
      </c>
      <c r="EM251" s="463">
        <f>'[38]Biểu 1c-II'!P251</f>
        <v>0</v>
      </c>
      <c r="EN251" s="463">
        <f>'[38]Biểu 1c-II'!S251</f>
        <v>0</v>
      </c>
      <c r="EO251" s="380">
        <f>'[39]Biểu 1c-II(TTKN)'!J251</f>
        <v>0</v>
      </c>
      <c r="EP251" s="380">
        <f>'[40]Biểu 1c-II'!P251</f>
        <v>0</v>
      </c>
      <c r="EQ251" s="380">
        <f>'[41]Biểu 1c-II'!P251</f>
        <v>0</v>
      </c>
    </row>
    <row r="252" spans="1:147" ht="25.5">
      <c r="A252" s="383"/>
      <c r="B252" s="378" t="s">
        <v>800</v>
      </c>
      <c r="C252" s="379" t="s">
        <v>953</v>
      </c>
      <c r="D252" s="380">
        <f t="shared" si="87"/>
        <v>0</v>
      </c>
      <c r="E252" s="463">
        <f t="shared" si="78"/>
        <v>13682959583</v>
      </c>
      <c r="F252" s="463">
        <f t="shared" si="88"/>
        <v>13682959583</v>
      </c>
      <c r="G252" s="463">
        <f t="shared" si="89"/>
        <v>13682959583</v>
      </c>
      <c r="H252" s="380">
        <f t="shared" si="79"/>
        <v>0</v>
      </c>
      <c r="I252" s="380">
        <f t="shared" si="90"/>
        <v>0</v>
      </c>
      <c r="J252" s="380">
        <f t="shared" si="91"/>
        <v>0</v>
      </c>
      <c r="K252" s="380">
        <f t="shared" si="80"/>
        <v>13682959583</v>
      </c>
      <c r="L252" s="380">
        <f t="shared" si="81"/>
        <v>0</v>
      </c>
      <c r="M252" s="380">
        <f t="shared" si="82"/>
        <v>0</v>
      </c>
      <c r="N252" s="380">
        <f t="shared" si="92"/>
        <v>0</v>
      </c>
      <c r="O252" s="380">
        <f t="shared" si="83"/>
        <v>0</v>
      </c>
      <c r="P252" s="380">
        <f t="shared" si="93"/>
        <v>0</v>
      </c>
      <c r="Q252" s="380">
        <f t="shared" si="84"/>
        <v>0</v>
      </c>
      <c r="R252" s="380">
        <f t="shared" si="85"/>
        <v>0</v>
      </c>
      <c r="S252" s="380"/>
      <c r="T252" s="380">
        <f t="shared" si="86"/>
        <v>0</v>
      </c>
      <c r="U252" s="463">
        <f t="shared" si="94"/>
        <v>0</v>
      </c>
      <c r="V252" s="463">
        <f t="shared" si="95"/>
        <v>0</v>
      </c>
      <c r="W252" s="463">
        <f t="shared" si="96"/>
        <v>0</v>
      </c>
      <c r="X252" s="463">
        <f t="shared" si="97"/>
        <v>0</v>
      </c>
      <c r="Y252" s="463">
        <f t="shared" si="98"/>
        <v>0</v>
      </c>
      <c r="Z252" s="463">
        <f t="shared" si="99"/>
        <v>0</v>
      </c>
      <c r="AA252" s="463">
        <f t="shared" si="100"/>
        <v>0</v>
      </c>
      <c r="AB252" s="463">
        <f t="shared" si="101"/>
        <v>0</v>
      </c>
      <c r="AC252" s="463">
        <f t="shared" si="102"/>
        <v>0</v>
      </c>
      <c r="AD252" s="463">
        <f t="shared" si="103"/>
        <v>0</v>
      </c>
      <c r="AE252" s="380"/>
      <c r="AF252" s="380"/>
      <c r="AG252" s="380">
        <f>'[22]Biểu 1c-II'!J252</f>
        <v>0</v>
      </c>
      <c r="AH252" s="380">
        <f>'[22]Biểu 1c-II'!M252</f>
        <v>0</v>
      </c>
      <c r="AI252" s="463">
        <f>'[22]Biểu 1c-II'!S252</f>
        <v>0</v>
      </c>
      <c r="AJ252" s="463">
        <f>'[22]Biểu 1c-II'!V252</f>
        <v>0</v>
      </c>
      <c r="AK252" s="380">
        <f>'[23]Biểu 1c-II'!J252</f>
        <v>0</v>
      </c>
      <c r="AL252" s="463">
        <f>'[23]Biểu 1c-II'!P252</f>
        <v>0</v>
      </c>
      <c r="AM252" s="463">
        <f>'[23]Biểu 1c-II'!S252</f>
        <v>0</v>
      </c>
      <c r="AN252" s="380">
        <f>'[24]Biểu 1c-II'!J252</f>
        <v>0</v>
      </c>
      <c r="AO252" s="463">
        <f>'[24]Biểu 1c-II'!M252</f>
        <v>0</v>
      </c>
      <c r="AP252" s="463">
        <f>'[24]Biểu 1c-II'!S252</f>
        <v>0</v>
      </c>
      <c r="AQ252" s="463">
        <f>'[25]Biểu 1c-II'!P252</f>
        <v>0</v>
      </c>
      <c r="AR252" s="463">
        <f>'[25]Biểu 1c-II'!V252</f>
        <v>0</v>
      </c>
      <c r="AS252" s="380">
        <f>'[25]Biểu 1c-II'!Y252</f>
        <v>0</v>
      </c>
      <c r="AT252" s="380">
        <f>'[26]Biểu 1c-II'!K252</f>
        <v>0</v>
      </c>
      <c r="AU252" s="380">
        <f>'[26]Biểu 1c-II'!W252</f>
        <v>0</v>
      </c>
      <c r="AV252" s="380">
        <f>'[27]Biểu 1c-II'!J252</f>
        <v>0</v>
      </c>
      <c r="AW252" s="380">
        <f>'[27]Biểu 1c-II'!V252</f>
        <v>0</v>
      </c>
      <c r="AX252" s="380">
        <f>'[28]Biểu 1c-II'!J252</f>
        <v>0</v>
      </c>
      <c r="AY252" s="380">
        <f>'[28]Biểu 1c-II'!M252</f>
        <v>0</v>
      </c>
      <c r="AZ252" s="380">
        <f>'[28]Biểu 1c-II'!P252</f>
        <v>0</v>
      </c>
      <c r="BA252" s="380"/>
      <c r="BB252" s="380">
        <f>'[28]Biểu 1c-II'!V252</f>
        <v>0</v>
      </c>
      <c r="BC252" s="380">
        <f>'[42]Biểu 1c-II'!Y252</f>
        <v>0</v>
      </c>
      <c r="BD252" s="380">
        <f>'[28]Biểu 1c-II'!AB252</f>
        <v>0</v>
      </c>
      <c r="BE252" s="380">
        <f>'[28]Biểu 1c-II'!AE252</f>
        <v>0</v>
      </c>
      <c r="BF252" s="380">
        <f>'[28]Biểu 1c-II'!AH252</f>
        <v>0</v>
      </c>
      <c r="BG252" s="380">
        <f>'[29]Biểu 1c-II'!J252</f>
        <v>0</v>
      </c>
      <c r="BH252" s="380">
        <f>'[29]Biểu 1c-II'!M252</f>
        <v>0</v>
      </c>
      <c r="BI252" s="380">
        <f>'[29]Biểu 1c-II'!P252</f>
        <v>0</v>
      </c>
      <c r="BJ252" s="380"/>
      <c r="BK252" s="380">
        <f>'[29]Biểu 1c-II'!S252</f>
        <v>0</v>
      </c>
      <c r="BL252" s="380">
        <f>'[29]Biểu 1c-II'!V252</f>
        <v>0</v>
      </c>
      <c r="BM252" s="380">
        <f>'[29]Biểu 1c-II'!Y252</f>
        <v>0</v>
      </c>
      <c r="BN252" s="380">
        <f>'[29]Biểu 1c-II'!AB252</f>
        <v>0</v>
      </c>
      <c r="BO252" s="463">
        <f>'[29]Biểu 1c-II'!AE252</f>
        <v>0</v>
      </c>
      <c r="BP252" s="463">
        <f>'[29]Biểu 1c-II'!AH252</f>
        <v>0</v>
      </c>
      <c r="BQ252" s="380">
        <f>'[30]Biểu 1c-II - TTYT DA BAC'!J252</f>
        <v>0</v>
      </c>
      <c r="BR252" s="380">
        <f>'[30]Biểu 1c-II - TTYT DA BAC'!M252</f>
        <v>0</v>
      </c>
      <c r="BS252" s="380">
        <f>'[30]Biểu 1c-II - TTYT DA BAC'!P252</f>
        <v>0</v>
      </c>
      <c r="BT252" s="380"/>
      <c r="BU252" s="380">
        <f>'[30]Biểu 1c-II - TTYT DA BAC'!V252</f>
        <v>0</v>
      </c>
      <c r="BV252" s="380">
        <f>'[30]Biểu 1c-II - TTYT DA BAC'!Y252</f>
        <v>0</v>
      </c>
      <c r="BW252" s="380">
        <f>'[30]Biểu 1c-II - TTYT DA BAC'!AB252</f>
        <v>0</v>
      </c>
      <c r="BX252" s="463">
        <f>'[30]Biểu 1c-II - TTYT DA BAC'!AE252</f>
        <v>0</v>
      </c>
      <c r="BY252" s="463">
        <f>'[30]Biểu 1c-II - TTYT DA BAC'!AH252</f>
        <v>0</v>
      </c>
      <c r="BZ252" s="380">
        <f>'[31]Biểu 1c-II'!I252</f>
        <v>0</v>
      </c>
      <c r="CA252" s="380">
        <f>'[31]Biểu 1c-II'!M252</f>
        <v>0</v>
      </c>
      <c r="CB252" s="380">
        <f>'[31]Biểu 1c-II'!P252</f>
        <v>0</v>
      </c>
      <c r="CC252" s="380"/>
      <c r="CD252" s="380">
        <f>'[31]Biểu 1c-II'!V252</f>
        <v>0</v>
      </c>
      <c r="CE252" s="380">
        <f>'[31]Biểu 1c-II'!Y252</f>
        <v>0</v>
      </c>
      <c r="CF252" s="380">
        <f>'[31]Biểu 1c-II'!AB252</f>
        <v>0</v>
      </c>
      <c r="CG252" s="463">
        <f>'[31]Biểu 1c-II'!AE252</f>
        <v>0</v>
      </c>
      <c r="CH252" s="463">
        <f>'[31]Biểu 1c-II'!AH252</f>
        <v>0</v>
      </c>
      <c r="CI252" s="380">
        <f>'[32]Biểu 1c-II'!J252</f>
        <v>0</v>
      </c>
      <c r="CJ252" s="380">
        <f>'[32]Biểu 1c-II'!M252</f>
        <v>0</v>
      </c>
      <c r="CK252" s="380">
        <f>'[32]Biểu 1c-II'!P252</f>
        <v>0</v>
      </c>
      <c r="CL252" s="380"/>
      <c r="CM252" s="380">
        <f>'[32]Biểu 1c-II'!V252</f>
        <v>0</v>
      </c>
      <c r="CN252" s="380">
        <f>'[32]Biểu 1c-II'!Y252</f>
        <v>0</v>
      </c>
      <c r="CO252" s="380">
        <f>'[32]Biểu 1c-II'!AB252</f>
        <v>0</v>
      </c>
      <c r="CP252" s="463">
        <f>'[32]Biểu 1c-II'!AE252</f>
        <v>0</v>
      </c>
      <c r="CQ252" s="463">
        <f>'[32]Biểu 1c-II'!AH252</f>
        <v>0</v>
      </c>
      <c r="CR252" s="380">
        <f>'[33]Biểu 1c-II'!J252</f>
        <v>0</v>
      </c>
      <c r="CS252" s="380">
        <f>'[33]Biểu 1c-II'!M252</f>
        <v>0</v>
      </c>
      <c r="CT252" s="380">
        <f>'[33]Biểu 1c-II'!P252</f>
        <v>0</v>
      </c>
      <c r="CU252" s="380"/>
      <c r="CV252" s="380">
        <f>'[33]Biểu 1c-II'!V252</f>
        <v>0</v>
      </c>
      <c r="CW252" s="380">
        <f>'[43]Biểu 1c-II'!Y252</f>
        <v>0</v>
      </c>
      <c r="CX252" s="380">
        <f>'[33]Biểu 1c-II'!AB252</f>
        <v>0</v>
      </c>
      <c r="CY252" s="463">
        <f>'[33]Biểu 1c-II'!AE252</f>
        <v>0</v>
      </c>
      <c r="CZ252" s="463">
        <f>'[33]Biểu 1c-II'!AH252</f>
        <v>0</v>
      </c>
      <c r="DA252" s="380">
        <f>'[34]Biểu 1c-II'!$J$7</f>
        <v>13682959583</v>
      </c>
      <c r="DB252" s="380">
        <f>'[34]Biểu 1c-II'!M252</f>
        <v>0</v>
      </c>
      <c r="DC252" s="380">
        <f>'[34]Biểu 1c-II'!P252</f>
        <v>0</v>
      </c>
      <c r="DD252" s="380"/>
      <c r="DE252" s="380">
        <f>'[34]Biểu 1c-II'!V252</f>
        <v>0</v>
      </c>
      <c r="DF252" s="380">
        <f>'[44]Biểu 1c-II'!Y252</f>
        <v>0</v>
      </c>
      <c r="DG252" s="380">
        <f>'[34]Biểu 1c-II'!AB252</f>
        <v>0</v>
      </c>
      <c r="DH252" s="463">
        <f>'[34]Biểu 1c-II'!AE252</f>
        <v>0</v>
      </c>
      <c r="DI252" s="463">
        <f>'[34]Biểu 1c-II'!AH252</f>
        <v>0</v>
      </c>
      <c r="DJ252" s="380">
        <f>'[35]Biểu 1c-II'!J252</f>
        <v>0</v>
      </c>
      <c r="DK252" s="380">
        <f>'[35]Biểu 1c-II'!M252</f>
        <v>0</v>
      </c>
      <c r="DL252" s="380">
        <f>'[35]Biểu 1c-II'!P252</f>
        <v>0</v>
      </c>
      <c r="DM252" s="380">
        <f>'[35]Biểu 1c-II'!S252</f>
        <v>0</v>
      </c>
      <c r="DN252" s="380">
        <f>'[35]Biểu 1c-II'!V252</f>
        <v>0</v>
      </c>
      <c r="DO252" s="380">
        <f>'[35]Biểu 1c-II'!Y252</f>
        <v>0</v>
      </c>
      <c r="DP252" s="380">
        <f>'[35]Biểu 1c-II'!AB252</f>
        <v>0</v>
      </c>
      <c r="DQ252" s="463">
        <f>'[35]Biểu 1c-II'!AE252</f>
        <v>0</v>
      </c>
      <c r="DR252" s="463">
        <f>'[35]Biểu 1c-II'!AH252</f>
        <v>0</v>
      </c>
      <c r="DS252" s="463">
        <f>'[35]Biểu 1c-II'!AK252</f>
        <v>0</v>
      </c>
      <c r="DT252" s="380">
        <f>'[36]Biểu 1c-II'!J252</f>
        <v>0</v>
      </c>
      <c r="DU252" s="380">
        <f>'[36]Biểu 1c-II'!M252</f>
        <v>0</v>
      </c>
      <c r="DV252" s="380">
        <f>'[36]Biểu 1c-II'!P252</f>
        <v>0</v>
      </c>
      <c r="DW252" s="380">
        <f>'[36]Biểu 1c-II'!S252</f>
        <v>0</v>
      </c>
      <c r="DX252" s="380">
        <f>'[36]Biểu 1c-II'!V252</f>
        <v>0</v>
      </c>
      <c r="DY252" s="380">
        <f>'[36]Biểu 1c-II'!Y252</f>
        <v>0</v>
      </c>
      <c r="DZ252" s="380">
        <f>'[36]Biểu 1c-II'!AB252</f>
        <v>0</v>
      </c>
      <c r="EA252" s="463">
        <f>'[36]Biểu 1c-II'!AH252</f>
        <v>0</v>
      </c>
      <c r="EB252" s="463">
        <f>'[36]Biểu 1c-II'!AE252</f>
        <v>0</v>
      </c>
      <c r="EC252" s="380">
        <f>'[37]Biểu 1c-II'!J252</f>
        <v>0</v>
      </c>
      <c r="ED252" s="380">
        <f>'[37]Biểu 1c-II'!M252</f>
        <v>0</v>
      </c>
      <c r="EE252" s="380">
        <f>'[37]Biểu 1c-II'!P252</f>
        <v>0</v>
      </c>
      <c r="EF252" s="380">
        <f>'[37]Biểu 1c-II'!S252</f>
        <v>0</v>
      </c>
      <c r="EG252" s="380">
        <f>'[37]Biểu 1c-II'!V252</f>
        <v>0</v>
      </c>
      <c r="EH252" s="380">
        <f>'[37]Biểu 1c-II'!Y252</f>
        <v>0</v>
      </c>
      <c r="EI252" s="380">
        <f>'[37]Biểu 1c-II'!AB252</f>
        <v>0</v>
      </c>
      <c r="EJ252" s="463">
        <f>'[37]Biểu 1c-II'!AE252</f>
        <v>0</v>
      </c>
      <c r="EK252" s="463">
        <f>'[38]Biểu 1c-II'!J252</f>
        <v>0</v>
      </c>
      <c r="EL252" s="463">
        <f>'[38]Biểu 1c-II'!M252</f>
        <v>0</v>
      </c>
      <c r="EM252" s="463">
        <f>'[38]Biểu 1c-II'!P252</f>
        <v>0</v>
      </c>
      <c r="EN252" s="463">
        <f>'[38]Biểu 1c-II'!S252</f>
        <v>0</v>
      </c>
      <c r="EO252" s="380">
        <f>'[39]Biểu 1c-II(TTKN)'!J252</f>
        <v>0</v>
      </c>
      <c r="EP252" s="380">
        <f>'[40]Biểu 1c-II'!P252</f>
        <v>0</v>
      </c>
      <c r="EQ252" s="380">
        <f>'[41]Biểu 1c-II'!P252</f>
        <v>0</v>
      </c>
    </row>
    <row r="253" spans="1:147" ht="38.25">
      <c r="A253" s="383"/>
      <c r="B253" s="378" t="s">
        <v>801</v>
      </c>
      <c r="C253" s="379" t="s">
        <v>954</v>
      </c>
      <c r="D253" s="380">
        <f t="shared" si="87"/>
        <v>0</v>
      </c>
      <c r="E253" s="463">
        <f t="shared" si="78"/>
        <v>13682959583</v>
      </c>
      <c r="F253" s="463">
        <f t="shared" si="88"/>
        <v>13682959583</v>
      </c>
      <c r="G253" s="463">
        <f t="shared" si="89"/>
        <v>13682959583</v>
      </c>
      <c r="H253" s="380">
        <f t="shared" si="79"/>
        <v>0</v>
      </c>
      <c r="I253" s="380">
        <f t="shared" si="90"/>
        <v>0</v>
      </c>
      <c r="J253" s="380">
        <f t="shared" si="91"/>
        <v>0</v>
      </c>
      <c r="K253" s="380">
        <f t="shared" si="80"/>
        <v>13682959583</v>
      </c>
      <c r="L253" s="380">
        <f t="shared" si="81"/>
        <v>0</v>
      </c>
      <c r="M253" s="380">
        <f t="shared" si="82"/>
        <v>0</v>
      </c>
      <c r="N253" s="380">
        <f t="shared" si="92"/>
        <v>0</v>
      </c>
      <c r="O253" s="380">
        <f t="shared" si="83"/>
        <v>0</v>
      </c>
      <c r="P253" s="380">
        <f t="shared" si="93"/>
        <v>0</v>
      </c>
      <c r="Q253" s="380">
        <f t="shared" si="84"/>
        <v>0</v>
      </c>
      <c r="R253" s="380">
        <f t="shared" si="85"/>
        <v>0</v>
      </c>
      <c r="S253" s="380"/>
      <c r="T253" s="380">
        <f t="shared" si="86"/>
        <v>0</v>
      </c>
      <c r="U253" s="463">
        <f t="shared" si="94"/>
        <v>0</v>
      </c>
      <c r="V253" s="463">
        <f t="shared" si="95"/>
        <v>0</v>
      </c>
      <c r="W253" s="463">
        <f t="shared" si="96"/>
        <v>0</v>
      </c>
      <c r="X253" s="463">
        <f t="shared" si="97"/>
        <v>0</v>
      </c>
      <c r="Y253" s="463">
        <f t="shared" si="98"/>
        <v>0</v>
      </c>
      <c r="Z253" s="463">
        <f t="shared" si="99"/>
        <v>0</v>
      </c>
      <c r="AA253" s="463">
        <f t="shared" si="100"/>
        <v>0</v>
      </c>
      <c r="AB253" s="463">
        <f t="shared" si="101"/>
        <v>0</v>
      </c>
      <c r="AC253" s="463">
        <f t="shared" si="102"/>
        <v>0</v>
      </c>
      <c r="AD253" s="463">
        <f t="shared" si="103"/>
        <v>0</v>
      </c>
      <c r="AE253" s="380"/>
      <c r="AF253" s="380"/>
      <c r="AG253" s="380">
        <f>'[22]Biểu 1c-II'!J253</f>
        <v>0</v>
      </c>
      <c r="AH253" s="380">
        <f>'[22]Biểu 1c-II'!M253</f>
        <v>0</v>
      </c>
      <c r="AI253" s="463">
        <f>'[22]Biểu 1c-II'!S253</f>
        <v>0</v>
      </c>
      <c r="AJ253" s="463">
        <f>'[22]Biểu 1c-II'!V253</f>
        <v>0</v>
      </c>
      <c r="AK253" s="380">
        <f>'[23]Biểu 1c-II'!J253</f>
        <v>0</v>
      </c>
      <c r="AL253" s="463">
        <f>'[23]Biểu 1c-II'!P253</f>
        <v>0</v>
      </c>
      <c r="AM253" s="463">
        <f>'[23]Biểu 1c-II'!S253</f>
        <v>0</v>
      </c>
      <c r="AN253" s="380">
        <f>'[24]Biểu 1c-II'!J253</f>
        <v>0</v>
      </c>
      <c r="AO253" s="463">
        <f>'[24]Biểu 1c-II'!M253</f>
        <v>0</v>
      </c>
      <c r="AP253" s="463">
        <f>'[24]Biểu 1c-II'!S253</f>
        <v>0</v>
      </c>
      <c r="AQ253" s="463">
        <f>'[25]Biểu 1c-II'!P253</f>
        <v>0</v>
      </c>
      <c r="AR253" s="463">
        <f>'[25]Biểu 1c-II'!V253</f>
        <v>0</v>
      </c>
      <c r="AS253" s="380">
        <f>'[25]Biểu 1c-II'!Y253</f>
        <v>0</v>
      </c>
      <c r="AT253" s="380">
        <f>'[26]Biểu 1c-II'!K253</f>
        <v>0</v>
      </c>
      <c r="AU253" s="380">
        <f>'[26]Biểu 1c-II'!W253</f>
        <v>0</v>
      </c>
      <c r="AV253" s="380">
        <f>'[27]Biểu 1c-II'!J253</f>
        <v>0</v>
      </c>
      <c r="AW253" s="380">
        <f>'[27]Biểu 1c-II'!V253</f>
        <v>0</v>
      </c>
      <c r="AX253" s="380">
        <f>'[28]Biểu 1c-II'!J253</f>
        <v>0</v>
      </c>
      <c r="AY253" s="380">
        <f>'[28]Biểu 1c-II'!M253</f>
        <v>0</v>
      </c>
      <c r="AZ253" s="380">
        <f>'[28]Biểu 1c-II'!P253</f>
        <v>0</v>
      </c>
      <c r="BA253" s="380"/>
      <c r="BB253" s="380">
        <f>'[28]Biểu 1c-II'!V253</f>
        <v>0</v>
      </c>
      <c r="BC253" s="380">
        <f>'[42]Biểu 1c-II'!Y253</f>
        <v>0</v>
      </c>
      <c r="BD253" s="380">
        <f>'[28]Biểu 1c-II'!AB253</f>
        <v>0</v>
      </c>
      <c r="BE253" s="380">
        <f>'[28]Biểu 1c-II'!AE253</f>
        <v>0</v>
      </c>
      <c r="BF253" s="380">
        <f>'[28]Biểu 1c-II'!AH253</f>
        <v>0</v>
      </c>
      <c r="BG253" s="380">
        <f>'[29]Biểu 1c-II'!J253</f>
        <v>0</v>
      </c>
      <c r="BH253" s="380">
        <f>'[29]Biểu 1c-II'!M253</f>
        <v>0</v>
      </c>
      <c r="BI253" s="380">
        <f>'[29]Biểu 1c-II'!P253</f>
        <v>0</v>
      </c>
      <c r="BJ253" s="380"/>
      <c r="BK253" s="380">
        <f>'[29]Biểu 1c-II'!S253</f>
        <v>0</v>
      </c>
      <c r="BL253" s="380">
        <f>'[29]Biểu 1c-II'!V253</f>
        <v>0</v>
      </c>
      <c r="BM253" s="380">
        <f>'[29]Biểu 1c-II'!Y253</f>
        <v>0</v>
      </c>
      <c r="BN253" s="380">
        <f>'[29]Biểu 1c-II'!AB253</f>
        <v>0</v>
      </c>
      <c r="BO253" s="463">
        <f>'[29]Biểu 1c-II'!AE253</f>
        <v>0</v>
      </c>
      <c r="BP253" s="463">
        <f>'[29]Biểu 1c-II'!AH253</f>
        <v>0</v>
      </c>
      <c r="BQ253" s="380">
        <f>'[30]Biểu 1c-II - TTYT DA BAC'!J253</f>
        <v>0</v>
      </c>
      <c r="BR253" s="380">
        <f>'[30]Biểu 1c-II - TTYT DA BAC'!M253</f>
        <v>0</v>
      </c>
      <c r="BS253" s="380">
        <f>'[30]Biểu 1c-II - TTYT DA BAC'!P253</f>
        <v>0</v>
      </c>
      <c r="BT253" s="380"/>
      <c r="BU253" s="380">
        <f>'[30]Biểu 1c-II - TTYT DA BAC'!V253</f>
        <v>0</v>
      </c>
      <c r="BV253" s="380">
        <f>'[30]Biểu 1c-II - TTYT DA BAC'!Y253</f>
        <v>0</v>
      </c>
      <c r="BW253" s="380">
        <f>'[30]Biểu 1c-II - TTYT DA BAC'!AB253</f>
        <v>0</v>
      </c>
      <c r="BX253" s="463">
        <f>'[30]Biểu 1c-II - TTYT DA BAC'!AE253</f>
        <v>0</v>
      </c>
      <c r="BY253" s="463">
        <f>'[30]Biểu 1c-II - TTYT DA BAC'!AH253</f>
        <v>0</v>
      </c>
      <c r="BZ253" s="380">
        <f>'[31]Biểu 1c-II'!I253</f>
        <v>0</v>
      </c>
      <c r="CA253" s="380">
        <f>'[31]Biểu 1c-II'!M253</f>
        <v>0</v>
      </c>
      <c r="CB253" s="380">
        <f>'[31]Biểu 1c-II'!P253</f>
        <v>0</v>
      </c>
      <c r="CC253" s="380"/>
      <c r="CD253" s="380">
        <f>'[31]Biểu 1c-II'!V253</f>
        <v>0</v>
      </c>
      <c r="CE253" s="380">
        <f>'[31]Biểu 1c-II'!Y253</f>
        <v>0</v>
      </c>
      <c r="CF253" s="380">
        <f>'[31]Biểu 1c-II'!AB253</f>
        <v>0</v>
      </c>
      <c r="CG253" s="463">
        <f>'[31]Biểu 1c-II'!AE253</f>
        <v>0</v>
      </c>
      <c r="CH253" s="463">
        <f>'[31]Biểu 1c-II'!AH253</f>
        <v>0</v>
      </c>
      <c r="CI253" s="380">
        <f>'[32]Biểu 1c-II'!J253</f>
        <v>0</v>
      </c>
      <c r="CJ253" s="380">
        <f>'[32]Biểu 1c-II'!M253</f>
        <v>0</v>
      </c>
      <c r="CK253" s="380">
        <f>'[32]Biểu 1c-II'!P253</f>
        <v>0</v>
      </c>
      <c r="CL253" s="380"/>
      <c r="CM253" s="380">
        <f>'[32]Biểu 1c-II'!V253</f>
        <v>0</v>
      </c>
      <c r="CN253" s="380">
        <f>'[32]Biểu 1c-II'!Y253</f>
        <v>0</v>
      </c>
      <c r="CO253" s="380">
        <f>'[32]Biểu 1c-II'!AB253</f>
        <v>0</v>
      </c>
      <c r="CP253" s="463">
        <f>'[32]Biểu 1c-II'!AE253</f>
        <v>0</v>
      </c>
      <c r="CQ253" s="463">
        <f>'[32]Biểu 1c-II'!AH253</f>
        <v>0</v>
      </c>
      <c r="CR253" s="380">
        <f>'[33]Biểu 1c-II'!J253</f>
        <v>0</v>
      </c>
      <c r="CS253" s="380">
        <f>'[33]Biểu 1c-II'!M253</f>
        <v>0</v>
      </c>
      <c r="CT253" s="380">
        <f>'[33]Biểu 1c-II'!P253</f>
        <v>0</v>
      </c>
      <c r="CU253" s="380"/>
      <c r="CV253" s="380">
        <f>'[33]Biểu 1c-II'!V253</f>
        <v>0</v>
      </c>
      <c r="CW253" s="380">
        <f>'[43]Biểu 1c-II'!Y253</f>
        <v>0</v>
      </c>
      <c r="CX253" s="380">
        <f>'[33]Biểu 1c-II'!AB253</f>
        <v>0</v>
      </c>
      <c r="CY253" s="463">
        <f>'[33]Biểu 1c-II'!AE253</f>
        <v>0</v>
      </c>
      <c r="CZ253" s="463">
        <f>'[33]Biểu 1c-II'!AH253</f>
        <v>0</v>
      </c>
      <c r="DA253" s="380">
        <f>'[34]Biểu 1c-II'!$J$7</f>
        <v>13682959583</v>
      </c>
      <c r="DB253" s="380">
        <f>'[34]Biểu 1c-II'!M253</f>
        <v>0</v>
      </c>
      <c r="DC253" s="380">
        <f>'[34]Biểu 1c-II'!P253</f>
        <v>0</v>
      </c>
      <c r="DD253" s="380"/>
      <c r="DE253" s="380">
        <f>'[34]Biểu 1c-II'!V253</f>
        <v>0</v>
      </c>
      <c r="DF253" s="380">
        <f>'[44]Biểu 1c-II'!Y253</f>
        <v>0</v>
      </c>
      <c r="DG253" s="380">
        <f>'[34]Biểu 1c-II'!AB253</f>
        <v>0</v>
      </c>
      <c r="DH253" s="463">
        <f>'[34]Biểu 1c-II'!AE253</f>
        <v>0</v>
      </c>
      <c r="DI253" s="463">
        <f>'[34]Biểu 1c-II'!AH253</f>
        <v>0</v>
      </c>
      <c r="DJ253" s="380">
        <f>'[35]Biểu 1c-II'!J253</f>
        <v>0</v>
      </c>
      <c r="DK253" s="380">
        <f>'[35]Biểu 1c-II'!M253</f>
        <v>0</v>
      </c>
      <c r="DL253" s="380">
        <f>'[35]Biểu 1c-II'!P253</f>
        <v>0</v>
      </c>
      <c r="DM253" s="380">
        <f>'[35]Biểu 1c-II'!S253</f>
        <v>0</v>
      </c>
      <c r="DN253" s="380">
        <f>'[35]Biểu 1c-II'!V253</f>
        <v>0</v>
      </c>
      <c r="DO253" s="380">
        <f>'[35]Biểu 1c-II'!Y253</f>
        <v>0</v>
      </c>
      <c r="DP253" s="380">
        <f>'[35]Biểu 1c-II'!AB253</f>
        <v>0</v>
      </c>
      <c r="DQ253" s="463">
        <f>'[35]Biểu 1c-II'!AE253</f>
        <v>0</v>
      </c>
      <c r="DR253" s="463">
        <f>'[35]Biểu 1c-II'!AH253</f>
        <v>0</v>
      </c>
      <c r="DS253" s="463">
        <f>'[35]Biểu 1c-II'!AK253</f>
        <v>0</v>
      </c>
      <c r="DT253" s="380">
        <f>'[36]Biểu 1c-II'!J253</f>
        <v>0</v>
      </c>
      <c r="DU253" s="380">
        <f>'[36]Biểu 1c-II'!M253</f>
        <v>0</v>
      </c>
      <c r="DV253" s="380">
        <f>'[36]Biểu 1c-II'!P253</f>
        <v>0</v>
      </c>
      <c r="DW253" s="380">
        <f>'[36]Biểu 1c-II'!S253</f>
        <v>0</v>
      </c>
      <c r="DX253" s="380">
        <f>'[36]Biểu 1c-II'!V253</f>
        <v>0</v>
      </c>
      <c r="DY253" s="380">
        <f>'[36]Biểu 1c-II'!Y253</f>
        <v>0</v>
      </c>
      <c r="DZ253" s="380">
        <f>'[36]Biểu 1c-II'!AB253</f>
        <v>0</v>
      </c>
      <c r="EA253" s="463">
        <f>'[36]Biểu 1c-II'!AH253</f>
        <v>0</v>
      </c>
      <c r="EB253" s="463">
        <f>'[36]Biểu 1c-II'!AE253</f>
        <v>0</v>
      </c>
      <c r="EC253" s="380">
        <f>'[37]Biểu 1c-II'!J253</f>
        <v>0</v>
      </c>
      <c r="ED253" s="380">
        <f>'[37]Biểu 1c-II'!M253</f>
        <v>0</v>
      </c>
      <c r="EE253" s="380">
        <f>'[37]Biểu 1c-II'!P253</f>
        <v>0</v>
      </c>
      <c r="EF253" s="380">
        <f>'[37]Biểu 1c-II'!S253</f>
        <v>0</v>
      </c>
      <c r="EG253" s="380">
        <f>'[37]Biểu 1c-II'!V253</f>
        <v>0</v>
      </c>
      <c r="EH253" s="380">
        <f>'[37]Biểu 1c-II'!Y253</f>
        <v>0</v>
      </c>
      <c r="EI253" s="380">
        <f>'[37]Biểu 1c-II'!AB253</f>
        <v>0</v>
      </c>
      <c r="EJ253" s="463">
        <f>'[37]Biểu 1c-II'!AE253</f>
        <v>0</v>
      </c>
      <c r="EK253" s="463">
        <f>'[38]Biểu 1c-II'!J253</f>
        <v>0</v>
      </c>
      <c r="EL253" s="463">
        <f>'[38]Biểu 1c-II'!M253</f>
        <v>0</v>
      </c>
      <c r="EM253" s="463">
        <f>'[38]Biểu 1c-II'!P253</f>
        <v>0</v>
      </c>
      <c r="EN253" s="463">
        <f>'[38]Biểu 1c-II'!S253</f>
        <v>0</v>
      </c>
      <c r="EO253" s="380">
        <f>'[39]Biểu 1c-II(TTKN)'!J253</f>
        <v>0</v>
      </c>
      <c r="EP253" s="380">
        <f>'[40]Biểu 1c-II'!P253</f>
        <v>0</v>
      </c>
      <c r="EQ253" s="380">
        <f>'[41]Biểu 1c-II'!P253</f>
        <v>0</v>
      </c>
    </row>
    <row r="254" spans="1:147" ht="25.5">
      <c r="A254" s="383"/>
      <c r="B254" s="378" t="s">
        <v>802</v>
      </c>
      <c r="C254" s="379" t="s">
        <v>955</v>
      </c>
      <c r="D254" s="380">
        <f t="shared" si="87"/>
        <v>0</v>
      </c>
      <c r="E254" s="463">
        <f t="shared" si="78"/>
        <v>13682959583</v>
      </c>
      <c r="F254" s="463">
        <f t="shared" si="88"/>
        <v>13682959583</v>
      </c>
      <c r="G254" s="463">
        <f t="shared" si="89"/>
        <v>13682959583</v>
      </c>
      <c r="H254" s="380">
        <f t="shared" si="79"/>
        <v>0</v>
      </c>
      <c r="I254" s="380">
        <f t="shared" si="90"/>
        <v>0</v>
      </c>
      <c r="J254" s="380">
        <f t="shared" si="91"/>
        <v>0</v>
      </c>
      <c r="K254" s="380">
        <f t="shared" si="80"/>
        <v>13682959583</v>
      </c>
      <c r="L254" s="380">
        <f t="shared" si="81"/>
        <v>0</v>
      </c>
      <c r="M254" s="380">
        <f t="shared" si="82"/>
        <v>0</v>
      </c>
      <c r="N254" s="380">
        <f t="shared" si="92"/>
        <v>0</v>
      </c>
      <c r="O254" s="380">
        <f t="shared" si="83"/>
        <v>0</v>
      </c>
      <c r="P254" s="380">
        <f t="shared" si="93"/>
        <v>0</v>
      </c>
      <c r="Q254" s="380">
        <f t="shared" si="84"/>
        <v>0</v>
      </c>
      <c r="R254" s="380">
        <f t="shared" si="85"/>
        <v>0</v>
      </c>
      <c r="S254" s="380"/>
      <c r="T254" s="380">
        <f t="shared" si="86"/>
        <v>0</v>
      </c>
      <c r="U254" s="463">
        <f t="shared" si="94"/>
        <v>0</v>
      </c>
      <c r="V254" s="463">
        <f t="shared" si="95"/>
        <v>0</v>
      </c>
      <c r="W254" s="463">
        <f t="shared" si="96"/>
        <v>0</v>
      </c>
      <c r="X254" s="463">
        <f t="shared" si="97"/>
        <v>0</v>
      </c>
      <c r="Y254" s="463">
        <f t="shared" si="98"/>
        <v>0</v>
      </c>
      <c r="Z254" s="463">
        <f t="shared" si="99"/>
        <v>0</v>
      </c>
      <c r="AA254" s="463">
        <f t="shared" si="100"/>
        <v>0</v>
      </c>
      <c r="AB254" s="463">
        <f t="shared" si="101"/>
        <v>0</v>
      </c>
      <c r="AC254" s="463">
        <f t="shared" si="102"/>
        <v>0</v>
      </c>
      <c r="AD254" s="463">
        <f t="shared" si="103"/>
        <v>0</v>
      </c>
      <c r="AE254" s="380"/>
      <c r="AF254" s="380"/>
      <c r="AG254" s="380">
        <f>'[22]Biểu 1c-II'!J254</f>
        <v>0</v>
      </c>
      <c r="AH254" s="380">
        <f>'[22]Biểu 1c-II'!M254</f>
        <v>0</v>
      </c>
      <c r="AI254" s="463">
        <f>'[22]Biểu 1c-II'!S254</f>
        <v>0</v>
      </c>
      <c r="AJ254" s="463">
        <f>'[22]Biểu 1c-II'!V254</f>
        <v>0</v>
      </c>
      <c r="AK254" s="380">
        <f>'[23]Biểu 1c-II'!J254</f>
        <v>0</v>
      </c>
      <c r="AL254" s="463">
        <f>'[23]Biểu 1c-II'!P254</f>
        <v>0</v>
      </c>
      <c r="AM254" s="463">
        <f>'[23]Biểu 1c-II'!S254</f>
        <v>0</v>
      </c>
      <c r="AN254" s="380">
        <f>'[24]Biểu 1c-II'!J254</f>
        <v>0</v>
      </c>
      <c r="AO254" s="463">
        <f>'[24]Biểu 1c-II'!M254</f>
        <v>0</v>
      </c>
      <c r="AP254" s="463">
        <f>'[24]Biểu 1c-II'!S254</f>
        <v>0</v>
      </c>
      <c r="AQ254" s="463">
        <f>'[25]Biểu 1c-II'!P254</f>
        <v>0</v>
      </c>
      <c r="AR254" s="463">
        <f>'[25]Biểu 1c-II'!V254</f>
        <v>0</v>
      </c>
      <c r="AS254" s="380">
        <f>'[25]Biểu 1c-II'!Y254</f>
        <v>0</v>
      </c>
      <c r="AT254" s="380">
        <f>'[26]Biểu 1c-II'!K254</f>
        <v>0</v>
      </c>
      <c r="AU254" s="380">
        <f>'[26]Biểu 1c-II'!W254</f>
        <v>0</v>
      </c>
      <c r="AV254" s="380">
        <f>'[27]Biểu 1c-II'!J254</f>
        <v>0</v>
      </c>
      <c r="AW254" s="380">
        <f>'[27]Biểu 1c-II'!V254</f>
        <v>0</v>
      </c>
      <c r="AX254" s="380">
        <f>'[28]Biểu 1c-II'!J254</f>
        <v>0</v>
      </c>
      <c r="AY254" s="380">
        <f>'[28]Biểu 1c-II'!M254</f>
        <v>0</v>
      </c>
      <c r="AZ254" s="380">
        <f>'[28]Biểu 1c-II'!P254</f>
        <v>0</v>
      </c>
      <c r="BA254" s="380"/>
      <c r="BB254" s="380">
        <f>'[28]Biểu 1c-II'!V254</f>
        <v>0</v>
      </c>
      <c r="BC254" s="380">
        <f>'[42]Biểu 1c-II'!Y254</f>
        <v>0</v>
      </c>
      <c r="BD254" s="380">
        <f>'[28]Biểu 1c-II'!AB254</f>
        <v>0</v>
      </c>
      <c r="BE254" s="380">
        <f>'[28]Biểu 1c-II'!AE254</f>
        <v>0</v>
      </c>
      <c r="BF254" s="380">
        <f>'[28]Biểu 1c-II'!AH254</f>
        <v>0</v>
      </c>
      <c r="BG254" s="380">
        <f>'[29]Biểu 1c-II'!J254</f>
        <v>0</v>
      </c>
      <c r="BH254" s="380">
        <f>'[29]Biểu 1c-II'!M254</f>
        <v>0</v>
      </c>
      <c r="BI254" s="380">
        <f>'[29]Biểu 1c-II'!P254</f>
        <v>0</v>
      </c>
      <c r="BJ254" s="380"/>
      <c r="BK254" s="380">
        <f>'[29]Biểu 1c-II'!S254</f>
        <v>0</v>
      </c>
      <c r="BL254" s="380">
        <f>'[29]Biểu 1c-II'!V254</f>
        <v>0</v>
      </c>
      <c r="BM254" s="380">
        <f>'[29]Biểu 1c-II'!Y254</f>
        <v>0</v>
      </c>
      <c r="BN254" s="380">
        <f>'[29]Biểu 1c-II'!AB254</f>
        <v>0</v>
      </c>
      <c r="BO254" s="463">
        <f>'[29]Biểu 1c-II'!AE254</f>
        <v>0</v>
      </c>
      <c r="BP254" s="463">
        <f>'[29]Biểu 1c-II'!AH254</f>
        <v>0</v>
      </c>
      <c r="BQ254" s="380">
        <f>'[30]Biểu 1c-II - TTYT DA BAC'!J254</f>
        <v>0</v>
      </c>
      <c r="BR254" s="380">
        <f>'[30]Biểu 1c-II - TTYT DA BAC'!M254</f>
        <v>0</v>
      </c>
      <c r="BS254" s="380">
        <f>'[30]Biểu 1c-II - TTYT DA BAC'!P254</f>
        <v>0</v>
      </c>
      <c r="BT254" s="380"/>
      <c r="BU254" s="380">
        <f>'[30]Biểu 1c-II - TTYT DA BAC'!V254</f>
        <v>0</v>
      </c>
      <c r="BV254" s="380">
        <f>'[30]Biểu 1c-II - TTYT DA BAC'!Y254</f>
        <v>0</v>
      </c>
      <c r="BW254" s="380">
        <f>'[30]Biểu 1c-II - TTYT DA BAC'!AB254</f>
        <v>0</v>
      </c>
      <c r="BX254" s="463">
        <f>'[30]Biểu 1c-II - TTYT DA BAC'!AE254</f>
        <v>0</v>
      </c>
      <c r="BY254" s="463">
        <f>'[30]Biểu 1c-II - TTYT DA BAC'!AH254</f>
        <v>0</v>
      </c>
      <c r="BZ254" s="380">
        <f>'[31]Biểu 1c-II'!I254</f>
        <v>0</v>
      </c>
      <c r="CA254" s="380">
        <f>'[31]Biểu 1c-II'!M254</f>
        <v>0</v>
      </c>
      <c r="CB254" s="380">
        <f>'[31]Biểu 1c-II'!P254</f>
        <v>0</v>
      </c>
      <c r="CC254" s="380"/>
      <c r="CD254" s="380">
        <f>'[31]Biểu 1c-II'!V254</f>
        <v>0</v>
      </c>
      <c r="CE254" s="380">
        <f>'[31]Biểu 1c-II'!Y254</f>
        <v>0</v>
      </c>
      <c r="CF254" s="380">
        <f>'[31]Biểu 1c-II'!AB254</f>
        <v>0</v>
      </c>
      <c r="CG254" s="463">
        <f>'[31]Biểu 1c-II'!AE254</f>
        <v>0</v>
      </c>
      <c r="CH254" s="463">
        <f>'[31]Biểu 1c-II'!AH254</f>
        <v>0</v>
      </c>
      <c r="CI254" s="380">
        <f>'[32]Biểu 1c-II'!J254</f>
        <v>0</v>
      </c>
      <c r="CJ254" s="380">
        <f>'[32]Biểu 1c-II'!M254</f>
        <v>0</v>
      </c>
      <c r="CK254" s="380">
        <f>'[32]Biểu 1c-II'!P254</f>
        <v>0</v>
      </c>
      <c r="CL254" s="380"/>
      <c r="CM254" s="380">
        <f>'[32]Biểu 1c-II'!V254</f>
        <v>0</v>
      </c>
      <c r="CN254" s="380">
        <f>'[32]Biểu 1c-II'!Y254</f>
        <v>0</v>
      </c>
      <c r="CO254" s="380">
        <f>'[32]Biểu 1c-II'!AB254</f>
        <v>0</v>
      </c>
      <c r="CP254" s="463">
        <f>'[32]Biểu 1c-II'!AE254</f>
        <v>0</v>
      </c>
      <c r="CQ254" s="463">
        <f>'[32]Biểu 1c-II'!AH254</f>
        <v>0</v>
      </c>
      <c r="CR254" s="380">
        <f>'[33]Biểu 1c-II'!J254</f>
        <v>0</v>
      </c>
      <c r="CS254" s="380">
        <f>'[33]Biểu 1c-II'!M254</f>
        <v>0</v>
      </c>
      <c r="CT254" s="380">
        <f>'[33]Biểu 1c-II'!P254</f>
        <v>0</v>
      </c>
      <c r="CU254" s="380"/>
      <c r="CV254" s="380">
        <f>'[33]Biểu 1c-II'!V254</f>
        <v>0</v>
      </c>
      <c r="CW254" s="380">
        <f>'[43]Biểu 1c-II'!Y254</f>
        <v>0</v>
      </c>
      <c r="CX254" s="380">
        <f>'[33]Biểu 1c-II'!AB254</f>
        <v>0</v>
      </c>
      <c r="CY254" s="463">
        <f>'[33]Biểu 1c-II'!AE254</f>
        <v>0</v>
      </c>
      <c r="CZ254" s="463">
        <f>'[33]Biểu 1c-II'!AH254</f>
        <v>0</v>
      </c>
      <c r="DA254" s="380">
        <f>'[34]Biểu 1c-II'!$J$7</f>
        <v>13682959583</v>
      </c>
      <c r="DB254" s="380">
        <f>'[34]Biểu 1c-II'!M254</f>
        <v>0</v>
      </c>
      <c r="DC254" s="380">
        <f>'[34]Biểu 1c-II'!P254</f>
        <v>0</v>
      </c>
      <c r="DD254" s="380"/>
      <c r="DE254" s="380">
        <f>'[34]Biểu 1c-II'!V254</f>
        <v>0</v>
      </c>
      <c r="DF254" s="380">
        <f>'[44]Biểu 1c-II'!Y254</f>
        <v>0</v>
      </c>
      <c r="DG254" s="380">
        <f>'[34]Biểu 1c-II'!AB254</f>
        <v>0</v>
      </c>
      <c r="DH254" s="463">
        <f>'[34]Biểu 1c-II'!AE254</f>
        <v>0</v>
      </c>
      <c r="DI254" s="463">
        <f>'[34]Biểu 1c-II'!AH254</f>
        <v>0</v>
      </c>
      <c r="DJ254" s="380">
        <f>'[35]Biểu 1c-II'!J254</f>
        <v>0</v>
      </c>
      <c r="DK254" s="380">
        <f>'[35]Biểu 1c-II'!M254</f>
        <v>0</v>
      </c>
      <c r="DL254" s="380">
        <f>'[35]Biểu 1c-II'!P254</f>
        <v>0</v>
      </c>
      <c r="DM254" s="380">
        <f>'[35]Biểu 1c-II'!S254</f>
        <v>0</v>
      </c>
      <c r="DN254" s="380">
        <f>'[35]Biểu 1c-II'!V254</f>
        <v>0</v>
      </c>
      <c r="DO254" s="380">
        <f>'[35]Biểu 1c-II'!Y254</f>
        <v>0</v>
      </c>
      <c r="DP254" s="380">
        <f>'[35]Biểu 1c-II'!AB254</f>
        <v>0</v>
      </c>
      <c r="DQ254" s="463">
        <f>'[35]Biểu 1c-II'!AE254</f>
        <v>0</v>
      </c>
      <c r="DR254" s="463">
        <f>'[35]Biểu 1c-II'!AH254</f>
        <v>0</v>
      </c>
      <c r="DS254" s="463">
        <f>'[35]Biểu 1c-II'!AK254</f>
        <v>0</v>
      </c>
      <c r="DT254" s="380">
        <f>'[36]Biểu 1c-II'!J254</f>
        <v>0</v>
      </c>
      <c r="DU254" s="380">
        <f>'[36]Biểu 1c-II'!M254</f>
        <v>0</v>
      </c>
      <c r="DV254" s="380">
        <f>'[36]Biểu 1c-II'!P254</f>
        <v>0</v>
      </c>
      <c r="DW254" s="380">
        <f>'[36]Biểu 1c-II'!S254</f>
        <v>0</v>
      </c>
      <c r="DX254" s="380">
        <f>'[36]Biểu 1c-II'!V254</f>
        <v>0</v>
      </c>
      <c r="DY254" s="380">
        <f>'[36]Biểu 1c-II'!Y254</f>
        <v>0</v>
      </c>
      <c r="DZ254" s="380">
        <f>'[36]Biểu 1c-II'!AB254</f>
        <v>0</v>
      </c>
      <c r="EA254" s="463">
        <f>'[36]Biểu 1c-II'!AH254</f>
        <v>0</v>
      </c>
      <c r="EB254" s="463">
        <f>'[36]Biểu 1c-II'!AE254</f>
        <v>0</v>
      </c>
      <c r="EC254" s="380">
        <f>'[37]Biểu 1c-II'!J254</f>
        <v>0</v>
      </c>
      <c r="ED254" s="380">
        <f>'[37]Biểu 1c-II'!M254</f>
        <v>0</v>
      </c>
      <c r="EE254" s="380">
        <f>'[37]Biểu 1c-II'!P254</f>
        <v>0</v>
      </c>
      <c r="EF254" s="380">
        <f>'[37]Biểu 1c-II'!S254</f>
        <v>0</v>
      </c>
      <c r="EG254" s="380">
        <f>'[37]Biểu 1c-II'!V254</f>
        <v>0</v>
      </c>
      <c r="EH254" s="380">
        <f>'[37]Biểu 1c-II'!Y254</f>
        <v>0</v>
      </c>
      <c r="EI254" s="380">
        <f>'[37]Biểu 1c-II'!AB254</f>
        <v>0</v>
      </c>
      <c r="EJ254" s="463">
        <f>'[37]Biểu 1c-II'!AE254</f>
        <v>0</v>
      </c>
      <c r="EK254" s="463">
        <f>'[38]Biểu 1c-II'!J254</f>
        <v>0</v>
      </c>
      <c r="EL254" s="463">
        <f>'[38]Biểu 1c-II'!M254</f>
        <v>0</v>
      </c>
      <c r="EM254" s="463">
        <f>'[38]Biểu 1c-II'!P254</f>
        <v>0</v>
      </c>
      <c r="EN254" s="463">
        <f>'[38]Biểu 1c-II'!S254</f>
        <v>0</v>
      </c>
      <c r="EO254" s="380">
        <f>'[39]Biểu 1c-II(TTKN)'!J254</f>
        <v>0</v>
      </c>
      <c r="EP254" s="380">
        <f>'[40]Biểu 1c-II'!P254</f>
        <v>0</v>
      </c>
      <c r="EQ254" s="380">
        <f>'[41]Biểu 1c-II'!P254</f>
        <v>0</v>
      </c>
    </row>
    <row r="255" spans="1:147" ht="12.75">
      <c r="A255" s="383"/>
      <c r="B255" s="378" t="s">
        <v>803</v>
      </c>
      <c r="C255" s="379" t="s">
        <v>253</v>
      </c>
      <c r="D255" s="380">
        <f t="shared" si="87"/>
        <v>0</v>
      </c>
      <c r="E255" s="463">
        <f t="shared" si="78"/>
        <v>14467593583</v>
      </c>
      <c r="F255" s="463">
        <f t="shared" si="88"/>
        <v>14467593583</v>
      </c>
      <c r="G255" s="463">
        <f t="shared" si="89"/>
        <v>14467593583</v>
      </c>
      <c r="H255" s="380">
        <f t="shared" si="79"/>
        <v>4608000</v>
      </c>
      <c r="I255" s="380">
        <f t="shared" si="90"/>
        <v>0</v>
      </c>
      <c r="J255" s="380">
        <f t="shared" si="91"/>
        <v>0</v>
      </c>
      <c r="K255" s="380">
        <f t="shared" si="80"/>
        <v>13682959583</v>
      </c>
      <c r="L255" s="380">
        <f t="shared" si="81"/>
        <v>0</v>
      </c>
      <c r="M255" s="380">
        <f t="shared" si="82"/>
        <v>321626000</v>
      </c>
      <c r="N255" s="380">
        <f t="shared" si="92"/>
        <v>0</v>
      </c>
      <c r="O255" s="380">
        <f t="shared" si="83"/>
        <v>0</v>
      </c>
      <c r="P255" s="380">
        <f t="shared" si="93"/>
        <v>0</v>
      </c>
      <c r="Q255" s="380">
        <f t="shared" si="84"/>
        <v>0</v>
      </c>
      <c r="R255" s="380">
        <f t="shared" si="85"/>
        <v>36000000</v>
      </c>
      <c r="S255" s="380"/>
      <c r="T255" s="380">
        <f t="shared" si="86"/>
        <v>422400000</v>
      </c>
      <c r="U255" s="463">
        <f t="shared" si="94"/>
        <v>0</v>
      </c>
      <c r="V255" s="463">
        <f t="shared" si="95"/>
        <v>0</v>
      </c>
      <c r="W255" s="463">
        <f t="shared" si="96"/>
        <v>0</v>
      </c>
      <c r="X255" s="463">
        <f t="shared" si="97"/>
        <v>0</v>
      </c>
      <c r="Y255" s="463">
        <f t="shared" si="98"/>
        <v>0</v>
      </c>
      <c r="Z255" s="463">
        <f t="shared" si="99"/>
        <v>0</v>
      </c>
      <c r="AA255" s="463">
        <f t="shared" si="100"/>
        <v>0</v>
      </c>
      <c r="AB255" s="463">
        <f t="shared" si="101"/>
        <v>0</v>
      </c>
      <c r="AC255" s="463">
        <f t="shared" si="102"/>
        <v>0</v>
      </c>
      <c r="AD255" s="463">
        <f t="shared" si="103"/>
        <v>0</v>
      </c>
      <c r="AE255" s="380"/>
      <c r="AF255" s="380"/>
      <c r="AG255" s="380">
        <f>'[22]Biểu 1c-II'!J255</f>
        <v>4608000</v>
      </c>
      <c r="AH255" s="380">
        <f>'[22]Biểu 1c-II'!M255</f>
        <v>0</v>
      </c>
      <c r="AI255" s="463">
        <f>'[22]Biểu 1c-II'!S255</f>
        <v>0</v>
      </c>
      <c r="AJ255" s="463">
        <f>'[22]Biểu 1c-II'!V255</f>
        <v>0</v>
      </c>
      <c r="AK255" s="380">
        <f>'[23]Biểu 1c-II'!J255</f>
        <v>0</v>
      </c>
      <c r="AL255" s="463">
        <f>'[23]Biểu 1c-II'!P255</f>
        <v>0</v>
      </c>
      <c r="AM255" s="463">
        <f>'[23]Biểu 1c-II'!S255</f>
        <v>0</v>
      </c>
      <c r="AN255" s="380">
        <f>'[24]Biểu 1c-II'!J255</f>
        <v>0</v>
      </c>
      <c r="AO255" s="463">
        <f>'[24]Biểu 1c-II'!M255</f>
        <v>0</v>
      </c>
      <c r="AP255" s="463">
        <f>'[24]Biểu 1c-II'!S255</f>
        <v>0</v>
      </c>
      <c r="AQ255" s="463">
        <f>'[25]Biểu 1c-II'!P255</f>
        <v>0</v>
      </c>
      <c r="AR255" s="463">
        <f>'[25]Biểu 1c-II'!V255</f>
        <v>0</v>
      </c>
      <c r="AS255" s="380">
        <f>'[25]Biểu 1c-II'!Y255</f>
        <v>0</v>
      </c>
      <c r="AT255" s="380">
        <f>'[26]Biểu 1c-II'!K255</f>
        <v>0</v>
      </c>
      <c r="AU255" s="380">
        <f>'[26]Biểu 1c-II'!W255</f>
        <v>0</v>
      </c>
      <c r="AV255" s="380">
        <f>'[27]Biểu 1c-II'!J255</f>
        <v>0</v>
      </c>
      <c r="AW255" s="380">
        <f>'[27]Biểu 1c-II'!V255</f>
        <v>0</v>
      </c>
      <c r="AX255" s="380">
        <f>'[28]Biểu 1c-II'!J255</f>
        <v>0</v>
      </c>
      <c r="AY255" s="380">
        <f>'[28]Biểu 1c-II'!M255</f>
        <v>0</v>
      </c>
      <c r="AZ255" s="380">
        <f>'[28]Biểu 1c-II'!P255</f>
        <v>0</v>
      </c>
      <c r="BA255" s="380"/>
      <c r="BB255" s="380">
        <f>'[28]Biểu 1c-II'!V255</f>
        <v>0</v>
      </c>
      <c r="BC255" s="380">
        <f>'[42]Biểu 1c-II'!Y255</f>
        <v>0</v>
      </c>
      <c r="BD255" s="380">
        <f>'[28]Biểu 1c-II'!AB255</f>
        <v>0</v>
      </c>
      <c r="BE255" s="380">
        <f>'[28]Biểu 1c-II'!AE255</f>
        <v>0</v>
      </c>
      <c r="BF255" s="380">
        <f>'[28]Biểu 1c-II'!AH255</f>
        <v>0</v>
      </c>
      <c r="BG255" s="380">
        <f>'[29]Biểu 1c-II'!J255</f>
        <v>0</v>
      </c>
      <c r="BH255" s="380">
        <f>'[29]Biểu 1c-II'!M255</f>
        <v>0</v>
      </c>
      <c r="BI255" s="380">
        <f>'[29]Biểu 1c-II'!P255</f>
        <v>29800000</v>
      </c>
      <c r="BJ255" s="380"/>
      <c r="BK255" s="380">
        <f>'[29]Biểu 1c-II'!S255</f>
        <v>0</v>
      </c>
      <c r="BL255" s="380">
        <f>'[29]Biểu 1c-II'!V255</f>
        <v>0</v>
      </c>
      <c r="BM255" s="380">
        <f>'[29]Biểu 1c-II'!Y255</f>
        <v>0</v>
      </c>
      <c r="BN255" s="380">
        <f>'[29]Biểu 1c-II'!AB255</f>
        <v>0</v>
      </c>
      <c r="BO255" s="463">
        <f>'[29]Biểu 1c-II'!AE255</f>
        <v>0</v>
      </c>
      <c r="BP255" s="463">
        <f>'[29]Biểu 1c-II'!AH255</f>
        <v>0</v>
      </c>
      <c r="BQ255" s="380">
        <f>'[30]Biểu 1c-II - TTYT DA BAC'!J255</f>
        <v>0</v>
      </c>
      <c r="BR255" s="380">
        <f>'[30]Biểu 1c-II - TTYT DA BAC'!M255</f>
        <v>0</v>
      </c>
      <c r="BS255" s="380">
        <f>'[30]Biểu 1c-II - TTYT DA BAC'!P255</f>
        <v>0</v>
      </c>
      <c r="BT255" s="380"/>
      <c r="BU255" s="380">
        <f>'[30]Biểu 1c-II - TTYT DA BAC'!V255</f>
        <v>0</v>
      </c>
      <c r="BV255" s="380">
        <f>'[30]Biểu 1c-II - TTYT DA BAC'!Y255</f>
        <v>0</v>
      </c>
      <c r="BW255" s="380">
        <f>'[30]Biểu 1c-II - TTYT DA BAC'!AB255</f>
        <v>0</v>
      </c>
      <c r="BX255" s="463">
        <f>'[30]Biểu 1c-II - TTYT DA BAC'!AE255</f>
        <v>0</v>
      </c>
      <c r="BY255" s="463">
        <f>'[30]Biểu 1c-II - TTYT DA BAC'!AH255</f>
        <v>0</v>
      </c>
      <c r="BZ255" s="380">
        <f>'[31]Biểu 1c-II'!I255</f>
        <v>0</v>
      </c>
      <c r="CA255" s="380">
        <f>'[31]Biểu 1c-II'!M255</f>
        <v>0</v>
      </c>
      <c r="CB255" s="380">
        <f>'[31]Biểu 1c-II'!P255</f>
        <v>0</v>
      </c>
      <c r="CC255" s="380"/>
      <c r="CD255" s="380">
        <f>'[31]Biểu 1c-II'!V255</f>
        <v>0</v>
      </c>
      <c r="CE255" s="380">
        <f>'[31]Biểu 1c-II'!Y255</f>
        <v>36000000</v>
      </c>
      <c r="CF255" s="380">
        <f>'[31]Biểu 1c-II'!AB255</f>
        <v>0</v>
      </c>
      <c r="CG255" s="463">
        <f>'[31]Biểu 1c-II'!AE255</f>
        <v>0</v>
      </c>
      <c r="CH255" s="463">
        <f>'[31]Biểu 1c-II'!AH255</f>
        <v>0</v>
      </c>
      <c r="CI255" s="380">
        <f>'[32]Biểu 1c-II'!J255</f>
        <v>0</v>
      </c>
      <c r="CJ255" s="380">
        <f>'[32]Biểu 1c-II'!M255</f>
        <v>0</v>
      </c>
      <c r="CK255" s="380">
        <f>'[32]Biểu 1c-II'!P255</f>
        <v>0</v>
      </c>
      <c r="CL255" s="380"/>
      <c r="CM255" s="380">
        <f>'[32]Biểu 1c-II'!V255</f>
        <v>0</v>
      </c>
      <c r="CN255" s="380">
        <f>'[32]Biểu 1c-II'!Y255</f>
        <v>0</v>
      </c>
      <c r="CO255" s="380">
        <f>'[32]Biểu 1c-II'!AB255</f>
        <v>0</v>
      </c>
      <c r="CP255" s="463">
        <f>'[32]Biểu 1c-II'!AE255</f>
        <v>0</v>
      </c>
      <c r="CQ255" s="463">
        <f>'[32]Biểu 1c-II'!AH255</f>
        <v>0</v>
      </c>
      <c r="CR255" s="380">
        <f>'[33]Biểu 1c-II'!J255</f>
        <v>0</v>
      </c>
      <c r="CS255" s="380">
        <f>'[33]Biểu 1c-II'!M255</f>
        <v>0</v>
      </c>
      <c r="CT255" s="380">
        <f>'[33]Biểu 1c-II'!P255</f>
        <v>0</v>
      </c>
      <c r="CU255" s="380"/>
      <c r="CV255" s="380">
        <f>'[33]Biểu 1c-II'!V255</f>
        <v>0</v>
      </c>
      <c r="CW255" s="380">
        <f>'[43]Biểu 1c-II'!Y255</f>
        <v>0</v>
      </c>
      <c r="CX255" s="380">
        <f>'[33]Biểu 1c-II'!AB255</f>
        <v>0</v>
      </c>
      <c r="CY255" s="463">
        <f>'[33]Biểu 1c-II'!AE255</f>
        <v>0</v>
      </c>
      <c r="CZ255" s="463">
        <f>'[33]Biểu 1c-II'!AH255</f>
        <v>0</v>
      </c>
      <c r="DA255" s="380">
        <f>'[34]Biểu 1c-II'!$J$7</f>
        <v>13682959583</v>
      </c>
      <c r="DB255" s="380">
        <f>'[34]Biểu 1c-II'!M255</f>
        <v>0</v>
      </c>
      <c r="DC255" s="380">
        <f>'[34]Biểu 1c-II'!P255</f>
        <v>0</v>
      </c>
      <c r="DD255" s="380"/>
      <c r="DE255" s="380">
        <f>'[34]Biểu 1c-II'!V255</f>
        <v>0</v>
      </c>
      <c r="DF255" s="380">
        <f>'[44]Biểu 1c-II'!Y255</f>
        <v>0</v>
      </c>
      <c r="DG255" s="380">
        <f>'[34]Biểu 1c-II'!AB255</f>
        <v>0</v>
      </c>
      <c r="DH255" s="463">
        <f>'[34]Biểu 1c-II'!AE255</f>
        <v>0</v>
      </c>
      <c r="DI255" s="463">
        <f>'[34]Biểu 1c-II'!AH255</f>
        <v>0</v>
      </c>
      <c r="DJ255" s="380">
        <f>'[35]Biểu 1c-II'!J255</f>
        <v>0</v>
      </c>
      <c r="DK255" s="380">
        <f>'[35]Biểu 1c-II'!M255</f>
        <v>0</v>
      </c>
      <c r="DL255" s="380">
        <f>'[35]Biểu 1c-II'!P255</f>
        <v>0</v>
      </c>
      <c r="DM255" s="380">
        <f>'[35]Biểu 1c-II'!S255</f>
        <v>0</v>
      </c>
      <c r="DN255" s="380">
        <f>'[35]Biểu 1c-II'!V255</f>
        <v>0</v>
      </c>
      <c r="DO255" s="380">
        <f>'[35]Biểu 1c-II'!Y255</f>
        <v>0</v>
      </c>
      <c r="DP255" s="380">
        <f>'[35]Biểu 1c-II'!AB255</f>
        <v>422400000</v>
      </c>
      <c r="DQ255" s="463">
        <f>'[35]Biểu 1c-II'!AE255</f>
        <v>0</v>
      </c>
      <c r="DR255" s="463">
        <f>'[35]Biểu 1c-II'!AH255</f>
        <v>0</v>
      </c>
      <c r="DS255" s="463">
        <f>'[35]Biểu 1c-II'!AK255</f>
        <v>0</v>
      </c>
      <c r="DT255" s="380">
        <f>'[36]Biểu 1c-II'!J255</f>
        <v>0</v>
      </c>
      <c r="DU255" s="380">
        <f>'[36]Biểu 1c-II'!M255</f>
        <v>0</v>
      </c>
      <c r="DV255" s="380">
        <f>'[36]Biểu 1c-II'!P255</f>
        <v>291826000</v>
      </c>
      <c r="DW255" s="380">
        <f>'[36]Biểu 1c-II'!S255</f>
        <v>0</v>
      </c>
      <c r="DX255" s="380">
        <f>'[36]Biểu 1c-II'!V255</f>
        <v>0</v>
      </c>
      <c r="DY255" s="380">
        <f>'[36]Biểu 1c-II'!Y255</f>
        <v>0</v>
      </c>
      <c r="DZ255" s="380">
        <f>'[36]Biểu 1c-II'!AB255</f>
        <v>0</v>
      </c>
      <c r="EA255" s="463">
        <f>'[36]Biểu 1c-II'!AH255</f>
        <v>0</v>
      </c>
      <c r="EB255" s="463">
        <f>'[36]Biểu 1c-II'!AE255</f>
        <v>0</v>
      </c>
      <c r="EC255" s="380">
        <f>'[37]Biểu 1c-II'!J255</f>
        <v>0</v>
      </c>
      <c r="ED255" s="380">
        <f>'[37]Biểu 1c-II'!M255</f>
        <v>0</v>
      </c>
      <c r="EE255" s="380">
        <f>'[37]Biểu 1c-II'!P255</f>
        <v>0</v>
      </c>
      <c r="EF255" s="380">
        <f>'[37]Biểu 1c-II'!S255</f>
        <v>0</v>
      </c>
      <c r="EG255" s="380">
        <f>'[37]Biểu 1c-II'!V255</f>
        <v>0</v>
      </c>
      <c r="EH255" s="380">
        <f>'[37]Biểu 1c-II'!Y255</f>
        <v>0</v>
      </c>
      <c r="EI255" s="380">
        <f>'[37]Biểu 1c-II'!AB255</f>
        <v>0</v>
      </c>
      <c r="EJ255" s="463">
        <f>'[37]Biểu 1c-II'!AE255</f>
        <v>0</v>
      </c>
      <c r="EK255" s="463">
        <f>'[38]Biểu 1c-II'!J255</f>
        <v>0</v>
      </c>
      <c r="EL255" s="463">
        <f>'[38]Biểu 1c-II'!M255</f>
        <v>0</v>
      </c>
      <c r="EM255" s="463">
        <f>'[38]Biểu 1c-II'!P255</f>
        <v>0</v>
      </c>
      <c r="EN255" s="463">
        <f>'[38]Biểu 1c-II'!S255</f>
        <v>0</v>
      </c>
      <c r="EO255" s="380">
        <f>'[39]Biểu 1c-II(TTKN)'!J255</f>
        <v>0</v>
      </c>
      <c r="EP255" s="380">
        <f>'[40]Biểu 1c-II'!P255</f>
        <v>0</v>
      </c>
      <c r="EQ255" s="380">
        <f>'[41]Biểu 1c-II'!P255</f>
        <v>0</v>
      </c>
    </row>
    <row r="256" spans="1:147" s="373" customFormat="1" ht="25.5">
      <c r="A256" s="465"/>
      <c r="B256" s="375"/>
      <c r="C256" s="376" t="s">
        <v>956</v>
      </c>
      <c r="D256" s="377">
        <f t="shared" si="87"/>
        <v>0</v>
      </c>
      <c r="E256" s="459">
        <f t="shared" si="78"/>
        <v>107141223392</v>
      </c>
      <c r="F256" s="459">
        <f t="shared" si="88"/>
        <v>107141223392</v>
      </c>
      <c r="G256" s="459">
        <f t="shared" si="89"/>
        <v>100833620092</v>
      </c>
      <c r="H256" s="377">
        <f t="shared" si="79"/>
        <v>2003913000</v>
      </c>
      <c r="I256" s="377">
        <f t="shared" si="90"/>
        <v>18224000</v>
      </c>
      <c r="J256" s="377">
        <f t="shared" si="91"/>
        <v>0</v>
      </c>
      <c r="K256" s="377">
        <f>AT256+AV256+AX256+BG256+BQ256+BZ256+CI256+CR256+DA256+DJ256+DT256+EC256</f>
        <v>90504818692</v>
      </c>
      <c r="L256" s="377">
        <f>AY256+BH256+BR256+CA256+CJ256+CS256+DB256+DK256+DU256+ED256+EK256</f>
        <v>4930800200</v>
      </c>
      <c r="M256" s="377">
        <f>AZ256+BI256+BS256+CB256+CK256+CT256+DC256+DL256+DV256+EE256</f>
        <v>0</v>
      </c>
      <c r="N256" s="377">
        <f>EO256+EP256+EQ256</f>
        <v>855000000</v>
      </c>
      <c r="O256" s="377">
        <f>BA256+BJ256+BT256+CC256+CL256+DD256+DM256+DW256+EF256+CU256+EL256</f>
        <v>1105566700</v>
      </c>
      <c r="P256" s="377">
        <f>EM256</f>
        <v>295064600</v>
      </c>
      <c r="Q256" s="377">
        <f>AU256+AW256+BB256+BK256+BU256+CD256+CM256+CV256+DE256+DN256+DX256+EG256</f>
        <v>596111600</v>
      </c>
      <c r="R256" s="377">
        <f>BC256+BL256+BV256+CE256+CN256+CW256+DF256+DO256+DY256+EH256</f>
        <v>67000000</v>
      </c>
      <c r="S256" s="377">
        <f>BN256+DQ256</f>
        <v>38006800</v>
      </c>
      <c r="T256" s="377">
        <f>BD256+BM256+BW256+CF256+CO256+CX256+DG256+DP256+DZ256+EI256</f>
        <v>419114500</v>
      </c>
      <c r="U256" s="459">
        <f t="shared" si="94"/>
        <v>577676500</v>
      </c>
      <c r="V256" s="459">
        <f t="shared" si="95"/>
        <v>495717000</v>
      </c>
      <c r="W256" s="459">
        <f t="shared" si="96"/>
        <v>64959500</v>
      </c>
      <c r="X256" s="459">
        <f t="shared" si="97"/>
        <v>17000000</v>
      </c>
      <c r="Y256" s="459">
        <f t="shared" si="98"/>
        <v>1652469100</v>
      </c>
      <c r="Z256" s="459">
        <f t="shared" si="99"/>
        <v>285405900</v>
      </c>
      <c r="AA256" s="459">
        <f t="shared" si="100"/>
        <v>1498303900</v>
      </c>
      <c r="AB256" s="459">
        <f t="shared" si="101"/>
        <v>1869768500</v>
      </c>
      <c r="AC256" s="459">
        <f t="shared" si="102"/>
        <v>115917900</v>
      </c>
      <c r="AD256" s="459">
        <f t="shared" si="103"/>
        <v>180205000</v>
      </c>
      <c r="AE256" s="377">
        <f>AE257+AE264+AE269+AE277+AE287+AE294+AE304+AE311+AE317+AE330+AE338+AE347</f>
        <v>85856500</v>
      </c>
      <c r="AF256" s="377">
        <f>AF257+AF264+AF269+AF277+AF287+AF294+AF304+AF311+AF317+AF330+AF338+AF347</f>
        <v>42000000</v>
      </c>
      <c r="AG256" s="377">
        <f>'[22]Biểu 1c-II'!J256</f>
        <v>706233500</v>
      </c>
      <c r="AH256" s="377">
        <f>'[22]Biểu 1c-II'!M256</f>
        <v>64959500</v>
      </c>
      <c r="AI256" s="459">
        <f>'[22]Biểu 1c-II'!S256</f>
        <v>115917900</v>
      </c>
      <c r="AJ256" s="459">
        <f>'[22]Biểu 1c-II'!V256</f>
        <v>135943000</v>
      </c>
      <c r="AK256" s="377">
        <f>'[23]Biểu 1c-II'!J256</f>
        <v>44999400</v>
      </c>
      <c r="AL256" s="459">
        <f>'[23]Biểu 1c-II'!P256</f>
        <v>1652469100</v>
      </c>
      <c r="AM256" s="459">
        <f>'[23]Biểu 1c-II'!S256</f>
        <v>1358637100</v>
      </c>
      <c r="AN256" s="377">
        <f>'[24]Biểu 1c-II'!J256</f>
        <v>1252680100</v>
      </c>
      <c r="AO256" s="459">
        <f>'[24]Biểu 1c-II'!M256</f>
        <v>44262000</v>
      </c>
      <c r="AP256" s="459">
        <f>'[24]Biểu 1c-II'!S256</f>
        <v>495717000</v>
      </c>
      <c r="AQ256" s="459">
        <f>'[25]Biểu 1c-II'!P256</f>
        <v>18224000</v>
      </c>
      <c r="AR256" s="459">
        <f>'[25]Biểu 1c-II'!V256</f>
        <v>285405900</v>
      </c>
      <c r="AS256" s="377">
        <f>'[25]Biểu 1c-II'!Y256</f>
        <v>0</v>
      </c>
      <c r="AT256" s="377">
        <f>'[26]Biểu 1c-II'!K256</f>
        <v>43128946287</v>
      </c>
      <c r="AU256" s="377">
        <f>'[26]Biểu 1c-II'!W256</f>
        <v>50000000</v>
      </c>
      <c r="AV256" s="377">
        <f>'[27]Biểu 1c-II'!J256</f>
        <v>7680400</v>
      </c>
      <c r="AW256" s="377">
        <f>'[27]Biểu 1c-II'!V256</f>
        <v>50000000</v>
      </c>
      <c r="AX256" s="377">
        <f>'[28]Biểu 1c-II'!J256</f>
        <v>6111594007</v>
      </c>
      <c r="AY256" s="377">
        <f>'[28]Biểu 1c-II'!M256</f>
        <v>243890100</v>
      </c>
      <c r="AZ256" s="377">
        <f>'[28]Biểu 1c-II'!P256</f>
        <v>0</v>
      </c>
      <c r="BA256" s="380"/>
      <c r="BB256" s="377">
        <f>'[28]Biểu 1c-II'!V256</f>
        <v>50000000</v>
      </c>
      <c r="BC256" s="380">
        <f>'[42]Biểu 1c-II'!Y256</f>
        <v>0</v>
      </c>
      <c r="BD256" s="377">
        <f>'[28]Biểu 1c-II'!AB256</f>
        <v>12994300</v>
      </c>
      <c r="BE256" s="377">
        <f>'[28]Biểu 1c-II'!AE256</f>
        <v>29032800</v>
      </c>
      <c r="BF256" s="377">
        <f>'[28]Biểu 1c-II'!AH256</f>
        <v>5800000</v>
      </c>
      <c r="BG256" s="377">
        <f>'[29]Biểu 1c-II'!J256</f>
        <v>3127598024</v>
      </c>
      <c r="BH256" s="377">
        <f>'[29]Biểu 1c-II'!M256</f>
        <v>0</v>
      </c>
      <c r="BI256" s="377">
        <f>'[29]Biểu 1c-II'!P256</f>
        <v>0</v>
      </c>
      <c r="BJ256" s="380"/>
      <c r="BK256" s="377">
        <f>'[29]Biểu 1c-II'!S256</f>
        <v>49500000</v>
      </c>
      <c r="BL256" s="377">
        <f>'[29]Biểu 1c-II'!V256</f>
        <v>0</v>
      </c>
      <c r="BM256" s="377">
        <f>'[29]Biểu 1c-II'!Y256</f>
        <v>0</v>
      </c>
      <c r="BN256" s="377">
        <f>'[29]Biểu 1c-II'!AB256</f>
        <v>20095800</v>
      </c>
      <c r="BO256" s="459">
        <f>'[29]Biểu 1c-II'!AE256</f>
        <v>74246000</v>
      </c>
      <c r="BP256" s="459">
        <f>'[29]Biểu 1c-II'!AH256</f>
        <v>54011300</v>
      </c>
      <c r="BQ256" s="377">
        <f>'[30]Biểu 1c-II - TTYT DA BAC'!J256</f>
        <v>9116124640</v>
      </c>
      <c r="BR256" s="377">
        <f>'[30]Biểu 1c-II - TTYT DA BAC'!M256</f>
        <v>434898900</v>
      </c>
      <c r="BS256" s="377">
        <f>'[30]Biểu 1c-II - TTYT DA BAC'!P256</f>
        <v>0</v>
      </c>
      <c r="BT256" s="380"/>
      <c r="BU256" s="377">
        <f>'[30]Biểu 1c-II - TTYT DA BAC'!V256</f>
        <v>50000000</v>
      </c>
      <c r="BV256" s="377">
        <f>'[30]Biểu 1c-II - TTYT DA BAC'!Y256</f>
        <v>52000000</v>
      </c>
      <c r="BW256" s="377">
        <f>'[30]Biểu 1c-II - TTYT DA BAC'!AB256</f>
        <v>364195200</v>
      </c>
      <c r="BX256" s="459">
        <f>'[30]Biểu 1c-II - TTYT DA BAC'!AE256</f>
        <v>57230000</v>
      </c>
      <c r="BY256" s="459">
        <f>'[30]Biểu 1c-II - TTYT DA BAC'!AH256</f>
        <v>71500000</v>
      </c>
      <c r="BZ256" s="377">
        <f>'[31]Biểu 1c-II'!I256</f>
        <v>7201821300</v>
      </c>
      <c r="CA256" s="377">
        <f>'[31]Biểu 1c-II'!M256</f>
        <v>65390700</v>
      </c>
      <c r="CB256" s="377">
        <f>'[31]Biểu 1c-II'!P256</f>
        <v>0</v>
      </c>
      <c r="CC256" s="380"/>
      <c r="CD256" s="377">
        <f>'[31]Biểu 1c-II'!V256</f>
        <v>50000000</v>
      </c>
      <c r="CE256" s="377">
        <f>'[31]Biểu 1c-II'!Y256</f>
        <v>15000000</v>
      </c>
      <c r="CF256" s="377">
        <f>'[31]Biểu 1c-II'!AB256</f>
        <v>0</v>
      </c>
      <c r="CG256" s="459">
        <f>'[31]Biểu 1c-II'!AE256</f>
        <v>62580000</v>
      </c>
      <c r="CH256" s="459">
        <f>'[31]Biểu 1c-II'!AH256</f>
        <v>92100000</v>
      </c>
      <c r="CI256" s="377">
        <f>'[32]Biểu 1c-II'!J256</f>
        <v>0</v>
      </c>
      <c r="CJ256" s="377">
        <f>'[32]Biểu 1c-II'!M256</f>
        <v>0</v>
      </c>
      <c r="CK256" s="377">
        <f>'[32]Biểu 1c-II'!P256</f>
        <v>0</v>
      </c>
      <c r="CL256" s="380"/>
      <c r="CM256" s="377">
        <f>'[32]Biểu 1c-II'!V256</f>
        <v>50000000</v>
      </c>
      <c r="CN256" s="377">
        <f>'[32]Biểu 1c-II'!Y256</f>
        <v>0</v>
      </c>
      <c r="CO256" s="377">
        <f>'[32]Biểu 1c-II'!AB256</f>
        <v>0</v>
      </c>
      <c r="CP256" s="459">
        <f>'[32]Biểu 1c-II'!AE256</f>
        <v>153404000</v>
      </c>
      <c r="CQ256" s="459">
        <f>'[32]Biểu 1c-II'!AH256</f>
        <v>78094100</v>
      </c>
      <c r="CR256" s="377">
        <f>'[33]Biểu 1c-II'!J256</f>
        <v>2178795451</v>
      </c>
      <c r="CS256" s="377">
        <f>'[33]Biểu 1c-II'!M256</f>
        <v>0</v>
      </c>
      <c r="CT256" s="377">
        <f>'[33]Biểu 1c-II'!P256</f>
        <v>0</v>
      </c>
      <c r="CU256" s="380"/>
      <c r="CV256" s="377">
        <f>'[33]Biểu 1c-II'!V256</f>
        <v>50000000</v>
      </c>
      <c r="CW256" s="380">
        <f>'[43]Biểu 1c-II'!Y256</f>
        <v>0</v>
      </c>
      <c r="CX256" s="377">
        <f>'[33]Biểu 1c-II'!AB256</f>
        <v>15928600</v>
      </c>
      <c r="CY256" s="459">
        <f>'[33]Biểu 1c-II'!AE256</f>
        <v>52651500</v>
      </c>
      <c r="CZ256" s="459">
        <f>'[33]Biểu 1c-II'!AH256</f>
        <v>66600000</v>
      </c>
      <c r="DA256" s="377">
        <f>'[34]Biểu 1c-II'!$J$7</f>
        <v>13682959583</v>
      </c>
      <c r="DB256" s="377">
        <f>'[34]Biểu 1c-II'!M256</f>
        <v>0</v>
      </c>
      <c r="DC256" s="377">
        <f>'[34]Biểu 1c-II'!P256</f>
        <v>0</v>
      </c>
      <c r="DD256" s="380"/>
      <c r="DE256" s="377">
        <f>'[34]Biểu 1c-II'!V256</f>
        <v>48351600</v>
      </c>
      <c r="DF256" s="380">
        <f>'[44]Biểu 1c-II'!Y256</f>
        <v>0</v>
      </c>
      <c r="DG256" s="377">
        <f>'[34]Biểu 1c-II'!AB256</f>
        <v>0</v>
      </c>
      <c r="DH256" s="459">
        <f>'[34]Biểu 1c-II'!AE256</f>
        <v>54330000</v>
      </c>
      <c r="DI256" s="459">
        <f>'[34]Biểu 1c-II'!AH256</f>
        <v>17000000</v>
      </c>
      <c r="DJ256" s="377">
        <f>'[35]Biểu 1c-II'!J256</f>
        <v>1981489000</v>
      </c>
      <c r="DK256" s="377">
        <f>'[35]Biểu 1c-II'!M256</f>
        <v>0</v>
      </c>
      <c r="DL256" s="377">
        <f>'[35]Biểu 1c-II'!P256</f>
        <v>0</v>
      </c>
      <c r="DM256" s="377">
        <f>'[35]Biểu 1c-II'!S256</f>
        <v>0</v>
      </c>
      <c r="DN256" s="377">
        <f>'[35]Biểu 1c-II'!V256</f>
        <v>49750000</v>
      </c>
      <c r="DO256" s="377">
        <f>'[35]Biểu 1c-II'!Y256</f>
        <v>0</v>
      </c>
      <c r="DP256" s="377">
        <f>'[35]Biểu 1c-II'!AB256</f>
        <v>0</v>
      </c>
      <c r="DQ256" s="459">
        <f>'[35]Biểu 1c-II'!AE256</f>
        <v>17911000</v>
      </c>
      <c r="DR256" s="459">
        <f>'[35]Biểu 1c-II'!AH256</f>
        <v>29704600</v>
      </c>
      <c r="DS256" s="459">
        <f>'[35]Biểu 1c-II'!AK256</f>
        <v>71460400</v>
      </c>
      <c r="DT256" s="377">
        <f>'[36]Biểu 1c-II'!J256</f>
        <v>3967810000</v>
      </c>
      <c r="DU256" s="377">
        <f>'[36]Biểu 1c-II'!M256</f>
        <v>0</v>
      </c>
      <c r="DV256" s="377">
        <f>'[36]Biểu 1c-II'!P256</f>
        <v>0</v>
      </c>
      <c r="DW256" s="377">
        <f>'[36]Biểu 1c-II'!S256</f>
        <v>0</v>
      </c>
      <c r="DX256" s="377">
        <f>'[36]Biểu 1c-II'!V256</f>
        <v>50000000</v>
      </c>
      <c r="DY256" s="377">
        <f>'[36]Biểu 1c-II'!Y256</f>
        <v>0</v>
      </c>
      <c r="DZ256" s="377">
        <f>'[36]Biểu 1c-II'!AB256</f>
        <v>13000000</v>
      </c>
      <c r="EA256" s="459">
        <f>'[36]Biểu 1c-II'!AH256</f>
        <v>31500000</v>
      </c>
      <c r="EB256" s="459">
        <f>'[36]Biểu 1c-II'!AE256</f>
        <v>33880000</v>
      </c>
      <c r="EC256" s="377">
        <f>'[37]Biểu 1c-II'!J256</f>
        <v>0</v>
      </c>
      <c r="ED256" s="377">
        <f>'[37]Biểu 1c-II'!M256</f>
        <v>0</v>
      </c>
      <c r="EE256" s="377">
        <f>'[37]Biểu 1c-II'!P256</f>
        <v>0</v>
      </c>
      <c r="EF256" s="377">
        <f>'[37]Biểu 1c-II'!S256</f>
        <v>0</v>
      </c>
      <c r="EG256" s="377">
        <f>'[37]Biểu 1c-II'!V256</f>
        <v>48510000</v>
      </c>
      <c r="EH256" s="377">
        <f>'[37]Biểu 1c-II'!Y256</f>
        <v>0</v>
      </c>
      <c r="EI256" s="377">
        <f>'[37]Biểu 1c-II'!AB256</f>
        <v>12996400</v>
      </c>
      <c r="EJ256" s="459">
        <f>'[37]Biểu 1c-II'!AE256</f>
        <v>59617100</v>
      </c>
      <c r="EK256" s="459">
        <f>'[38]Biểu 1c-II'!J256</f>
        <v>4186620500</v>
      </c>
      <c r="EL256" s="459">
        <f>'[38]Biểu 1c-II'!M256</f>
        <v>1105566700</v>
      </c>
      <c r="EM256" s="459">
        <f>'[38]Biểu 1c-II'!P256</f>
        <v>295064600</v>
      </c>
      <c r="EN256" s="459">
        <f>'[38]Biểu 1c-II'!S256</f>
        <v>931693500</v>
      </c>
      <c r="EO256" s="377">
        <f>'[39]Biểu 1c-II(TTKN)'!J256</f>
        <v>810000000</v>
      </c>
      <c r="EP256" s="377">
        <f>'[40]Biểu 1c-II'!P256</f>
        <v>45000000</v>
      </c>
      <c r="EQ256" s="377">
        <f>'[41]Biểu 1c-II'!P256</f>
        <v>0</v>
      </c>
    </row>
    <row r="257" spans="1:147" s="373" customFormat="1" ht="25.5">
      <c r="A257" s="375" t="s">
        <v>804</v>
      </c>
      <c r="B257" s="375"/>
      <c r="C257" s="376" t="s">
        <v>309</v>
      </c>
      <c r="D257" s="377">
        <f t="shared" si="87"/>
        <v>0</v>
      </c>
      <c r="E257" s="459">
        <f t="shared" si="78"/>
        <v>15798570235</v>
      </c>
      <c r="F257" s="459">
        <f t="shared" si="88"/>
        <v>15798570235</v>
      </c>
      <c r="G257" s="459">
        <f t="shared" si="89"/>
        <v>15687362535</v>
      </c>
      <c r="H257" s="377">
        <f t="shared" si="79"/>
        <v>293625000</v>
      </c>
      <c r="I257" s="377">
        <f t="shared" si="90"/>
        <v>0</v>
      </c>
      <c r="J257" s="377">
        <f t="shared" si="91"/>
        <v>0</v>
      </c>
      <c r="K257" s="377">
        <f t="shared" si="80"/>
        <v>14468467935</v>
      </c>
      <c r="L257" s="377">
        <f t="shared" si="81"/>
        <v>827605000</v>
      </c>
      <c r="M257" s="377">
        <f t="shared" si="82"/>
        <v>0</v>
      </c>
      <c r="N257" s="377">
        <f t="shared" si="92"/>
        <v>0</v>
      </c>
      <c r="O257" s="377">
        <f t="shared" si="83"/>
        <v>6610000</v>
      </c>
      <c r="P257" s="377">
        <f t="shared" si="93"/>
        <v>41054600</v>
      </c>
      <c r="Q257" s="377">
        <f t="shared" si="84"/>
        <v>50000000</v>
      </c>
      <c r="R257" s="377">
        <f t="shared" si="85"/>
        <v>0</v>
      </c>
      <c r="S257" s="377"/>
      <c r="T257" s="377">
        <f t="shared" si="86"/>
        <v>0</v>
      </c>
      <c r="U257" s="459">
        <f t="shared" si="94"/>
        <v>0</v>
      </c>
      <c r="V257" s="459">
        <f t="shared" si="95"/>
        <v>0</v>
      </c>
      <c r="W257" s="459">
        <f t="shared" si="96"/>
        <v>0</v>
      </c>
      <c r="X257" s="459">
        <f t="shared" si="97"/>
        <v>0</v>
      </c>
      <c r="Y257" s="459">
        <f t="shared" si="98"/>
        <v>29700600</v>
      </c>
      <c r="Z257" s="459">
        <f t="shared" si="99"/>
        <v>0</v>
      </c>
      <c r="AA257" s="459">
        <f t="shared" si="100"/>
        <v>33084600</v>
      </c>
      <c r="AB257" s="459">
        <f t="shared" si="101"/>
        <v>27861000</v>
      </c>
      <c r="AC257" s="459">
        <f t="shared" si="102"/>
        <v>0</v>
      </c>
      <c r="AD257" s="459">
        <f t="shared" si="103"/>
        <v>0</v>
      </c>
      <c r="AE257" s="377">
        <f>SUM(AE258:AE263)</f>
        <v>20561500</v>
      </c>
      <c r="AF257" s="377">
        <f>SUM(AF258:AF263)</f>
        <v>0</v>
      </c>
      <c r="AG257" s="377">
        <f>'[22]Biểu 1c-II'!J257</f>
        <v>156056800</v>
      </c>
      <c r="AH257" s="377">
        <f>'[22]Biểu 1c-II'!M257</f>
        <v>0</v>
      </c>
      <c r="AI257" s="459">
        <f>'[22]Biểu 1c-II'!S257</f>
        <v>0</v>
      </c>
      <c r="AJ257" s="459">
        <f>'[22]Biểu 1c-II'!V257</f>
        <v>0</v>
      </c>
      <c r="AK257" s="377">
        <f>'[23]Biểu 1c-II'!J257</f>
        <v>0</v>
      </c>
      <c r="AL257" s="459">
        <f>'[23]Biểu 1c-II'!P257</f>
        <v>29700600</v>
      </c>
      <c r="AM257" s="459">
        <f>'[23]Biểu 1c-II'!S257</f>
        <v>15661000</v>
      </c>
      <c r="AN257" s="377">
        <f>'[24]Biểu 1c-II'!J257</f>
        <v>137568200</v>
      </c>
      <c r="AO257" s="459">
        <f>'[24]Biểu 1c-II'!M257</f>
        <v>0</v>
      </c>
      <c r="AP257" s="459">
        <f>'[24]Biểu 1c-II'!S257</f>
        <v>0</v>
      </c>
      <c r="AQ257" s="459">
        <f>'[25]Biểu 1c-II'!P257</f>
        <v>0</v>
      </c>
      <c r="AR257" s="459">
        <f>'[25]Biểu 1c-II'!V257</f>
        <v>0</v>
      </c>
      <c r="AS257" s="377">
        <f>'[25]Biểu 1c-II'!Y257</f>
        <v>0</v>
      </c>
      <c r="AT257" s="377">
        <f>'[26]Biểu 1c-II'!K257</f>
        <v>785508352</v>
      </c>
      <c r="AU257" s="377">
        <f>'[26]Biểu 1c-II'!W257</f>
        <v>50000000</v>
      </c>
      <c r="AV257" s="377">
        <f>'[27]Biểu 1c-II'!J257</f>
        <v>0</v>
      </c>
      <c r="AW257" s="377">
        <f>'[27]Biểu 1c-II'!V257</f>
        <v>0</v>
      </c>
      <c r="AX257" s="377">
        <f>'[28]Biểu 1c-II'!J257</f>
        <v>0</v>
      </c>
      <c r="AY257" s="377">
        <f>'[28]Biểu 1c-II'!M257</f>
        <v>224810100</v>
      </c>
      <c r="AZ257" s="377">
        <f>'[28]Biểu 1c-II'!P257</f>
        <v>0</v>
      </c>
      <c r="BA257" s="380"/>
      <c r="BB257" s="377">
        <f>'[28]Biểu 1c-II'!V257</f>
        <v>0</v>
      </c>
      <c r="BC257" s="380">
        <f>'[42]Biểu 1c-II'!Y257</f>
        <v>0</v>
      </c>
      <c r="BD257" s="377">
        <f>'[28]Biểu 1c-II'!AB257</f>
        <v>0</v>
      </c>
      <c r="BE257" s="377">
        <f>'[28]Biểu 1c-II'!AE257</f>
        <v>0</v>
      </c>
      <c r="BF257" s="377">
        <f>'[28]Biểu 1c-II'!AH257</f>
        <v>0</v>
      </c>
      <c r="BG257" s="377">
        <f>'[29]Biểu 1c-II'!J257</f>
        <v>0</v>
      </c>
      <c r="BH257" s="377">
        <f>'[29]Biểu 1c-II'!M257</f>
        <v>0</v>
      </c>
      <c r="BI257" s="377">
        <f>'[29]Biểu 1c-II'!P257</f>
        <v>0</v>
      </c>
      <c r="BJ257" s="380"/>
      <c r="BK257" s="377">
        <f>'[29]Biểu 1c-II'!S257</f>
        <v>0</v>
      </c>
      <c r="BL257" s="377">
        <f>'[29]Biểu 1c-II'!V257</f>
        <v>0</v>
      </c>
      <c r="BM257" s="377">
        <f>'[29]Biểu 1c-II'!Y257</f>
        <v>0</v>
      </c>
      <c r="BN257" s="377">
        <f>'[29]Biểu 1c-II'!AB257</f>
        <v>0</v>
      </c>
      <c r="BO257" s="459">
        <f>'[29]Biểu 1c-II'!AE257</f>
        <v>26946000</v>
      </c>
      <c r="BP257" s="459">
        <f>'[29]Biểu 1c-II'!AH257</f>
        <v>12200000</v>
      </c>
      <c r="BQ257" s="377">
        <f>'[30]Biểu 1c-II - TTYT DA BAC'!J257</f>
        <v>0</v>
      </c>
      <c r="BR257" s="377">
        <f>'[30]Biểu 1c-II - TTYT DA BAC'!M257</f>
        <v>47584100</v>
      </c>
      <c r="BS257" s="377">
        <f>'[30]Biểu 1c-II - TTYT DA BAC'!P257</f>
        <v>0</v>
      </c>
      <c r="BT257" s="380"/>
      <c r="BU257" s="377">
        <f>'[30]Biểu 1c-II - TTYT DA BAC'!V257</f>
        <v>0</v>
      </c>
      <c r="BV257" s="377">
        <f>'[30]Biểu 1c-II - TTYT DA BAC'!Y257</f>
        <v>0</v>
      </c>
      <c r="BW257" s="377">
        <f>'[30]Biểu 1c-II - TTYT DA BAC'!AB257</f>
        <v>0</v>
      </c>
      <c r="BX257" s="459">
        <f>'[30]Biểu 1c-II - TTYT DA BAC'!AE257</f>
        <v>0</v>
      </c>
      <c r="BY257" s="459">
        <f>'[30]Biểu 1c-II - TTYT DA BAC'!AH257</f>
        <v>0</v>
      </c>
      <c r="BZ257" s="377">
        <f>'[31]Biểu 1c-II'!I257</f>
        <v>0</v>
      </c>
      <c r="CA257" s="377">
        <f>'[31]Biểu 1c-II'!M257</f>
        <v>65390700</v>
      </c>
      <c r="CB257" s="377">
        <f>'[31]Biểu 1c-II'!P257</f>
        <v>0</v>
      </c>
      <c r="CC257" s="380"/>
      <c r="CD257" s="377">
        <f>'[31]Biểu 1c-II'!V257</f>
        <v>0</v>
      </c>
      <c r="CE257" s="377">
        <f>'[31]Biểu 1c-II'!Y257</f>
        <v>0</v>
      </c>
      <c r="CF257" s="377">
        <f>'[31]Biểu 1c-II'!AB257</f>
        <v>0</v>
      </c>
      <c r="CG257" s="459">
        <f>'[31]Biểu 1c-II'!AE257</f>
        <v>0</v>
      </c>
      <c r="CH257" s="459">
        <f>'[31]Biểu 1c-II'!AH257</f>
        <v>0</v>
      </c>
      <c r="CI257" s="377">
        <f>'[32]Biểu 1c-II'!J257</f>
        <v>0</v>
      </c>
      <c r="CJ257" s="377">
        <f>'[32]Biểu 1c-II'!M257</f>
        <v>0</v>
      </c>
      <c r="CK257" s="377">
        <f>'[32]Biểu 1c-II'!P257</f>
        <v>0</v>
      </c>
      <c r="CL257" s="380"/>
      <c r="CM257" s="377">
        <f>'[32]Biểu 1c-II'!V257</f>
        <v>0</v>
      </c>
      <c r="CN257" s="377">
        <f>'[32]Biểu 1c-II'!Y257</f>
        <v>0</v>
      </c>
      <c r="CO257" s="377">
        <f>'[32]Biểu 1c-II'!AB257</f>
        <v>0</v>
      </c>
      <c r="CP257" s="459">
        <f>'[32]Biểu 1c-II'!AE257</f>
        <v>0</v>
      </c>
      <c r="CQ257" s="459">
        <f>'[32]Biểu 1c-II'!AH257</f>
        <v>0</v>
      </c>
      <c r="CR257" s="377">
        <f>'[33]Biểu 1c-II'!J257</f>
        <v>0</v>
      </c>
      <c r="CS257" s="377">
        <f>'[33]Biểu 1c-II'!M257</f>
        <v>0</v>
      </c>
      <c r="CT257" s="377">
        <f>'[33]Biểu 1c-II'!P257</f>
        <v>0</v>
      </c>
      <c r="CU257" s="380"/>
      <c r="CV257" s="377">
        <f>'[33]Biểu 1c-II'!V257</f>
        <v>0</v>
      </c>
      <c r="CW257" s="380">
        <f>'[43]Biểu 1c-II'!Y257</f>
        <v>0</v>
      </c>
      <c r="CX257" s="377">
        <f>'[33]Biểu 1c-II'!AB257</f>
        <v>0</v>
      </c>
      <c r="CY257" s="459">
        <f>'[33]Biểu 1c-II'!AE257</f>
        <v>0</v>
      </c>
      <c r="CZ257" s="459">
        <f>'[33]Biểu 1c-II'!AH257</f>
        <v>0</v>
      </c>
      <c r="DA257" s="377">
        <f>'[34]Biểu 1c-II'!$J$7</f>
        <v>13682959583</v>
      </c>
      <c r="DB257" s="377">
        <f>'[34]Biểu 1c-II'!M257</f>
        <v>0</v>
      </c>
      <c r="DC257" s="377">
        <f>'[34]Biểu 1c-II'!P257</f>
        <v>0</v>
      </c>
      <c r="DD257" s="380"/>
      <c r="DE257" s="377">
        <f>'[34]Biểu 1c-II'!V257</f>
        <v>0</v>
      </c>
      <c r="DF257" s="380">
        <f>'[44]Biểu 1c-II'!Y257</f>
        <v>0</v>
      </c>
      <c r="DG257" s="377">
        <f>'[34]Biểu 1c-II'!AB257</f>
        <v>0</v>
      </c>
      <c r="DH257" s="459">
        <f>'[34]Biểu 1c-II'!AE257</f>
        <v>0</v>
      </c>
      <c r="DI257" s="459">
        <f>'[34]Biểu 1c-II'!AH257</f>
        <v>0</v>
      </c>
      <c r="DJ257" s="377">
        <f>'[35]Biểu 1c-II'!J257</f>
        <v>0</v>
      </c>
      <c r="DK257" s="377">
        <f>'[35]Biểu 1c-II'!M257</f>
        <v>0</v>
      </c>
      <c r="DL257" s="377">
        <f>'[35]Biểu 1c-II'!P257</f>
        <v>0</v>
      </c>
      <c r="DM257" s="377">
        <f>'[35]Biểu 1c-II'!S257</f>
        <v>0</v>
      </c>
      <c r="DN257" s="377">
        <f>'[35]Biểu 1c-II'!V257</f>
        <v>0</v>
      </c>
      <c r="DO257" s="377">
        <f>'[35]Biểu 1c-II'!Y257</f>
        <v>0</v>
      </c>
      <c r="DP257" s="377">
        <f>'[35]Biểu 1c-II'!AB257</f>
        <v>0</v>
      </c>
      <c r="DQ257" s="459">
        <f>'[35]Biểu 1c-II'!AE257</f>
        <v>0</v>
      </c>
      <c r="DR257" s="459">
        <f>'[35]Biểu 1c-II'!AH257</f>
        <v>0</v>
      </c>
      <c r="DS257" s="459">
        <f>'[35]Biểu 1c-II'!AK257</f>
        <v>0</v>
      </c>
      <c r="DT257" s="377">
        <f>'[36]Biểu 1c-II'!J257</f>
        <v>0</v>
      </c>
      <c r="DU257" s="377">
        <f>'[36]Biểu 1c-II'!M257</f>
        <v>0</v>
      </c>
      <c r="DV257" s="377">
        <f>'[36]Biểu 1c-II'!P257</f>
        <v>0</v>
      </c>
      <c r="DW257" s="377">
        <f>'[36]Biểu 1c-II'!S257</f>
        <v>0</v>
      </c>
      <c r="DX257" s="377">
        <f>'[36]Biểu 1c-II'!V257</f>
        <v>0</v>
      </c>
      <c r="DY257" s="377">
        <f>'[36]Biểu 1c-II'!Y257</f>
        <v>0</v>
      </c>
      <c r="DZ257" s="377">
        <f>'[36]Biểu 1c-II'!AB257</f>
        <v>0</v>
      </c>
      <c r="EA257" s="459">
        <f>'[36]Biểu 1c-II'!AH257</f>
        <v>0</v>
      </c>
      <c r="EB257" s="459">
        <f>'[36]Biểu 1c-II'!AE257</f>
        <v>0</v>
      </c>
      <c r="EC257" s="377">
        <f>'[37]Biểu 1c-II'!J257</f>
        <v>0</v>
      </c>
      <c r="ED257" s="377">
        <f>'[37]Biểu 1c-II'!M257</f>
        <v>0</v>
      </c>
      <c r="EE257" s="377">
        <f>'[37]Biểu 1c-II'!P257</f>
        <v>0</v>
      </c>
      <c r="EF257" s="377">
        <f>'[37]Biểu 1c-II'!S257</f>
        <v>0</v>
      </c>
      <c r="EG257" s="377">
        <f>'[37]Biểu 1c-II'!V257</f>
        <v>0</v>
      </c>
      <c r="EH257" s="377">
        <f>'[37]Biểu 1c-II'!Y257</f>
        <v>0</v>
      </c>
      <c r="EI257" s="377">
        <f>'[37]Biểu 1c-II'!AB257</f>
        <v>0</v>
      </c>
      <c r="EJ257" s="459">
        <f>'[37]Biểu 1c-II'!AE257</f>
        <v>0</v>
      </c>
      <c r="EK257" s="459">
        <f>'[38]Biểu 1c-II'!J257</f>
        <v>489820100</v>
      </c>
      <c r="EL257" s="459">
        <f>'[38]Biểu 1c-II'!M257</f>
        <v>6610000</v>
      </c>
      <c r="EM257" s="459">
        <f>'[38]Biểu 1c-II'!P257</f>
        <v>41054600</v>
      </c>
      <c r="EN257" s="459">
        <f>'[38]Biểu 1c-II'!S257</f>
        <v>6138600</v>
      </c>
      <c r="EO257" s="377">
        <f>'[39]Biểu 1c-II(TTKN)'!J257</f>
        <v>0</v>
      </c>
      <c r="EP257" s="377">
        <f>'[40]Biểu 1c-II'!P257</f>
        <v>0</v>
      </c>
      <c r="EQ257" s="377">
        <f>'[41]Biểu 1c-II'!P257</f>
        <v>0</v>
      </c>
    </row>
    <row r="258" spans="1:147" ht="12.75">
      <c r="A258" s="383"/>
      <c r="B258" s="378" t="s">
        <v>805</v>
      </c>
      <c r="C258" s="379" t="s">
        <v>957</v>
      </c>
      <c r="D258" s="380">
        <f t="shared" si="87"/>
        <v>0</v>
      </c>
      <c r="E258" s="463">
        <f t="shared" si="78"/>
        <v>13689690583</v>
      </c>
      <c r="F258" s="463">
        <f t="shared" si="88"/>
        <v>13689690583</v>
      </c>
      <c r="G258" s="463">
        <f t="shared" si="89"/>
        <v>13682959583</v>
      </c>
      <c r="H258" s="380">
        <f t="shared" si="79"/>
        <v>0</v>
      </c>
      <c r="I258" s="380">
        <f t="shared" si="90"/>
        <v>0</v>
      </c>
      <c r="J258" s="380">
        <f t="shared" si="91"/>
        <v>0</v>
      </c>
      <c r="K258" s="380">
        <f t="shared" si="80"/>
        <v>13682959583</v>
      </c>
      <c r="L258" s="380">
        <f t="shared" si="81"/>
        <v>0</v>
      </c>
      <c r="M258" s="380">
        <f t="shared" si="82"/>
        <v>0</v>
      </c>
      <c r="N258" s="380">
        <f t="shared" si="92"/>
        <v>0</v>
      </c>
      <c r="O258" s="380">
        <f t="shared" si="83"/>
        <v>0</v>
      </c>
      <c r="P258" s="380">
        <f t="shared" si="93"/>
        <v>0</v>
      </c>
      <c r="Q258" s="380">
        <f t="shared" si="84"/>
        <v>0</v>
      </c>
      <c r="R258" s="380">
        <f t="shared" si="85"/>
        <v>0</v>
      </c>
      <c r="S258" s="380"/>
      <c r="T258" s="380">
        <f t="shared" si="86"/>
        <v>0</v>
      </c>
      <c r="U258" s="463">
        <f t="shared" si="94"/>
        <v>0</v>
      </c>
      <c r="V258" s="463">
        <f t="shared" si="95"/>
        <v>0</v>
      </c>
      <c r="W258" s="463">
        <f t="shared" si="96"/>
        <v>0</v>
      </c>
      <c r="X258" s="463">
        <f t="shared" si="97"/>
        <v>0</v>
      </c>
      <c r="Y258" s="463">
        <f t="shared" si="98"/>
        <v>0</v>
      </c>
      <c r="Z258" s="463">
        <f t="shared" si="99"/>
        <v>0</v>
      </c>
      <c r="AA258" s="463">
        <f t="shared" si="100"/>
        <v>0</v>
      </c>
      <c r="AB258" s="463">
        <f t="shared" si="101"/>
        <v>0</v>
      </c>
      <c r="AC258" s="463">
        <f t="shared" si="102"/>
        <v>0</v>
      </c>
      <c r="AD258" s="463">
        <f t="shared" si="103"/>
        <v>0</v>
      </c>
      <c r="AE258" s="380">
        <v>6731000</v>
      </c>
      <c r="AF258" s="380"/>
      <c r="AG258" s="380">
        <f>'[22]Biểu 1c-II'!J258</f>
        <v>0</v>
      </c>
      <c r="AH258" s="380">
        <f>'[22]Biểu 1c-II'!M258</f>
        <v>0</v>
      </c>
      <c r="AI258" s="463">
        <f>'[22]Biểu 1c-II'!S258</f>
        <v>0</v>
      </c>
      <c r="AJ258" s="463">
        <f>'[22]Biểu 1c-II'!V258</f>
        <v>0</v>
      </c>
      <c r="AK258" s="380">
        <f>'[23]Biểu 1c-II'!J258</f>
        <v>0</v>
      </c>
      <c r="AL258" s="463">
        <f>'[23]Biểu 1c-II'!P258</f>
        <v>0</v>
      </c>
      <c r="AM258" s="463">
        <f>'[23]Biểu 1c-II'!S258</f>
        <v>0</v>
      </c>
      <c r="AN258" s="380">
        <f>'[24]Biểu 1c-II'!J258</f>
        <v>0</v>
      </c>
      <c r="AO258" s="463">
        <f>'[24]Biểu 1c-II'!M258</f>
        <v>0</v>
      </c>
      <c r="AP258" s="463">
        <f>'[24]Biểu 1c-II'!S258</f>
        <v>0</v>
      </c>
      <c r="AQ258" s="463">
        <f>'[25]Biểu 1c-II'!P258</f>
        <v>0</v>
      </c>
      <c r="AR258" s="463">
        <f>'[25]Biểu 1c-II'!V258</f>
        <v>0</v>
      </c>
      <c r="AS258" s="380">
        <f>'[25]Biểu 1c-II'!Y258</f>
        <v>0</v>
      </c>
      <c r="AT258" s="380">
        <f>'[26]Biểu 1c-II'!K258</f>
        <v>0</v>
      </c>
      <c r="AU258" s="380">
        <f>'[26]Biểu 1c-II'!W258</f>
        <v>0</v>
      </c>
      <c r="AV258" s="380">
        <f>'[27]Biểu 1c-II'!J258</f>
        <v>0</v>
      </c>
      <c r="AW258" s="380">
        <f>'[27]Biểu 1c-II'!V258</f>
        <v>0</v>
      </c>
      <c r="AX258" s="380">
        <f>'[28]Biểu 1c-II'!J258</f>
        <v>0</v>
      </c>
      <c r="AY258" s="380">
        <f>'[28]Biểu 1c-II'!M258</f>
        <v>0</v>
      </c>
      <c r="AZ258" s="380">
        <f>'[28]Biểu 1c-II'!P258</f>
        <v>0</v>
      </c>
      <c r="BA258" s="380"/>
      <c r="BB258" s="380">
        <f>'[28]Biểu 1c-II'!V258</f>
        <v>0</v>
      </c>
      <c r="BC258" s="380">
        <f>'[42]Biểu 1c-II'!Y258</f>
        <v>0</v>
      </c>
      <c r="BD258" s="380">
        <f>'[28]Biểu 1c-II'!AB258</f>
        <v>0</v>
      </c>
      <c r="BE258" s="380">
        <f>'[28]Biểu 1c-II'!AE258</f>
        <v>0</v>
      </c>
      <c r="BF258" s="380">
        <f>'[28]Biểu 1c-II'!AH258</f>
        <v>0</v>
      </c>
      <c r="BG258" s="380">
        <f>'[29]Biểu 1c-II'!J258</f>
        <v>0</v>
      </c>
      <c r="BH258" s="380">
        <f>'[29]Biểu 1c-II'!M258</f>
        <v>0</v>
      </c>
      <c r="BI258" s="380">
        <f>'[29]Biểu 1c-II'!P258</f>
        <v>0</v>
      </c>
      <c r="BJ258" s="380"/>
      <c r="BK258" s="380">
        <f>'[29]Biểu 1c-II'!S258</f>
        <v>0</v>
      </c>
      <c r="BL258" s="380">
        <f>'[29]Biểu 1c-II'!V258</f>
        <v>0</v>
      </c>
      <c r="BM258" s="380">
        <f>'[29]Biểu 1c-II'!Y258</f>
        <v>0</v>
      </c>
      <c r="BN258" s="380">
        <f>'[29]Biểu 1c-II'!AB258</f>
        <v>0</v>
      </c>
      <c r="BO258" s="463">
        <f>'[29]Biểu 1c-II'!AE258</f>
        <v>0</v>
      </c>
      <c r="BP258" s="463">
        <f>'[29]Biểu 1c-II'!AH258</f>
        <v>0</v>
      </c>
      <c r="BQ258" s="380">
        <f>'[30]Biểu 1c-II - TTYT DA BAC'!J258</f>
        <v>0</v>
      </c>
      <c r="BR258" s="380">
        <f>'[30]Biểu 1c-II - TTYT DA BAC'!M258</f>
        <v>0</v>
      </c>
      <c r="BS258" s="380">
        <f>'[30]Biểu 1c-II - TTYT DA BAC'!P258</f>
        <v>0</v>
      </c>
      <c r="BT258" s="380"/>
      <c r="BU258" s="380">
        <f>'[30]Biểu 1c-II - TTYT DA BAC'!V258</f>
        <v>0</v>
      </c>
      <c r="BV258" s="380">
        <f>'[30]Biểu 1c-II - TTYT DA BAC'!Y258</f>
        <v>0</v>
      </c>
      <c r="BW258" s="380">
        <f>'[30]Biểu 1c-II - TTYT DA BAC'!AB258</f>
        <v>0</v>
      </c>
      <c r="BX258" s="463">
        <f>'[30]Biểu 1c-II - TTYT DA BAC'!AE258</f>
        <v>0</v>
      </c>
      <c r="BY258" s="463">
        <f>'[30]Biểu 1c-II - TTYT DA BAC'!AH258</f>
        <v>0</v>
      </c>
      <c r="BZ258" s="380">
        <f>'[31]Biểu 1c-II'!I258</f>
        <v>0</v>
      </c>
      <c r="CA258" s="380">
        <f>'[31]Biểu 1c-II'!M258</f>
        <v>0</v>
      </c>
      <c r="CB258" s="380">
        <f>'[31]Biểu 1c-II'!P258</f>
        <v>0</v>
      </c>
      <c r="CC258" s="380"/>
      <c r="CD258" s="380">
        <f>'[31]Biểu 1c-II'!V258</f>
        <v>0</v>
      </c>
      <c r="CE258" s="380">
        <f>'[31]Biểu 1c-II'!Y258</f>
        <v>0</v>
      </c>
      <c r="CF258" s="380">
        <f>'[31]Biểu 1c-II'!AB258</f>
        <v>0</v>
      </c>
      <c r="CG258" s="463">
        <f>'[31]Biểu 1c-II'!AE258</f>
        <v>0</v>
      </c>
      <c r="CH258" s="463">
        <f>'[31]Biểu 1c-II'!AH258</f>
        <v>0</v>
      </c>
      <c r="CI258" s="380">
        <f>'[32]Biểu 1c-II'!J258</f>
        <v>0</v>
      </c>
      <c r="CJ258" s="380">
        <f>'[32]Biểu 1c-II'!M258</f>
        <v>0</v>
      </c>
      <c r="CK258" s="380">
        <f>'[32]Biểu 1c-II'!P258</f>
        <v>0</v>
      </c>
      <c r="CL258" s="380"/>
      <c r="CM258" s="380">
        <f>'[32]Biểu 1c-II'!V258</f>
        <v>0</v>
      </c>
      <c r="CN258" s="380">
        <f>'[32]Biểu 1c-II'!Y258</f>
        <v>0</v>
      </c>
      <c r="CO258" s="380">
        <f>'[32]Biểu 1c-II'!AB258</f>
        <v>0</v>
      </c>
      <c r="CP258" s="463">
        <f>'[32]Biểu 1c-II'!AE258</f>
        <v>0</v>
      </c>
      <c r="CQ258" s="463">
        <f>'[32]Biểu 1c-II'!AH258</f>
        <v>0</v>
      </c>
      <c r="CR258" s="380">
        <f>'[33]Biểu 1c-II'!J258</f>
        <v>0</v>
      </c>
      <c r="CS258" s="380">
        <f>'[33]Biểu 1c-II'!M258</f>
        <v>0</v>
      </c>
      <c r="CT258" s="380">
        <f>'[33]Biểu 1c-II'!P258</f>
        <v>0</v>
      </c>
      <c r="CU258" s="380"/>
      <c r="CV258" s="380">
        <f>'[33]Biểu 1c-II'!V258</f>
        <v>0</v>
      </c>
      <c r="CW258" s="380">
        <f>'[43]Biểu 1c-II'!Y258</f>
        <v>0</v>
      </c>
      <c r="CX258" s="380">
        <f>'[33]Biểu 1c-II'!AB258</f>
        <v>0</v>
      </c>
      <c r="CY258" s="463">
        <f>'[33]Biểu 1c-II'!AE258</f>
        <v>0</v>
      </c>
      <c r="CZ258" s="463">
        <f>'[33]Biểu 1c-II'!AH258</f>
        <v>0</v>
      </c>
      <c r="DA258" s="380">
        <f>'[34]Biểu 1c-II'!$J$7</f>
        <v>13682959583</v>
      </c>
      <c r="DB258" s="380">
        <f>'[34]Biểu 1c-II'!M258</f>
        <v>0</v>
      </c>
      <c r="DC258" s="380">
        <f>'[34]Biểu 1c-II'!P258</f>
        <v>0</v>
      </c>
      <c r="DD258" s="380"/>
      <c r="DE258" s="380">
        <f>'[34]Biểu 1c-II'!V258</f>
        <v>0</v>
      </c>
      <c r="DF258" s="380">
        <f>'[44]Biểu 1c-II'!Y258</f>
        <v>0</v>
      </c>
      <c r="DG258" s="380">
        <f>'[34]Biểu 1c-II'!AB258</f>
        <v>0</v>
      </c>
      <c r="DH258" s="463">
        <f>'[34]Biểu 1c-II'!AE258</f>
        <v>0</v>
      </c>
      <c r="DI258" s="463">
        <f>'[34]Biểu 1c-II'!AH258</f>
        <v>0</v>
      </c>
      <c r="DJ258" s="380">
        <f>'[35]Biểu 1c-II'!J258</f>
        <v>0</v>
      </c>
      <c r="DK258" s="380">
        <f>'[35]Biểu 1c-II'!M258</f>
        <v>0</v>
      </c>
      <c r="DL258" s="380">
        <f>'[35]Biểu 1c-II'!P258</f>
        <v>0</v>
      </c>
      <c r="DM258" s="380">
        <f>'[35]Biểu 1c-II'!S258</f>
        <v>0</v>
      </c>
      <c r="DN258" s="380">
        <f>'[35]Biểu 1c-II'!V258</f>
        <v>0</v>
      </c>
      <c r="DO258" s="380">
        <f>'[35]Biểu 1c-II'!Y258</f>
        <v>0</v>
      </c>
      <c r="DP258" s="380">
        <f>'[35]Biểu 1c-II'!AB258</f>
        <v>0</v>
      </c>
      <c r="DQ258" s="463">
        <f>'[35]Biểu 1c-II'!AE258</f>
        <v>0</v>
      </c>
      <c r="DR258" s="463">
        <f>'[35]Biểu 1c-II'!AH258</f>
        <v>0</v>
      </c>
      <c r="DS258" s="463">
        <f>'[35]Biểu 1c-II'!AK258</f>
        <v>0</v>
      </c>
      <c r="DT258" s="380">
        <f>'[36]Biểu 1c-II'!J258</f>
        <v>0</v>
      </c>
      <c r="DU258" s="380">
        <f>'[36]Biểu 1c-II'!M258</f>
        <v>0</v>
      </c>
      <c r="DV258" s="380">
        <f>'[36]Biểu 1c-II'!P258</f>
        <v>0</v>
      </c>
      <c r="DW258" s="380">
        <f>'[36]Biểu 1c-II'!S258</f>
        <v>0</v>
      </c>
      <c r="DX258" s="380">
        <f>'[36]Biểu 1c-II'!V258</f>
        <v>0</v>
      </c>
      <c r="DY258" s="380">
        <f>'[36]Biểu 1c-II'!Y258</f>
        <v>0</v>
      </c>
      <c r="DZ258" s="380">
        <f>'[36]Biểu 1c-II'!AB258</f>
        <v>0</v>
      </c>
      <c r="EA258" s="463">
        <f>'[36]Biểu 1c-II'!AH258</f>
        <v>0</v>
      </c>
      <c r="EB258" s="463">
        <f>'[36]Biểu 1c-II'!AE258</f>
        <v>0</v>
      </c>
      <c r="EC258" s="380">
        <f>'[37]Biểu 1c-II'!J258</f>
        <v>0</v>
      </c>
      <c r="ED258" s="380">
        <f>'[37]Biểu 1c-II'!M258</f>
        <v>0</v>
      </c>
      <c r="EE258" s="380">
        <f>'[37]Biểu 1c-II'!P258</f>
        <v>0</v>
      </c>
      <c r="EF258" s="380">
        <f>'[37]Biểu 1c-II'!S258</f>
        <v>0</v>
      </c>
      <c r="EG258" s="380">
        <f>'[37]Biểu 1c-II'!V258</f>
        <v>0</v>
      </c>
      <c r="EH258" s="380">
        <f>'[37]Biểu 1c-II'!Y258</f>
        <v>0</v>
      </c>
      <c r="EI258" s="380">
        <f>'[37]Biểu 1c-II'!AB258</f>
        <v>0</v>
      </c>
      <c r="EJ258" s="463">
        <f>'[37]Biểu 1c-II'!AE258</f>
        <v>0</v>
      </c>
      <c r="EK258" s="463">
        <f>'[38]Biểu 1c-II'!J258</f>
        <v>0</v>
      </c>
      <c r="EL258" s="463">
        <f>'[38]Biểu 1c-II'!M258</f>
        <v>0</v>
      </c>
      <c r="EM258" s="463">
        <f>'[38]Biểu 1c-II'!P258</f>
        <v>0</v>
      </c>
      <c r="EN258" s="463">
        <f>'[38]Biểu 1c-II'!S258</f>
        <v>0</v>
      </c>
      <c r="EO258" s="380">
        <f>'[39]Biểu 1c-II(TTKN)'!J258</f>
        <v>0</v>
      </c>
      <c r="EP258" s="380">
        <f>'[40]Biểu 1c-II'!P258</f>
        <v>0</v>
      </c>
      <c r="EQ258" s="380">
        <f>'[41]Biểu 1c-II'!P258</f>
        <v>0</v>
      </c>
    </row>
    <row r="259" spans="1:147" ht="12.75">
      <c r="A259" s="383"/>
      <c r="B259" s="378" t="s">
        <v>806</v>
      </c>
      <c r="C259" s="379" t="s">
        <v>958</v>
      </c>
      <c r="D259" s="380">
        <f t="shared" si="87"/>
        <v>0</v>
      </c>
      <c r="E259" s="463">
        <f t="shared" si="78"/>
        <v>13709905583</v>
      </c>
      <c r="F259" s="463">
        <f t="shared" si="88"/>
        <v>13709905583</v>
      </c>
      <c r="G259" s="463">
        <f t="shared" si="89"/>
        <v>13682959583</v>
      </c>
      <c r="H259" s="380">
        <f t="shared" si="79"/>
        <v>0</v>
      </c>
      <c r="I259" s="380">
        <f t="shared" si="90"/>
        <v>0</v>
      </c>
      <c r="J259" s="380">
        <f t="shared" si="91"/>
        <v>0</v>
      </c>
      <c r="K259" s="380">
        <f t="shared" si="80"/>
        <v>13682959583</v>
      </c>
      <c r="L259" s="380">
        <f t="shared" si="81"/>
        <v>0</v>
      </c>
      <c r="M259" s="380">
        <f t="shared" si="82"/>
        <v>0</v>
      </c>
      <c r="N259" s="380">
        <f t="shared" si="92"/>
        <v>0</v>
      </c>
      <c r="O259" s="380">
        <f t="shared" si="83"/>
        <v>0</v>
      </c>
      <c r="P259" s="380">
        <f t="shared" si="93"/>
        <v>0</v>
      </c>
      <c r="Q259" s="380">
        <f t="shared" si="84"/>
        <v>0</v>
      </c>
      <c r="R259" s="380">
        <f t="shared" si="85"/>
        <v>0</v>
      </c>
      <c r="S259" s="380"/>
      <c r="T259" s="380">
        <f t="shared" si="86"/>
        <v>0</v>
      </c>
      <c r="U259" s="463">
        <f t="shared" si="94"/>
        <v>0</v>
      </c>
      <c r="V259" s="463">
        <f t="shared" si="95"/>
        <v>0</v>
      </c>
      <c r="W259" s="463">
        <f t="shared" si="96"/>
        <v>0</v>
      </c>
      <c r="X259" s="463">
        <f t="shared" si="97"/>
        <v>0</v>
      </c>
      <c r="Y259" s="463">
        <f t="shared" si="98"/>
        <v>0</v>
      </c>
      <c r="Z259" s="463">
        <f t="shared" si="99"/>
        <v>0</v>
      </c>
      <c r="AA259" s="463">
        <f t="shared" si="100"/>
        <v>26946000</v>
      </c>
      <c r="AB259" s="463">
        <f t="shared" si="101"/>
        <v>0</v>
      </c>
      <c r="AC259" s="463">
        <f t="shared" si="102"/>
        <v>0</v>
      </c>
      <c r="AD259" s="463">
        <f t="shared" si="103"/>
        <v>0</v>
      </c>
      <c r="AE259" s="380"/>
      <c r="AF259" s="380"/>
      <c r="AG259" s="380">
        <f>'[22]Biểu 1c-II'!J259</f>
        <v>0</v>
      </c>
      <c r="AH259" s="380">
        <f>'[22]Biểu 1c-II'!M259</f>
        <v>0</v>
      </c>
      <c r="AI259" s="463">
        <f>'[22]Biểu 1c-II'!S259</f>
        <v>0</v>
      </c>
      <c r="AJ259" s="463">
        <f>'[22]Biểu 1c-II'!V259</f>
        <v>0</v>
      </c>
      <c r="AK259" s="380">
        <f>'[23]Biểu 1c-II'!J259</f>
        <v>0</v>
      </c>
      <c r="AL259" s="463">
        <f>'[23]Biểu 1c-II'!P259</f>
        <v>0</v>
      </c>
      <c r="AM259" s="463">
        <f>'[23]Biểu 1c-II'!S259</f>
        <v>0</v>
      </c>
      <c r="AN259" s="380">
        <f>'[24]Biểu 1c-II'!J259</f>
        <v>0</v>
      </c>
      <c r="AO259" s="463">
        <f>'[24]Biểu 1c-II'!M259</f>
        <v>0</v>
      </c>
      <c r="AP259" s="463">
        <f>'[24]Biểu 1c-II'!S259</f>
        <v>0</v>
      </c>
      <c r="AQ259" s="463">
        <f>'[25]Biểu 1c-II'!P259</f>
        <v>0</v>
      </c>
      <c r="AR259" s="463">
        <f>'[25]Biểu 1c-II'!V259</f>
        <v>0</v>
      </c>
      <c r="AS259" s="380">
        <f>'[25]Biểu 1c-II'!Y259</f>
        <v>0</v>
      </c>
      <c r="AT259" s="380">
        <f>'[26]Biểu 1c-II'!K259</f>
        <v>0</v>
      </c>
      <c r="AU259" s="380">
        <f>'[26]Biểu 1c-II'!W259</f>
        <v>0</v>
      </c>
      <c r="AV259" s="380">
        <f>'[27]Biểu 1c-II'!J259</f>
        <v>0</v>
      </c>
      <c r="AW259" s="380">
        <f>'[27]Biểu 1c-II'!V259</f>
        <v>0</v>
      </c>
      <c r="AX259" s="380">
        <f>'[28]Biểu 1c-II'!J259</f>
        <v>0</v>
      </c>
      <c r="AY259" s="380">
        <f>'[28]Biểu 1c-II'!M259</f>
        <v>0</v>
      </c>
      <c r="AZ259" s="380">
        <f>'[28]Biểu 1c-II'!P259</f>
        <v>0</v>
      </c>
      <c r="BA259" s="380"/>
      <c r="BB259" s="380">
        <f>'[28]Biểu 1c-II'!V259</f>
        <v>0</v>
      </c>
      <c r="BC259" s="380">
        <f>'[42]Biểu 1c-II'!Y259</f>
        <v>0</v>
      </c>
      <c r="BD259" s="380">
        <f>'[28]Biểu 1c-II'!AB259</f>
        <v>0</v>
      </c>
      <c r="BE259" s="380">
        <f>'[28]Biểu 1c-II'!AE259</f>
        <v>0</v>
      </c>
      <c r="BF259" s="380">
        <f>'[28]Biểu 1c-II'!AH259</f>
        <v>0</v>
      </c>
      <c r="BG259" s="380">
        <f>'[29]Biểu 1c-II'!J259</f>
        <v>0</v>
      </c>
      <c r="BH259" s="380">
        <f>'[29]Biểu 1c-II'!M259</f>
        <v>0</v>
      </c>
      <c r="BI259" s="380">
        <f>'[29]Biểu 1c-II'!P259</f>
        <v>0</v>
      </c>
      <c r="BJ259" s="380"/>
      <c r="BK259" s="380">
        <f>'[29]Biểu 1c-II'!S259</f>
        <v>0</v>
      </c>
      <c r="BL259" s="380">
        <f>'[29]Biểu 1c-II'!V259</f>
        <v>0</v>
      </c>
      <c r="BM259" s="380">
        <f>'[29]Biểu 1c-II'!Y259</f>
        <v>0</v>
      </c>
      <c r="BN259" s="380">
        <f>'[29]Biểu 1c-II'!AB259</f>
        <v>0</v>
      </c>
      <c r="BO259" s="463">
        <f>'[29]Biểu 1c-II'!AE259</f>
        <v>26946000</v>
      </c>
      <c r="BP259" s="463">
        <f>'[29]Biểu 1c-II'!AH259</f>
        <v>0</v>
      </c>
      <c r="BQ259" s="380">
        <f>'[30]Biểu 1c-II - TTYT DA BAC'!J259</f>
        <v>0</v>
      </c>
      <c r="BR259" s="380">
        <f>'[30]Biểu 1c-II - TTYT DA BAC'!M259</f>
        <v>0</v>
      </c>
      <c r="BS259" s="380">
        <f>'[30]Biểu 1c-II - TTYT DA BAC'!P259</f>
        <v>0</v>
      </c>
      <c r="BT259" s="380"/>
      <c r="BU259" s="380">
        <f>'[30]Biểu 1c-II - TTYT DA BAC'!V259</f>
        <v>0</v>
      </c>
      <c r="BV259" s="380">
        <f>'[30]Biểu 1c-II - TTYT DA BAC'!Y259</f>
        <v>0</v>
      </c>
      <c r="BW259" s="380">
        <f>'[30]Biểu 1c-II - TTYT DA BAC'!AB259</f>
        <v>0</v>
      </c>
      <c r="BX259" s="463">
        <f>'[30]Biểu 1c-II - TTYT DA BAC'!AE259</f>
        <v>0</v>
      </c>
      <c r="BY259" s="463">
        <f>'[30]Biểu 1c-II - TTYT DA BAC'!AH259</f>
        <v>0</v>
      </c>
      <c r="BZ259" s="380">
        <f>'[31]Biểu 1c-II'!I259</f>
        <v>0</v>
      </c>
      <c r="CA259" s="380">
        <f>'[31]Biểu 1c-II'!M259</f>
        <v>0</v>
      </c>
      <c r="CB259" s="380">
        <f>'[31]Biểu 1c-II'!P259</f>
        <v>0</v>
      </c>
      <c r="CC259" s="380"/>
      <c r="CD259" s="380">
        <f>'[31]Biểu 1c-II'!V259</f>
        <v>0</v>
      </c>
      <c r="CE259" s="380">
        <f>'[31]Biểu 1c-II'!Y259</f>
        <v>0</v>
      </c>
      <c r="CF259" s="380">
        <f>'[31]Biểu 1c-II'!AB259</f>
        <v>0</v>
      </c>
      <c r="CG259" s="463">
        <f>'[31]Biểu 1c-II'!AE259</f>
        <v>0</v>
      </c>
      <c r="CH259" s="463">
        <f>'[31]Biểu 1c-II'!AH259</f>
        <v>0</v>
      </c>
      <c r="CI259" s="380">
        <f>'[32]Biểu 1c-II'!J259</f>
        <v>0</v>
      </c>
      <c r="CJ259" s="380">
        <f>'[32]Biểu 1c-II'!M259</f>
        <v>0</v>
      </c>
      <c r="CK259" s="380">
        <f>'[32]Biểu 1c-II'!P259</f>
        <v>0</v>
      </c>
      <c r="CL259" s="380"/>
      <c r="CM259" s="380">
        <f>'[32]Biểu 1c-II'!V259</f>
        <v>0</v>
      </c>
      <c r="CN259" s="380">
        <f>'[32]Biểu 1c-II'!Y259</f>
        <v>0</v>
      </c>
      <c r="CO259" s="380">
        <f>'[32]Biểu 1c-II'!AB259</f>
        <v>0</v>
      </c>
      <c r="CP259" s="463">
        <f>'[32]Biểu 1c-II'!AE259</f>
        <v>0</v>
      </c>
      <c r="CQ259" s="463">
        <f>'[32]Biểu 1c-II'!AH259</f>
        <v>0</v>
      </c>
      <c r="CR259" s="380">
        <f>'[33]Biểu 1c-II'!J259</f>
        <v>0</v>
      </c>
      <c r="CS259" s="380">
        <f>'[33]Biểu 1c-II'!M259</f>
        <v>0</v>
      </c>
      <c r="CT259" s="380">
        <f>'[33]Biểu 1c-II'!P259</f>
        <v>0</v>
      </c>
      <c r="CU259" s="380"/>
      <c r="CV259" s="380">
        <f>'[33]Biểu 1c-II'!V259</f>
        <v>0</v>
      </c>
      <c r="CW259" s="380">
        <f>'[43]Biểu 1c-II'!Y259</f>
        <v>0</v>
      </c>
      <c r="CX259" s="380">
        <f>'[33]Biểu 1c-II'!AB259</f>
        <v>0</v>
      </c>
      <c r="CY259" s="463">
        <f>'[33]Biểu 1c-II'!AE259</f>
        <v>0</v>
      </c>
      <c r="CZ259" s="463">
        <f>'[33]Biểu 1c-II'!AH259</f>
        <v>0</v>
      </c>
      <c r="DA259" s="380">
        <f>'[34]Biểu 1c-II'!$J$7</f>
        <v>13682959583</v>
      </c>
      <c r="DB259" s="380">
        <f>'[34]Biểu 1c-II'!M259</f>
        <v>0</v>
      </c>
      <c r="DC259" s="380">
        <f>'[34]Biểu 1c-II'!P259</f>
        <v>0</v>
      </c>
      <c r="DD259" s="380"/>
      <c r="DE259" s="380">
        <f>'[34]Biểu 1c-II'!V259</f>
        <v>0</v>
      </c>
      <c r="DF259" s="380">
        <f>'[44]Biểu 1c-II'!Y259</f>
        <v>0</v>
      </c>
      <c r="DG259" s="380">
        <f>'[34]Biểu 1c-II'!AB259</f>
        <v>0</v>
      </c>
      <c r="DH259" s="463">
        <f>'[34]Biểu 1c-II'!AE259</f>
        <v>0</v>
      </c>
      <c r="DI259" s="463">
        <f>'[34]Biểu 1c-II'!AH259</f>
        <v>0</v>
      </c>
      <c r="DJ259" s="380">
        <f>'[35]Biểu 1c-II'!J259</f>
        <v>0</v>
      </c>
      <c r="DK259" s="380">
        <f>'[35]Biểu 1c-II'!M259</f>
        <v>0</v>
      </c>
      <c r="DL259" s="380">
        <f>'[35]Biểu 1c-II'!P259</f>
        <v>0</v>
      </c>
      <c r="DM259" s="380">
        <f>'[35]Biểu 1c-II'!S259</f>
        <v>0</v>
      </c>
      <c r="DN259" s="380">
        <f>'[35]Biểu 1c-II'!V259</f>
        <v>0</v>
      </c>
      <c r="DO259" s="380">
        <f>'[35]Biểu 1c-II'!Y259</f>
        <v>0</v>
      </c>
      <c r="DP259" s="380">
        <f>'[35]Biểu 1c-II'!AB259</f>
        <v>0</v>
      </c>
      <c r="DQ259" s="463">
        <f>'[35]Biểu 1c-II'!AE259</f>
        <v>0</v>
      </c>
      <c r="DR259" s="463">
        <f>'[35]Biểu 1c-II'!AH259</f>
        <v>0</v>
      </c>
      <c r="DS259" s="463">
        <f>'[35]Biểu 1c-II'!AK259</f>
        <v>0</v>
      </c>
      <c r="DT259" s="380">
        <f>'[36]Biểu 1c-II'!J259</f>
        <v>0</v>
      </c>
      <c r="DU259" s="380">
        <f>'[36]Biểu 1c-II'!M259</f>
        <v>0</v>
      </c>
      <c r="DV259" s="380">
        <f>'[36]Biểu 1c-II'!P259</f>
        <v>0</v>
      </c>
      <c r="DW259" s="380">
        <f>'[36]Biểu 1c-II'!S259</f>
        <v>0</v>
      </c>
      <c r="DX259" s="380">
        <f>'[36]Biểu 1c-II'!V259</f>
        <v>0</v>
      </c>
      <c r="DY259" s="380">
        <f>'[36]Biểu 1c-II'!Y259</f>
        <v>0</v>
      </c>
      <c r="DZ259" s="380">
        <f>'[36]Biểu 1c-II'!AB259</f>
        <v>0</v>
      </c>
      <c r="EA259" s="463">
        <f>'[36]Biểu 1c-II'!AH259</f>
        <v>0</v>
      </c>
      <c r="EB259" s="463">
        <f>'[36]Biểu 1c-II'!AE259</f>
        <v>0</v>
      </c>
      <c r="EC259" s="380">
        <f>'[37]Biểu 1c-II'!J259</f>
        <v>0</v>
      </c>
      <c r="ED259" s="380">
        <f>'[37]Biểu 1c-II'!M259</f>
        <v>0</v>
      </c>
      <c r="EE259" s="380">
        <f>'[37]Biểu 1c-II'!P259</f>
        <v>0</v>
      </c>
      <c r="EF259" s="380">
        <f>'[37]Biểu 1c-II'!S259</f>
        <v>0</v>
      </c>
      <c r="EG259" s="380">
        <f>'[37]Biểu 1c-II'!V259</f>
        <v>0</v>
      </c>
      <c r="EH259" s="380">
        <f>'[37]Biểu 1c-II'!Y259</f>
        <v>0</v>
      </c>
      <c r="EI259" s="380">
        <f>'[37]Biểu 1c-II'!AB259</f>
        <v>0</v>
      </c>
      <c r="EJ259" s="463">
        <f>'[37]Biểu 1c-II'!AE259</f>
        <v>0</v>
      </c>
      <c r="EK259" s="463">
        <f>'[38]Biểu 1c-II'!J259</f>
        <v>0</v>
      </c>
      <c r="EL259" s="463">
        <f>'[38]Biểu 1c-II'!M259</f>
        <v>0</v>
      </c>
      <c r="EM259" s="463">
        <f>'[38]Biểu 1c-II'!P259</f>
        <v>0</v>
      </c>
      <c r="EN259" s="463">
        <f>'[38]Biểu 1c-II'!S259</f>
        <v>0</v>
      </c>
      <c r="EO259" s="380">
        <f>'[39]Biểu 1c-II(TTKN)'!J259</f>
        <v>0</v>
      </c>
      <c r="EP259" s="380">
        <f>'[40]Biểu 1c-II'!P259</f>
        <v>0</v>
      </c>
      <c r="EQ259" s="380">
        <f>'[41]Biểu 1c-II'!P259</f>
        <v>0</v>
      </c>
    </row>
    <row r="260" spans="1:147" ht="12.75">
      <c r="A260" s="383"/>
      <c r="B260" s="378" t="s">
        <v>807</v>
      </c>
      <c r="C260" s="379" t="s">
        <v>959</v>
      </c>
      <c r="D260" s="380">
        <f t="shared" si="87"/>
        <v>0</v>
      </c>
      <c r="E260" s="463">
        <f t="shared" si="78"/>
        <v>14627379235</v>
      </c>
      <c r="F260" s="463">
        <f t="shared" si="88"/>
        <v>14627379235</v>
      </c>
      <c r="G260" s="463">
        <f t="shared" si="89"/>
        <v>14555913535</v>
      </c>
      <c r="H260" s="380">
        <f t="shared" si="79"/>
        <v>293625000</v>
      </c>
      <c r="I260" s="380">
        <f t="shared" si="90"/>
        <v>0</v>
      </c>
      <c r="J260" s="380">
        <f t="shared" si="91"/>
        <v>0</v>
      </c>
      <c r="K260" s="380">
        <f t="shared" si="80"/>
        <v>13774147935</v>
      </c>
      <c r="L260" s="380">
        <f t="shared" si="81"/>
        <v>447086000</v>
      </c>
      <c r="M260" s="380">
        <f t="shared" si="82"/>
        <v>0</v>
      </c>
      <c r="N260" s="380">
        <f t="shared" si="92"/>
        <v>0</v>
      </c>
      <c r="O260" s="380">
        <f t="shared" si="83"/>
        <v>0</v>
      </c>
      <c r="P260" s="380">
        <f t="shared" si="93"/>
        <v>41054600</v>
      </c>
      <c r="Q260" s="380">
        <f t="shared" si="84"/>
        <v>0</v>
      </c>
      <c r="R260" s="380">
        <f t="shared" si="85"/>
        <v>0</v>
      </c>
      <c r="S260" s="380"/>
      <c r="T260" s="380">
        <f t="shared" si="86"/>
        <v>0</v>
      </c>
      <c r="U260" s="463">
        <f t="shared" si="94"/>
        <v>0</v>
      </c>
      <c r="V260" s="463">
        <f t="shared" si="95"/>
        <v>0</v>
      </c>
      <c r="W260" s="463">
        <f t="shared" si="96"/>
        <v>0</v>
      </c>
      <c r="X260" s="463">
        <f t="shared" si="97"/>
        <v>0</v>
      </c>
      <c r="Y260" s="463">
        <f t="shared" si="98"/>
        <v>27725600</v>
      </c>
      <c r="Z260" s="463">
        <f t="shared" si="99"/>
        <v>0</v>
      </c>
      <c r="AA260" s="463">
        <f t="shared" si="100"/>
        <v>3758600</v>
      </c>
      <c r="AB260" s="463">
        <f t="shared" si="101"/>
        <v>26151000</v>
      </c>
      <c r="AC260" s="463">
        <f t="shared" si="102"/>
        <v>0</v>
      </c>
      <c r="AD260" s="463">
        <f t="shared" si="103"/>
        <v>0</v>
      </c>
      <c r="AE260" s="380">
        <v>13830500</v>
      </c>
      <c r="AF260" s="380"/>
      <c r="AG260" s="380">
        <f>'[22]Biểu 1c-II'!J260</f>
        <v>156056800</v>
      </c>
      <c r="AH260" s="380">
        <f>'[22]Biểu 1c-II'!M260</f>
        <v>0</v>
      </c>
      <c r="AI260" s="463">
        <f>'[22]Biểu 1c-II'!S260</f>
        <v>0</v>
      </c>
      <c r="AJ260" s="463">
        <f>'[22]Biểu 1c-II'!V260</f>
        <v>0</v>
      </c>
      <c r="AK260" s="380">
        <f>'[23]Biểu 1c-II'!J260</f>
        <v>0</v>
      </c>
      <c r="AL260" s="463">
        <f>'[23]Biểu 1c-II'!P260</f>
        <v>27725600</v>
      </c>
      <c r="AM260" s="463">
        <f>'[23]Biểu 1c-II'!S260</f>
        <v>13951000</v>
      </c>
      <c r="AN260" s="380">
        <f>'[24]Biểu 1c-II'!J260</f>
        <v>137568200</v>
      </c>
      <c r="AO260" s="463">
        <f>'[24]Biểu 1c-II'!M260</f>
        <v>0</v>
      </c>
      <c r="AP260" s="463">
        <f>'[24]Biểu 1c-II'!S260</f>
        <v>0</v>
      </c>
      <c r="AQ260" s="463">
        <f>'[25]Biểu 1c-II'!P260</f>
        <v>0</v>
      </c>
      <c r="AR260" s="463">
        <f>'[25]Biểu 1c-II'!V260</f>
        <v>0</v>
      </c>
      <c r="AS260" s="380">
        <f>'[25]Biểu 1c-II'!Y260</f>
        <v>0</v>
      </c>
      <c r="AT260" s="380">
        <f>'[26]Biểu 1c-II'!K260</f>
        <v>91188352</v>
      </c>
      <c r="AU260" s="380">
        <f>'[26]Biểu 1c-II'!W260</f>
        <v>0</v>
      </c>
      <c r="AV260" s="380">
        <f>'[27]Biểu 1c-II'!J260</f>
        <v>0</v>
      </c>
      <c r="AW260" s="380">
        <f>'[27]Biểu 1c-II'!V260</f>
        <v>0</v>
      </c>
      <c r="AX260" s="380">
        <f>'[28]Biểu 1c-II'!J260</f>
        <v>0</v>
      </c>
      <c r="AY260" s="380">
        <f>'[28]Biểu 1c-II'!M260</f>
        <v>82535100</v>
      </c>
      <c r="AZ260" s="380">
        <f>'[28]Biểu 1c-II'!P260</f>
        <v>0</v>
      </c>
      <c r="BA260" s="380"/>
      <c r="BB260" s="380">
        <f>'[28]Biểu 1c-II'!V260</f>
        <v>0</v>
      </c>
      <c r="BC260" s="380">
        <f>'[42]Biểu 1c-II'!Y260</f>
        <v>0</v>
      </c>
      <c r="BD260" s="380">
        <f>'[28]Biểu 1c-II'!AB260</f>
        <v>0</v>
      </c>
      <c r="BE260" s="380">
        <f>'[28]Biểu 1c-II'!AE260</f>
        <v>0</v>
      </c>
      <c r="BF260" s="380">
        <f>'[28]Biểu 1c-II'!AH260</f>
        <v>0</v>
      </c>
      <c r="BG260" s="380">
        <f>'[29]Biểu 1c-II'!J260</f>
        <v>0</v>
      </c>
      <c r="BH260" s="380">
        <f>'[29]Biểu 1c-II'!M260</f>
        <v>0</v>
      </c>
      <c r="BI260" s="380">
        <f>'[29]Biểu 1c-II'!P260</f>
        <v>0</v>
      </c>
      <c r="BJ260" s="380"/>
      <c r="BK260" s="380">
        <f>'[29]Biểu 1c-II'!S260</f>
        <v>0</v>
      </c>
      <c r="BL260" s="380">
        <f>'[29]Biểu 1c-II'!V260</f>
        <v>0</v>
      </c>
      <c r="BM260" s="380">
        <f>'[29]Biểu 1c-II'!Y260</f>
        <v>0</v>
      </c>
      <c r="BN260" s="380">
        <f>'[29]Biểu 1c-II'!AB260</f>
        <v>0</v>
      </c>
      <c r="BO260" s="463">
        <f>'[29]Biểu 1c-II'!AE260</f>
        <v>0</v>
      </c>
      <c r="BP260" s="463">
        <f>'[29]Biểu 1c-II'!AH260</f>
        <v>12200000</v>
      </c>
      <c r="BQ260" s="380">
        <f>'[30]Biểu 1c-II - TTYT DA BAC'!J260</f>
        <v>0</v>
      </c>
      <c r="BR260" s="380">
        <f>'[30]Biểu 1c-II - TTYT DA BAC'!M260</f>
        <v>47584100</v>
      </c>
      <c r="BS260" s="380">
        <f>'[30]Biểu 1c-II - TTYT DA BAC'!P260</f>
        <v>0</v>
      </c>
      <c r="BT260" s="380"/>
      <c r="BU260" s="380">
        <f>'[30]Biểu 1c-II - TTYT DA BAC'!V260</f>
        <v>0</v>
      </c>
      <c r="BV260" s="380">
        <f>'[30]Biểu 1c-II - TTYT DA BAC'!Y260</f>
        <v>0</v>
      </c>
      <c r="BW260" s="380">
        <f>'[30]Biểu 1c-II - TTYT DA BAC'!AB260</f>
        <v>0</v>
      </c>
      <c r="BX260" s="463">
        <f>'[30]Biểu 1c-II - TTYT DA BAC'!AE260</f>
        <v>0</v>
      </c>
      <c r="BY260" s="463">
        <f>'[30]Biểu 1c-II - TTYT DA BAC'!AH260</f>
        <v>0</v>
      </c>
      <c r="BZ260" s="380">
        <f>'[31]Biểu 1c-II'!I260</f>
        <v>0</v>
      </c>
      <c r="CA260" s="380">
        <f>'[31]Biểu 1c-II'!M260</f>
        <v>65390700</v>
      </c>
      <c r="CB260" s="380">
        <f>'[31]Biểu 1c-II'!P260</f>
        <v>0</v>
      </c>
      <c r="CC260" s="380"/>
      <c r="CD260" s="380">
        <f>'[31]Biểu 1c-II'!V260</f>
        <v>0</v>
      </c>
      <c r="CE260" s="380">
        <f>'[31]Biểu 1c-II'!Y260</f>
        <v>0</v>
      </c>
      <c r="CF260" s="380">
        <f>'[31]Biểu 1c-II'!AB260</f>
        <v>0</v>
      </c>
      <c r="CG260" s="463">
        <f>'[31]Biểu 1c-II'!AE260</f>
        <v>0</v>
      </c>
      <c r="CH260" s="463">
        <f>'[31]Biểu 1c-II'!AH260</f>
        <v>0</v>
      </c>
      <c r="CI260" s="380">
        <f>'[32]Biểu 1c-II'!J260</f>
        <v>0</v>
      </c>
      <c r="CJ260" s="380">
        <f>'[32]Biểu 1c-II'!M260</f>
        <v>0</v>
      </c>
      <c r="CK260" s="380">
        <f>'[32]Biểu 1c-II'!P260</f>
        <v>0</v>
      </c>
      <c r="CL260" s="380"/>
      <c r="CM260" s="380">
        <f>'[32]Biểu 1c-II'!V260</f>
        <v>0</v>
      </c>
      <c r="CN260" s="380">
        <f>'[32]Biểu 1c-II'!Y260</f>
        <v>0</v>
      </c>
      <c r="CO260" s="380">
        <f>'[32]Biểu 1c-II'!AB260</f>
        <v>0</v>
      </c>
      <c r="CP260" s="463">
        <f>'[32]Biểu 1c-II'!AE260</f>
        <v>0</v>
      </c>
      <c r="CQ260" s="463">
        <f>'[32]Biểu 1c-II'!AH260</f>
        <v>0</v>
      </c>
      <c r="CR260" s="380">
        <f>'[33]Biểu 1c-II'!J260</f>
        <v>0</v>
      </c>
      <c r="CS260" s="380">
        <f>'[33]Biểu 1c-II'!M260</f>
        <v>0</v>
      </c>
      <c r="CT260" s="380">
        <f>'[33]Biểu 1c-II'!P260</f>
        <v>0</v>
      </c>
      <c r="CU260" s="380"/>
      <c r="CV260" s="380">
        <f>'[33]Biểu 1c-II'!V260</f>
        <v>0</v>
      </c>
      <c r="CW260" s="380">
        <f>'[43]Biểu 1c-II'!Y260</f>
        <v>0</v>
      </c>
      <c r="CX260" s="380">
        <f>'[33]Biểu 1c-II'!AB260</f>
        <v>0</v>
      </c>
      <c r="CY260" s="463">
        <f>'[33]Biểu 1c-II'!AE260</f>
        <v>0</v>
      </c>
      <c r="CZ260" s="463">
        <f>'[33]Biểu 1c-II'!AH260</f>
        <v>0</v>
      </c>
      <c r="DA260" s="380">
        <f>'[34]Biểu 1c-II'!$J$7</f>
        <v>13682959583</v>
      </c>
      <c r="DB260" s="380">
        <f>'[34]Biểu 1c-II'!M260</f>
        <v>0</v>
      </c>
      <c r="DC260" s="380">
        <f>'[34]Biểu 1c-II'!P260</f>
        <v>0</v>
      </c>
      <c r="DD260" s="380"/>
      <c r="DE260" s="380">
        <f>'[34]Biểu 1c-II'!V260</f>
        <v>0</v>
      </c>
      <c r="DF260" s="380">
        <f>'[44]Biểu 1c-II'!Y260</f>
        <v>0</v>
      </c>
      <c r="DG260" s="380">
        <f>'[34]Biểu 1c-II'!AB260</f>
        <v>0</v>
      </c>
      <c r="DH260" s="463">
        <f>'[34]Biểu 1c-II'!AE260</f>
        <v>0</v>
      </c>
      <c r="DI260" s="463">
        <f>'[34]Biểu 1c-II'!AH260</f>
        <v>0</v>
      </c>
      <c r="DJ260" s="380">
        <f>'[35]Biểu 1c-II'!J260</f>
        <v>0</v>
      </c>
      <c r="DK260" s="380">
        <f>'[35]Biểu 1c-II'!M260</f>
        <v>0</v>
      </c>
      <c r="DL260" s="380">
        <f>'[35]Biểu 1c-II'!P260</f>
        <v>0</v>
      </c>
      <c r="DM260" s="380">
        <f>'[35]Biểu 1c-II'!S260</f>
        <v>0</v>
      </c>
      <c r="DN260" s="380">
        <f>'[35]Biểu 1c-II'!V260</f>
        <v>0</v>
      </c>
      <c r="DO260" s="380">
        <f>'[35]Biểu 1c-II'!Y260</f>
        <v>0</v>
      </c>
      <c r="DP260" s="380">
        <f>'[35]Biểu 1c-II'!AB260</f>
        <v>0</v>
      </c>
      <c r="DQ260" s="463">
        <f>'[35]Biểu 1c-II'!AE260</f>
        <v>0</v>
      </c>
      <c r="DR260" s="463">
        <f>'[35]Biểu 1c-II'!AH260</f>
        <v>0</v>
      </c>
      <c r="DS260" s="463">
        <f>'[35]Biểu 1c-II'!AK260</f>
        <v>0</v>
      </c>
      <c r="DT260" s="380">
        <f>'[36]Biểu 1c-II'!J260</f>
        <v>0</v>
      </c>
      <c r="DU260" s="380">
        <f>'[36]Biểu 1c-II'!M260</f>
        <v>0</v>
      </c>
      <c r="DV260" s="380">
        <f>'[36]Biểu 1c-II'!P260</f>
        <v>0</v>
      </c>
      <c r="DW260" s="380">
        <f>'[36]Biểu 1c-II'!S260</f>
        <v>0</v>
      </c>
      <c r="DX260" s="380">
        <f>'[36]Biểu 1c-II'!V260</f>
        <v>0</v>
      </c>
      <c r="DY260" s="380">
        <f>'[36]Biểu 1c-II'!Y260</f>
        <v>0</v>
      </c>
      <c r="DZ260" s="380">
        <f>'[36]Biểu 1c-II'!AB260</f>
        <v>0</v>
      </c>
      <c r="EA260" s="463">
        <f>'[36]Biểu 1c-II'!AH260</f>
        <v>0</v>
      </c>
      <c r="EB260" s="463">
        <f>'[36]Biểu 1c-II'!AE260</f>
        <v>0</v>
      </c>
      <c r="EC260" s="380">
        <f>'[37]Biểu 1c-II'!J260</f>
        <v>0</v>
      </c>
      <c r="ED260" s="380">
        <f>'[37]Biểu 1c-II'!M260</f>
        <v>0</v>
      </c>
      <c r="EE260" s="380">
        <f>'[37]Biểu 1c-II'!P260</f>
        <v>0</v>
      </c>
      <c r="EF260" s="380">
        <f>'[37]Biểu 1c-II'!S260</f>
        <v>0</v>
      </c>
      <c r="EG260" s="380">
        <f>'[37]Biểu 1c-II'!V260</f>
        <v>0</v>
      </c>
      <c r="EH260" s="380">
        <f>'[37]Biểu 1c-II'!Y260</f>
        <v>0</v>
      </c>
      <c r="EI260" s="380">
        <f>'[37]Biểu 1c-II'!AB260</f>
        <v>0</v>
      </c>
      <c r="EJ260" s="463">
        <f>'[37]Biểu 1c-II'!AE260</f>
        <v>0</v>
      </c>
      <c r="EK260" s="463">
        <f>'[38]Biểu 1c-II'!J260</f>
        <v>251576100</v>
      </c>
      <c r="EL260" s="463">
        <f>'[38]Biểu 1c-II'!M260</f>
        <v>0</v>
      </c>
      <c r="EM260" s="463">
        <f>'[38]Biểu 1c-II'!P260</f>
        <v>41054600</v>
      </c>
      <c r="EN260" s="463">
        <f>'[38]Biểu 1c-II'!S260</f>
        <v>3758600</v>
      </c>
      <c r="EO260" s="380">
        <f>'[39]Biểu 1c-II(TTKN)'!J260</f>
        <v>0</v>
      </c>
      <c r="EP260" s="380">
        <f>'[40]Biểu 1c-II'!P260</f>
        <v>0</v>
      </c>
      <c r="EQ260" s="380">
        <f>'[41]Biểu 1c-II'!P260</f>
        <v>0</v>
      </c>
    </row>
    <row r="261" spans="1:147" ht="12.75">
      <c r="A261" s="383"/>
      <c r="B261" s="378" t="s">
        <v>808</v>
      </c>
      <c r="C261" s="379" t="s">
        <v>960</v>
      </c>
      <c r="D261" s="381">
        <f t="shared" si="87"/>
        <v>0</v>
      </c>
      <c r="E261" s="463">
        <f t="shared" si="78"/>
        <v>13943874583</v>
      </c>
      <c r="F261" s="463">
        <f t="shared" si="88"/>
        <v>13943874583</v>
      </c>
      <c r="G261" s="463">
        <f t="shared" si="89"/>
        <v>13943874583</v>
      </c>
      <c r="H261" s="381">
        <f t="shared" si="79"/>
        <v>0</v>
      </c>
      <c r="I261" s="381">
        <f t="shared" si="90"/>
        <v>0</v>
      </c>
      <c r="J261" s="381">
        <f t="shared" si="91"/>
        <v>0</v>
      </c>
      <c r="K261" s="381">
        <f t="shared" si="80"/>
        <v>13682959583</v>
      </c>
      <c r="L261" s="381">
        <f t="shared" si="81"/>
        <v>210915000</v>
      </c>
      <c r="M261" s="381">
        <f t="shared" si="82"/>
        <v>0</v>
      </c>
      <c r="N261" s="381">
        <f t="shared" si="92"/>
        <v>0</v>
      </c>
      <c r="O261" s="381">
        <f t="shared" si="83"/>
        <v>0</v>
      </c>
      <c r="P261" s="381">
        <f t="shared" si="93"/>
        <v>0</v>
      </c>
      <c r="Q261" s="381">
        <f t="shared" si="84"/>
        <v>50000000</v>
      </c>
      <c r="R261" s="381">
        <f t="shared" si="85"/>
        <v>0</v>
      </c>
      <c r="S261" s="381"/>
      <c r="T261" s="381">
        <f t="shared" si="86"/>
        <v>0</v>
      </c>
      <c r="U261" s="463">
        <f t="shared" si="94"/>
        <v>0</v>
      </c>
      <c r="V261" s="463">
        <f t="shared" si="95"/>
        <v>0</v>
      </c>
      <c r="W261" s="463">
        <f t="shared" si="96"/>
        <v>0</v>
      </c>
      <c r="X261" s="463">
        <f t="shared" si="97"/>
        <v>0</v>
      </c>
      <c r="Y261" s="463">
        <f t="shared" si="98"/>
        <v>0</v>
      </c>
      <c r="Z261" s="463">
        <f t="shared" si="99"/>
        <v>0</v>
      </c>
      <c r="AA261" s="463">
        <f t="shared" si="100"/>
        <v>0</v>
      </c>
      <c r="AB261" s="463">
        <f t="shared" si="101"/>
        <v>0</v>
      </c>
      <c r="AC261" s="463">
        <f t="shared" si="102"/>
        <v>0</v>
      </c>
      <c r="AD261" s="463">
        <f t="shared" si="103"/>
        <v>0</v>
      </c>
      <c r="AE261" s="381"/>
      <c r="AF261" s="381"/>
      <c r="AG261" s="380">
        <f>'[22]Biểu 1c-II'!J261</f>
        <v>0</v>
      </c>
      <c r="AH261" s="380">
        <f>'[22]Biểu 1c-II'!M261</f>
        <v>0</v>
      </c>
      <c r="AI261" s="463">
        <f>'[22]Biểu 1c-II'!S261</f>
        <v>0</v>
      </c>
      <c r="AJ261" s="463">
        <f>'[22]Biểu 1c-II'!V261</f>
        <v>0</v>
      </c>
      <c r="AK261" s="380">
        <f>'[23]Biểu 1c-II'!J261</f>
        <v>0</v>
      </c>
      <c r="AL261" s="463">
        <f>'[23]Biểu 1c-II'!P261</f>
        <v>0</v>
      </c>
      <c r="AM261" s="463">
        <f>'[23]Biểu 1c-II'!S261</f>
        <v>0</v>
      </c>
      <c r="AN261" s="380">
        <f>'[24]Biểu 1c-II'!J261</f>
        <v>0</v>
      </c>
      <c r="AO261" s="463">
        <f>'[24]Biểu 1c-II'!M261</f>
        <v>0</v>
      </c>
      <c r="AP261" s="463">
        <f>'[24]Biểu 1c-II'!S261</f>
        <v>0</v>
      </c>
      <c r="AQ261" s="463">
        <f>'[25]Biểu 1c-II'!P261</f>
        <v>0</v>
      </c>
      <c r="AR261" s="463">
        <f>'[25]Biểu 1c-II'!V261</f>
        <v>0</v>
      </c>
      <c r="AS261" s="380">
        <f>'[25]Biểu 1c-II'!Y261</f>
        <v>0</v>
      </c>
      <c r="AT261" s="380">
        <f>'[26]Biểu 1c-II'!K261</f>
        <v>0</v>
      </c>
      <c r="AU261" s="380">
        <f>'[26]Biểu 1c-II'!W261</f>
        <v>50000000</v>
      </c>
      <c r="AV261" s="380">
        <f>'[27]Biểu 1c-II'!J261</f>
        <v>0</v>
      </c>
      <c r="AW261" s="380">
        <f>'[27]Biểu 1c-II'!V261</f>
        <v>0</v>
      </c>
      <c r="AX261" s="380">
        <f>'[28]Biểu 1c-II'!J261</f>
        <v>0</v>
      </c>
      <c r="AY261" s="380">
        <f>'[28]Biểu 1c-II'!M261</f>
        <v>142275000</v>
      </c>
      <c r="AZ261" s="380">
        <f>'[28]Biểu 1c-II'!P261</f>
        <v>0</v>
      </c>
      <c r="BA261" s="380"/>
      <c r="BB261" s="380">
        <f>'[28]Biểu 1c-II'!V261</f>
        <v>0</v>
      </c>
      <c r="BC261" s="380">
        <f>'[42]Biểu 1c-II'!Y261</f>
        <v>0</v>
      </c>
      <c r="BD261" s="380">
        <f>'[28]Biểu 1c-II'!AB261</f>
        <v>0</v>
      </c>
      <c r="BE261" s="380">
        <f>'[28]Biểu 1c-II'!AE261</f>
        <v>0</v>
      </c>
      <c r="BF261" s="380">
        <f>'[28]Biểu 1c-II'!AH261</f>
        <v>0</v>
      </c>
      <c r="BG261" s="380">
        <f>'[29]Biểu 1c-II'!J261</f>
        <v>0</v>
      </c>
      <c r="BH261" s="380">
        <f>'[29]Biểu 1c-II'!M261</f>
        <v>0</v>
      </c>
      <c r="BI261" s="380">
        <f>'[29]Biểu 1c-II'!P261</f>
        <v>0</v>
      </c>
      <c r="BJ261" s="380"/>
      <c r="BK261" s="380">
        <f>'[29]Biểu 1c-II'!S261</f>
        <v>0</v>
      </c>
      <c r="BL261" s="380">
        <f>'[29]Biểu 1c-II'!V261</f>
        <v>0</v>
      </c>
      <c r="BM261" s="380">
        <f>'[29]Biểu 1c-II'!Y261</f>
        <v>0</v>
      </c>
      <c r="BN261" s="380">
        <f>'[29]Biểu 1c-II'!AB261</f>
        <v>0</v>
      </c>
      <c r="BO261" s="463">
        <f>'[29]Biểu 1c-II'!AE261</f>
        <v>0</v>
      </c>
      <c r="BP261" s="463">
        <f>'[29]Biểu 1c-II'!AH261</f>
        <v>0</v>
      </c>
      <c r="BQ261" s="380">
        <f>'[30]Biểu 1c-II - TTYT DA BAC'!J261</f>
        <v>0</v>
      </c>
      <c r="BR261" s="380">
        <f>'[30]Biểu 1c-II - TTYT DA BAC'!M261</f>
        <v>0</v>
      </c>
      <c r="BS261" s="380">
        <f>'[30]Biểu 1c-II - TTYT DA BAC'!P261</f>
        <v>0</v>
      </c>
      <c r="BT261" s="380"/>
      <c r="BU261" s="380">
        <f>'[30]Biểu 1c-II - TTYT DA BAC'!V261</f>
        <v>0</v>
      </c>
      <c r="BV261" s="380">
        <f>'[30]Biểu 1c-II - TTYT DA BAC'!Y261</f>
        <v>0</v>
      </c>
      <c r="BW261" s="380">
        <f>'[30]Biểu 1c-II - TTYT DA BAC'!AB261</f>
        <v>0</v>
      </c>
      <c r="BX261" s="463">
        <f>'[30]Biểu 1c-II - TTYT DA BAC'!AE261</f>
        <v>0</v>
      </c>
      <c r="BY261" s="463">
        <f>'[30]Biểu 1c-II - TTYT DA BAC'!AH261</f>
        <v>0</v>
      </c>
      <c r="BZ261" s="380">
        <f>'[31]Biểu 1c-II'!I261</f>
        <v>0</v>
      </c>
      <c r="CA261" s="380">
        <f>'[31]Biểu 1c-II'!M261</f>
        <v>0</v>
      </c>
      <c r="CB261" s="380">
        <f>'[31]Biểu 1c-II'!P261</f>
        <v>0</v>
      </c>
      <c r="CC261" s="380"/>
      <c r="CD261" s="380">
        <f>'[31]Biểu 1c-II'!V261</f>
        <v>0</v>
      </c>
      <c r="CE261" s="380">
        <f>'[31]Biểu 1c-II'!Y261</f>
        <v>0</v>
      </c>
      <c r="CF261" s="380">
        <f>'[31]Biểu 1c-II'!AB261</f>
        <v>0</v>
      </c>
      <c r="CG261" s="463">
        <f>'[31]Biểu 1c-II'!AE261</f>
        <v>0</v>
      </c>
      <c r="CH261" s="463">
        <f>'[31]Biểu 1c-II'!AH261</f>
        <v>0</v>
      </c>
      <c r="CI261" s="380">
        <f>'[32]Biểu 1c-II'!J261</f>
        <v>0</v>
      </c>
      <c r="CJ261" s="380">
        <f>'[32]Biểu 1c-II'!M261</f>
        <v>0</v>
      </c>
      <c r="CK261" s="380">
        <f>'[32]Biểu 1c-II'!P261</f>
        <v>0</v>
      </c>
      <c r="CL261" s="380"/>
      <c r="CM261" s="380">
        <f>'[32]Biểu 1c-II'!V261</f>
        <v>0</v>
      </c>
      <c r="CN261" s="380">
        <f>'[32]Biểu 1c-II'!Y261</f>
        <v>0</v>
      </c>
      <c r="CO261" s="380">
        <f>'[32]Biểu 1c-II'!AB261</f>
        <v>0</v>
      </c>
      <c r="CP261" s="463">
        <f>'[32]Biểu 1c-II'!AE261</f>
        <v>0</v>
      </c>
      <c r="CQ261" s="463">
        <f>'[32]Biểu 1c-II'!AH261</f>
        <v>0</v>
      </c>
      <c r="CR261" s="380">
        <f>'[33]Biểu 1c-II'!J261</f>
        <v>0</v>
      </c>
      <c r="CS261" s="380">
        <f>'[33]Biểu 1c-II'!M261</f>
        <v>0</v>
      </c>
      <c r="CT261" s="380">
        <f>'[33]Biểu 1c-II'!P261</f>
        <v>0</v>
      </c>
      <c r="CU261" s="380"/>
      <c r="CV261" s="380">
        <f>'[33]Biểu 1c-II'!V261</f>
        <v>0</v>
      </c>
      <c r="CW261" s="380">
        <f>'[43]Biểu 1c-II'!Y261</f>
        <v>0</v>
      </c>
      <c r="CX261" s="380">
        <f>'[33]Biểu 1c-II'!AB261</f>
        <v>0</v>
      </c>
      <c r="CY261" s="463">
        <f>'[33]Biểu 1c-II'!AE261</f>
        <v>0</v>
      </c>
      <c r="CZ261" s="463">
        <f>'[33]Biểu 1c-II'!AH261</f>
        <v>0</v>
      </c>
      <c r="DA261" s="380">
        <f>'[34]Biểu 1c-II'!$J$7</f>
        <v>13682959583</v>
      </c>
      <c r="DB261" s="380">
        <f>'[34]Biểu 1c-II'!M261</f>
        <v>0</v>
      </c>
      <c r="DC261" s="380">
        <f>'[34]Biểu 1c-II'!P261</f>
        <v>0</v>
      </c>
      <c r="DD261" s="380"/>
      <c r="DE261" s="380">
        <f>'[34]Biểu 1c-II'!V261</f>
        <v>0</v>
      </c>
      <c r="DF261" s="380">
        <f>'[44]Biểu 1c-II'!Y261</f>
        <v>0</v>
      </c>
      <c r="DG261" s="380">
        <f>'[34]Biểu 1c-II'!AB261</f>
        <v>0</v>
      </c>
      <c r="DH261" s="463">
        <f>'[34]Biểu 1c-II'!AE261</f>
        <v>0</v>
      </c>
      <c r="DI261" s="463">
        <f>'[34]Biểu 1c-II'!AH261</f>
        <v>0</v>
      </c>
      <c r="DJ261" s="380">
        <f>'[35]Biểu 1c-II'!J261</f>
        <v>0</v>
      </c>
      <c r="DK261" s="380">
        <f>'[35]Biểu 1c-II'!M261</f>
        <v>0</v>
      </c>
      <c r="DL261" s="380">
        <f>'[35]Biểu 1c-II'!P261</f>
        <v>0</v>
      </c>
      <c r="DM261" s="380">
        <f>'[35]Biểu 1c-II'!S261</f>
        <v>0</v>
      </c>
      <c r="DN261" s="380">
        <f>'[35]Biểu 1c-II'!V261</f>
        <v>0</v>
      </c>
      <c r="DO261" s="380">
        <f>'[35]Biểu 1c-II'!Y261</f>
        <v>0</v>
      </c>
      <c r="DP261" s="380">
        <f>'[35]Biểu 1c-II'!AB261</f>
        <v>0</v>
      </c>
      <c r="DQ261" s="463">
        <f>'[35]Biểu 1c-II'!AE261</f>
        <v>0</v>
      </c>
      <c r="DR261" s="463">
        <f>'[35]Biểu 1c-II'!AH261</f>
        <v>0</v>
      </c>
      <c r="DS261" s="463">
        <f>'[35]Biểu 1c-II'!AK261</f>
        <v>0</v>
      </c>
      <c r="DT261" s="380">
        <f>'[36]Biểu 1c-II'!J261</f>
        <v>0</v>
      </c>
      <c r="DU261" s="380">
        <f>'[36]Biểu 1c-II'!M261</f>
        <v>0</v>
      </c>
      <c r="DV261" s="380">
        <f>'[36]Biểu 1c-II'!P261</f>
        <v>0</v>
      </c>
      <c r="DW261" s="380">
        <f>'[36]Biểu 1c-II'!S261</f>
        <v>0</v>
      </c>
      <c r="DX261" s="380">
        <f>'[36]Biểu 1c-II'!V261</f>
        <v>0</v>
      </c>
      <c r="DY261" s="380">
        <f>'[36]Biểu 1c-II'!Y261</f>
        <v>0</v>
      </c>
      <c r="DZ261" s="380">
        <f>'[36]Biểu 1c-II'!AB261</f>
        <v>0</v>
      </c>
      <c r="EA261" s="463">
        <f>'[36]Biểu 1c-II'!AH261</f>
        <v>0</v>
      </c>
      <c r="EB261" s="463">
        <f>'[36]Biểu 1c-II'!AE261</f>
        <v>0</v>
      </c>
      <c r="EC261" s="380">
        <f>'[37]Biểu 1c-II'!J261</f>
        <v>0</v>
      </c>
      <c r="ED261" s="380">
        <f>'[37]Biểu 1c-II'!M261</f>
        <v>0</v>
      </c>
      <c r="EE261" s="380">
        <f>'[37]Biểu 1c-II'!P261</f>
        <v>0</v>
      </c>
      <c r="EF261" s="380">
        <f>'[37]Biểu 1c-II'!S261</f>
        <v>0</v>
      </c>
      <c r="EG261" s="380">
        <f>'[37]Biểu 1c-II'!V261</f>
        <v>0</v>
      </c>
      <c r="EH261" s="380">
        <f>'[37]Biểu 1c-II'!Y261</f>
        <v>0</v>
      </c>
      <c r="EI261" s="380">
        <f>'[37]Biểu 1c-II'!AB261</f>
        <v>0</v>
      </c>
      <c r="EJ261" s="463">
        <f>'[37]Biểu 1c-II'!AE261</f>
        <v>0</v>
      </c>
      <c r="EK261" s="463">
        <f>'[38]Biểu 1c-II'!J261</f>
        <v>68640000</v>
      </c>
      <c r="EL261" s="463">
        <f>'[38]Biểu 1c-II'!M261</f>
        <v>0</v>
      </c>
      <c r="EM261" s="463">
        <f>'[38]Biểu 1c-II'!P261</f>
        <v>0</v>
      </c>
      <c r="EN261" s="463">
        <f>'[38]Biểu 1c-II'!S261</f>
        <v>0</v>
      </c>
      <c r="EO261" s="380">
        <f>'[39]Biểu 1c-II(TTKN)'!J261</f>
        <v>0</v>
      </c>
      <c r="EP261" s="380">
        <f>'[40]Biểu 1c-II'!P261</f>
        <v>0</v>
      </c>
      <c r="EQ261" s="380">
        <f>'[41]Biểu 1c-II'!P261</f>
        <v>0</v>
      </c>
    </row>
    <row r="262" spans="1:147" ht="25.5">
      <c r="A262" s="383"/>
      <c r="B262" s="378" t="s">
        <v>809</v>
      </c>
      <c r="C262" s="379" t="s">
        <v>961</v>
      </c>
      <c r="D262" s="381">
        <f t="shared" si="87"/>
        <v>0</v>
      </c>
      <c r="E262" s="463">
        <f t="shared" si="78"/>
        <v>13865238583</v>
      </c>
      <c r="F262" s="463">
        <f t="shared" si="88"/>
        <v>13865238583</v>
      </c>
      <c r="G262" s="463">
        <f t="shared" si="89"/>
        <v>13859173583</v>
      </c>
      <c r="H262" s="381">
        <f t="shared" si="79"/>
        <v>0</v>
      </c>
      <c r="I262" s="381">
        <f t="shared" si="90"/>
        <v>0</v>
      </c>
      <c r="J262" s="381">
        <f t="shared" si="91"/>
        <v>0</v>
      </c>
      <c r="K262" s="381">
        <f t="shared" si="80"/>
        <v>13682959583</v>
      </c>
      <c r="L262" s="381">
        <f t="shared" si="81"/>
        <v>169604000</v>
      </c>
      <c r="M262" s="381">
        <f t="shared" si="82"/>
        <v>0</v>
      </c>
      <c r="N262" s="381">
        <f t="shared" si="92"/>
        <v>0</v>
      </c>
      <c r="O262" s="381">
        <f t="shared" si="83"/>
        <v>6610000</v>
      </c>
      <c r="P262" s="381">
        <f t="shared" si="93"/>
        <v>0</v>
      </c>
      <c r="Q262" s="381">
        <f t="shared" si="84"/>
        <v>0</v>
      </c>
      <c r="R262" s="381">
        <f t="shared" si="85"/>
        <v>0</v>
      </c>
      <c r="S262" s="381"/>
      <c r="T262" s="381">
        <f t="shared" si="86"/>
        <v>0</v>
      </c>
      <c r="U262" s="463">
        <f t="shared" si="94"/>
        <v>0</v>
      </c>
      <c r="V262" s="463">
        <f t="shared" si="95"/>
        <v>0</v>
      </c>
      <c r="W262" s="463">
        <f t="shared" si="96"/>
        <v>0</v>
      </c>
      <c r="X262" s="463">
        <f t="shared" si="97"/>
        <v>0</v>
      </c>
      <c r="Y262" s="463">
        <f t="shared" si="98"/>
        <v>1975000</v>
      </c>
      <c r="Z262" s="463">
        <f t="shared" si="99"/>
        <v>0</v>
      </c>
      <c r="AA262" s="463">
        <f t="shared" si="100"/>
        <v>2380000</v>
      </c>
      <c r="AB262" s="463">
        <f t="shared" si="101"/>
        <v>1710000</v>
      </c>
      <c r="AC262" s="463">
        <f t="shared" si="102"/>
        <v>0</v>
      </c>
      <c r="AD262" s="463">
        <f t="shared" si="103"/>
        <v>0</v>
      </c>
      <c r="AE262" s="381"/>
      <c r="AF262" s="381"/>
      <c r="AG262" s="380">
        <f>'[22]Biểu 1c-II'!J262</f>
        <v>0</v>
      </c>
      <c r="AH262" s="380">
        <f>'[22]Biểu 1c-II'!M262</f>
        <v>0</v>
      </c>
      <c r="AI262" s="463">
        <f>'[22]Biểu 1c-II'!S262</f>
        <v>0</v>
      </c>
      <c r="AJ262" s="463">
        <f>'[22]Biểu 1c-II'!V262</f>
        <v>0</v>
      </c>
      <c r="AK262" s="380">
        <f>'[23]Biểu 1c-II'!J262</f>
        <v>0</v>
      </c>
      <c r="AL262" s="463">
        <f>'[23]Biểu 1c-II'!P262</f>
        <v>1975000</v>
      </c>
      <c r="AM262" s="463">
        <f>'[23]Biểu 1c-II'!S262</f>
        <v>1710000</v>
      </c>
      <c r="AN262" s="380">
        <f>'[24]Biểu 1c-II'!J262</f>
        <v>0</v>
      </c>
      <c r="AO262" s="463">
        <f>'[24]Biểu 1c-II'!M262</f>
        <v>0</v>
      </c>
      <c r="AP262" s="463">
        <f>'[24]Biểu 1c-II'!S262</f>
        <v>0</v>
      </c>
      <c r="AQ262" s="463">
        <f>'[25]Biểu 1c-II'!P262</f>
        <v>0</v>
      </c>
      <c r="AR262" s="463">
        <f>'[25]Biểu 1c-II'!V262</f>
        <v>0</v>
      </c>
      <c r="AS262" s="380">
        <f>'[25]Biểu 1c-II'!Y262</f>
        <v>0</v>
      </c>
      <c r="AT262" s="380">
        <f>'[26]Biểu 1c-II'!K262</f>
        <v>0</v>
      </c>
      <c r="AU262" s="380">
        <f>'[26]Biểu 1c-II'!W262</f>
        <v>0</v>
      </c>
      <c r="AV262" s="380">
        <f>'[27]Biểu 1c-II'!J262</f>
        <v>0</v>
      </c>
      <c r="AW262" s="380">
        <f>'[27]Biểu 1c-II'!V262</f>
        <v>0</v>
      </c>
      <c r="AX262" s="380">
        <f>'[28]Biểu 1c-II'!J262</f>
        <v>0</v>
      </c>
      <c r="AY262" s="380">
        <f>'[28]Biểu 1c-II'!M262</f>
        <v>0</v>
      </c>
      <c r="AZ262" s="380">
        <f>'[28]Biểu 1c-II'!P262</f>
        <v>0</v>
      </c>
      <c r="BA262" s="380"/>
      <c r="BB262" s="380">
        <f>'[28]Biểu 1c-II'!V262</f>
        <v>0</v>
      </c>
      <c r="BC262" s="380">
        <f>'[42]Biểu 1c-II'!Y262</f>
        <v>0</v>
      </c>
      <c r="BD262" s="380">
        <f>'[28]Biểu 1c-II'!AB262</f>
        <v>0</v>
      </c>
      <c r="BE262" s="380">
        <f>'[28]Biểu 1c-II'!AE262</f>
        <v>0</v>
      </c>
      <c r="BF262" s="380">
        <f>'[28]Biểu 1c-II'!AH262</f>
        <v>0</v>
      </c>
      <c r="BG262" s="380">
        <f>'[29]Biểu 1c-II'!J262</f>
        <v>0</v>
      </c>
      <c r="BH262" s="380">
        <f>'[29]Biểu 1c-II'!M262</f>
        <v>0</v>
      </c>
      <c r="BI262" s="380">
        <f>'[29]Biểu 1c-II'!P262</f>
        <v>0</v>
      </c>
      <c r="BJ262" s="380"/>
      <c r="BK262" s="380">
        <f>'[29]Biểu 1c-II'!S262</f>
        <v>0</v>
      </c>
      <c r="BL262" s="380">
        <f>'[29]Biểu 1c-II'!V262</f>
        <v>0</v>
      </c>
      <c r="BM262" s="380">
        <f>'[29]Biểu 1c-II'!Y262</f>
        <v>0</v>
      </c>
      <c r="BN262" s="380">
        <f>'[29]Biểu 1c-II'!AB262</f>
        <v>0</v>
      </c>
      <c r="BO262" s="463">
        <f>'[29]Biểu 1c-II'!AE262</f>
        <v>0</v>
      </c>
      <c r="BP262" s="463">
        <f>'[29]Biểu 1c-II'!AH262</f>
        <v>0</v>
      </c>
      <c r="BQ262" s="380">
        <f>'[30]Biểu 1c-II - TTYT DA BAC'!J262</f>
        <v>0</v>
      </c>
      <c r="BR262" s="380">
        <f>'[30]Biểu 1c-II - TTYT DA BAC'!M262</f>
        <v>0</v>
      </c>
      <c r="BS262" s="380">
        <f>'[30]Biểu 1c-II - TTYT DA BAC'!P262</f>
        <v>0</v>
      </c>
      <c r="BT262" s="380"/>
      <c r="BU262" s="380">
        <f>'[30]Biểu 1c-II - TTYT DA BAC'!V262</f>
        <v>0</v>
      </c>
      <c r="BV262" s="380">
        <f>'[30]Biểu 1c-II - TTYT DA BAC'!Y262</f>
        <v>0</v>
      </c>
      <c r="BW262" s="380">
        <f>'[30]Biểu 1c-II - TTYT DA BAC'!AB262</f>
        <v>0</v>
      </c>
      <c r="BX262" s="463">
        <f>'[30]Biểu 1c-II - TTYT DA BAC'!AE262</f>
        <v>0</v>
      </c>
      <c r="BY262" s="463">
        <f>'[30]Biểu 1c-II - TTYT DA BAC'!AH262</f>
        <v>0</v>
      </c>
      <c r="BZ262" s="380">
        <f>'[31]Biểu 1c-II'!I262</f>
        <v>0</v>
      </c>
      <c r="CA262" s="380">
        <f>'[31]Biểu 1c-II'!M262</f>
        <v>0</v>
      </c>
      <c r="CB262" s="380">
        <f>'[31]Biểu 1c-II'!P262</f>
        <v>0</v>
      </c>
      <c r="CC262" s="380"/>
      <c r="CD262" s="380">
        <f>'[31]Biểu 1c-II'!V262</f>
        <v>0</v>
      </c>
      <c r="CE262" s="380">
        <f>'[31]Biểu 1c-II'!Y262</f>
        <v>0</v>
      </c>
      <c r="CF262" s="380">
        <f>'[31]Biểu 1c-II'!AB262</f>
        <v>0</v>
      </c>
      <c r="CG262" s="463">
        <f>'[31]Biểu 1c-II'!AE262</f>
        <v>0</v>
      </c>
      <c r="CH262" s="463">
        <f>'[31]Biểu 1c-II'!AH262</f>
        <v>0</v>
      </c>
      <c r="CI262" s="380">
        <f>'[32]Biểu 1c-II'!J262</f>
        <v>0</v>
      </c>
      <c r="CJ262" s="380">
        <f>'[32]Biểu 1c-II'!M262</f>
        <v>0</v>
      </c>
      <c r="CK262" s="380">
        <f>'[32]Biểu 1c-II'!P262</f>
        <v>0</v>
      </c>
      <c r="CL262" s="380"/>
      <c r="CM262" s="380">
        <f>'[32]Biểu 1c-II'!V262</f>
        <v>0</v>
      </c>
      <c r="CN262" s="380">
        <f>'[32]Biểu 1c-II'!Y262</f>
        <v>0</v>
      </c>
      <c r="CO262" s="380">
        <f>'[32]Biểu 1c-II'!AB262</f>
        <v>0</v>
      </c>
      <c r="CP262" s="463">
        <f>'[32]Biểu 1c-II'!AE262</f>
        <v>0</v>
      </c>
      <c r="CQ262" s="463">
        <f>'[32]Biểu 1c-II'!AH262</f>
        <v>0</v>
      </c>
      <c r="CR262" s="380">
        <f>'[33]Biểu 1c-II'!J262</f>
        <v>0</v>
      </c>
      <c r="CS262" s="380">
        <f>'[33]Biểu 1c-II'!M262</f>
        <v>0</v>
      </c>
      <c r="CT262" s="380">
        <f>'[33]Biểu 1c-II'!P262</f>
        <v>0</v>
      </c>
      <c r="CU262" s="380"/>
      <c r="CV262" s="380">
        <f>'[33]Biểu 1c-II'!V262</f>
        <v>0</v>
      </c>
      <c r="CW262" s="380">
        <f>'[43]Biểu 1c-II'!Y262</f>
        <v>0</v>
      </c>
      <c r="CX262" s="380">
        <f>'[33]Biểu 1c-II'!AB262</f>
        <v>0</v>
      </c>
      <c r="CY262" s="463">
        <f>'[33]Biểu 1c-II'!AE262</f>
        <v>0</v>
      </c>
      <c r="CZ262" s="463">
        <f>'[33]Biểu 1c-II'!AH262</f>
        <v>0</v>
      </c>
      <c r="DA262" s="380">
        <f>'[34]Biểu 1c-II'!$J$7</f>
        <v>13682959583</v>
      </c>
      <c r="DB262" s="380">
        <f>'[34]Biểu 1c-II'!M262</f>
        <v>0</v>
      </c>
      <c r="DC262" s="380">
        <f>'[34]Biểu 1c-II'!P262</f>
        <v>0</v>
      </c>
      <c r="DD262" s="380"/>
      <c r="DE262" s="380">
        <f>'[34]Biểu 1c-II'!V262</f>
        <v>0</v>
      </c>
      <c r="DF262" s="380">
        <f>'[44]Biểu 1c-II'!Y262</f>
        <v>0</v>
      </c>
      <c r="DG262" s="380">
        <f>'[34]Biểu 1c-II'!AB262</f>
        <v>0</v>
      </c>
      <c r="DH262" s="463">
        <f>'[34]Biểu 1c-II'!AE262</f>
        <v>0</v>
      </c>
      <c r="DI262" s="463">
        <f>'[34]Biểu 1c-II'!AH262</f>
        <v>0</v>
      </c>
      <c r="DJ262" s="380">
        <f>'[35]Biểu 1c-II'!J262</f>
        <v>0</v>
      </c>
      <c r="DK262" s="380">
        <f>'[35]Biểu 1c-II'!M262</f>
        <v>0</v>
      </c>
      <c r="DL262" s="380">
        <f>'[35]Biểu 1c-II'!P262</f>
        <v>0</v>
      </c>
      <c r="DM262" s="380">
        <f>'[35]Biểu 1c-II'!S262</f>
        <v>0</v>
      </c>
      <c r="DN262" s="380">
        <f>'[35]Biểu 1c-II'!V262</f>
        <v>0</v>
      </c>
      <c r="DO262" s="380">
        <f>'[35]Biểu 1c-II'!Y262</f>
        <v>0</v>
      </c>
      <c r="DP262" s="380">
        <f>'[35]Biểu 1c-II'!AB262</f>
        <v>0</v>
      </c>
      <c r="DQ262" s="463">
        <f>'[35]Biểu 1c-II'!AE262</f>
        <v>0</v>
      </c>
      <c r="DR262" s="463">
        <f>'[35]Biểu 1c-II'!AH262</f>
        <v>0</v>
      </c>
      <c r="DS262" s="463">
        <f>'[35]Biểu 1c-II'!AK262</f>
        <v>0</v>
      </c>
      <c r="DT262" s="380">
        <f>'[36]Biểu 1c-II'!J262</f>
        <v>0</v>
      </c>
      <c r="DU262" s="380">
        <f>'[36]Biểu 1c-II'!M262</f>
        <v>0</v>
      </c>
      <c r="DV262" s="380">
        <f>'[36]Biểu 1c-II'!P262</f>
        <v>0</v>
      </c>
      <c r="DW262" s="380">
        <f>'[36]Biểu 1c-II'!S262</f>
        <v>0</v>
      </c>
      <c r="DX262" s="380">
        <f>'[36]Biểu 1c-II'!V262</f>
        <v>0</v>
      </c>
      <c r="DY262" s="380">
        <f>'[36]Biểu 1c-II'!Y262</f>
        <v>0</v>
      </c>
      <c r="DZ262" s="380">
        <f>'[36]Biểu 1c-II'!AB262</f>
        <v>0</v>
      </c>
      <c r="EA262" s="463">
        <f>'[36]Biểu 1c-II'!AH262</f>
        <v>0</v>
      </c>
      <c r="EB262" s="463">
        <f>'[36]Biểu 1c-II'!AE262</f>
        <v>0</v>
      </c>
      <c r="EC262" s="380">
        <f>'[37]Biểu 1c-II'!J262</f>
        <v>0</v>
      </c>
      <c r="ED262" s="380">
        <f>'[37]Biểu 1c-II'!M262</f>
        <v>0</v>
      </c>
      <c r="EE262" s="380">
        <f>'[37]Biểu 1c-II'!P262</f>
        <v>0</v>
      </c>
      <c r="EF262" s="380">
        <f>'[37]Biểu 1c-II'!S262</f>
        <v>0</v>
      </c>
      <c r="EG262" s="380">
        <f>'[37]Biểu 1c-II'!V262</f>
        <v>0</v>
      </c>
      <c r="EH262" s="380">
        <f>'[37]Biểu 1c-II'!Y262</f>
        <v>0</v>
      </c>
      <c r="EI262" s="380">
        <f>'[37]Biểu 1c-II'!AB262</f>
        <v>0</v>
      </c>
      <c r="EJ262" s="463">
        <f>'[37]Biểu 1c-II'!AE262</f>
        <v>0</v>
      </c>
      <c r="EK262" s="463">
        <f>'[38]Biểu 1c-II'!J262</f>
        <v>169604000</v>
      </c>
      <c r="EL262" s="463">
        <f>'[38]Biểu 1c-II'!M262</f>
        <v>6610000</v>
      </c>
      <c r="EM262" s="463">
        <f>'[38]Biểu 1c-II'!P262</f>
        <v>0</v>
      </c>
      <c r="EN262" s="463">
        <f>'[38]Biểu 1c-II'!S262</f>
        <v>2380000</v>
      </c>
      <c r="EO262" s="380">
        <f>'[39]Biểu 1c-II(TTKN)'!J262</f>
        <v>0</v>
      </c>
      <c r="EP262" s="380">
        <f>'[40]Biểu 1c-II'!P262</f>
        <v>0</v>
      </c>
      <c r="EQ262" s="380">
        <f>'[41]Biểu 1c-II'!P262</f>
        <v>0</v>
      </c>
    </row>
    <row r="263" spans="1:147" s="366" customFormat="1" ht="12.75">
      <c r="A263" s="395"/>
      <c r="B263" s="396" t="s">
        <v>810</v>
      </c>
      <c r="C263" s="397" t="s">
        <v>253</v>
      </c>
      <c r="D263" s="401">
        <f t="shared" si="87"/>
        <v>0</v>
      </c>
      <c r="E263" s="463">
        <f t="shared" ref="E263:E294" si="104">SUM(AE263:EQ263)</f>
        <v>14377279583</v>
      </c>
      <c r="F263" s="463">
        <f t="shared" si="88"/>
        <v>14377279583</v>
      </c>
      <c r="G263" s="463">
        <f t="shared" si="89"/>
        <v>14377279583</v>
      </c>
      <c r="H263" s="401">
        <f t="shared" ref="H263:H326" si="105">AG263+AK263+AN263</f>
        <v>0</v>
      </c>
      <c r="I263" s="401">
        <f t="shared" si="90"/>
        <v>0</v>
      </c>
      <c r="J263" s="401">
        <f t="shared" si="91"/>
        <v>0</v>
      </c>
      <c r="K263" s="401">
        <f t="shared" ref="K263:K326" si="106">AT263+AV263+AX263+BG263+BQ263+BZ263+CI263+CR263+DA263+DJ263+DT263+EC263</f>
        <v>14377279583</v>
      </c>
      <c r="L263" s="401">
        <f t="shared" ref="L263:L276" si="107">AY263+BH263+BR263+CA263+CJ263+CS263+DB263+DK263+DU263+ED263+EK263+AO263</f>
        <v>0</v>
      </c>
      <c r="M263" s="401">
        <f t="shared" ref="M263:M326" si="108">AZ263+BI263+BS263+CB263+CK263+CT263+DC263+DL263+DV263+EE263</f>
        <v>0</v>
      </c>
      <c r="N263" s="401">
        <f t="shared" si="92"/>
        <v>0</v>
      </c>
      <c r="O263" s="401">
        <f t="shared" ref="O263:O326" si="109">BA263+BJ263+BT263+CC263+CL263+DD263+DM263+DW263+EF263+CU263+EL263</f>
        <v>0</v>
      </c>
      <c r="P263" s="401">
        <f t="shared" si="93"/>
        <v>0</v>
      </c>
      <c r="Q263" s="401">
        <f t="shared" ref="Q263:Q326" si="110">AU263+AW263+BB263+BK263+BU263+CD263+CM263+CV263+DE263+DN263+DX263+EG263</f>
        <v>0</v>
      </c>
      <c r="R263" s="401">
        <f t="shared" ref="R263:R268" si="111">BC263+BL263+BV263+CE263+CN263+CW263+DF263+DO263+DY263+EH263</f>
        <v>0</v>
      </c>
      <c r="S263" s="401"/>
      <c r="T263" s="401">
        <f t="shared" ref="T263:T326" si="112">BF263+BM263+BW263+CF263+CO263+CX263+DG263+DP263+DZ263+EI263</f>
        <v>0</v>
      </c>
      <c r="U263" s="463">
        <f t="shared" si="94"/>
        <v>0</v>
      </c>
      <c r="V263" s="463">
        <f t="shared" si="95"/>
        <v>0</v>
      </c>
      <c r="W263" s="463">
        <f t="shared" si="96"/>
        <v>0</v>
      </c>
      <c r="X263" s="463">
        <f t="shared" si="97"/>
        <v>0</v>
      </c>
      <c r="Y263" s="463">
        <f t="shared" si="98"/>
        <v>0</v>
      </c>
      <c r="Z263" s="463">
        <f t="shared" si="99"/>
        <v>0</v>
      </c>
      <c r="AA263" s="463">
        <f t="shared" si="100"/>
        <v>0</v>
      </c>
      <c r="AB263" s="463">
        <f t="shared" si="101"/>
        <v>0</v>
      </c>
      <c r="AC263" s="463">
        <f t="shared" si="102"/>
        <v>0</v>
      </c>
      <c r="AD263" s="463">
        <f t="shared" si="103"/>
        <v>0</v>
      </c>
      <c r="AE263" s="401"/>
      <c r="AF263" s="401"/>
      <c r="AG263" s="380">
        <f>'[22]Biểu 1c-II'!J263</f>
        <v>0</v>
      </c>
      <c r="AH263" s="380">
        <f>'[22]Biểu 1c-II'!M263</f>
        <v>0</v>
      </c>
      <c r="AI263" s="463">
        <f>'[22]Biểu 1c-II'!S263</f>
        <v>0</v>
      </c>
      <c r="AJ263" s="463">
        <f>'[22]Biểu 1c-II'!V263</f>
        <v>0</v>
      </c>
      <c r="AK263" s="380">
        <f>'[23]Biểu 1c-II'!J263</f>
        <v>0</v>
      </c>
      <c r="AL263" s="463">
        <f>'[23]Biểu 1c-II'!P263</f>
        <v>0</v>
      </c>
      <c r="AM263" s="463">
        <f>'[23]Biểu 1c-II'!S263</f>
        <v>0</v>
      </c>
      <c r="AN263" s="380">
        <f>'[24]Biểu 1c-II'!J263</f>
        <v>0</v>
      </c>
      <c r="AO263" s="463">
        <f>'[24]Biểu 1c-II'!M263</f>
        <v>0</v>
      </c>
      <c r="AP263" s="463">
        <f>'[24]Biểu 1c-II'!S263</f>
        <v>0</v>
      </c>
      <c r="AQ263" s="463">
        <f>'[25]Biểu 1c-II'!P263</f>
        <v>0</v>
      </c>
      <c r="AR263" s="463">
        <f>'[25]Biểu 1c-II'!V263</f>
        <v>0</v>
      </c>
      <c r="AS263" s="380">
        <f>'[25]Biểu 1c-II'!Y263</f>
        <v>0</v>
      </c>
      <c r="AT263" s="380">
        <f>'[26]Biểu 1c-II'!K263</f>
        <v>694320000</v>
      </c>
      <c r="AU263" s="380">
        <f>'[26]Biểu 1c-II'!W263</f>
        <v>0</v>
      </c>
      <c r="AV263" s="380">
        <f>'[27]Biểu 1c-II'!J263</f>
        <v>0</v>
      </c>
      <c r="AW263" s="380">
        <f>'[27]Biểu 1c-II'!V263</f>
        <v>0</v>
      </c>
      <c r="AX263" s="380">
        <f>'[28]Biểu 1c-II'!J263</f>
        <v>0</v>
      </c>
      <c r="AY263" s="380">
        <f>'[28]Biểu 1c-II'!M263</f>
        <v>0</v>
      </c>
      <c r="AZ263" s="380">
        <f>'[28]Biểu 1c-II'!P263</f>
        <v>0</v>
      </c>
      <c r="BA263" s="380"/>
      <c r="BB263" s="380">
        <f>'[28]Biểu 1c-II'!V263</f>
        <v>0</v>
      </c>
      <c r="BC263" s="380">
        <f>'[42]Biểu 1c-II'!Y263</f>
        <v>0</v>
      </c>
      <c r="BD263" s="380">
        <f>'[28]Biểu 1c-II'!AB263</f>
        <v>0</v>
      </c>
      <c r="BE263" s="380">
        <f>'[28]Biểu 1c-II'!AE263</f>
        <v>0</v>
      </c>
      <c r="BF263" s="380">
        <f>'[28]Biểu 1c-II'!AH263</f>
        <v>0</v>
      </c>
      <c r="BG263" s="380">
        <f>'[29]Biểu 1c-II'!J263</f>
        <v>0</v>
      </c>
      <c r="BH263" s="380">
        <f>'[29]Biểu 1c-II'!M263</f>
        <v>0</v>
      </c>
      <c r="BI263" s="380">
        <f>'[29]Biểu 1c-II'!P263</f>
        <v>0</v>
      </c>
      <c r="BJ263" s="380"/>
      <c r="BK263" s="380">
        <f>'[29]Biểu 1c-II'!S263</f>
        <v>0</v>
      </c>
      <c r="BL263" s="380">
        <f>'[29]Biểu 1c-II'!V263</f>
        <v>0</v>
      </c>
      <c r="BM263" s="380">
        <f>'[29]Biểu 1c-II'!Y263</f>
        <v>0</v>
      </c>
      <c r="BN263" s="380">
        <f>'[29]Biểu 1c-II'!AB263</f>
        <v>0</v>
      </c>
      <c r="BO263" s="463">
        <f>'[29]Biểu 1c-II'!AE263</f>
        <v>0</v>
      </c>
      <c r="BP263" s="463">
        <f>'[29]Biểu 1c-II'!AH263</f>
        <v>0</v>
      </c>
      <c r="BQ263" s="380">
        <f>'[30]Biểu 1c-II - TTYT DA BAC'!J263</f>
        <v>0</v>
      </c>
      <c r="BR263" s="380">
        <f>'[30]Biểu 1c-II - TTYT DA BAC'!M263</f>
        <v>0</v>
      </c>
      <c r="BS263" s="380">
        <f>'[30]Biểu 1c-II - TTYT DA BAC'!P263</f>
        <v>0</v>
      </c>
      <c r="BT263" s="380"/>
      <c r="BU263" s="380">
        <f>'[30]Biểu 1c-II - TTYT DA BAC'!V263</f>
        <v>0</v>
      </c>
      <c r="BV263" s="380">
        <f>'[30]Biểu 1c-II - TTYT DA BAC'!Y263</f>
        <v>0</v>
      </c>
      <c r="BW263" s="380">
        <f>'[30]Biểu 1c-II - TTYT DA BAC'!AB263</f>
        <v>0</v>
      </c>
      <c r="BX263" s="463">
        <f>'[30]Biểu 1c-II - TTYT DA BAC'!AE263</f>
        <v>0</v>
      </c>
      <c r="BY263" s="463">
        <f>'[30]Biểu 1c-II - TTYT DA BAC'!AH263</f>
        <v>0</v>
      </c>
      <c r="BZ263" s="380">
        <f>'[31]Biểu 1c-II'!I263</f>
        <v>0</v>
      </c>
      <c r="CA263" s="380">
        <f>'[31]Biểu 1c-II'!M263</f>
        <v>0</v>
      </c>
      <c r="CB263" s="380">
        <f>'[31]Biểu 1c-II'!P263</f>
        <v>0</v>
      </c>
      <c r="CC263" s="380"/>
      <c r="CD263" s="380">
        <f>'[31]Biểu 1c-II'!V263</f>
        <v>0</v>
      </c>
      <c r="CE263" s="380">
        <f>'[31]Biểu 1c-II'!Y263</f>
        <v>0</v>
      </c>
      <c r="CF263" s="380">
        <f>'[31]Biểu 1c-II'!AB263</f>
        <v>0</v>
      </c>
      <c r="CG263" s="463">
        <f>'[31]Biểu 1c-II'!AE263</f>
        <v>0</v>
      </c>
      <c r="CH263" s="463">
        <f>'[31]Biểu 1c-II'!AH263</f>
        <v>0</v>
      </c>
      <c r="CI263" s="380">
        <f>'[32]Biểu 1c-II'!J263</f>
        <v>0</v>
      </c>
      <c r="CJ263" s="380">
        <f>'[32]Biểu 1c-II'!M263</f>
        <v>0</v>
      </c>
      <c r="CK263" s="380">
        <f>'[32]Biểu 1c-II'!P263</f>
        <v>0</v>
      </c>
      <c r="CL263" s="380"/>
      <c r="CM263" s="380">
        <f>'[32]Biểu 1c-II'!V263</f>
        <v>0</v>
      </c>
      <c r="CN263" s="380">
        <f>'[32]Biểu 1c-II'!Y263</f>
        <v>0</v>
      </c>
      <c r="CO263" s="380">
        <f>'[32]Biểu 1c-II'!AB263</f>
        <v>0</v>
      </c>
      <c r="CP263" s="463">
        <f>'[32]Biểu 1c-II'!AE263</f>
        <v>0</v>
      </c>
      <c r="CQ263" s="463">
        <f>'[32]Biểu 1c-II'!AH263</f>
        <v>0</v>
      </c>
      <c r="CR263" s="380">
        <f>'[33]Biểu 1c-II'!J263</f>
        <v>0</v>
      </c>
      <c r="CS263" s="380">
        <f>'[33]Biểu 1c-II'!M263</f>
        <v>0</v>
      </c>
      <c r="CT263" s="380">
        <f>'[33]Biểu 1c-II'!P263</f>
        <v>0</v>
      </c>
      <c r="CU263" s="380"/>
      <c r="CV263" s="380">
        <f>'[33]Biểu 1c-II'!V263</f>
        <v>0</v>
      </c>
      <c r="CW263" s="380">
        <f>'[43]Biểu 1c-II'!Y263</f>
        <v>0</v>
      </c>
      <c r="CX263" s="380">
        <f>'[33]Biểu 1c-II'!AB263</f>
        <v>0</v>
      </c>
      <c r="CY263" s="463">
        <f>'[33]Biểu 1c-II'!AE263</f>
        <v>0</v>
      </c>
      <c r="CZ263" s="463">
        <f>'[33]Biểu 1c-II'!AH263</f>
        <v>0</v>
      </c>
      <c r="DA263" s="380">
        <f>'[34]Biểu 1c-II'!$J$7</f>
        <v>13682959583</v>
      </c>
      <c r="DB263" s="380">
        <f>'[34]Biểu 1c-II'!M263</f>
        <v>0</v>
      </c>
      <c r="DC263" s="380">
        <f>'[34]Biểu 1c-II'!P263</f>
        <v>0</v>
      </c>
      <c r="DD263" s="380"/>
      <c r="DE263" s="380">
        <f>'[34]Biểu 1c-II'!V263</f>
        <v>0</v>
      </c>
      <c r="DF263" s="380">
        <f>'[44]Biểu 1c-II'!Y263</f>
        <v>0</v>
      </c>
      <c r="DG263" s="380">
        <f>'[34]Biểu 1c-II'!AB263</f>
        <v>0</v>
      </c>
      <c r="DH263" s="463">
        <f>'[34]Biểu 1c-II'!AE263</f>
        <v>0</v>
      </c>
      <c r="DI263" s="463">
        <f>'[34]Biểu 1c-II'!AH263</f>
        <v>0</v>
      </c>
      <c r="DJ263" s="380">
        <f>'[35]Biểu 1c-II'!J263</f>
        <v>0</v>
      </c>
      <c r="DK263" s="380">
        <f>'[35]Biểu 1c-II'!M263</f>
        <v>0</v>
      </c>
      <c r="DL263" s="380">
        <f>'[35]Biểu 1c-II'!P263</f>
        <v>0</v>
      </c>
      <c r="DM263" s="380">
        <f>'[35]Biểu 1c-II'!S263</f>
        <v>0</v>
      </c>
      <c r="DN263" s="380">
        <f>'[35]Biểu 1c-II'!V263</f>
        <v>0</v>
      </c>
      <c r="DO263" s="380">
        <f>'[35]Biểu 1c-II'!Y263</f>
        <v>0</v>
      </c>
      <c r="DP263" s="380">
        <f>'[35]Biểu 1c-II'!AB263</f>
        <v>0</v>
      </c>
      <c r="DQ263" s="463">
        <f>'[35]Biểu 1c-II'!AE263</f>
        <v>0</v>
      </c>
      <c r="DR263" s="463">
        <f>'[35]Biểu 1c-II'!AH263</f>
        <v>0</v>
      </c>
      <c r="DS263" s="463">
        <f>'[35]Biểu 1c-II'!AK263</f>
        <v>0</v>
      </c>
      <c r="DT263" s="380">
        <f>'[36]Biểu 1c-II'!J263</f>
        <v>0</v>
      </c>
      <c r="DU263" s="380">
        <f>'[36]Biểu 1c-II'!M263</f>
        <v>0</v>
      </c>
      <c r="DV263" s="380">
        <f>'[36]Biểu 1c-II'!P263</f>
        <v>0</v>
      </c>
      <c r="DW263" s="380">
        <f>'[36]Biểu 1c-II'!S263</f>
        <v>0</v>
      </c>
      <c r="DX263" s="380">
        <f>'[36]Biểu 1c-II'!V263</f>
        <v>0</v>
      </c>
      <c r="DY263" s="380">
        <f>'[36]Biểu 1c-II'!Y263</f>
        <v>0</v>
      </c>
      <c r="DZ263" s="380">
        <f>'[36]Biểu 1c-II'!AB263</f>
        <v>0</v>
      </c>
      <c r="EA263" s="463">
        <f>'[36]Biểu 1c-II'!AH263</f>
        <v>0</v>
      </c>
      <c r="EB263" s="463">
        <f>'[36]Biểu 1c-II'!AE263</f>
        <v>0</v>
      </c>
      <c r="EC263" s="380">
        <f>'[37]Biểu 1c-II'!J263</f>
        <v>0</v>
      </c>
      <c r="ED263" s="380">
        <f>'[37]Biểu 1c-II'!M263</f>
        <v>0</v>
      </c>
      <c r="EE263" s="380">
        <f>'[37]Biểu 1c-II'!P263</f>
        <v>0</v>
      </c>
      <c r="EF263" s="380">
        <f>'[37]Biểu 1c-II'!S263</f>
        <v>0</v>
      </c>
      <c r="EG263" s="380">
        <f>'[37]Biểu 1c-II'!V263</f>
        <v>0</v>
      </c>
      <c r="EH263" s="380">
        <f>'[37]Biểu 1c-II'!Y263</f>
        <v>0</v>
      </c>
      <c r="EI263" s="380">
        <f>'[37]Biểu 1c-II'!AB263</f>
        <v>0</v>
      </c>
      <c r="EJ263" s="463">
        <f>'[37]Biểu 1c-II'!AE263</f>
        <v>0</v>
      </c>
      <c r="EK263" s="463">
        <f>'[38]Biểu 1c-II'!J263</f>
        <v>0</v>
      </c>
      <c r="EL263" s="463">
        <f>'[38]Biểu 1c-II'!M263</f>
        <v>0</v>
      </c>
      <c r="EM263" s="463">
        <f>'[38]Biểu 1c-II'!P263</f>
        <v>0</v>
      </c>
      <c r="EN263" s="463">
        <f>'[38]Biểu 1c-II'!S263</f>
        <v>0</v>
      </c>
      <c r="EO263" s="380">
        <f>'[39]Biểu 1c-II(TTKN)'!J263</f>
        <v>0</v>
      </c>
      <c r="EP263" s="380">
        <f>'[40]Biểu 1c-II'!P263</f>
        <v>0</v>
      </c>
      <c r="EQ263" s="380">
        <f>'[41]Biểu 1c-II'!P263</f>
        <v>0</v>
      </c>
    </row>
    <row r="264" spans="1:147" s="398" customFormat="1" ht="12.75">
      <c r="A264" s="399" t="s">
        <v>811</v>
      </c>
      <c r="B264" s="399"/>
      <c r="C264" s="400" t="s">
        <v>247</v>
      </c>
      <c r="D264" s="357">
        <f t="shared" ref="D264:D327" si="113">E264-F264</f>
        <v>0</v>
      </c>
      <c r="E264" s="459">
        <f t="shared" si="104"/>
        <v>13955303683</v>
      </c>
      <c r="F264" s="459">
        <f t="shared" ref="F264:F327" si="114">G264+U264+Y264+Z264+AA264+AB264+AE264+AF264+AC264+AD264</f>
        <v>13955303683</v>
      </c>
      <c r="G264" s="459">
        <f t="shared" ref="G264:G327" si="115">SUM(H264:T264)</f>
        <v>13883110183</v>
      </c>
      <c r="H264" s="357">
        <f t="shared" si="105"/>
        <v>106985000</v>
      </c>
      <c r="I264" s="357">
        <f t="shared" ref="I264:I327" si="116">AQ264</f>
        <v>0</v>
      </c>
      <c r="J264" s="357">
        <f t="shared" ref="J264:J327" si="117">AS264</f>
        <v>0</v>
      </c>
      <c r="K264" s="357">
        <f t="shared" si="106"/>
        <v>13731959583</v>
      </c>
      <c r="L264" s="357">
        <f t="shared" si="107"/>
        <v>2380800</v>
      </c>
      <c r="M264" s="357">
        <f t="shared" si="108"/>
        <v>0</v>
      </c>
      <c r="N264" s="357">
        <f t="shared" ref="N264:N327" si="118">EO264+EP264+EQ264</f>
        <v>32000000</v>
      </c>
      <c r="O264" s="357">
        <f t="shared" si="109"/>
        <v>9784800</v>
      </c>
      <c r="P264" s="357">
        <f t="shared" ref="P264:P327" si="119">EM264</f>
        <v>0</v>
      </c>
      <c r="Q264" s="357">
        <f t="shared" si="110"/>
        <v>0</v>
      </c>
      <c r="R264" s="357">
        <f t="shared" si="111"/>
        <v>0</v>
      </c>
      <c r="S264" s="357"/>
      <c r="T264" s="357">
        <f t="shared" si="112"/>
        <v>0</v>
      </c>
      <c r="U264" s="459">
        <f t="shared" ref="U264:U327" si="120">V264+W264+X264</f>
        <v>463000</v>
      </c>
      <c r="V264" s="459">
        <f t="shared" ref="V264:V327" si="121">AP264</f>
        <v>0</v>
      </c>
      <c r="W264" s="459">
        <f t="shared" ref="W264:W327" si="122">AH264</f>
        <v>463000</v>
      </c>
      <c r="X264" s="459">
        <f t="shared" ref="X264:X327" si="123">DI264</f>
        <v>0</v>
      </c>
      <c r="Y264" s="459">
        <f t="shared" ref="Y264:Y327" si="124">AL264</f>
        <v>0</v>
      </c>
      <c r="Z264" s="459">
        <f t="shared" ref="Z264:Z327" si="125">AR264</f>
        <v>9730500</v>
      </c>
      <c r="AA264" s="459">
        <f t="shared" ref="AA264:AA327" si="126">BF264+BO264+BY264+CH264+CP264+CZ264+DS264+EA264+EN264</f>
        <v>0</v>
      </c>
      <c r="AB264" s="459">
        <f t="shared" ref="AB264:AB327" si="127">AM264+BE264+BP264+BX264+CG264+CQ264+CY264+DH264+DR264+EB264+EJ264</f>
        <v>0</v>
      </c>
      <c r="AC264" s="459">
        <f t="shared" ref="AC264:AC327" si="128">AI264</f>
        <v>0</v>
      </c>
      <c r="AD264" s="459">
        <f t="shared" ref="AD264:AD327" si="129">AJ264+AO264</f>
        <v>0</v>
      </c>
      <c r="AE264" s="357">
        <f>SUM(AE265:AE268)</f>
        <v>20000000</v>
      </c>
      <c r="AF264" s="357">
        <f>SUM(AF265:AF268)</f>
        <v>42000000</v>
      </c>
      <c r="AG264" s="377">
        <f>'[22]Biểu 1c-II'!J264</f>
        <v>85985000</v>
      </c>
      <c r="AH264" s="377">
        <f>'[22]Biểu 1c-II'!M264</f>
        <v>463000</v>
      </c>
      <c r="AI264" s="459">
        <f>'[22]Biểu 1c-II'!S264</f>
        <v>0</v>
      </c>
      <c r="AJ264" s="459">
        <f>'[22]Biểu 1c-II'!V264</f>
        <v>0</v>
      </c>
      <c r="AK264" s="377">
        <f>'[23]Biểu 1c-II'!J264</f>
        <v>0</v>
      </c>
      <c r="AL264" s="459">
        <f>'[23]Biểu 1c-II'!P264</f>
        <v>0</v>
      </c>
      <c r="AM264" s="459">
        <f>'[23]Biểu 1c-II'!S264</f>
        <v>0</v>
      </c>
      <c r="AN264" s="377">
        <f>'[24]Biểu 1c-II'!J264</f>
        <v>21000000</v>
      </c>
      <c r="AO264" s="459">
        <f>'[24]Biểu 1c-II'!M264</f>
        <v>0</v>
      </c>
      <c r="AP264" s="459">
        <f>'[24]Biểu 1c-II'!S264</f>
        <v>0</v>
      </c>
      <c r="AQ264" s="459">
        <f>'[25]Biểu 1c-II'!P264</f>
        <v>0</v>
      </c>
      <c r="AR264" s="459">
        <f>'[25]Biểu 1c-II'!V264</f>
        <v>9730500</v>
      </c>
      <c r="AS264" s="377">
        <f>'[25]Biểu 1c-II'!Y264</f>
        <v>0</v>
      </c>
      <c r="AT264" s="377">
        <f>'[26]Biểu 1c-II'!K264</f>
        <v>0</v>
      </c>
      <c r="AU264" s="377">
        <f>'[26]Biểu 1c-II'!W264</f>
        <v>0</v>
      </c>
      <c r="AV264" s="377">
        <f>'[27]Biểu 1c-II'!J264</f>
        <v>0</v>
      </c>
      <c r="AW264" s="377">
        <f>'[27]Biểu 1c-II'!V264</f>
        <v>0</v>
      </c>
      <c r="AX264" s="377">
        <f>'[28]Biểu 1c-II'!J264</f>
        <v>49000000</v>
      </c>
      <c r="AY264" s="377">
        <f>'[28]Biểu 1c-II'!M264</f>
        <v>0</v>
      </c>
      <c r="AZ264" s="377">
        <f>'[28]Biểu 1c-II'!P264</f>
        <v>0</v>
      </c>
      <c r="BA264" s="380"/>
      <c r="BB264" s="377">
        <f>'[28]Biểu 1c-II'!V264</f>
        <v>0</v>
      </c>
      <c r="BC264" s="380">
        <f>'[42]Biểu 1c-II'!Y264</f>
        <v>0</v>
      </c>
      <c r="BD264" s="377">
        <f>'[28]Biểu 1c-II'!AB264</f>
        <v>0</v>
      </c>
      <c r="BE264" s="377">
        <f>'[28]Biểu 1c-II'!AE264</f>
        <v>0</v>
      </c>
      <c r="BF264" s="377">
        <f>'[28]Biểu 1c-II'!AH264</f>
        <v>0</v>
      </c>
      <c r="BG264" s="377">
        <f>'[29]Biểu 1c-II'!J264</f>
        <v>0</v>
      </c>
      <c r="BH264" s="377">
        <f>'[29]Biểu 1c-II'!M264</f>
        <v>0</v>
      </c>
      <c r="BI264" s="377">
        <f>'[29]Biểu 1c-II'!P264</f>
        <v>0</v>
      </c>
      <c r="BJ264" s="380"/>
      <c r="BK264" s="377">
        <f>'[29]Biểu 1c-II'!S264</f>
        <v>0</v>
      </c>
      <c r="BL264" s="377">
        <f>'[29]Biểu 1c-II'!V264</f>
        <v>0</v>
      </c>
      <c r="BM264" s="377">
        <f>'[29]Biểu 1c-II'!Y264</f>
        <v>0</v>
      </c>
      <c r="BN264" s="377">
        <f>'[29]Biểu 1c-II'!AB264</f>
        <v>0</v>
      </c>
      <c r="BO264" s="459">
        <f>'[29]Biểu 1c-II'!AE264</f>
        <v>0</v>
      </c>
      <c r="BP264" s="459">
        <f>'[29]Biểu 1c-II'!AH264</f>
        <v>0</v>
      </c>
      <c r="BQ264" s="377">
        <f>'[30]Biểu 1c-II - TTYT DA BAC'!J264</f>
        <v>0</v>
      </c>
      <c r="BR264" s="377">
        <f>'[30]Biểu 1c-II - TTYT DA BAC'!M264</f>
        <v>0</v>
      </c>
      <c r="BS264" s="377">
        <f>'[30]Biểu 1c-II - TTYT DA BAC'!P264</f>
        <v>0</v>
      </c>
      <c r="BT264" s="380"/>
      <c r="BU264" s="377">
        <f>'[30]Biểu 1c-II - TTYT DA BAC'!V264</f>
        <v>0</v>
      </c>
      <c r="BV264" s="377">
        <f>'[30]Biểu 1c-II - TTYT DA BAC'!Y264</f>
        <v>0</v>
      </c>
      <c r="BW264" s="377">
        <f>'[30]Biểu 1c-II - TTYT DA BAC'!AB264</f>
        <v>0</v>
      </c>
      <c r="BX264" s="459">
        <f>'[30]Biểu 1c-II - TTYT DA BAC'!AE264</f>
        <v>0</v>
      </c>
      <c r="BY264" s="459">
        <f>'[30]Biểu 1c-II - TTYT DA BAC'!AH264</f>
        <v>0</v>
      </c>
      <c r="BZ264" s="377">
        <f>'[31]Biểu 1c-II'!I264</f>
        <v>0</v>
      </c>
      <c r="CA264" s="377">
        <f>'[31]Biểu 1c-II'!M264</f>
        <v>0</v>
      </c>
      <c r="CB264" s="377">
        <f>'[31]Biểu 1c-II'!P264</f>
        <v>0</v>
      </c>
      <c r="CC264" s="380"/>
      <c r="CD264" s="377">
        <f>'[31]Biểu 1c-II'!V264</f>
        <v>0</v>
      </c>
      <c r="CE264" s="377">
        <f>'[31]Biểu 1c-II'!Y264</f>
        <v>0</v>
      </c>
      <c r="CF264" s="377">
        <f>'[31]Biểu 1c-II'!AB264</f>
        <v>0</v>
      </c>
      <c r="CG264" s="459">
        <f>'[31]Biểu 1c-II'!AE264</f>
        <v>0</v>
      </c>
      <c r="CH264" s="459">
        <f>'[31]Biểu 1c-II'!AH264</f>
        <v>0</v>
      </c>
      <c r="CI264" s="377">
        <f>'[32]Biểu 1c-II'!J264</f>
        <v>0</v>
      </c>
      <c r="CJ264" s="377">
        <f>'[32]Biểu 1c-II'!M264</f>
        <v>0</v>
      </c>
      <c r="CK264" s="377">
        <f>'[32]Biểu 1c-II'!P264</f>
        <v>0</v>
      </c>
      <c r="CL264" s="380"/>
      <c r="CM264" s="377">
        <f>'[32]Biểu 1c-II'!V264</f>
        <v>0</v>
      </c>
      <c r="CN264" s="377">
        <f>'[32]Biểu 1c-II'!Y264</f>
        <v>0</v>
      </c>
      <c r="CO264" s="377">
        <f>'[32]Biểu 1c-II'!AB264</f>
        <v>0</v>
      </c>
      <c r="CP264" s="459">
        <f>'[32]Biểu 1c-II'!AE264</f>
        <v>0</v>
      </c>
      <c r="CQ264" s="459">
        <f>'[32]Biểu 1c-II'!AH264</f>
        <v>0</v>
      </c>
      <c r="CR264" s="377">
        <f>'[33]Biểu 1c-II'!J264</f>
        <v>0</v>
      </c>
      <c r="CS264" s="377">
        <f>'[33]Biểu 1c-II'!M264</f>
        <v>0</v>
      </c>
      <c r="CT264" s="377">
        <f>'[33]Biểu 1c-II'!P264</f>
        <v>0</v>
      </c>
      <c r="CU264" s="380"/>
      <c r="CV264" s="377">
        <f>'[33]Biểu 1c-II'!V264</f>
        <v>0</v>
      </c>
      <c r="CW264" s="380">
        <f>'[43]Biểu 1c-II'!Y264</f>
        <v>0</v>
      </c>
      <c r="CX264" s="377">
        <f>'[33]Biểu 1c-II'!AB264</f>
        <v>0</v>
      </c>
      <c r="CY264" s="459">
        <f>'[33]Biểu 1c-II'!AE264</f>
        <v>0</v>
      </c>
      <c r="CZ264" s="459">
        <f>'[33]Biểu 1c-II'!AH264</f>
        <v>0</v>
      </c>
      <c r="DA264" s="377">
        <f>'[34]Biểu 1c-II'!$J$7</f>
        <v>13682959583</v>
      </c>
      <c r="DB264" s="377">
        <f>'[34]Biểu 1c-II'!M264</f>
        <v>0</v>
      </c>
      <c r="DC264" s="377">
        <f>'[34]Biểu 1c-II'!P264</f>
        <v>0</v>
      </c>
      <c r="DD264" s="380"/>
      <c r="DE264" s="377">
        <f>'[34]Biểu 1c-II'!V264</f>
        <v>0</v>
      </c>
      <c r="DF264" s="380">
        <f>'[44]Biểu 1c-II'!Y264</f>
        <v>0</v>
      </c>
      <c r="DG264" s="377">
        <f>'[34]Biểu 1c-II'!AB264</f>
        <v>0</v>
      </c>
      <c r="DH264" s="459">
        <f>'[34]Biểu 1c-II'!AE264</f>
        <v>0</v>
      </c>
      <c r="DI264" s="459">
        <f>'[34]Biểu 1c-II'!AH264</f>
        <v>0</v>
      </c>
      <c r="DJ264" s="377">
        <f>'[35]Biểu 1c-II'!J264</f>
        <v>0</v>
      </c>
      <c r="DK264" s="377">
        <f>'[35]Biểu 1c-II'!M264</f>
        <v>0</v>
      </c>
      <c r="DL264" s="377">
        <f>'[35]Biểu 1c-II'!P264</f>
        <v>0</v>
      </c>
      <c r="DM264" s="377">
        <f>'[35]Biểu 1c-II'!S264</f>
        <v>0</v>
      </c>
      <c r="DN264" s="377">
        <f>'[35]Biểu 1c-II'!V264</f>
        <v>0</v>
      </c>
      <c r="DO264" s="377">
        <f>'[35]Biểu 1c-II'!Y264</f>
        <v>0</v>
      </c>
      <c r="DP264" s="377">
        <f>'[35]Biểu 1c-II'!AB264</f>
        <v>0</v>
      </c>
      <c r="DQ264" s="459">
        <f>'[35]Biểu 1c-II'!AE264</f>
        <v>0</v>
      </c>
      <c r="DR264" s="459">
        <f>'[35]Biểu 1c-II'!AH264</f>
        <v>0</v>
      </c>
      <c r="DS264" s="459">
        <f>'[35]Biểu 1c-II'!AK264</f>
        <v>0</v>
      </c>
      <c r="DT264" s="377">
        <f>'[36]Biểu 1c-II'!J264</f>
        <v>0</v>
      </c>
      <c r="DU264" s="377">
        <f>'[36]Biểu 1c-II'!M264</f>
        <v>0</v>
      </c>
      <c r="DV264" s="377">
        <f>'[36]Biểu 1c-II'!P264</f>
        <v>0</v>
      </c>
      <c r="DW264" s="377">
        <f>'[36]Biểu 1c-II'!S264</f>
        <v>0</v>
      </c>
      <c r="DX264" s="377">
        <f>'[36]Biểu 1c-II'!V264</f>
        <v>0</v>
      </c>
      <c r="DY264" s="377">
        <f>'[36]Biểu 1c-II'!Y264</f>
        <v>0</v>
      </c>
      <c r="DZ264" s="377">
        <f>'[36]Biểu 1c-II'!AB264</f>
        <v>0</v>
      </c>
      <c r="EA264" s="459">
        <f>'[36]Biểu 1c-II'!AH264</f>
        <v>0</v>
      </c>
      <c r="EB264" s="459">
        <f>'[36]Biểu 1c-II'!AE264</f>
        <v>0</v>
      </c>
      <c r="EC264" s="377">
        <f>'[37]Biểu 1c-II'!J264</f>
        <v>0</v>
      </c>
      <c r="ED264" s="377">
        <f>'[37]Biểu 1c-II'!M264</f>
        <v>0</v>
      </c>
      <c r="EE264" s="377">
        <f>'[37]Biểu 1c-II'!P264</f>
        <v>0</v>
      </c>
      <c r="EF264" s="377">
        <f>'[37]Biểu 1c-II'!S264</f>
        <v>0</v>
      </c>
      <c r="EG264" s="377">
        <f>'[37]Biểu 1c-II'!V264</f>
        <v>0</v>
      </c>
      <c r="EH264" s="377">
        <f>'[37]Biểu 1c-II'!Y264</f>
        <v>0</v>
      </c>
      <c r="EI264" s="377">
        <f>'[37]Biểu 1c-II'!AB264</f>
        <v>0</v>
      </c>
      <c r="EJ264" s="459">
        <f>'[37]Biểu 1c-II'!AE264</f>
        <v>0</v>
      </c>
      <c r="EK264" s="459">
        <f>'[38]Biểu 1c-II'!J264</f>
        <v>2380800</v>
      </c>
      <c r="EL264" s="459">
        <f>'[38]Biểu 1c-II'!M264</f>
        <v>9784800</v>
      </c>
      <c r="EM264" s="459">
        <f>'[38]Biểu 1c-II'!P264</f>
        <v>0</v>
      </c>
      <c r="EN264" s="459">
        <f>'[38]Biểu 1c-II'!S264</f>
        <v>0</v>
      </c>
      <c r="EO264" s="377">
        <f>'[39]Biểu 1c-II(TTKN)'!J264</f>
        <v>0</v>
      </c>
      <c r="EP264" s="377">
        <f>'[40]Biểu 1c-II'!P264</f>
        <v>32000000</v>
      </c>
      <c r="EQ264" s="377">
        <f>'[41]Biểu 1c-II'!P264</f>
        <v>0</v>
      </c>
    </row>
    <row r="265" spans="1:147" s="366" customFormat="1" ht="12.75">
      <c r="A265" s="395"/>
      <c r="B265" s="396" t="s">
        <v>812</v>
      </c>
      <c r="C265" s="397" t="s">
        <v>310</v>
      </c>
      <c r="D265" s="381">
        <f t="shared" si="113"/>
        <v>0</v>
      </c>
      <c r="E265" s="463">
        <f t="shared" si="104"/>
        <v>13824681483</v>
      </c>
      <c r="F265" s="463">
        <f t="shared" si="114"/>
        <v>13824681483</v>
      </c>
      <c r="G265" s="463">
        <f t="shared" si="115"/>
        <v>13760677983</v>
      </c>
      <c r="H265" s="381">
        <f t="shared" si="105"/>
        <v>65743000</v>
      </c>
      <c r="I265" s="381">
        <f t="shared" si="116"/>
        <v>0</v>
      </c>
      <c r="J265" s="381">
        <f t="shared" si="117"/>
        <v>0</v>
      </c>
      <c r="K265" s="381">
        <f t="shared" si="106"/>
        <v>13682959583</v>
      </c>
      <c r="L265" s="381">
        <f t="shared" si="107"/>
        <v>2380800</v>
      </c>
      <c r="M265" s="381">
        <f t="shared" si="108"/>
        <v>0</v>
      </c>
      <c r="N265" s="381">
        <f t="shared" si="118"/>
        <v>0</v>
      </c>
      <c r="O265" s="381">
        <f t="shared" si="109"/>
        <v>9594600</v>
      </c>
      <c r="P265" s="381">
        <f t="shared" si="119"/>
        <v>0</v>
      </c>
      <c r="Q265" s="381">
        <f t="shared" si="110"/>
        <v>0</v>
      </c>
      <c r="R265" s="381">
        <f t="shared" si="111"/>
        <v>0</v>
      </c>
      <c r="S265" s="381"/>
      <c r="T265" s="381">
        <f t="shared" si="112"/>
        <v>0</v>
      </c>
      <c r="U265" s="463">
        <f t="shared" si="120"/>
        <v>463000</v>
      </c>
      <c r="V265" s="463">
        <f t="shared" si="121"/>
        <v>0</v>
      </c>
      <c r="W265" s="463">
        <f t="shared" si="122"/>
        <v>463000</v>
      </c>
      <c r="X265" s="463">
        <f t="shared" si="123"/>
        <v>0</v>
      </c>
      <c r="Y265" s="463">
        <f t="shared" si="124"/>
        <v>0</v>
      </c>
      <c r="Z265" s="463">
        <f t="shared" si="125"/>
        <v>9730500</v>
      </c>
      <c r="AA265" s="463">
        <f t="shared" si="126"/>
        <v>0</v>
      </c>
      <c r="AB265" s="463">
        <f t="shared" si="127"/>
        <v>0</v>
      </c>
      <c r="AC265" s="463">
        <f t="shared" si="128"/>
        <v>0</v>
      </c>
      <c r="AD265" s="463">
        <f t="shared" si="129"/>
        <v>0</v>
      </c>
      <c r="AE265" s="381">
        <v>15000000</v>
      </c>
      <c r="AF265" s="381">
        <v>38810000</v>
      </c>
      <c r="AG265" s="380">
        <f>'[22]Biểu 1c-II'!J265</f>
        <v>65743000</v>
      </c>
      <c r="AH265" s="380">
        <f>'[22]Biểu 1c-II'!M265</f>
        <v>463000</v>
      </c>
      <c r="AI265" s="463">
        <f>'[22]Biểu 1c-II'!S265</f>
        <v>0</v>
      </c>
      <c r="AJ265" s="463">
        <f>'[22]Biểu 1c-II'!V265</f>
        <v>0</v>
      </c>
      <c r="AK265" s="380">
        <f>'[23]Biểu 1c-II'!J265</f>
        <v>0</v>
      </c>
      <c r="AL265" s="463">
        <f>'[23]Biểu 1c-II'!P265</f>
        <v>0</v>
      </c>
      <c r="AM265" s="463">
        <f>'[23]Biểu 1c-II'!S265</f>
        <v>0</v>
      </c>
      <c r="AN265" s="380">
        <f>'[24]Biểu 1c-II'!J265</f>
        <v>0</v>
      </c>
      <c r="AO265" s="463">
        <f>'[24]Biểu 1c-II'!M265</f>
        <v>0</v>
      </c>
      <c r="AP265" s="463">
        <f>'[24]Biểu 1c-II'!S265</f>
        <v>0</v>
      </c>
      <c r="AQ265" s="463">
        <f>'[25]Biểu 1c-II'!P265</f>
        <v>0</v>
      </c>
      <c r="AR265" s="463">
        <f>'[25]Biểu 1c-II'!V265</f>
        <v>9730500</v>
      </c>
      <c r="AS265" s="380">
        <f>'[25]Biểu 1c-II'!Y265</f>
        <v>0</v>
      </c>
      <c r="AT265" s="380">
        <f>'[26]Biểu 1c-II'!K265</f>
        <v>0</v>
      </c>
      <c r="AU265" s="380">
        <f>'[26]Biểu 1c-II'!W265</f>
        <v>0</v>
      </c>
      <c r="AV265" s="380">
        <f>'[27]Biểu 1c-II'!J265</f>
        <v>0</v>
      </c>
      <c r="AW265" s="380">
        <f>'[27]Biểu 1c-II'!V265</f>
        <v>0</v>
      </c>
      <c r="AX265" s="380">
        <f>'[28]Biểu 1c-II'!J265</f>
        <v>0</v>
      </c>
      <c r="AY265" s="380">
        <f>'[28]Biểu 1c-II'!M265</f>
        <v>0</v>
      </c>
      <c r="AZ265" s="380">
        <f>'[28]Biểu 1c-II'!P265</f>
        <v>0</v>
      </c>
      <c r="BA265" s="380"/>
      <c r="BB265" s="380">
        <f>'[28]Biểu 1c-II'!V265</f>
        <v>0</v>
      </c>
      <c r="BC265" s="380">
        <f>'[42]Biểu 1c-II'!Y265</f>
        <v>0</v>
      </c>
      <c r="BD265" s="380">
        <f>'[28]Biểu 1c-II'!AB265</f>
        <v>0</v>
      </c>
      <c r="BE265" s="380">
        <f>'[28]Biểu 1c-II'!AE265</f>
        <v>0</v>
      </c>
      <c r="BF265" s="380">
        <f>'[28]Biểu 1c-II'!AH265</f>
        <v>0</v>
      </c>
      <c r="BG265" s="380">
        <f>'[29]Biểu 1c-II'!J265</f>
        <v>0</v>
      </c>
      <c r="BH265" s="380">
        <f>'[29]Biểu 1c-II'!M265</f>
        <v>0</v>
      </c>
      <c r="BI265" s="380">
        <f>'[29]Biểu 1c-II'!P265</f>
        <v>0</v>
      </c>
      <c r="BJ265" s="380"/>
      <c r="BK265" s="380">
        <f>'[29]Biểu 1c-II'!S265</f>
        <v>0</v>
      </c>
      <c r="BL265" s="380">
        <f>'[29]Biểu 1c-II'!V265</f>
        <v>0</v>
      </c>
      <c r="BM265" s="380">
        <f>'[29]Biểu 1c-II'!Y265</f>
        <v>0</v>
      </c>
      <c r="BN265" s="380">
        <f>'[29]Biểu 1c-II'!AB265</f>
        <v>0</v>
      </c>
      <c r="BO265" s="463">
        <f>'[29]Biểu 1c-II'!AE265</f>
        <v>0</v>
      </c>
      <c r="BP265" s="463">
        <f>'[29]Biểu 1c-II'!AH265</f>
        <v>0</v>
      </c>
      <c r="BQ265" s="380">
        <f>'[30]Biểu 1c-II - TTYT DA BAC'!J265</f>
        <v>0</v>
      </c>
      <c r="BR265" s="380">
        <f>'[30]Biểu 1c-II - TTYT DA BAC'!M265</f>
        <v>0</v>
      </c>
      <c r="BS265" s="380">
        <f>'[30]Biểu 1c-II - TTYT DA BAC'!P265</f>
        <v>0</v>
      </c>
      <c r="BT265" s="380"/>
      <c r="BU265" s="380">
        <f>'[30]Biểu 1c-II - TTYT DA BAC'!V265</f>
        <v>0</v>
      </c>
      <c r="BV265" s="380">
        <f>'[30]Biểu 1c-II - TTYT DA BAC'!Y265</f>
        <v>0</v>
      </c>
      <c r="BW265" s="380">
        <f>'[30]Biểu 1c-II - TTYT DA BAC'!AB265</f>
        <v>0</v>
      </c>
      <c r="BX265" s="463">
        <f>'[30]Biểu 1c-II - TTYT DA BAC'!AE265</f>
        <v>0</v>
      </c>
      <c r="BY265" s="463">
        <f>'[30]Biểu 1c-II - TTYT DA BAC'!AH265</f>
        <v>0</v>
      </c>
      <c r="BZ265" s="380">
        <f>'[31]Biểu 1c-II'!I265</f>
        <v>0</v>
      </c>
      <c r="CA265" s="380">
        <f>'[31]Biểu 1c-II'!M265</f>
        <v>0</v>
      </c>
      <c r="CB265" s="380">
        <f>'[31]Biểu 1c-II'!P265</f>
        <v>0</v>
      </c>
      <c r="CC265" s="380"/>
      <c r="CD265" s="380">
        <f>'[31]Biểu 1c-II'!V265</f>
        <v>0</v>
      </c>
      <c r="CE265" s="380">
        <f>'[31]Biểu 1c-II'!Y265</f>
        <v>0</v>
      </c>
      <c r="CF265" s="380">
        <f>'[31]Biểu 1c-II'!AB265</f>
        <v>0</v>
      </c>
      <c r="CG265" s="463">
        <f>'[31]Biểu 1c-II'!AE265</f>
        <v>0</v>
      </c>
      <c r="CH265" s="463">
        <f>'[31]Biểu 1c-II'!AH265</f>
        <v>0</v>
      </c>
      <c r="CI265" s="380">
        <f>'[32]Biểu 1c-II'!J265</f>
        <v>0</v>
      </c>
      <c r="CJ265" s="380">
        <f>'[32]Biểu 1c-II'!M265</f>
        <v>0</v>
      </c>
      <c r="CK265" s="380">
        <f>'[32]Biểu 1c-II'!P265</f>
        <v>0</v>
      </c>
      <c r="CL265" s="380"/>
      <c r="CM265" s="380">
        <f>'[32]Biểu 1c-II'!V265</f>
        <v>0</v>
      </c>
      <c r="CN265" s="380">
        <f>'[32]Biểu 1c-II'!Y265</f>
        <v>0</v>
      </c>
      <c r="CO265" s="380">
        <f>'[32]Biểu 1c-II'!AB265</f>
        <v>0</v>
      </c>
      <c r="CP265" s="463">
        <f>'[32]Biểu 1c-II'!AE265</f>
        <v>0</v>
      </c>
      <c r="CQ265" s="463">
        <f>'[32]Biểu 1c-II'!AH265</f>
        <v>0</v>
      </c>
      <c r="CR265" s="380">
        <f>'[33]Biểu 1c-II'!J265</f>
        <v>0</v>
      </c>
      <c r="CS265" s="380">
        <f>'[33]Biểu 1c-II'!M265</f>
        <v>0</v>
      </c>
      <c r="CT265" s="380">
        <f>'[33]Biểu 1c-II'!P265</f>
        <v>0</v>
      </c>
      <c r="CU265" s="380"/>
      <c r="CV265" s="380">
        <f>'[33]Biểu 1c-II'!V265</f>
        <v>0</v>
      </c>
      <c r="CW265" s="380">
        <f>'[43]Biểu 1c-II'!Y265</f>
        <v>0</v>
      </c>
      <c r="CX265" s="380">
        <f>'[33]Biểu 1c-II'!AB265</f>
        <v>0</v>
      </c>
      <c r="CY265" s="463">
        <f>'[33]Biểu 1c-II'!AE265</f>
        <v>0</v>
      </c>
      <c r="CZ265" s="463">
        <f>'[33]Biểu 1c-II'!AH265</f>
        <v>0</v>
      </c>
      <c r="DA265" s="380">
        <f>'[34]Biểu 1c-II'!$J$7</f>
        <v>13682959583</v>
      </c>
      <c r="DB265" s="380">
        <f>'[34]Biểu 1c-II'!M265</f>
        <v>0</v>
      </c>
      <c r="DC265" s="380">
        <f>'[34]Biểu 1c-II'!P265</f>
        <v>0</v>
      </c>
      <c r="DD265" s="380"/>
      <c r="DE265" s="380">
        <f>'[34]Biểu 1c-II'!V265</f>
        <v>0</v>
      </c>
      <c r="DF265" s="380">
        <f>'[44]Biểu 1c-II'!Y265</f>
        <v>0</v>
      </c>
      <c r="DG265" s="380">
        <f>'[34]Biểu 1c-II'!AB265</f>
        <v>0</v>
      </c>
      <c r="DH265" s="463">
        <f>'[34]Biểu 1c-II'!AE265</f>
        <v>0</v>
      </c>
      <c r="DI265" s="463">
        <f>'[34]Biểu 1c-II'!AH265</f>
        <v>0</v>
      </c>
      <c r="DJ265" s="380">
        <f>'[35]Biểu 1c-II'!J265</f>
        <v>0</v>
      </c>
      <c r="DK265" s="380">
        <f>'[35]Biểu 1c-II'!M265</f>
        <v>0</v>
      </c>
      <c r="DL265" s="380">
        <f>'[35]Biểu 1c-II'!P265</f>
        <v>0</v>
      </c>
      <c r="DM265" s="380">
        <f>'[35]Biểu 1c-II'!S265</f>
        <v>0</v>
      </c>
      <c r="DN265" s="380">
        <f>'[35]Biểu 1c-II'!V265</f>
        <v>0</v>
      </c>
      <c r="DO265" s="380">
        <f>'[35]Biểu 1c-II'!Y265</f>
        <v>0</v>
      </c>
      <c r="DP265" s="380">
        <f>'[35]Biểu 1c-II'!AB265</f>
        <v>0</v>
      </c>
      <c r="DQ265" s="463">
        <f>'[35]Biểu 1c-II'!AE265</f>
        <v>0</v>
      </c>
      <c r="DR265" s="463">
        <f>'[35]Biểu 1c-II'!AH265</f>
        <v>0</v>
      </c>
      <c r="DS265" s="463">
        <f>'[35]Biểu 1c-II'!AK265</f>
        <v>0</v>
      </c>
      <c r="DT265" s="380">
        <f>'[36]Biểu 1c-II'!J265</f>
        <v>0</v>
      </c>
      <c r="DU265" s="380">
        <f>'[36]Biểu 1c-II'!M265</f>
        <v>0</v>
      </c>
      <c r="DV265" s="380">
        <f>'[36]Biểu 1c-II'!P265</f>
        <v>0</v>
      </c>
      <c r="DW265" s="380">
        <f>'[36]Biểu 1c-II'!S265</f>
        <v>0</v>
      </c>
      <c r="DX265" s="380">
        <f>'[36]Biểu 1c-II'!V265</f>
        <v>0</v>
      </c>
      <c r="DY265" s="380">
        <f>'[36]Biểu 1c-II'!Y265</f>
        <v>0</v>
      </c>
      <c r="DZ265" s="380">
        <f>'[36]Biểu 1c-II'!AB265</f>
        <v>0</v>
      </c>
      <c r="EA265" s="463">
        <f>'[36]Biểu 1c-II'!AH265</f>
        <v>0</v>
      </c>
      <c r="EB265" s="463">
        <f>'[36]Biểu 1c-II'!AE265</f>
        <v>0</v>
      </c>
      <c r="EC265" s="380">
        <f>'[37]Biểu 1c-II'!J265</f>
        <v>0</v>
      </c>
      <c r="ED265" s="380">
        <f>'[37]Biểu 1c-II'!M265</f>
        <v>0</v>
      </c>
      <c r="EE265" s="380">
        <f>'[37]Biểu 1c-II'!P265</f>
        <v>0</v>
      </c>
      <c r="EF265" s="380">
        <f>'[37]Biểu 1c-II'!S265</f>
        <v>0</v>
      </c>
      <c r="EG265" s="380">
        <f>'[37]Biểu 1c-II'!V265</f>
        <v>0</v>
      </c>
      <c r="EH265" s="380">
        <f>'[37]Biểu 1c-II'!Y265</f>
        <v>0</v>
      </c>
      <c r="EI265" s="380">
        <f>'[37]Biểu 1c-II'!AB265</f>
        <v>0</v>
      </c>
      <c r="EJ265" s="463">
        <f>'[37]Biểu 1c-II'!AE265</f>
        <v>0</v>
      </c>
      <c r="EK265" s="463">
        <f>'[38]Biểu 1c-II'!J265</f>
        <v>2380800</v>
      </c>
      <c r="EL265" s="463">
        <f>'[38]Biểu 1c-II'!M265</f>
        <v>9594600</v>
      </c>
      <c r="EM265" s="463">
        <f>'[38]Biểu 1c-II'!P265</f>
        <v>0</v>
      </c>
      <c r="EN265" s="463">
        <f>'[38]Biểu 1c-II'!S265</f>
        <v>0</v>
      </c>
      <c r="EO265" s="380">
        <f>'[39]Biểu 1c-II(TTKN)'!J265</f>
        <v>0</v>
      </c>
      <c r="EP265" s="380">
        <f>'[40]Biểu 1c-II'!P265</f>
        <v>0</v>
      </c>
      <c r="EQ265" s="380">
        <f>'[41]Biểu 1c-II'!P265</f>
        <v>0</v>
      </c>
    </row>
    <row r="266" spans="1:147" s="366" customFormat="1" ht="25.5">
      <c r="A266" s="395"/>
      <c r="B266" s="396" t="s">
        <v>813</v>
      </c>
      <c r="C266" s="397" t="s">
        <v>311</v>
      </c>
      <c r="D266" s="381">
        <f t="shared" si="113"/>
        <v>0</v>
      </c>
      <c r="E266" s="463">
        <f t="shared" si="104"/>
        <v>13748139583</v>
      </c>
      <c r="F266" s="463">
        <f t="shared" si="114"/>
        <v>13748139583</v>
      </c>
      <c r="G266" s="463">
        <f t="shared" si="115"/>
        <v>13748139583</v>
      </c>
      <c r="H266" s="381">
        <f t="shared" si="105"/>
        <v>33180000</v>
      </c>
      <c r="I266" s="381">
        <f t="shared" si="116"/>
        <v>0</v>
      </c>
      <c r="J266" s="381">
        <f t="shared" si="117"/>
        <v>0</v>
      </c>
      <c r="K266" s="381">
        <f t="shared" si="106"/>
        <v>13682959583</v>
      </c>
      <c r="L266" s="381">
        <f t="shared" si="107"/>
        <v>0</v>
      </c>
      <c r="M266" s="381">
        <f t="shared" si="108"/>
        <v>0</v>
      </c>
      <c r="N266" s="381">
        <f t="shared" si="118"/>
        <v>32000000</v>
      </c>
      <c r="O266" s="381">
        <f t="shared" si="109"/>
        <v>0</v>
      </c>
      <c r="P266" s="381">
        <f t="shared" si="119"/>
        <v>0</v>
      </c>
      <c r="Q266" s="381">
        <f t="shared" si="110"/>
        <v>0</v>
      </c>
      <c r="R266" s="381">
        <f t="shared" si="111"/>
        <v>0</v>
      </c>
      <c r="S266" s="381"/>
      <c r="T266" s="381">
        <f t="shared" si="112"/>
        <v>0</v>
      </c>
      <c r="U266" s="463">
        <f t="shared" si="120"/>
        <v>0</v>
      </c>
      <c r="V266" s="463">
        <f t="shared" si="121"/>
        <v>0</v>
      </c>
      <c r="W266" s="463">
        <f t="shared" si="122"/>
        <v>0</v>
      </c>
      <c r="X266" s="463">
        <f t="shared" si="123"/>
        <v>0</v>
      </c>
      <c r="Y266" s="463">
        <f t="shared" si="124"/>
        <v>0</v>
      </c>
      <c r="Z266" s="463">
        <f t="shared" si="125"/>
        <v>0</v>
      </c>
      <c r="AA266" s="463">
        <f t="shared" si="126"/>
        <v>0</v>
      </c>
      <c r="AB266" s="463">
        <f t="shared" si="127"/>
        <v>0</v>
      </c>
      <c r="AC266" s="463">
        <f t="shared" si="128"/>
        <v>0</v>
      </c>
      <c r="AD266" s="463">
        <f t="shared" si="129"/>
        <v>0</v>
      </c>
      <c r="AE266" s="381"/>
      <c r="AF266" s="381"/>
      <c r="AG266" s="380">
        <f>'[22]Biểu 1c-II'!J266</f>
        <v>12180000</v>
      </c>
      <c r="AH266" s="380">
        <f>'[22]Biểu 1c-II'!M266</f>
        <v>0</v>
      </c>
      <c r="AI266" s="463">
        <f>'[22]Biểu 1c-II'!S266</f>
        <v>0</v>
      </c>
      <c r="AJ266" s="463">
        <f>'[22]Biểu 1c-II'!V266</f>
        <v>0</v>
      </c>
      <c r="AK266" s="380">
        <f>'[23]Biểu 1c-II'!J266</f>
        <v>0</v>
      </c>
      <c r="AL266" s="463">
        <f>'[23]Biểu 1c-II'!P266</f>
        <v>0</v>
      </c>
      <c r="AM266" s="463">
        <f>'[23]Biểu 1c-II'!S266</f>
        <v>0</v>
      </c>
      <c r="AN266" s="380">
        <f>'[24]Biểu 1c-II'!J266</f>
        <v>21000000</v>
      </c>
      <c r="AO266" s="463">
        <f>'[24]Biểu 1c-II'!M266</f>
        <v>0</v>
      </c>
      <c r="AP266" s="463">
        <f>'[24]Biểu 1c-II'!S266</f>
        <v>0</v>
      </c>
      <c r="AQ266" s="463">
        <f>'[25]Biểu 1c-II'!P266</f>
        <v>0</v>
      </c>
      <c r="AR266" s="463">
        <f>'[25]Biểu 1c-II'!V266</f>
        <v>0</v>
      </c>
      <c r="AS266" s="380">
        <f>'[25]Biểu 1c-II'!Y266</f>
        <v>0</v>
      </c>
      <c r="AT266" s="380">
        <f>'[26]Biểu 1c-II'!K266</f>
        <v>0</v>
      </c>
      <c r="AU266" s="380">
        <f>'[26]Biểu 1c-II'!W266</f>
        <v>0</v>
      </c>
      <c r="AV266" s="380">
        <f>'[27]Biểu 1c-II'!J266</f>
        <v>0</v>
      </c>
      <c r="AW266" s="380">
        <f>'[27]Biểu 1c-II'!V266</f>
        <v>0</v>
      </c>
      <c r="AX266" s="380">
        <f>'[28]Biểu 1c-II'!J266</f>
        <v>0</v>
      </c>
      <c r="AY266" s="380">
        <f>'[28]Biểu 1c-II'!M266</f>
        <v>0</v>
      </c>
      <c r="AZ266" s="380">
        <f>'[28]Biểu 1c-II'!P266</f>
        <v>0</v>
      </c>
      <c r="BA266" s="380"/>
      <c r="BB266" s="380">
        <f>'[28]Biểu 1c-II'!V266</f>
        <v>0</v>
      </c>
      <c r="BC266" s="380">
        <f>'[42]Biểu 1c-II'!Y266</f>
        <v>0</v>
      </c>
      <c r="BD266" s="380">
        <f>'[28]Biểu 1c-II'!AB266</f>
        <v>0</v>
      </c>
      <c r="BE266" s="380">
        <f>'[28]Biểu 1c-II'!AE266</f>
        <v>0</v>
      </c>
      <c r="BF266" s="380">
        <f>'[28]Biểu 1c-II'!AH266</f>
        <v>0</v>
      </c>
      <c r="BG266" s="380">
        <f>'[29]Biểu 1c-II'!J266</f>
        <v>0</v>
      </c>
      <c r="BH266" s="380">
        <f>'[29]Biểu 1c-II'!M266</f>
        <v>0</v>
      </c>
      <c r="BI266" s="380">
        <f>'[29]Biểu 1c-II'!P266</f>
        <v>0</v>
      </c>
      <c r="BJ266" s="380"/>
      <c r="BK266" s="380">
        <f>'[29]Biểu 1c-II'!S266</f>
        <v>0</v>
      </c>
      <c r="BL266" s="380">
        <f>'[29]Biểu 1c-II'!V266</f>
        <v>0</v>
      </c>
      <c r="BM266" s="380">
        <f>'[29]Biểu 1c-II'!Y266</f>
        <v>0</v>
      </c>
      <c r="BN266" s="380">
        <f>'[29]Biểu 1c-II'!AB266</f>
        <v>0</v>
      </c>
      <c r="BO266" s="463">
        <f>'[29]Biểu 1c-II'!AE266</f>
        <v>0</v>
      </c>
      <c r="BP266" s="463">
        <f>'[29]Biểu 1c-II'!AH266</f>
        <v>0</v>
      </c>
      <c r="BQ266" s="380">
        <f>'[30]Biểu 1c-II - TTYT DA BAC'!J266</f>
        <v>0</v>
      </c>
      <c r="BR266" s="380">
        <f>'[30]Biểu 1c-II - TTYT DA BAC'!M266</f>
        <v>0</v>
      </c>
      <c r="BS266" s="380">
        <f>'[30]Biểu 1c-II - TTYT DA BAC'!P266</f>
        <v>0</v>
      </c>
      <c r="BT266" s="380"/>
      <c r="BU266" s="380">
        <f>'[30]Biểu 1c-II - TTYT DA BAC'!V266</f>
        <v>0</v>
      </c>
      <c r="BV266" s="380">
        <f>'[30]Biểu 1c-II - TTYT DA BAC'!Y266</f>
        <v>0</v>
      </c>
      <c r="BW266" s="380">
        <f>'[30]Biểu 1c-II - TTYT DA BAC'!AB266</f>
        <v>0</v>
      </c>
      <c r="BX266" s="463">
        <f>'[30]Biểu 1c-II - TTYT DA BAC'!AE266</f>
        <v>0</v>
      </c>
      <c r="BY266" s="463">
        <f>'[30]Biểu 1c-II - TTYT DA BAC'!AH266</f>
        <v>0</v>
      </c>
      <c r="BZ266" s="380">
        <f>'[31]Biểu 1c-II'!I266</f>
        <v>0</v>
      </c>
      <c r="CA266" s="380">
        <f>'[31]Biểu 1c-II'!M266</f>
        <v>0</v>
      </c>
      <c r="CB266" s="380">
        <f>'[31]Biểu 1c-II'!P266</f>
        <v>0</v>
      </c>
      <c r="CC266" s="380"/>
      <c r="CD266" s="380">
        <f>'[31]Biểu 1c-II'!V266</f>
        <v>0</v>
      </c>
      <c r="CE266" s="380">
        <f>'[31]Biểu 1c-II'!Y266</f>
        <v>0</v>
      </c>
      <c r="CF266" s="380">
        <f>'[31]Biểu 1c-II'!AB266</f>
        <v>0</v>
      </c>
      <c r="CG266" s="463">
        <f>'[31]Biểu 1c-II'!AE266</f>
        <v>0</v>
      </c>
      <c r="CH266" s="463">
        <f>'[31]Biểu 1c-II'!AH266</f>
        <v>0</v>
      </c>
      <c r="CI266" s="380">
        <f>'[32]Biểu 1c-II'!J266</f>
        <v>0</v>
      </c>
      <c r="CJ266" s="380">
        <f>'[32]Biểu 1c-II'!M266</f>
        <v>0</v>
      </c>
      <c r="CK266" s="380">
        <f>'[32]Biểu 1c-II'!P266</f>
        <v>0</v>
      </c>
      <c r="CL266" s="380"/>
      <c r="CM266" s="380">
        <f>'[32]Biểu 1c-II'!V266</f>
        <v>0</v>
      </c>
      <c r="CN266" s="380">
        <f>'[32]Biểu 1c-II'!Y266</f>
        <v>0</v>
      </c>
      <c r="CO266" s="380">
        <f>'[32]Biểu 1c-II'!AB266</f>
        <v>0</v>
      </c>
      <c r="CP266" s="463">
        <f>'[32]Biểu 1c-II'!AE266</f>
        <v>0</v>
      </c>
      <c r="CQ266" s="463">
        <f>'[32]Biểu 1c-II'!AH266</f>
        <v>0</v>
      </c>
      <c r="CR266" s="380">
        <f>'[33]Biểu 1c-II'!J266</f>
        <v>0</v>
      </c>
      <c r="CS266" s="380">
        <f>'[33]Biểu 1c-II'!M266</f>
        <v>0</v>
      </c>
      <c r="CT266" s="380">
        <f>'[33]Biểu 1c-II'!P266</f>
        <v>0</v>
      </c>
      <c r="CU266" s="380"/>
      <c r="CV266" s="380">
        <f>'[33]Biểu 1c-II'!V266</f>
        <v>0</v>
      </c>
      <c r="CW266" s="380">
        <f>'[43]Biểu 1c-II'!Y266</f>
        <v>0</v>
      </c>
      <c r="CX266" s="380">
        <f>'[33]Biểu 1c-II'!AB266</f>
        <v>0</v>
      </c>
      <c r="CY266" s="463">
        <f>'[33]Biểu 1c-II'!AE266</f>
        <v>0</v>
      </c>
      <c r="CZ266" s="463">
        <f>'[33]Biểu 1c-II'!AH266</f>
        <v>0</v>
      </c>
      <c r="DA266" s="380">
        <f>'[34]Biểu 1c-II'!$J$7</f>
        <v>13682959583</v>
      </c>
      <c r="DB266" s="380">
        <f>'[34]Biểu 1c-II'!M266</f>
        <v>0</v>
      </c>
      <c r="DC266" s="380">
        <f>'[34]Biểu 1c-II'!P266</f>
        <v>0</v>
      </c>
      <c r="DD266" s="380"/>
      <c r="DE266" s="380">
        <f>'[34]Biểu 1c-II'!V266</f>
        <v>0</v>
      </c>
      <c r="DF266" s="380">
        <f>'[44]Biểu 1c-II'!Y266</f>
        <v>0</v>
      </c>
      <c r="DG266" s="380">
        <f>'[34]Biểu 1c-II'!AB266</f>
        <v>0</v>
      </c>
      <c r="DH266" s="463">
        <f>'[34]Biểu 1c-II'!AE266</f>
        <v>0</v>
      </c>
      <c r="DI266" s="463">
        <f>'[34]Biểu 1c-II'!AH266</f>
        <v>0</v>
      </c>
      <c r="DJ266" s="380">
        <f>'[35]Biểu 1c-II'!J266</f>
        <v>0</v>
      </c>
      <c r="DK266" s="380">
        <f>'[35]Biểu 1c-II'!M266</f>
        <v>0</v>
      </c>
      <c r="DL266" s="380">
        <f>'[35]Biểu 1c-II'!P266</f>
        <v>0</v>
      </c>
      <c r="DM266" s="380">
        <f>'[35]Biểu 1c-II'!S266</f>
        <v>0</v>
      </c>
      <c r="DN266" s="380">
        <f>'[35]Biểu 1c-II'!V266</f>
        <v>0</v>
      </c>
      <c r="DO266" s="380">
        <f>'[35]Biểu 1c-II'!Y266</f>
        <v>0</v>
      </c>
      <c r="DP266" s="380">
        <f>'[35]Biểu 1c-II'!AB266</f>
        <v>0</v>
      </c>
      <c r="DQ266" s="463">
        <f>'[35]Biểu 1c-II'!AE266</f>
        <v>0</v>
      </c>
      <c r="DR266" s="463">
        <f>'[35]Biểu 1c-II'!AH266</f>
        <v>0</v>
      </c>
      <c r="DS266" s="463">
        <f>'[35]Biểu 1c-II'!AK266</f>
        <v>0</v>
      </c>
      <c r="DT266" s="380">
        <f>'[36]Biểu 1c-II'!J266</f>
        <v>0</v>
      </c>
      <c r="DU266" s="380">
        <f>'[36]Biểu 1c-II'!M266</f>
        <v>0</v>
      </c>
      <c r="DV266" s="380">
        <f>'[36]Biểu 1c-II'!P266</f>
        <v>0</v>
      </c>
      <c r="DW266" s="380">
        <f>'[36]Biểu 1c-II'!S266</f>
        <v>0</v>
      </c>
      <c r="DX266" s="380">
        <f>'[36]Biểu 1c-II'!V266</f>
        <v>0</v>
      </c>
      <c r="DY266" s="380">
        <f>'[36]Biểu 1c-II'!Y266</f>
        <v>0</v>
      </c>
      <c r="DZ266" s="380">
        <f>'[36]Biểu 1c-II'!AB266</f>
        <v>0</v>
      </c>
      <c r="EA266" s="463">
        <f>'[36]Biểu 1c-II'!AH266</f>
        <v>0</v>
      </c>
      <c r="EB266" s="463">
        <f>'[36]Biểu 1c-II'!AE266</f>
        <v>0</v>
      </c>
      <c r="EC266" s="380">
        <f>'[37]Biểu 1c-II'!J266</f>
        <v>0</v>
      </c>
      <c r="ED266" s="380">
        <f>'[37]Biểu 1c-II'!M266</f>
        <v>0</v>
      </c>
      <c r="EE266" s="380">
        <f>'[37]Biểu 1c-II'!P266</f>
        <v>0</v>
      </c>
      <c r="EF266" s="380">
        <f>'[37]Biểu 1c-II'!S266</f>
        <v>0</v>
      </c>
      <c r="EG266" s="380">
        <f>'[37]Biểu 1c-II'!V266</f>
        <v>0</v>
      </c>
      <c r="EH266" s="380">
        <f>'[37]Biểu 1c-II'!Y266</f>
        <v>0</v>
      </c>
      <c r="EI266" s="380">
        <f>'[37]Biểu 1c-II'!AB266</f>
        <v>0</v>
      </c>
      <c r="EJ266" s="463">
        <f>'[37]Biểu 1c-II'!AE266</f>
        <v>0</v>
      </c>
      <c r="EK266" s="463">
        <f>'[38]Biểu 1c-II'!J266</f>
        <v>0</v>
      </c>
      <c r="EL266" s="463">
        <f>'[38]Biểu 1c-II'!M266</f>
        <v>0</v>
      </c>
      <c r="EM266" s="463">
        <f>'[38]Biểu 1c-II'!P266</f>
        <v>0</v>
      </c>
      <c r="EN266" s="463">
        <f>'[38]Biểu 1c-II'!S266</f>
        <v>0</v>
      </c>
      <c r="EO266" s="380">
        <f>'[39]Biểu 1c-II(TTKN)'!J266</f>
        <v>0</v>
      </c>
      <c r="EP266" s="380">
        <f>'[40]Biểu 1c-II'!P266</f>
        <v>32000000</v>
      </c>
      <c r="EQ266" s="380">
        <f>'[41]Biểu 1c-II'!P266</f>
        <v>0</v>
      </c>
    </row>
    <row r="267" spans="1:147" s="366" customFormat="1" ht="12.75">
      <c r="A267" s="395"/>
      <c r="B267" s="396" t="s">
        <v>814</v>
      </c>
      <c r="C267" s="397" t="s">
        <v>312</v>
      </c>
      <c r="D267" s="381">
        <f t="shared" si="113"/>
        <v>0</v>
      </c>
      <c r="E267" s="463">
        <f t="shared" si="104"/>
        <v>13682959583</v>
      </c>
      <c r="F267" s="463">
        <f t="shared" si="114"/>
        <v>13682959583</v>
      </c>
      <c r="G267" s="463">
        <f t="shared" si="115"/>
        <v>13682959583</v>
      </c>
      <c r="H267" s="381">
        <f t="shared" si="105"/>
        <v>0</v>
      </c>
      <c r="I267" s="381">
        <f t="shared" si="116"/>
        <v>0</v>
      </c>
      <c r="J267" s="381">
        <f t="shared" si="117"/>
        <v>0</v>
      </c>
      <c r="K267" s="381">
        <f t="shared" si="106"/>
        <v>13682959583</v>
      </c>
      <c r="L267" s="381">
        <f t="shared" si="107"/>
        <v>0</v>
      </c>
      <c r="M267" s="381">
        <f t="shared" si="108"/>
        <v>0</v>
      </c>
      <c r="N267" s="381">
        <f t="shared" si="118"/>
        <v>0</v>
      </c>
      <c r="O267" s="381">
        <f t="shared" si="109"/>
        <v>0</v>
      </c>
      <c r="P267" s="381">
        <f t="shared" si="119"/>
        <v>0</v>
      </c>
      <c r="Q267" s="381">
        <f t="shared" si="110"/>
        <v>0</v>
      </c>
      <c r="R267" s="381">
        <f t="shared" si="111"/>
        <v>0</v>
      </c>
      <c r="S267" s="381"/>
      <c r="T267" s="381">
        <f t="shared" si="112"/>
        <v>0</v>
      </c>
      <c r="U267" s="463">
        <f t="shared" si="120"/>
        <v>0</v>
      </c>
      <c r="V267" s="463">
        <f t="shared" si="121"/>
        <v>0</v>
      </c>
      <c r="W267" s="463">
        <f t="shared" si="122"/>
        <v>0</v>
      </c>
      <c r="X267" s="463">
        <f t="shared" si="123"/>
        <v>0</v>
      </c>
      <c r="Y267" s="463">
        <f t="shared" si="124"/>
        <v>0</v>
      </c>
      <c r="Z267" s="463">
        <f t="shared" si="125"/>
        <v>0</v>
      </c>
      <c r="AA267" s="463">
        <f t="shared" si="126"/>
        <v>0</v>
      </c>
      <c r="AB267" s="463">
        <f t="shared" si="127"/>
        <v>0</v>
      </c>
      <c r="AC267" s="463">
        <f t="shared" si="128"/>
        <v>0</v>
      </c>
      <c r="AD267" s="463">
        <f t="shared" si="129"/>
        <v>0</v>
      </c>
      <c r="AE267" s="381"/>
      <c r="AF267" s="381"/>
      <c r="AG267" s="380">
        <f>'[22]Biểu 1c-II'!J267</f>
        <v>0</v>
      </c>
      <c r="AH267" s="380">
        <f>'[22]Biểu 1c-II'!M267</f>
        <v>0</v>
      </c>
      <c r="AI267" s="463">
        <f>'[22]Biểu 1c-II'!S267</f>
        <v>0</v>
      </c>
      <c r="AJ267" s="463">
        <f>'[22]Biểu 1c-II'!V267</f>
        <v>0</v>
      </c>
      <c r="AK267" s="380">
        <f>'[23]Biểu 1c-II'!J267</f>
        <v>0</v>
      </c>
      <c r="AL267" s="463">
        <f>'[23]Biểu 1c-II'!P267</f>
        <v>0</v>
      </c>
      <c r="AM267" s="463">
        <f>'[23]Biểu 1c-II'!S267</f>
        <v>0</v>
      </c>
      <c r="AN267" s="380">
        <f>'[24]Biểu 1c-II'!J267</f>
        <v>0</v>
      </c>
      <c r="AO267" s="463">
        <f>'[24]Biểu 1c-II'!M267</f>
        <v>0</v>
      </c>
      <c r="AP267" s="463">
        <f>'[24]Biểu 1c-II'!S267</f>
        <v>0</v>
      </c>
      <c r="AQ267" s="463">
        <f>'[25]Biểu 1c-II'!P267</f>
        <v>0</v>
      </c>
      <c r="AR267" s="463">
        <f>'[25]Biểu 1c-II'!V267</f>
        <v>0</v>
      </c>
      <c r="AS267" s="380">
        <f>'[25]Biểu 1c-II'!Y267</f>
        <v>0</v>
      </c>
      <c r="AT267" s="380">
        <f>'[26]Biểu 1c-II'!K267</f>
        <v>0</v>
      </c>
      <c r="AU267" s="380">
        <f>'[26]Biểu 1c-II'!W267</f>
        <v>0</v>
      </c>
      <c r="AV267" s="380">
        <f>'[27]Biểu 1c-II'!J267</f>
        <v>0</v>
      </c>
      <c r="AW267" s="380">
        <f>'[27]Biểu 1c-II'!V267</f>
        <v>0</v>
      </c>
      <c r="AX267" s="380">
        <f>'[28]Biểu 1c-II'!J267</f>
        <v>0</v>
      </c>
      <c r="AY267" s="380">
        <f>'[28]Biểu 1c-II'!M267</f>
        <v>0</v>
      </c>
      <c r="AZ267" s="380">
        <f>'[28]Biểu 1c-II'!P267</f>
        <v>0</v>
      </c>
      <c r="BA267" s="380"/>
      <c r="BB267" s="380">
        <f>'[28]Biểu 1c-II'!V267</f>
        <v>0</v>
      </c>
      <c r="BC267" s="380">
        <f>'[42]Biểu 1c-II'!Y267</f>
        <v>0</v>
      </c>
      <c r="BD267" s="380">
        <f>'[28]Biểu 1c-II'!AB267</f>
        <v>0</v>
      </c>
      <c r="BE267" s="380">
        <f>'[28]Biểu 1c-II'!AE267</f>
        <v>0</v>
      </c>
      <c r="BF267" s="380">
        <f>'[28]Biểu 1c-II'!AH267</f>
        <v>0</v>
      </c>
      <c r="BG267" s="380">
        <f>'[29]Biểu 1c-II'!J267</f>
        <v>0</v>
      </c>
      <c r="BH267" s="380">
        <f>'[29]Biểu 1c-II'!M267</f>
        <v>0</v>
      </c>
      <c r="BI267" s="380">
        <f>'[29]Biểu 1c-II'!P267</f>
        <v>0</v>
      </c>
      <c r="BJ267" s="380"/>
      <c r="BK267" s="380">
        <f>'[29]Biểu 1c-II'!S267</f>
        <v>0</v>
      </c>
      <c r="BL267" s="380">
        <f>'[29]Biểu 1c-II'!V267</f>
        <v>0</v>
      </c>
      <c r="BM267" s="380">
        <f>'[29]Biểu 1c-II'!Y267</f>
        <v>0</v>
      </c>
      <c r="BN267" s="380">
        <f>'[29]Biểu 1c-II'!AB267</f>
        <v>0</v>
      </c>
      <c r="BO267" s="463">
        <f>'[29]Biểu 1c-II'!AE267</f>
        <v>0</v>
      </c>
      <c r="BP267" s="463">
        <f>'[29]Biểu 1c-II'!AH267</f>
        <v>0</v>
      </c>
      <c r="BQ267" s="380">
        <f>'[30]Biểu 1c-II - TTYT DA BAC'!J267</f>
        <v>0</v>
      </c>
      <c r="BR267" s="380">
        <f>'[30]Biểu 1c-II - TTYT DA BAC'!M267</f>
        <v>0</v>
      </c>
      <c r="BS267" s="380">
        <f>'[30]Biểu 1c-II - TTYT DA BAC'!P267</f>
        <v>0</v>
      </c>
      <c r="BT267" s="380"/>
      <c r="BU267" s="380">
        <f>'[30]Biểu 1c-II - TTYT DA BAC'!V267</f>
        <v>0</v>
      </c>
      <c r="BV267" s="380">
        <f>'[30]Biểu 1c-II - TTYT DA BAC'!Y267</f>
        <v>0</v>
      </c>
      <c r="BW267" s="380">
        <f>'[30]Biểu 1c-II - TTYT DA BAC'!AB267</f>
        <v>0</v>
      </c>
      <c r="BX267" s="463">
        <f>'[30]Biểu 1c-II - TTYT DA BAC'!AE267</f>
        <v>0</v>
      </c>
      <c r="BY267" s="463">
        <f>'[30]Biểu 1c-II - TTYT DA BAC'!AH267</f>
        <v>0</v>
      </c>
      <c r="BZ267" s="380">
        <f>'[31]Biểu 1c-II'!I267</f>
        <v>0</v>
      </c>
      <c r="CA267" s="380">
        <f>'[31]Biểu 1c-II'!M267</f>
        <v>0</v>
      </c>
      <c r="CB267" s="380">
        <f>'[31]Biểu 1c-II'!P267</f>
        <v>0</v>
      </c>
      <c r="CC267" s="380"/>
      <c r="CD267" s="380">
        <f>'[31]Biểu 1c-II'!V267</f>
        <v>0</v>
      </c>
      <c r="CE267" s="380">
        <f>'[31]Biểu 1c-II'!Y267</f>
        <v>0</v>
      </c>
      <c r="CF267" s="380">
        <f>'[31]Biểu 1c-II'!AB267</f>
        <v>0</v>
      </c>
      <c r="CG267" s="463">
        <f>'[31]Biểu 1c-II'!AE267</f>
        <v>0</v>
      </c>
      <c r="CH267" s="463">
        <f>'[31]Biểu 1c-II'!AH267</f>
        <v>0</v>
      </c>
      <c r="CI267" s="380">
        <f>'[32]Biểu 1c-II'!J267</f>
        <v>0</v>
      </c>
      <c r="CJ267" s="380">
        <f>'[32]Biểu 1c-II'!M267</f>
        <v>0</v>
      </c>
      <c r="CK267" s="380">
        <f>'[32]Biểu 1c-II'!P267</f>
        <v>0</v>
      </c>
      <c r="CL267" s="380"/>
      <c r="CM267" s="380">
        <f>'[32]Biểu 1c-II'!V267</f>
        <v>0</v>
      </c>
      <c r="CN267" s="380">
        <f>'[32]Biểu 1c-II'!Y267</f>
        <v>0</v>
      </c>
      <c r="CO267" s="380">
        <f>'[32]Biểu 1c-II'!AB267</f>
        <v>0</v>
      </c>
      <c r="CP267" s="463">
        <f>'[32]Biểu 1c-II'!AE267</f>
        <v>0</v>
      </c>
      <c r="CQ267" s="463">
        <f>'[32]Biểu 1c-II'!AH267</f>
        <v>0</v>
      </c>
      <c r="CR267" s="380">
        <f>'[33]Biểu 1c-II'!J267</f>
        <v>0</v>
      </c>
      <c r="CS267" s="380">
        <f>'[33]Biểu 1c-II'!M267</f>
        <v>0</v>
      </c>
      <c r="CT267" s="380">
        <f>'[33]Biểu 1c-II'!P267</f>
        <v>0</v>
      </c>
      <c r="CU267" s="380"/>
      <c r="CV267" s="380">
        <f>'[33]Biểu 1c-II'!V267</f>
        <v>0</v>
      </c>
      <c r="CW267" s="380">
        <f>'[43]Biểu 1c-II'!Y267</f>
        <v>0</v>
      </c>
      <c r="CX267" s="380">
        <f>'[33]Biểu 1c-II'!AB267</f>
        <v>0</v>
      </c>
      <c r="CY267" s="463">
        <f>'[33]Biểu 1c-II'!AE267</f>
        <v>0</v>
      </c>
      <c r="CZ267" s="463">
        <f>'[33]Biểu 1c-II'!AH267</f>
        <v>0</v>
      </c>
      <c r="DA267" s="380">
        <f>'[34]Biểu 1c-II'!$J$7</f>
        <v>13682959583</v>
      </c>
      <c r="DB267" s="380">
        <f>'[34]Biểu 1c-II'!M267</f>
        <v>0</v>
      </c>
      <c r="DC267" s="380">
        <f>'[34]Biểu 1c-II'!P267</f>
        <v>0</v>
      </c>
      <c r="DD267" s="380"/>
      <c r="DE267" s="380">
        <f>'[34]Biểu 1c-II'!V267</f>
        <v>0</v>
      </c>
      <c r="DF267" s="380">
        <f>'[44]Biểu 1c-II'!Y267</f>
        <v>0</v>
      </c>
      <c r="DG267" s="380">
        <f>'[34]Biểu 1c-II'!AB267</f>
        <v>0</v>
      </c>
      <c r="DH267" s="463">
        <f>'[34]Biểu 1c-II'!AE267</f>
        <v>0</v>
      </c>
      <c r="DI267" s="463">
        <f>'[34]Biểu 1c-II'!AH267</f>
        <v>0</v>
      </c>
      <c r="DJ267" s="380">
        <f>'[35]Biểu 1c-II'!J267</f>
        <v>0</v>
      </c>
      <c r="DK267" s="380">
        <f>'[35]Biểu 1c-II'!M267</f>
        <v>0</v>
      </c>
      <c r="DL267" s="380">
        <f>'[35]Biểu 1c-II'!P267</f>
        <v>0</v>
      </c>
      <c r="DM267" s="380">
        <f>'[35]Biểu 1c-II'!S267</f>
        <v>0</v>
      </c>
      <c r="DN267" s="380">
        <f>'[35]Biểu 1c-II'!V267</f>
        <v>0</v>
      </c>
      <c r="DO267" s="380">
        <f>'[35]Biểu 1c-II'!Y267</f>
        <v>0</v>
      </c>
      <c r="DP267" s="380">
        <f>'[35]Biểu 1c-II'!AB267</f>
        <v>0</v>
      </c>
      <c r="DQ267" s="463">
        <f>'[35]Biểu 1c-II'!AE267</f>
        <v>0</v>
      </c>
      <c r="DR267" s="463">
        <f>'[35]Biểu 1c-II'!AH267</f>
        <v>0</v>
      </c>
      <c r="DS267" s="463">
        <f>'[35]Biểu 1c-II'!AK267</f>
        <v>0</v>
      </c>
      <c r="DT267" s="380">
        <f>'[36]Biểu 1c-II'!J267</f>
        <v>0</v>
      </c>
      <c r="DU267" s="380">
        <f>'[36]Biểu 1c-II'!M267</f>
        <v>0</v>
      </c>
      <c r="DV267" s="380">
        <f>'[36]Biểu 1c-II'!P267</f>
        <v>0</v>
      </c>
      <c r="DW267" s="380">
        <f>'[36]Biểu 1c-II'!S267</f>
        <v>0</v>
      </c>
      <c r="DX267" s="380">
        <f>'[36]Biểu 1c-II'!V267</f>
        <v>0</v>
      </c>
      <c r="DY267" s="380">
        <f>'[36]Biểu 1c-II'!Y267</f>
        <v>0</v>
      </c>
      <c r="DZ267" s="380">
        <f>'[36]Biểu 1c-II'!AB267</f>
        <v>0</v>
      </c>
      <c r="EA267" s="463">
        <f>'[36]Biểu 1c-II'!AH267</f>
        <v>0</v>
      </c>
      <c r="EB267" s="463">
        <f>'[36]Biểu 1c-II'!AE267</f>
        <v>0</v>
      </c>
      <c r="EC267" s="380">
        <f>'[37]Biểu 1c-II'!J267</f>
        <v>0</v>
      </c>
      <c r="ED267" s="380">
        <f>'[37]Biểu 1c-II'!M267</f>
        <v>0</v>
      </c>
      <c r="EE267" s="380">
        <f>'[37]Biểu 1c-II'!P267</f>
        <v>0</v>
      </c>
      <c r="EF267" s="380">
        <f>'[37]Biểu 1c-II'!S267</f>
        <v>0</v>
      </c>
      <c r="EG267" s="380">
        <f>'[37]Biểu 1c-II'!V267</f>
        <v>0</v>
      </c>
      <c r="EH267" s="380">
        <f>'[37]Biểu 1c-II'!Y267</f>
        <v>0</v>
      </c>
      <c r="EI267" s="380">
        <f>'[37]Biểu 1c-II'!AB267</f>
        <v>0</v>
      </c>
      <c r="EJ267" s="463">
        <f>'[37]Biểu 1c-II'!AE267</f>
        <v>0</v>
      </c>
      <c r="EK267" s="463">
        <f>'[38]Biểu 1c-II'!J267</f>
        <v>0</v>
      </c>
      <c r="EL267" s="463">
        <f>'[38]Biểu 1c-II'!M267</f>
        <v>0</v>
      </c>
      <c r="EM267" s="463">
        <f>'[38]Biểu 1c-II'!P267</f>
        <v>0</v>
      </c>
      <c r="EN267" s="463">
        <f>'[38]Biểu 1c-II'!S267</f>
        <v>0</v>
      </c>
      <c r="EO267" s="380">
        <f>'[39]Biểu 1c-II(TTKN)'!J267</f>
        <v>0</v>
      </c>
      <c r="EP267" s="380">
        <f>'[40]Biểu 1c-II'!P267</f>
        <v>0</v>
      </c>
      <c r="EQ267" s="380">
        <f>'[41]Biểu 1c-II'!P267</f>
        <v>0</v>
      </c>
    </row>
    <row r="268" spans="1:147" s="366" customFormat="1" ht="12.75">
      <c r="A268" s="395"/>
      <c r="B268" s="396" t="s">
        <v>815</v>
      </c>
      <c r="C268" s="397" t="s">
        <v>313</v>
      </c>
      <c r="D268" s="381">
        <f t="shared" si="113"/>
        <v>0</v>
      </c>
      <c r="E268" s="463">
        <f t="shared" si="104"/>
        <v>13748401783</v>
      </c>
      <c r="F268" s="463">
        <f t="shared" si="114"/>
        <v>13748401783</v>
      </c>
      <c r="G268" s="463">
        <f t="shared" si="115"/>
        <v>13740211783</v>
      </c>
      <c r="H268" s="381">
        <f t="shared" si="105"/>
        <v>8062000</v>
      </c>
      <c r="I268" s="381">
        <f t="shared" si="116"/>
        <v>0</v>
      </c>
      <c r="J268" s="381">
        <f t="shared" si="117"/>
        <v>0</v>
      </c>
      <c r="K268" s="381">
        <f t="shared" si="106"/>
        <v>13731959583</v>
      </c>
      <c r="L268" s="381">
        <f t="shared" si="107"/>
        <v>0</v>
      </c>
      <c r="M268" s="381">
        <f t="shared" si="108"/>
        <v>0</v>
      </c>
      <c r="N268" s="381">
        <f t="shared" si="118"/>
        <v>0</v>
      </c>
      <c r="O268" s="381">
        <f t="shared" si="109"/>
        <v>190200</v>
      </c>
      <c r="P268" s="381">
        <f t="shared" si="119"/>
        <v>0</v>
      </c>
      <c r="Q268" s="381">
        <f t="shared" si="110"/>
        <v>0</v>
      </c>
      <c r="R268" s="381">
        <f t="shared" si="111"/>
        <v>0</v>
      </c>
      <c r="S268" s="381"/>
      <c r="T268" s="381">
        <f t="shared" si="112"/>
        <v>0</v>
      </c>
      <c r="U268" s="463">
        <f t="shared" si="120"/>
        <v>0</v>
      </c>
      <c r="V268" s="463">
        <f t="shared" si="121"/>
        <v>0</v>
      </c>
      <c r="W268" s="463">
        <f t="shared" si="122"/>
        <v>0</v>
      </c>
      <c r="X268" s="463">
        <f t="shared" si="123"/>
        <v>0</v>
      </c>
      <c r="Y268" s="463">
        <f t="shared" si="124"/>
        <v>0</v>
      </c>
      <c r="Z268" s="463">
        <f t="shared" si="125"/>
        <v>0</v>
      </c>
      <c r="AA268" s="463">
        <f t="shared" si="126"/>
        <v>0</v>
      </c>
      <c r="AB268" s="463">
        <f t="shared" si="127"/>
        <v>0</v>
      </c>
      <c r="AC268" s="463">
        <f t="shared" si="128"/>
        <v>0</v>
      </c>
      <c r="AD268" s="463">
        <f t="shared" si="129"/>
        <v>0</v>
      </c>
      <c r="AE268" s="381">
        <v>5000000</v>
      </c>
      <c r="AF268" s="381">
        <v>3190000</v>
      </c>
      <c r="AG268" s="380">
        <f>'[22]Biểu 1c-II'!J268</f>
        <v>8062000</v>
      </c>
      <c r="AH268" s="380">
        <f>'[22]Biểu 1c-II'!M268</f>
        <v>0</v>
      </c>
      <c r="AI268" s="463">
        <f>'[22]Biểu 1c-II'!S268</f>
        <v>0</v>
      </c>
      <c r="AJ268" s="463">
        <f>'[22]Biểu 1c-II'!V268</f>
        <v>0</v>
      </c>
      <c r="AK268" s="380">
        <f>'[23]Biểu 1c-II'!J268</f>
        <v>0</v>
      </c>
      <c r="AL268" s="463">
        <f>'[23]Biểu 1c-II'!P268</f>
        <v>0</v>
      </c>
      <c r="AM268" s="463">
        <f>'[23]Biểu 1c-II'!S268</f>
        <v>0</v>
      </c>
      <c r="AN268" s="380">
        <f>'[24]Biểu 1c-II'!J268</f>
        <v>0</v>
      </c>
      <c r="AO268" s="463">
        <f>'[24]Biểu 1c-II'!M268</f>
        <v>0</v>
      </c>
      <c r="AP268" s="463">
        <f>'[24]Biểu 1c-II'!S268</f>
        <v>0</v>
      </c>
      <c r="AQ268" s="463">
        <f>'[25]Biểu 1c-II'!P268</f>
        <v>0</v>
      </c>
      <c r="AR268" s="463">
        <f>'[25]Biểu 1c-II'!V268</f>
        <v>0</v>
      </c>
      <c r="AS268" s="380">
        <f>'[25]Biểu 1c-II'!Y268</f>
        <v>0</v>
      </c>
      <c r="AT268" s="380">
        <f>'[26]Biểu 1c-II'!K268</f>
        <v>0</v>
      </c>
      <c r="AU268" s="380">
        <f>'[26]Biểu 1c-II'!W268</f>
        <v>0</v>
      </c>
      <c r="AV268" s="380">
        <f>'[27]Biểu 1c-II'!J268</f>
        <v>0</v>
      </c>
      <c r="AW268" s="380">
        <f>'[27]Biểu 1c-II'!V268</f>
        <v>0</v>
      </c>
      <c r="AX268" s="380">
        <f>'[28]Biểu 1c-II'!J268</f>
        <v>49000000</v>
      </c>
      <c r="AY268" s="380">
        <f>'[28]Biểu 1c-II'!M268</f>
        <v>0</v>
      </c>
      <c r="AZ268" s="380">
        <f>'[28]Biểu 1c-II'!P268</f>
        <v>0</v>
      </c>
      <c r="BA268" s="380"/>
      <c r="BB268" s="380">
        <f>'[28]Biểu 1c-II'!V268</f>
        <v>0</v>
      </c>
      <c r="BC268" s="380">
        <f>'[42]Biểu 1c-II'!Y268</f>
        <v>0</v>
      </c>
      <c r="BD268" s="380">
        <f>'[28]Biểu 1c-II'!AB268</f>
        <v>0</v>
      </c>
      <c r="BE268" s="380">
        <f>'[28]Biểu 1c-II'!AE268</f>
        <v>0</v>
      </c>
      <c r="BF268" s="380">
        <f>'[28]Biểu 1c-II'!AH268</f>
        <v>0</v>
      </c>
      <c r="BG268" s="380">
        <f>'[29]Biểu 1c-II'!J268</f>
        <v>0</v>
      </c>
      <c r="BH268" s="380">
        <f>'[29]Biểu 1c-II'!M268</f>
        <v>0</v>
      </c>
      <c r="BI268" s="380">
        <f>'[29]Biểu 1c-II'!P268</f>
        <v>0</v>
      </c>
      <c r="BJ268" s="380"/>
      <c r="BK268" s="380">
        <f>'[29]Biểu 1c-II'!S268</f>
        <v>0</v>
      </c>
      <c r="BL268" s="380">
        <f>'[29]Biểu 1c-II'!V268</f>
        <v>0</v>
      </c>
      <c r="BM268" s="380">
        <f>'[29]Biểu 1c-II'!Y268</f>
        <v>0</v>
      </c>
      <c r="BN268" s="380">
        <f>'[29]Biểu 1c-II'!AB268</f>
        <v>0</v>
      </c>
      <c r="BO268" s="463">
        <f>'[29]Biểu 1c-II'!AE268</f>
        <v>0</v>
      </c>
      <c r="BP268" s="463">
        <f>'[29]Biểu 1c-II'!AH268</f>
        <v>0</v>
      </c>
      <c r="BQ268" s="380">
        <f>'[30]Biểu 1c-II - TTYT DA BAC'!J268</f>
        <v>0</v>
      </c>
      <c r="BR268" s="380">
        <f>'[30]Biểu 1c-II - TTYT DA BAC'!M268</f>
        <v>0</v>
      </c>
      <c r="BS268" s="380">
        <f>'[30]Biểu 1c-II - TTYT DA BAC'!P268</f>
        <v>0</v>
      </c>
      <c r="BT268" s="380"/>
      <c r="BU268" s="380">
        <f>'[30]Biểu 1c-II - TTYT DA BAC'!V268</f>
        <v>0</v>
      </c>
      <c r="BV268" s="380">
        <f>'[30]Biểu 1c-II - TTYT DA BAC'!Y268</f>
        <v>0</v>
      </c>
      <c r="BW268" s="380">
        <f>'[30]Biểu 1c-II - TTYT DA BAC'!AB268</f>
        <v>0</v>
      </c>
      <c r="BX268" s="463">
        <f>'[30]Biểu 1c-II - TTYT DA BAC'!AE268</f>
        <v>0</v>
      </c>
      <c r="BY268" s="463">
        <f>'[30]Biểu 1c-II - TTYT DA BAC'!AH268</f>
        <v>0</v>
      </c>
      <c r="BZ268" s="380">
        <f>'[31]Biểu 1c-II'!I268</f>
        <v>0</v>
      </c>
      <c r="CA268" s="380">
        <f>'[31]Biểu 1c-II'!M268</f>
        <v>0</v>
      </c>
      <c r="CB268" s="380">
        <f>'[31]Biểu 1c-II'!P268</f>
        <v>0</v>
      </c>
      <c r="CC268" s="380"/>
      <c r="CD268" s="380">
        <f>'[31]Biểu 1c-II'!V268</f>
        <v>0</v>
      </c>
      <c r="CE268" s="380">
        <f>'[31]Biểu 1c-II'!Y268</f>
        <v>0</v>
      </c>
      <c r="CF268" s="380">
        <f>'[31]Biểu 1c-II'!AB268</f>
        <v>0</v>
      </c>
      <c r="CG268" s="463">
        <f>'[31]Biểu 1c-II'!AE268</f>
        <v>0</v>
      </c>
      <c r="CH268" s="463">
        <f>'[31]Biểu 1c-II'!AH268</f>
        <v>0</v>
      </c>
      <c r="CI268" s="380">
        <f>'[32]Biểu 1c-II'!J268</f>
        <v>0</v>
      </c>
      <c r="CJ268" s="380">
        <f>'[32]Biểu 1c-II'!M268</f>
        <v>0</v>
      </c>
      <c r="CK268" s="380">
        <f>'[32]Biểu 1c-II'!P268</f>
        <v>0</v>
      </c>
      <c r="CL268" s="380"/>
      <c r="CM268" s="380">
        <f>'[32]Biểu 1c-II'!V268</f>
        <v>0</v>
      </c>
      <c r="CN268" s="380">
        <f>'[32]Biểu 1c-II'!Y268</f>
        <v>0</v>
      </c>
      <c r="CO268" s="380">
        <f>'[32]Biểu 1c-II'!AB268</f>
        <v>0</v>
      </c>
      <c r="CP268" s="463">
        <f>'[32]Biểu 1c-II'!AE268</f>
        <v>0</v>
      </c>
      <c r="CQ268" s="463">
        <f>'[32]Biểu 1c-II'!AH268</f>
        <v>0</v>
      </c>
      <c r="CR268" s="380">
        <f>'[33]Biểu 1c-II'!J268</f>
        <v>0</v>
      </c>
      <c r="CS268" s="380">
        <f>'[33]Biểu 1c-II'!M268</f>
        <v>0</v>
      </c>
      <c r="CT268" s="380">
        <f>'[33]Biểu 1c-II'!P268</f>
        <v>0</v>
      </c>
      <c r="CU268" s="380"/>
      <c r="CV268" s="380">
        <f>'[33]Biểu 1c-II'!V268</f>
        <v>0</v>
      </c>
      <c r="CW268" s="380">
        <f>'[43]Biểu 1c-II'!Y268</f>
        <v>0</v>
      </c>
      <c r="CX268" s="380">
        <f>'[33]Biểu 1c-II'!AB268</f>
        <v>0</v>
      </c>
      <c r="CY268" s="463">
        <f>'[33]Biểu 1c-II'!AE268</f>
        <v>0</v>
      </c>
      <c r="CZ268" s="463">
        <f>'[33]Biểu 1c-II'!AH268</f>
        <v>0</v>
      </c>
      <c r="DA268" s="380">
        <f>'[34]Biểu 1c-II'!$J$7</f>
        <v>13682959583</v>
      </c>
      <c r="DB268" s="380">
        <f>'[34]Biểu 1c-II'!M268</f>
        <v>0</v>
      </c>
      <c r="DC268" s="380">
        <f>'[34]Biểu 1c-II'!P268</f>
        <v>0</v>
      </c>
      <c r="DD268" s="380"/>
      <c r="DE268" s="380">
        <f>'[34]Biểu 1c-II'!V268</f>
        <v>0</v>
      </c>
      <c r="DF268" s="380">
        <f>'[44]Biểu 1c-II'!Y268</f>
        <v>0</v>
      </c>
      <c r="DG268" s="380">
        <f>'[34]Biểu 1c-II'!AB268</f>
        <v>0</v>
      </c>
      <c r="DH268" s="463">
        <f>'[34]Biểu 1c-II'!AE268</f>
        <v>0</v>
      </c>
      <c r="DI268" s="463">
        <f>'[34]Biểu 1c-II'!AH268</f>
        <v>0</v>
      </c>
      <c r="DJ268" s="380">
        <f>'[35]Biểu 1c-II'!J268</f>
        <v>0</v>
      </c>
      <c r="DK268" s="380">
        <f>'[35]Biểu 1c-II'!M268</f>
        <v>0</v>
      </c>
      <c r="DL268" s="380">
        <f>'[35]Biểu 1c-II'!P268</f>
        <v>0</v>
      </c>
      <c r="DM268" s="380">
        <f>'[35]Biểu 1c-II'!S268</f>
        <v>0</v>
      </c>
      <c r="DN268" s="380">
        <f>'[35]Biểu 1c-II'!V268</f>
        <v>0</v>
      </c>
      <c r="DO268" s="380">
        <f>'[35]Biểu 1c-II'!Y268</f>
        <v>0</v>
      </c>
      <c r="DP268" s="380">
        <f>'[35]Biểu 1c-II'!AB268</f>
        <v>0</v>
      </c>
      <c r="DQ268" s="463">
        <f>'[35]Biểu 1c-II'!AE268</f>
        <v>0</v>
      </c>
      <c r="DR268" s="463">
        <f>'[35]Biểu 1c-II'!AH268</f>
        <v>0</v>
      </c>
      <c r="DS268" s="463">
        <f>'[35]Biểu 1c-II'!AK268</f>
        <v>0</v>
      </c>
      <c r="DT268" s="380">
        <f>'[36]Biểu 1c-II'!J268</f>
        <v>0</v>
      </c>
      <c r="DU268" s="380">
        <f>'[36]Biểu 1c-II'!M268</f>
        <v>0</v>
      </c>
      <c r="DV268" s="380">
        <f>'[36]Biểu 1c-II'!P268</f>
        <v>0</v>
      </c>
      <c r="DW268" s="380">
        <f>'[36]Biểu 1c-II'!S268</f>
        <v>0</v>
      </c>
      <c r="DX268" s="380">
        <f>'[36]Biểu 1c-II'!V268</f>
        <v>0</v>
      </c>
      <c r="DY268" s="380">
        <f>'[36]Biểu 1c-II'!Y268</f>
        <v>0</v>
      </c>
      <c r="DZ268" s="380">
        <f>'[36]Biểu 1c-II'!AB268</f>
        <v>0</v>
      </c>
      <c r="EA268" s="463">
        <f>'[36]Biểu 1c-II'!AH268</f>
        <v>0</v>
      </c>
      <c r="EB268" s="463">
        <f>'[36]Biểu 1c-II'!AE268</f>
        <v>0</v>
      </c>
      <c r="EC268" s="380">
        <f>'[37]Biểu 1c-II'!J268</f>
        <v>0</v>
      </c>
      <c r="ED268" s="380">
        <f>'[37]Biểu 1c-II'!M268</f>
        <v>0</v>
      </c>
      <c r="EE268" s="380">
        <f>'[37]Biểu 1c-II'!P268</f>
        <v>0</v>
      </c>
      <c r="EF268" s="380">
        <f>'[37]Biểu 1c-II'!S268</f>
        <v>0</v>
      </c>
      <c r="EG268" s="380">
        <f>'[37]Biểu 1c-II'!V268</f>
        <v>0</v>
      </c>
      <c r="EH268" s="380">
        <f>'[37]Biểu 1c-II'!Y268</f>
        <v>0</v>
      </c>
      <c r="EI268" s="380">
        <f>'[37]Biểu 1c-II'!AB268</f>
        <v>0</v>
      </c>
      <c r="EJ268" s="463">
        <f>'[37]Biểu 1c-II'!AE268</f>
        <v>0</v>
      </c>
      <c r="EK268" s="463">
        <f>'[38]Biểu 1c-II'!J268</f>
        <v>0</v>
      </c>
      <c r="EL268" s="463">
        <f>'[38]Biểu 1c-II'!M268</f>
        <v>190200</v>
      </c>
      <c r="EM268" s="463">
        <f>'[38]Biểu 1c-II'!P268</f>
        <v>0</v>
      </c>
      <c r="EN268" s="463">
        <f>'[38]Biểu 1c-II'!S268</f>
        <v>0</v>
      </c>
      <c r="EO268" s="380">
        <f>'[39]Biểu 1c-II(TTKN)'!J268</f>
        <v>0</v>
      </c>
      <c r="EP268" s="380">
        <f>'[40]Biểu 1c-II'!P268</f>
        <v>0</v>
      </c>
      <c r="EQ268" s="380">
        <f>'[41]Biểu 1c-II'!P268</f>
        <v>0</v>
      </c>
    </row>
    <row r="269" spans="1:147" s="398" customFormat="1" ht="25.5">
      <c r="A269" s="399" t="s">
        <v>816</v>
      </c>
      <c r="B269" s="399"/>
      <c r="C269" s="400" t="s">
        <v>314</v>
      </c>
      <c r="D269" s="357">
        <f t="shared" si="113"/>
        <v>0</v>
      </c>
      <c r="E269" s="459">
        <f t="shared" si="104"/>
        <v>14425266883</v>
      </c>
      <c r="F269" s="459">
        <f t="shared" si="114"/>
        <v>14425266883</v>
      </c>
      <c r="G269" s="459">
        <f t="shared" si="115"/>
        <v>13787250883</v>
      </c>
      <c r="H269" s="357">
        <f t="shared" si="105"/>
        <v>72147300</v>
      </c>
      <c r="I269" s="357">
        <f t="shared" si="116"/>
        <v>0</v>
      </c>
      <c r="J269" s="357">
        <f t="shared" si="117"/>
        <v>0</v>
      </c>
      <c r="K269" s="357">
        <f t="shared" si="106"/>
        <v>13682959583</v>
      </c>
      <c r="L269" s="357">
        <f t="shared" si="107"/>
        <v>0</v>
      </c>
      <c r="M269" s="357">
        <f t="shared" si="108"/>
        <v>0</v>
      </c>
      <c r="N269" s="357">
        <f t="shared" si="118"/>
        <v>0</v>
      </c>
      <c r="O269" s="357">
        <f t="shared" si="109"/>
        <v>0</v>
      </c>
      <c r="P269" s="357">
        <f t="shared" si="119"/>
        <v>0</v>
      </c>
      <c r="Q269" s="357">
        <f t="shared" si="110"/>
        <v>0</v>
      </c>
      <c r="R269" s="357">
        <f>BC269+BL269+BV269+CE269+CN269+CW269+DF269+DO269+DY269+EH269+BN269+DQ269</f>
        <v>20544000</v>
      </c>
      <c r="S269" s="357"/>
      <c r="T269" s="357">
        <f t="shared" si="112"/>
        <v>11600000</v>
      </c>
      <c r="U269" s="459">
        <f t="shared" si="120"/>
        <v>0</v>
      </c>
      <c r="V269" s="459">
        <f t="shared" si="121"/>
        <v>0</v>
      </c>
      <c r="W269" s="459">
        <f t="shared" si="122"/>
        <v>0</v>
      </c>
      <c r="X269" s="459">
        <f t="shared" si="123"/>
        <v>0</v>
      </c>
      <c r="Y269" s="459">
        <f t="shared" si="124"/>
        <v>327476700</v>
      </c>
      <c r="Z269" s="459">
        <f t="shared" si="125"/>
        <v>0</v>
      </c>
      <c r="AA269" s="459">
        <f t="shared" si="126"/>
        <v>58500000</v>
      </c>
      <c r="AB269" s="459">
        <f t="shared" si="127"/>
        <v>204063300</v>
      </c>
      <c r="AC269" s="459">
        <f t="shared" si="128"/>
        <v>0</v>
      </c>
      <c r="AD269" s="459">
        <f t="shared" si="129"/>
        <v>47712000</v>
      </c>
      <c r="AE269" s="357">
        <f>SUM(AE270:AE276)</f>
        <v>264000</v>
      </c>
      <c r="AF269" s="357">
        <f>SUM(AF270:AF276)</f>
        <v>0</v>
      </c>
      <c r="AG269" s="377">
        <f>'[22]Biểu 1c-II'!J269</f>
        <v>1509800</v>
      </c>
      <c r="AH269" s="377">
        <f>'[22]Biểu 1c-II'!M269</f>
        <v>0</v>
      </c>
      <c r="AI269" s="459">
        <f>'[22]Biểu 1c-II'!S269</f>
        <v>0</v>
      </c>
      <c r="AJ269" s="459">
        <f>'[22]Biểu 1c-II'!V269</f>
        <v>47712000</v>
      </c>
      <c r="AK269" s="377">
        <f>'[23]Biểu 1c-II'!J269</f>
        <v>0</v>
      </c>
      <c r="AL269" s="459">
        <f>'[23]Biểu 1c-II'!P269</f>
        <v>327476700</v>
      </c>
      <c r="AM269" s="459">
        <f>'[23]Biểu 1c-II'!S269</f>
        <v>122362300</v>
      </c>
      <c r="AN269" s="377">
        <f>'[24]Biểu 1c-II'!J269</f>
        <v>70637500</v>
      </c>
      <c r="AO269" s="459">
        <f>'[24]Biểu 1c-II'!M269</f>
        <v>0</v>
      </c>
      <c r="AP269" s="459">
        <f>'[24]Biểu 1c-II'!S269</f>
        <v>0</v>
      </c>
      <c r="AQ269" s="459">
        <f>'[25]Biểu 1c-II'!P269</f>
        <v>0</v>
      </c>
      <c r="AR269" s="459">
        <f>'[25]Biểu 1c-II'!V269</f>
        <v>0</v>
      </c>
      <c r="AS269" s="377">
        <f>'[25]Biểu 1c-II'!Y269</f>
        <v>0</v>
      </c>
      <c r="AT269" s="377">
        <f>'[26]Biểu 1c-II'!K269</f>
        <v>0</v>
      </c>
      <c r="AU269" s="377">
        <f>'[26]Biểu 1c-II'!W269</f>
        <v>0</v>
      </c>
      <c r="AV269" s="377">
        <f>'[27]Biểu 1c-II'!J269</f>
        <v>0</v>
      </c>
      <c r="AW269" s="377">
        <f>'[27]Biểu 1c-II'!V269</f>
        <v>0</v>
      </c>
      <c r="AX269" s="377">
        <f>'[28]Biểu 1c-II'!J269</f>
        <v>0</v>
      </c>
      <c r="AY269" s="377">
        <f>'[28]Biểu 1c-II'!M269</f>
        <v>0</v>
      </c>
      <c r="AZ269" s="377">
        <f>'[28]Biểu 1c-II'!P269</f>
        <v>0</v>
      </c>
      <c r="BA269" s="380"/>
      <c r="BB269" s="377">
        <f>'[28]Biểu 1c-II'!V269</f>
        <v>0</v>
      </c>
      <c r="BC269" s="380">
        <f>'[42]Biểu 1c-II'!Y269</f>
        <v>0</v>
      </c>
      <c r="BD269" s="377">
        <f>'[28]Biểu 1c-II'!AB269</f>
        <v>0</v>
      </c>
      <c r="BE269" s="377">
        <f>'[28]Biểu 1c-II'!AE269</f>
        <v>4651000</v>
      </c>
      <c r="BF269" s="377">
        <f>'[28]Biểu 1c-II'!AH269</f>
        <v>0</v>
      </c>
      <c r="BG269" s="377">
        <f>'[29]Biểu 1c-II'!J269</f>
        <v>0</v>
      </c>
      <c r="BH269" s="377">
        <f>'[29]Biểu 1c-II'!M269</f>
        <v>0</v>
      </c>
      <c r="BI269" s="377">
        <f>'[29]Biểu 1c-II'!P269</f>
        <v>0</v>
      </c>
      <c r="BJ269" s="380"/>
      <c r="BK269" s="377">
        <f>'[29]Biểu 1c-II'!S269</f>
        <v>0</v>
      </c>
      <c r="BL269" s="377">
        <f>'[29]Biểu 1c-II'!V269</f>
        <v>0</v>
      </c>
      <c r="BM269" s="377">
        <f>'[29]Biểu 1c-II'!Y269</f>
        <v>0</v>
      </c>
      <c r="BN269" s="377">
        <f>'[29]Biểu 1c-II'!AB269</f>
        <v>0</v>
      </c>
      <c r="BO269" s="459">
        <f>'[29]Biểu 1c-II'!AE269</f>
        <v>0</v>
      </c>
      <c r="BP269" s="459">
        <f>'[29]Biểu 1c-II'!AH269</f>
        <v>3750000</v>
      </c>
      <c r="BQ269" s="377">
        <f>'[30]Biểu 1c-II - TTYT DA BAC'!J269</f>
        <v>0</v>
      </c>
      <c r="BR269" s="377">
        <f>'[30]Biểu 1c-II - TTYT DA BAC'!M269</f>
        <v>0</v>
      </c>
      <c r="BS269" s="377">
        <f>'[30]Biểu 1c-II - TTYT DA BAC'!P269</f>
        <v>0</v>
      </c>
      <c r="BT269" s="380"/>
      <c r="BU269" s="377">
        <f>'[30]Biểu 1c-II - TTYT DA BAC'!V269</f>
        <v>0</v>
      </c>
      <c r="BV269" s="377">
        <f>'[30]Biểu 1c-II - TTYT DA BAC'!Y269</f>
        <v>0</v>
      </c>
      <c r="BW269" s="377">
        <f>'[30]Biểu 1c-II - TTYT DA BAC'!AB269</f>
        <v>0</v>
      </c>
      <c r="BX269" s="459">
        <f>'[30]Biểu 1c-II - TTYT DA BAC'!AE269</f>
        <v>0</v>
      </c>
      <c r="BY269" s="459">
        <f>'[30]Biểu 1c-II - TTYT DA BAC'!AH269</f>
        <v>0</v>
      </c>
      <c r="BZ269" s="377">
        <f>'[31]Biểu 1c-II'!I269</f>
        <v>0</v>
      </c>
      <c r="CA269" s="377">
        <f>'[31]Biểu 1c-II'!M269</f>
        <v>0</v>
      </c>
      <c r="CB269" s="377">
        <f>'[31]Biểu 1c-II'!P269</f>
        <v>0</v>
      </c>
      <c r="CC269" s="380"/>
      <c r="CD269" s="377">
        <f>'[31]Biểu 1c-II'!V269</f>
        <v>0</v>
      </c>
      <c r="CE269" s="377">
        <f>'[31]Biểu 1c-II'!Y269</f>
        <v>15000000</v>
      </c>
      <c r="CF269" s="377">
        <f>'[31]Biểu 1c-II'!AB269</f>
        <v>0</v>
      </c>
      <c r="CG269" s="459">
        <f>'[31]Biểu 1c-II'!AE269</f>
        <v>34330000</v>
      </c>
      <c r="CH269" s="459">
        <f>'[31]Biểu 1c-II'!AH269</f>
        <v>58500000</v>
      </c>
      <c r="CI269" s="377">
        <f>'[32]Biểu 1c-II'!J269</f>
        <v>0</v>
      </c>
      <c r="CJ269" s="377">
        <f>'[32]Biểu 1c-II'!M269</f>
        <v>0</v>
      </c>
      <c r="CK269" s="377">
        <f>'[32]Biểu 1c-II'!P269</f>
        <v>0</v>
      </c>
      <c r="CL269" s="380"/>
      <c r="CM269" s="377">
        <f>'[32]Biểu 1c-II'!V269</f>
        <v>0</v>
      </c>
      <c r="CN269" s="377">
        <f>'[32]Biểu 1c-II'!Y269</f>
        <v>0</v>
      </c>
      <c r="CO269" s="377">
        <f>'[32]Biểu 1c-II'!AB269</f>
        <v>0</v>
      </c>
      <c r="CP269" s="459">
        <f>'[32]Biểu 1c-II'!AE269</f>
        <v>0</v>
      </c>
      <c r="CQ269" s="459">
        <f>'[32]Biểu 1c-II'!AH269</f>
        <v>19957500</v>
      </c>
      <c r="CR269" s="377">
        <f>'[33]Biểu 1c-II'!J269</f>
        <v>0</v>
      </c>
      <c r="CS269" s="377">
        <f>'[33]Biểu 1c-II'!M269</f>
        <v>0</v>
      </c>
      <c r="CT269" s="377">
        <f>'[33]Biểu 1c-II'!P269</f>
        <v>0</v>
      </c>
      <c r="CU269" s="380"/>
      <c r="CV269" s="377">
        <f>'[33]Biểu 1c-II'!V269</f>
        <v>0</v>
      </c>
      <c r="CW269" s="380">
        <f>'[43]Biểu 1c-II'!Y269</f>
        <v>0</v>
      </c>
      <c r="CX269" s="377">
        <f>'[33]Biểu 1c-II'!AB269</f>
        <v>0</v>
      </c>
      <c r="CY269" s="459">
        <f>'[33]Biểu 1c-II'!AE269</f>
        <v>0</v>
      </c>
      <c r="CZ269" s="459">
        <f>'[33]Biểu 1c-II'!AH269</f>
        <v>0</v>
      </c>
      <c r="DA269" s="377">
        <f>'[34]Biểu 1c-II'!$J$7</f>
        <v>13682959583</v>
      </c>
      <c r="DB269" s="377">
        <f>'[34]Biểu 1c-II'!M269</f>
        <v>0</v>
      </c>
      <c r="DC269" s="377">
        <f>'[34]Biểu 1c-II'!P269</f>
        <v>0</v>
      </c>
      <c r="DD269" s="380"/>
      <c r="DE269" s="377">
        <f>'[34]Biểu 1c-II'!V269</f>
        <v>0</v>
      </c>
      <c r="DF269" s="380">
        <f>'[44]Biểu 1c-II'!Y269</f>
        <v>0</v>
      </c>
      <c r="DG269" s="377">
        <f>'[34]Biểu 1c-II'!AB269</f>
        <v>0</v>
      </c>
      <c r="DH269" s="459">
        <f>'[34]Biểu 1c-II'!AE269</f>
        <v>0</v>
      </c>
      <c r="DI269" s="459">
        <f>'[34]Biểu 1c-II'!AH269</f>
        <v>0</v>
      </c>
      <c r="DJ269" s="377">
        <f>'[35]Biểu 1c-II'!J269</f>
        <v>0</v>
      </c>
      <c r="DK269" s="377">
        <f>'[35]Biểu 1c-II'!M269</f>
        <v>0</v>
      </c>
      <c r="DL269" s="377">
        <f>'[35]Biểu 1c-II'!P269</f>
        <v>0</v>
      </c>
      <c r="DM269" s="377">
        <f>'[35]Biểu 1c-II'!S269</f>
        <v>0</v>
      </c>
      <c r="DN269" s="377">
        <f>'[35]Biểu 1c-II'!V269</f>
        <v>0</v>
      </c>
      <c r="DO269" s="377">
        <f>'[35]Biểu 1c-II'!Y269</f>
        <v>0</v>
      </c>
      <c r="DP269" s="377">
        <f>'[35]Biểu 1c-II'!AB269</f>
        <v>0</v>
      </c>
      <c r="DQ269" s="459">
        <f>'[35]Biểu 1c-II'!AE269</f>
        <v>5544000</v>
      </c>
      <c r="DR269" s="459">
        <f>'[35]Biểu 1c-II'!AH269</f>
        <v>9982500</v>
      </c>
      <c r="DS269" s="459">
        <f>'[35]Biểu 1c-II'!AK269</f>
        <v>0</v>
      </c>
      <c r="DT269" s="377">
        <f>'[36]Biểu 1c-II'!J269</f>
        <v>0</v>
      </c>
      <c r="DU269" s="377">
        <f>'[36]Biểu 1c-II'!M269</f>
        <v>0</v>
      </c>
      <c r="DV269" s="377">
        <f>'[36]Biểu 1c-II'!P269</f>
        <v>0</v>
      </c>
      <c r="DW269" s="377">
        <f>'[36]Biểu 1c-II'!S269</f>
        <v>0</v>
      </c>
      <c r="DX269" s="377">
        <f>'[36]Biểu 1c-II'!V269</f>
        <v>0</v>
      </c>
      <c r="DY269" s="377">
        <f>'[36]Biểu 1c-II'!Y269</f>
        <v>0</v>
      </c>
      <c r="DZ269" s="377">
        <f>'[36]Biểu 1c-II'!AB269</f>
        <v>6600000</v>
      </c>
      <c r="EA269" s="459">
        <f>'[36]Biểu 1c-II'!AH269</f>
        <v>0</v>
      </c>
      <c r="EB269" s="459">
        <f>'[36]Biểu 1c-II'!AE269</f>
        <v>9030000</v>
      </c>
      <c r="EC269" s="377">
        <f>'[37]Biểu 1c-II'!J269</f>
        <v>0</v>
      </c>
      <c r="ED269" s="377">
        <f>'[37]Biểu 1c-II'!M269</f>
        <v>0</v>
      </c>
      <c r="EE269" s="377">
        <f>'[37]Biểu 1c-II'!P269</f>
        <v>0</v>
      </c>
      <c r="EF269" s="377">
        <f>'[37]Biểu 1c-II'!S269</f>
        <v>0</v>
      </c>
      <c r="EG269" s="377">
        <f>'[37]Biểu 1c-II'!V269</f>
        <v>0</v>
      </c>
      <c r="EH269" s="377">
        <f>'[37]Biểu 1c-II'!Y269</f>
        <v>0</v>
      </c>
      <c r="EI269" s="377">
        <f>'[37]Biểu 1c-II'!AB269</f>
        <v>5000000</v>
      </c>
      <c r="EJ269" s="459">
        <f>'[37]Biểu 1c-II'!AE269</f>
        <v>0</v>
      </c>
      <c r="EK269" s="459">
        <f>'[38]Biểu 1c-II'!J269</f>
        <v>0</v>
      </c>
      <c r="EL269" s="459">
        <f>'[38]Biểu 1c-II'!M269</f>
        <v>0</v>
      </c>
      <c r="EM269" s="459">
        <f>'[38]Biểu 1c-II'!P269</f>
        <v>0</v>
      </c>
      <c r="EN269" s="459">
        <f>'[38]Biểu 1c-II'!S269</f>
        <v>0</v>
      </c>
      <c r="EO269" s="377">
        <f>'[39]Biểu 1c-II(TTKN)'!J269</f>
        <v>0</v>
      </c>
      <c r="EP269" s="377">
        <f>'[40]Biểu 1c-II'!P269</f>
        <v>0</v>
      </c>
      <c r="EQ269" s="377">
        <f>'[41]Biểu 1c-II'!P269</f>
        <v>0</v>
      </c>
    </row>
    <row r="270" spans="1:147" s="366" customFormat="1" ht="51">
      <c r="A270" s="395"/>
      <c r="B270" s="396" t="s">
        <v>817</v>
      </c>
      <c r="C270" s="397" t="s">
        <v>962</v>
      </c>
      <c r="D270" s="401">
        <f t="shared" si="113"/>
        <v>0</v>
      </c>
      <c r="E270" s="463">
        <f t="shared" si="104"/>
        <v>13683223583</v>
      </c>
      <c r="F270" s="463">
        <f t="shared" si="114"/>
        <v>13683223583</v>
      </c>
      <c r="G270" s="463">
        <f t="shared" si="115"/>
        <v>13682959583</v>
      </c>
      <c r="H270" s="401">
        <f t="shared" si="105"/>
        <v>0</v>
      </c>
      <c r="I270" s="401">
        <f t="shared" si="116"/>
        <v>0</v>
      </c>
      <c r="J270" s="401">
        <f t="shared" si="117"/>
        <v>0</v>
      </c>
      <c r="K270" s="401">
        <f t="shared" si="106"/>
        <v>13682959583</v>
      </c>
      <c r="L270" s="401">
        <f t="shared" si="107"/>
        <v>0</v>
      </c>
      <c r="M270" s="401">
        <f t="shared" si="108"/>
        <v>0</v>
      </c>
      <c r="N270" s="401">
        <f t="shared" si="118"/>
        <v>0</v>
      </c>
      <c r="O270" s="401">
        <f t="shared" si="109"/>
        <v>0</v>
      </c>
      <c r="P270" s="401">
        <f t="shared" si="119"/>
        <v>0</v>
      </c>
      <c r="Q270" s="401">
        <f t="shared" si="110"/>
        <v>0</v>
      </c>
      <c r="R270" s="401">
        <f>BC270+BL270+BV270+CE270+CN270+CW270+DF270+DO270+DY270+EH270</f>
        <v>0</v>
      </c>
      <c r="S270" s="401"/>
      <c r="T270" s="401">
        <f t="shared" si="112"/>
        <v>0</v>
      </c>
      <c r="U270" s="463">
        <f t="shared" si="120"/>
        <v>0</v>
      </c>
      <c r="V270" s="463">
        <f t="shared" si="121"/>
        <v>0</v>
      </c>
      <c r="W270" s="463">
        <f t="shared" si="122"/>
        <v>0</v>
      </c>
      <c r="X270" s="463">
        <f t="shared" si="123"/>
        <v>0</v>
      </c>
      <c r="Y270" s="463">
        <f t="shared" si="124"/>
        <v>0</v>
      </c>
      <c r="Z270" s="463">
        <f t="shared" si="125"/>
        <v>0</v>
      </c>
      <c r="AA270" s="463">
        <f t="shared" si="126"/>
        <v>0</v>
      </c>
      <c r="AB270" s="463">
        <f t="shared" si="127"/>
        <v>0</v>
      </c>
      <c r="AC270" s="463">
        <f t="shared" si="128"/>
        <v>0</v>
      </c>
      <c r="AD270" s="463">
        <f t="shared" si="129"/>
        <v>0</v>
      </c>
      <c r="AE270" s="401">
        <v>264000</v>
      </c>
      <c r="AF270" s="401"/>
      <c r="AG270" s="380">
        <f>'[22]Biểu 1c-II'!J270</f>
        <v>0</v>
      </c>
      <c r="AH270" s="380">
        <f>'[22]Biểu 1c-II'!M270</f>
        <v>0</v>
      </c>
      <c r="AI270" s="463">
        <f>'[22]Biểu 1c-II'!S270</f>
        <v>0</v>
      </c>
      <c r="AJ270" s="463">
        <f>'[22]Biểu 1c-II'!V270</f>
        <v>0</v>
      </c>
      <c r="AK270" s="380">
        <f>'[23]Biểu 1c-II'!J270</f>
        <v>0</v>
      </c>
      <c r="AL270" s="463">
        <f>'[23]Biểu 1c-II'!P270</f>
        <v>0</v>
      </c>
      <c r="AM270" s="463">
        <f>'[23]Biểu 1c-II'!S270</f>
        <v>0</v>
      </c>
      <c r="AN270" s="380">
        <f>'[24]Biểu 1c-II'!J270</f>
        <v>0</v>
      </c>
      <c r="AO270" s="463">
        <f>'[24]Biểu 1c-II'!M270</f>
        <v>0</v>
      </c>
      <c r="AP270" s="463">
        <f>'[24]Biểu 1c-II'!S270</f>
        <v>0</v>
      </c>
      <c r="AQ270" s="463">
        <f>'[25]Biểu 1c-II'!P270</f>
        <v>0</v>
      </c>
      <c r="AR270" s="463">
        <f>'[25]Biểu 1c-II'!V270</f>
        <v>0</v>
      </c>
      <c r="AS270" s="380">
        <f>'[25]Biểu 1c-II'!Y270</f>
        <v>0</v>
      </c>
      <c r="AT270" s="380">
        <f>'[26]Biểu 1c-II'!K270</f>
        <v>0</v>
      </c>
      <c r="AU270" s="380">
        <f>'[26]Biểu 1c-II'!W270</f>
        <v>0</v>
      </c>
      <c r="AV270" s="380">
        <f>'[27]Biểu 1c-II'!J270</f>
        <v>0</v>
      </c>
      <c r="AW270" s="380">
        <f>'[27]Biểu 1c-II'!V270</f>
        <v>0</v>
      </c>
      <c r="AX270" s="380">
        <f>'[28]Biểu 1c-II'!J270</f>
        <v>0</v>
      </c>
      <c r="AY270" s="380">
        <f>'[28]Biểu 1c-II'!M270</f>
        <v>0</v>
      </c>
      <c r="AZ270" s="380">
        <f>'[28]Biểu 1c-II'!P270</f>
        <v>0</v>
      </c>
      <c r="BA270" s="380"/>
      <c r="BB270" s="380">
        <f>'[28]Biểu 1c-II'!V270</f>
        <v>0</v>
      </c>
      <c r="BC270" s="380">
        <f>'[42]Biểu 1c-II'!Y270</f>
        <v>0</v>
      </c>
      <c r="BD270" s="380">
        <f>'[28]Biểu 1c-II'!AB270</f>
        <v>0</v>
      </c>
      <c r="BE270" s="380">
        <f>'[28]Biểu 1c-II'!AE270</f>
        <v>0</v>
      </c>
      <c r="BF270" s="380">
        <f>'[28]Biểu 1c-II'!AH270</f>
        <v>0</v>
      </c>
      <c r="BG270" s="380">
        <f>'[29]Biểu 1c-II'!J270</f>
        <v>0</v>
      </c>
      <c r="BH270" s="380">
        <f>'[29]Biểu 1c-II'!M270</f>
        <v>0</v>
      </c>
      <c r="BI270" s="380">
        <f>'[29]Biểu 1c-II'!P270</f>
        <v>0</v>
      </c>
      <c r="BJ270" s="380"/>
      <c r="BK270" s="380">
        <f>'[29]Biểu 1c-II'!S270</f>
        <v>0</v>
      </c>
      <c r="BL270" s="380">
        <f>'[29]Biểu 1c-II'!V270</f>
        <v>0</v>
      </c>
      <c r="BM270" s="380">
        <f>'[29]Biểu 1c-II'!Y270</f>
        <v>0</v>
      </c>
      <c r="BN270" s="380">
        <f>'[29]Biểu 1c-II'!AB270</f>
        <v>0</v>
      </c>
      <c r="BO270" s="463">
        <f>'[29]Biểu 1c-II'!AE270</f>
        <v>0</v>
      </c>
      <c r="BP270" s="463">
        <f>'[29]Biểu 1c-II'!AH270</f>
        <v>0</v>
      </c>
      <c r="BQ270" s="380">
        <f>'[30]Biểu 1c-II - TTYT DA BAC'!J270</f>
        <v>0</v>
      </c>
      <c r="BR270" s="380">
        <f>'[30]Biểu 1c-II - TTYT DA BAC'!M270</f>
        <v>0</v>
      </c>
      <c r="BS270" s="380">
        <f>'[30]Biểu 1c-II - TTYT DA BAC'!P270</f>
        <v>0</v>
      </c>
      <c r="BT270" s="380"/>
      <c r="BU270" s="380">
        <f>'[30]Biểu 1c-II - TTYT DA BAC'!V270</f>
        <v>0</v>
      </c>
      <c r="BV270" s="380">
        <f>'[30]Biểu 1c-II - TTYT DA BAC'!Y270</f>
        <v>0</v>
      </c>
      <c r="BW270" s="380">
        <f>'[30]Biểu 1c-II - TTYT DA BAC'!AB270</f>
        <v>0</v>
      </c>
      <c r="BX270" s="463">
        <f>'[30]Biểu 1c-II - TTYT DA BAC'!AE270</f>
        <v>0</v>
      </c>
      <c r="BY270" s="463">
        <f>'[30]Biểu 1c-II - TTYT DA BAC'!AH270</f>
        <v>0</v>
      </c>
      <c r="BZ270" s="380">
        <f>'[31]Biểu 1c-II'!I270</f>
        <v>0</v>
      </c>
      <c r="CA270" s="380">
        <f>'[31]Biểu 1c-II'!M270</f>
        <v>0</v>
      </c>
      <c r="CB270" s="380">
        <f>'[31]Biểu 1c-II'!P270</f>
        <v>0</v>
      </c>
      <c r="CC270" s="380"/>
      <c r="CD270" s="380">
        <f>'[31]Biểu 1c-II'!V270</f>
        <v>0</v>
      </c>
      <c r="CE270" s="380">
        <f>'[31]Biểu 1c-II'!Y270</f>
        <v>0</v>
      </c>
      <c r="CF270" s="380">
        <f>'[31]Biểu 1c-II'!AB270</f>
        <v>0</v>
      </c>
      <c r="CG270" s="463">
        <f>'[31]Biểu 1c-II'!AE270</f>
        <v>0</v>
      </c>
      <c r="CH270" s="463">
        <f>'[31]Biểu 1c-II'!AH270</f>
        <v>0</v>
      </c>
      <c r="CI270" s="380">
        <f>'[32]Biểu 1c-II'!J270</f>
        <v>0</v>
      </c>
      <c r="CJ270" s="380">
        <f>'[32]Biểu 1c-II'!M270</f>
        <v>0</v>
      </c>
      <c r="CK270" s="380">
        <f>'[32]Biểu 1c-II'!P270</f>
        <v>0</v>
      </c>
      <c r="CL270" s="380"/>
      <c r="CM270" s="380">
        <f>'[32]Biểu 1c-II'!V270</f>
        <v>0</v>
      </c>
      <c r="CN270" s="380">
        <f>'[32]Biểu 1c-II'!Y270</f>
        <v>0</v>
      </c>
      <c r="CO270" s="380">
        <f>'[32]Biểu 1c-II'!AB270</f>
        <v>0</v>
      </c>
      <c r="CP270" s="463">
        <f>'[32]Biểu 1c-II'!AE270</f>
        <v>0</v>
      </c>
      <c r="CQ270" s="463">
        <f>'[32]Biểu 1c-II'!AH270</f>
        <v>0</v>
      </c>
      <c r="CR270" s="380">
        <f>'[33]Biểu 1c-II'!J270</f>
        <v>0</v>
      </c>
      <c r="CS270" s="380">
        <f>'[33]Biểu 1c-II'!M270</f>
        <v>0</v>
      </c>
      <c r="CT270" s="380">
        <f>'[33]Biểu 1c-II'!P270</f>
        <v>0</v>
      </c>
      <c r="CU270" s="380"/>
      <c r="CV270" s="380">
        <f>'[33]Biểu 1c-II'!V270</f>
        <v>0</v>
      </c>
      <c r="CW270" s="380">
        <f>'[43]Biểu 1c-II'!Y270</f>
        <v>0</v>
      </c>
      <c r="CX270" s="380">
        <f>'[33]Biểu 1c-II'!AB270</f>
        <v>0</v>
      </c>
      <c r="CY270" s="463">
        <f>'[33]Biểu 1c-II'!AE270</f>
        <v>0</v>
      </c>
      <c r="CZ270" s="463">
        <f>'[33]Biểu 1c-II'!AH270</f>
        <v>0</v>
      </c>
      <c r="DA270" s="380">
        <f>'[34]Biểu 1c-II'!$J$7</f>
        <v>13682959583</v>
      </c>
      <c r="DB270" s="380">
        <f>'[34]Biểu 1c-II'!M270</f>
        <v>0</v>
      </c>
      <c r="DC270" s="380">
        <f>'[34]Biểu 1c-II'!P270</f>
        <v>0</v>
      </c>
      <c r="DD270" s="380"/>
      <c r="DE270" s="380">
        <f>'[34]Biểu 1c-II'!V270</f>
        <v>0</v>
      </c>
      <c r="DF270" s="380">
        <f>'[44]Biểu 1c-II'!Y270</f>
        <v>0</v>
      </c>
      <c r="DG270" s="380">
        <f>'[34]Biểu 1c-II'!AB270</f>
        <v>0</v>
      </c>
      <c r="DH270" s="463">
        <f>'[34]Biểu 1c-II'!AE270</f>
        <v>0</v>
      </c>
      <c r="DI270" s="463">
        <f>'[34]Biểu 1c-II'!AH270</f>
        <v>0</v>
      </c>
      <c r="DJ270" s="380">
        <f>'[35]Biểu 1c-II'!J270</f>
        <v>0</v>
      </c>
      <c r="DK270" s="380">
        <f>'[35]Biểu 1c-II'!M270</f>
        <v>0</v>
      </c>
      <c r="DL270" s="380">
        <f>'[35]Biểu 1c-II'!P270</f>
        <v>0</v>
      </c>
      <c r="DM270" s="380">
        <f>'[35]Biểu 1c-II'!S270</f>
        <v>0</v>
      </c>
      <c r="DN270" s="380">
        <f>'[35]Biểu 1c-II'!V270</f>
        <v>0</v>
      </c>
      <c r="DO270" s="380">
        <f>'[35]Biểu 1c-II'!Y270</f>
        <v>0</v>
      </c>
      <c r="DP270" s="380">
        <f>'[35]Biểu 1c-II'!AB270</f>
        <v>0</v>
      </c>
      <c r="DQ270" s="463">
        <f>'[35]Biểu 1c-II'!AE270</f>
        <v>0</v>
      </c>
      <c r="DR270" s="463">
        <f>'[35]Biểu 1c-II'!AH270</f>
        <v>0</v>
      </c>
      <c r="DS270" s="463">
        <f>'[35]Biểu 1c-II'!AK270</f>
        <v>0</v>
      </c>
      <c r="DT270" s="380">
        <f>'[36]Biểu 1c-II'!J270</f>
        <v>0</v>
      </c>
      <c r="DU270" s="380">
        <f>'[36]Biểu 1c-II'!M270</f>
        <v>0</v>
      </c>
      <c r="DV270" s="380">
        <f>'[36]Biểu 1c-II'!P270</f>
        <v>0</v>
      </c>
      <c r="DW270" s="380">
        <f>'[36]Biểu 1c-II'!S270</f>
        <v>0</v>
      </c>
      <c r="DX270" s="380">
        <f>'[36]Biểu 1c-II'!V270</f>
        <v>0</v>
      </c>
      <c r="DY270" s="380">
        <f>'[36]Biểu 1c-II'!Y270</f>
        <v>0</v>
      </c>
      <c r="DZ270" s="380">
        <f>'[36]Biểu 1c-II'!AB270</f>
        <v>0</v>
      </c>
      <c r="EA270" s="463">
        <f>'[36]Biểu 1c-II'!AH270</f>
        <v>0</v>
      </c>
      <c r="EB270" s="463">
        <f>'[36]Biểu 1c-II'!AE270</f>
        <v>0</v>
      </c>
      <c r="EC270" s="380">
        <f>'[37]Biểu 1c-II'!J270</f>
        <v>0</v>
      </c>
      <c r="ED270" s="380">
        <f>'[37]Biểu 1c-II'!M270</f>
        <v>0</v>
      </c>
      <c r="EE270" s="380">
        <f>'[37]Biểu 1c-II'!P270</f>
        <v>0</v>
      </c>
      <c r="EF270" s="380">
        <f>'[37]Biểu 1c-II'!S270</f>
        <v>0</v>
      </c>
      <c r="EG270" s="380">
        <f>'[37]Biểu 1c-II'!V270</f>
        <v>0</v>
      </c>
      <c r="EH270" s="380">
        <f>'[37]Biểu 1c-II'!Y270</f>
        <v>0</v>
      </c>
      <c r="EI270" s="380">
        <f>'[37]Biểu 1c-II'!AB270</f>
        <v>0</v>
      </c>
      <c r="EJ270" s="463">
        <f>'[37]Biểu 1c-II'!AE270</f>
        <v>0</v>
      </c>
      <c r="EK270" s="463">
        <f>'[38]Biểu 1c-II'!J270</f>
        <v>0</v>
      </c>
      <c r="EL270" s="463">
        <f>'[38]Biểu 1c-II'!M270</f>
        <v>0</v>
      </c>
      <c r="EM270" s="463">
        <f>'[38]Biểu 1c-II'!P270</f>
        <v>0</v>
      </c>
      <c r="EN270" s="463">
        <f>'[38]Biểu 1c-II'!S270</f>
        <v>0</v>
      </c>
      <c r="EO270" s="380">
        <f>'[39]Biểu 1c-II(TTKN)'!J270</f>
        <v>0</v>
      </c>
      <c r="EP270" s="380">
        <f>'[40]Biểu 1c-II'!P270</f>
        <v>0</v>
      </c>
      <c r="EQ270" s="380">
        <f>'[41]Biểu 1c-II'!P270</f>
        <v>0</v>
      </c>
    </row>
    <row r="271" spans="1:147" ht="12.75">
      <c r="A271" s="383"/>
      <c r="B271" s="378" t="s">
        <v>818</v>
      </c>
      <c r="C271" s="379" t="s">
        <v>963</v>
      </c>
      <c r="D271" s="381">
        <f t="shared" si="113"/>
        <v>0</v>
      </c>
      <c r="E271" s="463">
        <f t="shared" si="104"/>
        <v>13682959583</v>
      </c>
      <c r="F271" s="463">
        <f t="shared" si="114"/>
        <v>13682959583</v>
      </c>
      <c r="G271" s="463">
        <f t="shared" si="115"/>
        <v>13682959583</v>
      </c>
      <c r="H271" s="381">
        <f t="shared" si="105"/>
        <v>0</v>
      </c>
      <c r="I271" s="381">
        <f t="shared" si="116"/>
        <v>0</v>
      </c>
      <c r="J271" s="381">
        <f t="shared" si="117"/>
        <v>0</v>
      </c>
      <c r="K271" s="381">
        <f t="shared" si="106"/>
        <v>13682959583</v>
      </c>
      <c r="L271" s="381">
        <f t="shared" si="107"/>
        <v>0</v>
      </c>
      <c r="M271" s="381">
        <f t="shared" si="108"/>
        <v>0</v>
      </c>
      <c r="N271" s="381">
        <f t="shared" si="118"/>
        <v>0</v>
      </c>
      <c r="O271" s="381">
        <f t="shared" si="109"/>
        <v>0</v>
      </c>
      <c r="P271" s="381">
        <f t="shared" si="119"/>
        <v>0</v>
      </c>
      <c r="Q271" s="381">
        <f t="shared" si="110"/>
        <v>0</v>
      </c>
      <c r="R271" s="381">
        <f>BC271+BL271+BV271+CE271+CN271+CW271+DF271+DO271+DY271+EH271</f>
        <v>0</v>
      </c>
      <c r="S271" s="381"/>
      <c r="T271" s="381">
        <f t="shared" si="112"/>
        <v>0</v>
      </c>
      <c r="U271" s="463">
        <f t="shared" si="120"/>
        <v>0</v>
      </c>
      <c r="V271" s="463">
        <f t="shared" si="121"/>
        <v>0</v>
      </c>
      <c r="W271" s="463">
        <f t="shared" si="122"/>
        <v>0</v>
      </c>
      <c r="X271" s="463">
        <f t="shared" si="123"/>
        <v>0</v>
      </c>
      <c r="Y271" s="463">
        <f t="shared" si="124"/>
        <v>0</v>
      </c>
      <c r="Z271" s="463">
        <f t="shared" si="125"/>
        <v>0</v>
      </c>
      <c r="AA271" s="463">
        <f t="shared" si="126"/>
        <v>0</v>
      </c>
      <c r="AB271" s="463">
        <f t="shared" si="127"/>
        <v>0</v>
      </c>
      <c r="AC271" s="463">
        <f t="shared" si="128"/>
        <v>0</v>
      </c>
      <c r="AD271" s="463">
        <f t="shared" si="129"/>
        <v>0</v>
      </c>
      <c r="AE271" s="381"/>
      <c r="AF271" s="381"/>
      <c r="AG271" s="380">
        <f>'[22]Biểu 1c-II'!J271</f>
        <v>0</v>
      </c>
      <c r="AH271" s="380">
        <f>'[22]Biểu 1c-II'!M271</f>
        <v>0</v>
      </c>
      <c r="AI271" s="463">
        <f>'[22]Biểu 1c-II'!S271</f>
        <v>0</v>
      </c>
      <c r="AJ271" s="463">
        <f>'[22]Biểu 1c-II'!V271</f>
        <v>0</v>
      </c>
      <c r="AK271" s="380">
        <f>'[23]Biểu 1c-II'!J271</f>
        <v>0</v>
      </c>
      <c r="AL271" s="463">
        <f>'[23]Biểu 1c-II'!P271</f>
        <v>0</v>
      </c>
      <c r="AM271" s="463">
        <f>'[23]Biểu 1c-II'!S271</f>
        <v>0</v>
      </c>
      <c r="AN271" s="380">
        <f>'[24]Biểu 1c-II'!J271</f>
        <v>0</v>
      </c>
      <c r="AO271" s="463">
        <f>'[24]Biểu 1c-II'!M271</f>
        <v>0</v>
      </c>
      <c r="AP271" s="463">
        <f>'[24]Biểu 1c-II'!S271</f>
        <v>0</v>
      </c>
      <c r="AQ271" s="463">
        <f>'[25]Biểu 1c-II'!P271</f>
        <v>0</v>
      </c>
      <c r="AR271" s="463">
        <f>'[25]Biểu 1c-II'!V271</f>
        <v>0</v>
      </c>
      <c r="AS271" s="380">
        <f>'[25]Biểu 1c-II'!Y271</f>
        <v>0</v>
      </c>
      <c r="AT271" s="380">
        <f>'[26]Biểu 1c-II'!K271</f>
        <v>0</v>
      </c>
      <c r="AU271" s="380">
        <f>'[26]Biểu 1c-II'!W271</f>
        <v>0</v>
      </c>
      <c r="AV271" s="380">
        <f>'[27]Biểu 1c-II'!J271</f>
        <v>0</v>
      </c>
      <c r="AW271" s="380">
        <f>'[27]Biểu 1c-II'!V271</f>
        <v>0</v>
      </c>
      <c r="AX271" s="380">
        <f>'[28]Biểu 1c-II'!J271</f>
        <v>0</v>
      </c>
      <c r="AY271" s="380">
        <f>'[28]Biểu 1c-II'!M271</f>
        <v>0</v>
      </c>
      <c r="AZ271" s="380">
        <f>'[28]Biểu 1c-II'!P271</f>
        <v>0</v>
      </c>
      <c r="BA271" s="380"/>
      <c r="BB271" s="380">
        <f>'[28]Biểu 1c-II'!V271</f>
        <v>0</v>
      </c>
      <c r="BC271" s="380">
        <f>'[42]Biểu 1c-II'!Y271</f>
        <v>0</v>
      </c>
      <c r="BD271" s="380">
        <f>'[28]Biểu 1c-II'!AB271</f>
        <v>0</v>
      </c>
      <c r="BE271" s="380">
        <f>'[28]Biểu 1c-II'!AE271</f>
        <v>0</v>
      </c>
      <c r="BF271" s="380">
        <f>'[28]Biểu 1c-II'!AH271</f>
        <v>0</v>
      </c>
      <c r="BG271" s="380">
        <f>'[29]Biểu 1c-II'!J271</f>
        <v>0</v>
      </c>
      <c r="BH271" s="380">
        <f>'[29]Biểu 1c-II'!M271</f>
        <v>0</v>
      </c>
      <c r="BI271" s="380">
        <f>'[29]Biểu 1c-II'!P271</f>
        <v>0</v>
      </c>
      <c r="BJ271" s="380"/>
      <c r="BK271" s="380">
        <f>'[29]Biểu 1c-II'!S271</f>
        <v>0</v>
      </c>
      <c r="BL271" s="380">
        <f>'[29]Biểu 1c-II'!V271</f>
        <v>0</v>
      </c>
      <c r="BM271" s="380">
        <f>'[29]Biểu 1c-II'!Y271</f>
        <v>0</v>
      </c>
      <c r="BN271" s="380">
        <f>'[29]Biểu 1c-II'!AB271</f>
        <v>0</v>
      </c>
      <c r="BO271" s="463">
        <f>'[29]Biểu 1c-II'!AE271</f>
        <v>0</v>
      </c>
      <c r="BP271" s="463">
        <f>'[29]Biểu 1c-II'!AH271</f>
        <v>0</v>
      </c>
      <c r="BQ271" s="380">
        <f>'[30]Biểu 1c-II - TTYT DA BAC'!J271</f>
        <v>0</v>
      </c>
      <c r="BR271" s="380">
        <f>'[30]Biểu 1c-II - TTYT DA BAC'!M271</f>
        <v>0</v>
      </c>
      <c r="BS271" s="380">
        <f>'[30]Biểu 1c-II - TTYT DA BAC'!P271</f>
        <v>0</v>
      </c>
      <c r="BT271" s="380"/>
      <c r="BU271" s="380">
        <f>'[30]Biểu 1c-II - TTYT DA BAC'!V271</f>
        <v>0</v>
      </c>
      <c r="BV271" s="380">
        <f>'[30]Biểu 1c-II - TTYT DA BAC'!Y271</f>
        <v>0</v>
      </c>
      <c r="BW271" s="380">
        <f>'[30]Biểu 1c-II - TTYT DA BAC'!AB271</f>
        <v>0</v>
      </c>
      <c r="BX271" s="463">
        <f>'[30]Biểu 1c-II - TTYT DA BAC'!AE271</f>
        <v>0</v>
      </c>
      <c r="BY271" s="463">
        <f>'[30]Biểu 1c-II - TTYT DA BAC'!AH271</f>
        <v>0</v>
      </c>
      <c r="BZ271" s="380">
        <f>'[31]Biểu 1c-II'!I271</f>
        <v>0</v>
      </c>
      <c r="CA271" s="380">
        <f>'[31]Biểu 1c-II'!M271</f>
        <v>0</v>
      </c>
      <c r="CB271" s="380">
        <f>'[31]Biểu 1c-II'!P271</f>
        <v>0</v>
      </c>
      <c r="CC271" s="380"/>
      <c r="CD271" s="380">
        <f>'[31]Biểu 1c-II'!V271</f>
        <v>0</v>
      </c>
      <c r="CE271" s="380">
        <f>'[31]Biểu 1c-II'!Y271</f>
        <v>0</v>
      </c>
      <c r="CF271" s="380">
        <f>'[31]Biểu 1c-II'!AB271</f>
        <v>0</v>
      </c>
      <c r="CG271" s="463">
        <f>'[31]Biểu 1c-II'!AE271</f>
        <v>0</v>
      </c>
      <c r="CH271" s="463">
        <f>'[31]Biểu 1c-II'!AH271</f>
        <v>0</v>
      </c>
      <c r="CI271" s="380">
        <f>'[32]Biểu 1c-II'!J271</f>
        <v>0</v>
      </c>
      <c r="CJ271" s="380">
        <f>'[32]Biểu 1c-II'!M271</f>
        <v>0</v>
      </c>
      <c r="CK271" s="380">
        <f>'[32]Biểu 1c-II'!P271</f>
        <v>0</v>
      </c>
      <c r="CL271" s="380"/>
      <c r="CM271" s="380">
        <f>'[32]Biểu 1c-II'!V271</f>
        <v>0</v>
      </c>
      <c r="CN271" s="380">
        <f>'[32]Biểu 1c-II'!Y271</f>
        <v>0</v>
      </c>
      <c r="CO271" s="380">
        <f>'[32]Biểu 1c-II'!AB271</f>
        <v>0</v>
      </c>
      <c r="CP271" s="463">
        <f>'[32]Biểu 1c-II'!AE271</f>
        <v>0</v>
      </c>
      <c r="CQ271" s="463">
        <f>'[32]Biểu 1c-II'!AH271</f>
        <v>0</v>
      </c>
      <c r="CR271" s="380">
        <f>'[33]Biểu 1c-II'!J271</f>
        <v>0</v>
      </c>
      <c r="CS271" s="380">
        <f>'[33]Biểu 1c-II'!M271</f>
        <v>0</v>
      </c>
      <c r="CT271" s="380">
        <f>'[33]Biểu 1c-II'!P271</f>
        <v>0</v>
      </c>
      <c r="CU271" s="380"/>
      <c r="CV271" s="380">
        <f>'[33]Biểu 1c-II'!V271</f>
        <v>0</v>
      </c>
      <c r="CW271" s="380">
        <f>'[43]Biểu 1c-II'!Y271</f>
        <v>0</v>
      </c>
      <c r="CX271" s="380">
        <f>'[33]Biểu 1c-II'!AB271</f>
        <v>0</v>
      </c>
      <c r="CY271" s="463">
        <f>'[33]Biểu 1c-II'!AE271</f>
        <v>0</v>
      </c>
      <c r="CZ271" s="463">
        <f>'[33]Biểu 1c-II'!AH271</f>
        <v>0</v>
      </c>
      <c r="DA271" s="380">
        <f>'[34]Biểu 1c-II'!$J$7</f>
        <v>13682959583</v>
      </c>
      <c r="DB271" s="380">
        <f>'[34]Biểu 1c-II'!M271</f>
        <v>0</v>
      </c>
      <c r="DC271" s="380">
        <f>'[34]Biểu 1c-II'!P271</f>
        <v>0</v>
      </c>
      <c r="DD271" s="380"/>
      <c r="DE271" s="380">
        <f>'[34]Biểu 1c-II'!V271</f>
        <v>0</v>
      </c>
      <c r="DF271" s="380">
        <f>'[44]Biểu 1c-II'!Y271</f>
        <v>0</v>
      </c>
      <c r="DG271" s="380">
        <f>'[34]Biểu 1c-II'!AB271</f>
        <v>0</v>
      </c>
      <c r="DH271" s="463">
        <f>'[34]Biểu 1c-II'!AE271</f>
        <v>0</v>
      </c>
      <c r="DI271" s="463">
        <f>'[34]Biểu 1c-II'!AH271</f>
        <v>0</v>
      </c>
      <c r="DJ271" s="380">
        <f>'[35]Biểu 1c-II'!J271</f>
        <v>0</v>
      </c>
      <c r="DK271" s="380">
        <f>'[35]Biểu 1c-II'!M271</f>
        <v>0</v>
      </c>
      <c r="DL271" s="380">
        <f>'[35]Biểu 1c-II'!P271</f>
        <v>0</v>
      </c>
      <c r="DM271" s="380">
        <f>'[35]Biểu 1c-II'!S271</f>
        <v>0</v>
      </c>
      <c r="DN271" s="380">
        <f>'[35]Biểu 1c-II'!V271</f>
        <v>0</v>
      </c>
      <c r="DO271" s="380">
        <f>'[35]Biểu 1c-II'!Y271</f>
        <v>0</v>
      </c>
      <c r="DP271" s="380">
        <f>'[35]Biểu 1c-II'!AB271</f>
        <v>0</v>
      </c>
      <c r="DQ271" s="463">
        <f>'[35]Biểu 1c-II'!AE271</f>
        <v>0</v>
      </c>
      <c r="DR271" s="463">
        <f>'[35]Biểu 1c-II'!AH271</f>
        <v>0</v>
      </c>
      <c r="DS271" s="463">
        <f>'[35]Biểu 1c-II'!AK271</f>
        <v>0</v>
      </c>
      <c r="DT271" s="380">
        <f>'[36]Biểu 1c-II'!J271</f>
        <v>0</v>
      </c>
      <c r="DU271" s="380">
        <f>'[36]Biểu 1c-II'!M271</f>
        <v>0</v>
      </c>
      <c r="DV271" s="380">
        <f>'[36]Biểu 1c-II'!P271</f>
        <v>0</v>
      </c>
      <c r="DW271" s="380">
        <f>'[36]Biểu 1c-II'!S271</f>
        <v>0</v>
      </c>
      <c r="DX271" s="380">
        <f>'[36]Biểu 1c-II'!V271</f>
        <v>0</v>
      </c>
      <c r="DY271" s="380">
        <f>'[36]Biểu 1c-II'!Y271</f>
        <v>0</v>
      </c>
      <c r="DZ271" s="380">
        <f>'[36]Biểu 1c-II'!AB271</f>
        <v>0</v>
      </c>
      <c r="EA271" s="463">
        <f>'[36]Biểu 1c-II'!AH271</f>
        <v>0</v>
      </c>
      <c r="EB271" s="463">
        <f>'[36]Biểu 1c-II'!AE271</f>
        <v>0</v>
      </c>
      <c r="EC271" s="380">
        <f>'[37]Biểu 1c-II'!J271</f>
        <v>0</v>
      </c>
      <c r="ED271" s="380">
        <f>'[37]Biểu 1c-II'!M271</f>
        <v>0</v>
      </c>
      <c r="EE271" s="380">
        <f>'[37]Biểu 1c-II'!P271</f>
        <v>0</v>
      </c>
      <c r="EF271" s="380">
        <f>'[37]Biểu 1c-II'!S271</f>
        <v>0</v>
      </c>
      <c r="EG271" s="380">
        <f>'[37]Biểu 1c-II'!V271</f>
        <v>0</v>
      </c>
      <c r="EH271" s="380">
        <f>'[37]Biểu 1c-II'!Y271</f>
        <v>0</v>
      </c>
      <c r="EI271" s="380">
        <f>'[37]Biểu 1c-II'!AB271</f>
        <v>0</v>
      </c>
      <c r="EJ271" s="463">
        <f>'[37]Biểu 1c-II'!AE271</f>
        <v>0</v>
      </c>
      <c r="EK271" s="463">
        <f>'[38]Biểu 1c-II'!J271</f>
        <v>0</v>
      </c>
      <c r="EL271" s="463">
        <f>'[38]Biểu 1c-II'!M271</f>
        <v>0</v>
      </c>
      <c r="EM271" s="463">
        <f>'[38]Biểu 1c-II'!P271</f>
        <v>0</v>
      </c>
      <c r="EN271" s="463">
        <f>'[38]Biểu 1c-II'!S271</f>
        <v>0</v>
      </c>
      <c r="EO271" s="380">
        <f>'[39]Biểu 1c-II(TTKN)'!J271</f>
        <v>0</v>
      </c>
      <c r="EP271" s="380">
        <f>'[40]Biểu 1c-II'!P271</f>
        <v>0</v>
      </c>
      <c r="EQ271" s="380">
        <f>'[41]Biểu 1c-II'!P271</f>
        <v>0</v>
      </c>
    </row>
    <row r="272" spans="1:147" ht="51">
      <c r="A272" s="383"/>
      <c r="B272" s="378" t="s">
        <v>819</v>
      </c>
      <c r="C272" s="379" t="s">
        <v>964</v>
      </c>
      <c r="D272" s="381">
        <f t="shared" si="113"/>
        <v>0</v>
      </c>
      <c r="E272" s="463">
        <f t="shared" si="104"/>
        <v>13682959583</v>
      </c>
      <c r="F272" s="463">
        <f t="shared" si="114"/>
        <v>13682959583</v>
      </c>
      <c r="G272" s="463">
        <f t="shared" si="115"/>
        <v>13682959583</v>
      </c>
      <c r="H272" s="381">
        <f t="shared" si="105"/>
        <v>0</v>
      </c>
      <c r="I272" s="381">
        <f t="shared" si="116"/>
        <v>0</v>
      </c>
      <c r="J272" s="381">
        <f t="shared" si="117"/>
        <v>0</v>
      </c>
      <c r="K272" s="381">
        <f t="shared" si="106"/>
        <v>13682959583</v>
      </c>
      <c r="L272" s="381">
        <f t="shared" si="107"/>
        <v>0</v>
      </c>
      <c r="M272" s="381">
        <f t="shared" si="108"/>
        <v>0</v>
      </c>
      <c r="N272" s="381">
        <f t="shared" si="118"/>
        <v>0</v>
      </c>
      <c r="O272" s="381">
        <f t="shared" si="109"/>
        <v>0</v>
      </c>
      <c r="P272" s="381">
        <f t="shared" si="119"/>
        <v>0</v>
      </c>
      <c r="Q272" s="381">
        <f t="shared" si="110"/>
        <v>0</v>
      </c>
      <c r="R272" s="381">
        <f>BC272+BL272+BV272+CE272+CN272+CW272+DF272+DO272+DY272+EH272</f>
        <v>0</v>
      </c>
      <c r="S272" s="381"/>
      <c r="T272" s="381">
        <f t="shared" si="112"/>
        <v>0</v>
      </c>
      <c r="U272" s="463">
        <f t="shared" si="120"/>
        <v>0</v>
      </c>
      <c r="V272" s="463">
        <f t="shared" si="121"/>
        <v>0</v>
      </c>
      <c r="W272" s="463">
        <f t="shared" si="122"/>
        <v>0</v>
      </c>
      <c r="X272" s="463">
        <f t="shared" si="123"/>
        <v>0</v>
      </c>
      <c r="Y272" s="463">
        <f t="shared" si="124"/>
        <v>0</v>
      </c>
      <c r="Z272" s="463">
        <f t="shared" si="125"/>
        <v>0</v>
      </c>
      <c r="AA272" s="463">
        <f t="shared" si="126"/>
        <v>0</v>
      </c>
      <c r="AB272" s="463">
        <f t="shared" si="127"/>
        <v>0</v>
      </c>
      <c r="AC272" s="463">
        <f t="shared" si="128"/>
        <v>0</v>
      </c>
      <c r="AD272" s="463">
        <f t="shared" si="129"/>
        <v>0</v>
      </c>
      <c r="AE272" s="381"/>
      <c r="AF272" s="381"/>
      <c r="AG272" s="380">
        <f>'[22]Biểu 1c-II'!J272</f>
        <v>0</v>
      </c>
      <c r="AH272" s="380">
        <f>'[22]Biểu 1c-II'!M272</f>
        <v>0</v>
      </c>
      <c r="AI272" s="463">
        <f>'[22]Biểu 1c-II'!S272</f>
        <v>0</v>
      </c>
      <c r="AJ272" s="463">
        <f>'[22]Biểu 1c-II'!V272</f>
        <v>0</v>
      </c>
      <c r="AK272" s="380">
        <f>'[23]Biểu 1c-II'!J272</f>
        <v>0</v>
      </c>
      <c r="AL272" s="463">
        <f>'[23]Biểu 1c-II'!P272</f>
        <v>0</v>
      </c>
      <c r="AM272" s="463">
        <f>'[23]Biểu 1c-II'!S272</f>
        <v>0</v>
      </c>
      <c r="AN272" s="380">
        <f>'[24]Biểu 1c-II'!J272</f>
        <v>0</v>
      </c>
      <c r="AO272" s="463">
        <f>'[24]Biểu 1c-II'!M272</f>
        <v>0</v>
      </c>
      <c r="AP272" s="463">
        <f>'[24]Biểu 1c-II'!S272</f>
        <v>0</v>
      </c>
      <c r="AQ272" s="463">
        <f>'[25]Biểu 1c-II'!P272</f>
        <v>0</v>
      </c>
      <c r="AR272" s="463">
        <f>'[25]Biểu 1c-II'!V272</f>
        <v>0</v>
      </c>
      <c r="AS272" s="380">
        <f>'[25]Biểu 1c-II'!Y272</f>
        <v>0</v>
      </c>
      <c r="AT272" s="380">
        <f>'[26]Biểu 1c-II'!K272</f>
        <v>0</v>
      </c>
      <c r="AU272" s="380">
        <f>'[26]Biểu 1c-II'!W272</f>
        <v>0</v>
      </c>
      <c r="AV272" s="380">
        <f>'[27]Biểu 1c-II'!J272</f>
        <v>0</v>
      </c>
      <c r="AW272" s="380">
        <f>'[27]Biểu 1c-II'!V272</f>
        <v>0</v>
      </c>
      <c r="AX272" s="380">
        <f>'[28]Biểu 1c-II'!J272</f>
        <v>0</v>
      </c>
      <c r="AY272" s="380">
        <f>'[28]Biểu 1c-II'!M272</f>
        <v>0</v>
      </c>
      <c r="AZ272" s="380">
        <f>'[28]Biểu 1c-II'!P272</f>
        <v>0</v>
      </c>
      <c r="BA272" s="380"/>
      <c r="BB272" s="380">
        <f>'[28]Biểu 1c-II'!V272</f>
        <v>0</v>
      </c>
      <c r="BC272" s="380">
        <f>'[42]Biểu 1c-II'!Y272</f>
        <v>0</v>
      </c>
      <c r="BD272" s="380">
        <f>'[28]Biểu 1c-II'!AB272</f>
        <v>0</v>
      </c>
      <c r="BE272" s="380">
        <f>'[28]Biểu 1c-II'!AE272</f>
        <v>0</v>
      </c>
      <c r="BF272" s="380">
        <f>'[28]Biểu 1c-II'!AH272</f>
        <v>0</v>
      </c>
      <c r="BG272" s="380">
        <f>'[29]Biểu 1c-II'!J272</f>
        <v>0</v>
      </c>
      <c r="BH272" s="380">
        <f>'[29]Biểu 1c-II'!M272</f>
        <v>0</v>
      </c>
      <c r="BI272" s="380">
        <f>'[29]Biểu 1c-II'!P272</f>
        <v>0</v>
      </c>
      <c r="BJ272" s="380"/>
      <c r="BK272" s="380">
        <f>'[29]Biểu 1c-II'!S272</f>
        <v>0</v>
      </c>
      <c r="BL272" s="380">
        <f>'[29]Biểu 1c-II'!V272</f>
        <v>0</v>
      </c>
      <c r="BM272" s="380">
        <f>'[29]Biểu 1c-II'!Y272</f>
        <v>0</v>
      </c>
      <c r="BN272" s="380">
        <f>'[29]Biểu 1c-II'!AB272</f>
        <v>0</v>
      </c>
      <c r="BO272" s="463">
        <f>'[29]Biểu 1c-II'!AE272</f>
        <v>0</v>
      </c>
      <c r="BP272" s="463">
        <f>'[29]Biểu 1c-II'!AH272</f>
        <v>0</v>
      </c>
      <c r="BQ272" s="380">
        <f>'[30]Biểu 1c-II - TTYT DA BAC'!J272</f>
        <v>0</v>
      </c>
      <c r="BR272" s="380">
        <f>'[30]Biểu 1c-II - TTYT DA BAC'!M272</f>
        <v>0</v>
      </c>
      <c r="BS272" s="380">
        <f>'[30]Biểu 1c-II - TTYT DA BAC'!P272</f>
        <v>0</v>
      </c>
      <c r="BT272" s="380"/>
      <c r="BU272" s="380">
        <f>'[30]Biểu 1c-II - TTYT DA BAC'!V272</f>
        <v>0</v>
      </c>
      <c r="BV272" s="380">
        <f>'[30]Biểu 1c-II - TTYT DA BAC'!Y272</f>
        <v>0</v>
      </c>
      <c r="BW272" s="380">
        <f>'[30]Biểu 1c-II - TTYT DA BAC'!AB272</f>
        <v>0</v>
      </c>
      <c r="BX272" s="463">
        <f>'[30]Biểu 1c-II - TTYT DA BAC'!AE272</f>
        <v>0</v>
      </c>
      <c r="BY272" s="463">
        <f>'[30]Biểu 1c-II - TTYT DA BAC'!AH272</f>
        <v>0</v>
      </c>
      <c r="BZ272" s="380">
        <f>'[31]Biểu 1c-II'!I272</f>
        <v>0</v>
      </c>
      <c r="CA272" s="380">
        <f>'[31]Biểu 1c-II'!M272</f>
        <v>0</v>
      </c>
      <c r="CB272" s="380">
        <f>'[31]Biểu 1c-II'!P272</f>
        <v>0</v>
      </c>
      <c r="CC272" s="380"/>
      <c r="CD272" s="380">
        <f>'[31]Biểu 1c-II'!V272</f>
        <v>0</v>
      </c>
      <c r="CE272" s="380">
        <f>'[31]Biểu 1c-II'!Y272</f>
        <v>0</v>
      </c>
      <c r="CF272" s="380">
        <f>'[31]Biểu 1c-II'!AB272</f>
        <v>0</v>
      </c>
      <c r="CG272" s="463">
        <f>'[31]Biểu 1c-II'!AE272</f>
        <v>0</v>
      </c>
      <c r="CH272" s="463">
        <f>'[31]Biểu 1c-II'!AH272</f>
        <v>0</v>
      </c>
      <c r="CI272" s="380">
        <f>'[32]Biểu 1c-II'!J272</f>
        <v>0</v>
      </c>
      <c r="CJ272" s="380">
        <f>'[32]Biểu 1c-II'!M272</f>
        <v>0</v>
      </c>
      <c r="CK272" s="380">
        <f>'[32]Biểu 1c-II'!P272</f>
        <v>0</v>
      </c>
      <c r="CL272" s="380"/>
      <c r="CM272" s="380">
        <f>'[32]Biểu 1c-II'!V272</f>
        <v>0</v>
      </c>
      <c r="CN272" s="380">
        <f>'[32]Biểu 1c-II'!Y272</f>
        <v>0</v>
      </c>
      <c r="CO272" s="380">
        <f>'[32]Biểu 1c-II'!AB272</f>
        <v>0</v>
      </c>
      <c r="CP272" s="463">
        <f>'[32]Biểu 1c-II'!AE272</f>
        <v>0</v>
      </c>
      <c r="CQ272" s="463">
        <f>'[32]Biểu 1c-II'!AH272</f>
        <v>0</v>
      </c>
      <c r="CR272" s="380">
        <f>'[33]Biểu 1c-II'!J272</f>
        <v>0</v>
      </c>
      <c r="CS272" s="380">
        <f>'[33]Biểu 1c-II'!M272</f>
        <v>0</v>
      </c>
      <c r="CT272" s="380">
        <f>'[33]Biểu 1c-II'!P272</f>
        <v>0</v>
      </c>
      <c r="CU272" s="380"/>
      <c r="CV272" s="380">
        <f>'[33]Biểu 1c-II'!V272</f>
        <v>0</v>
      </c>
      <c r="CW272" s="380">
        <f>'[43]Biểu 1c-II'!Y272</f>
        <v>0</v>
      </c>
      <c r="CX272" s="380">
        <f>'[33]Biểu 1c-II'!AB272</f>
        <v>0</v>
      </c>
      <c r="CY272" s="463">
        <f>'[33]Biểu 1c-II'!AE272</f>
        <v>0</v>
      </c>
      <c r="CZ272" s="463">
        <f>'[33]Biểu 1c-II'!AH272</f>
        <v>0</v>
      </c>
      <c r="DA272" s="380">
        <f>'[34]Biểu 1c-II'!$J$7</f>
        <v>13682959583</v>
      </c>
      <c r="DB272" s="380">
        <f>'[34]Biểu 1c-II'!M272</f>
        <v>0</v>
      </c>
      <c r="DC272" s="380">
        <f>'[34]Biểu 1c-II'!P272</f>
        <v>0</v>
      </c>
      <c r="DD272" s="380"/>
      <c r="DE272" s="380">
        <f>'[34]Biểu 1c-II'!V272</f>
        <v>0</v>
      </c>
      <c r="DF272" s="380">
        <f>'[44]Biểu 1c-II'!Y272</f>
        <v>0</v>
      </c>
      <c r="DG272" s="380">
        <f>'[34]Biểu 1c-II'!AB272</f>
        <v>0</v>
      </c>
      <c r="DH272" s="463">
        <f>'[34]Biểu 1c-II'!AE272</f>
        <v>0</v>
      </c>
      <c r="DI272" s="463">
        <f>'[34]Biểu 1c-II'!AH272</f>
        <v>0</v>
      </c>
      <c r="DJ272" s="380">
        <f>'[35]Biểu 1c-II'!J272</f>
        <v>0</v>
      </c>
      <c r="DK272" s="380">
        <f>'[35]Biểu 1c-II'!M272</f>
        <v>0</v>
      </c>
      <c r="DL272" s="380">
        <f>'[35]Biểu 1c-II'!P272</f>
        <v>0</v>
      </c>
      <c r="DM272" s="380">
        <f>'[35]Biểu 1c-II'!S272</f>
        <v>0</v>
      </c>
      <c r="DN272" s="380">
        <f>'[35]Biểu 1c-II'!V272</f>
        <v>0</v>
      </c>
      <c r="DO272" s="380">
        <f>'[35]Biểu 1c-II'!Y272</f>
        <v>0</v>
      </c>
      <c r="DP272" s="380">
        <f>'[35]Biểu 1c-II'!AB272</f>
        <v>0</v>
      </c>
      <c r="DQ272" s="463">
        <f>'[35]Biểu 1c-II'!AE272</f>
        <v>0</v>
      </c>
      <c r="DR272" s="463">
        <f>'[35]Biểu 1c-II'!AH272</f>
        <v>0</v>
      </c>
      <c r="DS272" s="463">
        <f>'[35]Biểu 1c-II'!AK272</f>
        <v>0</v>
      </c>
      <c r="DT272" s="380">
        <f>'[36]Biểu 1c-II'!J272</f>
        <v>0</v>
      </c>
      <c r="DU272" s="380">
        <f>'[36]Biểu 1c-II'!M272</f>
        <v>0</v>
      </c>
      <c r="DV272" s="380">
        <f>'[36]Biểu 1c-II'!P272</f>
        <v>0</v>
      </c>
      <c r="DW272" s="380">
        <f>'[36]Biểu 1c-II'!S272</f>
        <v>0</v>
      </c>
      <c r="DX272" s="380">
        <f>'[36]Biểu 1c-II'!V272</f>
        <v>0</v>
      </c>
      <c r="DY272" s="380">
        <f>'[36]Biểu 1c-II'!Y272</f>
        <v>0</v>
      </c>
      <c r="DZ272" s="380">
        <f>'[36]Biểu 1c-II'!AB272</f>
        <v>0</v>
      </c>
      <c r="EA272" s="463">
        <f>'[36]Biểu 1c-II'!AH272</f>
        <v>0</v>
      </c>
      <c r="EB272" s="463">
        <f>'[36]Biểu 1c-II'!AE272</f>
        <v>0</v>
      </c>
      <c r="EC272" s="380">
        <f>'[37]Biểu 1c-II'!J272</f>
        <v>0</v>
      </c>
      <c r="ED272" s="380">
        <f>'[37]Biểu 1c-II'!M272</f>
        <v>0</v>
      </c>
      <c r="EE272" s="380">
        <f>'[37]Biểu 1c-II'!P272</f>
        <v>0</v>
      </c>
      <c r="EF272" s="380">
        <f>'[37]Biểu 1c-II'!S272</f>
        <v>0</v>
      </c>
      <c r="EG272" s="380">
        <f>'[37]Biểu 1c-II'!V272</f>
        <v>0</v>
      </c>
      <c r="EH272" s="380">
        <f>'[37]Biểu 1c-II'!Y272</f>
        <v>0</v>
      </c>
      <c r="EI272" s="380">
        <f>'[37]Biểu 1c-II'!AB272</f>
        <v>0</v>
      </c>
      <c r="EJ272" s="463">
        <f>'[37]Biểu 1c-II'!AE272</f>
        <v>0</v>
      </c>
      <c r="EK272" s="463">
        <f>'[38]Biểu 1c-II'!J272</f>
        <v>0</v>
      </c>
      <c r="EL272" s="463">
        <f>'[38]Biểu 1c-II'!M272</f>
        <v>0</v>
      </c>
      <c r="EM272" s="463">
        <f>'[38]Biểu 1c-II'!P272</f>
        <v>0</v>
      </c>
      <c r="EN272" s="463">
        <f>'[38]Biểu 1c-II'!S272</f>
        <v>0</v>
      </c>
      <c r="EO272" s="380">
        <f>'[39]Biểu 1c-II(TTKN)'!J272</f>
        <v>0</v>
      </c>
      <c r="EP272" s="380">
        <f>'[40]Biểu 1c-II'!P272</f>
        <v>0</v>
      </c>
      <c r="EQ272" s="380">
        <f>'[41]Biểu 1c-II'!P272</f>
        <v>0</v>
      </c>
    </row>
    <row r="273" spans="1:147" ht="12.75">
      <c r="A273" s="383"/>
      <c r="B273" s="378" t="s">
        <v>820</v>
      </c>
      <c r="C273" s="379" t="s">
        <v>965</v>
      </c>
      <c r="D273" s="381">
        <f t="shared" si="113"/>
        <v>0</v>
      </c>
      <c r="E273" s="463">
        <f t="shared" si="104"/>
        <v>14136053583</v>
      </c>
      <c r="F273" s="463">
        <f t="shared" si="114"/>
        <v>14136053583</v>
      </c>
      <c r="G273" s="463">
        <f t="shared" si="115"/>
        <v>13785741083</v>
      </c>
      <c r="H273" s="381">
        <f t="shared" si="105"/>
        <v>70637500</v>
      </c>
      <c r="I273" s="381">
        <f t="shared" si="116"/>
        <v>0</v>
      </c>
      <c r="J273" s="381">
        <f t="shared" si="117"/>
        <v>0</v>
      </c>
      <c r="K273" s="381">
        <f t="shared" si="106"/>
        <v>13682959583</v>
      </c>
      <c r="L273" s="381">
        <f t="shared" si="107"/>
        <v>0</v>
      </c>
      <c r="M273" s="381">
        <f t="shared" si="108"/>
        <v>0</v>
      </c>
      <c r="N273" s="381">
        <f t="shared" si="118"/>
        <v>0</v>
      </c>
      <c r="O273" s="381">
        <f t="shared" si="109"/>
        <v>0</v>
      </c>
      <c r="P273" s="381">
        <f t="shared" si="119"/>
        <v>0</v>
      </c>
      <c r="Q273" s="381">
        <f t="shared" si="110"/>
        <v>0</v>
      </c>
      <c r="R273" s="381">
        <f>BC273+BL273+BV273+CE273+CN273+CW273+DF273+DO273+DY273+EH273+BN273+DQ273</f>
        <v>20544000</v>
      </c>
      <c r="S273" s="381"/>
      <c r="T273" s="381">
        <f t="shared" si="112"/>
        <v>11600000</v>
      </c>
      <c r="U273" s="463">
        <f t="shared" si="120"/>
        <v>0</v>
      </c>
      <c r="V273" s="463">
        <f t="shared" si="121"/>
        <v>0</v>
      </c>
      <c r="W273" s="463">
        <f t="shared" si="122"/>
        <v>0</v>
      </c>
      <c r="X273" s="463">
        <f t="shared" si="123"/>
        <v>0</v>
      </c>
      <c r="Y273" s="463">
        <f t="shared" si="124"/>
        <v>204111500</v>
      </c>
      <c r="Z273" s="463">
        <f t="shared" si="125"/>
        <v>0</v>
      </c>
      <c r="AA273" s="463">
        <f t="shared" si="126"/>
        <v>58500000</v>
      </c>
      <c r="AB273" s="463">
        <f t="shared" si="127"/>
        <v>87701000</v>
      </c>
      <c r="AC273" s="463">
        <f t="shared" si="128"/>
        <v>0</v>
      </c>
      <c r="AD273" s="463">
        <f t="shared" si="129"/>
        <v>0</v>
      </c>
      <c r="AE273" s="381"/>
      <c r="AF273" s="381"/>
      <c r="AG273" s="380">
        <f>'[22]Biểu 1c-II'!J273</f>
        <v>0</v>
      </c>
      <c r="AH273" s="380">
        <f>'[22]Biểu 1c-II'!M273</f>
        <v>0</v>
      </c>
      <c r="AI273" s="463">
        <f>'[22]Biểu 1c-II'!S273</f>
        <v>0</v>
      </c>
      <c r="AJ273" s="463">
        <f>'[22]Biểu 1c-II'!V273</f>
        <v>0</v>
      </c>
      <c r="AK273" s="380">
        <f>'[23]Biểu 1c-II'!J273</f>
        <v>0</v>
      </c>
      <c r="AL273" s="463">
        <f>'[23]Biểu 1c-II'!P273</f>
        <v>204111500</v>
      </c>
      <c r="AM273" s="463">
        <f>'[23]Biểu 1c-II'!S273</f>
        <v>6000000</v>
      </c>
      <c r="AN273" s="380">
        <f>'[24]Biểu 1c-II'!J273</f>
        <v>70637500</v>
      </c>
      <c r="AO273" s="463">
        <f>'[24]Biểu 1c-II'!M273</f>
        <v>0</v>
      </c>
      <c r="AP273" s="463">
        <f>'[24]Biểu 1c-II'!S273</f>
        <v>0</v>
      </c>
      <c r="AQ273" s="463">
        <f>'[25]Biểu 1c-II'!P273</f>
        <v>0</v>
      </c>
      <c r="AR273" s="463">
        <f>'[25]Biểu 1c-II'!V273</f>
        <v>0</v>
      </c>
      <c r="AS273" s="380">
        <f>'[25]Biểu 1c-II'!Y273</f>
        <v>0</v>
      </c>
      <c r="AT273" s="380">
        <f>'[26]Biểu 1c-II'!K273</f>
        <v>0</v>
      </c>
      <c r="AU273" s="380">
        <f>'[26]Biểu 1c-II'!W273</f>
        <v>0</v>
      </c>
      <c r="AV273" s="380">
        <f>'[27]Biểu 1c-II'!J273</f>
        <v>0</v>
      </c>
      <c r="AW273" s="380">
        <f>'[27]Biểu 1c-II'!V273</f>
        <v>0</v>
      </c>
      <c r="AX273" s="380">
        <f>'[28]Biểu 1c-II'!J273</f>
        <v>0</v>
      </c>
      <c r="AY273" s="380">
        <f>'[28]Biểu 1c-II'!M273</f>
        <v>0</v>
      </c>
      <c r="AZ273" s="380">
        <f>'[28]Biểu 1c-II'!P273</f>
        <v>0</v>
      </c>
      <c r="BA273" s="380"/>
      <c r="BB273" s="380">
        <f>'[28]Biểu 1c-II'!V273</f>
        <v>0</v>
      </c>
      <c r="BC273" s="380">
        <f>'[42]Biểu 1c-II'!Y273</f>
        <v>0</v>
      </c>
      <c r="BD273" s="380">
        <f>'[28]Biểu 1c-II'!AB273</f>
        <v>0</v>
      </c>
      <c r="BE273" s="380">
        <f>'[28]Biểu 1c-II'!AE273</f>
        <v>4651000</v>
      </c>
      <c r="BF273" s="380">
        <f>'[28]Biểu 1c-II'!AH273</f>
        <v>0</v>
      </c>
      <c r="BG273" s="380">
        <f>'[29]Biểu 1c-II'!J273</f>
        <v>0</v>
      </c>
      <c r="BH273" s="380">
        <f>'[29]Biểu 1c-II'!M273</f>
        <v>0</v>
      </c>
      <c r="BI273" s="380">
        <f>'[29]Biểu 1c-II'!P273</f>
        <v>0</v>
      </c>
      <c r="BJ273" s="380"/>
      <c r="BK273" s="380">
        <f>'[29]Biểu 1c-II'!S273</f>
        <v>0</v>
      </c>
      <c r="BL273" s="380">
        <f>'[29]Biểu 1c-II'!V273</f>
        <v>0</v>
      </c>
      <c r="BM273" s="380">
        <f>'[29]Biểu 1c-II'!Y273</f>
        <v>0</v>
      </c>
      <c r="BN273" s="380">
        <f>'[29]Biểu 1c-II'!AB273</f>
        <v>0</v>
      </c>
      <c r="BO273" s="463">
        <f>'[29]Biểu 1c-II'!AE273</f>
        <v>0</v>
      </c>
      <c r="BP273" s="463">
        <f>'[29]Biểu 1c-II'!AH273</f>
        <v>3750000</v>
      </c>
      <c r="BQ273" s="380">
        <f>'[30]Biểu 1c-II - TTYT DA BAC'!J273</f>
        <v>0</v>
      </c>
      <c r="BR273" s="380">
        <f>'[30]Biểu 1c-II - TTYT DA BAC'!M273</f>
        <v>0</v>
      </c>
      <c r="BS273" s="380">
        <f>'[30]Biểu 1c-II - TTYT DA BAC'!P273</f>
        <v>0</v>
      </c>
      <c r="BT273" s="380"/>
      <c r="BU273" s="380">
        <f>'[30]Biểu 1c-II - TTYT DA BAC'!V273</f>
        <v>0</v>
      </c>
      <c r="BV273" s="380">
        <f>'[30]Biểu 1c-II - TTYT DA BAC'!Y273</f>
        <v>0</v>
      </c>
      <c r="BW273" s="380">
        <f>'[30]Biểu 1c-II - TTYT DA BAC'!AB273</f>
        <v>0</v>
      </c>
      <c r="BX273" s="463">
        <f>'[30]Biểu 1c-II - TTYT DA BAC'!AE273</f>
        <v>0</v>
      </c>
      <c r="BY273" s="463">
        <f>'[30]Biểu 1c-II - TTYT DA BAC'!AH273</f>
        <v>0</v>
      </c>
      <c r="BZ273" s="380">
        <f>'[31]Biểu 1c-II'!I273</f>
        <v>0</v>
      </c>
      <c r="CA273" s="380">
        <f>'[31]Biểu 1c-II'!M273</f>
        <v>0</v>
      </c>
      <c r="CB273" s="380">
        <f>'[31]Biểu 1c-II'!P273</f>
        <v>0</v>
      </c>
      <c r="CC273" s="380"/>
      <c r="CD273" s="380">
        <f>'[31]Biểu 1c-II'!V273</f>
        <v>0</v>
      </c>
      <c r="CE273" s="380">
        <f>'[31]Biểu 1c-II'!Y273</f>
        <v>15000000</v>
      </c>
      <c r="CF273" s="380">
        <f>'[31]Biểu 1c-II'!AB273</f>
        <v>0</v>
      </c>
      <c r="CG273" s="463">
        <f>'[31]Biểu 1c-II'!AE273</f>
        <v>34330000</v>
      </c>
      <c r="CH273" s="463">
        <f>'[31]Biểu 1c-II'!AH273</f>
        <v>58500000</v>
      </c>
      <c r="CI273" s="380">
        <f>'[32]Biểu 1c-II'!J273</f>
        <v>0</v>
      </c>
      <c r="CJ273" s="380">
        <f>'[32]Biểu 1c-II'!M273</f>
        <v>0</v>
      </c>
      <c r="CK273" s="380">
        <f>'[32]Biểu 1c-II'!P273</f>
        <v>0</v>
      </c>
      <c r="CL273" s="380"/>
      <c r="CM273" s="380">
        <f>'[32]Biểu 1c-II'!V273</f>
        <v>0</v>
      </c>
      <c r="CN273" s="380">
        <f>'[32]Biểu 1c-II'!Y273</f>
        <v>0</v>
      </c>
      <c r="CO273" s="380">
        <f>'[32]Biểu 1c-II'!AB273</f>
        <v>0</v>
      </c>
      <c r="CP273" s="463">
        <f>'[32]Biểu 1c-II'!AE273</f>
        <v>0</v>
      </c>
      <c r="CQ273" s="463">
        <f>'[32]Biểu 1c-II'!AH273</f>
        <v>19957500</v>
      </c>
      <c r="CR273" s="380">
        <f>'[33]Biểu 1c-II'!J273</f>
        <v>0</v>
      </c>
      <c r="CS273" s="380">
        <f>'[33]Biểu 1c-II'!M273</f>
        <v>0</v>
      </c>
      <c r="CT273" s="380">
        <f>'[33]Biểu 1c-II'!P273</f>
        <v>0</v>
      </c>
      <c r="CU273" s="380"/>
      <c r="CV273" s="380">
        <f>'[33]Biểu 1c-II'!V273</f>
        <v>0</v>
      </c>
      <c r="CW273" s="380">
        <f>'[43]Biểu 1c-II'!Y273</f>
        <v>0</v>
      </c>
      <c r="CX273" s="380">
        <f>'[33]Biểu 1c-II'!AB273</f>
        <v>0</v>
      </c>
      <c r="CY273" s="463">
        <f>'[33]Biểu 1c-II'!AE273</f>
        <v>0</v>
      </c>
      <c r="CZ273" s="463">
        <f>'[33]Biểu 1c-II'!AH273</f>
        <v>0</v>
      </c>
      <c r="DA273" s="380">
        <f>'[34]Biểu 1c-II'!$J$7</f>
        <v>13682959583</v>
      </c>
      <c r="DB273" s="380">
        <f>'[34]Biểu 1c-II'!M273</f>
        <v>0</v>
      </c>
      <c r="DC273" s="380">
        <f>'[34]Biểu 1c-II'!P273</f>
        <v>0</v>
      </c>
      <c r="DD273" s="380"/>
      <c r="DE273" s="380">
        <f>'[34]Biểu 1c-II'!V273</f>
        <v>0</v>
      </c>
      <c r="DF273" s="380">
        <f>'[44]Biểu 1c-II'!Y273</f>
        <v>0</v>
      </c>
      <c r="DG273" s="380">
        <f>'[34]Biểu 1c-II'!AB273</f>
        <v>0</v>
      </c>
      <c r="DH273" s="463">
        <f>'[34]Biểu 1c-II'!AE273</f>
        <v>0</v>
      </c>
      <c r="DI273" s="463">
        <f>'[34]Biểu 1c-II'!AH273</f>
        <v>0</v>
      </c>
      <c r="DJ273" s="380">
        <f>'[35]Biểu 1c-II'!J273</f>
        <v>0</v>
      </c>
      <c r="DK273" s="380">
        <f>'[35]Biểu 1c-II'!M273</f>
        <v>0</v>
      </c>
      <c r="DL273" s="380">
        <f>'[35]Biểu 1c-II'!P273</f>
        <v>0</v>
      </c>
      <c r="DM273" s="380">
        <f>'[35]Biểu 1c-II'!S273</f>
        <v>0</v>
      </c>
      <c r="DN273" s="380">
        <f>'[35]Biểu 1c-II'!V273</f>
        <v>0</v>
      </c>
      <c r="DO273" s="380">
        <f>'[35]Biểu 1c-II'!Y273</f>
        <v>0</v>
      </c>
      <c r="DP273" s="380">
        <f>'[35]Biểu 1c-II'!AB273</f>
        <v>0</v>
      </c>
      <c r="DQ273" s="463">
        <f>'[35]Biểu 1c-II'!AE273</f>
        <v>5544000</v>
      </c>
      <c r="DR273" s="463">
        <f>'[35]Biểu 1c-II'!AH273</f>
        <v>9982500</v>
      </c>
      <c r="DS273" s="463">
        <f>'[35]Biểu 1c-II'!AK273</f>
        <v>0</v>
      </c>
      <c r="DT273" s="380">
        <f>'[36]Biểu 1c-II'!J273</f>
        <v>0</v>
      </c>
      <c r="DU273" s="380">
        <f>'[36]Biểu 1c-II'!M273</f>
        <v>0</v>
      </c>
      <c r="DV273" s="380">
        <f>'[36]Biểu 1c-II'!P273</f>
        <v>0</v>
      </c>
      <c r="DW273" s="380">
        <f>'[36]Biểu 1c-II'!S273</f>
        <v>0</v>
      </c>
      <c r="DX273" s="380">
        <f>'[36]Biểu 1c-II'!V273</f>
        <v>0</v>
      </c>
      <c r="DY273" s="380">
        <f>'[36]Biểu 1c-II'!Y273</f>
        <v>0</v>
      </c>
      <c r="DZ273" s="380">
        <f>'[36]Biểu 1c-II'!AB273</f>
        <v>6600000</v>
      </c>
      <c r="EA273" s="463">
        <f>'[36]Biểu 1c-II'!AH273</f>
        <v>0</v>
      </c>
      <c r="EB273" s="463">
        <f>'[36]Biểu 1c-II'!AE273</f>
        <v>9030000</v>
      </c>
      <c r="EC273" s="380">
        <f>'[37]Biểu 1c-II'!J273</f>
        <v>0</v>
      </c>
      <c r="ED273" s="380">
        <f>'[37]Biểu 1c-II'!M273</f>
        <v>0</v>
      </c>
      <c r="EE273" s="380">
        <f>'[37]Biểu 1c-II'!P273</f>
        <v>0</v>
      </c>
      <c r="EF273" s="380">
        <f>'[37]Biểu 1c-II'!S273</f>
        <v>0</v>
      </c>
      <c r="EG273" s="380">
        <f>'[37]Biểu 1c-II'!V273</f>
        <v>0</v>
      </c>
      <c r="EH273" s="380">
        <f>'[37]Biểu 1c-II'!Y273</f>
        <v>0</v>
      </c>
      <c r="EI273" s="380">
        <f>'[37]Biểu 1c-II'!AB273</f>
        <v>5000000</v>
      </c>
      <c r="EJ273" s="463">
        <f>'[37]Biểu 1c-II'!AE273</f>
        <v>0</v>
      </c>
      <c r="EK273" s="463">
        <f>'[38]Biểu 1c-II'!J273</f>
        <v>0</v>
      </c>
      <c r="EL273" s="463">
        <f>'[38]Biểu 1c-II'!M273</f>
        <v>0</v>
      </c>
      <c r="EM273" s="463">
        <f>'[38]Biểu 1c-II'!P273</f>
        <v>0</v>
      </c>
      <c r="EN273" s="463">
        <f>'[38]Biểu 1c-II'!S273</f>
        <v>0</v>
      </c>
      <c r="EO273" s="380">
        <f>'[39]Biểu 1c-II(TTKN)'!J273</f>
        <v>0</v>
      </c>
      <c r="EP273" s="380">
        <f>'[40]Biểu 1c-II'!P273</f>
        <v>0</v>
      </c>
      <c r="EQ273" s="380">
        <f>'[41]Biểu 1c-II'!P273</f>
        <v>0</v>
      </c>
    </row>
    <row r="274" spans="1:147" ht="12.75">
      <c r="A274" s="383"/>
      <c r="B274" s="378" t="s">
        <v>821</v>
      </c>
      <c r="C274" s="402" t="s">
        <v>966</v>
      </c>
      <c r="D274" s="381">
        <f t="shared" si="113"/>
        <v>0</v>
      </c>
      <c r="E274" s="463">
        <f t="shared" si="104"/>
        <v>13971908883</v>
      </c>
      <c r="F274" s="463">
        <f t="shared" si="114"/>
        <v>13971908883</v>
      </c>
      <c r="G274" s="463">
        <f t="shared" si="115"/>
        <v>13684469383</v>
      </c>
      <c r="H274" s="381">
        <f t="shared" si="105"/>
        <v>1509800</v>
      </c>
      <c r="I274" s="381">
        <f t="shared" si="116"/>
        <v>0</v>
      </c>
      <c r="J274" s="381">
        <f t="shared" si="117"/>
        <v>0</v>
      </c>
      <c r="K274" s="381">
        <f t="shared" si="106"/>
        <v>13682959583</v>
      </c>
      <c r="L274" s="381">
        <f t="shared" si="107"/>
        <v>0</v>
      </c>
      <c r="M274" s="381">
        <f t="shared" si="108"/>
        <v>0</v>
      </c>
      <c r="N274" s="381">
        <f t="shared" si="118"/>
        <v>0</v>
      </c>
      <c r="O274" s="381">
        <f t="shared" si="109"/>
        <v>0</v>
      </c>
      <c r="P274" s="381">
        <f t="shared" si="119"/>
        <v>0</v>
      </c>
      <c r="Q274" s="381">
        <f t="shared" si="110"/>
        <v>0</v>
      </c>
      <c r="R274" s="381">
        <f>BC274+BL274+BV274+CE274+CN274+CW274+DF274+DO274+DY274+EH274</f>
        <v>0</v>
      </c>
      <c r="S274" s="381"/>
      <c r="T274" s="381">
        <f t="shared" si="112"/>
        <v>0</v>
      </c>
      <c r="U274" s="463">
        <f t="shared" si="120"/>
        <v>0</v>
      </c>
      <c r="V274" s="463">
        <f t="shared" si="121"/>
        <v>0</v>
      </c>
      <c r="W274" s="463">
        <f t="shared" si="122"/>
        <v>0</v>
      </c>
      <c r="X274" s="463">
        <f t="shared" si="123"/>
        <v>0</v>
      </c>
      <c r="Y274" s="463">
        <f t="shared" si="124"/>
        <v>123365200</v>
      </c>
      <c r="Z274" s="463">
        <f t="shared" si="125"/>
        <v>0</v>
      </c>
      <c r="AA274" s="463">
        <f t="shared" si="126"/>
        <v>0</v>
      </c>
      <c r="AB274" s="463">
        <f t="shared" si="127"/>
        <v>116362300</v>
      </c>
      <c r="AC274" s="463">
        <f t="shared" si="128"/>
        <v>0</v>
      </c>
      <c r="AD274" s="463">
        <f t="shared" si="129"/>
        <v>47712000</v>
      </c>
      <c r="AE274" s="381"/>
      <c r="AF274" s="381"/>
      <c r="AG274" s="380">
        <f>'[22]Biểu 1c-II'!J274</f>
        <v>1509800</v>
      </c>
      <c r="AH274" s="380">
        <f>'[22]Biểu 1c-II'!M274</f>
        <v>0</v>
      </c>
      <c r="AI274" s="463">
        <f>'[22]Biểu 1c-II'!S274</f>
        <v>0</v>
      </c>
      <c r="AJ274" s="463">
        <f>'[22]Biểu 1c-II'!V274</f>
        <v>47712000</v>
      </c>
      <c r="AK274" s="380">
        <f>'[23]Biểu 1c-II'!J274</f>
        <v>0</v>
      </c>
      <c r="AL274" s="463">
        <f>'[23]Biểu 1c-II'!P274</f>
        <v>123365200</v>
      </c>
      <c r="AM274" s="463">
        <f>'[23]Biểu 1c-II'!S274</f>
        <v>116362300</v>
      </c>
      <c r="AN274" s="380">
        <f>'[24]Biểu 1c-II'!J274</f>
        <v>0</v>
      </c>
      <c r="AO274" s="463">
        <f>'[24]Biểu 1c-II'!M274</f>
        <v>0</v>
      </c>
      <c r="AP274" s="463">
        <f>'[24]Biểu 1c-II'!S274</f>
        <v>0</v>
      </c>
      <c r="AQ274" s="463">
        <f>'[25]Biểu 1c-II'!P274</f>
        <v>0</v>
      </c>
      <c r="AR274" s="463">
        <f>'[25]Biểu 1c-II'!V274</f>
        <v>0</v>
      </c>
      <c r="AS274" s="380">
        <f>'[25]Biểu 1c-II'!Y274</f>
        <v>0</v>
      </c>
      <c r="AT274" s="380">
        <f>'[26]Biểu 1c-II'!K274</f>
        <v>0</v>
      </c>
      <c r="AU274" s="380">
        <f>'[26]Biểu 1c-II'!W274</f>
        <v>0</v>
      </c>
      <c r="AV274" s="380">
        <f>'[27]Biểu 1c-II'!J274</f>
        <v>0</v>
      </c>
      <c r="AW274" s="380">
        <f>'[27]Biểu 1c-II'!V274</f>
        <v>0</v>
      </c>
      <c r="AX274" s="380">
        <f>'[28]Biểu 1c-II'!J274</f>
        <v>0</v>
      </c>
      <c r="AY274" s="380">
        <f>'[28]Biểu 1c-II'!M274</f>
        <v>0</v>
      </c>
      <c r="AZ274" s="380">
        <f>'[28]Biểu 1c-II'!P274</f>
        <v>0</v>
      </c>
      <c r="BA274" s="380"/>
      <c r="BB274" s="380">
        <f>'[28]Biểu 1c-II'!V274</f>
        <v>0</v>
      </c>
      <c r="BC274" s="380">
        <f>'[42]Biểu 1c-II'!Y274</f>
        <v>0</v>
      </c>
      <c r="BD274" s="380">
        <f>'[28]Biểu 1c-II'!AB274</f>
        <v>0</v>
      </c>
      <c r="BE274" s="380">
        <f>'[28]Biểu 1c-II'!AE274</f>
        <v>0</v>
      </c>
      <c r="BF274" s="380">
        <f>'[28]Biểu 1c-II'!AH274</f>
        <v>0</v>
      </c>
      <c r="BG274" s="380">
        <f>'[29]Biểu 1c-II'!J274</f>
        <v>0</v>
      </c>
      <c r="BH274" s="380">
        <f>'[29]Biểu 1c-II'!M274</f>
        <v>0</v>
      </c>
      <c r="BI274" s="380">
        <f>'[29]Biểu 1c-II'!P274</f>
        <v>0</v>
      </c>
      <c r="BJ274" s="380"/>
      <c r="BK274" s="380">
        <f>'[29]Biểu 1c-II'!S274</f>
        <v>0</v>
      </c>
      <c r="BL274" s="380">
        <f>'[29]Biểu 1c-II'!V274</f>
        <v>0</v>
      </c>
      <c r="BM274" s="380">
        <f>'[29]Biểu 1c-II'!Y274</f>
        <v>0</v>
      </c>
      <c r="BN274" s="380">
        <f>'[29]Biểu 1c-II'!AB274</f>
        <v>0</v>
      </c>
      <c r="BO274" s="463">
        <f>'[29]Biểu 1c-II'!AE274</f>
        <v>0</v>
      </c>
      <c r="BP274" s="463">
        <f>'[29]Biểu 1c-II'!AH274</f>
        <v>0</v>
      </c>
      <c r="BQ274" s="380">
        <f>'[30]Biểu 1c-II - TTYT DA BAC'!J274</f>
        <v>0</v>
      </c>
      <c r="BR274" s="380">
        <f>'[30]Biểu 1c-II - TTYT DA BAC'!M274</f>
        <v>0</v>
      </c>
      <c r="BS274" s="380">
        <f>'[30]Biểu 1c-II - TTYT DA BAC'!P274</f>
        <v>0</v>
      </c>
      <c r="BT274" s="380"/>
      <c r="BU274" s="380">
        <f>'[30]Biểu 1c-II - TTYT DA BAC'!V274</f>
        <v>0</v>
      </c>
      <c r="BV274" s="380">
        <f>'[30]Biểu 1c-II - TTYT DA BAC'!Y274</f>
        <v>0</v>
      </c>
      <c r="BW274" s="380">
        <f>'[30]Biểu 1c-II - TTYT DA BAC'!AB274</f>
        <v>0</v>
      </c>
      <c r="BX274" s="463">
        <f>'[30]Biểu 1c-II - TTYT DA BAC'!AE274</f>
        <v>0</v>
      </c>
      <c r="BY274" s="463">
        <f>'[30]Biểu 1c-II - TTYT DA BAC'!AH274</f>
        <v>0</v>
      </c>
      <c r="BZ274" s="380">
        <f>'[31]Biểu 1c-II'!I274</f>
        <v>0</v>
      </c>
      <c r="CA274" s="380">
        <f>'[31]Biểu 1c-II'!M274</f>
        <v>0</v>
      </c>
      <c r="CB274" s="380">
        <f>'[31]Biểu 1c-II'!P274</f>
        <v>0</v>
      </c>
      <c r="CC274" s="380"/>
      <c r="CD274" s="380">
        <f>'[31]Biểu 1c-II'!V274</f>
        <v>0</v>
      </c>
      <c r="CE274" s="380">
        <f>'[31]Biểu 1c-II'!Y274</f>
        <v>0</v>
      </c>
      <c r="CF274" s="380">
        <f>'[31]Biểu 1c-II'!AB274</f>
        <v>0</v>
      </c>
      <c r="CG274" s="463">
        <f>'[31]Biểu 1c-II'!AE274</f>
        <v>0</v>
      </c>
      <c r="CH274" s="463">
        <f>'[31]Biểu 1c-II'!AH274</f>
        <v>0</v>
      </c>
      <c r="CI274" s="380">
        <f>'[32]Biểu 1c-II'!J274</f>
        <v>0</v>
      </c>
      <c r="CJ274" s="380">
        <f>'[32]Biểu 1c-II'!M274</f>
        <v>0</v>
      </c>
      <c r="CK274" s="380">
        <f>'[32]Biểu 1c-II'!P274</f>
        <v>0</v>
      </c>
      <c r="CL274" s="380"/>
      <c r="CM274" s="380">
        <f>'[32]Biểu 1c-II'!V274</f>
        <v>0</v>
      </c>
      <c r="CN274" s="380">
        <f>'[32]Biểu 1c-II'!Y274</f>
        <v>0</v>
      </c>
      <c r="CO274" s="380">
        <f>'[32]Biểu 1c-II'!AB274</f>
        <v>0</v>
      </c>
      <c r="CP274" s="463">
        <f>'[32]Biểu 1c-II'!AE274</f>
        <v>0</v>
      </c>
      <c r="CQ274" s="463">
        <f>'[32]Biểu 1c-II'!AH274</f>
        <v>0</v>
      </c>
      <c r="CR274" s="380">
        <f>'[33]Biểu 1c-II'!J274</f>
        <v>0</v>
      </c>
      <c r="CS274" s="380">
        <f>'[33]Biểu 1c-II'!M274</f>
        <v>0</v>
      </c>
      <c r="CT274" s="380">
        <f>'[33]Biểu 1c-II'!P274</f>
        <v>0</v>
      </c>
      <c r="CU274" s="380"/>
      <c r="CV274" s="380">
        <f>'[33]Biểu 1c-II'!V274</f>
        <v>0</v>
      </c>
      <c r="CW274" s="380">
        <f>'[43]Biểu 1c-II'!Y274</f>
        <v>0</v>
      </c>
      <c r="CX274" s="380">
        <f>'[33]Biểu 1c-II'!AB274</f>
        <v>0</v>
      </c>
      <c r="CY274" s="463">
        <f>'[33]Biểu 1c-II'!AE274</f>
        <v>0</v>
      </c>
      <c r="CZ274" s="463">
        <f>'[33]Biểu 1c-II'!AH274</f>
        <v>0</v>
      </c>
      <c r="DA274" s="380">
        <f>'[34]Biểu 1c-II'!$J$7</f>
        <v>13682959583</v>
      </c>
      <c r="DB274" s="380">
        <f>'[34]Biểu 1c-II'!M274</f>
        <v>0</v>
      </c>
      <c r="DC274" s="380">
        <f>'[34]Biểu 1c-II'!P274</f>
        <v>0</v>
      </c>
      <c r="DD274" s="380"/>
      <c r="DE274" s="380">
        <f>'[34]Biểu 1c-II'!V274</f>
        <v>0</v>
      </c>
      <c r="DF274" s="380">
        <f>'[44]Biểu 1c-II'!Y274</f>
        <v>0</v>
      </c>
      <c r="DG274" s="380">
        <f>'[34]Biểu 1c-II'!AB274</f>
        <v>0</v>
      </c>
      <c r="DH274" s="463">
        <f>'[34]Biểu 1c-II'!AE274</f>
        <v>0</v>
      </c>
      <c r="DI274" s="463">
        <f>'[34]Biểu 1c-II'!AH274</f>
        <v>0</v>
      </c>
      <c r="DJ274" s="380">
        <f>'[35]Biểu 1c-II'!J274</f>
        <v>0</v>
      </c>
      <c r="DK274" s="380">
        <f>'[35]Biểu 1c-II'!M274</f>
        <v>0</v>
      </c>
      <c r="DL274" s="380">
        <f>'[35]Biểu 1c-II'!P274</f>
        <v>0</v>
      </c>
      <c r="DM274" s="380">
        <f>'[35]Biểu 1c-II'!S274</f>
        <v>0</v>
      </c>
      <c r="DN274" s="380">
        <f>'[35]Biểu 1c-II'!V274</f>
        <v>0</v>
      </c>
      <c r="DO274" s="380">
        <f>'[35]Biểu 1c-II'!Y274</f>
        <v>0</v>
      </c>
      <c r="DP274" s="380">
        <f>'[35]Biểu 1c-II'!AB274</f>
        <v>0</v>
      </c>
      <c r="DQ274" s="463">
        <f>'[35]Biểu 1c-II'!AE274</f>
        <v>0</v>
      </c>
      <c r="DR274" s="463">
        <f>'[35]Biểu 1c-II'!AH274</f>
        <v>0</v>
      </c>
      <c r="DS274" s="463">
        <f>'[35]Biểu 1c-II'!AK274</f>
        <v>0</v>
      </c>
      <c r="DT274" s="380">
        <f>'[36]Biểu 1c-II'!J274</f>
        <v>0</v>
      </c>
      <c r="DU274" s="380">
        <f>'[36]Biểu 1c-II'!M274</f>
        <v>0</v>
      </c>
      <c r="DV274" s="380">
        <f>'[36]Biểu 1c-II'!P274</f>
        <v>0</v>
      </c>
      <c r="DW274" s="380">
        <f>'[36]Biểu 1c-II'!S274</f>
        <v>0</v>
      </c>
      <c r="DX274" s="380">
        <f>'[36]Biểu 1c-II'!V274</f>
        <v>0</v>
      </c>
      <c r="DY274" s="380">
        <f>'[36]Biểu 1c-II'!Y274</f>
        <v>0</v>
      </c>
      <c r="DZ274" s="380">
        <f>'[36]Biểu 1c-II'!AB274</f>
        <v>0</v>
      </c>
      <c r="EA274" s="463">
        <f>'[36]Biểu 1c-II'!AH274</f>
        <v>0</v>
      </c>
      <c r="EB274" s="463">
        <f>'[36]Biểu 1c-II'!AE274</f>
        <v>0</v>
      </c>
      <c r="EC274" s="380">
        <f>'[37]Biểu 1c-II'!J274</f>
        <v>0</v>
      </c>
      <c r="ED274" s="380">
        <f>'[37]Biểu 1c-II'!M274</f>
        <v>0</v>
      </c>
      <c r="EE274" s="380">
        <f>'[37]Biểu 1c-II'!P274</f>
        <v>0</v>
      </c>
      <c r="EF274" s="380">
        <f>'[37]Biểu 1c-II'!S274</f>
        <v>0</v>
      </c>
      <c r="EG274" s="380">
        <f>'[37]Biểu 1c-II'!V274</f>
        <v>0</v>
      </c>
      <c r="EH274" s="380">
        <f>'[37]Biểu 1c-II'!Y274</f>
        <v>0</v>
      </c>
      <c r="EI274" s="380">
        <f>'[37]Biểu 1c-II'!AB274</f>
        <v>0</v>
      </c>
      <c r="EJ274" s="463">
        <f>'[37]Biểu 1c-II'!AE274</f>
        <v>0</v>
      </c>
      <c r="EK274" s="463">
        <f>'[38]Biểu 1c-II'!J274</f>
        <v>0</v>
      </c>
      <c r="EL274" s="463">
        <f>'[38]Biểu 1c-II'!M274</f>
        <v>0</v>
      </c>
      <c r="EM274" s="463">
        <f>'[38]Biểu 1c-II'!P274</f>
        <v>0</v>
      </c>
      <c r="EN274" s="463">
        <f>'[38]Biểu 1c-II'!S274</f>
        <v>0</v>
      </c>
      <c r="EO274" s="380">
        <f>'[39]Biểu 1c-II(TTKN)'!J274</f>
        <v>0</v>
      </c>
      <c r="EP274" s="380">
        <f>'[40]Biểu 1c-II'!P274</f>
        <v>0</v>
      </c>
      <c r="EQ274" s="380">
        <f>'[41]Biểu 1c-II'!P274</f>
        <v>0</v>
      </c>
    </row>
    <row r="275" spans="1:147" ht="12.75">
      <c r="A275" s="383"/>
      <c r="B275" s="378" t="s">
        <v>822</v>
      </c>
      <c r="C275" s="379" t="s">
        <v>315</v>
      </c>
      <c r="D275" s="381">
        <f t="shared" si="113"/>
        <v>0</v>
      </c>
      <c r="E275" s="463">
        <f t="shared" si="104"/>
        <v>13682959583</v>
      </c>
      <c r="F275" s="463">
        <f t="shared" si="114"/>
        <v>13682959583</v>
      </c>
      <c r="G275" s="463">
        <f t="shared" si="115"/>
        <v>13682959583</v>
      </c>
      <c r="H275" s="381">
        <f t="shared" si="105"/>
        <v>0</v>
      </c>
      <c r="I275" s="381">
        <f t="shared" si="116"/>
        <v>0</v>
      </c>
      <c r="J275" s="381">
        <f t="shared" si="117"/>
        <v>0</v>
      </c>
      <c r="K275" s="381">
        <f t="shared" si="106"/>
        <v>13682959583</v>
      </c>
      <c r="L275" s="381">
        <f t="shared" si="107"/>
        <v>0</v>
      </c>
      <c r="M275" s="381">
        <f t="shared" si="108"/>
        <v>0</v>
      </c>
      <c r="N275" s="381">
        <f t="shared" si="118"/>
        <v>0</v>
      </c>
      <c r="O275" s="381">
        <f t="shared" si="109"/>
        <v>0</v>
      </c>
      <c r="P275" s="381">
        <f t="shared" si="119"/>
        <v>0</v>
      </c>
      <c r="Q275" s="381">
        <f t="shared" si="110"/>
        <v>0</v>
      </c>
      <c r="R275" s="381">
        <f>BC275+BL275+BV275+CE275+CN275+CW275+DF275+DO275+DY275+EH275</f>
        <v>0</v>
      </c>
      <c r="S275" s="381"/>
      <c r="T275" s="381">
        <f t="shared" si="112"/>
        <v>0</v>
      </c>
      <c r="U275" s="463">
        <f t="shared" si="120"/>
        <v>0</v>
      </c>
      <c r="V275" s="463">
        <f t="shared" si="121"/>
        <v>0</v>
      </c>
      <c r="W275" s="463">
        <f t="shared" si="122"/>
        <v>0</v>
      </c>
      <c r="X275" s="463">
        <f t="shared" si="123"/>
        <v>0</v>
      </c>
      <c r="Y275" s="463">
        <f t="shared" si="124"/>
        <v>0</v>
      </c>
      <c r="Z275" s="463">
        <f t="shared" si="125"/>
        <v>0</v>
      </c>
      <c r="AA275" s="463">
        <f t="shared" si="126"/>
        <v>0</v>
      </c>
      <c r="AB275" s="463">
        <f t="shared" si="127"/>
        <v>0</v>
      </c>
      <c r="AC275" s="463">
        <f t="shared" si="128"/>
        <v>0</v>
      </c>
      <c r="AD275" s="463">
        <f t="shared" si="129"/>
        <v>0</v>
      </c>
      <c r="AE275" s="381"/>
      <c r="AF275" s="381"/>
      <c r="AG275" s="380">
        <f>'[22]Biểu 1c-II'!J275</f>
        <v>0</v>
      </c>
      <c r="AH275" s="380">
        <f>'[22]Biểu 1c-II'!M275</f>
        <v>0</v>
      </c>
      <c r="AI275" s="463">
        <f>'[22]Biểu 1c-II'!S275</f>
        <v>0</v>
      </c>
      <c r="AJ275" s="463">
        <f>'[22]Biểu 1c-II'!V275</f>
        <v>0</v>
      </c>
      <c r="AK275" s="380">
        <f>'[23]Biểu 1c-II'!J275</f>
        <v>0</v>
      </c>
      <c r="AL275" s="463">
        <f>'[23]Biểu 1c-II'!P275</f>
        <v>0</v>
      </c>
      <c r="AM275" s="463">
        <f>'[23]Biểu 1c-II'!S275</f>
        <v>0</v>
      </c>
      <c r="AN275" s="380">
        <f>'[24]Biểu 1c-II'!J275</f>
        <v>0</v>
      </c>
      <c r="AO275" s="463">
        <f>'[24]Biểu 1c-II'!M275</f>
        <v>0</v>
      </c>
      <c r="AP275" s="463">
        <f>'[24]Biểu 1c-II'!S275</f>
        <v>0</v>
      </c>
      <c r="AQ275" s="463">
        <f>'[25]Biểu 1c-II'!P275</f>
        <v>0</v>
      </c>
      <c r="AR275" s="463">
        <f>'[25]Biểu 1c-II'!V275</f>
        <v>0</v>
      </c>
      <c r="AS275" s="380">
        <f>'[25]Biểu 1c-II'!Y275</f>
        <v>0</v>
      </c>
      <c r="AT275" s="380">
        <f>'[26]Biểu 1c-II'!K275</f>
        <v>0</v>
      </c>
      <c r="AU275" s="380">
        <f>'[26]Biểu 1c-II'!W275</f>
        <v>0</v>
      </c>
      <c r="AV275" s="380">
        <f>'[27]Biểu 1c-II'!J275</f>
        <v>0</v>
      </c>
      <c r="AW275" s="380">
        <f>'[27]Biểu 1c-II'!V275</f>
        <v>0</v>
      </c>
      <c r="AX275" s="380">
        <f>'[28]Biểu 1c-II'!J275</f>
        <v>0</v>
      </c>
      <c r="AY275" s="380">
        <f>'[28]Biểu 1c-II'!M275</f>
        <v>0</v>
      </c>
      <c r="AZ275" s="380">
        <f>'[28]Biểu 1c-II'!P275</f>
        <v>0</v>
      </c>
      <c r="BA275" s="380"/>
      <c r="BB275" s="380">
        <f>'[28]Biểu 1c-II'!V275</f>
        <v>0</v>
      </c>
      <c r="BC275" s="380">
        <f>'[42]Biểu 1c-II'!Y275</f>
        <v>0</v>
      </c>
      <c r="BD275" s="380">
        <f>'[28]Biểu 1c-II'!AB275</f>
        <v>0</v>
      </c>
      <c r="BE275" s="380">
        <f>'[28]Biểu 1c-II'!AE275</f>
        <v>0</v>
      </c>
      <c r="BF275" s="380">
        <f>'[28]Biểu 1c-II'!AH275</f>
        <v>0</v>
      </c>
      <c r="BG275" s="380">
        <f>'[29]Biểu 1c-II'!J275</f>
        <v>0</v>
      </c>
      <c r="BH275" s="380">
        <f>'[29]Biểu 1c-II'!M275</f>
        <v>0</v>
      </c>
      <c r="BI275" s="380">
        <f>'[29]Biểu 1c-II'!P275</f>
        <v>0</v>
      </c>
      <c r="BJ275" s="380"/>
      <c r="BK275" s="380">
        <f>'[29]Biểu 1c-II'!S275</f>
        <v>0</v>
      </c>
      <c r="BL275" s="380">
        <f>'[29]Biểu 1c-II'!V275</f>
        <v>0</v>
      </c>
      <c r="BM275" s="380">
        <f>'[29]Biểu 1c-II'!Y275</f>
        <v>0</v>
      </c>
      <c r="BN275" s="380">
        <f>'[29]Biểu 1c-II'!AB275</f>
        <v>0</v>
      </c>
      <c r="BO275" s="463">
        <f>'[29]Biểu 1c-II'!AE275</f>
        <v>0</v>
      </c>
      <c r="BP275" s="463">
        <f>'[29]Biểu 1c-II'!AH275</f>
        <v>0</v>
      </c>
      <c r="BQ275" s="380">
        <f>'[30]Biểu 1c-II - TTYT DA BAC'!J275</f>
        <v>0</v>
      </c>
      <c r="BR275" s="380">
        <f>'[30]Biểu 1c-II - TTYT DA BAC'!M275</f>
        <v>0</v>
      </c>
      <c r="BS275" s="380">
        <f>'[30]Biểu 1c-II - TTYT DA BAC'!P275</f>
        <v>0</v>
      </c>
      <c r="BT275" s="380"/>
      <c r="BU275" s="380">
        <f>'[30]Biểu 1c-II - TTYT DA BAC'!V275</f>
        <v>0</v>
      </c>
      <c r="BV275" s="380">
        <f>'[30]Biểu 1c-II - TTYT DA BAC'!Y275</f>
        <v>0</v>
      </c>
      <c r="BW275" s="380">
        <f>'[30]Biểu 1c-II - TTYT DA BAC'!AB275</f>
        <v>0</v>
      </c>
      <c r="BX275" s="463">
        <f>'[30]Biểu 1c-II - TTYT DA BAC'!AE275</f>
        <v>0</v>
      </c>
      <c r="BY275" s="463">
        <f>'[30]Biểu 1c-II - TTYT DA BAC'!AH275</f>
        <v>0</v>
      </c>
      <c r="BZ275" s="380">
        <f>'[31]Biểu 1c-II'!I275</f>
        <v>0</v>
      </c>
      <c r="CA275" s="380">
        <f>'[31]Biểu 1c-II'!M275</f>
        <v>0</v>
      </c>
      <c r="CB275" s="380">
        <f>'[31]Biểu 1c-II'!P275</f>
        <v>0</v>
      </c>
      <c r="CC275" s="380"/>
      <c r="CD275" s="380">
        <f>'[31]Biểu 1c-II'!V275</f>
        <v>0</v>
      </c>
      <c r="CE275" s="380">
        <f>'[31]Biểu 1c-II'!Y275</f>
        <v>0</v>
      </c>
      <c r="CF275" s="380">
        <f>'[31]Biểu 1c-II'!AB275</f>
        <v>0</v>
      </c>
      <c r="CG275" s="463">
        <f>'[31]Biểu 1c-II'!AE275</f>
        <v>0</v>
      </c>
      <c r="CH275" s="463">
        <f>'[31]Biểu 1c-II'!AH275</f>
        <v>0</v>
      </c>
      <c r="CI275" s="380">
        <f>'[32]Biểu 1c-II'!J275</f>
        <v>0</v>
      </c>
      <c r="CJ275" s="380">
        <f>'[32]Biểu 1c-II'!M275</f>
        <v>0</v>
      </c>
      <c r="CK275" s="380">
        <f>'[32]Biểu 1c-II'!P275</f>
        <v>0</v>
      </c>
      <c r="CL275" s="380"/>
      <c r="CM275" s="380">
        <f>'[32]Biểu 1c-II'!V275</f>
        <v>0</v>
      </c>
      <c r="CN275" s="380">
        <f>'[32]Biểu 1c-II'!Y275</f>
        <v>0</v>
      </c>
      <c r="CO275" s="380">
        <f>'[32]Biểu 1c-II'!AB275</f>
        <v>0</v>
      </c>
      <c r="CP275" s="463">
        <f>'[32]Biểu 1c-II'!AE275</f>
        <v>0</v>
      </c>
      <c r="CQ275" s="463">
        <f>'[32]Biểu 1c-II'!AH275</f>
        <v>0</v>
      </c>
      <c r="CR275" s="380">
        <f>'[33]Biểu 1c-II'!J275</f>
        <v>0</v>
      </c>
      <c r="CS275" s="380">
        <f>'[33]Biểu 1c-II'!M275</f>
        <v>0</v>
      </c>
      <c r="CT275" s="380">
        <f>'[33]Biểu 1c-II'!P275</f>
        <v>0</v>
      </c>
      <c r="CU275" s="380"/>
      <c r="CV275" s="380">
        <f>'[33]Biểu 1c-II'!V275</f>
        <v>0</v>
      </c>
      <c r="CW275" s="380">
        <f>'[43]Biểu 1c-II'!Y275</f>
        <v>0</v>
      </c>
      <c r="CX275" s="380">
        <f>'[33]Biểu 1c-II'!AB275</f>
        <v>0</v>
      </c>
      <c r="CY275" s="463">
        <f>'[33]Biểu 1c-II'!AE275</f>
        <v>0</v>
      </c>
      <c r="CZ275" s="463">
        <f>'[33]Biểu 1c-II'!AH275</f>
        <v>0</v>
      </c>
      <c r="DA275" s="380">
        <f>'[34]Biểu 1c-II'!$J$7</f>
        <v>13682959583</v>
      </c>
      <c r="DB275" s="380">
        <f>'[34]Biểu 1c-II'!M275</f>
        <v>0</v>
      </c>
      <c r="DC275" s="380">
        <f>'[34]Biểu 1c-II'!P275</f>
        <v>0</v>
      </c>
      <c r="DD275" s="380"/>
      <c r="DE275" s="380">
        <f>'[34]Biểu 1c-II'!V275</f>
        <v>0</v>
      </c>
      <c r="DF275" s="380">
        <f>'[44]Biểu 1c-II'!Y275</f>
        <v>0</v>
      </c>
      <c r="DG275" s="380">
        <f>'[34]Biểu 1c-II'!AB275</f>
        <v>0</v>
      </c>
      <c r="DH275" s="463">
        <f>'[34]Biểu 1c-II'!AE275</f>
        <v>0</v>
      </c>
      <c r="DI275" s="463">
        <f>'[34]Biểu 1c-II'!AH275</f>
        <v>0</v>
      </c>
      <c r="DJ275" s="380">
        <f>'[35]Biểu 1c-II'!J275</f>
        <v>0</v>
      </c>
      <c r="DK275" s="380">
        <f>'[35]Biểu 1c-II'!M275</f>
        <v>0</v>
      </c>
      <c r="DL275" s="380">
        <f>'[35]Biểu 1c-II'!P275</f>
        <v>0</v>
      </c>
      <c r="DM275" s="380">
        <f>'[35]Biểu 1c-II'!S275</f>
        <v>0</v>
      </c>
      <c r="DN275" s="380">
        <f>'[35]Biểu 1c-II'!V275</f>
        <v>0</v>
      </c>
      <c r="DO275" s="380">
        <f>'[35]Biểu 1c-II'!Y275</f>
        <v>0</v>
      </c>
      <c r="DP275" s="380">
        <f>'[35]Biểu 1c-II'!AB275</f>
        <v>0</v>
      </c>
      <c r="DQ275" s="463">
        <f>'[35]Biểu 1c-II'!AE275</f>
        <v>0</v>
      </c>
      <c r="DR275" s="463">
        <f>'[35]Biểu 1c-II'!AH275</f>
        <v>0</v>
      </c>
      <c r="DS275" s="463">
        <f>'[35]Biểu 1c-II'!AK275</f>
        <v>0</v>
      </c>
      <c r="DT275" s="380">
        <f>'[36]Biểu 1c-II'!J275</f>
        <v>0</v>
      </c>
      <c r="DU275" s="380">
        <f>'[36]Biểu 1c-II'!M275</f>
        <v>0</v>
      </c>
      <c r="DV275" s="380">
        <f>'[36]Biểu 1c-II'!P275</f>
        <v>0</v>
      </c>
      <c r="DW275" s="380">
        <f>'[36]Biểu 1c-II'!S275</f>
        <v>0</v>
      </c>
      <c r="DX275" s="380">
        <f>'[36]Biểu 1c-II'!V275</f>
        <v>0</v>
      </c>
      <c r="DY275" s="380">
        <f>'[36]Biểu 1c-II'!Y275</f>
        <v>0</v>
      </c>
      <c r="DZ275" s="380">
        <f>'[36]Biểu 1c-II'!AB275</f>
        <v>0</v>
      </c>
      <c r="EA275" s="463">
        <f>'[36]Biểu 1c-II'!AH275</f>
        <v>0</v>
      </c>
      <c r="EB275" s="463">
        <f>'[36]Biểu 1c-II'!AE275</f>
        <v>0</v>
      </c>
      <c r="EC275" s="380">
        <f>'[37]Biểu 1c-II'!J275</f>
        <v>0</v>
      </c>
      <c r="ED275" s="380">
        <f>'[37]Biểu 1c-II'!M275</f>
        <v>0</v>
      </c>
      <c r="EE275" s="380">
        <f>'[37]Biểu 1c-II'!P275</f>
        <v>0</v>
      </c>
      <c r="EF275" s="380">
        <f>'[37]Biểu 1c-II'!S275</f>
        <v>0</v>
      </c>
      <c r="EG275" s="380">
        <f>'[37]Biểu 1c-II'!V275</f>
        <v>0</v>
      </c>
      <c r="EH275" s="380">
        <f>'[37]Biểu 1c-II'!Y275</f>
        <v>0</v>
      </c>
      <c r="EI275" s="380">
        <f>'[37]Biểu 1c-II'!AB275</f>
        <v>0</v>
      </c>
      <c r="EJ275" s="463">
        <f>'[37]Biểu 1c-II'!AE275</f>
        <v>0</v>
      </c>
      <c r="EK275" s="463">
        <f>'[38]Biểu 1c-II'!J275</f>
        <v>0</v>
      </c>
      <c r="EL275" s="463">
        <f>'[38]Biểu 1c-II'!M275</f>
        <v>0</v>
      </c>
      <c r="EM275" s="463">
        <f>'[38]Biểu 1c-II'!P275</f>
        <v>0</v>
      </c>
      <c r="EN275" s="463">
        <f>'[38]Biểu 1c-II'!S275</f>
        <v>0</v>
      </c>
      <c r="EO275" s="380">
        <f>'[39]Biểu 1c-II(TTKN)'!J275</f>
        <v>0</v>
      </c>
      <c r="EP275" s="380">
        <f>'[40]Biểu 1c-II'!P275</f>
        <v>0</v>
      </c>
      <c r="EQ275" s="380">
        <f>'[41]Biểu 1c-II'!P275</f>
        <v>0</v>
      </c>
    </row>
    <row r="276" spans="1:147" ht="12.75">
      <c r="A276" s="383"/>
      <c r="B276" s="378" t="s">
        <v>823</v>
      </c>
      <c r="C276" s="379" t="s">
        <v>295</v>
      </c>
      <c r="D276" s="381">
        <f t="shared" si="113"/>
        <v>0</v>
      </c>
      <c r="E276" s="463">
        <f t="shared" si="104"/>
        <v>13682959583</v>
      </c>
      <c r="F276" s="463">
        <f t="shared" si="114"/>
        <v>13682959583</v>
      </c>
      <c r="G276" s="463">
        <f t="shared" si="115"/>
        <v>13682959583</v>
      </c>
      <c r="H276" s="381">
        <f t="shared" si="105"/>
        <v>0</v>
      </c>
      <c r="I276" s="381">
        <f t="shared" si="116"/>
        <v>0</v>
      </c>
      <c r="J276" s="381">
        <f t="shared" si="117"/>
        <v>0</v>
      </c>
      <c r="K276" s="381">
        <f t="shared" si="106"/>
        <v>13682959583</v>
      </c>
      <c r="L276" s="381">
        <f t="shared" si="107"/>
        <v>0</v>
      </c>
      <c r="M276" s="381">
        <f t="shared" si="108"/>
        <v>0</v>
      </c>
      <c r="N276" s="381">
        <f t="shared" si="118"/>
        <v>0</v>
      </c>
      <c r="O276" s="381">
        <f t="shared" si="109"/>
        <v>0</v>
      </c>
      <c r="P276" s="381">
        <f t="shared" si="119"/>
        <v>0</v>
      </c>
      <c r="Q276" s="381">
        <f t="shared" si="110"/>
        <v>0</v>
      </c>
      <c r="R276" s="381">
        <f>BC276+BL276+BV276+CE276+CN276+CW276+DF276+DO276+DY276+EH276</f>
        <v>0</v>
      </c>
      <c r="S276" s="381"/>
      <c r="T276" s="381">
        <f t="shared" si="112"/>
        <v>0</v>
      </c>
      <c r="U276" s="463">
        <f t="shared" si="120"/>
        <v>0</v>
      </c>
      <c r="V276" s="463">
        <f t="shared" si="121"/>
        <v>0</v>
      </c>
      <c r="W276" s="463">
        <f t="shared" si="122"/>
        <v>0</v>
      </c>
      <c r="X276" s="463">
        <f t="shared" si="123"/>
        <v>0</v>
      </c>
      <c r="Y276" s="463">
        <f t="shared" si="124"/>
        <v>0</v>
      </c>
      <c r="Z276" s="463">
        <f t="shared" si="125"/>
        <v>0</v>
      </c>
      <c r="AA276" s="463">
        <f t="shared" si="126"/>
        <v>0</v>
      </c>
      <c r="AB276" s="463">
        <f t="shared" si="127"/>
        <v>0</v>
      </c>
      <c r="AC276" s="463">
        <f t="shared" si="128"/>
        <v>0</v>
      </c>
      <c r="AD276" s="463">
        <f t="shared" si="129"/>
        <v>0</v>
      </c>
      <c r="AE276" s="381"/>
      <c r="AF276" s="381"/>
      <c r="AG276" s="380">
        <f>'[22]Biểu 1c-II'!J276</f>
        <v>0</v>
      </c>
      <c r="AH276" s="380">
        <f>'[22]Biểu 1c-II'!M276</f>
        <v>0</v>
      </c>
      <c r="AI276" s="463">
        <f>'[22]Biểu 1c-II'!S276</f>
        <v>0</v>
      </c>
      <c r="AJ276" s="463">
        <f>'[22]Biểu 1c-II'!V276</f>
        <v>0</v>
      </c>
      <c r="AK276" s="380">
        <f>'[23]Biểu 1c-II'!J276</f>
        <v>0</v>
      </c>
      <c r="AL276" s="463">
        <f>'[23]Biểu 1c-II'!P276</f>
        <v>0</v>
      </c>
      <c r="AM276" s="463">
        <f>'[23]Biểu 1c-II'!S276</f>
        <v>0</v>
      </c>
      <c r="AN276" s="380">
        <f>'[24]Biểu 1c-II'!J276</f>
        <v>0</v>
      </c>
      <c r="AO276" s="463">
        <f>'[24]Biểu 1c-II'!M276</f>
        <v>0</v>
      </c>
      <c r="AP276" s="463">
        <f>'[24]Biểu 1c-II'!S276</f>
        <v>0</v>
      </c>
      <c r="AQ276" s="463">
        <f>'[25]Biểu 1c-II'!P276</f>
        <v>0</v>
      </c>
      <c r="AR276" s="463">
        <f>'[25]Biểu 1c-II'!V276</f>
        <v>0</v>
      </c>
      <c r="AS276" s="380">
        <f>'[25]Biểu 1c-II'!Y276</f>
        <v>0</v>
      </c>
      <c r="AT276" s="380">
        <f>'[26]Biểu 1c-II'!K276</f>
        <v>0</v>
      </c>
      <c r="AU276" s="380">
        <f>'[26]Biểu 1c-II'!W276</f>
        <v>0</v>
      </c>
      <c r="AV276" s="380">
        <f>'[27]Biểu 1c-II'!J276</f>
        <v>0</v>
      </c>
      <c r="AW276" s="380">
        <f>'[27]Biểu 1c-II'!V276</f>
        <v>0</v>
      </c>
      <c r="AX276" s="380">
        <f>'[28]Biểu 1c-II'!J276</f>
        <v>0</v>
      </c>
      <c r="AY276" s="380">
        <f>'[28]Biểu 1c-II'!M276</f>
        <v>0</v>
      </c>
      <c r="AZ276" s="380">
        <f>'[28]Biểu 1c-II'!P276</f>
        <v>0</v>
      </c>
      <c r="BA276" s="380"/>
      <c r="BB276" s="380">
        <f>'[28]Biểu 1c-II'!V276</f>
        <v>0</v>
      </c>
      <c r="BC276" s="380">
        <f>'[42]Biểu 1c-II'!Y276</f>
        <v>0</v>
      </c>
      <c r="BD276" s="380">
        <f>'[28]Biểu 1c-II'!AB276</f>
        <v>0</v>
      </c>
      <c r="BE276" s="380">
        <f>'[28]Biểu 1c-II'!AE276</f>
        <v>0</v>
      </c>
      <c r="BF276" s="380">
        <f>'[28]Biểu 1c-II'!AH276</f>
        <v>0</v>
      </c>
      <c r="BG276" s="380">
        <f>'[29]Biểu 1c-II'!J276</f>
        <v>0</v>
      </c>
      <c r="BH276" s="380">
        <f>'[29]Biểu 1c-II'!M276</f>
        <v>0</v>
      </c>
      <c r="BI276" s="380">
        <f>'[29]Biểu 1c-II'!P276</f>
        <v>0</v>
      </c>
      <c r="BJ276" s="380"/>
      <c r="BK276" s="380">
        <f>'[29]Biểu 1c-II'!S276</f>
        <v>0</v>
      </c>
      <c r="BL276" s="380">
        <f>'[29]Biểu 1c-II'!V276</f>
        <v>0</v>
      </c>
      <c r="BM276" s="380">
        <f>'[29]Biểu 1c-II'!Y276</f>
        <v>0</v>
      </c>
      <c r="BN276" s="380">
        <f>'[29]Biểu 1c-II'!AB276</f>
        <v>0</v>
      </c>
      <c r="BO276" s="463">
        <f>'[29]Biểu 1c-II'!AE276</f>
        <v>0</v>
      </c>
      <c r="BP276" s="463">
        <f>'[29]Biểu 1c-II'!AH276</f>
        <v>0</v>
      </c>
      <c r="BQ276" s="380">
        <f>'[30]Biểu 1c-II - TTYT DA BAC'!J276</f>
        <v>0</v>
      </c>
      <c r="BR276" s="380">
        <f>'[30]Biểu 1c-II - TTYT DA BAC'!M276</f>
        <v>0</v>
      </c>
      <c r="BS276" s="380">
        <f>'[30]Biểu 1c-II - TTYT DA BAC'!P276</f>
        <v>0</v>
      </c>
      <c r="BT276" s="380"/>
      <c r="BU276" s="380">
        <f>'[30]Biểu 1c-II - TTYT DA BAC'!V276</f>
        <v>0</v>
      </c>
      <c r="BV276" s="380">
        <f>'[30]Biểu 1c-II - TTYT DA BAC'!Y276</f>
        <v>0</v>
      </c>
      <c r="BW276" s="380">
        <f>'[30]Biểu 1c-II - TTYT DA BAC'!AB276</f>
        <v>0</v>
      </c>
      <c r="BX276" s="463">
        <f>'[30]Biểu 1c-II - TTYT DA BAC'!AE276</f>
        <v>0</v>
      </c>
      <c r="BY276" s="463">
        <f>'[30]Biểu 1c-II - TTYT DA BAC'!AH276</f>
        <v>0</v>
      </c>
      <c r="BZ276" s="380">
        <f>'[31]Biểu 1c-II'!I276</f>
        <v>0</v>
      </c>
      <c r="CA276" s="380">
        <f>'[31]Biểu 1c-II'!M276</f>
        <v>0</v>
      </c>
      <c r="CB276" s="380">
        <f>'[31]Biểu 1c-II'!P276</f>
        <v>0</v>
      </c>
      <c r="CC276" s="380"/>
      <c r="CD276" s="380">
        <f>'[31]Biểu 1c-II'!V276</f>
        <v>0</v>
      </c>
      <c r="CE276" s="380">
        <f>'[31]Biểu 1c-II'!Y276</f>
        <v>0</v>
      </c>
      <c r="CF276" s="380">
        <f>'[31]Biểu 1c-II'!AB276</f>
        <v>0</v>
      </c>
      <c r="CG276" s="463">
        <f>'[31]Biểu 1c-II'!AE276</f>
        <v>0</v>
      </c>
      <c r="CH276" s="463">
        <f>'[31]Biểu 1c-II'!AH276</f>
        <v>0</v>
      </c>
      <c r="CI276" s="380">
        <f>'[32]Biểu 1c-II'!J276</f>
        <v>0</v>
      </c>
      <c r="CJ276" s="380">
        <f>'[32]Biểu 1c-II'!M276</f>
        <v>0</v>
      </c>
      <c r="CK276" s="380">
        <f>'[32]Biểu 1c-II'!P276</f>
        <v>0</v>
      </c>
      <c r="CL276" s="380"/>
      <c r="CM276" s="380">
        <f>'[32]Biểu 1c-II'!V276</f>
        <v>0</v>
      </c>
      <c r="CN276" s="380">
        <f>'[32]Biểu 1c-II'!Y276</f>
        <v>0</v>
      </c>
      <c r="CO276" s="380">
        <f>'[32]Biểu 1c-II'!AB276</f>
        <v>0</v>
      </c>
      <c r="CP276" s="463">
        <f>'[32]Biểu 1c-II'!AE276</f>
        <v>0</v>
      </c>
      <c r="CQ276" s="463">
        <f>'[32]Biểu 1c-II'!AH276</f>
        <v>0</v>
      </c>
      <c r="CR276" s="380">
        <f>'[33]Biểu 1c-II'!J276</f>
        <v>0</v>
      </c>
      <c r="CS276" s="380">
        <f>'[33]Biểu 1c-II'!M276</f>
        <v>0</v>
      </c>
      <c r="CT276" s="380">
        <f>'[33]Biểu 1c-II'!P276</f>
        <v>0</v>
      </c>
      <c r="CU276" s="380"/>
      <c r="CV276" s="380">
        <f>'[33]Biểu 1c-II'!V276</f>
        <v>0</v>
      </c>
      <c r="CW276" s="380">
        <f>'[43]Biểu 1c-II'!Y276</f>
        <v>0</v>
      </c>
      <c r="CX276" s="380">
        <f>'[33]Biểu 1c-II'!AB276</f>
        <v>0</v>
      </c>
      <c r="CY276" s="463">
        <f>'[33]Biểu 1c-II'!AE276</f>
        <v>0</v>
      </c>
      <c r="CZ276" s="463">
        <f>'[33]Biểu 1c-II'!AH276</f>
        <v>0</v>
      </c>
      <c r="DA276" s="380">
        <f>'[34]Biểu 1c-II'!$J$7</f>
        <v>13682959583</v>
      </c>
      <c r="DB276" s="380">
        <f>'[34]Biểu 1c-II'!M276</f>
        <v>0</v>
      </c>
      <c r="DC276" s="380">
        <f>'[34]Biểu 1c-II'!P276</f>
        <v>0</v>
      </c>
      <c r="DD276" s="380"/>
      <c r="DE276" s="380">
        <f>'[34]Biểu 1c-II'!V276</f>
        <v>0</v>
      </c>
      <c r="DF276" s="380">
        <f>'[44]Biểu 1c-II'!Y276</f>
        <v>0</v>
      </c>
      <c r="DG276" s="380">
        <f>'[34]Biểu 1c-II'!AB276</f>
        <v>0</v>
      </c>
      <c r="DH276" s="463">
        <f>'[34]Biểu 1c-II'!AE276</f>
        <v>0</v>
      </c>
      <c r="DI276" s="463">
        <f>'[34]Biểu 1c-II'!AH276</f>
        <v>0</v>
      </c>
      <c r="DJ276" s="380">
        <f>'[35]Biểu 1c-II'!J276</f>
        <v>0</v>
      </c>
      <c r="DK276" s="380">
        <f>'[35]Biểu 1c-II'!M276</f>
        <v>0</v>
      </c>
      <c r="DL276" s="380">
        <f>'[35]Biểu 1c-II'!P276</f>
        <v>0</v>
      </c>
      <c r="DM276" s="380">
        <f>'[35]Biểu 1c-II'!S276</f>
        <v>0</v>
      </c>
      <c r="DN276" s="380">
        <f>'[35]Biểu 1c-II'!V276</f>
        <v>0</v>
      </c>
      <c r="DO276" s="380">
        <f>'[35]Biểu 1c-II'!Y276</f>
        <v>0</v>
      </c>
      <c r="DP276" s="380">
        <f>'[35]Biểu 1c-II'!AB276</f>
        <v>0</v>
      </c>
      <c r="DQ276" s="463">
        <f>'[35]Biểu 1c-II'!AE276</f>
        <v>0</v>
      </c>
      <c r="DR276" s="463">
        <f>'[35]Biểu 1c-II'!AH276</f>
        <v>0</v>
      </c>
      <c r="DS276" s="463">
        <f>'[35]Biểu 1c-II'!AK276</f>
        <v>0</v>
      </c>
      <c r="DT276" s="380">
        <f>'[36]Biểu 1c-II'!J276</f>
        <v>0</v>
      </c>
      <c r="DU276" s="380">
        <f>'[36]Biểu 1c-II'!M276</f>
        <v>0</v>
      </c>
      <c r="DV276" s="380">
        <f>'[36]Biểu 1c-II'!P276</f>
        <v>0</v>
      </c>
      <c r="DW276" s="380">
        <f>'[36]Biểu 1c-II'!S276</f>
        <v>0</v>
      </c>
      <c r="DX276" s="380">
        <f>'[36]Biểu 1c-II'!V276</f>
        <v>0</v>
      </c>
      <c r="DY276" s="380">
        <f>'[36]Biểu 1c-II'!Y276</f>
        <v>0</v>
      </c>
      <c r="DZ276" s="380">
        <f>'[36]Biểu 1c-II'!AB276</f>
        <v>0</v>
      </c>
      <c r="EA276" s="463">
        <f>'[36]Biểu 1c-II'!AH276</f>
        <v>0</v>
      </c>
      <c r="EB276" s="463">
        <f>'[36]Biểu 1c-II'!AE276</f>
        <v>0</v>
      </c>
      <c r="EC276" s="380">
        <f>'[37]Biểu 1c-II'!J276</f>
        <v>0</v>
      </c>
      <c r="ED276" s="380">
        <f>'[37]Biểu 1c-II'!M276</f>
        <v>0</v>
      </c>
      <c r="EE276" s="380">
        <f>'[37]Biểu 1c-II'!P276</f>
        <v>0</v>
      </c>
      <c r="EF276" s="380">
        <f>'[37]Biểu 1c-II'!S276</f>
        <v>0</v>
      </c>
      <c r="EG276" s="380">
        <f>'[37]Biểu 1c-II'!V276</f>
        <v>0</v>
      </c>
      <c r="EH276" s="380">
        <f>'[37]Biểu 1c-II'!Y276</f>
        <v>0</v>
      </c>
      <c r="EI276" s="380">
        <f>'[37]Biểu 1c-II'!AB276</f>
        <v>0</v>
      </c>
      <c r="EJ276" s="463">
        <f>'[37]Biểu 1c-II'!AE276</f>
        <v>0</v>
      </c>
      <c r="EK276" s="463">
        <f>'[38]Biểu 1c-II'!J276</f>
        <v>0</v>
      </c>
      <c r="EL276" s="463">
        <f>'[38]Biểu 1c-II'!M276</f>
        <v>0</v>
      </c>
      <c r="EM276" s="463">
        <f>'[38]Biểu 1c-II'!P276</f>
        <v>0</v>
      </c>
      <c r="EN276" s="463">
        <f>'[38]Biểu 1c-II'!S276</f>
        <v>0</v>
      </c>
      <c r="EO276" s="380">
        <f>'[39]Biểu 1c-II(TTKN)'!J276</f>
        <v>0</v>
      </c>
      <c r="EP276" s="380">
        <f>'[40]Biểu 1c-II'!P276</f>
        <v>0</v>
      </c>
      <c r="EQ276" s="380">
        <f>'[41]Biểu 1c-II'!P276</f>
        <v>0</v>
      </c>
    </row>
    <row r="277" spans="1:147" s="373" customFormat="1" ht="12.75">
      <c r="A277" s="375" t="s">
        <v>824</v>
      </c>
      <c r="B277" s="375"/>
      <c r="C277" s="376" t="s">
        <v>249</v>
      </c>
      <c r="D277" s="357">
        <f t="shared" si="113"/>
        <v>0</v>
      </c>
      <c r="E277" s="459">
        <f t="shared" si="104"/>
        <v>16939428783</v>
      </c>
      <c r="F277" s="459">
        <f t="shared" si="114"/>
        <v>16939428783</v>
      </c>
      <c r="G277" s="459">
        <f t="shared" si="115"/>
        <v>14217059783</v>
      </c>
      <c r="H277" s="357">
        <f t="shared" si="105"/>
        <v>241693300</v>
      </c>
      <c r="I277" s="357">
        <f t="shared" si="116"/>
        <v>0</v>
      </c>
      <c r="J277" s="357">
        <f t="shared" si="117"/>
        <v>0</v>
      </c>
      <c r="K277" s="357">
        <f>AT277+AV277+AX277+BG277+BQ277+BZ277+CI277+CR277+DA277+DJ277+DT277+EC277</f>
        <v>13682959583</v>
      </c>
      <c r="L277" s="357">
        <f>AY277+BH277+BR277+CA277+CJ277+CS277+DB277+DK277+DU277+ED277+EK277</f>
        <v>167074600</v>
      </c>
      <c r="M277" s="357">
        <f t="shared" si="108"/>
        <v>0</v>
      </c>
      <c r="N277" s="357">
        <f t="shared" si="118"/>
        <v>0</v>
      </c>
      <c r="O277" s="357">
        <f>BA277+BJ277+BT277+CC277+CL277+DD277+DM277+DW277+EF277+CU277+EL277</f>
        <v>49373200</v>
      </c>
      <c r="P277" s="357">
        <f t="shared" si="119"/>
        <v>0</v>
      </c>
      <c r="Q277" s="357">
        <f t="shared" si="110"/>
        <v>0</v>
      </c>
      <c r="R277" s="357">
        <f>BC277+BL277+BV277+CE277+CN277+CW277+DF277+DO277+DY277+EH277</f>
        <v>0</v>
      </c>
      <c r="S277" s="381">
        <f>BN277+DQ277</f>
        <v>23612800</v>
      </c>
      <c r="T277" s="357">
        <f>BD277+BM277+BW277+CF277+CO277+CX277+DG277+DP277+DZ277+EI277</f>
        <v>52346300</v>
      </c>
      <c r="U277" s="459">
        <f t="shared" si="120"/>
        <v>17000000</v>
      </c>
      <c r="V277" s="459">
        <f t="shared" si="121"/>
        <v>0</v>
      </c>
      <c r="W277" s="459">
        <f t="shared" si="122"/>
        <v>0</v>
      </c>
      <c r="X277" s="459">
        <f t="shared" si="123"/>
        <v>17000000</v>
      </c>
      <c r="Y277" s="459">
        <f t="shared" si="124"/>
        <v>411377000</v>
      </c>
      <c r="Z277" s="459">
        <f t="shared" si="125"/>
        <v>0</v>
      </c>
      <c r="AA277" s="459">
        <f t="shared" si="126"/>
        <v>986220300</v>
      </c>
      <c r="AB277" s="459">
        <f t="shared" si="127"/>
        <v>1089679200</v>
      </c>
      <c r="AC277" s="459">
        <f t="shared" si="128"/>
        <v>85599500</v>
      </c>
      <c r="AD277" s="459">
        <f t="shared" si="129"/>
        <v>132493000</v>
      </c>
      <c r="AE277" s="357">
        <f>SUM(AE278:AE286)</f>
        <v>0</v>
      </c>
      <c r="AF277" s="357">
        <f>SUM(AF278:AF286)</f>
        <v>0</v>
      </c>
      <c r="AG277" s="377">
        <f>'[22]Biểu 1c-II'!J277</f>
        <v>0</v>
      </c>
      <c r="AH277" s="377">
        <f>'[22]Biểu 1c-II'!M277</f>
        <v>0</v>
      </c>
      <c r="AI277" s="459">
        <f>'[22]Biểu 1c-II'!S277</f>
        <v>85599500</v>
      </c>
      <c r="AJ277" s="459">
        <f>'[22]Biểu 1c-II'!V277</f>
        <v>88231000</v>
      </c>
      <c r="AK277" s="377">
        <f>'[23]Biểu 1c-II'!J277</f>
        <v>0</v>
      </c>
      <c r="AL277" s="459">
        <f>'[23]Biểu 1c-II'!P277</f>
        <v>411377000</v>
      </c>
      <c r="AM277" s="459">
        <f>'[23]Biểu 1c-II'!S277</f>
        <v>905280300</v>
      </c>
      <c r="AN277" s="377">
        <f>'[24]Biểu 1c-II'!J277</f>
        <v>241693300</v>
      </c>
      <c r="AO277" s="459">
        <f>'[24]Biểu 1c-II'!M277</f>
        <v>44262000</v>
      </c>
      <c r="AP277" s="459">
        <f>'[24]Biểu 1c-II'!S277</f>
        <v>0</v>
      </c>
      <c r="AQ277" s="459">
        <f>'[25]Biểu 1c-II'!P277</f>
        <v>0</v>
      </c>
      <c r="AR277" s="459">
        <f>'[25]Biểu 1c-II'!V277</f>
        <v>0</v>
      </c>
      <c r="AS277" s="377">
        <f>'[25]Biểu 1c-II'!Y277</f>
        <v>0</v>
      </c>
      <c r="AT277" s="377">
        <f>'[26]Biểu 1c-II'!K277</f>
        <v>0</v>
      </c>
      <c r="AU277" s="377">
        <f>'[26]Biểu 1c-II'!W277</f>
        <v>0</v>
      </c>
      <c r="AV277" s="377">
        <f>'[27]Biểu 1c-II'!J277</f>
        <v>0</v>
      </c>
      <c r="AW277" s="377">
        <f>'[27]Biểu 1c-II'!V277</f>
        <v>0</v>
      </c>
      <c r="AX277" s="377">
        <f>'[28]Biểu 1c-II'!J277</f>
        <v>0</v>
      </c>
      <c r="AY277" s="377">
        <f>'[28]Biểu 1c-II'!M277</f>
        <v>0</v>
      </c>
      <c r="AZ277" s="377">
        <f>'[28]Biểu 1c-II'!P277</f>
        <v>0</v>
      </c>
      <c r="BA277" s="380"/>
      <c r="BB277" s="377">
        <f>'[28]Biểu 1c-II'!V277</f>
        <v>0</v>
      </c>
      <c r="BC277" s="380">
        <f>'[42]Biểu 1c-II'!Y277</f>
        <v>0</v>
      </c>
      <c r="BD277" s="377">
        <f>'[28]Biểu 1c-II'!AB277</f>
        <v>12994300</v>
      </c>
      <c r="BE277" s="377">
        <f>'[28]Biểu 1c-II'!AE277</f>
        <v>19381800</v>
      </c>
      <c r="BF277" s="377">
        <f>'[28]Biểu 1c-II'!AH277</f>
        <v>5800000</v>
      </c>
      <c r="BG277" s="377">
        <f>'[29]Biểu 1c-II'!J277</f>
        <v>0</v>
      </c>
      <c r="BH277" s="377">
        <f>'[29]Biểu 1c-II'!M277</f>
        <v>0</v>
      </c>
      <c r="BI277" s="377">
        <f>'[29]Biểu 1c-II'!P277</f>
        <v>0</v>
      </c>
      <c r="BJ277" s="380"/>
      <c r="BK277" s="377">
        <f>'[29]Biểu 1c-II'!S277</f>
        <v>0</v>
      </c>
      <c r="BL277" s="377">
        <f>'[29]Biểu 1c-II'!V277</f>
        <v>0</v>
      </c>
      <c r="BM277" s="377">
        <f>'[29]Biểu 1c-II'!Y277</f>
        <v>0</v>
      </c>
      <c r="BN277" s="377">
        <f>'[29]Biểu 1c-II'!AB277</f>
        <v>11245800</v>
      </c>
      <c r="BO277" s="459">
        <f>'[29]Biểu 1c-II'!AE277</f>
        <v>13500000</v>
      </c>
      <c r="BP277" s="459">
        <f>'[29]Biểu 1c-II'!AH277</f>
        <v>17931300</v>
      </c>
      <c r="BQ277" s="377">
        <f>'[30]Biểu 1c-II - TTYT DA BAC'!J277</f>
        <v>0</v>
      </c>
      <c r="BR277" s="377">
        <f>'[30]Biểu 1c-II - TTYT DA BAC'!M277</f>
        <v>0</v>
      </c>
      <c r="BS277" s="377">
        <f>'[30]Biểu 1c-II - TTYT DA BAC'!P277</f>
        <v>0</v>
      </c>
      <c r="BT277" s="380"/>
      <c r="BU277" s="377">
        <f>'[30]Biểu 1c-II - TTYT DA BAC'!V277</f>
        <v>0</v>
      </c>
      <c r="BV277" s="377">
        <f>'[30]Biểu 1c-II - TTYT DA BAC'!Y277</f>
        <v>0</v>
      </c>
      <c r="BW277" s="377">
        <f>'[30]Biểu 1c-II - TTYT DA BAC'!AB277</f>
        <v>17995200</v>
      </c>
      <c r="BX277" s="459">
        <f>'[30]Biểu 1c-II - TTYT DA BAC'!AE277</f>
        <v>21880000</v>
      </c>
      <c r="BY277" s="459">
        <f>'[30]Biểu 1c-II - TTYT DA BAC'!AH277</f>
        <v>71500000</v>
      </c>
      <c r="BZ277" s="377">
        <f>'[31]Biểu 1c-II'!I277</f>
        <v>0</v>
      </c>
      <c r="CA277" s="377">
        <f>'[31]Biểu 1c-II'!M277</f>
        <v>0</v>
      </c>
      <c r="CB277" s="377">
        <f>'[31]Biểu 1c-II'!P277</f>
        <v>0</v>
      </c>
      <c r="CC277" s="380"/>
      <c r="CD277" s="377">
        <f>'[31]Biểu 1c-II'!V277</f>
        <v>0</v>
      </c>
      <c r="CE277" s="377">
        <f>'[31]Biểu 1c-II'!Y277</f>
        <v>0</v>
      </c>
      <c r="CF277" s="377">
        <f>'[31]Biểu 1c-II'!AB277</f>
        <v>0</v>
      </c>
      <c r="CG277" s="459">
        <f>'[31]Biểu 1c-II'!AE277</f>
        <v>0</v>
      </c>
      <c r="CH277" s="459">
        <f>'[31]Biểu 1c-II'!AH277</f>
        <v>0</v>
      </c>
      <c r="CI277" s="377">
        <f>'[32]Biểu 1c-II'!J277</f>
        <v>0</v>
      </c>
      <c r="CJ277" s="377">
        <f>'[32]Biểu 1c-II'!M277</f>
        <v>0</v>
      </c>
      <c r="CK277" s="377">
        <f>'[32]Biểu 1c-II'!P277</f>
        <v>0</v>
      </c>
      <c r="CL277" s="380"/>
      <c r="CM277" s="377">
        <f>'[32]Biểu 1c-II'!V277</f>
        <v>0</v>
      </c>
      <c r="CN277" s="377">
        <f>'[32]Biểu 1c-II'!Y277</f>
        <v>0</v>
      </c>
      <c r="CO277" s="377">
        <f>'[32]Biểu 1c-II'!AB277</f>
        <v>0</v>
      </c>
      <c r="CP277" s="459">
        <f>'[32]Biểu 1c-II'!AE277</f>
        <v>103904000</v>
      </c>
      <c r="CQ277" s="459">
        <f>'[32]Biểu 1c-II'!AH277</f>
        <v>7586600</v>
      </c>
      <c r="CR277" s="377">
        <f>'[33]Biểu 1c-II'!J277</f>
        <v>0</v>
      </c>
      <c r="CS277" s="377">
        <f>'[33]Biểu 1c-II'!M277</f>
        <v>0</v>
      </c>
      <c r="CT277" s="377">
        <f>'[33]Biểu 1c-II'!P277</f>
        <v>0</v>
      </c>
      <c r="CU277" s="380"/>
      <c r="CV277" s="377">
        <f>'[33]Biểu 1c-II'!V277</f>
        <v>0</v>
      </c>
      <c r="CW277" s="380">
        <f>'[43]Biểu 1c-II'!Y277</f>
        <v>0</v>
      </c>
      <c r="CX277" s="377">
        <f>'[33]Biểu 1c-II'!AB277</f>
        <v>6960400</v>
      </c>
      <c r="CY277" s="459">
        <f>'[33]Biểu 1c-II'!AE277</f>
        <v>5300000</v>
      </c>
      <c r="CZ277" s="459">
        <f>'[33]Biểu 1c-II'!AH277</f>
        <v>0</v>
      </c>
      <c r="DA277" s="377">
        <f>'[34]Biểu 1c-II'!$J$7</f>
        <v>13682959583</v>
      </c>
      <c r="DB277" s="377">
        <f>'[34]Biểu 1c-II'!M277</f>
        <v>0</v>
      </c>
      <c r="DC277" s="377">
        <f>'[34]Biểu 1c-II'!P277</f>
        <v>0</v>
      </c>
      <c r="DD277" s="380"/>
      <c r="DE277" s="377">
        <f>'[34]Biểu 1c-II'!V277</f>
        <v>0</v>
      </c>
      <c r="DF277" s="380">
        <f>'[44]Biểu 1c-II'!Y277</f>
        <v>0</v>
      </c>
      <c r="DG277" s="377">
        <f>'[34]Biểu 1c-II'!AB277</f>
        <v>0</v>
      </c>
      <c r="DH277" s="459">
        <f>'[34]Biểu 1c-II'!AE277</f>
        <v>54330000</v>
      </c>
      <c r="DI277" s="459">
        <f>'[34]Biểu 1c-II'!AH277</f>
        <v>17000000</v>
      </c>
      <c r="DJ277" s="377">
        <f>'[35]Biểu 1c-II'!J277</f>
        <v>0</v>
      </c>
      <c r="DK277" s="377">
        <f>'[35]Biểu 1c-II'!M277</f>
        <v>0</v>
      </c>
      <c r="DL277" s="377">
        <f>'[35]Biểu 1c-II'!P277</f>
        <v>0</v>
      </c>
      <c r="DM277" s="377">
        <f>'[35]Biểu 1c-II'!S277</f>
        <v>0</v>
      </c>
      <c r="DN277" s="377">
        <f>'[35]Biểu 1c-II'!V277</f>
        <v>0</v>
      </c>
      <c r="DO277" s="377">
        <f>'[35]Biểu 1c-II'!Y277</f>
        <v>0</v>
      </c>
      <c r="DP277" s="377">
        <f>'[35]Biểu 1c-II'!AB277</f>
        <v>0</v>
      </c>
      <c r="DQ277" s="459">
        <f>'[35]Biểu 1c-II'!AE277</f>
        <v>12367000</v>
      </c>
      <c r="DR277" s="459">
        <f>'[35]Biểu 1c-II'!AH277</f>
        <v>11822100</v>
      </c>
      <c r="DS277" s="459">
        <f>'[35]Biểu 1c-II'!AK277</f>
        <v>54960400</v>
      </c>
      <c r="DT277" s="377">
        <f>'[36]Biểu 1c-II'!J277</f>
        <v>0</v>
      </c>
      <c r="DU277" s="377">
        <f>'[36]Biểu 1c-II'!M277</f>
        <v>0</v>
      </c>
      <c r="DV277" s="377">
        <f>'[36]Biểu 1c-II'!P277</f>
        <v>0</v>
      </c>
      <c r="DW277" s="377">
        <f>'[36]Biểu 1c-II'!S277</f>
        <v>0</v>
      </c>
      <c r="DX277" s="377">
        <f>'[36]Biểu 1c-II'!V277</f>
        <v>0</v>
      </c>
      <c r="DY277" s="377">
        <f>'[36]Biểu 1c-II'!Y277</f>
        <v>0</v>
      </c>
      <c r="DZ277" s="377">
        <f>'[36]Biểu 1c-II'!AB277</f>
        <v>6400000</v>
      </c>
      <c r="EA277" s="459">
        <f>'[36]Biểu 1c-II'!AH277</f>
        <v>19500000</v>
      </c>
      <c r="EB277" s="459">
        <f>'[36]Biểu 1c-II'!AE277</f>
        <v>11850000</v>
      </c>
      <c r="EC277" s="377">
        <f>'[37]Biểu 1c-II'!J277</f>
        <v>0</v>
      </c>
      <c r="ED277" s="377">
        <f>'[37]Biểu 1c-II'!M277</f>
        <v>0</v>
      </c>
      <c r="EE277" s="377">
        <f>'[37]Biểu 1c-II'!P277</f>
        <v>0</v>
      </c>
      <c r="EF277" s="377">
        <f>'[37]Biểu 1c-II'!S277</f>
        <v>0</v>
      </c>
      <c r="EG277" s="377">
        <f>'[37]Biểu 1c-II'!V277</f>
        <v>0</v>
      </c>
      <c r="EH277" s="377">
        <f>'[37]Biểu 1c-II'!Y277</f>
        <v>0</v>
      </c>
      <c r="EI277" s="377">
        <f>'[37]Biểu 1c-II'!AB277</f>
        <v>7996400</v>
      </c>
      <c r="EJ277" s="459">
        <f>'[37]Biểu 1c-II'!AE277</f>
        <v>34317100</v>
      </c>
      <c r="EK277" s="459">
        <f>'[38]Biểu 1c-II'!J277</f>
        <v>167074600</v>
      </c>
      <c r="EL277" s="459">
        <f>'[38]Biểu 1c-II'!M277</f>
        <v>49373200</v>
      </c>
      <c r="EM277" s="459">
        <f>'[38]Biểu 1c-II'!P277</f>
        <v>0</v>
      </c>
      <c r="EN277" s="459">
        <f>'[38]Biểu 1c-II'!S277</f>
        <v>717055900</v>
      </c>
      <c r="EO277" s="377">
        <f>'[39]Biểu 1c-II(TTKN)'!J277</f>
        <v>0</v>
      </c>
      <c r="EP277" s="377">
        <f>'[40]Biểu 1c-II'!P277</f>
        <v>0</v>
      </c>
      <c r="EQ277" s="377">
        <f>'[41]Biểu 1c-II'!P277</f>
        <v>0</v>
      </c>
    </row>
    <row r="278" spans="1:147" ht="12.75">
      <c r="A278" s="383"/>
      <c r="B278" s="378" t="s">
        <v>825</v>
      </c>
      <c r="C278" s="379" t="s">
        <v>316</v>
      </c>
      <c r="D278" s="381">
        <f t="shared" si="113"/>
        <v>0</v>
      </c>
      <c r="E278" s="463">
        <f t="shared" si="104"/>
        <v>13901702783</v>
      </c>
      <c r="F278" s="463">
        <f t="shared" si="114"/>
        <v>13901702783</v>
      </c>
      <c r="G278" s="463">
        <f t="shared" si="115"/>
        <v>13777665083</v>
      </c>
      <c r="H278" s="381">
        <f>AG278+AK278+AN278</f>
        <v>64780000</v>
      </c>
      <c r="I278" s="381">
        <f t="shared" si="116"/>
        <v>0</v>
      </c>
      <c r="J278" s="381">
        <f t="shared" si="117"/>
        <v>0</v>
      </c>
      <c r="K278" s="381">
        <f>AT278+AV278+AX278+BG278+BQ278+BZ278+CI278+CR278+DA278+DJ278+DT278+EC278</f>
        <v>13682959583</v>
      </c>
      <c r="L278" s="381">
        <f>AY278+BH278+BR278+CA278+CJ278+CS278+DB278+DK278+DU278+ED278+EK278</f>
        <v>16896300</v>
      </c>
      <c r="M278" s="381">
        <f t="shared" si="108"/>
        <v>0</v>
      </c>
      <c r="N278" s="381">
        <f t="shared" si="118"/>
        <v>0</v>
      </c>
      <c r="O278" s="381">
        <f>BA278+BJ278+BT278+CC278+CL278+DD278+DM278+DW278+EF278+CU278+EL278</f>
        <v>8865200</v>
      </c>
      <c r="P278" s="381">
        <f t="shared" si="119"/>
        <v>0</v>
      </c>
      <c r="Q278" s="381">
        <f t="shared" si="110"/>
        <v>0</v>
      </c>
      <c r="R278" s="381"/>
      <c r="S278" s="381">
        <f>BN278+DQ278</f>
        <v>1194000</v>
      </c>
      <c r="T278" s="381">
        <f>BD278+BM278+BW278+CF278+CO278+CX278+DG278+DP278+DZ278+EI278</f>
        <v>2970000</v>
      </c>
      <c r="U278" s="463">
        <f t="shared" si="120"/>
        <v>600000</v>
      </c>
      <c r="V278" s="463">
        <f t="shared" si="121"/>
        <v>0</v>
      </c>
      <c r="W278" s="463">
        <f t="shared" si="122"/>
        <v>0</v>
      </c>
      <c r="X278" s="463">
        <f t="shared" si="123"/>
        <v>600000</v>
      </c>
      <c r="Y278" s="463">
        <f t="shared" si="124"/>
        <v>30021800</v>
      </c>
      <c r="Z278" s="463">
        <f t="shared" si="125"/>
        <v>0</v>
      </c>
      <c r="AA278" s="463">
        <f t="shared" si="126"/>
        <v>38790000</v>
      </c>
      <c r="AB278" s="463">
        <f t="shared" si="127"/>
        <v>30175400</v>
      </c>
      <c r="AC278" s="463">
        <f t="shared" si="128"/>
        <v>7599500</v>
      </c>
      <c r="AD278" s="463">
        <f t="shared" si="129"/>
        <v>16851000</v>
      </c>
      <c r="AE278" s="381"/>
      <c r="AF278" s="381"/>
      <c r="AG278" s="380">
        <f>'[22]Biểu 1c-II'!J278</f>
        <v>0</v>
      </c>
      <c r="AH278" s="380">
        <f>'[22]Biểu 1c-II'!M278</f>
        <v>0</v>
      </c>
      <c r="AI278" s="463">
        <f>'[22]Biểu 1c-II'!S278</f>
        <v>7599500</v>
      </c>
      <c r="AJ278" s="463">
        <f>'[22]Biểu 1c-II'!V278</f>
        <v>12751000</v>
      </c>
      <c r="AK278" s="380">
        <f>'[23]Biểu 1c-II'!J278</f>
        <v>0</v>
      </c>
      <c r="AL278" s="463">
        <f>'[23]Biểu 1c-II'!P278</f>
        <v>30021800</v>
      </c>
      <c r="AM278" s="463">
        <f>'[23]Biểu 1c-II'!S278</f>
        <v>22403000</v>
      </c>
      <c r="AN278" s="380">
        <f>'[24]Biểu 1c-II'!J278</f>
        <v>64780000</v>
      </c>
      <c r="AO278" s="463">
        <f>'[24]Biểu 1c-II'!M278</f>
        <v>4100000</v>
      </c>
      <c r="AP278" s="463">
        <f>'[24]Biểu 1c-II'!S278</f>
        <v>0</v>
      </c>
      <c r="AQ278" s="463">
        <f>'[25]Biểu 1c-II'!P278</f>
        <v>0</v>
      </c>
      <c r="AR278" s="463">
        <f>'[25]Biểu 1c-II'!V278</f>
        <v>0</v>
      </c>
      <c r="AS278" s="380">
        <f>'[25]Biểu 1c-II'!Y278</f>
        <v>0</v>
      </c>
      <c r="AT278" s="380">
        <f>'[26]Biểu 1c-II'!K278</f>
        <v>0</v>
      </c>
      <c r="AU278" s="380">
        <f>'[26]Biểu 1c-II'!W278</f>
        <v>0</v>
      </c>
      <c r="AV278" s="380">
        <f>'[27]Biểu 1c-II'!J278</f>
        <v>0</v>
      </c>
      <c r="AW278" s="380">
        <f>'[27]Biểu 1c-II'!V278</f>
        <v>0</v>
      </c>
      <c r="AX278" s="380">
        <f>'[28]Biểu 1c-II'!J278</f>
        <v>0</v>
      </c>
      <c r="AY278" s="380">
        <f>'[28]Biểu 1c-II'!M278</f>
        <v>0</v>
      </c>
      <c r="AZ278" s="380">
        <f>'[28]Biểu 1c-II'!P278</f>
        <v>0</v>
      </c>
      <c r="BA278" s="380"/>
      <c r="BB278" s="380">
        <f>'[28]Biểu 1c-II'!V278</f>
        <v>0</v>
      </c>
      <c r="BC278" s="380">
        <f>'[42]Biểu 1c-II'!Y278</f>
        <v>0</v>
      </c>
      <c r="BD278" s="380">
        <f>'[28]Biểu 1c-II'!AB278</f>
        <v>600000</v>
      </c>
      <c r="BE278" s="380">
        <f>'[28]Biểu 1c-II'!AE278</f>
        <v>788400</v>
      </c>
      <c r="BF278" s="380">
        <f>'[28]Biểu 1c-II'!AH278</f>
        <v>0</v>
      </c>
      <c r="BG278" s="380">
        <f>'[29]Biểu 1c-II'!J278</f>
        <v>0</v>
      </c>
      <c r="BH278" s="380">
        <f>'[29]Biểu 1c-II'!M278</f>
        <v>0</v>
      </c>
      <c r="BI278" s="380">
        <f>'[29]Biểu 1c-II'!P278</f>
        <v>0</v>
      </c>
      <c r="BJ278" s="380"/>
      <c r="BK278" s="380">
        <f>'[29]Biểu 1c-II'!S278</f>
        <v>0</v>
      </c>
      <c r="BL278" s="380">
        <f>'[29]Biểu 1c-II'!V278</f>
        <v>0</v>
      </c>
      <c r="BM278" s="380">
        <f>'[29]Biểu 1c-II'!Y278</f>
        <v>0</v>
      </c>
      <c r="BN278" s="380">
        <f>'[29]Biểu 1c-II'!AB278</f>
        <v>600000</v>
      </c>
      <c r="BO278" s="463">
        <f>'[29]Biểu 1c-II'!AE278</f>
        <v>0</v>
      </c>
      <c r="BP278" s="463">
        <f>'[29]Biểu 1c-II'!AH278</f>
        <v>792000</v>
      </c>
      <c r="BQ278" s="380">
        <f>'[30]Biểu 1c-II - TTYT DA BAC'!J278</f>
        <v>0</v>
      </c>
      <c r="BR278" s="380">
        <f>'[30]Biểu 1c-II - TTYT DA BAC'!M278</f>
        <v>0</v>
      </c>
      <c r="BS278" s="380">
        <f>'[30]Biểu 1c-II - TTYT DA BAC'!P278</f>
        <v>0</v>
      </c>
      <c r="BT278" s="380"/>
      <c r="BU278" s="380">
        <f>'[30]Biểu 1c-II - TTYT DA BAC'!V278</f>
        <v>0</v>
      </c>
      <c r="BV278" s="380">
        <f>'[30]Biểu 1c-II - TTYT DA BAC'!Y278</f>
        <v>0</v>
      </c>
      <c r="BW278" s="380">
        <f>'[30]Biểu 1c-II - TTYT DA BAC'!AB278</f>
        <v>600000</v>
      </c>
      <c r="BX278" s="463">
        <f>'[30]Biểu 1c-II - TTYT DA BAC'!AE278</f>
        <v>1200000</v>
      </c>
      <c r="BY278" s="463">
        <f>'[30]Biểu 1c-II - TTYT DA BAC'!AH278</f>
        <v>0</v>
      </c>
      <c r="BZ278" s="380">
        <f>'[31]Biểu 1c-II'!I278</f>
        <v>0</v>
      </c>
      <c r="CA278" s="380">
        <f>'[31]Biểu 1c-II'!M278</f>
        <v>0</v>
      </c>
      <c r="CB278" s="380">
        <f>'[31]Biểu 1c-II'!P278</f>
        <v>0</v>
      </c>
      <c r="CC278" s="380"/>
      <c r="CD278" s="380">
        <f>'[31]Biểu 1c-II'!V278</f>
        <v>0</v>
      </c>
      <c r="CE278" s="380">
        <f>'[31]Biểu 1c-II'!Y278</f>
        <v>0</v>
      </c>
      <c r="CF278" s="380">
        <f>'[31]Biểu 1c-II'!AB278</f>
        <v>0</v>
      </c>
      <c r="CG278" s="463">
        <f>'[31]Biểu 1c-II'!AE278</f>
        <v>0</v>
      </c>
      <c r="CH278" s="463">
        <f>'[31]Biểu 1c-II'!AH278</f>
        <v>0</v>
      </c>
      <c r="CI278" s="380">
        <f>'[32]Biểu 1c-II'!J278</f>
        <v>0</v>
      </c>
      <c r="CJ278" s="380">
        <f>'[32]Biểu 1c-II'!M278</f>
        <v>0</v>
      </c>
      <c r="CK278" s="380">
        <f>'[32]Biểu 1c-II'!P278</f>
        <v>0</v>
      </c>
      <c r="CL278" s="380"/>
      <c r="CM278" s="380">
        <f>'[32]Biểu 1c-II'!V278</f>
        <v>0</v>
      </c>
      <c r="CN278" s="380">
        <f>'[32]Biểu 1c-II'!Y278</f>
        <v>0</v>
      </c>
      <c r="CO278" s="380">
        <f>'[32]Biểu 1c-II'!AB278</f>
        <v>0</v>
      </c>
      <c r="CP278" s="463">
        <f>'[32]Biểu 1c-II'!AE278</f>
        <v>0</v>
      </c>
      <c r="CQ278" s="463">
        <f>'[32]Biểu 1c-II'!AH278</f>
        <v>1800000</v>
      </c>
      <c r="CR278" s="380">
        <f>'[33]Biểu 1c-II'!J278</f>
        <v>0</v>
      </c>
      <c r="CS278" s="380">
        <f>'[33]Biểu 1c-II'!M278</f>
        <v>0</v>
      </c>
      <c r="CT278" s="380">
        <f>'[33]Biểu 1c-II'!P278</f>
        <v>0</v>
      </c>
      <c r="CU278" s="380"/>
      <c r="CV278" s="380">
        <f>'[33]Biểu 1c-II'!V278</f>
        <v>0</v>
      </c>
      <c r="CW278" s="380">
        <f>'[43]Biểu 1c-II'!Y278</f>
        <v>0</v>
      </c>
      <c r="CX278" s="380">
        <f>'[33]Biểu 1c-II'!AB278</f>
        <v>570000</v>
      </c>
      <c r="CY278" s="463">
        <f>'[33]Biểu 1c-II'!AE278</f>
        <v>0</v>
      </c>
      <c r="CZ278" s="463">
        <f>'[33]Biểu 1c-II'!AH278</f>
        <v>0</v>
      </c>
      <c r="DA278" s="380">
        <f>'[34]Biểu 1c-II'!$J$7</f>
        <v>13682959583</v>
      </c>
      <c r="DB278" s="380">
        <f>'[34]Biểu 1c-II'!M278</f>
        <v>0</v>
      </c>
      <c r="DC278" s="380">
        <f>'[34]Biểu 1c-II'!P278</f>
        <v>0</v>
      </c>
      <c r="DD278" s="380"/>
      <c r="DE278" s="380">
        <f>'[34]Biểu 1c-II'!V278</f>
        <v>0</v>
      </c>
      <c r="DF278" s="380">
        <f>'[44]Biểu 1c-II'!Y278</f>
        <v>0</v>
      </c>
      <c r="DG278" s="380">
        <f>'[34]Biểu 1c-II'!AB278</f>
        <v>0</v>
      </c>
      <c r="DH278" s="463">
        <f>'[34]Biểu 1c-II'!AE278</f>
        <v>800000</v>
      </c>
      <c r="DI278" s="463">
        <f>'[34]Biểu 1c-II'!AH278</f>
        <v>600000</v>
      </c>
      <c r="DJ278" s="380">
        <f>'[35]Biểu 1c-II'!J278</f>
        <v>0</v>
      </c>
      <c r="DK278" s="380">
        <f>'[35]Biểu 1c-II'!M278</f>
        <v>0</v>
      </c>
      <c r="DL278" s="380">
        <f>'[35]Biểu 1c-II'!P278</f>
        <v>0</v>
      </c>
      <c r="DM278" s="380">
        <f>'[35]Biểu 1c-II'!S278</f>
        <v>0</v>
      </c>
      <c r="DN278" s="380">
        <f>'[35]Biểu 1c-II'!V278</f>
        <v>0</v>
      </c>
      <c r="DO278" s="380">
        <f>'[35]Biểu 1c-II'!Y278</f>
        <v>0</v>
      </c>
      <c r="DP278" s="380">
        <f>'[35]Biểu 1c-II'!AB278</f>
        <v>0</v>
      </c>
      <c r="DQ278" s="463">
        <f>'[35]Biểu 1c-II'!AE278</f>
        <v>594000</v>
      </c>
      <c r="DR278" s="463">
        <f>'[35]Biểu 1c-II'!AH278</f>
        <v>792000</v>
      </c>
      <c r="DS278" s="463">
        <f>'[35]Biểu 1c-II'!AK278</f>
        <v>0</v>
      </c>
      <c r="DT278" s="380">
        <f>'[36]Biểu 1c-II'!J278</f>
        <v>0</v>
      </c>
      <c r="DU278" s="380">
        <f>'[36]Biểu 1c-II'!M278</f>
        <v>0</v>
      </c>
      <c r="DV278" s="380">
        <f>'[36]Biểu 1c-II'!P278</f>
        <v>0</v>
      </c>
      <c r="DW278" s="380">
        <f>'[36]Biểu 1c-II'!S278</f>
        <v>0</v>
      </c>
      <c r="DX278" s="380">
        <f>'[36]Biểu 1c-II'!V278</f>
        <v>0</v>
      </c>
      <c r="DY278" s="380">
        <f>'[36]Biểu 1c-II'!Y278</f>
        <v>0</v>
      </c>
      <c r="DZ278" s="380">
        <f>'[36]Biểu 1c-II'!AB278</f>
        <v>600000</v>
      </c>
      <c r="EA278" s="463">
        <f>'[36]Biểu 1c-II'!AH278</f>
        <v>0</v>
      </c>
      <c r="EB278" s="463">
        <f>'[36]Biểu 1c-II'!AE278</f>
        <v>800000</v>
      </c>
      <c r="EC278" s="380">
        <f>'[37]Biểu 1c-II'!J278</f>
        <v>0</v>
      </c>
      <c r="ED278" s="380">
        <f>'[37]Biểu 1c-II'!M278</f>
        <v>0</v>
      </c>
      <c r="EE278" s="380">
        <f>'[37]Biểu 1c-II'!P278</f>
        <v>0</v>
      </c>
      <c r="EF278" s="380">
        <f>'[37]Biểu 1c-II'!S278</f>
        <v>0</v>
      </c>
      <c r="EG278" s="380">
        <f>'[37]Biểu 1c-II'!V278</f>
        <v>0</v>
      </c>
      <c r="EH278" s="380">
        <f>'[37]Biểu 1c-II'!Y278</f>
        <v>0</v>
      </c>
      <c r="EI278" s="380">
        <f>'[37]Biểu 1c-II'!AB278</f>
        <v>600000</v>
      </c>
      <c r="EJ278" s="463">
        <f>'[37]Biểu 1c-II'!AE278</f>
        <v>800000</v>
      </c>
      <c r="EK278" s="463">
        <f>'[38]Biểu 1c-II'!J278</f>
        <v>16896300</v>
      </c>
      <c r="EL278" s="463">
        <f>'[38]Biểu 1c-II'!M278</f>
        <v>8865200</v>
      </c>
      <c r="EM278" s="463">
        <f>'[38]Biểu 1c-II'!P278</f>
        <v>0</v>
      </c>
      <c r="EN278" s="463">
        <f>'[38]Biểu 1c-II'!S278</f>
        <v>38790000</v>
      </c>
      <c r="EO278" s="380">
        <f>'[39]Biểu 1c-II(TTKN)'!J278</f>
        <v>0</v>
      </c>
      <c r="EP278" s="380">
        <f>'[40]Biểu 1c-II'!P278</f>
        <v>0</v>
      </c>
      <c r="EQ278" s="380">
        <f>'[41]Biểu 1c-II'!P278</f>
        <v>0</v>
      </c>
    </row>
    <row r="279" spans="1:147" ht="25.5">
      <c r="A279" s="383"/>
      <c r="B279" s="378" t="s">
        <v>826</v>
      </c>
      <c r="C279" s="379" t="s">
        <v>967</v>
      </c>
      <c r="D279" s="381">
        <f t="shared" si="113"/>
        <v>0</v>
      </c>
      <c r="E279" s="463">
        <f t="shared" si="104"/>
        <v>14320539583</v>
      </c>
      <c r="F279" s="463">
        <f t="shared" si="114"/>
        <v>14320539583</v>
      </c>
      <c r="G279" s="463">
        <f t="shared" si="115"/>
        <v>13855459583</v>
      </c>
      <c r="H279" s="381">
        <f t="shared" si="105"/>
        <v>39200000</v>
      </c>
      <c r="I279" s="381">
        <f t="shared" si="116"/>
        <v>0</v>
      </c>
      <c r="J279" s="381">
        <f t="shared" si="117"/>
        <v>0</v>
      </c>
      <c r="K279" s="381">
        <f>AT279+AV279+AX279+BG279+BQ279+BZ279+CI279+CR279+DA279+DJ279+DT279+EC279</f>
        <v>13682959583</v>
      </c>
      <c r="L279" s="381">
        <f>AY279+BH279+BR279+CA279+CJ279+CS279+DB279+DK279+DU279+ED279+EK279</f>
        <v>100400000</v>
      </c>
      <c r="M279" s="381">
        <f t="shared" si="108"/>
        <v>0</v>
      </c>
      <c r="N279" s="381">
        <f t="shared" si="118"/>
        <v>0</v>
      </c>
      <c r="O279" s="381">
        <f>BA279+BJ279+BT279+CC279+CL279+DD279+DM279+DW279+EF279+CU279+EL279</f>
        <v>26600000</v>
      </c>
      <c r="P279" s="381">
        <f t="shared" si="119"/>
        <v>0</v>
      </c>
      <c r="Q279" s="381">
        <f t="shared" si="110"/>
        <v>0</v>
      </c>
      <c r="R279" s="381">
        <f t="shared" ref="R279:R284" si="130">BC279+BL279+BV279+CE279+CN279+CW279+DF279+DO279+DY279+EH279</f>
        <v>0</v>
      </c>
      <c r="S279" s="381">
        <f>BN279+DQ279</f>
        <v>1800000</v>
      </c>
      <c r="T279" s="381">
        <f>BD279+BM279+BW279+CF279+CO279+CX279+DG279+DP279+DZ279+EI279</f>
        <v>4500000</v>
      </c>
      <c r="U279" s="463">
        <f t="shared" si="120"/>
        <v>1400000</v>
      </c>
      <c r="V279" s="463">
        <f t="shared" si="121"/>
        <v>0</v>
      </c>
      <c r="W279" s="463">
        <f t="shared" si="122"/>
        <v>0</v>
      </c>
      <c r="X279" s="463">
        <f t="shared" si="123"/>
        <v>1400000</v>
      </c>
      <c r="Y279" s="463">
        <f t="shared" si="124"/>
        <v>101100000</v>
      </c>
      <c r="Z279" s="463">
        <f t="shared" si="125"/>
        <v>0</v>
      </c>
      <c r="AA279" s="463">
        <f t="shared" si="126"/>
        <v>266000000</v>
      </c>
      <c r="AB279" s="463">
        <f t="shared" si="127"/>
        <v>70380000</v>
      </c>
      <c r="AC279" s="463">
        <f t="shared" si="128"/>
        <v>13600000</v>
      </c>
      <c r="AD279" s="463">
        <f t="shared" si="129"/>
        <v>12600000</v>
      </c>
      <c r="AE279" s="381"/>
      <c r="AF279" s="381"/>
      <c r="AG279" s="380">
        <f>'[22]Biểu 1c-II'!J279</f>
        <v>0</v>
      </c>
      <c r="AH279" s="380">
        <f>'[22]Biểu 1c-II'!M279</f>
        <v>0</v>
      </c>
      <c r="AI279" s="463">
        <f>'[22]Biểu 1c-II'!S279</f>
        <v>13600000</v>
      </c>
      <c r="AJ279" s="463">
        <f>'[22]Biểu 1c-II'!V279</f>
        <v>7000000</v>
      </c>
      <c r="AK279" s="380">
        <f>'[23]Biểu 1c-II'!J279</f>
        <v>0</v>
      </c>
      <c r="AL279" s="463">
        <f>'[23]Biểu 1c-II'!P279</f>
        <v>101100000</v>
      </c>
      <c r="AM279" s="463">
        <f>'[23]Biểu 1c-II'!S279</f>
        <v>58200000</v>
      </c>
      <c r="AN279" s="380">
        <f>'[24]Biểu 1c-II'!J279</f>
        <v>39200000</v>
      </c>
      <c r="AO279" s="463">
        <f>'[24]Biểu 1c-II'!M279</f>
        <v>5600000</v>
      </c>
      <c r="AP279" s="463">
        <f>'[24]Biểu 1c-II'!S279</f>
        <v>0</v>
      </c>
      <c r="AQ279" s="463">
        <f>'[25]Biểu 1c-II'!P279</f>
        <v>0</v>
      </c>
      <c r="AR279" s="463">
        <f>'[25]Biểu 1c-II'!V279</f>
        <v>0</v>
      </c>
      <c r="AS279" s="380">
        <f>'[25]Biểu 1c-II'!Y279</f>
        <v>0</v>
      </c>
      <c r="AT279" s="380">
        <f>'[26]Biểu 1c-II'!K279</f>
        <v>0</v>
      </c>
      <c r="AU279" s="380">
        <f>'[26]Biểu 1c-II'!W279</f>
        <v>0</v>
      </c>
      <c r="AV279" s="380">
        <f>'[27]Biểu 1c-II'!J279</f>
        <v>0</v>
      </c>
      <c r="AW279" s="380">
        <f>'[27]Biểu 1c-II'!V279</f>
        <v>0</v>
      </c>
      <c r="AX279" s="380">
        <f>'[28]Biểu 1c-II'!J279</f>
        <v>0</v>
      </c>
      <c r="AY279" s="380">
        <f>'[28]Biểu 1c-II'!M279</f>
        <v>0</v>
      </c>
      <c r="AZ279" s="380">
        <f>'[28]Biểu 1c-II'!P279</f>
        <v>0</v>
      </c>
      <c r="BA279" s="380"/>
      <c r="BB279" s="380">
        <f>'[28]Biểu 1c-II'!V279</f>
        <v>0</v>
      </c>
      <c r="BC279" s="380">
        <f>'[42]Biểu 1c-II'!Y279</f>
        <v>0</v>
      </c>
      <c r="BD279" s="380">
        <f>'[28]Biểu 1c-II'!AB279</f>
        <v>900000</v>
      </c>
      <c r="BE279" s="380">
        <f>'[28]Biểu 1c-II'!AE279</f>
        <v>1000000</v>
      </c>
      <c r="BF279" s="380">
        <f>'[28]Biểu 1c-II'!AH279</f>
        <v>1600000</v>
      </c>
      <c r="BG279" s="380">
        <f>'[29]Biểu 1c-II'!J279</f>
        <v>0</v>
      </c>
      <c r="BH279" s="380">
        <f>'[29]Biểu 1c-II'!M279</f>
        <v>0</v>
      </c>
      <c r="BI279" s="380">
        <f>'[29]Biểu 1c-II'!P279</f>
        <v>0</v>
      </c>
      <c r="BJ279" s="380"/>
      <c r="BK279" s="380">
        <f>'[29]Biểu 1c-II'!S279</f>
        <v>0</v>
      </c>
      <c r="BL279" s="380">
        <f>'[29]Biểu 1c-II'!V279</f>
        <v>0</v>
      </c>
      <c r="BM279" s="380">
        <f>'[29]Biểu 1c-II'!Y279</f>
        <v>0</v>
      </c>
      <c r="BN279" s="380">
        <f>'[29]Biểu 1c-II'!AB279</f>
        <v>900000</v>
      </c>
      <c r="BO279" s="463">
        <f>'[29]Biểu 1c-II'!AE279</f>
        <v>0</v>
      </c>
      <c r="BP279" s="463">
        <f>'[29]Biểu 1c-II'!AH279</f>
        <v>1100000</v>
      </c>
      <c r="BQ279" s="380">
        <f>'[30]Biểu 1c-II - TTYT DA BAC'!J279</f>
        <v>0</v>
      </c>
      <c r="BR279" s="380">
        <f>'[30]Biểu 1c-II - TTYT DA BAC'!M279</f>
        <v>0</v>
      </c>
      <c r="BS279" s="380">
        <f>'[30]Biểu 1c-II - TTYT DA BAC'!P279</f>
        <v>0</v>
      </c>
      <c r="BT279" s="380"/>
      <c r="BU279" s="380">
        <f>'[30]Biểu 1c-II - TTYT DA BAC'!V279</f>
        <v>0</v>
      </c>
      <c r="BV279" s="380">
        <f>'[30]Biểu 1c-II - TTYT DA BAC'!Y279</f>
        <v>0</v>
      </c>
      <c r="BW279" s="380">
        <f>'[30]Biểu 1c-II - TTYT DA BAC'!AB279</f>
        <v>900000</v>
      </c>
      <c r="BX279" s="463">
        <f>'[30]Biểu 1c-II - TTYT DA BAC'!AE279</f>
        <v>1000000</v>
      </c>
      <c r="BY279" s="463">
        <f>'[30]Biểu 1c-II - TTYT DA BAC'!AH279</f>
        <v>0</v>
      </c>
      <c r="BZ279" s="380">
        <f>'[31]Biểu 1c-II'!I279</f>
        <v>0</v>
      </c>
      <c r="CA279" s="380">
        <f>'[31]Biểu 1c-II'!M279</f>
        <v>0</v>
      </c>
      <c r="CB279" s="380">
        <f>'[31]Biểu 1c-II'!P279</f>
        <v>0</v>
      </c>
      <c r="CC279" s="380"/>
      <c r="CD279" s="380">
        <f>'[31]Biểu 1c-II'!V279</f>
        <v>0</v>
      </c>
      <c r="CE279" s="380">
        <f>'[31]Biểu 1c-II'!Y279</f>
        <v>0</v>
      </c>
      <c r="CF279" s="380">
        <f>'[31]Biểu 1c-II'!AB279</f>
        <v>0</v>
      </c>
      <c r="CG279" s="463">
        <f>'[31]Biểu 1c-II'!AE279</f>
        <v>0</v>
      </c>
      <c r="CH279" s="463">
        <f>'[31]Biểu 1c-II'!AH279</f>
        <v>0</v>
      </c>
      <c r="CI279" s="380">
        <f>'[32]Biểu 1c-II'!J279</f>
        <v>0</v>
      </c>
      <c r="CJ279" s="380">
        <f>'[32]Biểu 1c-II'!M279</f>
        <v>0</v>
      </c>
      <c r="CK279" s="380">
        <f>'[32]Biểu 1c-II'!P279</f>
        <v>0</v>
      </c>
      <c r="CL279" s="380"/>
      <c r="CM279" s="380">
        <f>'[32]Biểu 1c-II'!V279</f>
        <v>0</v>
      </c>
      <c r="CN279" s="380">
        <f>'[32]Biểu 1c-II'!Y279</f>
        <v>0</v>
      </c>
      <c r="CO279" s="380">
        <f>'[32]Biểu 1c-II'!AB279</f>
        <v>0</v>
      </c>
      <c r="CP279" s="463">
        <f>'[32]Biểu 1c-II'!AE279</f>
        <v>32000000</v>
      </c>
      <c r="CQ279" s="463">
        <f>'[32]Biểu 1c-II'!AH279</f>
        <v>1000000</v>
      </c>
      <c r="CR279" s="380">
        <f>'[33]Biểu 1c-II'!J279</f>
        <v>0</v>
      </c>
      <c r="CS279" s="380">
        <f>'[33]Biểu 1c-II'!M279</f>
        <v>0</v>
      </c>
      <c r="CT279" s="380">
        <f>'[33]Biểu 1c-II'!P279</f>
        <v>0</v>
      </c>
      <c r="CU279" s="380"/>
      <c r="CV279" s="380">
        <f>'[33]Biểu 1c-II'!V279</f>
        <v>0</v>
      </c>
      <c r="CW279" s="380">
        <f>'[43]Biểu 1c-II'!Y279</f>
        <v>0</v>
      </c>
      <c r="CX279" s="380">
        <f>'[33]Biểu 1c-II'!AB279</f>
        <v>900000</v>
      </c>
      <c r="CY279" s="463">
        <f>'[33]Biểu 1c-II'!AE279</f>
        <v>1100000</v>
      </c>
      <c r="CZ279" s="463">
        <f>'[33]Biểu 1c-II'!AH279</f>
        <v>0</v>
      </c>
      <c r="DA279" s="380">
        <f>'[34]Biểu 1c-II'!$J$7</f>
        <v>13682959583</v>
      </c>
      <c r="DB279" s="380">
        <f>'[34]Biểu 1c-II'!M279</f>
        <v>0</v>
      </c>
      <c r="DC279" s="380">
        <f>'[34]Biểu 1c-II'!P279</f>
        <v>0</v>
      </c>
      <c r="DD279" s="380"/>
      <c r="DE279" s="380">
        <f>'[34]Biểu 1c-II'!V279</f>
        <v>0</v>
      </c>
      <c r="DF279" s="380">
        <f>'[44]Biểu 1c-II'!Y279</f>
        <v>0</v>
      </c>
      <c r="DG279" s="380">
        <f>'[34]Biểu 1c-II'!AB279</f>
        <v>0</v>
      </c>
      <c r="DH279" s="463">
        <f>'[34]Biểu 1c-II'!AE279</f>
        <v>3980000</v>
      </c>
      <c r="DI279" s="463">
        <f>'[34]Biểu 1c-II'!AH279</f>
        <v>1400000</v>
      </c>
      <c r="DJ279" s="380">
        <f>'[35]Biểu 1c-II'!J279</f>
        <v>0</v>
      </c>
      <c r="DK279" s="380">
        <f>'[35]Biểu 1c-II'!M279</f>
        <v>0</v>
      </c>
      <c r="DL279" s="380">
        <f>'[35]Biểu 1c-II'!P279</f>
        <v>0</v>
      </c>
      <c r="DM279" s="380">
        <f>'[35]Biểu 1c-II'!S279</f>
        <v>0</v>
      </c>
      <c r="DN279" s="380">
        <f>'[35]Biểu 1c-II'!V279</f>
        <v>0</v>
      </c>
      <c r="DO279" s="380">
        <f>'[35]Biểu 1c-II'!Y279</f>
        <v>0</v>
      </c>
      <c r="DP279" s="380">
        <f>'[35]Biểu 1c-II'!AB279</f>
        <v>0</v>
      </c>
      <c r="DQ279" s="463">
        <f>'[35]Biểu 1c-II'!AE279</f>
        <v>900000</v>
      </c>
      <c r="DR279" s="463">
        <f>'[35]Biểu 1c-II'!AH279</f>
        <v>1000000</v>
      </c>
      <c r="DS279" s="463">
        <f>'[35]Biểu 1c-II'!AK279</f>
        <v>22000000</v>
      </c>
      <c r="DT279" s="380">
        <f>'[36]Biểu 1c-II'!J279</f>
        <v>0</v>
      </c>
      <c r="DU279" s="380">
        <f>'[36]Biểu 1c-II'!M279</f>
        <v>0</v>
      </c>
      <c r="DV279" s="380">
        <f>'[36]Biểu 1c-II'!P279</f>
        <v>0</v>
      </c>
      <c r="DW279" s="380">
        <f>'[36]Biểu 1c-II'!S279</f>
        <v>0</v>
      </c>
      <c r="DX279" s="380">
        <f>'[36]Biểu 1c-II'!V279</f>
        <v>0</v>
      </c>
      <c r="DY279" s="380">
        <f>'[36]Biểu 1c-II'!Y279</f>
        <v>0</v>
      </c>
      <c r="DZ279" s="380">
        <f>'[36]Biểu 1c-II'!AB279</f>
        <v>900000</v>
      </c>
      <c r="EA279" s="463">
        <f>'[36]Biểu 1c-II'!AH279</f>
        <v>6000000</v>
      </c>
      <c r="EB279" s="463">
        <f>'[36]Biểu 1c-II'!AE279</f>
        <v>1000000</v>
      </c>
      <c r="EC279" s="380">
        <f>'[37]Biểu 1c-II'!J279</f>
        <v>0</v>
      </c>
      <c r="ED279" s="380">
        <f>'[37]Biểu 1c-II'!M279</f>
        <v>0</v>
      </c>
      <c r="EE279" s="380">
        <f>'[37]Biểu 1c-II'!P279</f>
        <v>0</v>
      </c>
      <c r="EF279" s="380">
        <f>'[37]Biểu 1c-II'!S279</f>
        <v>0</v>
      </c>
      <c r="EG279" s="380">
        <f>'[37]Biểu 1c-II'!V279</f>
        <v>0</v>
      </c>
      <c r="EH279" s="380">
        <f>'[37]Biểu 1c-II'!Y279</f>
        <v>0</v>
      </c>
      <c r="EI279" s="380">
        <f>'[37]Biểu 1c-II'!AB279</f>
        <v>900000</v>
      </c>
      <c r="EJ279" s="463">
        <f>'[37]Biểu 1c-II'!AE279</f>
        <v>1000000</v>
      </c>
      <c r="EK279" s="463">
        <f>'[38]Biểu 1c-II'!J279</f>
        <v>100400000</v>
      </c>
      <c r="EL279" s="463">
        <f>'[38]Biểu 1c-II'!M279</f>
        <v>26600000</v>
      </c>
      <c r="EM279" s="463">
        <f>'[38]Biểu 1c-II'!P279</f>
        <v>0</v>
      </c>
      <c r="EN279" s="463">
        <f>'[38]Biểu 1c-II'!S279</f>
        <v>204400000</v>
      </c>
      <c r="EO279" s="380">
        <f>'[39]Biểu 1c-II(TTKN)'!J279</f>
        <v>0</v>
      </c>
      <c r="EP279" s="380">
        <f>'[40]Biểu 1c-II'!P279</f>
        <v>0</v>
      </c>
      <c r="EQ279" s="380">
        <f>'[41]Biểu 1c-II'!P279</f>
        <v>0</v>
      </c>
    </row>
    <row r="280" spans="1:147" ht="12.75">
      <c r="A280" s="383"/>
      <c r="B280" s="378" t="s">
        <v>827</v>
      </c>
      <c r="C280" s="379" t="s">
        <v>317</v>
      </c>
      <c r="D280" s="381">
        <f t="shared" si="113"/>
        <v>0</v>
      </c>
      <c r="E280" s="463">
        <f t="shared" si="104"/>
        <v>13826499583</v>
      </c>
      <c r="F280" s="463">
        <f t="shared" si="114"/>
        <v>13826499583</v>
      </c>
      <c r="G280" s="463">
        <f t="shared" si="115"/>
        <v>13682959583</v>
      </c>
      <c r="H280" s="381">
        <f t="shared" si="105"/>
        <v>0</v>
      </c>
      <c r="I280" s="381">
        <f t="shared" si="116"/>
        <v>0</v>
      </c>
      <c r="J280" s="381">
        <f t="shared" si="117"/>
        <v>0</v>
      </c>
      <c r="K280" s="381">
        <f t="shared" si="106"/>
        <v>13682959583</v>
      </c>
      <c r="L280" s="381">
        <f>AY280+BH280+BR280+CA280+CJ280+CS280+DB280+DK280+DU280+ED280+EK280+AO280</f>
        <v>0</v>
      </c>
      <c r="M280" s="381">
        <f t="shared" si="108"/>
        <v>0</v>
      </c>
      <c r="N280" s="381">
        <f t="shared" si="118"/>
        <v>0</v>
      </c>
      <c r="O280" s="381">
        <f t="shared" si="109"/>
        <v>0</v>
      </c>
      <c r="P280" s="381">
        <f t="shared" si="119"/>
        <v>0</v>
      </c>
      <c r="Q280" s="381">
        <f t="shared" si="110"/>
        <v>0</v>
      </c>
      <c r="R280" s="381">
        <f t="shared" si="130"/>
        <v>0</v>
      </c>
      <c r="S280" s="381"/>
      <c r="T280" s="381">
        <f t="shared" si="112"/>
        <v>0</v>
      </c>
      <c r="U280" s="463">
        <f t="shared" si="120"/>
        <v>0</v>
      </c>
      <c r="V280" s="463">
        <f t="shared" si="121"/>
        <v>0</v>
      </c>
      <c r="W280" s="463">
        <f t="shared" si="122"/>
        <v>0</v>
      </c>
      <c r="X280" s="463">
        <f t="shared" si="123"/>
        <v>0</v>
      </c>
      <c r="Y280" s="463">
        <f t="shared" si="124"/>
        <v>0</v>
      </c>
      <c r="Z280" s="463">
        <f t="shared" si="125"/>
        <v>0</v>
      </c>
      <c r="AA280" s="463">
        <f t="shared" si="126"/>
        <v>0</v>
      </c>
      <c r="AB280" s="463">
        <f t="shared" si="127"/>
        <v>137840000</v>
      </c>
      <c r="AC280" s="463">
        <f t="shared" si="128"/>
        <v>0</v>
      </c>
      <c r="AD280" s="463">
        <f t="shared" si="129"/>
        <v>5700000</v>
      </c>
      <c r="AE280" s="381"/>
      <c r="AF280" s="381"/>
      <c r="AG280" s="380">
        <f>'[22]Biểu 1c-II'!J280</f>
        <v>0</v>
      </c>
      <c r="AH280" s="380">
        <f>'[22]Biểu 1c-II'!M280</f>
        <v>0</v>
      </c>
      <c r="AI280" s="463">
        <f>'[22]Biểu 1c-II'!S280</f>
        <v>0</v>
      </c>
      <c r="AJ280" s="463">
        <f>'[22]Biểu 1c-II'!V280</f>
        <v>5700000</v>
      </c>
      <c r="AK280" s="380">
        <f>'[23]Biểu 1c-II'!J280</f>
        <v>0</v>
      </c>
      <c r="AL280" s="463">
        <f>'[23]Biểu 1c-II'!P280</f>
        <v>0</v>
      </c>
      <c r="AM280" s="463">
        <f>'[23]Biểu 1c-II'!S280</f>
        <v>136840000</v>
      </c>
      <c r="AN280" s="380">
        <f>'[24]Biểu 1c-II'!J280</f>
        <v>0</v>
      </c>
      <c r="AO280" s="463">
        <f>'[24]Biểu 1c-II'!M280</f>
        <v>0</v>
      </c>
      <c r="AP280" s="463">
        <f>'[24]Biểu 1c-II'!S280</f>
        <v>0</v>
      </c>
      <c r="AQ280" s="463">
        <f>'[25]Biểu 1c-II'!P280</f>
        <v>0</v>
      </c>
      <c r="AR280" s="463">
        <f>'[25]Biểu 1c-II'!V280</f>
        <v>0</v>
      </c>
      <c r="AS280" s="380">
        <f>'[25]Biểu 1c-II'!Y280</f>
        <v>0</v>
      </c>
      <c r="AT280" s="380">
        <f>'[26]Biểu 1c-II'!K280</f>
        <v>0</v>
      </c>
      <c r="AU280" s="380">
        <f>'[26]Biểu 1c-II'!W280</f>
        <v>0</v>
      </c>
      <c r="AV280" s="380">
        <f>'[27]Biểu 1c-II'!J280</f>
        <v>0</v>
      </c>
      <c r="AW280" s="380">
        <f>'[27]Biểu 1c-II'!V280</f>
        <v>0</v>
      </c>
      <c r="AX280" s="380">
        <f>'[28]Biểu 1c-II'!J280</f>
        <v>0</v>
      </c>
      <c r="AY280" s="380">
        <f>'[28]Biểu 1c-II'!M280</f>
        <v>0</v>
      </c>
      <c r="AZ280" s="380">
        <f>'[28]Biểu 1c-II'!P280</f>
        <v>0</v>
      </c>
      <c r="BA280" s="380"/>
      <c r="BB280" s="380">
        <f>'[28]Biểu 1c-II'!V280</f>
        <v>0</v>
      </c>
      <c r="BC280" s="380">
        <f>'[42]Biểu 1c-II'!Y280</f>
        <v>0</v>
      </c>
      <c r="BD280" s="380">
        <f>'[28]Biểu 1c-II'!AB280</f>
        <v>0</v>
      </c>
      <c r="BE280" s="380">
        <f>'[28]Biểu 1c-II'!AE280</f>
        <v>0</v>
      </c>
      <c r="BF280" s="380">
        <f>'[28]Biểu 1c-II'!AH280</f>
        <v>0</v>
      </c>
      <c r="BG280" s="380">
        <f>'[29]Biểu 1c-II'!J280</f>
        <v>0</v>
      </c>
      <c r="BH280" s="380">
        <f>'[29]Biểu 1c-II'!M280</f>
        <v>0</v>
      </c>
      <c r="BI280" s="380">
        <f>'[29]Biểu 1c-II'!P280</f>
        <v>0</v>
      </c>
      <c r="BJ280" s="380"/>
      <c r="BK280" s="380">
        <f>'[29]Biểu 1c-II'!S280</f>
        <v>0</v>
      </c>
      <c r="BL280" s="380">
        <f>'[29]Biểu 1c-II'!V280</f>
        <v>0</v>
      </c>
      <c r="BM280" s="380">
        <f>'[29]Biểu 1c-II'!Y280</f>
        <v>0</v>
      </c>
      <c r="BN280" s="380">
        <f>'[29]Biểu 1c-II'!AB280</f>
        <v>0</v>
      </c>
      <c r="BO280" s="463">
        <f>'[29]Biểu 1c-II'!AE280</f>
        <v>0</v>
      </c>
      <c r="BP280" s="463">
        <f>'[29]Biểu 1c-II'!AH280</f>
        <v>0</v>
      </c>
      <c r="BQ280" s="380">
        <f>'[30]Biểu 1c-II - TTYT DA BAC'!J280</f>
        <v>0</v>
      </c>
      <c r="BR280" s="380">
        <f>'[30]Biểu 1c-II - TTYT DA BAC'!M280</f>
        <v>0</v>
      </c>
      <c r="BS280" s="380">
        <f>'[30]Biểu 1c-II - TTYT DA BAC'!P280</f>
        <v>0</v>
      </c>
      <c r="BT280" s="380"/>
      <c r="BU280" s="380">
        <f>'[30]Biểu 1c-II - TTYT DA BAC'!V280</f>
        <v>0</v>
      </c>
      <c r="BV280" s="380">
        <f>'[30]Biểu 1c-II - TTYT DA BAC'!Y280</f>
        <v>0</v>
      </c>
      <c r="BW280" s="380">
        <f>'[30]Biểu 1c-II - TTYT DA BAC'!AB280</f>
        <v>0</v>
      </c>
      <c r="BX280" s="463">
        <f>'[30]Biểu 1c-II - TTYT DA BAC'!AE280</f>
        <v>0</v>
      </c>
      <c r="BY280" s="463">
        <f>'[30]Biểu 1c-II - TTYT DA BAC'!AH280</f>
        <v>0</v>
      </c>
      <c r="BZ280" s="380">
        <f>'[31]Biểu 1c-II'!I280</f>
        <v>0</v>
      </c>
      <c r="CA280" s="380">
        <f>'[31]Biểu 1c-II'!M280</f>
        <v>0</v>
      </c>
      <c r="CB280" s="380">
        <f>'[31]Biểu 1c-II'!P280</f>
        <v>0</v>
      </c>
      <c r="CC280" s="380"/>
      <c r="CD280" s="380">
        <f>'[31]Biểu 1c-II'!V280</f>
        <v>0</v>
      </c>
      <c r="CE280" s="380">
        <f>'[31]Biểu 1c-II'!Y280</f>
        <v>0</v>
      </c>
      <c r="CF280" s="380">
        <f>'[31]Biểu 1c-II'!AB280</f>
        <v>0</v>
      </c>
      <c r="CG280" s="463">
        <f>'[31]Biểu 1c-II'!AE280</f>
        <v>0</v>
      </c>
      <c r="CH280" s="463">
        <f>'[31]Biểu 1c-II'!AH280</f>
        <v>0</v>
      </c>
      <c r="CI280" s="380">
        <f>'[32]Biểu 1c-II'!J280</f>
        <v>0</v>
      </c>
      <c r="CJ280" s="380">
        <f>'[32]Biểu 1c-II'!M280</f>
        <v>0</v>
      </c>
      <c r="CK280" s="380">
        <f>'[32]Biểu 1c-II'!P280</f>
        <v>0</v>
      </c>
      <c r="CL280" s="380"/>
      <c r="CM280" s="380">
        <f>'[32]Biểu 1c-II'!V280</f>
        <v>0</v>
      </c>
      <c r="CN280" s="380">
        <f>'[32]Biểu 1c-II'!Y280</f>
        <v>0</v>
      </c>
      <c r="CO280" s="380">
        <f>'[32]Biểu 1c-II'!AB280</f>
        <v>0</v>
      </c>
      <c r="CP280" s="463">
        <f>'[32]Biểu 1c-II'!AE280</f>
        <v>0</v>
      </c>
      <c r="CQ280" s="463">
        <f>'[32]Biểu 1c-II'!AH280</f>
        <v>1000000</v>
      </c>
      <c r="CR280" s="380">
        <f>'[33]Biểu 1c-II'!J280</f>
        <v>0</v>
      </c>
      <c r="CS280" s="380">
        <f>'[33]Biểu 1c-II'!M280</f>
        <v>0</v>
      </c>
      <c r="CT280" s="380">
        <f>'[33]Biểu 1c-II'!P280</f>
        <v>0</v>
      </c>
      <c r="CU280" s="380"/>
      <c r="CV280" s="380">
        <f>'[33]Biểu 1c-II'!V280</f>
        <v>0</v>
      </c>
      <c r="CW280" s="380">
        <f>'[43]Biểu 1c-II'!Y280</f>
        <v>0</v>
      </c>
      <c r="CX280" s="380">
        <f>'[33]Biểu 1c-II'!AB280</f>
        <v>0</v>
      </c>
      <c r="CY280" s="463">
        <f>'[33]Biểu 1c-II'!AE280</f>
        <v>0</v>
      </c>
      <c r="CZ280" s="463">
        <f>'[33]Biểu 1c-II'!AH280</f>
        <v>0</v>
      </c>
      <c r="DA280" s="380">
        <f>'[34]Biểu 1c-II'!$J$7</f>
        <v>13682959583</v>
      </c>
      <c r="DB280" s="380">
        <f>'[34]Biểu 1c-II'!M280</f>
        <v>0</v>
      </c>
      <c r="DC280" s="380">
        <f>'[34]Biểu 1c-II'!P280</f>
        <v>0</v>
      </c>
      <c r="DD280" s="380"/>
      <c r="DE280" s="380">
        <f>'[34]Biểu 1c-II'!V280</f>
        <v>0</v>
      </c>
      <c r="DF280" s="380">
        <f>'[44]Biểu 1c-II'!Y280</f>
        <v>0</v>
      </c>
      <c r="DG280" s="380">
        <f>'[34]Biểu 1c-II'!AB280</f>
        <v>0</v>
      </c>
      <c r="DH280" s="463">
        <f>'[34]Biểu 1c-II'!AE280</f>
        <v>0</v>
      </c>
      <c r="DI280" s="463">
        <f>'[34]Biểu 1c-II'!AH280</f>
        <v>0</v>
      </c>
      <c r="DJ280" s="380">
        <f>'[35]Biểu 1c-II'!J280</f>
        <v>0</v>
      </c>
      <c r="DK280" s="380">
        <f>'[35]Biểu 1c-II'!M280</f>
        <v>0</v>
      </c>
      <c r="DL280" s="380">
        <f>'[35]Biểu 1c-II'!P280</f>
        <v>0</v>
      </c>
      <c r="DM280" s="380">
        <f>'[35]Biểu 1c-II'!S280</f>
        <v>0</v>
      </c>
      <c r="DN280" s="380">
        <f>'[35]Biểu 1c-II'!V280</f>
        <v>0</v>
      </c>
      <c r="DO280" s="380">
        <f>'[35]Biểu 1c-II'!Y280</f>
        <v>0</v>
      </c>
      <c r="DP280" s="380">
        <f>'[35]Biểu 1c-II'!AB280</f>
        <v>0</v>
      </c>
      <c r="DQ280" s="463">
        <f>'[35]Biểu 1c-II'!AE280</f>
        <v>0</v>
      </c>
      <c r="DR280" s="463">
        <f>'[35]Biểu 1c-II'!AH280</f>
        <v>0</v>
      </c>
      <c r="DS280" s="463">
        <f>'[35]Biểu 1c-II'!AK280</f>
        <v>0</v>
      </c>
      <c r="DT280" s="380">
        <f>'[36]Biểu 1c-II'!J280</f>
        <v>0</v>
      </c>
      <c r="DU280" s="380">
        <f>'[36]Biểu 1c-II'!M280</f>
        <v>0</v>
      </c>
      <c r="DV280" s="380">
        <f>'[36]Biểu 1c-II'!P280</f>
        <v>0</v>
      </c>
      <c r="DW280" s="380">
        <f>'[36]Biểu 1c-II'!S280</f>
        <v>0</v>
      </c>
      <c r="DX280" s="380">
        <f>'[36]Biểu 1c-II'!V280</f>
        <v>0</v>
      </c>
      <c r="DY280" s="380">
        <f>'[36]Biểu 1c-II'!Y280</f>
        <v>0</v>
      </c>
      <c r="DZ280" s="380">
        <f>'[36]Biểu 1c-II'!AB280</f>
        <v>0</v>
      </c>
      <c r="EA280" s="463">
        <f>'[36]Biểu 1c-II'!AH280</f>
        <v>0</v>
      </c>
      <c r="EB280" s="463">
        <f>'[36]Biểu 1c-II'!AE280</f>
        <v>0</v>
      </c>
      <c r="EC280" s="380">
        <f>'[37]Biểu 1c-II'!J280</f>
        <v>0</v>
      </c>
      <c r="ED280" s="380">
        <f>'[37]Biểu 1c-II'!M280</f>
        <v>0</v>
      </c>
      <c r="EE280" s="380">
        <f>'[37]Biểu 1c-II'!P280</f>
        <v>0</v>
      </c>
      <c r="EF280" s="380">
        <f>'[37]Biểu 1c-II'!S280</f>
        <v>0</v>
      </c>
      <c r="EG280" s="380">
        <f>'[37]Biểu 1c-II'!V280</f>
        <v>0</v>
      </c>
      <c r="EH280" s="380">
        <f>'[37]Biểu 1c-II'!Y280</f>
        <v>0</v>
      </c>
      <c r="EI280" s="380">
        <f>'[37]Biểu 1c-II'!AB280</f>
        <v>0</v>
      </c>
      <c r="EJ280" s="463">
        <f>'[37]Biểu 1c-II'!AE280</f>
        <v>0</v>
      </c>
      <c r="EK280" s="463">
        <f>'[38]Biểu 1c-II'!J280</f>
        <v>0</v>
      </c>
      <c r="EL280" s="463">
        <f>'[38]Biểu 1c-II'!M280</f>
        <v>0</v>
      </c>
      <c r="EM280" s="463">
        <f>'[38]Biểu 1c-II'!P280</f>
        <v>0</v>
      </c>
      <c r="EN280" s="463">
        <f>'[38]Biểu 1c-II'!S280</f>
        <v>0</v>
      </c>
      <c r="EO280" s="380">
        <f>'[39]Biểu 1c-II(TTKN)'!J280</f>
        <v>0</v>
      </c>
      <c r="EP280" s="380">
        <f>'[40]Biểu 1c-II'!P280</f>
        <v>0</v>
      </c>
      <c r="EQ280" s="380">
        <f>'[41]Biểu 1c-II'!P280</f>
        <v>0</v>
      </c>
    </row>
    <row r="281" spans="1:147" ht="12.75">
      <c r="A281" s="383"/>
      <c r="B281" s="378" t="s">
        <v>828</v>
      </c>
      <c r="C281" s="379" t="s">
        <v>968</v>
      </c>
      <c r="D281" s="381">
        <f t="shared" si="113"/>
        <v>0</v>
      </c>
      <c r="E281" s="463">
        <f t="shared" si="104"/>
        <v>13901368583</v>
      </c>
      <c r="F281" s="463">
        <f t="shared" si="114"/>
        <v>13901368583</v>
      </c>
      <c r="G281" s="463">
        <f t="shared" si="115"/>
        <v>13682959583</v>
      </c>
      <c r="H281" s="381">
        <f t="shared" si="105"/>
        <v>0</v>
      </c>
      <c r="I281" s="381">
        <f t="shared" si="116"/>
        <v>0</v>
      </c>
      <c r="J281" s="381">
        <f t="shared" si="117"/>
        <v>0</v>
      </c>
      <c r="K281" s="381">
        <f t="shared" si="106"/>
        <v>13682959583</v>
      </c>
      <c r="L281" s="381">
        <f>AY281+BH281+BR281+CA281+CJ281+CS281+DB281+DK281+DU281+ED281+EK281+AO281</f>
        <v>0</v>
      </c>
      <c r="M281" s="381">
        <f t="shared" si="108"/>
        <v>0</v>
      </c>
      <c r="N281" s="381">
        <f t="shared" si="118"/>
        <v>0</v>
      </c>
      <c r="O281" s="381">
        <f t="shared" si="109"/>
        <v>0</v>
      </c>
      <c r="P281" s="381">
        <f t="shared" si="119"/>
        <v>0</v>
      </c>
      <c r="Q281" s="381">
        <f t="shared" si="110"/>
        <v>0</v>
      </c>
      <c r="R281" s="381">
        <f t="shared" si="130"/>
        <v>0</v>
      </c>
      <c r="S281" s="381"/>
      <c r="T281" s="381">
        <f t="shared" si="112"/>
        <v>0</v>
      </c>
      <c r="U281" s="463">
        <f t="shared" si="120"/>
        <v>0</v>
      </c>
      <c r="V281" s="463">
        <f t="shared" si="121"/>
        <v>0</v>
      </c>
      <c r="W281" s="463">
        <f t="shared" si="122"/>
        <v>0</v>
      </c>
      <c r="X281" s="463">
        <f t="shared" si="123"/>
        <v>0</v>
      </c>
      <c r="Y281" s="463">
        <f t="shared" si="124"/>
        <v>0</v>
      </c>
      <c r="Z281" s="463">
        <f t="shared" si="125"/>
        <v>0</v>
      </c>
      <c r="AA281" s="463">
        <f t="shared" si="126"/>
        <v>109494000</v>
      </c>
      <c r="AB281" s="463">
        <f t="shared" si="127"/>
        <v>87615000</v>
      </c>
      <c r="AC281" s="463">
        <f t="shared" si="128"/>
        <v>2800000</v>
      </c>
      <c r="AD281" s="463">
        <f t="shared" si="129"/>
        <v>18500000</v>
      </c>
      <c r="AE281" s="381"/>
      <c r="AF281" s="381"/>
      <c r="AG281" s="380">
        <f>'[22]Biểu 1c-II'!J281</f>
        <v>0</v>
      </c>
      <c r="AH281" s="380">
        <f>'[22]Biểu 1c-II'!M281</f>
        <v>0</v>
      </c>
      <c r="AI281" s="463">
        <f>'[22]Biểu 1c-II'!S281</f>
        <v>2800000</v>
      </c>
      <c r="AJ281" s="463">
        <f>'[22]Biểu 1c-II'!V281</f>
        <v>18500000</v>
      </c>
      <c r="AK281" s="380">
        <f>'[23]Biểu 1c-II'!J281</f>
        <v>0</v>
      </c>
      <c r="AL281" s="463">
        <f>'[23]Biểu 1c-II'!P281</f>
        <v>0</v>
      </c>
      <c r="AM281" s="463">
        <f>'[23]Biểu 1c-II'!S281</f>
        <v>87615000</v>
      </c>
      <c r="AN281" s="380">
        <f>'[24]Biểu 1c-II'!J281</f>
        <v>0</v>
      </c>
      <c r="AO281" s="463">
        <f>'[24]Biểu 1c-II'!M281</f>
        <v>0</v>
      </c>
      <c r="AP281" s="463">
        <f>'[24]Biểu 1c-II'!S281</f>
        <v>0</v>
      </c>
      <c r="AQ281" s="463">
        <f>'[25]Biểu 1c-II'!P281</f>
        <v>0</v>
      </c>
      <c r="AR281" s="463">
        <f>'[25]Biểu 1c-II'!V281</f>
        <v>0</v>
      </c>
      <c r="AS281" s="380">
        <f>'[25]Biểu 1c-II'!Y281</f>
        <v>0</v>
      </c>
      <c r="AT281" s="380">
        <f>'[26]Biểu 1c-II'!K281</f>
        <v>0</v>
      </c>
      <c r="AU281" s="380">
        <f>'[26]Biểu 1c-II'!W281</f>
        <v>0</v>
      </c>
      <c r="AV281" s="380">
        <f>'[27]Biểu 1c-II'!J281</f>
        <v>0</v>
      </c>
      <c r="AW281" s="380">
        <f>'[27]Biểu 1c-II'!V281</f>
        <v>0</v>
      </c>
      <c r="AX281" s="380">
        <f>'[28]Biểu 1c-II'!J281</f>
        <v>0</v>
      </c>
      <c r="AY281" s="380">
        <f>'[28]Biểu 1c-II'!M281</f>
        <v>0</v>
      </c>
      <c r="AZ281" s="380">
        <f>'[28]Biểu 1c-II'!P281</f>
        <v>0</v>
      </c>
      <c r="BA281" s="380"/>
      <c r="BB281" s="380">
        <f>'[28]Biểu 1c-II'!V281</f>
        <v>0</v>
      </c>
      <c r="BC281" s="380">
        <f>'[42]Biểu 1c-II'!Y281</f>
        <v>0</v>
      </c>
      <c r="BD281" s="380">
        <f>'[28]Biểu 1c-II'!AB281</f>
        <v>0</v>
      </c>
      <c r="BE281" s="380">
        <f>'[28]Biểu 1c-II'!AE281</f>
        <v>0</v>
      </c>
      <c r="BF281" s="380">
        <f>'[28]Biểu 1c-II'!AH281</f>
        <v>0</v>
      </c>
      <c r="BG281" s="380">
        <f>'[29]Biểu 1c-II'!J281</f>
        <v>0</v>
      </c>
      <c r="BH281" s="380">
        <f>'[29]Biểu 1c-II'!M281</f>
        <v>0</v>
      </c>
      <c r="BI281" s="380">
        <f>'[29]Biểu 1c-II'!P281</f>
        <v>0</v>
      </c>
      <c r="BJ281" s="380"/>
      <c r="BK281" s="380">
        <f>'[29]Biểu 1c-II'!S281</f>
        <v>0</v>
      </c>
      <c r="BL281" s="380">
        <f>'[29]Biểu 1c-II'!V281</f>
        <v>0</v>
      </c>
      <c r="BM281" s="380">
        <f>'[29]Biểu 1c-II'!Y281</f>
        <v>0</v>
      </c>
      <c r="BN281" s="380">
        <f>'[29]Biểu 1c-II'!AB281</f>
        <v>0</v>
      </c>
      <c r="BO281" s="463">
        <f>'[29]Biểu 1c-II'!AE281</f>
        <v>0</v>
      </c>
      <c r="BP281" s="463">
        <f>'[29]Biểu 1c-II'!AH281</f>
        <v>0</v>
      </c>
      <c r="BQ281" s="380">
        <f>'[30]Biểu 1c-II - TTYT DA BAC'!J281</f>
        <v>0</v>
      </c>
      <c r="BR281" s="380">
        <f>'[30]Biểu 1c-II - TTYT DA BAC'!M281</f>
        <v>0</v>
      </c>
      <c r="BS281" s="380">
        <f>'[30]Biểu 1c-II - TTYT DA BAC'!P281</f>
        <v>0</v>
      </c>
      <c r="BT281" s="380"/>
      <c r="BU281" s="380">
        <f>'[30]Biểu 1c-II - TTYT DA BAC'!V281</f>
        <v>0</v>
      </c>
      <c r="BV281" s="380">
        <f>'[30]Biểu 1c-II - TTYT DA BAC'!Y281</f>
        <v>0</v>
      </c>
      <c r="BW281" s="380">
        <f>'[30]Biểu 1c-II - TTYT DA BAC'!AB281</f>
        <v>0</v>
      </c>
      <c r="BX281" s="463">
        <f>'[30]Biểu 1c-II - TTYT DA BAC'!AE281</f>
        <v>0</v>
      </c>
      <c r="BY281" s="463">
        <f>'[30]Biểu 1c-II - TTYT DA BAC'!AH281</f>
        <v>0</v>
      </c>
      <c r="BZ281" s="380">
        <f>'[31]Biểu 1c-II'!I281</f>
        <v>0</v>
      </c>
      <c r="CA281" s="380">
        <f>'[31]Biểu 1c-II'!M281</f>
        <v>0</v>
      </c>
      <c r="CB281" s="380">
        <f>'[31]Biểu 1c-II'!P281</f>
        <v>0</v>
      </c>
      <c r="CC281" s="380"/>
      <c r="CD281" s="380">
        <f>'[31]Biểu 1c-II'!V281</f>
        <v>0</v>
      </c>
      <c r="CE281" s="380">
        <f>'[31]Biểu 1c-II'!Y281</f>
        <v>0</v>
      </c>
      <c r="CF281" s="380">
        <f>'[31]Biểu 1c-II'!AB281</f>
        <v>0</v>
      </c>
      <c r="CG281" s="463">
        <f>'[31]Biểu 1c-II'!AE281</f>
        <v>0</v>
      </c>
      <c r="CH281" s="463">
        <f>'[31]Biểu 1c-II'!AH281</f>
        <v>0</v>
      </c>
      <c r="CI281" s="380">
        <f>'[32]Biểu 1c-II'!J281</f>
        <v>0</v>
      </c>
      <c r="CJ281" s="380">
        <f>'[32]Biểu 1c-II'!M281</f>
        <v>0</v>
      </c>
      <c r="CK281" s="380">
        <f>'[32]Biểu 1c-II'!P281</f>
        <v>0</v>
      </c>
      <c r="CL281" s="380"/>
      <c r="CM281" s="380">
        <f>'[32]Biểu 1c-II'!V281</f>
        <v>0</v>
      </c>
      <c r="CN281" s="380">
        <f>'[32]Biểu 1c-II'!Y281</f>
        <v>0</v>
      </c>
      <c r="CO281" s="380">
        <f>'[32]Biểu 1c-II'!AB281</f>
        <v>0</v>
      </c>
      <c r="CP281" s="463">
        <f>'[32]Biểu 1c-II'!AE281</f>
        <v>0</v>
      </c>
      <c r="CQ281" s="463">
        <f>'[32]Biểu 1c-II'!AH281</f>
        <v>0</v>
      </c>
      <c r="CR281" s="380">
        <f>'[33]Biểu 1c-II'!J281</f>
        <v>0</v>
      </c>
      <c r="CS281" s="380">
        <f>'[33]Biểu 1c-II'!M281</f>
        <v>0</v>
      </c>
      <c r="CT281" s="380">
        <f>'[33]Biểu 1c-II'!P281</f>
        <v>0</v>
      </c>
      <c r="CU281" s="380"/>
      <c r="CV281" s="380">
        <f>'[33]Biểu 1c-II'!V281</f>
        <v>0</v>
      </c>
      <c r="CW281" s="380">
        <f>'[43]Biểu 1c-II'!Y281</f>
        <v>0</v>
      </c>
      <c r="CX281" s="380">
        <f>'[33]Biểu 1c-II'!AB281</f>
        <v>0</v>
      </c>
      <c r="CY281" s="463">
        <f>'[33]Biểu 1c-II'!AE281</f>
        <v>0</v>
      </c>
      <c r="CZ281" s="463">
        <f>'[33]Biểu 1c-II'!AH281</f>
        <v>0</v>
      </c>
      <c r="DA281" s="380">
        <f>'[34]Biểu 1c-II'!$J$7</f>
        <v>13682959583</v>
      </c>
      <c r="DB281" s="380">
        <f>'[34]Biểu 1c-II'!M281</f>
        <v>0</v>
      </c>
      <c r="DC281" s="380">
        <f>'[34]Biểu 1c-II'!P281</f>
        <v>0</v>
      </c>
      <c r="DD281" s="380"/>
      <c r="DE281" s="380">
        <f>'[34]Biểu 1c-II'!V281</f>
        <v>0</v>
      </c>
      <c r="DF281" s="380">
        <f>'[44]Biểu 1c-II'!Y281</f>
        <v>0</v>
      </c>
      <c r="DG281" s="380">
        <f>'[34]Biểu 1c-II'!AB281</f>
        <v>0</v>
      </c>
      <c r="DH281" s="463">
        <f>'[34]Biểu 1c-II'!AE281</f>
        <v>0</v>
      </c>
      <c r="DI281" s="463">
        <f>'[34]Biểu 1c-II'!AH281</f>
        <v>0</v>
      </c>
      <c r="DJ281" s="380">
        <f>'[35]Biểu 1c-II'!J281</f>
        <v>0</v>
      </c>
      <c r="DK281" s="380">
        <f>'[35]Biểu 1c-II'!M281</f>
        <v>0</v>
      </c>
      <c r="DL281" s="380">
        <f>'[35]Biểu 1c-II'!P281</f>
        <v>0</v>
      </c>
      <c r="DM281" s="380">
        <f>'[35]Biểu 1c-II'!S281</f>
        <v>0</v>
      </c>
      <c r="DN281" s="380">
        <f>'[35]Biểu 1c-II'!V281</f>
        <v>0</v>
      </c>
      <c r="DO281" s="380">
        <f>'[35]Biểu 1c-II'!Y281</f>
        <v>0</v>
      </c>
      <c r="DP281" s="380">
        <f>'[35]Biểu 1c-II'!AB281</f>
        <v>0</v>
      </c>
      <c r="DQ281" s="463">
        <f>'[35]Biểu 1c-II'!AE281</f>
        <v>0</v>
      </c>
      <c r="DR281" s="463">
        <f>'[35]Biểu 1c-II'!AH281</f>
        <v>0</v>
      </c>
      <c r="DS281" s="463">
        <f>'[35]Biểu 1c-II'!AK281</f>
        <v>0</v>
      </c>
      <c r="DT281" s="380">
        <f>'[36]Biểu 1c-II'!J281</f>
        <v>0</v>
      </c>
      <c r="DU281" s="380">
        <f>'[36]Biểu 1c-II'!M281</f>
        <v>0</v>
      </c>
      <c r="DV281" s="380">
        <f>'[36]Biểu 1c-II'!P281</f>
        <v>0</v>
      </c>
      <c r="DW281" s="380">
        <f>'[36]Biểu 1c-II'!S281</f>
        <v>0</v>
      </c>
      <c r="DX281" s="380">
        <f>'[36]Biểu 1c-II'!V281</f>
        <v>0</v>
      </c>
      <c r="DY281" s="380">
        <f>'[36]Biểu 1c-II'!Y281</f>
        <v>0</v>
      </c>
      <c r="DZ281" s="380">
        <f>'[36]Biểu 1c-II'!AB281</f>
        <v>0</v>
      </c>
      <c r="EA281" s="463">
        <f>'[36]Biểu 1c-II'!AH281</f>
        <v>0</v>
      </c>
      <c r="EB281" s="463">
        <f>'[36]Biểu 1c-II'!AE281</f>
        <v>0</v>
      </c>
      <c r="EC281" s="380">
        <f>'[37]Biểu 1c-II'!J281</f>
        <v>0</v>
      </c>
      <c r="ED281" s="380">
        <f>'[37]Biểu 1c-II'!M281</f>
        <v>0</v>
      </c>
      <c r="EE281" s="380">
        <f>'[37]Biểu 1c-II'!P281</f>
        <v>0</v>
      </c>
      <c r="EF281" s="380">
        <f>'[37]Biểu 1c-II'!S281</f>
        <v>0</v>
      </c>
      <c r="EG281" s="380">
        <f>'[37]Biểu 1c-II'!V281</f>
        <v>0</v>
      </c>
      <c r="EH281" s="380">
        <f>'[37]Biểu 1c-II'!Y281</f>
        <v>0</v>
      </c>
      <c r="EI281" s="380">
        <f>'[37]Biểu 1c-II'!AB281</f>
        <v>0</v>
      </c>
      <c r="EJ281" s="463">
        <f>'[37]Biểu 1c-II'!AE281</f>
        <v>0</v>
      </c>
      <c r="EK281" s="463">
        <f>'[38]Biểu 1c-II'!J281</f>
        <v>0</v>
      </c>
      <c r="EL281" s="463">
        <f>'[38]Biểu 1c-II'!M281</f>
        <v>0</v>
      </c>
      <c r="EM281" s="463">
        <f>'[38]Biểu 1c-II'!P281</f>
        <v>0</v>
      </c>
      <c r="EN281" s="463">
        <f>'[38]Biểu 1c-II'!S281</f>
        <v>109494000</v>
      </c>
      <c r="EO281" s="380">
        <f>'[39]Biểu 1c-II(TTKN)'!J281</f>
        <v>0</v>
      </c>
      <c r="EP281" s="380">
        <f>'[40]Biểu 1c-II'!P281</f>
        <v>0</v>
      </c>
      <c r="EQ281" s="380">
        <f>'[41]Biểu 1c-II'!P281</f>
        <v>0</v>
      </c>
    </row>
    <row r="282" spans="1:147" ht="25.5">
      <c r="A282" s="383"/>
      <c r="B282" s="378" t="s">
        <v>829</v>
      </c>
      <c r="C282" s="379" t="s">
        <v>319</v>
      </c>
      <c r="D282" s="381">
        <f t="shared" si="113"/>
        <v>0</v>
      </c>
      <c r="E282" s="463">
        <f t="shared" si="104"/>
        <v>13986464583</v>
      </c>
      <c r="F282" s="463">
        <f t="shared" si="114"/>
        <v>13986464583</v>
      </c>
      <c r="G282" s="463">
        <f t="shared" si="115"/>
        <v>13745134583</v>
      </c>
      <c r="H282" s="381">
        <f t="shared" si="105"/>
        <v>62175000</v>
      </c>
      <c r="I282" s="381">
        <f t="shared" si="116"/>
        <v>0</v>
      </c>
      <c r="J282" s="381">
        <f t="shared" si="117"/>
        <v>0</v>
      </c>
      <c r="K282" s="381">
        <f t="shared" si="106"/>
        <v>13682959583</v>
      </c>
      <c r="L282" s="381">
        <f>AY282+BH282+BR282+CA282+CJ282+CS282+DB282+DK282+DU282+ED282+EK282</f>
        <v>0</v>
      </c>
      <c r="M282" s="381">
        <f t="shared" si="108"/>
        <v>0</v>
      </c>
      <c r="N282" s="381">
        <f t="shared" si="118"/>
        <v>0</v>
      </c>
      <c r="O282" s="381">
        <f t="shared" si="109"/>
        <v>0</v>
      </c>
      <c r="P282" s="381">
        <f t="shared" si="119"/>
        <v>0</v>
      </c>
      <c r="Q282" s="381">
        <f t="shared" si="110"/>
        <v>0</v>
      </c>
      <c r="R282" s="381">
        <f t="shared" si="130"/>
        <v>0</v>
      </c>
      <c r="S282" s="381"/>
      <c r="T282" s="381">
        <f t="shared" si="112"/>
        <v>0</v>
      </c>
      <c r="U282" s="463">
        <f t="shared" si="120"/>
        <v>2400000</v>
      </c>
      <c r="V282" s="463">
        <f t="shared" si="121"/>
        <v>0</v>
      </c>
      <c r="W282" s="463">
        <f t="shared" si="122"/>
        <v>0</v>
      </c>
      <c r="X282" s="463">
        <f t="shared" si="123"/>
        <v>2400000</v>
      </c>
      <c r="Y282" s="463">
        <f t="shared" si="124"/>
        <v>22300000</v>
      </c>
      <c r="Z282" s="463">
        <f t="shared" si="125"/>
        <v>0</v>
      </c>
      <c r="AA282" s="463">
        <f t="shared" si="126"/>
        <v>0</v>
      </c>
      <c r="AB282" s="463">
        <f t="shared" si="127"/>
        <v>135330000</v>
      </c>
      <c r="AC282" s="463">
        <f t="shared" si="128"/>
        <v>35000000</v>
      </c>
      <c r="AD282" s="463">
        <f t="shared" si="129"/>
        <v>46300000</v>
      </c>
      <c r="AE282" s="381"/>
      <c r="AF282" s="381"/>
      <c r="AG282" s="380">
        <f>'[22]Biểu 1c-II'!J282</f>
        <v>0</v>
      </c>
      <c r="AH282" s="380">
        <f>'[22]Biểu 1c-II'!M282</f>
        <v>0</v>
      </c>
      <c r="AI282" s="463">
        <f>'[22]Biểu 1c-II'!S282</f>
        <v>35000000</v>
      </c>
      <c r="AJ282" s="463">
        <f>'[22]Biểu 1c-II'!V282</f>
        <v>26500000</v>
      </c>
      <c r="AK282" s="380">
        <f>'[23]Biểu 1c-II'!J282</f>
        <v>0</v>
      </c>
      <c r="AL282" s="463">
        <f>'[23]Biểu 1c-II'!P282</f>
        <v>22300000</v>
      </c>
      <c r="AM282" s="463">
        <f>'[23]Biểu 1c-II'!S282</f>
        <v>134830000</v>
      </c>
      <c r="AN282" s="380">
        <f>'[24]Biểu 1c-II'!J282</f>
        <v>62175000</v>
      </c>
      <c r="AO282" s="463">
        <f>'[24]Biểu 1c-II'!M282</f>
        <v>19800000</v>
      </c>
      <c r="AP282" s="463">
        <f>'[24]Biểu 1c-II'!S282</f>
        <v>0</v>
      </c>
      <c r="AQ282" s="463">
        <f>'[25]Biểu 1c-II'!P282</f>
        <v>0</v>
      </c>
      <c r="AR282" s="463">
        <f>'[25]Biểu 1c-II'!V282</f>
        <v>0</v>
      </c>
      <c r="AS282" s="380">
        <f>'[25]Biểu 1c-II'!Y282</f>
        <v>0</v>
      </c>
      <c r="AT282" s="380">
        <f>'[26]Biểu 1c-II'!K282</f>
        <v>0</v>
      </c>
      <c r="AU282" s="380">
        <f>'[26]Biểu 1c-II'!W282</f>
        <v>0</v>
      </c>
      <c r="AV282" s="380">
        <f>'[27]Biểu 1c-II'!J282</f>
        <v>0</v>
      </c>
      <c r="AW282" s="380">
        <f>'[27]Biểu 1c-II'!V282</f>
        <v>0</v>
      </c>
      <c r="AX282" s="380">
        <f>'[28]Biểu 1c-II'!J282</f>
        <v>0</v>
      </c>
      <c r="AY282" s="380">
        <f>'[28]Biểu 1c-II'!M282</f>
        <v>0</v>
      </c>
      <c r="AZ282" s="380">
        <f>'[28]Biểu 1c-II'!P282</f>
        <v>0</v>
      </c>
      <c r="BA282" s="380"/>
      <c r="BB282" s="380">
        <f>'[28]Biểu 1c-II'!V282</f>
        <v>0</v>
      </c>
      <c r="BC282" s="380">
        <f>'[42]Biểu 1c-II'!Y282</f>
        <v>0</v>
      </c>
      <c r="BD282" s="380">
        <f>'[28]Biểu 1c-II'!AB282</f>
        <v>0</v>
      </c>
      <c r="BE282" s="380">
        <f>'[28]Biểu 1c-II'!AE282</f>
        <v>0</v>
      </c>
      <c r="BF282" s="380">
        <f>'[28]Biểu 1c-II'!AH282</f>
        <v>0</v>
      </c>
      <c r="BG282" s="380">
        <f>'[29]Biểu 1c-II'!J282</f>
        <v>0</v>
      </c>
      <c r="BH282" s="380">
        <f>'[29]Biểu 1c-II'!M282</f>
        <v>0</v>
      </c>
      <c r="BI282" s="380">
        <f>'[29]Biểu 1c-II'!P282</f>
        <v>0</v>
      </c>
      <c r="BJ282" s="380"/>
      <c r="BK282" s="380">
        <f>'[29]Biểu 1c-II'!S282</f>
        <v>0</v>
      </c>
      <c r="BL282" s="380">
        <f>'[29]Biểu 1c-II'!V282</f>
        <v>0</v>
      </c>
      <c r="BM282" s="380">
        <f>'[29]Biểu 1c-II'!Y282</f>
        <v>0</v>
      </c>
      <c r="BN282" s="380">
        <f>'[29]Biểu 1c-II'!AB282</f>
        <v>0</v>
      </c>
      <c r="BO282" s="463">
        <f>'[29]Biểu 1c-II'!AE282</f>
        <v>0</v>
      </c>
      <c r="BP282" s="463">
        <f>'[29]Biểu 1c-II'!AH282</f>
        <v>0</v>
      </c>
      <c r="BQ282" s="380">
        <f>'[30]Biểu 1c-II - TTYT DA BAC'!J282</f>
        <v>0</v>
      </c>
      <c r="BR282" s="380">
        <f>'[30]Biểu 1c-II - TTYT DA BAC'!M282</f>
        <v>0</v>
      </c>
      <c r="BS282" s="380">
        <f>'[30]Biểu 1c-II - TTYT DA BAC'!P282</f>
        <v>0</v>
      </c>
      <c r="BT282" s="380"/>
      <c r="BU282" s="380">
        <f>'[30]Biểu 1c-II - TTYT DA BAC'!V282</f>
        <v>0</v>
      </c>
      <c r="BV282" s="380">
        <f>'[30]Biểu 1c-II - TTYT DA BAC'!Y282</f>
        <v>0</v>
      </c>
      <c r="BW282" s="380">
        <f>'[30]Biểu 1c-II - TTYT DA BAC'!AB282</f>
        <v>0</v>
      </c>
      <c r="BX282" s="463">
        <f>'[30]Biểu 1c-II - TTYT DA BAC'!AE282</f>
        <v>0</v>
      </c>
      <c r="BY282" s="463">
        <f>'[30]Biểu 1c-II - TTYT DA BAC'!AH282</f>
        <v>0</v>
      </c>
      <c r="BZ282" s="380">
        <f>'[31]Biểu 1c-II'!I282</f>
        <v>0</v>
      </c>
      <c r="CA282" s="380">
        <f>'[31]Biểu 1c-II'!M282</f>
        <v>0</v>
      </c>
      <c r="CB282" s="380">
        <f>'[31]Biểu 1c-II'!P282</f>
        <v>0</v>
      </c>
      <c r="CC282" s="380"/>
      <c r="CD282" s="380">
        <f>'[31]Biểu 1c-II'!V282</f>
        <v>0</v>
      </c>
      <c r="CE282" s="380">
        <f>'[31]Biểu 1c-II'!Y282</f>
        <v>0</v>
      </c>
      <c r="CF282" s="380">
        <f>'[31]Biểu 1c-II'!AB282</f>
        <v>0</v>
      </c>
      <c r="CG282" s="463">
        <f>'[31]Biểu 1c-II'!AE282</f>
        <v>0</v>
      </c>
      <c r="CH282" s="463">
        <f>'[31]Biểu 1c-II'!AH282</f>
        <v>0</v>
      </c>
      <c r="CI282" s="380">
        <f>'[32]Biểu 1c-II'!J282</f>
        <v>0</v>
      </c>
      <c r="CJ282" s="380">
        <f>'[32]Biểu 1c-II'!M282</f>
        <v>0</v>
      </c>
      <c r="CK282" s="380">
        <f>'[32]Biểu 1c-II'!P282</f>
        <v>0</v>
      </c>
      <c r="CL282" s="380"/>
      <c r="CM282" s="380">
        <f>'[32]Biểu 1c-II'!V282</f>
        <v>0</v>
      </c>
      <c r="CN282" s="380">
        <f>'[32]Biểu 1c-II'!Y282</f>
        <v>0</v>
      </c>
      <c r="CO282" s="380">
        <f>'[32]Biểu 1c-II'!AB282</f>
        <v>0</v>
      </c>
      <c r="CP282" s="463">
        <f>'[32]Biểu 1c-II'!AE282</f>
        <v>0</v>
      </c>
      <c r="CQ282" s="463">
        <f>'[32]Biểu 1c-II'!AH282</f>
        <v>0</v>
      </c>
      <c r="CR282" s="380">
        <f>'[33]Biểu 1c-II'!J282</f>
        <v>0</v>
      </c>
      <c r="CS282" s="380">
        <f>'[33]Biểu 1c-II'!M282</f>
        <v>0</v>
      </c>
      <c r="CT282" s="380">
        <f>'[33]Biểu 1c-II'!P282</f>
        <v>0</v>
      </c>
      <c r="CU282" s="380"/>
      <c r="CV282" s="380">
        <f>'[33]Biểu 1c-II'!V282</f>
        <v>0</v>
      </c>
      <c r="CW282" s="380">
        <f>'[43]Biểu 1c-II'!Y282</f>
        <v>0</v>
      </c>
      <c r="CX282" s="380">
        <f>'[33]Biểu 1c-II'!AB282</f>
        <v>0</v>
      </c>
      <c r="CY282" s="463">
        <f>'[33]Biểu 1c-II'!AE282</f>
        <v>0</v>
      </c>
      <c r="CZ282" s="463">
        <f>'[33]Biểu 1c-II'!AH282</f>
        <v>0</v>
      </c>
      <c r="DA282" s="380">
        <f>'[34]Biểu 1c-II'!$J$7</f>
        <v>13682959583</v>
      </c>
      <c r="DB282" s="380">
        <f>'[34]Biểu 1c-II'!M282</f>
        <v>0</v>
      </c>
      <c r="DC282" s="380">
        <f>'[34]Biểu 1c-II'!P282</f>
        <v>0</v>
      </c>
      <c r="DD282" s="380"/>
      <c r="DE282" s="380">
        <f>'[34]Biểu 1c-II'!V282</f>
        <v>0</v>
      </c>
      <c r="DF282" s="380">
        <f>'[44]Biểu 1c-II'!Y282</f>
        <v>0</v>
      </c>
      <c r="DG282" s="380">
        <f>'[34]Biểu 1c-II'!AB282</f>
        <v>0</v>
      </c>
      <c r="DH282" s="463">
        <f>'[34]Biểu 1c-II'!AE282</f>
        <v>500000</v>
      </c>
      <c r="DI282" s="463">
        <f>'[34]Biểu 1c-II'!AH282</f>
        <v>2400000</v>
      </c>
      <c r="DJ282" s="380">
        <f>'[35]Biểu 1c-II'!J282</f>
        <v>0</v>
      </c>
      <c r="DK282" s="380">
        <f>'[35]Biểu 1c-II'!M282</f>
        <v>0</v>
      </c>
      <c r="DL282" s="380">
        <f>'[35]Biểu 1c-II'!P282</f>
        <v>0</v>
      </c>
      <c r="DM282" s="380">
        <f>'[35]Biểu 1c-II'!S282</f>
        <v>0</v>
      </c>
      <c r="DN282" s="380">
        <f>'[35]Biểu 1c-II'!V282</f>
        <v>0</v>
      </c>
      <c r="DO282" s="380">
        <f>'[35]Biểu 1c-II'!Y282</f>
        <v>0</v>
      </c>
      <c r="DP282" s="380">
        <f>'[35]Biểu 1c-II'!AB282</f>
        <v>0</v>
      </c>
      <c r="DQ282" s="463">
        <f>'[35]Biểu 1c-II'!AE282</f>
        <v>0</v>
      </c>
      <c r="DR282" s="463">
        <f>'[35]Biểu 1c-II'!AH282</f>
        <v>0</v>
      </c>
      <c r="DS282" s="463">
        <f>'[35]Biểu 1c-II'!AK282</f>
        <v>0</v>
      </c>
      <c r="DT282" s="380">
        <f>'[36]Biểu 1c-II'!J282</f>
        <v>0</v>
      </c>
      <c r="DU282" s="380">
        <f>'[36]Biểu 1c-II'!M282</f>
        <v>0</v>
      </c>
      <c r="DV282" s="380">
        <f>'[36]Biểu 1c-II'!P282</f>
        <v>0</v>
      </c>
      <c r="DW282" s="380">
        <f>'[36]Biểu 1c-II'!S282</f>
        <v>0</v>
      </c>
      <c r="DX282" s="380">
        <f>'[36]Biểu 1c-II'!V282</f>
        <v>0</v>
      </c>
      <c r="DY282" s="380">
        <f>'[36]Biểu 1c-II'!Y282</f>
        <v>0</v>
      </c>
      <c r="DZ282" s="380">
        <f>'[36]Biểu 1c-II'!AB282</f>
        <v>0</v>
      </c>
      <c r="EA282" s="463">
        <f>'[36]Biểu 1c-II'!AH282</f>
        <v>0</v>
      </c>
      <c r="EB282" s="463">
        <f>'[36]Biểu 1c-II'!AE282</f>
        <v>0</v>
      </c>
      <c r="EC282" s="380">
        <f>'[37]Biểu 1c-II'!J282</f>
        <v>0</v>
      </c>
      <c r="ED282" s="380">
        <f>'[37]Biểu 1c-II'!M282</f>
        <v>0</v>
      </c>
      <c r="EE282" s="380">
        <f>'[37]Biểu 1c-II'!P282</f>
        <v>0</v>
      </c>
      <c r="EF282" s="380">
        <f>'[37]Biểu 1c-II'!S282</f>
        <v>0</v>
      </c>
      <c r="EG282" s="380">
        <f>'[37]Biểu 1c-II'!V282</f>
        <v>0</v>
      </c>
      <c r="EH282" s="380">
        <f>'[37]Biểu 1c-II'!Y282</f>
        <v>0</v>
      </c>
      <c r="EI282" s="380">
        <f>'[37]Biểu 1c-II'!AB282</f>
        <v>0</v>
      </c>
      <c r="EJ282" s="463">
        <f>'[37]Biểu 1c-II'!AE282</f>
        <v>0</v>
      </c>
      <c r="EK282" s="463">
        <f>'[38]Biểu 1c-II'!J282</f>
        <v>0</v>
      </c>
      <c r="EL282" s="463">
        <f>'[38]Biểu 1c-II'!M282</f>
        <v>0</v>
      </c>
      <c r="EM282" s="463">
        <f>'[38]Biểu 1c-II'!P282</f>
        <v>0</v>
      </c>
      <c r="EN282" s="463">
        <f>'[38]Biểu 1c-II'!S282</f>
        <v>0</v>
      </c>
      <c r="EO282" s="380">
        <f>'[39]Biểu 1c-II(TTKN)'!J282</f>
        <v>0</v>
      </c>
      <c r="EP282" s="380">
        <f>'[40]Biểu 1c-II'!P282</f>
        <v>0</v>
      </c>
      <c r="EQ282" s="380">
        <f>'[41]Biểu 1c-II'!P282</f>
        <v>0</v>
      </c>
    </row>
    <row r="283" spans="1:147" ht="12.75">
      <c r="A283" s="383"/>
      <c r="B283" s="378" t="s">
        <v>830</v>
      </c>
      <c r="C283" s="379" t="s">
        <v>969</v>
      </c>
      <c r="D283" s="381">
        <f t="shared" si="113"/>
        <v>0</v>
      </c>
      <c r="E283" s="463">
        <f t="shared" si="104"/>
        <v>13682959583</v>
      </c>
      <c r="F283" s="463">
        <f t="shared" si="114"/>
        <v>13682959583</v>
      </c>
      <c r="G283" s="463">
        <f t="shared" si="115"/>
        <v>13682959583</v>
      </c>
      <c r="H283" s="381">
        <f t="shared" si="105"/>
        <v>0</v>
      </c>
      <c r="I283" s="381">
        <f t="shared" si="116"/>
        <v>0</v>
      </c>
      <c r="J283" s="381">
        <f t="shared" si="117"/>
        <v>0</v>
      </c>
      <c r="K283" s="381">
        <f t="shared" si="106"/>
        <v>13682959583</v>
      </c>
      <c r="L283" s="381">
        <f>AY283+BH283+BR283+CA283+CJ283+CS283+DB283+DK283+DU283+ED283+EK283+AO283</f>
        <v>0</v>
      </c>
      <c r="M283" s="381">
        <f t="shared" si="108"/>
        <v>0</v>
      </c>
      <c r="N283" s="381">
        <f t="shared" si="118"/>
        <v>0</v>
      </c>
      <c r="O283" s="381">
        <f t="shared" si="109"/>
        <v>0</v>
      </c>
      <c r="P283" s="381">
        <f t="shared" si="119"/>
        <v>0</v>
      </c>
      <c r="Q283" s="381">
        <f t="shared" si="110"/>
        <v>0</v>
      </c>
      <c r="R283" s="381">
        <f t="shared" si="130"/>
        <v>0</v>
      </c>
      <c r="S283" s="381"/>
      <c r="T283" s="381">
        <f t="shared" si="112"/>
        <v>0</v>
      </c>
      <c r="U283" s="463">
        <f t="shared" si="120"/>
        <v>0</v>
      </c>
      <c r="V283" s="463">
        <f t="shared" si="121"/>
        <v>0</v>
      </c>
      <c r="W283" s="463">
        <f t="shared" si="122"/>
        <v>0</v>
      </c>
      <c r="X283" s="463">
        <f t="shared" si="123"/>
        <v>0</v>
      </c>
      <c r="Y283" s="463">
        <f t="shared" si="124"/>
        <v>0</v>
      </c>
      <c r="Z283" s="463">
        <f t="shared" si="125"/>
        <v>0</v>
      </c>
      <c r="AA283" s="463">
        <f t="shared" si="126"/>
        <v>0</v>
      </c>
      <c r="AB283" s="463">
        <f t="shared" si="127"/>
        <v>0</v>
      </c>
      <c r="AC283" s="463">
        <f t="shared" si="128"/>
        <v>0</v>
      </c>
      <c r="AD283" s="463">
        <f t="shared" si="129"/>
        <v>0</v>
      </c>
      <c r="AE283" s="381"/>
      <c r="AF283" s="381"/>
      <c r="AG283" s="380">
        <f>'[22]Biểu 1c-II'!J283</f>
        <v>0</v>
      </c>
      <c r="AH283" s="380">
        <f>'[22]Biểu 1c-II'!M283</f>
        <v>0</v>
      </c>
      <c r="AI283" s="463">
        <f>'[22]Biểu 1c-II'!S283</f>
        <v>0</v>
      </c>
      <c r="AJ283" s="463">
        <f>'[22]Biểu 1c-II'!V283</f>
        <v>0</v>
      </c>
      <c r="AK283" s="380">
        <f>'[23]Biểu 1c-II'!J283</f>
        <v>0</v>
      </c>
      <c r="AL283" s="463">
        <f>'[23]Biểu 1c-II'!P283</f>
        <v>0</v>
      </c>
      <c r="AM283" s="463">
        <f>'[23]Biểu 1c-II'!S283</f>
        <v>0</v>
      </c>
      <c r="AN283" s="380">
        <f>'[24]Biểu 1c-II'!J283</f>
        <v>0</v>
      </c>
      <c r="AO283" s="463">
        <f>'[24]Biểu 1c-II'!M283</f>
        <v>0</v>
      </c>
      <c r="AP283" s="463">
        <f>'[24]Biểu 1c-II'!S283</f>
        <v>0</v>
      </c>
      <c r="AQ283" s="463">
        <f>'[25]Biểu 1c-II'!P283</f>
        <v>0</v>
      </c>
      <c r="AR283" s="463">
        <f>'[25]Biểu 1c-II'!V283</f>
        <v>0</v>
      </c>
      <c r="AS283" s="380">
        <f>'[25]Biểu 1c-II'!Y283</f>
        <v>0</v>
      </c>
      <c r="AT283" s="380">
        <f>'[26]Biểu 1c-II'!K283</f>
        <v>0</v>
      </c>
      <c r="AU283" s="380">
        <f>'[26]Biểu 1c-II'!W283</f>
        <v>0</v>
      </c>
      <c r="AV283" s="380">
        <f>'[27]Biểu 1c-II'!J283</f>
        <v>0</v>
      </c>
      <c r="AW283" s="380">
        <f>'[27]Biểu 1c-II'!V283</f>
        <v>0</v>
      </c>
      <c r="AX283" s="380">
        <f>'[28]Biểu 1c-II'!J283</f>
        <v>0</v>
      </c>
      <c r="AY283" s="380">
        <f>'[28]Biểu 1c-II'!M283</f>
        <v>0</v>
      </c>
      <c r="AZ283" s="380">
        <f>'[28]Biểu 1c-II'!P283</f>
        <v>0</v>
      </c>
      <c r="BA283" s="380"/>
      <c r="BB283" s="380">
        <f>'[28]Biểu 1c-II'!V283</f>
        <v>0</v>
      </c>
      <c r="BC283" s="380">
        <f>'[42]Biểu 1c-II'!Y283</f>
        <v>0</v>
      </c>
      <c r="BD283" s="380">
        <f>'[28]Biểu 1c-II'!AB283</f>
        <v>0</v>
      </c>
      <c r="BE283" s="380">
        <f>'[28]Biểu 1c-II'!AE283</f>
        <v>0</v>
      </c>
      <c r="BF283" s="380">
        <f>'[28]Biểu 1c-II'!AH283</f>
        <v>0</v>
      </c>
      <c r="BG283" s="380">
        <f>'[29]Biểu 1c-II'!J283</f>
        <v>0</v>
      </c>
      <c r="BH283" s="380">
        <f>'[29]Biểu 1c-II'!M283</f>
        <v>0</v>
      </c>
      <c r="BI283" s="380">
        <f>'[29]Biểu 1c-II'!P283</f>
        <v>0</v>
      </c>
      <c r="BJ283" s="380"/>
      <c r="BK283" s="380">
        <f>'[29]Biểu 1c-II'!S283</f>
        <v>0</v>
      </c>
      <c r="BL283" s="380">
        <f>'[29]Biểu 1c-II'!V283</f>
        <v>0</v>
      </c>
      <c r="BM283" s="380">
        <f>'[29]Biểu 1c-II'!Y283</f>
        <v>0</v>
      </c>
      <c r="BN283" s="380">
        <f>'[29]Biểu 1c-II'!AB283</f>
        <v>0</v>
      </c>
      <c r="BO283" s="463">
        <f>'[29]Biểu 1c-II'!AE283</f>
        <v>0</v>
      </c>
      <c r="BP283" s="463">
        <f>'[29]Biểu 1c-II'!AH283</f>
        <v>0</v>
      </c>
      <c r="BQ283" s="380">
        <f>'[30]Biểu 1c-II - TTYT DA BAC'!J283</f>
        <v>0</v>
      </c>
      <c r="BR283" s="380">
        <f>'[30]Biểu 1c-II - TTYT DA BAC'!M283</f>
        <v>0</v>
      </c>
      <c r="BS283" s="380">
        <f>'[30]Biểu 1c-II - TTYT DA BAC'!P283</f>
        <v>0</v>
      </c>
      <c r="BT283" s="380"/>
      <c r="BU283" s="380">
        <f>'[30]Biểu 1c-II - TTYT DA BAC'!V283</f>
        <v>0</v>
      </c>
      <c r="BV283" s="380">
        <f>'[30]Biểu 1c-II - TTYT DA BAC'!Y283</f>
        <v>0</v>
      </c>
      <c r="BW283" s="380">
        <f>'[30]Biểu 1c-II - TTYT DA BAC'!AB283</f>
        <v>0</v>
      </c>
      <c r="BX283" s="463">
        <f>'[30]Biểu 1c-II - TTYT DA BAC'!AE283</f>
        <v>0</v>
      </c>
      <c r="BY283" s="463">
        <f>'[30]Biểu 1c-II - TTYT DA BAC'!AH283</f>
        <v>0</v>
      </c>
      <c r="BZ283" s="380">
        <f>'[31]Biểu 1c-II'!I283</f>
        <v>0</v>
      </c>
      <c r="CA283" s="380">
        <f>'[31]Biểu 1c-II'!M283</f>
        <v>0</v>
      </c>
      <c r="CB283" s="380">
        <f>'[31]Biểu 1c-II'!P283</f>
        <v>0</v>
      </c>
      <c r="CC283" s="380"/>
      <c r="CD283" s="380">
        <f>'[31]Biểu 1c-II'!V283</f>
        <v>0</v>
      </c>
      <c r="CE283" s="380">
        <f>'[31]Biểu 1c-II'!Y283</f>
        <v>0</v>
      </c>
      <c r="CF283" s="380">
        <f>'[31]Biểu 1c-II'!AB283</f>
        <v>0</v>
      </c>
      <c r="CG283" s="463">
        <f>'[31]Biểu 1c-II'!AE283</f>
        <v>0</v>
      </c>
      <c r="CH283" s="463">
        <f>'[31]Biểu 1c-II'!AH283</f>
        <v>0</v>
      </c>
      <c r="CI283" s="380">
        <f>'[32]Biểu 1c-II'!J283</f>
        <v>0</v>
      </c>
      <c r="CJ283" s="380">
        <f>'[32]Biểu 1c-II'!M283</f>
        <v>0</v>
      </c>
      <c r="CK283" s="380">
        <f>'[32]Biểu 1c-II'!P283</f>
        <v>0</v>
      </c>
      <c r="CL283" s="380"/>
      <c r="CM283" s="380">
        <f>'[32]Biểu 1c-II'!V283</f>
        <v>0</v>
      </c>
      <c r="CN283" s="380">
        <f>'[32]Biểu 1c-II'!Y283</f>
        <v>0</v>
      </c>
      <c r="CO283" s="380">
        <f>'[32]Biểu 1c-II'!AB283</f>
        <v>0</v>
      </c>
      <c r="CP283" s="463">
        <f>'[32]Biểu 1c-II'!AE283</f>
        <v>0</v>
      </c>
      <c r="CQ283" s="463">
        <f>'[32]Biểu 1c-II'!AH283</f>
        <v>0</v>
      </c>
      <c r="CR283" s="380">
        <f>'[33]Biểu 1c-II'!J283</f>
        <v>0</v>
      </c>
      <c r="CS283" s="380">
        <f>'[33]Biểu 1c-II'!M283</f>
        <v>0</v>
      </c>
      <c r="CT283" s="380">
        <f>'[33]Biểu 1c-II'!P283</f>
        <v>0</v>
      </c>
      <c r="CU283" s="380"/>
      <c r="CV283" s="380">
        <f>'[33]Biểu 1c-II'!V283</f>
        <v>0</v>
      </c>
      <c r="CW283" s="380">
        <f>'[43]Biểu 1c-II'!Y283</f>
        <v>0</v>
      </c>
      <c r="CX283" s="380">
        <f>'[33]Biểu 1c-II'!AB283</f>
        <v>0</v>
      </c>
      <c r="CY283" s="463">
        <f>'[33]Biểu 1c-II'!AE283</f>
        <v>0</v>
      </c>
      <c r="CZ283" s="463">
        <f>'[33]Biểu 1c-II'!AH283</f>
        <v>0</v>
      </c>
      <c r="DA283" s="380">
        <f>'[34]Biểu 1c-II'!$J$7</f>
        <v>13682959583</v>
      </c>
      <c r="DB283" s="380">
        <f>'[34]Biểu 1c-II'!M283</f>
        <v>0</v>
      </c>
      <c r="DC283" s="380">
        <f>'[34]Biểu 1c-II'!P283</f>
        <v>0</v>
      </c>
      <c r="DD283" s="380"/>
      <c r="DE283" s="380">
        <f>'[34]Biểu 1c-II'!V283</f>
        <v>0</v>
      </c>
      <c r="DF283" s="380">
        <f>'[44]Biểu 1c-II'!Y283</f>
        <v>0</v>
      </c>
      <c r="DG283" s="380">
        <f>'[34]Biểu 1c-II'!AB283</f>
        <v>0</v>
      </c>
      <c r="DH283" s="463">
        <f>'[34]Biểu 1c-II'!AE283</f>
        <v>0</v>
      </c>
      <c r="DI283" s="463">
        <f>'[34]Biểu 1c-II'!AH283</f>
        <v>0</v>
      </c>
      <c r="DJ283" s="380">
        <f>'[35]Biểu 1c-II'!J283</f>
        <v>0</v>
      </c>
      <c r="DK283" s="380">
        <f>'[35]Biểu 1c-II'!M283</f>
        <v>0</v>
      </c>
      <c r="DL283" s="380">
        <f>'[35]Biểu 1c-II'!P283</f>
        <v>0</v>
      </c>
      <c r="DM283" s="380">
        <f>'[35]Biểu 1c-II'!S283</f>
        <v>0</v>
      </c>
      <c r="DN283" s="380">
        <f>'[35]Biểu 1c-II'!V283</f>
        <v>0</v>
      </c>
      <c r="DO283" s="380">
        <f>'[35]Biểu 1c-II'!Y283</f>
        <v>0</v>
      </c>
      <c r="DP283" s="380">
        <f>'[35]Biểu 1c-II'!AB283</f>
        <v>0</v>
      </c>
      <c r="DQ283" s="463">
        <f>'[35]Biểu 1c-II'!AE283</f>
        <v>0</v>
      </c>
      <c r="DR283" s="463">
        <f>'[35]Biểu 1c-II'!AH283</f>
        <v>0</v>
      </c>
      <c r="DS283" s="463">
        <f>'[35]Biểu 1c-II'!AK283</f>
        <v>0</v>
      </c>
      <c r="DT283" s="380">
        <f>'[36]Biểu 1c-II'!J283</f>
        <v>0</v>
      </c>
      <c r="DU283" s="380">
        <f>'[36]Biểu 1c-II'!M283</f>
        <v>0</v>
      </c>
      <c r="DV283" s="380">
        <f>'[36]Biểu 1c-II'!P283</f>
        <v>0</v>
      </c>
      <c r="DW283" s="380">
        <f>'[36]Biểu 1c-II'!S283</f>
        <v>0</v>
      </c>
      <c r="DX283" s="380">
        <f>'[36]Biểu 1c-II'!V283</f>
        <v>0</v>
      </c>
      <c r="DY283" s="380">
        <f>'[36]Biểu 1c-II'!Y283</f>
        <v>0</v>
      </c>
      <c r="DZ283" s="380">
        <f>'[36]Biểu 1c-II'!AB283</f>
        <v>0</v>
      </c>
      <c r="EA283" s="463">
        <f>'[36]Biểu 1c-II'!AH283</f>
        <v>0</v>
      </c>
      <c r="EB283" s="463">
        <f>'[36]Biểu 1c-II'!AE283</f>
        <v>0</v>
      </c>
      <c r="EC283" s="380">
        <f>'[37]Biểu 1c-II'!J283</f>
        <v>0</v>
      </c>
      <c r="ED283" s="380">
        <f>'[37]Biểu 1c-II'!M283</f>
        <v>0</v>
      </c>
      <c r="EE283" s="380">
        <f>'[37]Biểu 1c-II'!P283</f>
        <v>0</v>
      </c>
      <c r="EF283" s="380">
        <f>'[37]Biểu 1c-II'!S283</f>
        <v>0</v>
      </c>
      <c r="EG283" s="380">
        <f>'[37]Biểu 1c-II'!V283</f>
        <v>0</v>
      </c>
      <c r="EH283" s="380">
        <f>'[37]Biểu 1c-II'!Y283</f>
        <v>0</v>
      </c>
      <c r="EI283" s="380">
        <f>'[37]Biểu 1c-II'!AB283</f>
        <v>0</v>
      </c>
      <c r="EJ283" s="463">
        <f>'[37]Biểu 1c-II'!AE283</f>
        <v>0</v>
      </c>
      <c r="EK283" s="463">
        <f>'[38]Biểu 1c-II'!J283</f>
        <v>0</v>
      </c>
      <c r="EL283" s="463">
        <f>'[38]Biểu 1c-II'!M283</f>
        <v>0</v>
      </c>
      <c r="EM283" s="463">
        <f>'[38]Biểu 1c-II'!P283</f>
        <v>0</v>
      </c>
      <c r="EN283" s="463">
        <f>'[38]Biểu 1c-II'!S283</f>
        <v>0</v>
      </c>
      <c r="EO283" s="380">
        <f>'[39]Biểu 1c-II(TTKN)'!J283</f>
        <v>0</v>
      </c>
      <c r="EP283" s="380">
        <f>'[40]Biểu 1c-II'!P283</f>
        <v>0</v>
      </c>
      <c r="EQ283" s="380">
        <f>'[41]Biểu 1c-II'!P283</f>
        <v>0</v>
      </c>
    </row>
    <row r="284" spans="1:147" ht="12.75">
      <c r="A284" s="383"/>
      <c r="B284" s="378" t="s">
        <v>831</v>
      </c>
      <c r="C284" s="379" t="s">
        <v>970</v>
      </c>
      <c r="D284" s="381">
        <f t="shared" si="113"/>
        <v>0</v>
      </c>
      <c r="E284" s="463">
        <f t="shared" si="104"/>
        <v>13735650983</v>
      </c>
      <c r="F284" s="463">
        <f t="shared" si="114"/>
        <v>13735650983</v>
      </c>
      <c r="G284" s="463">
        <f t="shared" si="115"/>
        <v>13701050983</v>
      </c>
      <c r="H284" s="381">
        <f>AG284+AK284+AN284</f>
        <v>11500000</v>
      </c>
      <c r="I284" s="381">
        <f t="shared" si="116"/>
        <v>0</v>
      </c>
      <c r="J284" s="381">
        <f t="shared" si="117"/>
        <v>0</v>
      </c>
      <c r="K284" s="381">
        <f>AT284+AV284+AX284+BG284+BQ284+BZ284+CI284+CR284+DA284+DJ284+DT284+EC284</f>
        <v>13682959583</v>
      </c>
      <c r="L284" s="381">
        <f>AY284+BH284+BR284+CA284+CJ284+CS284+DB284+DK284+DU284+ED284+EK284</f>
        <v>0</v>
      </c>
      <c r="M284" s="381">
        <f t="shared" si="108"/>
        <v>0</v>
      </c>
      <c r="N284" s="381">
        <f t="shared" si="118"/>
        <v>0</v>
      </c>
      <c r="O284" s="381">
        <f t="shared" si="109"/>
        <v>0</v>
      </c>
      <c r="P284" s="381">
        <f t="shared" si="119"/>
        <v>0</v>
      </c>
      <c r="Q284" s="381">
        <f t="shared" si="110"/>
        <v>0</v>
      </c>
      <c r="R284" s="381">
        <f t="shared" si="130"/>
        <v>0</v>
      </c>
      <c r="S284" s="381">
        <f>DQ284</f>
        <v>495000</v>
      </c>
      <c r="T284" s="381">
        <f>BD284+BM284+BW284+CF284+CO284+CX284+DG284+DP284+DZ284+EI284</f>
        <v>6096400</v>
      </c>
      <c r="U284" s="463">
        <f t="shared" si="120"/>
        <v>0</v>
      </c>
      <c r="V284" s="463">
        <f t="shared" si="121"/>
        <v>0</v>
      </c>
      <c r="W284" s="463">
        <f t="shared" si="122"/>
        <v>0</v>
      </c>
      <c r="X284" s="463">
        <f t="shared" si="123"/>
        <v>0</v>
      </c>
      <c r="Y284" s="463">
        <f t="shared" si="124"/>
        <v>0</v>
      </c>
      <c r="Z284" s="463">
        <f t="shared" si="125"/>
        <v>0</v>
      </c>
      <c r="AA284" s="463">
        <f t="shared" si="126"/>
        <v>0</v>
      </c>
      <c r="AB284" s="463">
        <f>AM284+BE284+BP284+BX284+CG284+CQ284+CY284+DH284+DR284+EB284+EJ284</f>
        <v>34200000</v>
      </c>
      <c r="AC284" s="463">
        <f t="shared" si="128"/>
        <v>0</v>
      </c>
      <c r="AD284" s="463">
        <f>AJ284+AO284</f>
        <v>400000</v>
      </c>
      <c r="AE284" s="381"/>
      <c r="AF284" s="381"/>
      <c r="AG284" s="380">
        <f>'[22]Biểu 1c-II'!J284</f>
        <v>0</v>
      </c>
      <c r="AH284" s="380">
        <f>'[22]Biểu 1c-II'!M284</f>
        <v>0</v>
      </c>
      <c r="AI284" s="463">
        <f>'[22]Biểu 1c-II'!S284</f>
        <v>0</v>
      </c>
      <c r="AJ284" s="463">
        <f>'[22]Biểu 1c-II'!V284</f>
        <v>0</v>
      </c>
      <c r="AK284" s="380">
        <f>'[23]Biểu 1c-II'!J284</f>
        <v>0</v>
      </c>
      <c r="AL284" s="463">
        <f>'[23]Biểu 1c-II'!P284</f>
        <v>0</v>
      </c>
      <c r="AM284" s="463">
        <f>'[23]Biểu 1c-II'!S284</f>
        <v>34200000</v>
      </c>
      <c r="AN284" s="380">
        <f>'[24]Biểu 1c-II'!J284</f>
        <v>11500000</v>
      </c>
      <c r="AO284" s="463">
        <f>'[24]Biểu 1c-II'!M284</f>
        <v>400000</v>
      </c>
      <c r="AP284" s="463">
        <f>'[24]Biểu 1c-II'!S284</f>
        <v>0</v>
      </c>
      <c r="AQ284" s="463">
        <f>'[25]Biểu 1c-II'!P284</f>
        <v>0</v>
      </c>
      <c r="AR284" s="463">
        <f>'[25]Biểu 1c-II'!V284</f>
        <v>0</v>
      </c>
      <c r="AS284" s="380">
        <f>'[25]Biểu 1c-II'!Y284</f>
        <v>0</v>
      </c>
      <c r="AT284" s="380">
        <f>'[26]Biểu 1c-II'!K284</f>
        <v>0</v>
      </c>
      <c r="AU284" s="380">
        <f>'[26]Biểu 1c-II'!W284</f>
        <v>0</v>
      </c>
      <c r="AV284" s="380">
        <f>'[27]Biểu 1c-II'!J284</f>
        <v>0</v>
      </c>
      <c r="AW284" s="380">
        <f>'[27]Biểu 1c-II'!V284</f>
        <v>0</v>
      </c>
      <c r="AX284" s="380">
        <f>'[28]Biểu 1c-II'!J284</f>
        <v>0</v>
      </c>
      <c r="AY284" s="380">
        <f>'[28]Biểu 1c-II'!M284</f>
        <v>0</v>
      </c>
      <c r="AZ284" s="380">
        <f>'[28]Biểu 1c-II'!P284</f>
        <v>0</v>
      </c>
      <c r="BA284" s="380"/>
      <c r="BB284" s="380">
        <f>'[28]Biểu 1c-II'!V284</f>
        <v>0</v>
      </c>
      <c r="BC284" s="380">
        <f>'[42]Biểu 1c-II'!Y284</f>
        <v>0</v>
      </c>
      <c r="BD284" s="380">
        <f>'[28]Biểu 1c-II'!AB284</f>
        <v>6096400</v>
      </c>
      <c r="BE284" s="380">
        <f>'[28]Biểu 1c-II'!AE284</f>
        <v>0</v>
      </c>
      <c r="BF284" s="380">
        <f>'[28]Biểu 1c-II'!AH284</f>
        <v>0</v>
      </c>
      <c r="BG284" s="380">
        <f>'[29]Biểu 1c-II'!J284</f>
        <v>0</v>
      </c>
      <c r="BH284" s="380">
        <f>'[29]Biểu 1c-II'!M284</f>
        <v>0</v>
      </c>
      <c r="BI284" s="380">
        <f>'[29]Biểu 1c-II'!P284</f>
        <v>0</v>
      </c>
      <c r="BJ284" s="380"/>
      <c r="BK284" s="380">
        <f>'[29]Biểu 1c-II'!S284</f>
        <v>0</v>
      </c>
      <c r="BL284" s="380">
        <f>'[29]Biểu 1c-II'!V284</f>
        <v>0</v>
      </c>
      <c r="BM284" s="380">
        <f>'[29]Biểu 1c-II'!Y284</f>
        <v>0</v>
      </c>
      <c r="BN284" s="380">
        <f>'[29]Biểu 1c-II'!AB284</f>
        <v>0</v>
      </c>
      <c r="BO284" s="463">
        <f>'[29]Biểu 1c-II'!AE284</f>
        <v>0</v>
      </c>
      <c r="BP284" s="463">
        <f>'[29]Biểu 1c-II'!AH284</f>
        <v>0</v>
      </c>
      <c r="BQ284" s="380">
        <f>'[30]Biểu 1c-II - TTYT DA BAC'!J284</f>
        <v>0</v>
      </c>
      <c r="BR284" s="380">
        <f>'[30]Biểu 1c-II - TTYT DA BAC'!M284</f>
        <v>0</v>
      </c>
      <c r="BS284" s="380">
        <f>'[30]Biểu 1c-II - TTYT DA BAC'!P284</f>
        <v>0</v>
      </c>
      <c r="BT284" s="380"/>
      <c r="BU284" s="380">
        <f>'[30]Biểu 1c-II - TTYT DA BAC'!V284</f>
        <v>0</v>
      </c>
      <c r="BV284" s="380">
        <f>'[30]Biểu 1c-II - TTYT DA BAC'!Y284</f>
        <v>0</v>
      </c>
      <c r="BW284" s="380">
        <f>'[30]Biểu 1c-II - TTYT DA BAC'!AB284</f>
        <v>0</v>
      </c>
      <c r="BX284" s="463">
        <f>'[30]Biểu 1c-II - TTYT DA BAC'!AE284</f>
        <v>0</v>
      </c>
      <c r="BY284" s="463">
        <f>'[30]Biểu 1c-II - TTYT DA BAC'!AH284</f>
        <v>0</v>
      </c>
      <c r="BZ284" s="380">
        <f>'[31]Biểu 1c-II'!I284</f>
        <v>0</v>
      </c>
      <c r="CA284" s="380">
        <f>'[31]Biểu 1c-II'!M284</f>
        <v>0</v>
      </c>
      <c r="CB284" s="380">
        <f>'[31]Biểu 1c-II'!P284</f>
        <v>0</v>
      </c>
      <c r="CC284" s="380"/>
      <c r="CD284" s="380">
        <f>'[31]Biểu 1c-II'!V284</f>
        <v>0</v>
      </c>
      <c r="CE284" s="380">
        <f>'[31]Biểu 1c-II'!Y284</f>
        <v>0</v>
      </c>
      <c r="CF284" s="380">
        <f>'[31]Biểu 1c-II'!AB284</f>
        <v>0</v>
      </c>
      <c r="CG284" s="463">
        <f>'[31]Biểu 1c-II'!AE284</f>
        <v>0</v>
      </c>
      <c r="CH284" s="463">
        <f>'[31]Biểu 1c-II'!AH284</f>
        <v>0</v>
      </c>
      <c r="CI284" s="380">
        <f>'[32]Biểu 1c-II'!J284</f>
        <v>0</v>
      </c>
      <c r="CJ284" s="380">
        <f>'[32]Biểu 1c-II'!M284</f>
        <v>0</v>
      </c>
      <c r="CK284" s="380">
        <f>'[32]Biểu 1c-II'!P284</f>
        <v>0</v>
      </c>
      <c r="CL284" s="380"/>
      <c r="CM284" s="380">
        <f>'[32]Biểu 1c-II'!V284</f>
        <v>0</v>
      </c>
      <c r="CN284" s="380">
        <f>'[32]Biểu 1c-II'!Y284</f>
        <v>0</v>
      </c>
      <c r="CO284" s="380">
        <f>'[32]Biểu 1c-II'!AB284</f>
        <v>0</v>
      </c>
      <c r="CP284" s="463">
        <f>'[32]Biểu 1c-II'!AE284</f>
        <v>0</v>
      </c>
      <c r="CQ284" s="463">
        <f>'[32]Biểu 1c-II'!AH284</f>
        <v>0</v>
      </c>
      <c r="CR284" s="380">
        <f>'[33]Biểu 1c-II'!J284</f>
        <v>0</v>
      </c>
      <c r="CS284" s="380">
        <f>'[33]Biểu 1c-II'!M284</f>
        <v>0</v>
      </c>
      <c r="CT284" s="380">
        <f>'[33]Biểu 1c-II'!P284</f>
        <v>0</v>
      </c>
      <c r="CU284" s="380"/>
      <c r="CV284" s="380">
        <f>'[33]Biểu 1c-II'!V284</f>
        <v>0</v>
      </c>
      <c r="CW284" s="380">
        <f>'[43]Biểu 1c-II'!Y284</f>
        <v>0</v>
      </c>
      <c r="CX284" s="380">
        <f>'[33]Biểu 1c-II'!AB284</f>
        <v>0</v>
      </c>
      <c r="CY284" s="463">
        <f>'[33]Biểu 1c-II'!AE284</f>
        <v>0</v>
      </c>
      <c r="CZ284" s="463">
        <f>'[33]Biểu 1c-II'!AH284</f>
        <v>0</v>
      </c>
      <c r="DA284" s="380">
        <f>'[34]Biểu 1c-II'!$J$7</f>
        <v>13682959583</v>
      </c>
      <c r="DB284" s="380">
        <f>'[34]Biểu 1c-II'!M284</f>
        <v>0</v>
      </c>
      <c r="DC284" s="380">
        <f>'[34]Biểu 1c-II'!P284</f>
        <v>0</v>
      </c>
      <c r="DD284" s="380"/>
      <c r="DE284" s="380">
        <f>'[34]Biểu 1c-II'!V284</f>
        <v>0</v>
      </c>
      <c r="DF284" s="380">
        <f>'[44]Biểu 1c-II'!Y284</f>
        <v>0</v>
      </c>
      <c r="DG284" s="380">
        <f>'[34]Biểu 1c-II'!AB284</f>
        <v>0</v>
      </c>
      <c r="DH284" s="463">
        <f>'[34]Biểu 1c-II'!AE284</f>
        <v>0</v>
      </c>
      <c r="DI284" s="463">
        <f>'[34]Biểu 1c-II'!AH284</f>
        <v>0</v>
      </c>
      <c r="DJ284" s="380">
        <f>'[35]Biểu 1c-II'!J284</f>
        <v>0</v>
      </c>
      <c r="DK284" s="380">
        <f>'[35]Biểu 1c-II'!M284</f>
        <v>0</v>
      </c>
      <c r="DL284" s="380">
        <f>'[35]Biểu 1c-II'!P284</f>
        <v>0</v>
      </c>
      <c r="DM284" s="380">
        <f>'[35]Biểu 1c-II'!S284</f>
        <v>0</v>
      </c>
      <c r="DN284" s="380">
        <f>'[35]Biểu 1c-II'!V284</f>
        <v>0</v>
      </c>
      <c r="DO284" s="380">
        <f>'[35]Biểu 1c-II'!Y284</f>
        <v>0</v>
      </c>
      <c r="DP284" s="380">
        <f>'[35]Biểu 1c-II'!AB284</f>
        <v>0</v>
      </c>
      <c r="DQ284" s="463">
        <f>'[35]Biểu 1c-II'!AE284</f>
        <v>495000</v>
      </c>
      <c r="DR284" s="463">
        <f>'[35]Biểu 1c-II'!AH284</f>
        <v>0</v>
      </c>
      <c r="DS284" s="463">
        <f>'[35]Biểu 1c-II'!AK284</f>
        <v>0</v>
      </c>
      <c r="DT284" s="380">
        <f>'[36]Biểu 1c-II'!J284</f>
        <v>0</v>
      </c>
      <c r="DU284" s="380">
        <f>'[36]Biểu 1c-II'!M284</f>
        <v>0</v>
      </c>
      <c r="DV284" s="380">
        <f>'[36]Biểu 1c-II'!P284</f>
        <v>0</v>
      </c>
      <c r="DW284" s="380">
        <f>'[36]Biểu 1c-II'!S284</f>
        <v>0</v>
      </c>
      <c r="DX284" s="380">
        <f>'[36]Biểu 1c-II'!V284</f>
        <v>0</v>
      </c>
      <c r="DY284" s="380">
        <f>'[36]Biểu 1c-II'!Y284</f>
        <v>0</v>
      </c>
      <c r="DZ284" s="380">
        <f>'[36]Biểu 1c-II'!AB284</f>
        <v>0</v>
      </c>
      <c r="EA284" s="463">
        <f>'[36]Biểu 1c-II'!AH284</f>
        <v>0</v>
      </c>
      <c r="EB284" s="463">
        <f>'[36]Biểu 1c-II'!AE284</f>
        <v>0</v>
      </c>
      <c r="EC284" s="380">
        <f>'[37]Biểu 1c-II'!J284</f>
        <v>0</v>
      </c>
      <c r="ED284" s="380">
        <f>'[37]Biểu 1c-II'!M284</f>
        <v>0</v>
      </c>
      <c r="EE284" s="380">
        <f>'[37]Biểu 1c-II'!P284</f>
        <v>0</v>
      </c>
      <c r="EF284" s="380">
        <f>'[37]Biểu 1c-II'!S284</f>
        <v>0</v>
      </c>
      <c r="EG284" s="380">
        <f>'[37]Biểu 1c-II'!V284</f>
        <v>0</v>
      </c>
      <c r="EH284" s="380">
        <f>'[37]Biểu 1c-II'!Y284</f>
        <v>0</v>
      </c>
      <c r="EI284" s="380">
        <f>'[37]Biểu 1c-II'!AB284</f>
        <v>0</v>
      </c>
      <c r="EJ284" s="463">
        <f>'[37]Biểu 1c-II'!AE284</f>
        <v>0</v>
      </c>
      <c r="EK284" s="463">
        <f>'[38]Biểu 1c-II'!J284</f>
        <v>0</v>
      </c>
      <c r="EL284" s="463">
        <f>'[38]Biểu 1c-II'!M284</f>
        <v>0</v>
      </c>
      <c r="EM284" s="463">
        <f>'[38]Biểu 1c-II'!P284</f>
        <v>0</v>
      </c>
      <c r="EN284" s="463">
        <f>'[38]Biểu 1c-II'!S284</f>
        <v>0</v>
      </c>
      <c r="EO284" s="380">
        <f>'[39]Biểu 1c-II(TTKN)'!J284</f>
        <v>0</v>
      </c>
      <c r="EP284" s="380">
        <f>'[40]Biểu 1c-II'!P284</f>
        <v>0</v>
      </c>
      <c r="EQ284" s="380">
        <f>'[41]Biểu 1c-II'!P284</f>
        <v>0</v>
      </c>
    </row>
    <row r="285" spans="1:147" ht="12.75">
      <c r="A285" s="383"/>
      <c r="B285" s="378" t="s">
        <v>832</v>
      </c>
      <c r="C285" s="379" t="s">
        <v>320</v>
      </c>
      <c r="D285" s="381">
        <f t="shared" si="113"/>
        <v>0</v>
      </c>
      <c r="E285" s="463">
        <f t="shared" si="104"/>
        <v>14060509583</v>
      </c>
      <c r="F285" s="463">
        <f>G285+U285+Y285+Z285+AA285+AB285+AE285+AF285+AC285+AD285</f>
        <v>14060509583</v>
      </c>
      <c r="G285" s="463">
        <f t="shared" si="115"/>
        <v>13710059583</v>
      </c>
      <c r="H285" s="381">
        <f t="shared" si="105"/>
        <v>0</v>
      </c>
      <c r="I285" s="381">
        <f t="shared" si="116"/>
        <v>0</v>
      </c>
      <c r="J285" s="381">
        <f t="shared" si="117"/>
        <v>0</v>
      </c>
      <c r="K285" s="381">
        <f>AT285+AV285+AX285+BG285+BQ285+BZ285+CI285+CR285+DA285+DJ285+DT285+EC285</f>
        <v>13682959583</v>
      </c>
      <c r="L285" s="381">
        <f>AY285+BH285+BR285+CA285+CJ285+CS285+DB285+DK285+DU285+ED285+EK285</f>
        <v>21600000</v>
      </c>
      <c r="M285" s="381">
        <f t="shared" si="108"/>
        <v>0</v>
      </c>
      <c r="N285" s="381">
        <f t="shared" si="118"/>
        <v>0</v>
      </c>
      <c r="O285" s="381">
        <f t="shared" si="109"/>
        <v>0</v>
      </c>
      <c r="P285" s="381">
        <f t="shared" si="119"/>
        <v>0</v>
      </c>
      <c r="Q285" s="381">
        <f t="shared" si="110"/>
        <v>0</v>
      </c>
      <c r="R285" s="381"/>
      <c r="S285" s="381">
        <f>BN285+DQ285</f>
        <v>1000000</v>
      </c>
      <c r="T285" s="381">
        <f>BD285+BM285+BW285+CF285+CO285+CX285+DG285+DP285+DZ285+EI285</f>
        <v>4500000</v>
      </c>
      <c r="U285" s="463">
        <f t="shared" si="120"/>
        <v>1000000</v>
      </c>
      <c r="V285" s="463">
        <f t="shared" si="121"/>
        <v>0</v>
      </c>
      <c r="W285" s="463">
        <f t="shared" si="122"/>
        <v>0</v>
      </c>
      <c r="X285" s="463">
        <f t="shared" si="123"/>
        <v>1000000</v>
      </c>
      <c r="Y285" s="463">
        <f t="shared" si="124"/>
        <v>113100000</v>
      </c>
      <c r="Z285" s="463">
        <f t="shared" si="125"/>
        <v>0</v>
      </c>
      <c r="AA285" s="463">
        <f>BF285+BO285+BY285+CH285+CP285+CZ285+DS285+EA285+EN285</f>
        <v>86200000</v>
      </c>
      <c r="AB285" s="463">
        <f>AM285+BE285+BP285+BX285+CG285+CQ285+CY285+DH285+DR285+EB285+EJ285</f>
        <v>127850000</v>
      </c>
      <c r="AC285" s="463">
        <f t="shared" si="128"/>
        <v>7000000</v>
      </c>
      <c r="AD285" s="463">
        <f t="shared" si="129"/>
        <v>15300000</v>
      </c>
      <c r="AE285" s="381"/>
      <c r="AF285" s="381"/>
      <c r="AG285" s="380">
        <f>'[22]Biểu 1c-II'!J285</f>
        <v>0</v>
      </c>
      <c r="AH285" s="380">
        <f>'[22]Biểu 1c-II'!M285</f>
        <v>0</v>
      </c>
      <c r="AI285" s="463">
        <f>'[22]Biểu 1c-II'!S285</f>
        <v>7000000</v>
      </c>
      <c r="AJ285" s="463">
        <f>'[22]Biểu 1c-II'!V285</f>
        <v>7300000</v>
      </c>
      <c r="AK285" s="380">
        <f>'[23]Biểu 1c-II'!J285</f>
        <v>0</v>
      </c>
      <c r="AL285" s="463">
        <f>'[23]Biểu 1c-II'!P285</f>
        <v>113100000</v>
      </c>
      <c r="AM285" s="463">
        <f>'[23]Biểu 1c-II'!S285</f>
        <v>93300000</v>
      </c>
      <c r="AN285" s="380">
        <f>'[24]Biểu 1c-II'!J285</f>
        <v>0</v>
      </c>
      <c r="AO285" s="463">
        <f>'[24]Biểu 1c-II'!M285</f>
        <v>8000000</v>
      </c>
      <c r="AP285" s="463">
        <f>'[24]Biểu 1c-II'!S285</f>
        <v>0</v>
      </c>
      <c r="AQ285" s="463">
        <f>'[25]Biểu 1c-II'!P285</f>
        <v>0</v>
      </c>
      <c r="AR285" s="463">
        <f>'[25]Biểu 1c-II'!V285</f>
        <v>0</v>
      </c>
      <c r="AS285" s="380">
        <f>'[25]Biểu 1c-II'!Y285</f>
        <v>0</v>
      </c>
      <c r="AT285" s="380">
        <f>'[26]Biểu 1c-II'!K285</f>
        <v>0</v>
      </c>
      <c r="AU285" s="380">
        <f>'[26]Biểu 1c-II'!W285</f>
        <v>0</v>
      </c>
      <c r="AV285" s="380">
        <f>'[27]Biểu 1c-II'!J285</f>
        <v>0</v>
      </c>
      <c r="AW285" s="380">
        <f>'[27]Biểu 1c-II'!V285</f>
        <v>0</v>
      </c>
      <c r="AX285" s="380">
        <f>'[28]Biểu 1c-II'!J285</f>
        <v>0</v>
      </c>
      <c r="AY285" s="380">
        <f>'[28]Biểu 1c-II'!M285</f>
        <v>0</v>
      </c>
      <c r="AZ285" s="380">
        <f>'[28]Biểu 1c-II'!P285</f>
        <v>0</v>
      </c>
      <c r="BA285" s="380"/>
      <c r="BB285" s="380">
        <f>'[28]Biểu 1c-II'!V285</f>
        <v>0</v>
      </c>
      <c r="BC285" s="380">
        <f>'[42]Biểu 1c-II'!Y285</f>
        <v>0</v>
      </c>
      <c r="BD285" s="380">
        <f>'[28]Biểu 1c-II'!AB285</f>
        <v>1000000</v>
      </c>
      <c r="BE285" s="380">
        <f>'[28]Biểu 1c-II'!AE285</f>
        <v>1000000</v>
      </c>
      <c r="BF285" s="380">
        <f>'[28]Biểu 1c-II'!AH285</f>
        <v>0</v>
      </c>
      <c r="BG285" s="380">
        <f>'[29]Biểu 1c-II'!J285</f>
        <v>0</v>
      </c>
      <c r="BH285" s="380">
        <f>'[29]Biểu 1c-II'!M285</f>
        <v>0</v>
      </c>
      <c r="BI285" s="380">
        <f>'[29]Biểu 1c-II'!P285</f>
        <v>0</v>
      </c>
      <c r="BJ285" s="380"/>
      <c r="BK285" s="380">
        <f>'[29]Biểu 1c-II'!S285</f>
        <v>0</v>
      </c>
      <c r="BL285" s="380">
        <f>'[29]Biểu 1c-II'!V285</f>
        <v>0</v>
      </c>
      <c r="BM285" s="380">
        <f>'[29]Biểu 1c-II'!Y285</f>
        <v>0</v>
      </c>
      <c r="BN285" s="380">
        <f>'[29]Biểu 1c-II'!AB285</f>
        <v>1000000</v>
      </c>
      <c r="BO285" s="463">
        <f>'[29]Biểu 1c-II'!AE285</f>
        <v>0</v>
      </c>
      <c r="BP285" s="463">
        <f>'[29]Biểu 1c-II'!AH285</f>
        <v>1000000</v>
      </c>
      <c r="BQ285" s="380">
        <f>'[30]Biểu 1c-II - TTYT DA BAC'!J285</f>
        <v>0</v>
      </c>
      <c r="BR285" s="380">
        <f>'[30]Biểu 1c-II - TTYT DA BAC'!M285</f>
        <v>0</v>
      </c>
      <c r="BS285" s="380">
        <f>'[30]Biểu 1c-II - TTYT DA BAC'!P285</f>
        <v>0</v>
      </c>
      <c r="BT285" s="380"/>
      <c r="BU285" s="380">
        <f>'[30]Biểu 1c-II - TTYT DA BAC'!V285</f>
        <v>0</v>
      </c>
      <c r="BV285" s="380">
        <f>'[30]Biểu 1c-II - TTYT DA BAC'!Y285</f>
        <v>0</v>
      </c>
      <c r="BW285" s="380">
        <f>'[30]Biểu 1c-II - TTYT DA BAC'!AB285</f>
        <v>500000</v>
      </c>
      <c r="BX285" s="463">
        <f>'[30]Biểu 1c-II - TTYT DA BAC'!AE285</f>
        <v>500000</v>
      </c>
      <c r="BY285" s="463">
        <f>'[30]Biểu 1c-II - TTYT DA BAC'!AH285</f>
        <v>0</v>
      </c>
      <c r="BZ285" s="380">
        <f>'[31]Biểu 1c-II'!I285</f>
        <v>0</v>
      </c>
      <c r="CA285" s="380">
        <f>'[31]Biểu 1c-II'!M285</f>
        <v>0</v>
      </c>
      <c r="CB285" s="380">
        <f>'[31]Biểu 1c-II'!P285</f>
        <v>0</v>
      </c>
      <c r="CC285" s="380"/>
      <c r="CD285" s="380">
        <f>'[31]Biểu 1c-II'!V285</f>
        <v>0</v>
      </c>
      <c r="CE285" s="380">
        <f>'[31]Biểu 1c-II'!Y285</f>
        <v>0</v>
      </c>
      <c r="CF285" s="380">
        <f>'[31]Biểu 1c-II'!AB285</f>
        <v>0</v>
      </c>
      <c r="CG285" s="463">
        <f>'[31]Biểu 1c-II'!AE285</f>
        <v>0</v>
      </c>
      <c r="CH285" s="463">
        <f>'[31]Biểu 1c-II'!AH285</f>
        <v>0</v>
      </c>
      <c r="CI285" s="380">
        <f>'[32]Biểu 1c-II'!J285</f>
        <v>0</v>
      </c>
      <c r="CJ285" s="380">
        <f>'[32]Biểu 1c-II'!M285</f>
        <v>0</v>
      </c>
      <c r="CK285" s="380">
        <f>'[32]Biểu 1c-II'!P285</f>
        <v>0</v>
      </c>
      <c r="CL285" s="380"/>
      <c r="CM285" s="380">
        <f>'[32]Biểu 1c-II'!V285</f>
        <v>0</v>
      </c>
      <c r="CN285" s="380">
        <f>'[32]Biểu 1c-II'!Y285</f>
        <v>0</v>
      </c>
      <c r="CO285" s="380">
        <f>'[32]Biểu 1c-II'!AB285</f>
        <v>0</v>
      </c>
      <c r="CP285" s="463">
        <f>'[32]Biểu 1c-II'!AE285</f>
        <v>0</v>
      </c>
      <c r="CQ285" s="463">
        <f>'[32]Biểu 1c-II'!AH285</f>
        <v>1000000</v>
      </c>
      <c r="CR285" s="380">
        <f>'[33]Biểu 1c-II'!J285</f>
        <v>0</v>
      </c>
      <c r="CS285" s="380">
        <f>'[33]Biểu 1c-II'!M285</f>
        <v>0</v>
      </c>
      <c r="CT285" s="380">
        <f>'[33]Biểu 1c-II'!P285</f>
        <v>0</v>
      </c>
      <c r="CU285" s="380"/>
      <c r="CV285" s="380">
        <f>'[33]Biểu 1c-II'!V285</f>
        <v>0</v>
      </c>
      <c r="CW285" s="380">
        <f>'[43]Biểu 1c-II'!Y285</f>
        <v>0</v>
      </c>
      <c r="CX285" s="380">
        <f>'[33]Biểu 1c-II'!AB285</f>
        <v>1000000</v>
      </c>
      <c r="CY285" s="463">
        <f>'[33]Biểu 1c-II'!AE285</f>
        <v>1000000</v>
      </c>
      <c r="CZ285" s="463">
        <f>'[33]Biểu 1c-II'!AH285</f>
        <v>0</v>
      </c>
      <c r="DA285" s="380">
        <f>'[34]Biểu 1c-II'!$J$7</f>
        <v>13682959583</v>
      </c>
      <c r="DB285" s="380">
        <f>'[34]Biểu 1c-II'!M285</f>
        <v>0</v>
      </c>
      <c r="DC285" s="380">
        <f>'[34]Biểu 1c-II'!P285</f>
        <v>0</v>
      </c>
      <c r="DD285" s="380"/>
      <c r="DE285" s="380">
        <f>'[34]Biểu 1c-II'!V285</f>
        <v>0</v>
      </c>
      <c r="DF285" s="380">
        <f>'[44]Biểu 1c-II'!Y285</f>
        <v>0</v>
      </c>
      <c r="DG285" s="380">
        <f>'[34]Biểu 1c-II'!AB285</f>
        <v>0</v>
      </c>
      <c r="DH285" s="463">
        <f>'[34]Biểu 1c-II'!AE285</f>
        <v>28050000</v>
      </c>
      <c r="DI285" s="463">
        <f>'[34]Biểu 1c-II'!AH285</f>
        <v>1000000</v>
      </c>
      <c r="DJ285" s="380">
        <f>'[35]Biểu 1c-II'!J285</f>
        <v>0</v>
      </c>
      <c r="DK285" s="380">
        <f>'[35]Biểu 1c-II'!M285</f>
        <v>0</v>
      </c>
      <c r="DL285" s="380">
        <f>'[35]Biểu 1c-II'!P285</f>
        <v>0</v>
      </c>
      <c r="DM285" s="380">
        <f>'[35]Biểu 1c-II'!S285</f>
        <v>0</v>
      </c>
      <c r="DN285" s="380">
        <f>'[35]Biểu 1c-II'!V285</f>
        <v>0</v>
      </c>
      <c r="DO285" s="380">
        <f>'[35]Biểu 1c-II'!Y285</f>
        <v>0</v>
      </c>
      <c r="DP285" s="380">
        <f>'[35]Biểu 1c-II'!AB285</f>
        <v>0</v>
      </c>
      <c r="DQ285" s="463">
        <f>'[35]Biểu 1c-II'!AE285</f>
        <v>0</v>
      </c>
      <c r="DR285" s="463">
        <f>'[35]Biểu 1c-II'!AH285</f>
        <v>0</v>
      </c>
      <c r="DS285" s="463">
        <f>'[35]Biểu 1c-II'!AK285</f>
        <v>0</v>
      </c>
      <c r="DT285" s="380">
        <f>'[36]Biểu 1c-II'!J285</f>
        <v>0</v>
      </c>
      <c r="DU285" s="380">
        <f>'[36]Biểu 1c-II'!M285</f>
        <v>0</v>
      </c>
      <c r="DV285" s="380">
        <f>'[36]Biểu 1c-II'!P285</f>
        <v>0</v>
      </c>
      <c r="DW285" s="380">
        <f>'[36]Biểu 1c-II'!S285</f>
        <v>0</v>
      </c>
      <c r="DX285" s="380">
        <f>'[36]Biểu 1c-II'!V285</f>
        <v>0</v>
      </c>
      <c r="DY285" s="380">
        <f>'[36]Biểu 1c-II'!Y285</f>
        <v>0</v>
      </c>
      <c r="DZ285" s="380">
        <f>'[36]Biểu 1c-II'!AB285</f>
        <v>1000000</v>
      </c>
      <c r="EA285" s="463">
        <f>'[36]Biểu 1c-II'!AH285</f>
        <v>0</v>
      </c>
      <c r="EB285" s="463">
        <f>'[36]Biểu 1c-II'!AE285</f>
        <v>1000000</v>
      </c>
      <c r="EC285" s="380">
        <f>'[37]Biểu 1c-II'!J285</f>
        <v>0</v>
      </c>
      <c r="ED285" s="380">
        <f>'[37]Biểu 1c-II'!M285</f>
        <v>0</v>
      </c>
      <c r="EE285" s="380">
        <f>'[37]Biểu 1c-II'!P285</f>
        <v>0</v>
      </c>
      <c r="EF285" s="380">
        <f>'[37]Biểu 1c-II'!S285</f>
        <v>0</v>
      </c>
      <c r="EG285" s="380">
        <f>'[37]Biểu 1c-II'!V285</f>
        <v>0</v>
      </c>
      <c r="EH285" s="380">
        <f>'[37]Biểu 1c-II'!Y285</f>
        <v>0</v>
      </c>
      <c r="EI285" s="380">
        <f>'[37]Biểu 1c-II'!AB285</f>
        <v>1000000</v>
      </c>
      <c r="EJ285" s="463">
        <f>'[37]Biểu 1c-II'!AE285</f>
        <v>1000000</v>
      </c>
      <c r="EK285" s="463">
        <f>'[38]Biểu 1c-II'!J285</f>
        <v>21600000</v>
      </c>
      <c r="EL285" s="463">
        <f>'[38]Biểu 1c-II'!M285</f>
        <v>0</v>
      </c>
      <c r="EM285" s="463">
        <f>'[38]Biểu 1c-II'!P285</f>
        <v>0</v>
      </c>
      <c r="EN285" s="463">
        <f>'[38]Biểu 1c-II'!S285</f>
        <v>86200000</v>
      </c>
      <c r="EO285" s="380">
        <f>'[39]Biểu 1c-II(TTKN)'!J285</f>
        <v>0</v>
      </c>
      <c r="EP285" s="380">
        <f>'[40]Biểu 1c-II'!P285</f>
        <v>0</v>
      </c>
      <c r="EQ285" s="380">
        <f>'[41]Biểu 1c-II'!P285</f>
        <v>0</v>
      </c>
    </row>
    <row r="286" spans="1:147" ht="12.75">
      <c r="A286" s="383"/>
      <c r="B286" s="378" t="s">
        <v>833</v>
      </c>
      <c r="C286" s="379" t="s">
        <v>321</v>
      </c>
      <c r="D286" s="381">
        <f t="shared" si="113"/>
        <v>0</v>
      </c>
      <c r="E286" s="463">
        <f t="shared" si="104"/>
        <v>14987410183</v>
      </c>
      <c r="F286" s="463">
        <f t="shared" si="114"/>
        <v>14987410183</v>
      </c>
      <c r="G286" s="463">
        <f t="shared" si="115"/>
        <v>13842487883</v>
      </c>
      <c r="H286" s="381">
        <f>AG286+AK286+AN286</f>
        <v>64038300</v>
      </c>
      <c r="I286" s="381">
        <f t="shared" si="116"/>
        <v>0</v>
      </c>
      <c r="J286" s="381">
        <f t="shared" si="117"/>
        <v>0</v>
      </c>
      <c r="K286" s="381">
        <f>AT286+AV286+AX286+BG286+BQ286+BZ286+CI286+CR286+DA286+DJ286+DT286+EC286</f>
        <v>13682959583</v>
      </c>
      <c r="L286" s="381">
        <f>AY286+BH286+BR286+CA286+CJ286+CS286+DB286+DK286+DU286+ED286+EK286</f>
        <v>28178300</v>
      </c>
      <c r="M286" s="381">
        <f t="shared" si="108"/>
        <v>0</v>
      </c>
      <c r="N286" s="381">
        <f t="shared" si="118"/>
        <v>0</v>
      </c>
      <c r="O286" s="381">
        <f>BA286+BJ286+BT286+CC286+CL286+DD286+DM286+DW286+EF286+CU286+EL286</f>
        <v>13908000</v>
      </c>
      <c r="P286" s="381">
        <f t="shared" si="119"/>
        <v>0</v>
      </c>
      <c r="Q286" s="381">
        <f t="shared" si="110"/>
        <v>0</v>
      </c>
      <c r="R286" s="381"/>
      <c r="S286" s="381">
        <f>BN286+DQ286</f>
        <v>19123800</v>
      </c>
      <c r="T286" s="381">
        <f>BD286+BM286+BW286+CF286+CO286+CX286+DG286+DP286+DZ286+EI286</f>
        <v>34279900</v>
      </c>
      <c r="U286" s="463">
        <f t="shared" si="120"/>
        <v>11600000</v>
      </c>
      <c r="V286" s="463">
        <f t="shared" si="121"/>
        <v>0</v>
      </c>
      <c r="W286" s="463">
        <f t="shared" si="122"/>
        <v>0</v>
      </c>
      <c r="X286" s="463">
        <f t="shared" si="123"/>
        <v>11600000</v>
      </c>
      <c r="Y286" s="463">
        <f t="shared" si="124"/>
        <v>144855200</v>
      </c>
      <c r="Z286" s="463">
        <f t="shared" si="125"/>
        <v>0</v>
      </c>
      <c r="AA286" s="463">
        <f>BF286+BO286+BY286+CH286+CP286+CZ286+DS286+EA286+EN286</f>
        <v>485736300</v>
      </c>
      <c r="AB286" s="463">
        <f t="shared" si="127"/>
        <v>466288800</v>
      </c>
      <c r="AC286" s="463">
        <f t="shared" si="128"/>
        <v>19600000</v>
      </c>
      <c r="AD286" s="463">
        <f t="shared" si="129"/>
        <v>16842000</v>
      </c>
      <c r="AE286" s="381"/>
      <c r="AF286" s="381"/>
      <c r="AG286" s="380">
        <f>'[22]Biểu 1c-II'!J286</f>
        <v>0</v>
      </c>
      <c r="AH286" s="380">
        <f>'[22]Biểu 1c-II'!M286</f>
        <v>0</v>
      </c>
      <c r="AI286" s="463">
        <f>'[22]Biểu 1c-II'!S286</f>
        <v>19600000</v>
      </c>
      <c r="AJ286" s="463">
        <f>'[22]Biểu 1c-II'!V286</f>
        <v>10480000</v>
      </c>
      <c r="AK286" s="380">
        <f>'[23]Biểu 1c-II'!J286</f>
        <v>0</v>
      </c>
      <c r="AL286" s="463">
        <f>'[23]Biểu 1c-II'!P286</f>
        <v>144855200</v>
      </c>
      <c r="AM286" s="463">
        <f>'[23]Biểu 1c-II'!S286</f>
        <v>337892300</v>
      </c>
      <c r="AN286" s="380">
        <f>'[24]Biểu 1c-II'!J286</f>
        <v>64038300</v>
      </c>
      <c r="AO286" s="463">
        <f>'[24]Biểu 1c-II'!M286</f>
        <v>6362000</v>
      </c>
      <c r="AP286" s="463">
        <f>'[24]Biểu 1c-II'!S286</f>
        <v>0</v>
      </c>
      <c r="AQ286" s="463">
        <f>'[25]Biểu 1c-II'!P286</f>
        <v>0</v>
      </c>
      <c r="AR286" s="463">
        <f>'[25]Biểu 1c-II'!V286</f>
        <v>0</v>
      </c>
      <c r="AS286" s="380">
        <f>'[25]Biểu 1c-II'!Y286</f>
        <v>0</v>
      </c>
      <c r="AT286" s="380">
        <f>'[26]Biểu 1c-II'!K286</f>
        <v>0</v>
      </c>
      <c r="AU286" s="380">
        <f>'[26]Biểu 1c-II'!W286</f>
        <v>0</v>
      </c>
      <c r="AV286" s="380">
        <f>'[27]Biểu 1c-II'!J286</f>
        <v>0</v>
      </c>
      <c r="AW286" s="380">
        <f>'[27]Biểu 1c-II'!V286</f>
        <v>0</v>
      </c>
      <c r="AX286" s="380">
        <f>'[28]Biểu 1c-II'!J286</f>
        <v>0</v>
      </c>
      <c r="AY286" s="380">
        <f>'[28]Biểu 1c-II'!M286</f>
        <v>0</v>
      </c>
      <c r="AZ286" s="380">
        <f>'[28]Biểu 1c-II'!P286</f>
        <v>0</v>
      </c>
      <c r="BA286" s="380"/>
      <c r="BB286" s="380">
        <f>'[28]Biểu 1c-II'!V286</f>
        <v>0</v>
      </c>
      <c r="BC286" s="380">
        <f>'[42]Biểu 1c-II'!Y286</f>
        <v>0</v>
      </c>
      <c r="BD286" s="380">
        <f>'[28]Biểu 1c-II'!AB286</f>
        <v>4397900</v>
      </c>
      <c r="BE286" s="380">
        <f>'[28]Biểu 1c-II'!AE286</f>
        <v>16593400</v>
      </c>
      <c r="BF286" s="380">
        <f>'[28]Biểu 1c-II'!AH286</f>
        <v>4200000</v>
      </c>
      <c r="BG286" s="380">
        <f>'[29]Biểu 1c-II'!J286</f>
        <v>0</v>
      </c>
      <c r="BH286" s="380">
        <f>'[29]Biểu 1c-II'!M286</f>
        <v>0</v>
      </c>
      <c r="BI286" s="380">
        <f>'[29]Biểu 1c-II'!P286</f>
        <v>0</v>
      </c>
      <c r="BJ286" s="380"/>
      <c r="BK286" s="380">
        <f>'[29]Biểu 1c-II'!S286</f>
        <v>0</v>
      </c>
      <c r="BL286" s="380">
        <f>'[29]Biểu 1c-II'!V286</f>
        <v>0</v>
      </c>
      <c r="BM286" s="380">
        <f>'[29]Biểu 1c-II'!Y286</f>
        <v>0</v>
      </c>
      <c r="BN286" s="380">
        <f>'[29]Biểu 1c-II'!AB286</f>
        <v>8745800</v>
      </c>
      <c r="BO286" s="463">
        <f>'[29]Biểu 1c-II'!AE286</f>
        <v>13500000</v>
      </c>
      <c r="BP286" s="463">
        <f>'[29]Biểu 1c-II'!AH286</f>
        <v>15039300</v>
      </c>
      <c r="BQ286" s="380">
        <f>'[30]Biểu 1c-II - TTYT DA BAC'!J286</f>
        <v>0</v>
      </c>
      <c r="BR286" s="380">
        <f>'[30]Biểu 1c-II - TTYT DA BAC'!M286</f>
        <v>0</v>
      </c>
      <c r="BS286" s="380">
        <f>'[30]Biểu 1c-II - TTYT DA BAC'!P286</f>
        <v>0</v>
      </c>
      <c r="BT286" s="380"/>
      <c r="BU286" s="380">
        <f>'[30]Biểu 1c-II - TTYT DA BAC'!V286</f>
        <v>0</v>
      </c>
      <c r="BV286" s="380">
        <f>'[30]Biểu 1c-II - TTYT DA BAC'!Y286</f>
        <v>0</v>
      </c>
      <c r="BW286" s="380">
        <f>'[30]Biểu 1c-II - TTYT DA BAC'!AB286</f>
        <v>15995200</v>
      </c>
      <c r="BX286" s="463">
        <f>'[30]Biểu 1c-II - TTYT DA BAC'!AE286</f>
        <v>19180000</v>
      </c>
      <c r="BY286" s="463">
        <f>'[30]Biểu 1c-II - TTYT DA BAC'!AH286</f>
        <v>71500000</v>
      </c>
      <c r="BZ286" s="380">
        <f>'[31]Biểu 1c-II'!I286</f>
        <v>0</v>
      </c>
      <c r="CA286" s="380">
        <f>'[31]Biểu 1c-II'!M286</f>
        <v>0</v>
      </c>
      <c r="CB286" s="380">
        <f>'[31]Biểu 1c-II'!P286</f>
        <v>0</v>
      </c>
      <c r="CC286" s="380"/>
      <c r="CD286" s="380">
        <f>'[31]Biểu 1c-II'!V286</f>
        <v>0</v>
      </c>
      <c r="CE286" s="380">
        <f>'[31]Biểu 1c-II'!Y286</f>
        <v>0</v>
      </c>
      <c r="CF286" s="380">
        <f>'[31]Biểu 1c-II'!AB286</f>
        <v>0</v>
      </c>
      <c r="CG286" s="463">
        <f>'[31]Biểu 1c-II'!AE286</f>
        <v>0</v>
      </c>
      <c r="CH286" s="463">
        <f>'[31]Biểu 1c-II'!AH286</f>
        <v>0</v>
      </c>
      <c r="CI286" s="380">
        <f>'[32]Biểu 1c-II'!J286</f>
        <v>0</v>
      </c>
      <c r="CJ286" s="380">
        <f>'[32]Biểu 1c-II'!M286</f>
        <v>0</v>
      </c>
      <c r="CK286" s="380">
        <f>'[32]Biểu 1c-II'!P286</f>
        <v>0</v>
      </c>
      <c r="CL286" s="380"/>
      <c r="CM286" s="380">
        <f>'[32]Biểu 1c-II'!V286</f>
        <v>0</v>
      </c>
      <c r="CN286" s="380">
        <f>'[32]Biểu 1c-II'!Y286</f>
        <v>0</v>
      </c>
      <c r="CO286" s="380">
        <f>'[32]Biểu 1c-II'!AB286</f>
        <v>0</v>
      </c>
      <c r="CP286" s="463">
        <f>'[32]Biểu 1c-II'!AE286</f>
        <v>71904000</v>
      </c>
      <c r="CQ286" s="463">
        <f>'[32]Biểu 1c-II'!AH286</f>
        <v>2786600</v>
      </c>
      <c r="CR286" s="380">
        <f>'[33]Biểu 1c-II'!J286</f>
        <v>0</v>
      </c>
      <c r="CS286" s="380">
        <f>'[33]Biểu 1c-II'!M286</f>
        <v>0</v>
      </c>
      <c r="CT286" s="380">
        <f>'[33]Biểu 1c-II'!P286</f>
        <v>0</v>
      </c>
      <c r="CU286" s="380"/>
      <c r="CV286" s="380">
        <f>'[33]Biểu 1c-II'!V286</f>
        <v>0</v>
      </c>
      <c r="CW286" s="380">
        <f>'[43]Biểu 1c-II'!Y286</f>
        <v>0</v>
      </c>
      <c r="CX286" s="380">
        <f>'[33]Biểu 1c-II'!AB286</f>
        <v>4490400</v>
      </c>
      <c r="CY286" s="463">
        <f>'[33]Biểu 1c-II'!AE286</f>
        <v>3200000</v>
      </c>
      <c r="CZ286" s="463">
        <f>'[33]Biểu 1c-II'!AH286</f>
        <v>0</v>
      </c>
      <c r="DA286" s="380">
        <f>'[34]Biểu 1c-II'!$J$7</f>
        <v>13682959583</v>
      </c>
      <c r="DB286" s="380">
        <f>'[34]Biểu 1c-II'!M286</f>
        <v>0</v>
      </c>
      <c r="DC286" s="380">
        <f>'[34]Biểu 1c-II'!P286</f>
        <v>0</v>
      </c>
      <c r="DD286" s="380"/>
      <c r="DE286" s="380">
        <f>'[34]Biểu 1c-II'!V286</f>
        <v>0</v>
      </c>
      <c r="DF286" s="380">
        <f>'[44]Biểu 1c-II'!Y286</f>
        <v>0</v>
      </c>
      <c r="DG286" s="380">
        <f>'[34]Biểu 1c-II'!AB286</f>
        <v>0</v>
      </c>
      <c r="DH286" s="463">
        <f>'[34]Biểu 1c-II'!AE286</f>
        <v>21000000</v>
      </c>
      <c r="DI286" s="463">
        <f>'[34]Biểu 1c-II'!AH286</f>
        <v>11600000</v>
      </c>
      <c r="DJ286" s="380">
        <f>'[35]Biểu 1c-II'!J286</f>
        <v>0</v>
      </c>
      <c r="DK286" s="380">
        <f>'[35]Biểu 1c-II'!M286</f>
        <v>0</v>
      </c>
      <c r="DL286" s="380">
        <f>'[35]Biểu 1c-II'!P286</f>
        <v>0</v>
      </c>
      <c r="DM286" s="380">
        <f>'[35]Biểu 1c-II'!S286</f>
        <v>0</v>
      </c>
      <c r="DN286" s="380">
        <f>'[35]Biểu 1c-II'!V286</f>
        <v>0</v>
      </c>
      <c r="DO286" s="380">
        <f>'[35]Biểu 1c-II'!Y286</f>
        <v>0</v>
      </c>
      <c r="DP286" s="380">
        <f>'[35]Biểu 1c-II'!AB286</f>
        <v>0</v>
      </c>
      <c r="DQ286" s="463">
        <f>'[35]Biểu 1c-II'!AE286</f>
        <v>10378000</v>
      </c>
      <c r="DR286" s="463">
        <f>'[35]Biểu 1c-II'!AH286</f>
        <v>10030100</v>
      </c>
      <c r="DS286" s="463">
        <f>'[35]Biểu 1c-II'!AK286</f>
        <v>32960400</v>
      </c>
      <c r="DT286" s="380">
        <f>'[36]Biểu 1c-II'!J286</f>
        <v>0</v>
      </c>
      <c r="DU286" s="380">
        <f>'[36]Biểu 1c-II'!M286</f>
        <v>0</v>
      </c>
      <c r="DV286" s="380">
        <f>'[36]Biểu 1c-II'!P286</f>
        <v>0</v>
      </c>
      <c r="DW286" s="380">
        <f>'[36]Biểu 1c-II'!S286</f>
        <v>0</v>
      </c>
      <c r="DX286" s="380">
        <f>'[36]Biểu 1c-II'!V286</f>
        <v>0</v>
      </c>
      <c r="DY286" s="380">
        <f>'[36]Biểu 1c-II'!Y286</f>
        <v>0</v>
      </c>
      <c r="DZ286" s="380">
        <f>'[36]Biểu 1c-II'!AB286</f>
        <v>3900000</v>
      </c>
      <c r="EA286" s="463">
        <f>'[36]Biểu 1c-II'!AH286</f>
        <v>13500000</v>
      </c>
      <c r="EB286" s="463">
        <f>'[36]Biểu 1c-II'!AE286</f>
        <v>9050000</v>
      </c>
      <c r="EC286" s="380">
        <f>'[37]Biểu 1c-II'!J286</f>
        <v>0</v>
      </c>
      <c r="ED286" s="380">
        <f>'[37]Biểu 1c-II'!M286</f>
        <v>0</v>
      </c>
      <c r="EE286" s="380">
        <f>'[37]Biểu 1c-II'!P286</f>
        <v>0</v>
      </c>
      <c r="EF286" s="380">
        <f>'[37]Biểu 1c-II'!S286</f>
        <v>0</v>
      </c>
      <c r="EG286" s="380">
        <f>'[37]Biểu 1c-II'!V286</f>
        <v>0</v>
      </c>
      <c r="EH286" s="380">
        <f>'[37]Biểu 1c-II'!Y286</f>
        <v>0</v>
      </c>
      <c r="EI286" s="380">
        <f>'[37]Biểu 1c-II'!AB286</f>
        <v>5496400</v>
      </c>
      <c r="EJ286" s="463">
        <f>'[37]Biểu 1c-II'!AE286</f>
        <v>31517100</v>
      </c>
      <c r="EK286" s="463">
        <f>'[38]Biểu 1c-II'!J286</f>
        <v>28178300</v>
      </c>
      <c r="EL286" s="463">
        <f>'[38]Biểu 1c-II'!M286</f>
        <v>13908000</v>
      </c>
      <c r="EM286" s="463">
        <f>'[38]Biểu 1c-II'!P286</f>
        <v>0</v>
      </c>
      <c r="EN286" s="463">
        <f>'[38]Biểu 1c-II'!S286</f>
        <v>278171900</v>
      </c>
      <c r="EO286" s="380">
        <f>'[39]Biểu 1c-II(TTKN)'!J286</f>
        <v>0</v>
      </c>
      <c r="EP286" s="380">
        <f>'[40]Biểu 1c-II'!P286</f>
        <v>0</v>
      </c>
      <c r="EQ286" s="380">
        <f>'[41]Biểu 1c-II'!P286</f>
        <v>0</v>
      </c>
    </row>
    <row r="287" spans="1:147" s="373" customFormat="1" ht="12.75">
      <c r="A287" s="375" t="s">
        <v>834</v>
      </c>
      <c r="B287" s="375"/>
      <c r="C287" s="376" t="s">
        <v>971</v>
      </c>
      <c r="D287" s="357">
        <f t="shared" si="113"/>
        <v>0</v>
      </c>
      <c r="E287" s="459">
        <f t="shared" si="104"/>
        <v>14605797183</v>
      </c>
      <c r="F287" s="459">
        <f t="shared" si="114"/>
        <v>14605797183</v>
      </c>
      <c r="G287" s="459">
        <f t="shared" si="115"/>
        <v>14277307183</v>
      </c>
      <c r="H287" s="357">
        <f t="shared" si="105"/>
        <v>270657600</v>
      </c>
      <c r="I287" s="357">
        <f t="shared" si="116"/>
        <v>0</v>
      </c>
      <c r="J287" s="357">
        <f t="shared" si="117"/>
        <v>0</v>
      </c>
      <c r="K287" s="357">
        <f t="shared" si="106"/>
        <v>13682959583</v>
      </c>
      <c r="L287" s="357">
        <f t="shared" ref="L287:L326" si="131">AY287+BH287+BR287+CA287+CJ287+CS287+DB287+DK287+DU287+ED287+EK287+AO287</f>
        <v>287870000</v>
      </c>
      <c r="M287" s="357">
        <f t="shared" si="108"/>
        <v>0</v>
      </c>
      <c r="N287" s="357">
        <f t="shared" si="118"/>
        <v>0</v>
      </c>
      <c r="O287" s="357">
        <f t="shared" si="109"/>
        <v>35820000</v>
      </c>
      <c r="P287" s="357">
        <f t="shared" si="119"/>
        <v>0</v>
      </c>
      <c r="Q287" s="357">
        <f t="shared" si="110"/>
        <v>0</v>
      </c>
      <c r="R287" s="357">
        <f t="shared" ref="R287:R326" si="132">BC287+BL287+BV287+CE287+CN287+CW287+DF287+DO287+DY287+EH287</f>
        <v>0</v>
      </c>
      <c r="S287" s="357"/>
      <c r="T287" s="357">
        <f t="shared" si="112"/>
        <v>0</v>
      </c>
      <c r="U287" s="459">
        <f t="shared" si="120"/>
        <v>12320000</v>
      </c>
      <c r="V287" s="459">
        <f t="shared" si="121"/>
        <v>0</v>
      </c>
      <c r="W287" s="459">
        <f t="shared" si="122"/>
        <v>12320000</v>
      </c>
      <c r="X287" s="459">
        <f t="shared" si="123"/>
        <v>0</v>
      </c>
      <c r="Y287" s="459">
        <f t="shared" si="124"/>
        <v>24100000</v>
      </c>
      <c r="Z287" s="459">
        <f t="shared" si="125"/>
        <v>56540000</v>
      </c>
      <c r="AA287" s="459">
        <f t="shared" si="126"/>
        <v>77099000</v>
      </c>
      <c r="AB287" s="459">
        <f t="shared" si="127"/>
        <v>118750000</v>
      </c>
      <c r="AC287" s="459">
        <f t="shared" si="128"/>
        <v>16800000</v>
      </c>
      <c r="AD287" s="459">
        <f t="shared" si="129"/>
        <v>0</v>
      </c>
      <c r="AE287" s="357">
        <f>SUM(AE288:AE293)</f>
        <v>22881000</v>
      </c>
      <c r="AF287" s="357">
        <f>SUM(AF288:AF293)</f>
        <v>0</v>
      </c>
      <c r="AG287" s="377">
        <f>'[22]Biểu 1c-II'!J287</f>
        <v>101607600</v>
      </c>
      <c r="AH287" s="377">
        <f>'[22]Biểu 1c-II'!M287</f>
        <v>12320000</v>
      </c>
      <c r="AI287" s="459">
        <f>'[22]Biểu 1c-II'!S287</f>
        <v>16800000</v>
      </c>
      <c r="AJ287" s="459">
        <f>'[22]Biểu 1c-II'!V287</f>
        <v>0</v>
      </c>
      <c r="AK287" s="377">
        <f>'[23]Biểu 1c-II'!J287</f>
        <v>0</v>
      </c>
      <c r="AL287" s="459">
        <f>'[23]Biểu 1c-II'!P287</f>
        <v>24100000</v>
      </c>
      <c r="AM287" s="459">
        <f>'[23]Biểu 1c-II'!S287</f>
        <v>15750000</v>
      </c>
      <c r="AN287" s="377">
        <f>'[24]Biểu 1c-II'!J287</f>
        <v>169050000</v>
      </c>
      <c r="AO287" s="459">
        <f>'[24]Biểu 1c-II'!M287</f>
        <v>0</v>
      </c>
      <c r="AP287" s="459">
        <f>'[24]Biểu 1c-II'!S287</f>
        <v>0</v>
      </c>
      <c r="AQ287" s="459">
        <f>'[25]Biểu 1c-II'!P287</f>
        <v>0</v>
      </c>
      <c r="AR287" s="459">
        <f>'[25]Biểu 1c-II'!V287</f>
        <v>56540000</v>
      </c>
      <c r="AS287" s="377">
        <f>'[25]Biểu 1c-II'!Y287</f>
        <v>0</v>
      </c>
      <c r="AT287" s="377">
        <f>'[26]Biểu 1c-II'!K287</f>
        <v>0</v>
      </c>
      <c r="AU287" s="377">
        <f>'[26]Biểu 1c-II'!W287</f>
        <v>0</v>
      </c>
      <c r="AV287" s="377">
        <f>'[27]Biểu 1c-II'!J287</f>
        <v>0</v>
      </c>
      <c r="AW287" s="377">
        <f>'[27]Biểu 1c-II'!V287</f>
        <v>0</v>
      </c>
      <c r="AX287" s="377">
        <f>'[28]Biểu 1c-II'!J287</f>
        <v>0</v>
      </c>
      <c r="AY287" s="377">
        <f>'[28]Biểu 1c-II'!M287</f>
        <v>0</v>
      </c>
      <c r="AZ287" s="377">
        <f>'[28]Biểu 1c-II'!P287</f>
        <v>0</v>
      </c>
      <c r="BA287" s="380"/>
      <c r="BB287" s="377">
        <f>'[28]Biểu 1c-II'!V287</f>
        <v>0</v>
      </c>
      <c r="BC287" s="380">
        <f>'[42]Biểu 1c-II'!Y287</f>
        <v>0</v>
      </c>
      <c r="BD287" s="377">
        <f>'[28]Biểu 1c-II'!AB287</f>
        <v>0</v>
      </c>
      <c r="BE287" s="377">
        <f>'[28]Biểu 1c-II'!AE287</f>
        <v>5000000</v>
      </c>
      <c r="BF287" s="377">
        <f>'[28]Biểu 1c-II'!AH287</f>
        <v>0</v>
      </c>
      <c r="BG287" s="377">
        <f>'[29]Biểu 1c-II'!J287</f>
        <v>0</v>
      </c>
      <c r="BH287" s="377">
        <f>'[29]Biểu 1c-II'!M287</f>
        <v>0</v>
      </c>
      <c r="BI287" s="377">
        <f>'[29]Biểu 1c-II'!P287</f>
        <v>0</v>
      </c>
      <c r="BJ287" s="380"/>
      <c r="BK287" s="377">
        <f>'[29]Biểu 1c-II'!S287</f>
        <v>0</v>
      </c>
      <c r="BL287" s="377">
        <f>'[29]Biểu 1c-II'!V287</f>
        <v>0</v>
      </c>
      <c r="BM287" s="377">
        <f>'[29]Biểu 1c-II'!Y287</f>
        <v>0</v>
      </c>
      <c r="BN287" s="377">
        <f>'[29]Biểu 1c-II'!AB287</f>
        <v>0</v>
      </c>
      <c r="BO287" s="459">
        <f>'[29]Biểu 1c-II'!AE287</f>
        <v>0</v>
      </c>
      <c r="BP287" s="459">
        <f>'[29]Biểu 1c-II'!AH287</f>
        <v>2200000</v>
      </c>
      <c r="BQ287" s="377">
        <f>'[30]Biểu 1c-II - TTYT DA BAC'!J287</f>
        <v>0</v>
      </c>
      <c r="BR287" s="377">
        <f>'[30]Biểu 1c-II - TTYT DA BAC'!M287</f>
        <v>0</v>
      </c>
      <c r="BS287" s="377">
        <f>'[30]Biểu 1c-II - TTYT DA BAC'!P287</f>
        <v>0</v>
      </c>
      <c r="BT287" s="380"/>
      <c r="BU287" s="377">
        <f>'[30]Biểu 1c-II - TTYT DA BAC'!V287</f>
        <v>0</v>
      </c>
      <c r="BV287" s="377">
        <f>'[30]Biểu 1c-II - TTYT DA BAC'!Y287</f>
        <v>0</v>
      </c>
      <c r="BW287" s="377">
        <f>'[30]Biểu 1c-II - TTYT DA BAC'!AB287</f>
        <v>0</v>
      </c>
      <c r="BX287" s="459">
        <f>'[30]Biểu 1c-II - TTYT DA BAC'!AE287</f>
        <v>2300000</v>
      </c>
      <c r="BY287" s="459">
        <f>'[30]Biểu 1c-II - TTYT DA BAC'!AH287</f>
        <v>0</v>
      </c>
      <c r="BZ287" s="377">
        <f>'[31]Biểu 1c-II'!I287</f>
        <v>0</v>
      </c>
      <c r="CA287" s="377">
        <f>'[31]Biểu 1c-II'!M287</f>
        <v>0</v>
      </c>
      <c r="CB287" s="377">
        <f>'[31]Biểu 1c-II'!P287</f>
        <v>0</v>
      </c>
      <c r="CC287" s="380"/>
      <c r="CD287" s="377">
        <f>'[31]Biểu 1c-II'!V287</f>
        <v>0</v>
      </c>
      <c r="CE287" s="377">
        <f>'[31]Biểu 1c-II'!Y287</f>
        <v>0</v>
      </c>
      <c r="CF287" s="377">
        <f>'[31]Biểu 1c-II'!AB287</f>
        <v>0</v>
      </c>
      <c r="CG287" s="459">
        <f>'[31]Biểu 1c-II'!AE287</f>
        <v>28250000</v>
      </c>
      <c r="CH287" s="459">
        <f>'[31]Biểu 1c-II'!AH287</f>
        <v>33600000</v>
      </c>
      <c r="CI287" s="377">
        <f>'[32]Biểu 1c-II'!J287</f>
        <v>0</v>
      </c>
      <c r="CJ287" s="377">
        <f>'[32]Biểu 1c-II'!M287</f>
        <v>0</v>
      </c>
      <c r="CK287" s="377">
        <f>'[32]Biểu 1c-II'!P287</f>
        <v>0</v>
      </c>
      <c r="CL287" s="380"/>
      <c r="CM287" s="377">
        <f>'[32]Biểu 1c-II'!V287</f>
        <v>0</v>
      </c>
      <c r="CN287" s="377">
        <f>'[32]Biểu 1c-II'!Y287</f>
        <v>0</v>
      </c>
      <c r="CO287" s="377">
        <f>'[32]Biểu 1c-II'!AB287</f>
        <v>0</v>
      </c>
      <c r="CP287" s="459">
        <f>'[32]Biểu 1c-II'!AE287</f>
        <v>0</v>
      </c>
      <c r="CQ287" s="459">
        <f>'[32]Biểu 1c-II'!AH287</f>
        <v>50550000</v>
      </c>
      <c r="CR287" s="377">
        <f>'[33]Biểu 1c-II'!J287</f>
        <v>0</v>
      </c>
      <c r="CS287" s="377">
        <f>'[33]Biểu 1c-II'!M287</f>
        <v>0</v>
      </c>
      <c r="CT287" s="377">
        <f>'[33]Biểu 1c-II'!P287</f>
        <v>0</v>
      </c>
      <c r="CU287" s="380"/>
      <c r="CV287" s="377">
        <f>'[33]Biểu 1c-II'!V287</f>
        <v>0</v>
      </c>
      <c r="CW287" s="380">
        <f>'[43]Biểu 1c-II'!Y287</f>
        <v>0</v>
      </c>
      <c r="CX287" s="377">
        <f>'[33]Biểu 1c-II'!AB287</f>
        <v>0</v>
      </c>
      <c r="CY287" s="459">
        <f>'[33]Biểu 1c-II'!AE287</f>
        <v>0</v>
      </c>
      <c r="CZ287" s="459">
        <f>'[33]Biểu 1c-II'!AH287</f>
        <v>0</v>
      </c>
      <c r="DA287" s="377">
        <f>'[34]Biểu 1c-II'!$J$7</f>
        <v>13682959583</v>
      </c>
      <c r="DB287" s="377">
        <f>'[34]Biểu 1c-II'!M287</f>
        <v>0</v>
      </c>
      <c r="DC287" s="377">
        <f>'[34]Biểu 1c-II'!P287</f>
        <v>0</v>
      </c>
      <c r="DD287" s="380"/>
      <c r="DE287" s="377">
        <f>'[34]Biểu 1c-II'!V287</f>
        <v>0</v>
      </c>
      <c r="DF287" s="380">
        <f>'[44]Biểu 1c-II'!Y287</f>
        <v>0</v>
      </c>
      <c r="DG287" s="377">
        <f>'[34]Biểu 1c-II'!AB287</f>
        <v>0</v>
      </c>
      <c r="DH287" s="459">
        <f>'[34]Biểu 1c-II'!AE287</f>
        <v>0</v>
      </c>
      <c r="DI287" s="459">
        <f>'[34]Biểu 1c-II'!AH287</f>
        <v>0</v>
      </c>
      <c r="DJ287" s="377">
        <f>'[35]Biểu 1c-II'!J287</f>
        <v>0</v>
      </c>
      <c r="DK287" s="377">
        <f>'[35]Biểu 1c-II'!M287</f>
        <v>0</v>
      </c>
      <c r="DL287" s="377">
        <f>'[35]Biểu 1c-II'!P287</f>
        <v>0</v>
      </c>
      <c r="DM287" s="377">
        <f>'[35]Biểu 1c-II'!S287</f>
        <v>0</v>
      </c>
      <c r="DN287" s="377">
        <f>'[35]Biểu 1c-II'!V287</f>
        <v>0</v>
      </c>
      <c r="DO287" s="377">
        <f>'[35]Biểu 1c-II'!Y287</f>
        <v>0</v>
      </c>
      <c r="DP287" s="377">
        <f>'[35]Biểu 1c-II'!AB287</f>
        <v>0</v>
      </c>
      <c r="DQ287" s="459">
        <f>'[35]Biểu 1c-II'!AE287</f>
        <v>0</v>
      </c>
      <c r="DR287" s="459">
        <f>'[35]Biểu 1c-II'!AH287</f>
        <v>0</v>
      </c>
      <c r="DS287" s="459">
        <f>'[35]Biểu 1c-II'!AK287</f>
        <v>0</v>
      </c>
      <c r="DT287" s="377">
        <f>'[36]Biểu 1c-II'!J287</f>
        <v>0</v>
      </c>
      <c r="DU287" s="377">
        <f>'[36]Biểu 1c-II'!M287</f>
        <v>0</v>
      </c>
      <c r="DV287" s="377">
        <f>'[36]Biểu 1c-II'!P287</f>
        <v>0</v>
      </c>
      <c r="DW287" s="377">
        <f>'[36]Biểu 1c-II'!S287</f>
        <v>0</v>
      </c>
      <c r="DX287" s="377">
        <f>'[36]Biểu 1c-II'!V287</f>
        <v>0</v>
      </c>
      <c r="DY287" s="377">
        <f>'[36]Biểu 1c-II'!Y287</f>
        <v>0</v>
      </c>
      <c r="DZ287" s="377">
        <f>'[36]Biểu 1c-II'!AB287</f>
        <v>0</v>
      </c>
      <c r="EA287" s="459">
        <f>'[36]Biểu 1c-II'!AH287</f>
        <v>0</v>
      </c>
      <c r="EB287" s="459">
        <f>'[36]Biểu 1c-II'!AE287</f>
        <v>13000000</v>
      </c>
      <c r="EC287" s="377">
        <f>'[37]Biểu 1c-II'!J287</f>
        <v>0</v>
      </c>
      <c r="ED287" s="377">
        <f>'[37]Biểu 1c-II'!M287</f>
        <v>0</v>
      </c>
      <c r="EE287" s="377">
        <f>'[37]Biểu 1c-II'!P287</f>
        <v>0</v>
      </c>
      <c r="EF287" s="377">
        <f>'[37]Biểu 1c-II'!S287</f>
        <v>0</v>
      </c>
      <c r="EG287" s="377">
        <f>'[37]Biểu 1c-II'!V287</f>
        <v>0</v>
      </c>
      <c r="EH287" s="377">
        <f>'[37]Biểu 1c-II'!Y287</f>
        <v>0</v>
      </c>
      <c r="EI287" s="377">
        <f>'[37]Biểu 1c-II'!AB287</f>
        <v>0</v>
      </c>
      <c r="EJ287" s="459">
        <f>'[37]Biểu 1c-II'!AE287</f>
        <v>1700000</v>
      </c>
      <c r="EK287" s="459">
        <f>'[38]Biểu 1c-II'!J287</f>
        <v>287870000</v>
      </c>
      <c r="EL287" s="459">
        <f>'[38]Biểu 1c-II'!M287</f>
        <v>35820000</v>
      </c>
      <c r="EM287" s="459">
        <f>'[38]Biểu 1c-II'!P287</f>
        <v>0</v>
      </c>
      <c r="EN287" s="459">
        <f>'[38]Biểu 1c-II'!S287</f>
        <v>43499000</v>
      </c>
      <c r="EO287" s="377">
        <f>'[39]Biểu 1c-II(TTKN)'!J287</f>
        <v>0</v>
      </c>
      <c r="EP287" s="377">
        <f>'[40]Biểu 1c-II'!P287</f>
        <v>0</v>
      </c>
      <c r="EQ287" s="377">
        <f>'[41]Biểu 1c-II'!P287</f>
        <v>0</v>
      </c>
    </row>
    <row r="288" spans="1:147" ht="12.75">
      <c r="A288" s="383"/>
      <c r="B288" s="378" t="s">
        <v>835</v>
      </c>
      <c r="C288" s="379" t="s">
        <v>322</v>
      </c>
      <c r="D288" s="381">
        <f t="shared" si="113"/>
        <v>0</v>
      </c>
      <c r="E288" s="463">
        <f t="shared" si="104"/>
        <v>13809509583</v>
      </c>
      <c r="F288" s="463">
        <f t="shared" si="114"/>
        <v>13809509583</v>
      </c>
      <c r="G288" s="463">
        <f t="shared" si="115"/>
        <v>13730289583</v>
      </c>
      <c r="H288" s="381">
        <f t="shared" si="105"/>
        <v>6540000</v>
      </c>
      <c r="I288" s="381">
        <f t="shared" si="116"/>
        <v>0</v>
      </c>
      <c r="J288" s="381">
        <f t="shared" si="117"/>
        <v>0</v>
      </c>
      <c r="K288" s="381">
        <f t="shared" si="106"/>
        <v>13682959583</v>
      </c>
      <c r="L288" s="381">
        <f t="shared" si="131"/>
        <v>36670000</v>
      </c>
      <c r="M288" s="381">
        <f t="shared" si="108"/>
        <v>0</v>
      </c>
      <c r="N288" s="381">
        <f t="shared" si="118"/>
        <v>0</v>
      </c>
      <c r="O288" s="381">
        <f t="shared" si="109"/>
        <v>4120000</v>
      </c>
      <c r="P288" s="381">
        <f t="shared" si="119"/>
        <v>0</v>
      </c>
      <c r="Q288" s="381">
        <f t="shared" si="110"/>
        <v>0</v>
      </c>
      <c r="R288" s="381">
        <f t="shared" si="132"/>
        <v>0</v>
      </c>
      <c r="S288" s="381"/>
      <c r="T288" s="381">
        <f t="shared" si="112"/>
        <v>0</v>
      </c>
      <c r="U288" s="463">
        <f t="shared" si="120"/>
        <v>0</v>
      </c>
      <c r="V288" s="463">
        <f t="shared" si="121"/>
        <v>0</v>
      </c>
      <c r="W288" s="463">
        <f t="shared" si="122"/>
        <v>0</v>
      </c>
      <c r="X288" s="463">
        <f t="shared" si="123"/>
        <v>0</v>
      </c>
      <c r="Y288" s="463">
        <f t="shared" si="124"/>
        <v>0</v>
      </c>
      <c r="Z288" s="463">
        <f t="shared" si="125"/>
        <v>26040000</v>
      </c>
      <c r="AA288" s="463">
        <f t="shared" si="126"/>
        <v>3949000</v>
      </c>
      <c r="AB288" s="463">
        <f t="shared" si="127"/>
        <v>41350000</v>
      </c>
      <c r="AC288" s="463">
        <f t="shared" si="128"/>
        <v>0</v>
      </c>
      <c r="AD288" s="463">
        <f t="shared" si="129"/>
        <v>0</v>
      </c>
      <c r="AE288" s="381">
        <v>7881000</v>
      </c>
      <c r="AF288" s="381"/>
      <c r="AG288" s="380">
        <f>'[22]Biểu 1c-II'!J288</f>
        <v>6540000</v>
      </c>
      <c r="AH288" s="380">
        <f>'[22]Biểu 1c-II'!M288</f>
        <v>0</v>
      </c>
      <c r="AI288" s="463">
        <f>'[22]Biểu 1c-II'!S288</f>
        <v>0</v>
      </c>
      <c r="AJ288" s="463">
        <f>'[22]Biểu 1c-II'!V288</f>
        <v>0</v>
      </c>
      <c r="AK288" s="380">
        <f>'[23]Biểu 1c-II'!J288</f>
        <v>0</v>
      </c>
      <c r="AL288" s="463">
        <f>'[23]Biểu 1c-II'!P288</f>
        <v>0</v>
      </c>
      <c r="AM288" s="463">
        <f>'[23]Biểu 1c-II'!S288</f>
        <v>250000</v>
      </c>
      <c r="AN288" s="380">
        <f>'[24]Biểu 1c-II'!J288</f>
        <v>0</v>
      </c>
      <c r="AO288" s="463">
        <f>'[24]Biểu 1c-II'!M288</f>
        <v>0</v>
      </c>
      <c r="AP288" s="463">
        <f>'[24]Biểu 1c-II'!S288</f>
        <v>0</v>
      </c>
      <c r="AQ288" s="463">
        <f>'[25]Biểu 1c-II'!P288</f>
        <v>0</v>
      </c>
      <c r="AR288" s="463">
        <f>'[25]Biểu 1c-II'!V288</f>
        <v>26040000</v>
      </c>
      <c r="AS288" s="380">
        <f>'[25]Biểu 1c-II'!Y288</f>
        <v>0</v>
      </c>
      <c r="AT288" s="380">
        <f>'[26]Biểu 1c-II'!K288</f>
        <v>0</v>
      </c>
      <c r="AU288" s="380">
        <f>'[26]Biểu 1c-II'!W288</f>
        <v>0</v>
      </c>
      <c r="AV288" s="380">
        <f>'[27]Biểu 1c-II'!J288</f>
        <v>0</v>
      </c>
      <c r="AW288" s="380">
        <f>'[27]Biểu 1c-II'!V288</f>
        <v>0</v>
      </c>
      <c r="AX288" s="380">
        <f>'[28]Biểu 1c-II'!J288</f>
        <v>0</v>
      </c>
      <c r="AY288" s="380">
        <f>'[28]Biểu 1c-II'!M288</f>
        <v>0</v>
      </c>
      <c r="AZ288" s="380">
        <f>'[28]Biểu 1c-II'!P288</f>
        <v>0</v>
      </c>
      <c r="BA288" s="380"/>
      <c r="BB288" s="380">
        <f>'[28]Biểu 1c-II'!V288</f>
        <v>0</v>
      </c>
      <c r="BC288" s="380">
        <f>'[42]Biểu 1c-II'!Y288</f>
        <v>0</v>
      </c>
      <c r="BD288" s="380">
        <f>'[28]Biểu 1c-II'!AB288</f>
        <v>0</v>
      </c>
      <c r="BE288" s="380">
        <f>'[28]Biểu 1c-II'!AE288</f>
        <v>2500000</v>
      </c>
      <c r="BF288" s="380">
        <f>'[28]Biểu 1c-II'!AH288</f>
        <v>0</v>
      </c>
      <c r="BG288" s="380">
        <f>'[29]Biểu 1c-II'!J288</f>
        <v>0</v>
      </c>
      <c r="BH288" s="380">
        <f>'[29]Biểu 1c-II'!M288</f>
        <v>0</v>
      </c>
      <c r="BI288" s="380">
        <f>'[29]Biểu 1c-II'!P288</f>
        <v>0</v>
      </c>
      <c r="BJ288" s="380"/>
      <c r="BK288" s="380">
        <f>'[29]Biểu 1c-II'!S288</f>
        <v>0</v>
      </c>
      <c r="BL288" s="380">
        <f>'[29]Biểu 1c-II'!V288</f>
        <v>0</v>
      </c>
      <c r="BM288" s="380">
        <f>'[29]Biểu 1c-II'!Y288</f>
        <v>0</v>
      </c>
      <c r="BN288" s="380">
        <f>'[29]Biểu 1c-II'!AB288</f>
        <v>0</v>
      </c>
      <c r="BO288" s="463">
        <f>'[29]Biểu 1c-II'!AE288</f>
        <v>0</v>
      </c>
      <c r="BP288" s="463">
        <f>'[29]Biểu 1c-II'!AH288</f>
        <v>0</v>
      </c>
      <c r="BQ288" s="380">
        <f>'[30]Biểu 1c-II - TTYT DA BAC'!J288</f>
        <v>0</v>
      </c>
      <c r="BR288" s="380">
        <f>'[30]Biểu 1c-II - TTYT DA BAC'!M288</f>
        <v>0</v>
      </c>
      <c r="BS288" s="380">
        <f>'[30]Biểu 1c-II - TTYT DA BAC'!P288</f>
        <v>0</v>
      </c>
      <c r="BT288" s="380"/>
      <c r="BU288" s="380">
        <f>'[30]Biểu 1c-II - TTYT DA BAC'!V288</f>
        <v>0</v>
      </c>
      <c r="BV288" s="380">
        <f>'[30]Biểu 1c-II - TTYT DA BAC'!Y288</f>
        <v>0</v>
      </c>
      <c r="BW288" s="380">
        <f>'[30]Biểu 1c-II - TTYT DA BAC'!AB288</f>
        <v>0</v>
      </c>
      <c r="BX288" s="463">
        <f>'[30]Biểu 1c-II - TTYT DA BAC'!AE288</f>
        <v>0</v>
      </c>
      <c r="BY288" s="463">
        <f>'[30]Biểu 1c-II - TTYT DA BAC'!AH288</f>
        <v>0</v>
      </c>
      <c r="BZ288" s="380">
        <f>'[31]Biểu 1c-II'!I288</f>
        <v>0</v>
      </c>
      <c r="CA288" s="380">
        <f>'[31]Biểu 1c-II'!M288</f>
        <v>0</v>
      </c>
      <c r="CB288" s="380">
        <f>'[31]Biểu 1c-II'!P288</f>
        <v>0</v>
      </c>
      <c r="CC288" s="380"/>
      <c r="CD288" s="380">
        <f>'[31]Biểu 1c-II'!V288</f>
        <v>0</v>
      </c>
      <c r="CE288" s="380">
        <f>'[31]Biểu 1c-II'!Y288</f>
        <v>0</v>
      </c>
      <c r="CF288" s="380">
        <f>'[31]Biểu 1c-II'!AB288</f>
        <v>0</v>
      </c>
      <c r="CG288" s="463">
        <f>'[31]Biểu 1c-II'!AE288</f>
        <v>0</v>
      </c>
      <c r="CH288" s="463">
        <f>'[31]Biểu 1c-II'!AH288</f>
        <v>0</v>
      </c>
      <c r="CI288" s="380">
        <f>'[32]Biểu 1c-II'!J288</f>
        <v>0</v>
      </c>
      <c r="CJ288" s="380">
        <f>'[32]Biểu 1c-II'!M288</f>
        <v>0</v>
      </c>
      <c r="CK288" s="380">
        <f>'[32]Biểu 1c-II'!P288</f>
        <v>0</v>
      </c>
      <c r="CL288" s="380"/>
      <c r="CM288" s="380">
        <f>'[32]Biểu 1c-II'!V288</f>
        <v>0</v>
      </c>
      <c r="CN288" s="380">
        <f>'[32]Biểu 1c-II'!Y288</f>
        <v>0</v>
      </c>
      <c r="CO288" s="380">
        <f>'[32]Biểu 1c-II'!AB288</f>
        <v>0</v>
      </c>
      <c r="CP288" s="463">
        <f>'[32]Biểu 1c-II'!AE288</f>
        <v>0</v>
      </c>
      <c r="CQ288" s="463">
        <f>'[32]Biểu 1c-II'!AH288</f>
        <v>28200000</v>
      </c>
      <c r="CR288" s="380">
        <f>'[33]Biểu 1c-II'!J288</f>
        <v>0</v>
      </c>
      <c r="CS288" s="380">
        <f>'[33]Biểu 1c-II'!M288</f>
        <v>0</v>
      </c>
      <c r="CT288" s="380">
        <f>'[33]Biểu 1c-II'!P288</f>
        <v>0</v>
      </c>
      <c r="CU288" s="380"/>
      <c r="CV288" s="380">
        <f>'[33]Biểu 1c-II'!V288</f>
        <v>0</v>
      </c>
      <c r="CW288" s="380">
        <f>'[43]Biểu 1c-II'!Y288</f>
        <v>0</v>
      </c>
      <c r="CX288" s="380">
        <f>'[33]Biểu 1c-II'!AB288</f>
        <v>0</v>
      </c>
      <c r="CY288" s="463">
        <f>'[33]Biểu 1c-II'!AE288</f>
        <v>0</v>
      </c>
      <c r="CZ288" s="463">
        <f>'[33]Biểu 1c-II'!AH288</f>
        <v>0</v>
      </c>
      <c r="DA288" s="380">
        <f>'[34]Biểu 1c-II'!$J$7</f>
        <v>13682959583</v>
      </c>
      <c r="DB288" s="380">
        <f>'[34]Biểu 1c-II'!M288</f>
        <v>0</v>
      </c>
      <c r="DC288" s="380">
        <f>'[34]Biểu 1c-II'!P288</f>
        <v>0</v>
      </c>
      <c r="DD288" s="380"/>
      <c r="DE288" s="380">
        <f>'[34]Biểu 1c-II'!V288</f>
        <v>0</v>
      </c>
      <c r="DF288" s="380">
        <f>'[44]Biểu 1c-II'!Y288</f>
        <v>0</v>
      </c>
      <c r="DG288" s="380">
        <f>'[34]Biểu 1c-II'!AB288</f>
        <v>0</v>
      </c>
      <c r="DH288" s="463">
        <f>'[34]Biểu 1c-II'!AE288</f>
        <v>0</v>
      </c>
      <c r="DI288" s="463">
        <f>'[34]Biểu 1c-II'!AH288</f>
        <v>0</v>
      </c>
      <c r="DJ288" s="380">
        <f>'[35]Biểu 1c-II'!J288</f>
        <v>0</v>
      </c>
      <c r="DK288" s="380">
        <f>'[35]Biểu 1c-II'!M288</f>
        <v>0</v>
      </c>
      <c r="DL288" s="380">
        <f>'[35]Biểu 1c-II'!P288</f>
        <v>0</v>
      </c>
      <c r="DM288" s="380">
        <f>'[35]Biểu 1c-II'!S288</f>
        <v>0</v>
      </c>
      <c r="DN288" s="380">
        <f>'[35]Biểu 1c-II'!V288</f>
        <v>0</v>
      </c>
      <c r="DO288" s="380">
        <f>'[35]Biểu 1c-II'!Y288</f>
        <v>0</v>
      </c>
      <c r="DP288" s="380">
        <f>'[35]Biểu 1c-II'!AB288</f>
        <v>0</v>
      </c>
      <c r="DQ288" s="463">
        <f>'[35]Biểu 1c-II'!AE288</f>
        <v>0</v>
      </c>
      <c r="DR288" s="463">
        <f>'[35]Biểu 1c-II'!AH288</f>
        <v>0</v>
      </c>
      <c r="DS288" s="463">
        <f>'[35]Biểu 1c-II'!AK288</f>
        <v>0</v>
      </c>
      <c r="DT288" s="380">
        <f>'[36]Biểu 1c-II'!J288</f>
        <v>0</v>
      </c>
      <c r="DU288" s="380">
        <f>'[36]Biểu 1c-II'!M288</f>
        <v>0</v>
      </c>
      <c r="DV288" s="380">
        <f>'[36]Biểu 1c-II'!P288</f>
        <v>0</v>
      </c>
      <c r="DW288" s="380">
        <f>'[36]Biểu 1c-II'!S288</f>
        <v>0</v>
      </c>
      <c r="DX288" s="380">
        <f>'[36]Biểu 1c-II'!V288</f>
        <v>0</v>
      </c>
      <c r="DY288" s="380">
        <f>'[36]Biểu 1c-II'!Y288</f>
        <v>0</v>
      </c>
      <c r="DZ288" s="380">
        <f>'[36]Biểu 1c-II'!AB288</f>
        <v>0</v>
      </c>
      <c r="EA288" s="463">
        <f>'[36]Biểu 1c-II'!AH288</f>
        <v>0</v>
      </c>
      <c r="EB288" s="463">
        <f>'[36]Biểu 1c-II'!AE288</f>
        <v>10400000</v>
      </c>
      <c r="EC288" s="380">
        <f>'[37]Biểu 1c-II'!J288</f>
        <v>0</v>
      </c>
      <c r="ED288" s="380">
        <f>'[37]Biểu 1c-II'!M288</f>
        <v>0</v>
      </c>
      <c r="EE288" s="380">
        <f>'[37]Biểu 1c-II'!P288</f>
        <v>0</v>
      </c>
      <c r="EF288" s="380">
        <f>'[37]Biểu 1c-II'!S288</f>
        <v>0</v>
      </c>
      <c r="EG288" s="380">
        <f>'[37]Biểu 1c-II'!V288</f>
        <v>0</v>
      </c>
      <c r="EH288" s="380">
        <f>'[37]Biểu 1c-II'!Y288</f>
        <v>0</v>
      </c>
      <c r="EI288" s="380">
        <f>'[37]Biểu 1c-II'!AB288</f>
        <v>0</v>
      </c>
      <c r="EJ288" s="463">
        <f>'[37]Biểu 1c-II'!AE288</f>
        <v>0</v>
      </c>
      <c r="EK288" s="463">
        <f>'[38]Biểu 1c-II'!J288</f>
        <v>36670000</v>
      </c>
      <c r="EL288" s="463">
        <f>'[38]Biểu 1c-II'!M288</f>
        <v>4120000</v>
      </c>
      <c r="EM288" s="463">
        <f>'[38]Biểu 1c-II'!P288</f>
        <v>0</v>
      </c>
      <c r="EN288" s="463">
        <f>'[38]Biểu 1c-II'!S288</f>
        <v>3949000</v>
      </c>
      <c r="EO288" s="380">
        <f>'[39]Biểu 1c-II(TTKN)'!J288</f>
        <v>0</v>
      </c>
      <c r="EP288" s="380">
        <f>'[40]Biểu 1c-II'!P288</f>
        <v>0</v>
      </c>
      <c r="EQ288" s="380">
        <f>'[41]Biểu 1c-II'!P288</f>
        <v>0</v>
      </c>
    </row>
    <row r="289" spans="1:147" ht="12.75">
      <c r="A289" s="383"/>
      <c r="B289" s="378" t="s">
        <v>836</v>
      </c>
      <c r="C289" s="379" t="s">
        <v>323</v>
      </c>
      <c r="D289" s="381">
        <f t="shared" si="113"/>
        <v>0</v>
      </c>
      <c r="E289" s="463">
        <f t="shared" si="104"/>
        <v>14282079583</v>
      </c>
      <c r="F289" s="463">
        <f t="shared" si="114"/>
        <v>14282079583</v>
      </c>
      <c r="G289" s="463">
        <f t="shared" si="115"/>
        <v>14082809583</v>
      </c>
      <c r="H289" s="381">
        <f t="shared" si="105"/>
        <v>146250000</v>
      </c>
      <c r="I289" s="381">
        <f t="shared" si="116"/>
        <v>0</v>
      </c>
      <c r="J289" s="381">
        <f t="shared" si="117"/>
        <v>0</v>
      </c>
      <c r="K289" s="381">
        <f t="shared" si="106"/>
        <v>13682959583</v>
      </c>
      <c r="L289" s="381">
        <f t="shared" si="131"/>
        <v>236900000</v>
      </c>
      <c r="M289" s="381">
        <f t="shared" si="108"/>
        <v>0</v>
      </c>
      <c r="N289" s="381">
        <f t="shared" si="118"/>
        <v>0</v>
      </c>
      <c r="O289" s="381">
        <f t="shared" si="109"/>
        <v>16700000</v>
      </c>
      <c r="P289" s="381">
        <f t="shared" si="119"/>
        <v>0</v>
      </c>
      <c r="Q289" s="381">
        <f t="shared" si="110"/>
        <v>0</v>
      </c>
      <c r="R289" s="381">
        <f t="shared" si="132"/>
        <v>0</v>
      </c>
      <c r="S289" s="381"/>
      <c r="T289" s="381">
        <f t="shared" si="112"/>
        <v>0</v>
      </c>
      <c r="U289" s="463">
        <f t="shared" si="120"/>
        <v>12320000</v>
      </c>
      <c r="V289" s="463">
        <f t="shared" si="121"/>
        <v>0</v>
      </c>
      <c r="W289" s="463">
        <f t="shared" si="122"/>
        <v>12320000</v>
      </c>
      <c r="X289" s="463">
        <f t="shared" si="123"/>
        <v>0</v>
      </c>
      <c r="Y289" s="463">
        <f t="shared" si="124"/>
        <v>24100000</v>
      </c>
      <c r="Z289" s="463">
        <f t="shared" si="125"/>
        <v>30500000</v>
      </c>
      <c r="AA289" s="463">
        <f t="shared" si="126"/>
        <v>51100000</v>
      </c>
      <c r="AB289" s="463">
        <f t="shared" si="127"/>
        <v>55450000</v>
      </c>
      <c r="AC289" s="463">
        <f t="shared" si="128"/>
        <v>16800000</v>
      </c>
      <c r="AD289" s="463">
        <f t="shared" si="129"/>
        <v>0</v>
      </c>
      <c r="AE289" s="381">
        <v>9000000</v>
      </c>
      <c r="AF289" s="381"/>
      <c r="AG289" s="380">
        <f>'[22]Biểu 1c-II'!J289</f>
        <v>32550000</v>
      </c>
      <c r="AH289" s="380">
        <f>'[22]Biểu 1c-II'!M289</f>
        <v>12320000</v>
      </c>
      <c r="AI289" s="463">
        <f>'[22]Biểu 1c-II'!S289</f>
        <v>16800000</v>
      </c>
      <c r="AJ289" s="463">
        <f>'[22]Biểu 1c-II'!V289</f>
        <v>0</v>
      </c>
      <c r="AK289" s="380">
        <f>'[23]Biểu 1c-II'!J289</f>
        <v>0</v>
      </c>
      <c r="AL289" s="463">
        <f>'[23]Biểu 1c-II'!P289</f>
        <v>24100000</v>
      </c>
      <c r="AM289" s="463">
        <f>'[23]Biểu 1c-II'!S289</f>
        <v>15500000</v>
      </c>
      <c r="AN289" s="380">
        <f>'[24]Biểu 1c-II'!J289</f>
        <v>113700000</v>
      </c>
      <c r="AO289" s="463">
        <f>'[24]Biểu 1c-II'!M289</f>
        <v>0</v>
      </c>
      <c r="AP289" s="463">
        <f>'[24]Biểu 1c-II'!S289</f>
        <v>0</v>
      </c>
      <c r="AQ289" s="463">
        <f>'[25]Biểu 1c-II'!P289</f>
        <v>0</v>
      </c>
      <c r="AR289" s="463">
        <f>'[25]Biểu 1c-II'!V289</f>
        <v>30500000</v>
      </c>
      <c r="AS289" s="380">
        <f>'[25]Biểu 1c-II'!Y289</f>
        <v>0</v>
      </c>
      <c r="AT289" s="380">
        <f>'[26]Biểu 1c-II'!K289</f>
        <v>0</v>
      </c>
      <c r="AU289" s="380">
        <f>'[26]Biểu 1c-II'!W289</f>
        <v>0</v>
      </c>
      <c r="AV289" s="380">
        <f>'[27]Biểu 1c-II'!J289</f>
        <v>0</v>
      </c>
      <c r="AW289" s="380">
        <f>'[27]Biểu 1c-II'!V289</f>
        <v>0</v>
      </c>
      <c r="AX289" s="380">
        <f>'[28]Biểu 1c-II'!J289</f>
        <v>0</v>
      </c>
      <c r="AY289" s="380">
        <f>'[28]Biểu 1c-II'!M289</f>
        <v>0</v>
      </c>
      <c r="AZ289" s="380">
        <f>'[28]Biểu 1c-II'!P289</f>
        <v>0</v>
      </c>
      <c r="BA289" s="380"/>
      <c r="BB289" s="380">
        <f>'[28]Biểu 1c-II'!V289</f>
        <v>0</v>
      </c>
      <c r="BC289" s="380">
        <f>'[42]Biểu 1c-II'!Y289</f>
        <v>0</v>
      </c>
      <c r="BD289" s="380">
        <f>'[28]Biểu 1c-II'!AB289</f>
        <v>0</v>
      </c>
      <c r="BE289" s="380">
        <f>'[28]Biểu 1c-II'!AE289</f>
        <v>2500000</v>
      </c>
      <c r="BF289" s="380">
        <f>'[28]Biểu 1c-II'!AH289</f>
        <v>0</v>
      </c>
      <c r="BG289" s="380">
        <f>'[29]Biểu 1c-II'!J289</f>
        <v>0</v>
      </c>
      <c r="BH289" s="380">
        <f>'[29]Biểu 1c-II'!M289</f>
        <v>0</v>
      </c>
      <c r="BI289" s="380">
        <f>'[29]Biểu 1c-II'!P289</f>
        <v>0</v>
      </c>
      <c r="BJ289" s="380"/>
      <c r="BK289" s="380">
        <f>'[29]Biểu 1c-II'!S289</f>
        <v>0</v>
      </c>
      <c r="BL289" s="380">
        <f>'[29]Biểu 1c-II'!V289</f>
        <v>0</v>
      </c>
      <c r="BM289" s="380">
        <f>'[29]Biểu 1c-II'!Y289</f>
        <v>0</v>
      </c>
      <c r="BN289" s="380">
        <f>'[29]Biểu 1c-II'!AB289</f>
        <v>0</v>
      </c>
      <c r="BO289" s="463">
        <f>'[29]Biểu 1c-II'!AE289</f>
        <v>0</v>
      </c>
      <c r="BP289" s="463">
        <f>'[29]Biểu 1c-II'!AH289</f>
        <v>2200000</v>
      </c>
      <c r="BQ289" s="380">
        <f>'[30]Biểu 1c-II - TTYT DA BAC'!J289</f>
        <v>0</v>
      </c>
      <c r="BR289" s="380">
        <f>'[30]Biểu 1c-II - TTYT DA BAC'!M289</f>
        <v>0</v>
      </c>
      <c r="BS289" s="380">
        <f>'[30]Biểu 1c-II - TTYT DA BAC'!P289</f>
        <v>0</v>
      </c>
      <c r="BT289" s="380"/>
      <c r="BU289" s="380">
        <f>'[30]Biểu 1c-II - TTYT DA BAC'!V289</f>
        <v>0</v>
      </c>
      <c r="BV289" s="380">
        <f>'[30]Biểu 1c-II - TTYT DA BAC'!Y289</f>
        <v>0</v>
      </c>
      <c r="BW289" s="380">
        <f>'[30]Biểu 1c-II - TTYT DA BAC'!AB289</f>
        <v>0</v>
      </c>
      <c r="BX289" s="463">
        <f>'[30]Biểu 1c-II - TTYT DA BAC'!AE289</f>
        <v>2300000</v>
      </c>
      <c r="BY289" s="463">
        <f>'[30]Biểu 1c-II - TTYT DA BAC'!AH289</f>
        <v>0</v>
      </c>
      <c r="BZ289" s="380">
        <f>'[31]Biểu 1c-II'!I289</f>
        <v>0</v>
      </c>
      <c r="CA289" s="380">
        <f>'[31]Biểu 1c-II'!M289</f>
        <v>0</v>
      </c>
      <c r="CB289" s="380">
        <f>'[31]Biểu 1c-II'!P289</f>
        <v>0</v>
      </c>
      <c r="CC289" s="380"/>
      <c r="CD289" s="380">
        <f>'[31]Biểu 1c-II'!V289</f>
        <v>0</v>
      </c>
      <c r="CE289" s="380">
        <f>'[31]Biểu 1c-II'!Y289</f>
        <v>0</v>
      </c>
      <c r="CF289" s="380">
        <f>'[31]Biểu 1c-II'!AB289</f>
        <v>0</v>
      </c>
      <c r="CG289" s="463">
        <f>'[31]Biểu 1c-II'!AE289</f>
        <v>28250000</v>
      </c>
      <c r="CH289" s="463">
        <f>'[31]Biểu 1c-II'!AH289</f>
        <v>33600000</v>
      </c>
      <c r="CI289" s="380">
        <f>'[32]Biểu 1c-II'!J289</f>
        <v>0</v>
      </c>
      <c r="CJ289" s="380">
        <f>'[32]Biểu 1c-II'!M289</f>
        <v>0</v>
      </c>
      <c r="CK289" s="380">
        <f>'[32]Biểu 1c-II'!P289</f>
        <v>0</v>
      </c>
      <c r="CL289" s="380"/>
      <c r="CM289" s="380">
        <f>'[32]Biểu 1c-II'!V289</f>
        <v>0</v>
      </c>
      <c r="CN289" s="380">
        <f>'[32]Biểu 1c-II'!Y289</f>
        <v>0</v>
      </c>
      <c r="CO289" s="380">
        <f>'[32]Biểu 1c-II'!AB289</f>
        <v>0</v>
      </c>
      <c r="CP289" s="463">
        <f>'[32]Biểu 1c-II'!AE289</f>
        <v>0</v>
      </c>
      <c r="CQ289" s="463">
        <f>'[32]Biểu 1c-II'!AH289</f>
        <v>3000000</v>
      </c>
      <c r="CR289" s="380">
        <f>'[33]Biểu 1c-II'!J289</f>
        <v>0</v>
      </c>
      <c r="CS289" s="380">
        <f>'[33]Biểu 1c-II'!M289</f>
        <v>0</v>
      </c>
      <c r="CT289" s="380">
        <f>'[33]Biểu 1c-II'!P289</f>
        <v>0</v>
      </c>
      <c r="CU289" s="380"/>
      <c r="CV289" s="380">
        <f>'[33]Biểu 1c-II'!V289</f>
        <v>0</v>
      </c>
      <c r="CW289" s="380">
        <f>'[43]Biểu 1c-II'!Y289</f>
        <v>0</v>
      </c>
      <c r="CX289" s="380">
        <f>'[33]Biểu 1c-II'!AB289</f>
        <v>0</v>
      </c>
      <c r="CY289" s="463">
        <f>'[33]Biểu 1c-II'!AE289</f>
        <v>0</v>
      </c>
      <c r="CZ289" s="463">
        <f>'[33]Biểu 1c-II'!AH289</f>
        <v>0</v>
      </c>
      <c r="DA289" s="380">
        <f>'[34]Biểu 1c-II'!$J$7</f>
        <v>13682959583</v>
      </c>
      <c r="DB289" s="380">
        <f>'[34]Biểu 1c-II'!M289</f>
        <v>0</v>
      </c>
      <c r="DC289" s="380">
        <f>'[34]Biểu 1c-II'!P289</f>
        <v>0</v>
      </c>
      <c r="DD289" s="380"/>
      <c r="DE289" s="380">
        <f>'[34]Biểu 1c-II'!V289</f>
        <v>0</v>
      </c>
      <c r="DF289" s="380">
        <f>'[44]Biểu 1c-II'!Y289</f>
        <v>0</v>
      </c>
      <c r="DG289" s="380">
        <f>'[34]Biểu 1c-II'!AB289</f>
        <v>0</v>
      </c>
      <c r="DH289" s="463">
        <f>'[34]Biểu 1c-II'!AE289</f>
        <v>0</v>
      </c>
      <c r="DI289" s="463">
        <f>'[34]Biểu 1c-II'!AH289</f>
        <v>0</v>
      </c>
      <c r="DJ289" s="380">
        <f>'[35]Biểu 1c-II'!J289</f>
        <v>0</v>
      </c>
      <c r="DK289" s="380">
        <f>'[35]Biểu 1c-II'!M289</f>
        <v>0</v>
      </c>
      <c r="DL289" s="380">
        <f>'[35]Biểu 1c-II'!P289</f>
        <v>0</v>
      </c>
      <c r="DM289" s="380">
        <f>'[35]Biểu 1c-II'!S289</f>
        <v>0</v>
      </c>
      <c r="DN289" s="380">
        <f>'[35]Biểu 1c-II'!V289</f>
        <v>0</v>
      </c>
      <c r="DO289" s="380">
        <f>'[35]Biểu 1c-II'!Y289</f>
        <v>0</v>
      </c>
      <c r="DP289" s="380">
        <f>'[35]Biểu 1c-II'!AB289</f>
        <v>0</v>
      </c>
      <c r="DQ289" s="463">
        <f>'[35]Biểu 1c-II'!AE289</f>
        <v>0</v>
      </c>
      <c r="DR289" s="463">
        <f>'[35]Biểu 1c-II'!AH289</f>
        <v>0</v>
      </c>
      <c r="DS289" s="463">
        <f>'[35]Biểu 1c-II'!AK289</f>
        <v>0</v>
      </c>
      <c r="DT289" s="380">
        <f>'[36]Biểu 1c-II'!J289</f>
        <v>0</v>
      </c>
      <c r="DU289" s="380">
        <f>'[36]Biểu 1c-II'!M289</f>
        <v>0</v>
      </c>
      <c r="DV289" s="380">
        <f>'[36]Biểu 1c-II'!P289</f>
        <v>0</v>
      </c>
      <c r="DW289" s="380">
        <f>'[36]Biểu 1c-II'!S289</f>
        <v>0</v>
      </c>
      <c r="DX289" s="380">
        <f>'[36]Biểu 1c-II'!V289</f>
        <v>0</v>
      </c>
      <c r="DY289" s="380">
        <f>'[36]Biểu 1c-II'!Y289</f>
        <v>0</v>
      </c>
      <c r="DZ289" s="380">
        <f>'[36]Biểu 1c-II'!AB289</f>
        <v>0</v>
      </c>
      <c r="EA289" s="463">
        <f>'[36]Biểu 1c-II'!AH289</f>
        <v>0</v>
      </c>
      <c r="EB289" s="463">
        <f>'[36]Biểu 1c-II'!AE289</f>
        <v>0</v>
      </c>
      <c r="EC289" s="380">
        <f>'[37]Biểu 1c-II'!J289</f>
        <v>0</v>
      </c>
      <c r="ED289" s="380">
        <f>'[37]Biểu 1c-II'!M289</f>
        <v>0</v>
      </c>
      <c r="EE289" s="380">
        <f>'[37]Biểu 1c-II'!P289</f>
        <v>0</v>
      </c>
      <c r="EF289" s="380">
        <f>'[37]Biểu 1c-II'!S289</f>
        <v>0</v>
      </c>
      <c r="EG289" s="380">
        <f>'[37]Biểu 1c-II'!V289</f>
        <v>0</v>
      </c>
      <c r="EH289" s="380">
        <f>'[37]Biểu 1c-II'!Y289</f>
        <v>0</v>
      </c>
      <c r="EI289" s="380">
        <f>'[37]Biểu 1c-II'!AB289</f>
        <v>0</v>
      </c>
      <c r="EJ289" s="463">
        <f>'[37]Biểu 1c-II'!AE289</f>
        <v>1700000</v>
      </c>
      <c r="EK289" s="463">
        <f>'[38]Biểu 1c-II'!J289</f>
        <v>236900000</v>
      </c>
      <c r="EL289" s="463">
        <f>'[38]Biểu 1c-II'!M289</f>
        <v>16700000</v>
      </c>
      <c r="EM289" s="463">
        <f>'[38]Biểu 1c-II'!P289</f>
        <v>0</v>
      </c>
      <c r="EN289" s="463">
        <f>'[38]Biểu 1c-II'!S289</f>
        <v>17500000</v>
      </c>
      <c r="EO289" s="380">
        <f>'[39]Biểu 1c-II(TTKN)'!J289</f>
        <v>0</v>
      </c>
      <c r="EP289" s="380">
        <f>'[40]Biểu 1c-II'!P289</f>
        <v>0</v>
      </c>
      <c r="EQ289" s="380">
        <f>'[41]Biểu 1c-II'!P289</f>
        <v>0</v>
      </c>
    </row>
    <row r="290" spans="1:147" ht="12.75">
      <c r="A290" s="383"/>
      <c r="B290" s="378" t="s">
        <v>837</v>
      </c>
      <c r="C290" s="379" t="s">
        <v>318</v>
      </c>
      <c r="D290" s="381">
        <f t="shared" si="113"/>
        <v>0</v>
      </c>
      <c r="E290" s="463">
        <f t="shared" si="104"/>
        <v>13871527183</v>
      </c>
      <c r="F290" s="463">
        <f t="shared" si="114"/>
        <v>13871527183</v>
      </c>
      <c r="G290" s="463">
        <f t="shared" si="115"/>
        <v>13830127183</v>
      </c>
      <c r="H290" s="381">
        <f t="shared" si="105"/>
        <v>117867600</v>
      </c>
      <c r="I290" s="381">
        <f t="shared" si="116"/>
        <v>0</v>
      </c>
      <c r="J290" s="381">
        <f t="shared" si="117"/>
        <v>0</v>
      </c>
      <c r="K290" s="381">
        <f t="shared" si="106"/>
        <v>13682959583</v>
      </c>
      <c r="L290" s="381">
        <f t="shared" si="131"/>
        <v>14300000</v>
      </c>
      <c r="M290" s="381">
        <f t="shared" si="108"/>
        <v>0</v>
      </c>
      <c r="N290" s="381">
        <f t="shared" si="118"/>
        <v>0</v>
      </c>
      <c r="O290" s="381">
        <f t="shared" si="109"/>
        <v>15000000</v>
      </c>
      <c r="P290" s="381">
        <f t="shared" si="119"/>
        <v>0</v>
      </c>
      <c r="Q290" s="381">
        <f t="shared" si="110"/>
        <v>0</v>
      </c>
      <c r="R290" s="381">
        <f t="shared" si="132"/>
        <v>0</v>
      </c>
      <c r="S290" s="381"/>
      <c r="T290" s="381">
        <f t="shared" si="112"/>
        <v>0</v>
      </c>
      <c r="U290" s="463">
        <f t="shared" si="120"/>
        <v>0</v>
      </c>
      <c r="V290" s="463">
        <f t="shared" si="121"/>
        <v>0</v>
      </c>
      <c r="W290" s="463">
        <f t="shared" si="122"/>
        <v>0</v>
      </c>
      <c r="X290" s="463">
        <f t="shared" si="123"/>
        <v>0</v>
      </c>
      <c r="Y290" s="463">
        <f t="shared" si="124"/>
        <v>0</v>
      </c>
      <c r="Z290" s="463">
        <f t="shared" si="125"/>
        <v>0</v>
      </c>
      <c r="AA290" s="463">
        <f t="shared" si="126"/>
        <v>22050000</v>
      </c>
      <c r="AB290" s="463">
        <f t="shared" si="127"/>
        <v>19350000</v>
      </c>
      <c r="AC290" s="463">
        <f t="shared" si="128"/>
        <v>0</v>
      </c>
      <c r="AD290" s="463">
        <f t="shared" si="129"/>
        <v>0</v>
      </c>
      <c r="AE290" s="381"/>
      <c r="AF290" s="381"/>
      <c r="AG290" s="380">
        <f>'[22]Biểu 1c-II'!J290</f>
        <v>62517600</v>
      </c>
      <c r="AH290" s="380">
        <f>'[22]Biểu 1c-II'!M290</f>
        <v>0</v>
      </c>
      <c r="AI290" s="463">
        <f>'[22]Biểu 1c-II'!S290</f>
        <v>0</v>
      </c>
      <c r="AJ290" s="463">
        <f>'[22]Biểu 1c-II'!V290</f>
        <v>0</v>
      </c>
      <c r="AK290" s="380">
        <f>'[23]Biểu 1c-II'!J290</f>
        <v>0</v>
      </c>
      <c r="AL290" s="463">
        <f>'[23]Biểu 1c-II'!P290</f>
        <v>0</v>
      </c>
      <c r="AM290" s="463">
        <f>'[23]Biểu 1c-II'!S290</f>
        <v>0</v>
      </c>
      <c r="AN290" s="380">
        <f>'[24]Biểu 1c-II'!J290</f>
        <v>55350000</v>
      </c>
      <c r="AO290" s="463">
        <f>'[24]Biểu 1c-II'!M290</f>
        <v>0</v>
      </c>
      <c r="AP290" s="463">
        <f>'[24]Biểu 1c-II'!S290</f>
        <v>0</v>
      </c>
      <c r="AQ290" s="463">
        <f>'[25]Biểu 1c-II'!P290</f>
        <v>0</v>
      </c>
      <c r="AR290" s="463">
        <f>'[25]Biểu 1c-II'!V290</f>
        <v>0</v>
      </c>
      <c r="AS290" s="380">
        <f>'[25]Biểu 1c-II'!Y290</f>
        <v>0</v>
      </c>
      <c r="AT290" s="380">
        <f>'[26]Biểu 1c-II'!K290</f>
        <v>0</v>
      </c>
      <c r="AU290" s="380">
        <f>'[26]Biểu 1c-II'!W290</f>
        <v>0</v>
      </c>
      <c r="AV290" s="380">
        <f>'[27]Biểu 1c-II'!J290</f>
        <v>0</v>
      </c>
      <c r="AW290" s="380">
        <f>'[27]Biểu 1c-II'!V290</f>
        <v>0</v>
      </c>
      <c r="AX290" s="380">
        <f>'[28]Biểu 1c-II'!J290</f>
        <v>0</v>
      </c>
      <c r="AY290" s="380">
        <f>'[28]Biểu 1c-II'!M290</f>
        <v>0</v>
      </c>
      <c r="AZ290" s="380">
        <f>'[28]Biểu 1c-II'!P290</f>
        <v>0</v>
      </c>
      <c r="BA290" s="380"/>
      <c r="BB290" s="380">
        <f>'[28]Biểu 1c-II'!V290</f>
        <v>0</v>
      </c>
      <c r="BC290" s="380">
        <f>'[42]Biểu 1c-II'!Y290</f>
        <v>0</v>
      </c>
      <c r="BD290" s="380">
        <f>'[28]Biểu 1c-II'!AB290</f>
        <v>0</v>
      </c>
      <c r="BE290" s="380">
        <f>'[28]Biểu 1c-II'!AE290</f>
        <v>0</v>
      </c>
      <c r="BF290" s="380">
        <f>'[28]Biểu 1c-II'!AH290</f>
        <v>0</v>
      </c>
      <c r="BG290" s="380">
        <f>'[29]Biểu 1c-II'!J290</f>
        <v>0</v>
      </c>
      <c r="BH290" s="380">
        <f>'[29]Biểu 1c-II'!M290</f>
        <v>0</v>
      </c>
      <c r="BI290" s="380">
        <f>'[29]Biểu 1c-II'!P290</f>
        <v>0</v>
      </c>
      <c r="BJ290" s="380"/>
      <c r="BK290" s="380">
        <f>'[29]Biểu 1c-II'!S290</f>
        <v>0</v>
      </c>
      <c r="BL290" s="380">
        <f>'[29]Biểu 1c-II'!V290</f>
        <v>0</v>
      </c>
      <c r="BM290" s="380">
        <f>'[29]Biểu 1c-II'!Y290</f>
        <v>0</v>
      </c>
      <c r="BN290" s="380">
        <f>'[29]Biểu 1c-II'!AB290</f>
        <v>0</v>
      </c>
      <c r="BO290" s="463">
        <f>'[29]Biểu 1c-II'!AE290</f>
        <v>0</v>
      </c>
      <c r="BP290" s="463">
        <f>'[29]Biểu 1c-II'!AH290</f>
        <v>0</v>
      </c>
      <c r="BQ290" s="380">
        <f>'[30]Biểu 1c-II - TTYT DA BAC'!J290</f>
        <v>0</v>
      </c>
      <c r="BR290" s="380">
        <f>'[30]Biểu 1c-II - TTYT DA BAC'!M290</f>
        <v>0</v>
      </c>
      <c r="BS290" s="380">
        <f>'[30]Biểu 1c-II - TTYT DA BAC'!P290</f>
        <v>0</v>
      </c>
      <c r="BT290" s="380"/>
      <c r="BU290" s="380">
        <f>'[30]Biểu 1c-II - TTYT DA BAC'!V290</f>
        <v>0</v>
      </c>
      <c r="BV290" s="380">
        <f>'[30]Biểu 1c-II - TTYT DA BAC'!Y290</f>
        <v>0</v>
      </c>
      <c r="BW290" s="380">
        <f>'[30]Biểu 1c-II - TTYT DA BAC'!AB290</f>
        <v>0</v>
      </c>
      <c r="BX290" s="463">
        <f>'[30]Biểu 1c-II - TTYT DA BAC'!AE290</f>
        <v>0</v>
      </c>
      <c r="BY290" s="463">
        <f>'[30]Biểu 1c-II - TTYT DA BAC'!AH290</f>
        <v>0</v>
      </c>
      <c r="BZ290" s="380">
        <f>'[31]Biểu 1c-II'!I290</f>
        <v>0</v>
      </c>
      <c r="CA290" s="380">
        <f>'[31]Biểu 1c-II'!M290</f>
        <v>0</v>
      </c>
      <c r="CB290" s="380">
        <f>'[31]Biểu 1c-II'!P290</f>
        <v>0</v>
      </c>
      <c r="CC290" s="380"/>
      <c r="CD290" s="380">
        <f>'[31]Biểu 1c-II'!V290</f>
        <v>0</v>
      </c>
      <c r="CE290" s="380">
        <f>'[31]Biểu 1c-II'!Y290</f>
        <v>0</v>
      </c>
      <c r="CF290" s="380">
        <f>'[31]Biểu 1c-II'!AB290</f>
        <v>0</v>
      </c>
      <c r="CG290" s="463">
        <f>'[31]Biểu 1c-II'!AE290</f>
        <v>0</v>
      </c>
      <c r="CH290" s="463">
        <f>'[31]Biểu 1c-II'!AH290</f>
        <v>0</v>
      </c>
      <c r="CI290" s="380">
        <f>'[32]Biểu 1c-II'!J290</f>
        <v>0</v>
      </c>
      <c r="CJ290" s="380">
        <f>'[32]Biểu 1c-II'!M290</f>
        <v>0</v>
      </c>
      <c r="CK290" s="380">
        <f>'[32]Biểu 1c-II'!P290</f>
        <v>0</v>
      </c>
      <c r="CL290" s="380"/>
      <c r="CM290" s="380">
        <f>'[32]Biểu 1c-II'!V290</f>
        <v>0</v>
      </c>
      <c r="CN290" s="380">
        <f>'[32]Biểu 1c-II'!Y290</f>
        <v>0</v>
      </c>
      <c r="CO290" s="380">
        <f>'[32]Biểu 1c-II'!AB290</f>
        <v>0</v>
      </c>
      <c r="CP290" s="463">
        <f>'[32]Biểu 1c-II'!AE290</f>
        <v>0</v>
      </c>
      <c r="CQ290" s="463">
        <f>'[32]Biểu 1c-II'!AH290</f>
        <v>19350000</v>
      </c>
      <c r="CR290" s="380">
        <f>'[33]Biểu 1c-II'!J290</f>
        <v>0</v>
      </c>
      <c r="CS290" s="380">
        <f>'[33]Biểu 1c-II'!M290</f>
        <v>0</v>
      </c>
      <c r="CT290" s="380">
        <f>'[33]Biểu 1c-II'!P290</f>
        <v>0</v>
      </c>
      <c r="CU290" s="380"/>
      <c r="CV290" s="380">
        <f>'[33]Biểu 1c-II'!V290</f>
        <v>0</v>
      </c>
      <c r="CW290" s="380">
        <f>'[43]Biểu 1c-II'!Y290</f>
        <v>0</v>
      </c>
      <c r="CX290" s="380">
        <f>'[33]Biểu 1c-II'!AB290</f>
        <v>0</v>
      </c>
      <c r="CY290" s="463">
        <f>'[33]Biểu 1c-II'!AE290</f>
        <v>0</v>
      </c>
      <c r="CZ290" s="463">
        <f>'[33]Biểu 1c-II'!AH290</f>
        <v>0</v>
      </c>
      <c r="DA290" s="380">
        <f>'[34]Biểu 1c-II'!$J$7</f>
        <v>13682959583</v>
      </c>
      <c r="DB290" s="380">
        <f>'[34]Biểu 1c-II'!M290</f>
        <v>0</v>
      </c>
      <c r="DC290" s="380">
        <f>'[34]Biểu 1c-II'!P290</f>
        <v>0</v>
      </c>
      <c r="DD290" s="380"/>
      <c r="DE290" s="380">
        <f>'[34]Biểu 1c-II'!V290</f>
        <v>0</v>
      </c>
      <c r="DF290" s="380">
        <f>'[44]Biểu 1c-II'!Y290</f>
        <v>0</v>
      </c>
      <c r="DG290" s="380">
        <f>'[34]Biểu 1c-II'!AB290</f>
        <v>0</v>
      </c>
      <c r="DH290" s="463">
        <f>'[34]Biểu 1c-II'!AE290</f>
        <v>0</v>
      </c>
      <c r="DI290" s="463">
        <f>'[34]Biểu 1c-II'!AH290</f>
        <v>0</v>
      </c>
      <c r="DJ290" s="380">
        <f>'[35]Biểu 1c-II'!J290</f>
        <v>0</v>
      </c>
      <c r="DK290" s="380">
        <f>'[35]Biểu 1c-II'!M290</f>
        <v>0</v>
      </c>
      <c r="DL290" s="380">
        <f>'[35]Biểu 1c-II'!P290</f>
        <v>0</v>
      </c>
      <c r="DM290" s="380">
        <f>'[35]Biểu 1c-II'!S290</f>
        <v>0</v>
      </c>
      <c r="DN290" s="380">
        <f>'[35]Biểu 1c-II'!V290</f>
        <v>0</v>
      </c>
      <c r="DO290" s="380">
        <f>'[35]Biểu 1c-II'!Y290</f>
        <v>0</v>
      </c>
      <c r="DP290" s="380">
        <f>'[35]Biểu 1c-II'!AB290</f>
        <v>0</v>
      </c>
      <c r="DQ290" s="463">
        <f>'[35]Biểu 1c-II'!AE290</f>
        <v>0</v>
      </c>
      <c r="DR290" s="463">
        <f>'[35]Biểu 1c-II'!AH290</f>
        <v>0</v>
      </c>
      <c r="DS290" s="463">
        <f>'[35]Biểu 1c-II'!AK290</f>
        <v>0</v>
      </c>
      <c r="DT290" s="380">
        <f>'[36]Biểu 1c-II'!J290</f>
        <v>0</v>
      </c>
      <c r="DU290" s="380">
        <f>'[36]Biểu 1c-II'!M290</f>
        <v>0</v>
      </c>
      <c r="DV290" s="380">
        <f>'[36]Biểu 1c-II'!P290</f>
        <v>0</v>
      </c>
      <c r="DW290" s="380">
        <f>'[36]Biểu 1c-II'!S290</f>
        <v>0</v>
      </c>
      <c r="DX290" s="380">
        <f>'[36]Biểu 1c-II'!V290</f>
        <v>0</v>
      </c>
      <c r="DY290" s="380">
        <f>'[36]Biểu 1c-II'!Y290</f>
        <v>0</v>
      </c>
      <c r="DZ290" s="380">
        <f>'[36]Biểu 1c-II'!AB290</f>
        <v>0</v>
      </c>
      <c r="EA290" s="463">
        <f>'[36]Biểu 1c-II'!AH290</f>
        <v>0</v>
      </c>
      <c r="EB290" s="463">
        <f>'[36]Biểu 1c-II'!AE290</f>
        <v>0</v>
      </c>
      <c r="EC290" s="380">
        <f>'[37]Biểu 1c-II'!J290</f>
        <v>0</v>
      </c>
      <c r="ED290" s="380">
        <f>'[37]Biểu 1c-II'!M290</f>
        <v>0</v>
      </c>
      <c r="EE290" s="380">
        <f>'[37]Biểu 1c-II'!P290</f>
        <v>0</v>
      </c>
      <c r="EF290" s="380">
        <f>'[37]Biểu 1c-II'!S290</f>
        <v>0</v>
      </c>
      <c r="EG290" s="380">
        <f>'[37]Biểu 1c-II'!V290</f>
        <v>0</v>
      </c>
      <c r="EH290" s="380">
        <f>'[37]Biểu 1c-II'!Y290</f>
        <v>0</v>
      </c>
      <c r="EI290" s="380">
        <f>'[37]Biểu 1c-II'!AB290</f>
        <v>0</v>
      </c>
      <c r="EJ290" s="463">
        <f>'[37]Biểu 1c-II'!AE290</f>
        <v>0</v>
      </c>
      <c r="EK290" s="463">
        <f>'[38]Biểu 1c-II'!J290</f>
        <v>14300000</v>
      </c>
      <c r="EL290" s="463">
        <f>'[38]Biểu 1c-II'!M290</f>
        <v>15000000</v>
      </c>
      <c r="EM290" s="463">
        <f>'[38]Biểu 1c-II'!P290</f>
        <v>0</v>
      </c>
      <c r="EN290" s="463">
        <f>'[38]Biểu 1c-II'!S290</f>
        <v>22050000</v>
      </c>
      <c r="EO290" s="380">
        <f>'[39]Biểu 1c-II(TTKN)'!J290</f>
        <v>0</v>
      </c>
      <c r="EP290" s="380">
        <f>'[40]Biểu 1c-II'!P290</f>
        <v>0</v>
      </c>
      <c r="EQ290" s="380">
        <f>'[41]Biểu 1c-II'!P290</f>
        <v>0</v>
      </c>
    </row>
    <row r="291" spans="1:147" ht="12.75">
      <c r="A291" s="383"/>
      <c r="B291" s="378" t="s">
        <v>838</v>
      </c>
      <c r="C291" s="379" t="s">
        <v>324</v>
      </c>
      <c r="D291" s="381">
        <f t="shared" si="113"/>
        <v>0</v>
      </c>
      <c r="E291" s="463">
        <f t="shared" si="104"/>
        <v>13688959583</v>
      </c>
      <c r="F291" s="463">
        <f t="shared" si="114"/>
        <v>13688959583</v>
      </c>
      <c r="G291" s="463">
        <f t="shared" si="115"/>
        <v>13682959583</v>
      </c>
      <c r="H291" s="381">
        <f t="shared" si="105"/>
        <v>0</v>
      </c>
      <c r="I291" s="381">
        <f t="shared" si="116"/>
        <v>0</v>
      </c>
      <c r="J291" s="381">
        <f t="shared" si="117"/>
        <v>0</v>
      </c>
      <c r="K291" s="381">
        <f t="shared" si="106"/>
        <v>13682959583</v>
      </c>
      <c r="L291" s="381">
        <f t="shared" si="131"/>
        <v>0</v>
      </c>
      <c r="M291" s="381">
        <f t="shared" si="108"/>
        <v>0</v>
      </c>
      <c r="N291" s="381">
        <f t="shared" si="118"/>
        <v>0</v>
      </c>
      <c r="O291" s="381">
        <f t="shared" si="109"/>
        <v>0</v>
      </c>
      <c r="P291" s="381">
        <f t="shared" si="119"/>
        <v>0</v>
      </c>
      <c r="Q291" s="381">
        <f t="shared" si="110"/>
        <v>0</v>
      </c>
      <c r="R291" s="381">
        <f t="shared" si="132"/>
        <v>0</v>
      </c>
      <c r="S291" s="381"/>
      <c r="T291" s="381">
        <f t="shared" si="112"/>
        <v>0</v>
      </c>
      <c r="U291" s="463">
        <f t="shared" si="120"/>
        <v>0</v>
      </c>
      <c r="V291" s="463">
        <f t="shared" si="121"/>
        <v>0</v>
      </c>
      <c r="W291" s="463">
        <f t="shared" si="122"/>
        <v>0</v>
      </c>
      <c r="X291" s="463">
        <f t="shared" si="123"/>
        <v>0</v>
      </c>
      <c r="Y291" s="463">
        <f t="shared" si="124"/>
        <v>0</v>
      </c>
      <c r="Z291" s="463">
        <f t="shared" si="125"/>
        <v>0</v>
      </c>
      <c r="AA291" s="463">
        <f t="shared" si="126"/>
        <v>0</v>
      </c>
      <c r="AB291" s="463">
        <f t="shared" si="127"/>
        <v>0</v>
      </c>
      <c r="AC291" s="463">
        <f t="shared" si="128"/>
        <v>0</v>
      </c>
      <c r="AD291" s="463">
        <f t="shared" si="129"/>
        <v>0</v>
      </c>
      <c r="AE291" s="381">
        <v>6000000</v>
      </c>
      <c r="AF291" s="381"/>
      <c r="AG291" s="380">
        <f>'[22]Biểu 1c-II'!J291</f>
        <v>0</v>
      </c>
      <c r="AH291" s="380">
        <f>'[22]Biểu 1c-II'!M291</f>
        <v>0</v>
      </c>
      <c r="AI291" s="463">
        <f>'[22]Biểu 1c-II'!S291</f>
        <v>0</v>
      </c>
      <c r="AJ291" s="463">
        <f>'[22]Biểu 1c-II'!V291</f>
        <v>0</v>
      </c>
      <c r="AK291" s="380">
        <f>'[23]Biểu 1c-II'!J291</f>
        <v>0</v>
      </c>
      <c r="AL291" s="463">
        <f>'[23]Biểu 1c-II'!P291</f>
        <v>0</v>
      </c>
      <c r="AM291" s="463">
        <f>'[23]Biểu 1c-II'!S291</f>
        <v>0</v>
      </c>
      <c r="AN291" s="380">
        <f>'[24]Biểu 1c-II'!J291</f>
        <v>0</v>
      </c>
      <c r="AO291" s="463">
        <f>'[24]Biểu 1c-II'!M291</f>
        <v>0</v>
      </c>
      <c r="AP291" s="463">
        <f>'[24]Biểu 1c-II'!S291</f>
        <v>0</v>
      </c>
      <c r="AQ291" s="463">
        <f>'[25]Biểu 1c-II'!P291</f>
        <v>0</v>
      </c>
      <c r="AR291" s="463">
        <f>'[25]Biểu 1c-II'!V291</f>
        <v>0</v>
      </c>
      <c r="AS291" s="380">
        <f>'[25]Biểu 1c-II'!Y291</f>
        <v>0</v>
      </c>
      <c r="AT291" s="380">
        <f>'[26]Biểu 1c-II'!K291</f>
        <v>0</v>
      </c>
      <c r="AU291" s="380">
        <f>'[26]Biểu 1c-II'!W291</f>
        <v>0</v>
      </c>
      <c r="AV291" s="380">
        <f>'[27]Biểu 1c-II'!J291</f>
        <v>0</v>
      </c>
      <c r="AW291" s="380">
        <f>'[27]Biểu 1c-II'!V291</f>
        <v>0</v>
      </c>
      <c r="AX291" s="380">
        <f>'[28]Biểu 1c-II'!J291</f>
        <v>0</v>
      </c>
      <c r="AY291" s="380">
        <f>'[28]Biểu 1c-II'!M291</f>
        <v>0</v>
      </c>
      <c r="AZ291" s="380">
        <f>'[28]Biểu 1c-II'!P291</f>
        <v>0</v>
      </c>
      <c r="BA291" s="380"/>
      <c r="BB291" s="380">
        <f>'[28]Biểu 1c-II'!V291</f>
        <v>0</v>
      </c>
      <c r="BC291" s="380">
        <f>'[42]Biểu 1c-II'!Y291</f>
        <v>0</v>
      </c>
      <c r="BD291" s="380">
        <f>'[28]Biểu 1c-II'!AB291</f>
        <v>0</v>
      </c>
      <c r="BE291" s="380">
        <f>'[28]Biểu 1c-II'!AE291</f>
        <v>0</v>
      </c>
      <c r="BF291" s="380">
        <f>'[28]Biểu 1c-II'!AH291</f>
        <v>0</v>
      </c>
      <c r="BG291" s="380">
        <f>'[29]Biểu 1c-II'!J291</f>
        <v>0</v>
      </c>
      <c r="BH291" s="380">
        <f>'[29]Biểu 1c-II'!M291</f>
        <v>0</v>
      </c>
      <c r="BI291" s="380">
        <f>'[29]Biểu 1c-II'!P291</f>
        <v>0</v>
      </c>
      <c r="BJ291" s="380"/>
      <c r="BK291" s="380">
        <f>'[29]Biểu 1c-II'!S291</f>
        <v>0</v>
      </c>
      <c r="BL291" s="380">
        <f>'[29]Biểu 1c-II'!V291</f>
        <v>0</v>
      </c>
      <c r="BM291" s="380">
        <f>'[29]Biểu 1c-II'!Y291</f>
        <v>0</v>
      </c>
      <c r="BN291" s="380">
        <f>'[29]Biểu 1c-II'!AB291</f>
        <v>0</v>
      </c>
      <c r="BO291" s="463">
        <f>'[29]Biểu 1c-II'!AE291</f>
        <v>0</v>
      </c>
      <c r="BP291" s="463">
        <f>'[29]Biểu 1c-II'!AH291</f>
        <v>0</v>
      </c>
      <c r="BQ291" s="380">
        <f>'[30]Biểu 1c-II - TTYT DA BAC'!J291</f>
        <v>0</v>
      </c>
      <c r="BR291" s="380">
        <f>'[30]Biểu 1c-II - TTYT DA BAC'!M291</f>
        <v>0</v>
      </c>
      <c r="BS291" s="380">
        <f>'[30]Biểu 1c-II - TTYT DA BAC'!P291</f>
        <v>0</v>
      </c>
      <c r="BT291" s="380"/>
      <c r="BU291" s="380">
        <f>'[30]Biểu 1c-II - TTYT DA BAC'!V291</f>
        <v>0</v>
      </c>
      <c r="BV291" s="380">
        <f>'[30]Biểu 1c-II - TTYT DA BAC'!Y291</f>
        <v>0</v>
      </c>
      <c r="BW291" s="380">
        <f>'[30]Biểu 1c-II - TTYT DA BAC'!AB291</f>
        <v>0</v>
      </c>
      <c r="BX291" s="463">
        <f>'[30]Biểu 1c-II - TTYT DA BAC'!AE291</f>
        <v>0</v>
      </c>
      <c r="BY291" s="463">
        <f>'[30]Biểu 1c-II - TTYT DA BAC'!AH291</f>
        <v>0</v>
      </c>
      <c r="BZ291" s="380">
        <f>'[31]Biểu 1c-II'!I291</f>
        <v>0</v>
      </c>
      <c r="CA291" s="380">
        <f>'[31]Biểu 1c-II'!M291</f>
        <v>0</v>
      </c>
      <c r="CB291" s="380">
        <f>'[31]Biểu 1c-II'!P291</f>
        <v>0</v>
      </c>
      <c r="CC291" s="380"/>
      <c r="CD291" s="380">
        <f>'[31]Biểu 1c-II'!V291</f>
        <v>0</v>
      </c>
      <c r="CE291" s="380">
        <f>'[31]Biểu 1c-II'!Y291</f>
        <v>0</v>
      </c>
      <c r="CF291" s="380">
        <f>'[31]Biểu 1c-II'!AB291</f>
        <v>0</v>
      </c>
      <c r="CG291" s="463">
        <f>'[31]Biểu 1c-II'!AE291</f>
        <v>0</v>
      </c>
      <c r="CH291" s="463">
        <f>'[31]Biểu 1c-II'!AH291</f>
        <v>0</v>
      </c>
      <c r="CI291" s="380">
        <f>'[32]Biểu 1c-II'!J291</f>
        <v>0</v>
      </c>
      <c r="CJ291" s="380">
        <f>'[32]Biểu 1c-II'!M291</f>
        <v>0</v>
      </c>
      <c r="CK291" s="380">
        <f>'[32]Biểu 1c-II'!P291</f>
        <v>0</v>
      </c>
      <c r="CL291" s="380"/>
      <c r="CM291" s="380">
        <f>'[32]Biểu 1c-II'!V291</f>
        <v>0</v>
      </c>
      <c r="CN291" s="380">
        <f>'[32]Biểu 1c-II'!Y291</f>
        <v>0</v>
      </c>
      <c r="CO291" s="380">
        <f>'[32]Biểu 1c-II'!AB291</f>
        <v>0</v>
      </c>
      <c r="CP291" s="463">
        <f>'[32]Biểu 1c-II'!AE291</f>
        <v>0</v>
      </c>
      <c r="CQ291" s="463">
        <f>'[32]Biểu 1c-II'!AH291</f>
        <v>0</v>
      </c>
      <c r="CR291" s="380">
        <f>'[33]Biểu 1c-II'!J291</f>
        <v>0</v>
      </c>
      <c r="CS291" s="380">
        <f>'[33]Biểu 1c-II'!M291</f>
        <v>0</v>
      </c>
      <c r="CT291" s="380">
        <f>'[33]Biểu 1c-II'!P291</f>
        <v>0</v>
      </c>
      <c r="CU291" s="380"/>
      <c r="CV291" s="380">
        <f>'[33]Biểu 1c-II'!V291</f>
        <v>0</v>
      </c>
      <c r="CW291" s="380">
        <f>'[43]Biểu 1c-II'!Y291</f>
        <v>0</v>
      </c>
      <c r="CX291" s="380">
        <f>'[33]Biểu 1c-II'!AB291</f>
        <v>0</v>
      </c>
      <c r="CY291" s="463">
        <f>'[33]Biểu 1c-II'!AE291</f>
        <v>0</v>
      </c>
      <c r="CZ291" s="463">
        <f>'[33]Biểu 1c-II'!AH291</f>
        <v>0</v>
      </c>
      <c r="DA291" s="380">
        <f>'[34]Biểu 1c-II'!$J$7</f>
        <v>13682959583</v>
      </c>
      <c r="DB291" s="380">
        <f>'[34]Biểu 1c-II'!M291</f>
        <v>0</v>
      </c>
      <c r="DC291" s="380">
        <f>'[34]Biểu 1c-II'!P291</f>
        <v>0</v>
      </c>
      <c r="DD291" s="380"/>
      <c r="DE291" s="380">
        <f>'[34]Biểu 1c-II'!V291</f>
        <v>0</v>
      </c>
      <c r="DF291" s="380">
        <f>'[44]Biểu 1c-II'!Y291</f>
        <v>0</v>
      </c>
      <c r="DG291" s="380">
        <f>'[34]Biểu 1c-II'!AB291</f>
        <v>0</v>
      </c>
      <c r="DH291" s="463">
        <f>'[34]Biểu 1c-II'!AE291</f>
        <v>0</v>
      </c>
      <c r="DI291" s="463">
        <f>'[34]Biểu 1c-II'!AH291</f>
        <v>0</v>
      </c>
      <c r="DJ291" s="380">
        <f>'[35]Biểu 1c-II'!J291</f>
        <v>0</v>
      </c>
      <c r="DK291" s="380">
        <f>'[35]Biểu 1c-II'!M291</f>
        <v>0</v>
      </c>
      <c r="DL291" s="380">
        <f>'[35]Biểu 1c-II'!P291</f>
        <v>0</v>
      </c>
      <c r="DM291" s="380">
        <f>'[35]Biểu 1c-II'!S291</f>
        <v>0</v>
      </c>
      <c r="DN291" s="380">
        <f>'[35]Biểu 1c-II'!V291</f>
        <v>0</v>
      </c>
      <c r="DO291" s="380">
        <f>'[35]Biểu 1c-II'!Y291</f>
        <v>0</v>
      </c>
      <c r="DP291" s="380">
        <f>'[35]Biểu 1c-II'!AB291</f>
        <v>0</v>
      </c>
      <c r="DQ291" s="463">
        <f>'[35]Biểu 1c-II'!AE291</f>
        <v>0</v>
      </c>
      <c r="DR291" s="463">
        <f>'[35]Biểu 1c-II'!AH291</f>
        <v>0</v>
      </c>
      <c r="DS291" s="463">
        <f>'[35]Biểu 1c-II'!AK291</f>
        <v>0</v>
      </c>
      <c r="DT291" s="380">
        <f>'[36]Biểu 1c-II'!J291</f>
        <v>0</v>
      </c>
      <c r="DU291" s="380">
        <f>'[36]Biểu 1c-II'!M291</f>
        <v>0</v>
      </c>
      <c r="DV291" s="380">
        <f>'[36]Biểu 1c-II'!P291</f>
        <v>0</v>
      </c>
      <c r="DW291" s="380">
        <f>'[36]Biểu 1c-II'!S291</f>
        <v>0</v>
      </c>
      <c r="DX291" s="380">
        <f>'[36]Biểu 1c-II'!V291</f>
        <v>0</v>
      </c>
      <c r="DY291" s="380">
        <f>'[36]Biểu 1c-II'!Y291</f>
        <v>0</v>
      </c>
      <c r="DZ291" s="380">
        <f>'[36]Biểu 1c-II'!AB291</f>
        <v>0</v>
      </c>
      <c r="EA291" s="463">
        <f>'[36]Biểu 1c-II'!AH291</f>
        <v>0</v>
      </c>
      <c r="EB291" s="463">
        <f>'[36]Biểu 1c-II'!AE291</f>
        <v>0</v>
      </c>
      <c r="EC291" s="380">
        <f>'[37]Biểu 1c-II'!J291</f>
        <v>0</v>
      </c>
      <c r="ED291" s="380">
        <f>'[37]Biểu 1c-II'!M291</f>
        <v>0</v>
      </c>
      <c r="EE291" s="380">
        <f>'[37]Biểu 1c-II'!P291</f>
        <v>0</v>
      </c>
      <c r="EF291" s="380">
        <f>'[37]Biểu 1c-II'!S291</f>
        <v>0</v>
      </c>
      <c r="EG291" s="380">
        <f>'[37]Biểu 1c-II'!V291</f>
        <v>0</v>
      </c>
      <c r="EH291" s="380">
        <f>'[37]Biểu 1c-II'!Y291</f>
        <v>0</v>
      </c>
      <c r="EI291" s="380">
        <f>'[37]Biểu 1c-II'!AB291</f>
        <v>0</v>
      </c>
      <c r="EJ291" s="463">
        <f>'[37]Biểu 1c-II'!AE291</f>
        <v>0</v>
      </c>
      <c r="EK291" s="463">
        <f>'[38]Biểu 1c-II'!J291</f>
        <v>0</v>
      </c>
      <c r="EL291" s="463">
        <f>'[38]Biểu 1c-II'!M291</f>
        <v>0</v>
      </c>
      <c r="EM291" s="463">
        <f>'[38]Biểu 1c-II'!P291</f>
        <v>0</v>
      </c>
      <c r="EN291" s="463">
        <f>'[38]Biểu 1c-II'!S291</f>
        <v>0</v>
      </c>
      <c r="EO291" s="380">
        <f>'[39]Biểu 1c-II(TTKN)'!J291</f>
        <v>0</v>
      </c>
      <c r="EP291" s="380">
        <f>'[40]Biểu 1c-II'!P291</f>
        <v>0</v>
      </c>
      <c r="EQ291" s="380">
        <f>'[41]Biểu 1c-II'!P291</f>
        <v>0</v>
      </c>
    </row>
    <row r="292" spans="1:147" ht="25.5">
      <c r="A292" s="383"/>
      <c r="B292" s="378" t="s">
        <v>839</v>
      </c>
      <c r="C292" s="379" t="s">
        <v>972</v>
      </c>
      <c r="D292" s="381">
        <f t="shared" si="113"/>
        <v>0</v>
      </c>
      <c r="E292" s="463">
        <f t="shared" si="104"/>
        <v>13682959583</v>
      </c>
      <c r="F292" s="463">
        <f t="shared" si="114"/>
        <v>13682959583</v>
      </c>
      <c r="G292" s="463">
        <f t="shared" si="115"/>
        <v>13682959583</v>
      </c>
      <c r="H292" s="381">
        <f t="shared" si="105"/>
        <v>0</v>
      </c>
      <c r="I292" s="381">
        <f t="shared" si="116"/>
        <v>0</v>
      </c>
      <c r="J292" s="381">
        <f t="shared" si="117"/>
        <v>0</v>
      </c>
      <c r="K292" s="381">
        <f t="shared" si="106"/>
        <v>13682959583</v>
      </c>
      <c r="L292" s="381">
        <f t="shared" si="131"/>
        <v>0</v>
      </c>
      <c r="M292" s="381">
        <f t="shared" si="108"/>
        <v>0</v>
      </c>
      <c r="N292" s="381">
        <f t="shared" si="118"/>
        <v>0</v>
      </c>
      <c r="O292" s="381">
        <f t="shared" si="109"/>
        <v>0</v>
      </c>
      <c r="P292" s="381">
        <f t="shared" si="119"/>
        <v>0</v>
      </c>
      <c r="Q292" s="381">
        <f t="shared" si="110"/>
        <v>0</v>
      </c>
      <c r="R292" s="381">
        <f t="shared" si="132"/>
        <v>0</v>
      </c>
      <c r="S292" s="381"/>
      <c r="T292" s="381">
        <f t="shared" si="112"/>
        <v>0</v>
      </c>
      <c r="U292" s="463">
        <f t="shared" si="120"/>
        <v>0</v>
      </c>
      <c r="V292" s="463">
        <f t="shared" si="121"/>
        <v>0</v>
      </c>
      <c r="W292" s="463">
        <f t="shared" si="122"/>
        <v>0</v>
      </c>
      <c r="X292" s="463">
        <f t="shared" si="123"/>
        <v>0</v>
      </c>
      <c r="Y292" s="463">
        <f t="shared" si="124"/>
        <v>0</v>
      </c>
      <c r="Z292" s="463">
        <f t="shared" si="125"/>
        <v>0</v>
      </c>
      <c r="AA292" s="463">
        <f t="shared" si="126"/>
        <v>0</v>
      </c>
      <c r="AB292" s="463">
        <f t="shared" si="127"/>
        <v>0</v>
      </c>
      <c r="AC292" s="463">
        <f t="shared" si="128"/>
        <v>0</v>
      </c>
      <c r="AD292" s="463">
        <f t="shared" si="129"/>
        <v>0</v>
      </c>
      <c r="AE292" s="381"/>
      <c r="AF292" s="381"/>
      <c r="AG292" s="380">
        <f>'[22]Biểu 1c-II'!J292</f>
        <v>0</v>
      </c>
      <c r="AH292" s="380">
        <f>'[22]Biểu 1c-II'!M292</f>
        <v>0</v>
      </c>
      <c r="AI292" s="463">
        <f>'[22]Biểu 1c-II'!S292</f>
        <v>0</v>
      </c>
      <c r="AJ292" s="463">
        <f>'[22]Biểu 1c-II'!V292</f>
        <v>0</v>
      </c>
      <c r="AK292" s="380">
        <f>'[23]Biểu 1c-II'!J292</f>
        <v>0</v>
      </c>
      <c r="AL292" s="463">
        <f>'[23]Biểu 1c-II'!P292</f>
        <v>0</v>
      </c>
      <c r="AM292" s="463">
        <f>'[23]Biểu 1c-II'!S292</f>
        <v>0</v>
      </c>
      <c r="AN292" s="380">
        <f>'[24]Biểu 1c-II'!J292</f>
        <v>0</v>
      </c>
      <c r="AO292" s="463">
        <f>'[24]Biểu 1c-II'!M292</f>
        <v>0</v>
      </c>
      <c r="AP292" s="463">
        <f>'[24]Biểu 1c-II'!S292</f>
        <v>0</v>
      </c>
      <c r="AQ292" s="463">
        <f>'[25]Biểu 1c-II'!P292</f>
        <v>0</v>
      </c>
      <c r="AR292" s="463">
        <f>'[25]Biểu 1c-II'!V292</f>
        <v>0</v>
      </c>
      <c r="AS292" s="380">
        <f>'[25]Biểu 1c-II'!Y292</f>
        <v>0</v>
      </c>
      <c r="AT292" s="380">
        <f>'[26]Biểu 1c-II'!K292</f>
        <v>0</v>
      </c>
      <c r="AU292" s="380">
        <f>'[26]Biểu 1c-II'!W292</f>
        <v>0</v>
      </c>
      <c r="AV292" s="380">
        <f>'[27]Biểu 1c-II'!J292</f>
        <v>0</v>
      </c>
      <c r="AW292" s="380">
        <f>'[27]Biểu 1c-II'!V292</f>
        <v>0</v>
      </c>
      <c r="AX292" s="380">
        <f>'[28]Biểu 1c-II'!J292</f>
        <v>0</v>
      </c>
      <c r="AY292" s="380">
        <f>'[28]Biểu 1c-II'!M292</f>
        <v>0</v>
      </c>
      <c r="AZ292" s="380">
        <f>'[28]Biểu 1c-II'!P292</f>
        <v>0</v>
      </c>
      <c r="BA292" s="380"/>
      <c r="BB292" s="380">
        <f>'[28]Biểu 1c-II'!V292</f>
        <v>0</v>
      </c>
      <c r="BC292" s="380">
        <f>'[42]Biểu 1c-II'!Y292</f>
        <v>0</v>
      </c>
      <c r="BD292" s="380">
        <f>'[28]Biểu 1c-II'!AB292</f>
        <v>0</v>
      </c>
      <c r="BE292" s="380">
        <f>'[28]Biểu 1c-II'!AE292</f>
        <v>0</v>
      </c>
      <c r="BF292" s="380">
        <f>'[28]Biểu 1c-II'!AH292</f>
        <v>0</v>
      </c>
      <c r="BG292" s="380">
        <f>'[29]Biểu 1c-II'!J292</f>
        <v>0</v>
      </c>
      <c r="BH292" s="380">
        <f>'[29]Biểu 1c-II'!M292</f>
        <v>0</v>
      </c>
      <c r="BI292" s="380">
        <f>'[29]Biểu 1c-II'!P292</f>
        <v>0</v>
      </c>
      <c r="BJ292" s="380"/>
      <c r="BK292" s="380">
        <f>'[29]Biểu 1c-II'!S292</f>
        <v>0</v>
      </c>
      <c r="BL292" s="380">
        <f>'[29]Biểu 1c-II'!V292</f>
        <v>0</v>
      </c>
      <c r="BM292" s="380">
        <f>'[29]Biểu 1c-II'!Y292</f>
        <v>0</v>
      </c>
      <c r="BN292" s="380">
        <f>'[29]Biểu 1c-II'!AB292</f>
        <v>0</v>
      </c>
      <c r="BO292" s="463">
        <f>'[29]Biểu 1c-II'!AE292</f>
        <v>0</v>
      </c>
      <c r="BP292" s="463">
        <f>'[29]Biểu 1c-II'!AH292</f>
        <v>0</v>
      </c>
      <c r="BQ292" s="380">
        <f>'[30]Biểu 1c-II - TTYT DA BAC'!J292</f>
        <v>0</v>
      </c>
      <c r="BR292" s="380">
        <f>'[30]Biểu 1c-II - TTYT DA BAC'!M292</f>
        <v>0</v>
      </c>
      <c r="BS292" s="380">
        <f>'[30]Biểu 1c-II - TTYT DA BAC'!P292</f>
        <v>0</v>
      </c>
      <c r="BT292" s="380"/>
      <c r="BU292" s="380">
        <f>'[30]Biểu 1c-II - TTYT DA BAC'!V292</f>
        <v>0</v>
      </c>
      <c r="BV292" s="380">
        <f>'[30]Biểu 1c-II - TTYT DA BAC'!Y292</f>
        <v>0</v>
      </c>
      <c r="BW292" s="380">
        <f>'[30]Biểu 1c-II - TTYT DA BAC'!AB292</f>
        <v>0</v>
      </c>
      <c r="BX292" s="463">
        <f>'[30]Biểu 1c-II - TTYT DA BAC'!AE292</f>
        <v>0</v>
      </c>
      <c r="BY292" s="463">
        <f>'[30]Biểu 1c-II - TTYT DA BAC'!AH292</f>
        <v>0</v>
      </c>
      <c r="BZ292" s="380">
        <f>'[31]Biểu 1c-II'!I292</f>
        <v>0</v>
      </c>
      <c r="CA292" s="380">
        <f>'[31]Biểu 1c-II'!M292</f>
        <v>0</v>
      </c>
      <c r="CB292" s="380">
        <f>'[31]Biểu 1c-II'!P292</f>
        <v>0</v>
      </c>
      <c r="CC292" s="380"/>
      <c r="CD292" s="380">
        <f>'[31]Biểu 1c-II'!V292</f>
        <v>0</v>
      </c>
      <c r="CE292" s="380">
        <f>'[31]Biểu 1c-II'!Y292</f>
        <v>0</v>
      </c>
      <c r="CF292" s="380">
        <f>'[31]Biểu 1c-II'!AB292</f>
        <v>0</v>
      </c>
      <c r="CG292" s="463">
        <f>'[31]Biểu 1c-II'!AE292</f>
        <v>0</v>
      </c>
      <c r="CH292" s="463">
        <f>'[31]Biểu 1c-II'!AH292</f>
        <v>0</v>
      </c>
      <c r="CI292" s="380">
        <f>'[32]Biểu 1c-II'!J292</f>
        <v>0</v>
      </c>
      <c r="CJ292" s="380">
        <f>'[32]Biểu 1c-II'!M292</f>
        <v>0</v>
      </c>
      <c r="CK292" s="380">
        <f>'[32]Biểu 1c-II'!P292</f>
        <v>0</v>
      </c>
      <c r="CL292" s="380"/>
      <c r="CM292" s="380">
        <f>'[32]Biểu 1c-II'!V292</f>
        <v>0</v>
      </c>
      <c r="CN292" s="380">
        <f>'[32]Biểu 1c-II'!Y292</f>
        <v>0</v>
      </c>
      <c r="CO292" s="380">
        <f>'[32]Biểu 1c-II'!AB292</f>
        <v>0</v>
      </c>
      <c r="CP292" s="463">
        <f>'[32]Biểu 1c-II'!AE292</f>
        <v>0</v>
      </c>
      <c r="CQ292" s="463">
        <f>'[32]Biểu 1c-II'!AH292</f>
        <v>0</v>
      </c>
      <c r="CR292" s="380">
        <f>'[33]Biểu 1c-II'!J292</f>
        <v>0</v>
      </c>
      <c r="CS292" s="380">
        <f>'[33]Biểu 1c-II'!M292</f>
        <v>0</v>
      </c>
      <c r="CT292" s="380">
        <f>'[33]Biểu 1c-II'!P292</f>
        <v>0</v>
      </c>
      <c r="CU292" s="380"/>
      <c r="CV292" s="380">
        <f>'[33]Biểu 1c-II'!V292</f>
        <v>0</v>
      </c>
      <c r="CW292" s="380">
        <f>'[43]Biểu 1c-II'!Y292</f>
        <v>0</v>
      </c>
      <c r="CX292" s="380">
        <f>'[33]Biểu 1c-II'!AB292</f>
        <v>0</v>
      </c>
      <c r="CY292" s="463">
        <f>'[33]Biểu 1c-II'!AE292</f>
        <v>0</v>
      </c>
      <c r="CZ292" s="463">
        <f>'[33]Biểu 1c-II'!AH292</f>
        <v>0</v>
      </c>
      <c r="DA292" s="380">
        <f>'[34]Biểu 1c-II'!$J$7</f>
        <v>13682959583</v>
      </c>
      <c r="DB292" s="380">
        <f>'[34]Biểu 1c-II'!M292</f>
        <v>0</v>
      </c>
      <c r="DC292" s="380">
        <f>'[34]Biểu 1c-II'!P292</f>
        <v>0</v>
      </c>
      <c r="DD292" s="380"/>
      <c r="DE292" s="380">
        <f>'[34]Biểu 1c-II'!V292</f>
        <v>0</v>
      </c>
      <c r="DF292" s="380">
        <f>'[44]Biểu 1c-II'!Y292</f>
        <v>0</v>
      </c>
      <c r="DG292" s="380">
        <f>'[34]Biểu 1c-II'!AB292</f>
        <v>0</v>
      </c>
      <c r="DH292" s="463">
        <f>'[34]Biểu 1c-II'!AE292</f>
        <v>0</v>
      </c>
      <c r="DI292" s="463">
        <f>'[34]Biểu 1c-II'!AH292</f>
        <v>0</v>
      </c>
      <c r="DJ292" s="380">
        <f>'[35]Biểu 1c-II'!J292</f>
        <v>0</v>
      </c>
      <c r="DK292" s="380">
        <f>'[35]Biểu 1c-II'!M292</f>
        <v>0</v>
      </c>
      <c r="DL292" s="380">
        <f>'[35]Biểu 1c-II'!P292</f>
        <v>0</v>
      </c>
      <c r="DM292" s="380">
        <f>'[35]Biểu 1c-II'!S292</f>
        <v>0</v>
      </c>
      <c r="DN292" s="380">
        <f>'[35]Biểu 1c-II'!V292</f>
        <v>0</v>
      </c>
      <c r="DO292" s="380">
        <f>'[35]Biểu 1c-II'!Y292</f>
        <v>0</v>
      </c>
      <c r="DP292" s="380">
        <f>'[35]Biểu 1c-II'!AB292</f>
        <v>0</v>
      </c>
      <c r="DQ292" s="463">
        <f>'[35]Biểu 1c-II'!AE292</f>
        <v>0</v>
      </c>
      <c r="DR292" s="463">
        <f>'[35]Biểu 1c-II'!AH292</f>
        <v>0</v>
      </c>
      <c r="DS292" s="463">
        <f>'[35]Biểu 1c-II'!AK292</f>
        <v>0</v>
      </c>
      <c r="DT292" s="380">
        <f>'[36]Biểu 1c-II'!J292</f>
        <v>0</v>
      </c>
      <c r="DU292" s="380">
        <f>'[36]Biểu 1c-II'!M292</f>
        <v>0</v>
      </c>
      <c r="DV292" s="380">
        <f>'[36]Biểu 1c-II'!P292</f>
        <v>0</v>
      </c>
      <c r="DW292" s="380">
        <f>'[36]Biểu 1c-II'!S292</f>
        <v>0</v>
      </c>
      <c r="DX292" s="380">
        <f>'[36]Biểu 1c-II'!V292</f>
        <v>0</v>
      </c>
      <c r="DY292" s="380">
        <f>'[36]Biểu 1c-II'!Y292</f>
        <v>0</v>
      </c>
      <c r="DZ292" s="380">
        <f>'[36]Biểu 1c-II'!AB292</f>
        <v>0</v>
      </c>
      <c r="EA292" s="463">
        <f>'[36]Biểu 1c-II'!AH292</f>
        <v>0</v>
      </c>
      <c r="EB292" s="463">
        <f>'[36]Biểu 1c-II'!AE292</f>
        <v>0</v>
      </c>
      <c r="EC292" s="380">
        <f>'[37]Biểu 1c-II'!J292</f>
        <v>0</v>
      </c>
      <c r="ED292" s="380">
        <f>'[37]Biểu 1c-II'!M292</f>
        <v>0</v>
      </c>
      <c r="EE292" s="380">
        <f>'[37]Biểu 1c-II'!P292</f>
        <v>0</v>
      </c>
      <c r="EF292" s="380">
        <f>'[37]Biểu 1c-II'!S292</f>
        <v>0</v>
      </c>
      <c r="EG292" s="380">
        <f>'[37]Biểu 1c-II'!V292</f>
        <v>0</v>
      </c>
      <c r="EH292" s="380">
        <f>'[37]Biểu 1c-II'!Y292</f>
        <v>0</v>
      </c>
      <c r="EI292" s="380">
        <f>'[37]Biểu 1c-II'!AB292</f>
        <v>0</v>
      </c>
      <c r="EJ292" s="463">
        <f>'[37]Biểu 1c-II'!AE292</f>
        <v>0</v>
      </c>
      <c r="EK292" s="463">
        <f>'[38]Biểu 1c-II'!J292</f>
        <v>0</v>
      </c>
      <c r="EL292" s="463">
        <f>'[38]Biểu 1c-II'!M292</f>
        <v>0</v>
      </c>
      <c r="EM292" s="463">
        <f>'[38]Biểu 1c-II'!P292</f>
        <v>0</v>
      </c>
      <c r="EN292" s="463">
        <f>'[38]Biểu 1c-II'!S292</f>
        <v>0</v>
      </c>
      <c r="EO292" s="380">
        <f>'[39]Biểu 1c-II(TTKN)'!J292</f>
        <v>0</v>
      </c>
      <c r="EP292" s="380">
        <f>'[40]Biểu 1c-II'!P292</f>
        <v>0</v>
      </c>
      <c r="EQ292" s="380">
        <f>'[41]Biểu 1c-II'!P292</f>
        <v>0</v>
      </c>
    </row>
    <row r="293" spans="1:147" ht="12.75">
      <c r="A293" s="383"/>
      <c r="B293" s="378" t="s">
        <v>840</v>
      </c>
      <c r="C293" s="379" t="s">
        <v>253</v>
      </c>
      <c r="D293" s="381">
        <f t="shared" si="113"/>
        <v>0</v>
      </c>
      <c r="E293" s="463">
        <f t="shared" si="104"/>
        <v>13685559583</v>
      </c>
      <c r="F293" s="463">
        <f t="shared" si="114"/>
        <v>13685559583</v>
      </c>
      <c r="G293" s="463">
        <f t="shared" si="115"/>
        <v>13682959583</v>
      </c>
      <c r="H293" s="381">
        <f t="shared" si="105"/>
        <v>0</v>
      </c>
      <c r="I293" s="381">
        <f t="shared" si="116"/>
        <v>0</v>
      </c>
      <c r="J293" s="381">
        <f t="shared" si="117"/>
        <v>0</v>
      </c>
      <c r="K293" s="381">
        <f t="shared" si="106"/>
        <v>13682959583</v>
      </c>
      <c r="L293" s="381">
        <f t="shared" si="131"/>
        <v>0</v>
      </c>
      <c r="M293" s="381">
        <f t="shared" si="108"/>
        <v>0</v>
      </c>
      <c r="N293" s="381">
        <f t="shared" si="118"/>
        <v>0</v>
      </c>
      <c r="O293" s="381">
        <f t="shared" si="109"/>
        <v>0</v>
      </c>
      <c r="P293" s="381">
        <f t="shared" si="119"/>
        <v>0</v>
      </c>
      <c r="Q293" s="381">
        <f t="shared" si="110"/>
        <v>0</v>
      </c>
      <c r="R293" s="381">
        <f t="shared" si="132"/>
        <v>0</v>
      </c>
      <c r="S293" s="381"/>
      <c r="T293" s="381">
        <f t="shared" si="112"/>
        <v>0</v>
      </c>
      <c r="U293" s="463">
        <f t="shared" si="120"/>
        <v>0</v>
      </c>
      <c r="V293" s="463">
        <f t="shared" si="121"/>
        <v>0</v>
      </c>
      <c r="W293" s="463">
        <f t="shared" si="122"/>
        <v>0</v>
      </c>
      <c r="X293" s="463">
        <f t="shared" si="123"/>
        <v>0</v>
      </c>
      <c r="Y293" s="463">
        <f t="shared" si="124"/>
        <v>0</v>
      </c>
      <c r="Z293" s="463">
        <f t="shared" si="125"/>
        <v>0</v>
      </c>
      <c r="AA293" s="463">
        <f t="shared" si="126"/>
        <v>0</v>
      </c>
      <c r="AB293" s="463">
        <f t="shared" si="127"/>
        <v>2600000</v>
      </c>
      <c r="AC293" s="463">
        <f t="shared" si="128"/>
        <v>0</v>
      </c>
      <c r="AD293" s="463">
        <f t="shared" si="129"/>
        <v>0</v>
      </c>
      <c r="AE293" s="381"/>
      <c r="AF293" s="381"/>
      <c r="AG293" s="380">
        <f>'[22]Biểu 1c-II'!J293</f>
        <v>0</v>
      </c>
      <c r="AH293" s="380">
        <f>'[22]Biểu 1c-II'!M293</f>
        <v>0</v>
      </c>
      <c r="AI293" s="463">
        <f>'[22]Biểu 1c-II'!S293</f>
        <v>0</v>
      </c>
      <c r="AJ293" s="463">
        <f>'[22]Biểu 1c-II'!V293</f>
        <v>0</v>
      </c>
      <c r="AK293" s="380">
        <f>'[23]Biểu 1c-II'!J293</f>
        <v>0</v>
      </c>
      <c r="AL293" s="463">
        <f>'[23]Biểu 1c-II'!P293</f>
        <v>0</v>
      </c>
      <c r="AM293" s="463">
        <f>'[23]Biểu 1c-II'!S293</f>
        <v>0</v>
      </c>
      <c r="AN293" s="380">
        <f>'[24]Biểu 1c-II'!J293</f>
        <v>0</v>
      </c>
      <c r="AO293" s="463">
        <f>'[24]Biểu 1c-II'!M293</f>
        <v>0</v>
      </c>
      <c r="AP293" s="463">
        <f>'[24]Biểu 1c-II'!S293</f>
        <v>0</v>
      </c>
      <c r="AQ293" s="463">
        <f>'[25]Biểu 1c-II'!P293</f>
        <v>0</v>
      </c>
      <c r="AR293" s="463">
        <f>'[25]Biểu 1c-II'!V293</f>
        <v>0</v>
      </c>
      <c r="AS293" s="380">
        <f>'[25]Biểu 1c-II'!Y293</f>
        <v>0</v>
      </c>
      <c r="AT293" s="380">
        <f>'[26]Biểu 1c-II'!K293</f>
        <v>0</v>
      </c>
      <c r="AU293" s="380">
        <f>'[26]Biểu 1c-II'!W293</f>
        <v>0</v>
      </c>
      <c r="AV293" s="380">
        <f>'[27]Biểu 1c-II'!J293</f>
        <v>0</v>
      </c>
      <c r="AW293" s="380">
        <f>'[27]Biểu 1c-II'!V293</f>
        <v>0</v>
      </c>
      <c r="AX293" s="380">
        <f>'[28]Biểu 1c-II'!J293</f>
        <v>0</v>
      </c>
      <c r="AY293" s="380">
        <f>'[28]Biểu 1c-II'!M293</f>
        <v>0</v>
      </c>
      <c r="AZ293" s="380">
        <f>'[28]Biểu 1c-II'!P293</f>
        <v>0</v>
      </c>
      <c r="BA293" s="380"/>
      <c r="BB293" s="380">
        <f>'[28]Biểu 1c-II'!V293</f>
        <v>0</v>
      </c>
      <c r="BC293" s="380">
        <f>'[42]Biểu 1c-II'!Y293</f>
        <v>0</v>
      </c>
      <c r="BD293" s="380">
        <f>'[28]Biểu 1c-II'!AB293</f>
        <v>0</v>
      </c>
      <c r="BE293" s="380">
        <f>'[28]Biểu 1c-II'!AE293</f>
        <v>0</v>
      </c>
      <c r="BF293" s="380">
        <f>'[28]Biểu 1c-II'!AH293</f>
        <v>0</v>
      </c>
      <c r="BG293" s="380">
        <f>'[29]Biểu 1c-II'!J293</f>
        <v>0</v>
      </c>
      <c r="BH293" s="380">
        <f>'[29]Biểu 1c-II'!M293</f>
        <v>0</v>
      </c>
      <c r="BI293" s="380">
        <f>'[29]Biểu 1c-II'!P293</f>
        <v>0</v>
      </c>
      <c r="BJ293" s="380"/>
      <c r="BK293" s="380">
        <f>'[29]Biểu 1c-II'!S293</f>
        <v>0</v>
      </c>
      <c r="BL293" s="380">
        <f>'[29]Biểu 1c-II'!V293</f>
        <v>0</v>
      </c>
      <c r="BM293" s="380">
        <f>'[29]Biểu 1c-II'!Y293</f>
        <v>0</v>
      </c>
      <c r="BN293" s="380">
        <f>'[29]Biểu 1c-II'!AB293</f>
        <v>0</v>
      </c>
      <c r="BO293" s="463">
        <f>'[29]Biểu 1c-II'!AE293</f>
        <v>0</v>
      </c>
      <c r="BP293" s="463">
        <f>'[29]Biểu 1c-II'!AH293</f>
        <v>0</v>
      </c>
      <c r="BQ293" s="380">
        <f>'[30]Biểu 1c-II - TTYT DA BAC'!J293</f>
        <v>0</v>
      </c>
      <c r="BR293" s="380">
        <f>'[30]Biểu 1c-II - TTYT DA BAC'!M293</f>
        <v>0</v>
      </c>
      <c r="BS293" s="380">
        <f>'[30]Biểu 1c-II - TTYT DA BAC'!P293</f>
        <v>0</v>
      </c>
      <c r="BT293" s="380"/>
      <c r="BU293" s="380">
        <f>'[30]Biểu 1c-II - TTYT DA BAC'!V293</f>
        <v>0</v>
      </c>
      <c r="BV293" s="380">
        <f>'[30]Biểu 1c-II - TTYT DA BAC'!Y293</f>
        <v>0</v>
      </c>
      <c r="BW293" s="380">
        <f>'[30]Biểu 1c-II - TTYT DA BAC'!AB293</f>
        <v>0</v>
      </c>
      <c r="BX293" s="463">
        <f>'[30]Biểu 1c-II - TTYT DA BAC'!AE293</f>
        <v>0</v>
      </c>
      <c r="BY293" s="463">
        <f>'[30]Biểu 1c-II - TTYT DA BAC'!AH293</f>
        <v>0</v>
      </c>
      <c r="BZ293" s="380">
        <f>'[31]Biểu 1c-II'!I293</f>
        <v>0</v>
      </c>
      <c r="CA293" s="380">
        <f>'[31]Biểu 1c-II'!M293</f>
        <v>0</v>
      </c>
      <c r="CB293" s="380">
        <f>'[31]Biểu 1c-II'!P293</f>
        <v>0</v>
      </c>
      <c r="CC293" s="380"/>
      <c r="CD293" s="380">
        <f>'[31]Biểu 1c-II'!V293</f>
        <v>0</v>
      </c>
      <c r="CE293" s="380">
        <f>'[31]Biểu 1c-II'!Y293</f>
        <v>0</v>
      </c>
      <c r="CF293" s="380">
        <f>'[31]Biểu 1c-II'!AB293</f>
        <v>0</v>
      </c>
      <c r="CG293" s="463">
        <f>'[31]Biểu 1c-II'!AE293</f>
        <v>0</v>
      </c>
      <c r="CH293" s="463">
        <f>'[31]Biểu 1c-II'!AH293</f>
        <v>0</v>
      </c>
      <c r="CI293" s="380">
        <f>'[32]Biểu 1c-II'!J293</f>
        <v>0</v>
      </c>
      <c r="CJ293" s="380">
        <f>'[32]Biểu 1c-II'!M293</f>
        <v>0</v>
      </c>
      <c r="CK293" s="380">
        <f>'[32]Biểu 1c-II'!P293</f>
        <v>0</v>
      </c>
      <c r="CL293" s="380"/>
      <c r="CM293" s="380">
        <f>'[32]Biểu 1c-II'!V293</f>
        <v>0</v>
      </c>
      <c r="CN293" s="380">
        <f>'[32]Biểu 1c-II'!Y293</f>
        <v>0</v>
      </c>
      <c r="CO293" s="380">
        <f>'[32]Biểu 1c-II'!AB293</f>
        <v>0</v>
      </c>
      <c r="CP293" s="463">
        <f>'[32]Biểu 1c-II'!AE293</f>
        <v>0</v>
      </c>
      <c r="CQ293" s="463">
        <f>'[32]Biểu 1c-II'!AH293</f>
        <v>0</v>
      </c>
      <c r="CR293" s="380">
        <f>'[33]Biểu 1c-II'!J293</f>
        <v>0</v>
      </c>
      <c r="CS293" s="380">
        <f>'[33]Biểu 1c-II'!M293</f>
        <v>0</v>
      </c>
      <c r="CT293" s="380">
        <f>'[33]Biểu 1c-II'!P293</f>
        <v>0</v>
      </c>
      <c r="CU293" s="380"/>
      <c r="CV293" s="380">
        <f>'[33]Biểu 1c-II'!V293</f>
        <v>0</v>
      </c>
      <c r="CW293" s="380">
        <f>'[43]Biểu 1c-II'!Y293</f>
        <v>0</v>
      </c>
      <c r="CX293" s="380">
        <f>'[33]Biểu 1c-II'!AB293</f>
        <v>0</v>
      </c>
      <c r="CY293" s="463">
        <f>'[33]Biểu 1c-II'!AE293</f>
        <v>0</v>
      </c>
      <c r="CZ293" s="463">
        <f>'[33]Biểu 1c-II'!AH293</f>
        <v>0</v>
      </c>
      <c r="DA293" s="380">
        <f>'[34]Biểu 1c-II'!$J$7</f>
        <v>13682959583</v>
      </c>
      <c r="DB293" s="380">
        <f>'[34]Biểu 1c-II'!M293</f>
        <v>0</v>
      </c>
      <c r="DC293" s="380">
        <f>'[34]Biểu 1c-II'!P293</f>
        <v>0</v>
      </c>
      <c r="DD293" s="380"/>
      <c r="DE293" s="380">
        <f>'[34]Biểu 1c-II'!V293</f>
        <v>0</v>
      </c>
      <c r="DF293" s="380">
        <f>'[44]Biểu 1c-II'!Y293</f>
        <v>0</v>
      </c>
      <c r="DG293" s="380">
        <f>'[34]Biểu 1c-II'!AB293</f>
        <v>0</v>
      </c>
      <c r="DH293" s="463">
        <f>'[34]Biểu 1c-II'!AE293</f>
        <v>0</v>
      </c>
      <c r="DI293" s="463">
        <f>'[34]Biểu 1c-II'!AH293</f>
        <v>0</v>
      </c>
      <c r="DJ293" s="380">
        <f>'[35]Biểu 1c-II'!J293</f>
        <v>0</v>
      </c>
      <c r="DK293" s="380">
        <f>'[35]Biểu 1c-II'!M293</f>
        <v>0</v>
      </c>
      <c r="DL293" s="380">
        <f>'[35]Biểu 1c-II'!P293</f>
        <v>0</v>
      </c>
      <c r="DM293" s="380">
        <f>'[35]Biểu 1c-II'!S293</f>
        <v>0</v>
      </c>
      <c r="DN293" s="380">
        <f>'[35]Biểu 1c-II'!V293</f>
        <v>0</v>
      </c>
      <c r="DO293" s="380">
        <f>'[35]Biểu 1c-II'!Y293</f>
        <v>0</v>
      </c>
      <c r="DP293" s="380">
        <f>'[35]Biểu 1c-II'!AB293</f>
        <v>0</v>
      </c>
      <c r="DQ293" s="463">
        <f>'[35]Biểu 1c-II'!AE293</f>
        <v>0</v>
      </c>
      <c r="DR293" s="463">
        <f>'[35]Biểu 1c-II'!AH293</f>
        <v>0</v>
      </c>
      <c r="DS293" s="463">
        <f>'[35]Biểu 1c-II'!AK293</f>
        <v>0</v>
      </c>
      <c r="DT293" s="380">
        <f>'[36]Biểu 1c-II'!J293</f>
        <v>0</v>
      </c>
      <c r="DU293" s="380">
        <f>'[36]Biểu 1c-II'!M293</f>
        <v>0</v>
      </c>
      <c r="DV293" s="380">
        <f>'[36]Biểu 1c-II'!P293</f>
        <v>0</v>
      </c>
      <c r="DW293" s="380">
        <f>'[36]Biểu 1c-II'!S293</f>
        <v>0</v>
      </c>
      <c r="DX293" s="380">
        <f>'[36]Biểu 1c-II'!V293</f>
        <v>0</v>
      </c>
      <c r="DY293" s="380">
        <f>'[36]Biểu 1c-II'!Y293</f>
        <v>0</v>
      </c>
      <c r="DZ293" s="380">
        <f>'[36]Biểu 1c-II'!AB293</f>
        <v>0</v>
      </c>
      <c r="EA293" s="463">
        <f>'[36]Biểu 1c-II'!AH293</f>
        <v>0</v>
      </c>
      <c r="EB293" s="463">
        <f>'[36]Biểu 1c-II'!AE293</f>
        <v>2600000</v>
      </c>
      <c r="EC293" s="380">
        <f>'[37]Biểu 1c-II'!J293</f>
        <v>0</v>
      </c>
      <c r="ED293" s="380">
        <f>'[37]Biểu 1c-II'!M293</f>
        <v>0</v>
      </c>
      <c r="EE293" s="380">
        <f>'[37]Biểu 1c-II'!P293</f>
        <v>0</v>
      </c>
      <c r="EF293" s="380">
        <f>'[37]Biểu 1c-II'!S293</f>
        <v>0</v>
      </c>
      <c r="EG293" s="380">
        <f>'[37]Biểu 1c-II'!V293</f>
        <v>0</v>
      </c>
      <c r="EH293" s="380">
        <f>'[37]Biểu 1c-II'!Y293</f>
        <v>0</v>
      </c>
      <c r="EI293" s="380">
        <f>'[37]Biểu 1c-II'!AB293</f>
        <v>0</v>
      </c>
      <c r="EJ293" s="463">
        <f>'[37]Biểu 1c-II'!AE293</f>
        <v>0</v>
      </c>
      <c r="EK293" s="463">
        <f>'[38]Biểu 1c-II'!J293</f>
        <v>0</v>
      </c>
      <c r="EL293" s="463">
        <f>'[38]Biểu 1c-II'!M293</f>
        <v>0</v>
      </c>
      <c r="EM293" s="463">
        <f>'[38]Biểu 1c-II'!P293</f>
        <v>0</v>
      </c>
      <c r="EN293" s="463">
        <f>'[38]Biểu 1c-II'!S293</f>
        <v>0</v>
      </c>
      <c r="EO293" s="380">
        <f>'[39]Biểu 1c-II(TTKN)'!J293</f>
        <v>0</v>
      </c>
      <c r="EP293" s="380">
        <f>'[40]Biểu 1c-II'!P293</f>
        <v>0</v>
      </c>
      <c r="EQ293" s="380">
        <f>'[41]Biểu 1c-II'!P293</f>
        <v>0</v>
      </c>
    </row>
    <row r="294" spans="1:147" s="373" customFormat="1" ht="12.75">
      <c r="A294" s="375" t="s">
        <v>841</v>
      </c>
      <c r="B294" s="375"/>
      <c r="C294" s="376" t="s">
        <v>251</v>
      </c>
      <c r="D294" s="357">
        <f t="shared" si="113"/>
        <v>0</v>
      </c>
      <c r="E294" s="459">
        <f t="shared" si="104"/>
        <v>13836936683</v>
      </c>
      <c r="F294" s="459">
        <f t="shared" si="114"/>
        <v>13836936683</v>
      </c>
      <c r="G294" s="459">
        <f t="shared" si="115"/>
        <v>13682959583</v>
      </c>
      <c r="H294" s="357">
        <f t="shared" si="105"/>
        <v>0</v>
      </c>
      <c r="I294" s="357">
        <f t="shared" si="116"/>
        <v>0</v>
      </c>
      <c r="J294" s="357">
        <f t="shared" si="117"/>
        <v>0</v>
      </c>
      <c r="K294" s="357">
        <f t="shared" si="106"/>
        <v>13682959583</v>
      </c>
      <c r="L294" s="357">
        <f t="shared" si="131"/>
        <v>0</v>
      </c>
      <c r="M294" s="357">
        <f t="shared" si="108"/>
        <v>0</v>
      </c>
      <c r="N294" s="357">
        <f t="shared" si="118"/>
        <v>0</v>
      </c>
      <c r="O294" s="357">
        <f t="shared" si="109"/>
        <v>0</v>
      </c>
      <c r="P294" s="357">
        <f t="shared" si="119"/>
        <v>0</v>
      </c>
      <c r="Q294" s="357">
        <f t="shared" si="110"/>
        <v>0</v>
      </c>
      <c r="R294" s="357">
        <f t="shared" si="132"/>
        <v>0</v>
      </c>
      <c r="S294" s="357"/>
      <c r="T294" s="357">
        <f t="shared" si="112"/>
        <v>0</v>
      </c>
      <c r="U294" s="459">
        <f t="shared" si="120"/>
        <v>52176500</v>
      </c>
      <c r="V294" s="459">
        <f t="shared" si="121"/>
        <v>0</v>
      </c>
      <c r="W294" s="459">
        <f t="shared" si="122"/>
        <v>52176500</v>
      </c>
      <c r="X294" s="459">
        <f t="shared" si="123"/>
        <v>0</v>
      </c>
      <c r="Y294" s="459">
        <f t="shared" si="124"/>
        <v>42132200</v>
      </c>
      <c r="Z294" s="459">
        <f t="shared" si="125"/>
        <v>3000000</v>
      </c>
      <c r="AA294" s="459">
        <f t="shared" si="126"/>
        <v>12000000</v>
      </c>
      <c r="AB294" s="459">
        <f t="shared" si="127"/>
        <v>23000000</v>
      </c>
      <c r="AC294" s="459">
        <f t="shared" si="128"/>
        <v>13518400</v>
      </c>
      <c r="AD294" s="459">
        <f t="shared" si="129"/>
        <v>0</v>
      </c>
      <c r="AE294" s="357">
        <f>SUM(AE295:AE303)</f>
        <v>8150000</v>
      </c>
      <c r="AF294" s="357">
        <f>SUM(AF295:AF303)</f>
        <v>0</v>
      </c>
      <c r="AG294" s="377">
        <f>'[22]Biểu 1c-II'!J294</f>
        <v>0</v>
      </c>
      <c r="AH294" s="377">
        <f>'[22]Biểu 1c-II'!M294</f>
        <v>52176500</v>
      </c>
      <c r="AI294" s="459">
        <f>'[22]Biểu 1c-II'!S294</f>
        <v>13518400</v>
      </c>
      <c r="AJ294" s="459">
        <f>'[22]Biểu 1c-II'!V294</f>
        <v>0</v>
      </c>
      <c r="AK294" s="377">
        <f>'[23]Biểu 1c-II'!J294</f>
        <v>0</v>
      </c>
      <c r="AL294" s="459">
        <f>'[23]Biểu 1c-II'!P294</f>
        <v>42132200</v>
      </c>
      <c r="AM294" s="459">
        <f>'[23]Biểu 1c-II'!S294</f>
        <v>23000000</v>
      </c>
      <c r="AN294" s="377">
        <f>'[24]Biểu 1c-II'!J294</f>
        <v>0</v>
      </c>
      <c r="AO294" s="459">
        <f>'[24]Biểu 1c-II'!M294</f>
        <v>0</v>
      </c>
      <c r="AP294" s="459">
        <f>'[24]Biểu 1c-II'!S294</f>
        <v>0</v>
      </c>
      <c r="AQ294" s="459">
        <f>'[25]Biểu 1c-II'!P294</f>
        <v>0</v>
      </c>
      <c r="AR294" s="459">
        <f>'[25]Biểu 1c-II'!V294</f>
        <v>3000000</v>
      </c>
      <c r="AS294" s="377">
        <f>'[25]Biểu 1c-II'!Y294</f>
        <v>0</v>
      </c>
      <c r="AT294" s="377">
        <f>'[26]Biểu 1c-II'!K294</f>
        <v>0</v>
      </c>
      <c r="AU294" s="377">
        <f>'[26]Biểu 1c-II'!W294</f>
        <v>0</v>
      </c>
      <c r="AV294" s="377">
        <f>'[27]Biểu 1c-II'!J294</f>
        <v>0</v>
      </c>
      <c r="AW294" s="377">
        <f>'[27]Biểu 1c-II'!V294</f>
        <v>0</v>
      </c>
      <c r="AX294" s="377">
        <f>'[28]Biểu 1c-II'!J294</f>
        <v>0</v>
      </c>
      <c r="AY294" s="377">
        <f>'[28]Biểu 1c-II'!M294</f>
        <v>0</v>
      </c>
      <c r="AZ294" s="377">
        <f>'[28]Biểu 1c-II'!P294</f>
        <v>0</v>
      </c>
      <c r="BA294" s="380"/>
      <c r="BB294" s="377">
        <f>'[28]Biểu 1c-II'!V294</f>
        <v>0</v>
      </c>
      <c r="BC294" s="380">
        <f>'[42]Biểu 1c-II'!Y294</f>
        <v>0</v>
      </c>
      <c r="BD294" s="377">
        <f>'[28]Biểu 1c-II'!AB294</f>
        <v>0</v>
      </c>
      <c r="BE294" s="377">
        <f>'[28]Biểu 1c-II'!AE294</f>
        <v>0</v>
      </c>
      <c r="BF294" s="377">
        <f>'[28]Biểu 1c-II'!AH294</f>
        <v>0</v>
      </c>
      <c r="BG294" s="377">
        <f>'[29]Biểu 1c-II'!J294</f>
        <v>0</v>
      </c>
      <c r="BH294" s="377">
        <f>'[29]Biểu 1c-II'!M294</f>
        <v>0</v>
      </c>
      <c r="BI294" s="377">
        <f>'[29]Biểu 1c-II'!P294</f>
        <v>0</v>
      </c>
      <c r="BJ294" s="380"/>
      <c r="BK294" s="377">
        <f>'[29]Biểu 1c-II'!S294</f>
        <v>0</v>
      </c>
      <c r="BL294" s="377">
        <f>'[29]Biểu 1c-II'!V294</f>
        <v>0</v>
      </c>
      <c r="BM294" s="377">
        <f>'[29]Biểu 1c-II'!Y294</f>
        <v>0</v>
      </c>
      <c r="BN294" s="377">
        <f>'[29]Biểu 1c-II'!AB294</f>
        <v>0</v>
      </c>
      <c r="BO294" s="459">
        <f>'[29]Biểu 1c-II'!AE294</f>
        <v>0</v>
      </c>
      <c r="BP294" s="459">
        <f>'[29]Biểu 1c-II'!AH294</f>
        <v>0</v>
      </c>
      <c r="BQ294" s="377">
        <f>'[30]Biểu 1c-II - TTYT DA BAC'!J294</f>
        <v>0</v>
      </c>
      <c r="BR294" s="377">
        <f>'[30]Biểu 1c-II - TTYT DA BAC'!M294</f>
        <v>0</v>
      </c>
      <c r="BS294" s="377">
        <f>'[30]Biểu 1c-II - TTYT DA BAC'!P294</f>
        <v>0</v>
      </c>
      <c r="BT294" s="380"/>
      <c r="BU294" s="377">
        <f>'[30]Biểu 1c-II - TTYT DA BAC'!V294</f>
        <v>0</v>
      </c>
      <c r="BV294" s="377">
        <f>'[30]Biểu 1c-II - TTYT DA BAC'!Y294</f>
        <v>0</v>
      </c>
      <c r="BW294" s="377">
        <f>'[30]Biểu 1c-II - TTYT DA BAC'!AB294</f>
        <v>0</v>
      </c>
      <c r="BX294" s="459">
        <f>'[30]Biểu 1c-II - TTYT DA BAC'!AE294</f>
        <v>0</v>
      </c>
      <c r="BY294" s="459">
        <f>'[30]Biểu 1c-II - TTYT DA BAC'!AH294</f>
        <v>0</v>
      </c>
      <c r="BZ294" s="377">
        <f>'[31]Biểu 1c-II'!I294</f>
        <v>0</v>
      </c>
      <c r="CA294" s="377">
        <f>'[31]Biểu 1c-II'!M294</f>
        <v>0</v>
      </c>
      <c r="CB294" s="377">
        <f>'[31]Biểu 1c-II'!P294</f>
        <v>0</v>
      </c>
      <c r="CC294" s="380"/>
      <c r="CD294" s="377">
        <f>'[31]Biểu 1c-II'!V294</f>
        <v>0</v>
      </c>
      <c r="CE294" s="377">
        <f>'[31]Biểu 1c-II'!Y294</f>
        <v>0</v>
      </c>
      <c r="CF294" s="377">
        <f>'[31]Biểu 1c-II'!AB294</f>
        <v>0</v>
      </c>
      <c r="CG294" s="459">
        <f>'[31]Biểu 1c-II'!AE294</f>
        <v>0</v>
      </c>
      <c r="CH294" s="459">
        <f>'[31]Biểu 1c-II'!AH294</f>
        <v>0</v>
      </c>
      <c r="CI294" s="377">
        <f>'[32]Biểu 1c-II'!J294</f>
        <v>0</v>
      </c>
      <c r="CJ294" s="377">
        <f>'[32]Biểu 1c-II'!M294</f>
        <v>0</v>
      </c>
      <c r="CK294" s="377">
        <f>'[32]Biểu 1c-II'!P294</f>
        <v>0</v>
      </c>
      <c r="CL294" s="380"/>
      <c r="CM294" s="377">
        <f>'[32]Biểu 1c-II'!V294</f>
        <v>0</v>
      </c>
      <c r="CN294" s="377">
        <f>'[32]Biểu 1c-II'!Y294</f>
        <v>0</v>
      </c>
      <c r="CO294" s="377">
        <f>'[32]Biểu 1c-II'!AB294</f>
        <v>0</v>
      </c>
      <c r="CP294" s="459">
        <f>'[32]Biểu 1c-II'!AE294</f>
        <v>0</v>
      </c>
      <c r="CQ294" s="459">
        <f>'[32]Biểu 1c-II'!AH294</f>
        <v>0</v>
      </c>
      <c r="CR294" s="377">
        <f>'[33]Biểu 1c-II'!J294</f>
        <v>0</v>
      </c>
      <c r="CS294" s="377">
        <f>'[33]Biểu 1c-II'!M294</f>
        <v>0</v>
      </c>
      <c r="CT294" s="377">
        <f>'[33]Biểu 1c-II'!P294</f>
        <v>0</v>
      </c>
      <c r="CU294" s="380"/>
      <c r="CV294" s="377">
        <f>'[33]Biểu 1c-II'!V294</f>
        <v>0</v>
      </c>
      <c r="CW294" s="380">
        <f>'[43]Biểu 1c-II'!Y294</f>
        <v>0</v>
      </c>
      <c r="CX294" s="377">
        <f>'[33]Biểu 1c-II'!AB294</f>
        <v>0</v>
      </c>
      <c r="CY294" s="459">
        <f>'[33]Biểu 1c-II'!AE294</f>
        <v>0</v>
      </c>
      <c r="CZ294" s="459">
        <f>'[33]Biểu 1c-II'!AH294</f>
        <v>0</v>
      </c>
      <c r="DA294" s="377">
        <f>'[34]Biểu 1c-II'!$J$7</f>
        <v>13682959583</v>
      </c>
      <c r="DB294" s="377">
        <f>'[34]Biểu 1c-II'!M294</f>
        <v>0</v>
      </c>
      <c r="DC294" s="377">
        <f>'[34]Biểu 1c-II'!P294</f>
        <v>0</v>
      </c>
      <c r="DD294" s="380"/>
      <c r="DE294" s="377">
        <f>'[34]Biểu 1c-II'!V294</f>
        <v>0</v>
      </c>
      <c r="DF294" s="380">
        <f>'[44]Biểu 1c-II'!Y294</f>
        <v>0</v>
      </c>
      <c r="DG294" s="377">
        <f>'[34]Biểu 1c-II'!AB294</f>
        <v>0</v>
      </c>
      <c r="DH294" s="459">
        <f>'[34]Biểu 1c-II'!AE294</f>
        <v>0</v>
      </c>
      <c r="DI294" s="459">
        <f>'[34]Biểu 1c-II'!AH294</f>
        <v>0</v>
      </c>
      <c r="DJ294" s="377">
        <f>'[35]Biểu 1c-II'!J294</f>
        <v>0</v>
      </c>
      <c r="DK294" s="377">
        <f>'[35]Biểu 1c-II'!M294</f>
        <v>0</v>
      </c>
      <c r="DL294" s="377">
        <f>'[35]Biểu 1c-II'!P294</f>
        <v>0</v>
      </c>
      <c r="DM294" s="377">
        <f>'[35]Biểu 1c-II'!S294</f>
        <v>0</v>
      </c>
      <c r="DN294" s="377">
        <f>'[35]Biểu 1c-II'!V294</f>
        <v>0</v>
      </c>
      <c r="DO294" s="377">
        <f>'[35]Biểu 1c-II'!Y294</f>
        <v>0</v>
      </c>
      <c r="DP294" s="377">
        <f>'[35]Biểu 1c-II'!AB294</f>
        <v>0</v>
      </c>
      <c r="DQ294" s="459">
        <f>'[35]Biểu 1c-II'!AE294</f>
        <v>0</v>
      </c>
      <c r="DR294" s="459">
        <f>'[35]Biểu 1c-II'!AH294</f>
        <v>0</v>
      </c>
      <c r="DS294" s="459">
        <f>'[35]Biểu 1c-II'!AK294</f>
        <v>0</v>
      </c>
      <c r="DT294" s="377">
        <f>'[36]Biểu 1c-II'!J294</f>
        <v>0</v>
      </c>
      <c r="DU294" s="377">
        <f>'[36]Biểu 1c-II'!M294</f>
        <v>0</v>
      </c>
      <c r="DV294" s="377">
        <f>'[36]Biểu 1c-II'!P294</f>
        <v>0</v>
      </c>
      <c r="DW294" s="377">
        <f>'[36]Biểu 1c-II'!S294</f>
        <v>0</v>
      </c>
      <c r="DX294" s="377">
        <f>'[36]Biểu 1c-II'!V294</f>
        <v>0</v>
      </c>
      <c r="DY294" s="377">
        <f>'[36]Biểu 1c-II'!Y294</f>
        <v>0</v>
      </c>
      <c r="DZ294" s="377">
        <f>'[36]Biểu 1c-II'!AB294</f>
        <v>0</v>
      </c>
      <c r="EA294" s="459">
        <f>'[36]Biểu 1c-II'!AH294</f>
        <v>12000000</v>
      </c>
      <c r="EB294" s="459">
        <f>'[36]Biểu 1c-II'!AE294</f>
        <v>0</v>
      </c>
      <c r="EC294" s="377">
        <f>'[37]Biểu 1c-II'!J294</f>
        <v>0</v>
      </c>
      <c r="ED294" s="377">
        <f>'[37]Biểu 1c-II'!M294</f>
        <v>0</v>
      </c>
      <c r="EE294" s="377">
        <f>'[37]Biểu 1c-II'!P294</f>
        <v>0</v>
      </c>
      <c r="EF294" s="377">
        <f>'[37]Biểu 1c-II'!S294</f>
        <v>0</v>
      </c>
      <c r="EG294" s="377">
        <f>'[37]Biểu 1c-II'!V294</f>
        <v>0</v>
      </c>
      <c r="EH294" s="377">
        <f>'[37]Biểu 1c-II'!Y294</f>
        <v>0</v>
      </c>
      <c r="EI294" s="377">
        <f>'[37]Biểu 1c-II'!AB294</f>
        <v>0</v>
      </c>
      <c r="EJ294" s="459">
        <f>'[37]Biểu 1c-II'!AE294</f>
        <v>0</v>
      </c>
      <c r="EK294" s="459">
        <f>'[38]Biểu 1c-II'!J294</f>
        <v>0</v>
      </c>
      <c r="EL294" s="459">
        <f>'[38]Biểu 1c-II'!M294</f>
        <v>0</v>
      </c>
      <c r="EM294" s="459">
        <f>'[38]Biểu 1c-II'!P294</f>
        <v>0</v>
      </c>
      <c r="EN294" s="459">
        <f>'[38]Biểu 1c-II'!S294</f>
        <v>0</v>
      </c>
      <c r="EO294" s="377">
        <f>'[39]Biểu 1c-II(TTKN)'!J294</f>
        <v>0</v>
      </c>
      <c r="EP294" s="377">
        <f>'[40]Biểu 1c-II'!P294</f>
        <v>0</v>
      </c>
      <c r="EQ294" s="377">
        <f>'[41]Biểu 1c-II'!P294</f>
        <v>0</v>
      </c>
    </row>
    <row r="295" spans="1:147" ht="25.5">
      <c r="A295" s="383"/>
      <c r="B295" s="378" t="s">
        <v>842</v>
      </c>
      <c r="C295" s="379" t="s">
        <v>973</v>
      </c>
      <c r="D295" s="381">
        <f t="shared" si="113"/>
        <v>0</v>
      </c>
      <c r="E295" s="463">
        <f t="shared" ref="E295:E326" si="133">SUM(AE295:EQ295)</f>
        <v>13814286683</v>
      </c>
      <c r="F295" s="463">
        <f t="shared" si="114"/>
        <v>13814286683</v>
      </c>
      <c r="G295" s="463">
        <f t="shared" si="115"/>
        <v>13682959583</v>
      </c>
      <c r="H295" s="381">
        <f t="shared" si="105"/>
        <v>0</v>
      </c>
      <c r="I295" s="381">
        <f t="shared" si="116"/>
        <v>0</v>
      </c>
      <c r="J295" s="381">
        <f t="shared" si="117"/>
        <v>0</v>
      </c>
      <c r="K295" s="381">
        <f t="shared" si="106"/>
        <v>13682959583</v>
      </c>
      <c r="L295" s="381">
        <f t="shared" si="131"/>
        <v>0</v>
      </c>
      <c r="M295" s="381">
        <f t="shared" si="108"/>
        <v>0</v>
      </c>
      <c r="N295" s="381">
        <f t="shared" si="118"/>
        <v>0</v>
      </c>
      <c r="O295" s="381">
        <f t="shared" si="109"/>
        <v>0</v>
      </c>
      <c r="P295" s="381">
        <f t="shared" si="119"/>
        <v>0</v>
      </c>
      <c r="Q295" s="381">
        <f t="shared" si="110"/>
        <v>0</v>
      </c>
      <c r="R295" s="381">
        <f t="shared" si="132"/>
        <v>0</v>
      </c>
      <c r="S295" s="381"/>
      <c r="T295" s="381">
        <f t="shared" si="112"/>
        <v>0</v>
      </c>
      <c r="U295" s="463">
        <f t="shared" si="120"/>
        <v>52176500</v>
      </c>
      <c r="V295" s="463">
        <f t="shared" si="121"/>
        <v>0</v>
      </c>
      <c r="W295" s="463">
        <f t="shared" si="122"/>
        <v>52176500</v>
      </c>
      <c r="X295" s="463">
        <f t="shared" si="123"/>
        <v>0</v>
      </c>
      <c r="Y295" s="463">
        <f t="shared" si="124"/>
        <v>34482200</v>
      </c>
      <c r="Z295" s="463">
        <f t="shared" si="125"/>
        <v>0</v>
      </c>
      <c r="AA295" s="463">
        <f t="shared" si="126"/>
        <v>0</v>
      </c>
      <c r="AB295" s="463">
        <f t="shared" si="127"/>
        <v>23000000</v>
      </c>
      <c r="AC295" s="463">
        <f t="shared" si="128"/>
        <v>13518400</v>
      </c>
      <c r="AD295" s="463">
        <f t="shared" si="129"/>
        <v>0</v>
      </c>
      <c r="AE295" s="381">
        <v>8150000</v>
      </c>
      <c r="AF295" s="381"/>
      <c r="AG295" s="380">
        <f>'[22]Biểu 1c-II'!J295</f>
        <v>0</v>
      </c>
      <c r="AH295" s="380">
        <f>'[22]Biểu 1c-II'!M295</f>
        <v>52176500</v>
      </c>
      <c r="AI295" s="463">
        <f>'[22]Biểu 1c-II'!S295</f>
        <v>13518400</v>
      </c>
      <c r="AJ295" s="463">
        <f>'[22]Biểu 1c-II'!V295</f>
        <v>0</v>
      </c>
      <c r="AK295" s="380">
        <f>'[23]Biểu 1c-II'!J295</f>
        <v>0</v>
      </c>
      <c r="AL295" s="463">
        <f>'[23]Biểu 1c-II'!P295</f>
        <v>34482200</v>
      </c>
      <c r="AM295" s="463">
        <f>'[23]Biểu 1c-II'!S295</f>
        <v>23000000</v>
      </c>
      <c r="AN295" s="380">
        <f>'[24]Biểu 1c-II'!J295</f>
        <v>0</v>
      </c>
      <c r="AO295" s="463">
        <f>'[24]Biểu 1c-II'!M295</f>
        <v>0</v>
      </c>
      <c r="AP295" s="463">
        <f>'[24]Biểu 1c-II'!S295</f>
        <v>0</v>
      </c>
      <c r="AQ295" s="463">
        <f>'[25]Biểu 1c-II'!P295</f>
        <v>0</v>
      </c>
      <c r="AR295" s="463">
        <f>'[25]Biểu 1c-II'!V295</f>
        <v>0</v>
      </c>
      <c r="AS295" s="380">
        <f>'[25]Biểu 1c-II'!Y295</f>
        <v>0</v>
      </c>
      <c r="AT295" s="380">
        <f>'[26]Biểu 1c-II'!K295</f>
        <v>0</v>
      </c>
      <c r="AU295" s="380">
        <f>'[26]Biểu 1c-II'!W295</f>
        <v>0</v>
      </c>
      <c r="AV295" s="380">
        <f>'[27]Biểu 1c-II'!J295</f>
        <v>0</v>
      </c>
      <c r="AW295" s="380">
        <f>'[27]Biểu 1c-II'!V295</f>
        <v>0</v>
      </c>
      <c r="AX295" s="380">
        <f>'[28]Biểu 1c-II'!J295</f>
        <v>0</v>
      </c>
      <c r="AY295" s="380">
        <f>'[28]Biểu 1c-II'!M295</f>
        <v>0</v>
      </c>
      <c r="AZ295" s="380">
        <f>'[28]Biểu 1c-II'!P295</f>
        <v>0</v>
      </c>
      <c r="BA295" s="380"/>
      <c r="BB295" s="380">
        <f>'[28]Biểu 1c-II'!V295</f>
        <v>0</v>
      </c>
      <c r="BC295" s="380">
        <f>'[42]Biểu 1c-II'!Y295</f>
        <v>0</v>
      </c>
      <c r="BD295" s="380">
        <f>'[28]Biểu 1c-II'!AB295</f>
        <v>0</v>
      </c>
      <c r="BE295" s="380">
        <f>'[28]Biểu 1c-II'!AE295</f>
        <v>0</v>
      </c>
      <c r="BF295" s="380">
        <f>'[28]Biểu 1c-II'!AH295</f>
        <v>0</v>
      </c>
      <c r="BG295" s="380">
        <f>'[29]Biểu 1c-II'!J295</f>
        <v>0</v>
      </c>
      <c r="BH295" s="380">
        <f>'[29]Biểu 1c-II'!M295</f>
        <v>0</v>
      </c>
      <c r="BI295" s="380">
        <f>'[29]Biểu 1c-II'!P295</f>
        <v>0</v>
      </c>
      <c r="BJ295" s="380"/>
      <c r="BK295" s="380">
        <f>'[29]Biểu 1c-II'!S295</f>
        <v>0</v>
      </c>
      <c r="BL295" s="380">
        <f>'[29]Biểu 1c-II'!V295</f>
        <v>0</v>
      </c>
      <c r="BM295" s="380">
        <f>'[29]Biểu 1c-II'!Y295</f>
        <v>0</v>
      </c>
      <c r="BN295" s="380">
        <f>'[29]Biểu 1c-II'!AB295</f>
        <v>0</v>
      </c>
      <c r="BO295" s="463">
        <f>'[29]Biểu 1c-II'!AE295</f>
        <v>0</v>
      </c>
      <c r="BP295" s="463">
        <f>'[29]Biểu 1c-II'!AH295</f>
        <v>0</v>
      </c>
      <c r="BQ295" s="380">
        <f>'[30]Biểu 1c-II - TTYT DA BAC'!J295</f>
        <v>0</v>
      </c>
      <c r="BR295" s="380">
        <f>'[30]Biểu 1c-II - TTYT DA BAC'!M295</f>
        <v>0</v>
      </c>
      <c r="BS295" s="380">
        <f>'[30]Biểu 1c-II - TTYT DA BAC'!P295</f>
        <v>0</v>
      </c>
      <c r="BT295" s="380"/>
      <c r="BU295" s="380">
        <f>'[30]Biểu 1c-II - TTYT DA BAC'!V295</f>
        <v>0</v>
      </c>
      <c r="BV295" s="380">
        <f>'[30]Biểu 1c-II - TTYT DA BAC'!Y295</f>
        <v>0</v>
      </c>
      <c r="BW295" s="380">
        <f>'[30]Biểu 1c-II - TTYT DA BAC'!AB295</f>
        <v>0</v>
      </c>
      <c r="BX295" s="463">
        <f>'[30]Biểu 1c-II - TTYT DA BAC'!AE295</f>
        <v>0</v>
      </c>
      <c r="BY295" s="463">
        <f>'[30]Biểu 1c-II - TTYT DA BAC'!AH295</f>
        <v>0</v>
      </c>
      <c r="BZ295" s="380">
        <f>'[31]Biểu 1c-II'!I295</f>
        <v>0</v>
      </c>
      <c r="CA295" s="380">
        <f>'[31]Biểu 1c-II'!M295</f>
        <v>0</v>
      </c>
      <c r="CB295" s="380">
        <f>'[31]Biểu 1c-II'!P295</f>
        <v>0</v>
      </c>
      <c r="CC295" s="380"/>
      <c r="CD295" s="380">
        <f>'[31]Biểu 1c-II'!V295</f>
        <v>0</v>
      </c>
      <c r="CE295" s="380">
        <f>'[31]Biểu 1c-II'!Y295</f>
        <v>0</v>
      </c>
      <c r="CF295" s="380">
        <f>'[31]Biểu 1c-II'!AB295</f>
        <v>0</v>
      </c>
      <c r="CG295" s="463">
        <f>'[31]Biểu 1c-II'!AE295</f>
        <v>0</v>
      </c>
      <c r="CH295" s="463">
        <f>'[31]Biểu 1c-II'!AH295</f>
        <v>0</v>
      </c>
      <c r="CI295" s="380">
        <f>'[32]Biểu 1c-II'!J295</f>
        <v>0</v>
      </c>
      <c r="CJ295" s="380">
        <f>'[32]Biểu 1c-II'!M295</f>
        <v>0</v>
      </c>
      <c r="CK295" s="380">
        <f>'[32]Biểu 1c-II'!P295</f>
        <v>0</v>
      </c>
      <c r="CL295" s="380"/>
      <c r="CM295" s="380">
        <f>'[32]Biểu 1c-II'!V295</f>
        <v>0</v>
      </c>
      <c r="CN295" s="380">
        <f>'[32]Biểu 1c-II'!Y295</f>
        <v>0</v>
      </c>
      <c r="CO295" s="380">
        <f>'[32]Biểu 1c-II'!AB295</f>
        <v>0</v>
      </c>
      <c r="CP295" s="463">
        <f>'[32]Biểu 1c-II'!AE295</f>
        <v>0</v>
      </c>
      <c r="CQ295" s="463">
        <f>'[32]Biểu 1c-II'!AH295</f>
        <v>0</v>
      </c>
      <c r="CR295" s="380">
        <f>'[33]Biểu 1c-II'!J295</f>
        <v>0</v>
      </c>
      <c r="CS295" s="380">
        <f>'[33]Biểu 1c-II'!M295</f>
        <v>0</v>
      </c>
      <c r="CT295" s="380">
        <f>'[33]Biểu 1c-II'!P295</f>
        <v>0</v>
      </c>
      <c r="CU295" s="380"/>
      <c r="CV295" s="380">
        <f>'[33]Biểu 1c-II'!V295</f>
        <v>0</v>
      </c>
      <c r="CW295" s="380">
        <f>'[43]Biểu 1c-II'!Y295</f>
        <v>0</v>
      </c>
      <c r="CX295" s="380">
        <f>'[33]Biểu 1c-II'!AB295</f>
        <v>0</v>
      </c>
      <c r="CY295" s="463">
        <f>'[33]Biểu 1c-II'!AE295</f>
        <v>0</v>
      </c>
      <c r="CZ295" s="463">
        <f>'[33]Biểu 1c-II'!AH295</f>
        <v>0</v>
      </c>
      <c r="DA295" s="380">
        <f>'[34]Biểu 1c-II'!$J$7</f>
        <v>13682959583</v>
      </c>
      <c r="DB295" s="380">
        <f>'[34]Biểu 1c-II'!M295</f>
        <v>0</v>
      </c>
      <c r="DC295" s="380">
        <f>'[34]Biểu 1c-II'!P295</f>
        <v>0</v>
      </c>
      <c r="DD295" s="380"/>
      <c r="DE295" s="380">
        <f>'[34]Biểu 1c-II'!V295</f>
        <v>0</v>
      </c>
      <c r="DF295" s="380">
        <f>'[44]Biểu 1c-II'!Y295</f>
        <v>0</v>
      </c>
      <c r="DG295" s="380">
        <f>'[34]Biểu 1c-II'!AB295</f>
        <v>0</v>
      </c>
      <c r="DH295" s="463">
        <f>'[34]Biểu 1c-II'!AE295</f>
        <v>0</v>
      </c>
      <c r="DI295" s="463">
        <f>'[34]Biểu 1c-II'!AH295</f>
        <v>0</v>
      </c>
      <c r="DJ295" s="380">
        <f>'[35]Biểu 1c-II'!J295</f>
        <v>0</v>
      </c>
      <c r="DK295" s="380">
        <f>'[35]Biểu 1c-II'!M295</f>
        <v>0</v>
      </c>
      <c r="DL295" s="380">
        <f>'[35]Biểu 1c-II'!P295</f>
        <v>0</v>
      </c>
      <c r="DM295" s="380">
        <f>'[35]Biểu 1c-II'!S295</f>
        <v>0</v>
      </c>
      <c r="DN295" s="380">
        <f>'[35]Biểu 1c-II'!V295</f>
        <v>0</v>
      </c>
      <c r="DO295" s="380">
        <f>'[35]Biểu 1c-II'!Y295</f>
        <v>0</v>
      </c>
      <c r="DP295" s="380">
        <f>'[35]Biểu 1c-II'!AB295</f>
        <v>0</v>
      </c>
      <c r="DQ295" s="463">
        <f>'[35]Biểu 1c-II'!AE295</f>
        <v>0</v>
      </c>
      <c r="DR295" s="463">
        <f>'[35]Biểu 1c-II'!AH295</f>
        <v>0</v>
      </c>
      <c r="DS295" s="463">
        <f>'[35]Biểu 1c-II'!AK295</f>
        <v>0</v>
      </c>
      <c r="DT295" s="380">
        <f>'[36]Biểu 1c-II'!J295</f>
        <v>0</v>
      </c>
      <c r="DU295" s="380">
        <f>'[36]Biểu 1c-II'!M295</f>
        <v>0</v>
      </c>
      <c r="DV295" s="380">
        <f>'[36]Biểu 1c-II'!P295</f>
        <v>0</v>
      </c>
      <c r="DW295" s="380">
        <f>'[36]Biểu 1c-II'!S295</f>
        <v>0</v>
      </c>
      <c r="DX295" s="380">
        <f>'[36]Biểu 1c-II'!V295</f>
        <v>0</v>
      </c>
      <c r="DY295" s="380">
        <f>'[36]Biểu 1c-II'!Y295</f>
        <v>0</v>
      </c>
      <c r="DZ295" s="380">
        <f>'[36]Biểu 1c-II'!AB295</f>
        <v>0</v>
      </c>
      <c r="EA295" s="463">
        <f>'[36]Biểu 1c-II'!AH295</f>
        <v>0</v>
      </c>
      <c r="EB295" s="463">
        <f>'[36]Biểu 1c-II'!AE295</f>
        <v>0</v>
      </c>
      <c r="EC295" s="380">
        <f>'[37]Biểu 1c-II'!J295</f>
        <v>0</v>
      </c>
      <c r="ED295" s="380">
        <f>'[37]Biểu 1c-II'!M295</f>
        <v>0</v>
      </c>
      <c r="EE295" s="380">
        <f>'[37]Biểu 1c-II'!P295</f>
        <v>0</v>
      </c>
      <c r="EF295" s="380">
        <f>'[37]Biểu 1c-II'!S295</f>
        <v>0</v>
      </c>
      <c r="EG295" s="380">
        <f>'[37]Biểu 1c-II'!V295</f>
        <v>0</v>
      </c>
      <c r="EH295" s="380">
        <f>'[37]Biểu 1c-II'!Y295</f>
        <v>0</v>
      </c>
      <c r="EI295" s="380">
        <f>'[37]Biểu 1c-II'!AB295</f>
        <v>0</v>
      </c>
      <c r="EJ295" s="463">
        <f>'[37]Biểu 1c-II'!AE295</f>
        <v>0</v>
      </c>
      <c r="EK295" s="463">
        <f>'[38]Biểu 1c-II'!J295</f>
        <v>0</v>
      </c>
      <c r="EL295" s="463">
        <f>'[38]Biểu 1c-II'!M295</f>
        <v>0</v>
      </c>
      <c r="EM295" s="463">
        <f>'[38]Biểu 1c-II'!P295</f>
        <v>0</v>
      </c>
      <c r="EN295" s="463">
        <f>'[38]Biểu 1c-II'!S295</f>
        <v>0</v>
      </c>
      <c r="EO295" s="380">
        <f>'[39]Biểu 1c-II(TTKN)'!J295</f>
        <v>0</v>
      </c>
      <c r="EP295" s="380">
        <f>'[40]Biểu 1c-II'!P295</f>
        <v>0</v>
      </c>
      <c r="EQ295" s="380">
        <f>'[41]Biểu 1c-II'!P295</f>
        <v>0</v>
      </c>
    </row>
    <row r="296" spans="1:147" ht="12.75">
      <c r="A296" s="383"/>
      <c r="B296" s="378" t="s">
        <v>843</v>
      </c>
      <c r="C296" s="379" t="s">
        <v>974</v>
      </c>
      <c r="D296" s="381">
        <f t="shared" si="113"/>
        <v>0</v>
      </c>
      <c r="E296" s="463">
        <f t="shared" si="133"/>
        <v>13682959583</v>
      </c>
      <c r="F296" s="463">
        <f t="shared" si="114"/>
        <v>13682959583</v>
      </c>
      <c r="G296" s="463">
        <f t="shared" si="115"/>
        <v>13682959583</v>
      </c>
      <c r="H296" s="381">
        <f t="shared" si="105"/>
        <v>0</v>
      </c>
      <c r="I296" s="381">
        <f t="shared" si="116"/>
        <v>0</v>
      </c>
      <c r="J296" s="381">
        <f t="shared" si="117"/>
        <v>0</v>
      </c>
      <c r="K296" s="381">
        <f t="shared" si="106"/>
        <v>13682959583</v>
      </c>
      <c r="L296" s="381">
        <f t="shared" si="131"/>
        <v>0</v>
      </c>
      <c r="M296" s="381">
        <f t="shared" si="108"/>
        <v>0</v>
      </c>
      <c r="N296" s="381">
        <f t="shared" si="118"/>
        <v>0</v>
      </c>
      <c r="O296" s="381">
        <f t="shared" si="109"/>
        <v>0</v>
      </c>
      <c r="P296" s="381">
        <f t="shared" si="119"/>
        <v>0</v>
      </c>
      <c r="Q296" s="381">
        <f t="shared" si="110"/>
        <v>0</v>
      </c>
      <c r="R296" s="381">
        <f t="shared" si="132"/>
        <v>0</v>
      </c>
      <c r="S296" s="381"/>
      <c r="T296" s="381">
        <f t="shared" si="112"/>
        <v>0</v>
      </c>
      <c r="U296" s="463">
        <f t="shared" si="120"/>
        <v>0</v>
      </c>
      <c r="V296" s="463">
        <f t="shared" si="121"/>
        <v>0</v>
      </c>
      <c r="W296" s="463">
        <f t="shared" si="122"/>
        <v>0</v>
      </c>
      <c r="X296" s="463">
        <f t="shared" si="123"/>
        <v>0</v>
      </c>
      <c r="Y296" s="463">
        <f t="shared" si="124"/>
        <v>0</v>
      </c>
      <c r="Z296" s="463">
        <f t="shared" si="125"/>
        <v>0</v>
      </c>
      <c r="AA296" s="463">
        <f t="shared" si="126"/>
        <v>0</v>
      </c>
      <c r="AB296" s="463">
        <f t="shared" si="127"/>
        <v>0</v>
      </c>
      <c r="AC296" s="463">
        <f t="shared" si="128"/>
        <v>0</v>
      </c>
      <c r="AD296" s="463">
        <f t="shared" si="129"/>
        <v>0</v>
      </c>
      <c r="AE296" s="381"/>
      <c r="AF296" s="381"/>
      <c r="AG296" s="380">
        <f>'[22]Biểu 1c-II'!J296</f>
        <v>0</v>
      </c>
      <c r="AH296" s="380">
        <f>'[22]Biểu 1c-II'!M296</f>
        <v>0</v>
      </c>
      <c r="AI296" s="463">
        <f>'[22]Biểu 1c-II'!S296</f>
        <v>0</v>
      </c>
      <c r="AJ296" s="463">
        <f>'[22]Biểu 1c-II'!V296</f>
        <v>0</v>
      </c>
      <c r="AK296" s="380">
        <f>'[23]Biểu 1c-II'!J296</f>
        <v>0</v>
      </c>
      <c r="AL296" s="463">
        <f>'[23]Biểu 1c-II'!P296</f>
        <v>0</v>
      </c>
      <c r="AM296" s="463">
        <f>'[23]Biểu 1c-II'!S296</f>
        <v>0</v>
      </c>
      <c r="AN296" s="380">
        <f>'[24]Biểu 1c-II'!J296</f>
        <v>0</v>
      </c>
      <c r="AO296" s="463">
        <f>'[24]Biểu 1c-II'!M296</f>
        <v>0</v>
      </c>
      <c r="AP296" s="463">
        <f>'[24]Biểu 1c-II'!S296</f>
        <v>0</v>
      </c>
      <c r="AQ296" s="463">
        <f>'[25]Biểu 1c-II'!P296</f>
        <v>0</v>
      </c>
      <c r="AR296" s="463">
        <f>'[25]Biểu 1c-II'!V296</f>
        <v>0</v>
      </c>
      <c r="AS296" s="380">
        <f>'[25]Biểu 1c-II'!Y296</f>
        <v>0</v>
      </c>
      <c r="AT296" s="380">
        <f>'[26]Biểu 1c-II'!K296</f>
        <v>0</v>
      </c>
      <c r="AU296" s="380">
        <f>'[26]Biểu 1c-II'!W296</f>
        <v>0</v>
      </c>
      <c r="AV296" s="380">
        <f>'[27]Biểu 1c-II'!J296</f>
        <v>0</v>
      </c>
      <c r="AW296" s="380">
        <f>'[27]Biểu 1c-II'!V296</f>
        <v>0</v>
      </c>
      <c r="AX296" s="380">
        <f>'[28]Biểu 1c-II'!J296</f>
        <v>0</v>
      </c>
      <c r="AY296" s="380">
        <f>'[28]Biểu 1c-II'!M296</f>
        <v>0</v>
      </c>
      <c r="AZ296" s="380">
        <f>'[28]Biểu 1c-II'!P296</f>
        <v>0</v>
      </c>
      <c r="BA296" s="380"/>
      <c r="BB296" s="380">
        <f>'[28]Biểu 1c-II'!V296</f>
        <v>0</v>
      </c>
      <c r="BC296" s="380">
        <f>'[42]Biểu 1c-II'!Y296</f>
        <v>0</v>
      </c>
      <c r="BD296" s="380">
        <f>'[28]Biểu 1c-II'!AB296</f>
        <v>0</v>
      </c>
      <c r="BE296" s="380">
        <f>'[28]Biểu 1c-II'!AE296</f>
        <v>0</v>
      </c>
      <c r="BF296" s="380">
        <f>'[28]Biểu 1c-II'!AH296</f>
        <v>0</v>
      </c>
      <c r="BG296" s="380">
        <f>'[29]Biểu 1c-II'!J296</f>
        <v>0</v>
      </c>
      <c r="BH296" s="380">
        <f>'[29]Biểu 1c-II'!M296</f>
        <v>0</v>
      </c>
      <c r="BI296" s="380">
        <f>'[29]Biểu 1c-II'!P296</f>
        <v>0</v>
      </c>
      <c r="BJ296" s="380"/>
      <c r="BK296" s="380">
        <f>'[29]Biểu 1c-II'!S296</f>
        <v>0</v>
      </c>
      <c r="BL296" s="380">
        <f>'[29]Biểu 1c-II'!V296</f>
        <v>0</v>
      </c>
      <c r="BM296" s="380">
        <f>'[29]Biểu 1c-II'!Y296</f>
        <v>0</v>
      </c>
      <c r="BN296" s="380">
        <f>'[29]Biểu 1c-II'!AB296</f>
        <v>0</v>
      </c>
      <c r="BO296" s="463">
        <f>'[29]Biểu 1c-II'!AE296</f>
        <v>0</v>
      </c>
      <c r="BP296" s="463">
        <f>'[29]Biểu 1c-II'!AH296</f>
        <v>0</v>
      </c>
      <c r="BQ296" s="380">
        <f>'[30]Biểu 1c-II - TTYT DA BAC'!J296</f>
        <v>0</v>
      </c>
      <c r="BR296" s="380">
        <f>'[30]Biểu 1c-II - TTYT DA BAC'!M296</f>
        <v>0</v>
      </c>
      <c r="BS296" s="380">
        <f>'[30]Biểu 1c-II - TTYT DA BAC'!P296</f>
        <v>0</v>
      </c>
      <c r="BT296" s="380"/>
      <c r="BU296" s="380">
        <f>'[30]Biểu 1c-II - TTYT DA BAC'!V296</f>
        <v>0</v>
      </c>
      <c r="BV296" s="380">
        <f>'[30]Biểu 1c-II - TTYT DA BAC'!Y296</f>
        <v>0</v>
      </c>
      <c r="BW296" s="380">
        <f>'[30]Biểu 1c-II - TTYT DA BAC'!AB296</f>
        <v>0</v>
      </c>
      <c r="BX296" s="463">
        <f>'[30]Biểu 1c-II - TTYT DA BAC'!AE296</f>
        <v>0</v>
      </c>
      <c r="BY296" s="463">
        <f>'[30]Biểu 1c-II - TTYT DA BAC'!AH296</f>
        <v>0</v>
      </c>
      <c r="BZ296" s="380">
        <f>'[31]Biểu 1c-II'!I296</f>
        <v>0</v>
      </c>
      <c r="CA296" s="380">
        <f>'[31]Biểu 1c-II'!M296</f>
        <v>0</v>
      </c>
      <c r="CB296" s="380">
        <f>'[31]Biểu 1c-II'!P296</f>
        <v>0</v>
      </c>
      <c r="CC296" s="380"/>
      <c r="CD296" s="380">
        <f>'[31]Biểu 1c-II'!V296</f>
        <v>0</v>
      </c>
      <c r="CE296" s="380">
        <f>'[31]Biểu 1c-II'!Y296</f>
        <v>0</v>
      </c>
      <c r="CF296" s="380">
        <f>'[31]Biểu 1c-II'!AB296</f>
        <v>0</v>
      </c>
      <c r="CG296" s="463">
        <f>'[31]Biểu 1c-II'!AE296</f>
        <v>0</v>
      </c>
      <c r="CH296" s="463">
        <f>'[31]Biểu 1c-II'!AH296</f>
        <v>0</v>
      </c>
      <c r="CI296" s="380">
        <f>'[32]Biểu 1c-II'!J296</f>
        <v>0</v>
      </c>
      <c r="CJ296" s="380">
        <f>'[32]Biểu 1c-II'!M296</f>
        <v>0</v>
      </c>
      <c r="CK296" s="380">
        <f>'[32]Biểu 1c-II'!P296</f>
        <v>0</v>
      </c>
      <c r="CL296" s="380"/>
      <c r="CM296" s="380">
        <f>'[32]Biểu 1c-II'!V296</f>
        <v>0</v>
      </c>
      <c r="CN296" s="380">
        <f>'[32]Biểu 1c-II'!Y296</f>
        <v>0</v>
      </c>
      <c r="CO296" s="380">
        <f>'[32]Biểu 1c-II'!AB296</f>
        <v>0</v>
      </c>
      <c r="CP296" s="463">
        <f>'[32]Biểu 1c-II'!AE296</f>
        <v>0</v>
      </c>
      <c r="CQ296" s="463">
        <f>'[32]Biểu 1c-II'!AH296</f>
        <v>0</v>
      </c>
      <c r="CR296" s="380">
        <f>'[33]Biểu 1c-II'!J296</f>
        <v>0</v>
      </c>
      <c r="CS296" s="380">
        <f>'[33]Biểu 1c-II'!M296</f>
        <v>0</v>
      </c>
      <c r="CT296" s="380">
        <f>'[33]Biểu 1c-II'!P296</f>
        <v>0</v>
      </c>
      <c r="CU296" s="380"/>
      <c r="CV296" s="380">
        <f>'[33]Biểu 1c-II'!V296</f>
        <v>0</v>
      </c>
      <c r="CW296" s="380">
        <f>'[43]Biểu 1c-II'!Y296</f>
        <v>0</v>
      </c>
      <c r="CX296" s="380">
        <f>'[33]Biểu 1c-II'!AB296</f>
        <v>0</v>
      </c>
      <c r="CY296" s="463">
        <f>'[33]Biểu 1c-II'!AE296</f>
        <v>0</v>
      </c>
      <c r="CZ296" s="463">
        <f>'[33]Biểu 1c-II'!AH296</f>
        <v>0</v>
      </c>
      <c r="DA296" s="380">
        <f>'[34]Biểu 1c-II'!$J$7</f>
        <v>13682959583</v>
      </c>
      <c r="DB296" s="380">
        <f>'[34]Biểu 1c-II'!M296</f>
        <v>0</v>
      </c>
      <c r="DC296" s="380">
        <f>'[34]Biểu 1c-II'!P296</f>
        <v>0</v>
      </c>
      <c r="DD296" s="380"/>
      <c r="DE296" s="380">
        <f>'[34]Biểu 1c-II'!V296</f>
        <v>0</v>
      </c>
      <c r="DF296" s="380">
        <f>'[44]Biểu 1c-II'!Y296</f>
        <v>0</v>
      </c>
      <c r="DG296" s="380">
        <f>'[34]Biểu 1c-II'!AB296</f>
        <v>0</v>
      </c>
      <c r="DH296" s="463">
        <f>'[34]Biểu 1c-II'!AE296</f>
        <v>0</v>
      </c>
      <c r="DI296" s="463">
        <f>'[34]Biểu 1c-II'!AH296</f>
        <v>0</v>
      </c>
      <c r="DJ296" s="380">
        <f>'[35]Biểu 1c-II'!J296</f>
        <v>0</v>
      </c>
      <c r="DK296" s="380">
        <f>'[35]Biểu 1c-II'!M296</f>
        <v>0</v>
      </c>
      <c r="DL296" s="380">
        <f>'[35]Biểu 1c-II'!P296</f>
        <v>0</v>
      </c>
      <c r="DM296" s="380">
        <f>'[35]Biểu 1c-II'!S296</f>
        <v>0</v>
      </c>
      <c r="DN296" s="380">
        <f>'[35]Biểu 1c-II'!V296</f>
        <v>0</v>
      </c>
      <c r="DO296" s="380">
        <f>'[35]Biểu 1c-II'!Y296</f>
        <v>0</v>
      </c>
      <c r="DP296" s="380">
        <f>'[35]Biểu 1c-II'!AB296</f>
        <v>0</v>
      </c>
      <c r="DQ296" s="463">
        <f>'[35]Biểu 1c-II'!AE296</f>
        <v>0</v>
      </c>
      <c r="DR296" s="463">
        <f>'[35]Biểu 1c-II'!AH296</f>
        <v>0</v>
      </c>
      <c r="DS296" s="463">
        <f>'[35]Biểu 1c-II'!AK296</f>
        <v>0</v>
      </c>
      <c r="DT296" s="380">
        <f>'[36]Biểu 1c-II'!J296</f>
        <v>0</v>
      </c>
      <c r="DU296" s="380">
        <f>'[36]Biểu 1c-II'!M296</f>
        <v>0</v>
      </c>
      <c r="DV296" s="380">
        <f>'[36]Biểu 1c-II'!P296</f>
        <v>0</v>
      </c>
      <c r="DW296" s="380">
        <f>'[36]Biểu 1c-II'!S296</f>
        <v>0</v>
      </c>
      <c r="DX296" s="380">
        <f>'[36]Biểu 1c-II'!V296</f>
        <v>0</v>
      </c>
      <c r="DY296" s="380">
        <f>'[36]Biểu 1c-II'!Y296</f>
        <v>0</v>
      </c>
      <c r="DZ296" s="380">
        <f>'[36]Biểu 1c-II'!AB296</f>
        <v>0</v>
      </c>
      <c r="EA296" s="463">
        <f>'[36]Biểu 1c-II'!AH296</f>
        <v>0</v>
      </c>
      <c r="EB296" s="463">
        <f>'[36]Biểu 1c-II'!AE296</f>
        <v>0</v>
      </c>
      <c r="EC296" s="380">
        <f>'[37]Biểu 1c-II'!J296</f>
        <v>0</v>
      </c>
      <c r="ED296" s="380">
        <f>'[37]Biểu 1c-II'!M296</f>
        <v>0</v>
      </c>
      <c r="EE296" s="380">
        <f>'[37]Biểu 1c-II'!P296</f>
        <v>0</v>
      </c>
      <c r="EF296" s="380">
        <f>'[37]Biểu 1c-II'!S296</f>
        <v>0</v>
      </c>
      <c r="EG296" s="380">
        <f>'[37]Biểu 1c-II'!V296</f>
        <v>0</v>
      </c>
      <c r="EH296" s="380">
        <f>'[37]Biểu 1c-II'!Y296</f>
        <v>0</v>
      </c>
      <c r="EI296" s="380">
        <f>'[37]Biểu 1c-II'!AB296</f>
        <v>0</v>
      </c>
      <c r="EJ296" s="463">
        <f>'[37]Biểu 1c-II'!AE296</f>
        <v>0</v>
      </c>
      <c r="EK296" s="463">
        <f>'[38]Biểu 1c-II'!J296</f>
        <v>0</v>
      </c>
      <c r="EL296" s="463">
        <f>'[38]Biểu 1c-II'!M296</f>
        <v>0</v>
      </c>
      <c r="EM296" s="463">
        <f>'[38]Biểu 1c-II'!P296</f>
        <v>0</v>
      </c>
      <c r="EN296" s="463">
        <f>'[38]Biểu 1c-II'!S296</f>
        <v>0</v>
      </c>
      <c r="EO296" s="380">
        <f>'[39]Biểu 1c-II(TTKN)'!J296</f>
        <v>0</v>
      </c>
      <c r="EP296" s="380">
        <f>'[40]Biểu 1c-II'!P296</f>
        <v>0</v>
      </c>
      <c r="EQ296" s="380">
        <f>'[41]Biểu 1c-II'!P296</f>
        <v>0</v>
      </c>
    </row>
    <row r="297" spans="1:147" ht="12.75">
      <c r="A297" s="383"/>
      <c r="B297" s="378" t="s">
        <v>844</v>
      </c>
      <c r="C297" s="379" t="s">
        <v>975</v>
      </c>
      <c r="D297" s="381">
        <f t="shared" si="113"/>
        <v>0</v>
      </c>
      <c r="E297" s="463">
        <f t="shared" si="133"/>
        <v>13682959583</v>
      </c>
      <c r="F297" s="463">
        <f t="shared" si="114"/>
        <v>13682959583</v>
      </c>
      <c r="G297" s="463">
        <f t="shared" si="115"/>
        <v>13682959583</v>
      </c>
      <c r="H297" s="381">
        <f t="shared" si="105"/>
        <v>0</v>
      </c>
      <c r="I297" s="381">
        <f t="shared" si="116"/>
        <v>0</v>
      </c>
      <c r="J297" s="381">
        <f t="shared" si="117"/>
        <v>0</v>
      </c>
      <c r="K297" s="381">
        <f t="shared" si="106"/>
        <v>13682959583</v>
      </c>
      <c r="L297" s="381">
        <f t="shared" si="131"/>
        <v>0</v>
      </c>
      <c r="M297" s="381">
        <f t="shared" si="108"/>
        <v>0</v>
      </c>
      <c r="N297" s="381">
        <f t="shared" si="118"/>
        <v>0</v>
      </c>
      <c r="O297" s="381">
        <f t="shared" si="109"/>
        <v>0</v>
      </c>
      <c r="P297" s="381">
        <f t="shared" si="119"/>
        <v>0</v>
      </c>
      <c r="Q297" s="381">
        <f t="shared" si="110"/>
        <v>0</v>
      </c>
      <c r="R297" s="381">
        <f t="shared" si="132"/>
        <v>0</v>
      </c>
      <c r="S297" s="381"/>
      <c r="T297" s="381">
        <f t="shared" si="112"/>
        <v>0</v>
      </c>
      <c r="U297" s="463">
        <f t="shared" si="120"/>
        <v>0</v>
      </c>
      <c r="V297" s="463">
        <f t="shared" si="121"/>
        <v>0</v>
      </c>
      <c r="W297" s="463">
        <f t="shared" si="122"/>
        <v>0</v>
      </c>
      <c r="X297" s="463">
        <f t="shared" si="123"/>
        <v>0</v>
      </c>
      <c r="Y297" s="463">
        <f t="shared" si="124"/>
        <v>0</v>
      </c>
      <c r="Z297" s="463">
        <f t="shared" si="125"/>
        <v>0</v>
      </c>
      <c r="AA297" s="463">
        <f t="shared" si="126"/>
        <v>0</v>
      </c>
      <c r="AB297" s="463">
        <f t="shared" si="127"/>
        <v>0</v>
      </c>
      <c r="AC297" s="463">
        <f t="shared" si="128"/>
        <v>0</v>
      </c>
      <c r="AD297" s="463">
        <f t="shared" si="129"/>
        <v>0</v>
      </c>
      <c r="AE297" s="381"/>
      <c r="AF297" s="381"/>
      <c r="AG297" s="380">
        <f>'[22]Biểu 1c-II'!J297</f>
        <v>0</v>
      </c>
      <c r="AH297" s="380">
        <f>'[22]Biểu 1c-II'!M297</f>
        <v>0</v>
      </c>
      <c r="AI297" s="463">
        <f>'[22]Biểu 1c-II'!S297</f>
        <v>0</v>
      </c>
      <c r="AJ297" s="463">
        <f>'[22]Biểu 1c-II'!V297</f>
        <v>0</v>
      </c>
      <c r="AK297" s="380">
        <f>'[23]Biểu 1c-II'!J297</f>
        <v>0</v>
      </c>
      <c r="AL297" s="463">
        <f>'[23]Biểu 1c-II'!P297</f>
        <v>0</v>
      </c>
      <c r="AM297" s="463">
        <f>'[23]Biểu 1c-II'!S297</f>
        <v>0</v>
      </c>
      <c r="AN297" s="380">
        <f>'[24]Biểu 1c-II'!J297</f>
        <v>0</v>
      </c>
      <c r="AO297" s="463">
        <f>'[24]Biểu 1c-II'!M297</f>
        <v>0</v>
      </c>
      <c r="AP297" s="463">
        <f>'[24]Biểu 1c-II'!S297</f>
        <v>0</v>
      </c>
      <c r="AQ297" s="463">
        <f>'[25]Biểu 1c-II'!P297</f>
        <v>0</v>
      </c>
      <c r="AR297" s="463">
        <f>'[25]Biểu 1c-II'!V297</f>
        <v>0</v>
      </c>
      <c r="AS297" s="380">
        <f>'[25]Biểu 1c-II'!Y297</f>
        <v>0</v>
      </c>
      <c r="AT297" s="380">
        <f>'[26]Biểu 1c-II'!K297</f>
        <v>0</v>
      </c>
      <c r="AU297" s="380">
        <f>'[26]Biểu 1c-II'!W297</f>
        <v>0</v>
      </c>
      <c r="AV297" s="380">
        <f>'[27]Biểu 1c-II'!J297</f>
        <v>0</v>
      </c>
      <c r="AW297" s="380">
        <f>'[27]Biểu 1c-II'!V297</f>
        <v>0</v>
      </c>
      <c r="AX297" s="380">
        <f>'[28]Biểu 1c-II'!J297</f>
        <v>0</v>
      </c>
      <c r="AY297" s="380">
        <f>'[28]Biểu 1c-II'!M297</f>
        <v>0</v>
      </c>
      <c r="AZ297" s="380">
        <f>'[28]Biểu 1c-II'!P297</f>
        <v>0</v>
      </c>
      <c r="BA297" s="380"/>
      <c r="BB297" s="380">
        <f>'[28]Biểu 1c-II'!V297</f>
        <v>0</v>
      </c>
      <c r="BC297" s="380">
        <f>'[42]Biểu 1c-II'!Y297</f>
        <v>0</v>
      </c>
      <c r="BD297" s="380">
        <f>'[28]Biểu 1c-II'!AB297</f>
        <v>0</v>
      </c>
      <c r="BE297" s="380">
        <f>'[28]Biểu 1c-II'!AE297</f>
        <v>0</v>
      </c>
      <c r="BF297" s="380">
        <f>'[28]Biểu 1c-II'!AH297</f>
        <v>0</v>
      </c>
      <c r="BG297" s="380">
        <f>'[29]Biểu 1c-II'!J297</f>
        <v>0</v>
      </c>
      <c r="BH297" s="380">
        <f>'[29]Biểu 1c-II'!M297</f>
        <v>0</v>
      </c>
      <c r="BI297" s="380">
        <f>'[29]Biểu 1c-II'!P297</f>
        <v>0</v>
      </c>
      <c r="BJ297" s="380"/>
      <c r="BK297" s="380">
        <f>'[29]Biểu 1c-II'!S297</f>
        <v>0</v>
      </c>
      <c r="BL297" s="380">
        <f>'[29]Biểu 1c-II'!V297</f>
        <v>0</v>
      </c>
      <c r="BM297" s="380">
        <f>'[29]Biểu 1c-II'!Y297</f>
        <v>0</v>
      </c>
      <c r="BN297" s="380">
        <f>'[29]Biểu 1c-II'!AB297</f>
        <v>0</v>
      </c>
      <c r="BO297" s="463">
        <f>'[29]Biểu 1c-II'!AE297</f>
        <v>0</v>
      </c>
      <c r="BP297" s="463">
        <f>'[29]Biểu 1c-II'!AH297</f>
        <v>0</v>
      </c>
      <c r="BQ297" s="380">
        <f>'[30]Biểu 1c-II - TTYT DA BAC'!J297</f>
        <v>0</v>
      </c>
      <c r="BR297" s="380">
        <f>'[30]Biểu 1c-II - TTYT DA BAC'!M297</f>
        <v>0</v>
      </c>
      <c r="BS297" s="380">
        <f>'[30]Biểu 1c-II - TTYT DA BAC'!P297</f>
        <v>0</v>
      </c>
      <c r="BT297" s="380"/>
      <c r="BU297" s="380">
        <f>'[30]Biểu 1c-II - TTYT DA BAC'!V297</f>
        <v>0</v>
      </c>
      <c r="BV297" s="380">
        <f>'[30]Biểu 1c-II - TTYT DA BAC'!Y297</f>
        <v>0</v>
      </c>
      <c r="BW297" s="380">
        <f>'[30]Biểu 1c-II - TTYT DA BAC'!AB297</f>
        <v>0</v>
      </c>
      <c r="BX297" s="463">
        <f>'[30]Biểu 1c-II - TTYT DA BAC'!AE297</f>
        <v>0</v>
      </c>
      <c r="BY297" s="463">
        <f>'[30]Biểu 1c-II - TTYT DA BAC'!AH297</f>
        <v>0</v>
      </c>
      <c r="BZ297" s="380">
        <f>'[31]Biểu 1c-II'!I297</f>
        <v>0</v>
      </c>
      <c r="CA297" s="380">
        <f>'[31]Biểu 1c-II'!M297</f>
        <v>0</v>
      </c>
      <c r="CB297" s="380">
        <f>'[31]Biểu 1c-II'!P297</f>
        <v>0</v>
      </c>
      <c r="CC297" s="380"/>
      <c r="CD297" s="380">
        <f>'[31]Biểu 1c-II'!V297</f>
        <v>0</v>
      </c>
      <c r="CE297" s="380">
        <f>'[31]Biểu 1c-II'!Y297</f>
        <v>0</v>
      </c>
      <c r="CF297" s="380">
        <f>'[31]Biểu 1c-II'!AB297</f>
        <v>0</v>
      </c>
      <c r="CG297" s="463">
        <f>'[31]Biểu 1c-II'!AE297</f>
        <v>0</v>
      </c>
      <c r="CH297" s="463">
        <f>'[31]Biểu 1c-II'!AH297</f>
        <v>0</v>
      </c>
      <c r="CI297" s="380">
        <f>'[32]Biểu 1c-II'!J297</f>
        <v>0</v>
      </c>
      <c r="CJ297" s="380">
        <f>'[32]Biểu 1c-II'!M297</f>
        <v>0</v>
      </c>
      <c r="CK297" s="380">
        <f>'[32]Biểu 1c-II'!P297</f>
        <v>0</v>
      </c>
      <c r="CL297" s="380"/>
      <c r="CM297" s="380">
        <f>'[32]Biểu 1c-II'!V297</f>
        <v>0</v>
      </c>
      <c r="CN297" s="380">
        <f>'[32]Biểu 1c-II'!Y297</f>
        <v>0</v>
      </c>
      <c r="CO297" s="380">
        <f>'[32]Biểu 1c-II'!AB297</f>
        <v>0</v>
      </c>
      <c r="CP297" s="463">
        <f>'[32]Biểu 1c-II'!AE297</f>
        <v>0</v>
      </c>
      <c r="CQ297" s="463">
        <f>'[32]Biểu 1c-II'!AH297</f>
        <v>0</v>
      </c>
      <c r="CR297" s="380">
        <f>'[33]Biểu 1c-II'!J297</f>
        <v>0</v>
      </c>
      <c r="CS297" s="380">
        <f>'[33]Biểu 1c-II'!M297</f>
        <v>0</v>
      </c>
      <c r="CT297" s="380">
        <f>'[33]Biểu 1c-II'!P297</f>
        <v>0</v>
      </c>
      <c r="CU297" s="380"/>
      <c r="CV297" s="380">
        <f>'[33]Biểu 1c-II'!V297</f>
        <v>0</v>
      </c>
      <c r="CW297" s="380">
        <f>'[43]Biểu 1c-II'!Y297</f>
        <v>0</v>
      </c>
      <c r="CX297" s="380">
        <f>'[33]Biểu 1c-II'!AB297</f>
        <v>0</v>
      </c>
      <c r="CY297" s="463">
        <f>'[33]Biểu 1c-II'!AE297</f>
        <v>0</v>
      </c>
      <c r="CZ297" s="463">
        <f>'[33]Biểu 1c-II'!AH297</f>
        <v>0</v>
      </c>
      <c r="DA297" s="380">
        <f>'[34]Biểu 1c-II'!$J$7</f>
        <v>13682959583</v>
      </c>
      <c r="DB297" s="380">
        <f>'[34]Biểu 1c-II'!M297</f>
        <v>0</v>
      </c>
      <c r="DC297" s="380">
        <f>'[34]Biểu 1c-II'!P297</f>
        <v>0</v>
      </c>
      <c r="DD297" s="380"/>
      <c r="DE297" s="380">
        <f>'[34]Biểu 1c-II'!V297</f>
        <v>0</v>
      </c>
      <c r="DF297" s="380">
        <f>'[44]Biểu 1c-II'!Y297</f>
        <v>0</v>
      </c>
      <c r="DG297" s="380">
        <f>'[34]Biểu 1c-II'!AB297</f>
        <v>0</v>
      </c>
      <c r="DH297" s="463">
        <f>'[34]Biểu 1c-II'!AE297</f>
        <v>0</v>
      </c>
      <c r="DI297" s="463">
        <f>'[34]Biểu 1c-II'!AH297</f>
        <v>0</v>
      </c>
      <c r="DJ297" s="380">
        <f>'[35]Biểu 1c-II'!J297</f>
        <v>0</v>
      </c>
      <c r="DK297" s="380">
        <f>'[35]Biểu 1c-II'!M297</f>
        <v>0</v>
      </c>
      <c r="DL297" s="380">
        <f>'[35]Biểu 1c-II'!P297</f>
        <v>0</v>
      </c>
      <c r="DM297" s="380">
        <f>'[35]Biểu 1c-II'!S297</f>
        <v>0</v>
      </c>
      <c r="DN297" s="380">
        <f>'[35]Biểu 1c-II'!V297</f>
        <v>0</v>
      </c>
      <c r="DO297" s="380">
        <f>'[35]Biểu 1c-II'!Y297</f>
        <v>0</v>
      </c>
      <c r="DP297" s="380">
        <f>'[35]Biểu 1c-II'!AB297</f>
        <v>0</v>
      </c>
      <c r="DQ297" s="463">
        <f>'[35]Biểu 1c-II'!AE297</f>
        <v>0</v>
      </c>
      <c r="DR297" s="463">
        <f>'[35]Biểu 1c-II'!AH297</f>
        <v>0</v>
      </c>
      <c r="DS297" s="463">
        <f>'[35]Biểu 1c-II'!AK297</f>
        <v>0</v>
      </c>
      <c r="DT297" s="380">
        <f>'[36]Biểu 1c-II'!J297</f>
        <v>0</v>
      </c>
      <c r="DU297" s="380">
        <f>'[36]Biểu 1c-II'!M297</f>
        <v>0</v>
      </c>
      <c r="DV297" s="380">
        <f>'[36]Biểu 1c-II'!P297</f>
        <v>0</v>
      </c>
      <c r="DW297" s="380">
        <f>'[36]Biểu 1c-II'!S297</f>
        <v>0</v>
      </c>
      <c r="DX297" s="380">
        <f>'[36]Biểu 1c-II'!V297</f>
        <v>0</v>
      </c>
      <c r="DY297" s="380">
        <f>'[36]Biểu 1c-II'!Y297</f>
        <v>0</v>
      </c>
      <c r="DZ297" s="380">
        <f>'[36]Biểu 1c-II'!AB297</f>
        <v>0</v>
      </c>
      <c r="EA297" s="463">
        <f>'[36]Biểu 1c-II'!AH297</f>
        <v>0</v>
      </c>
      <c r="EB297" s="463">
        <f>'[36]Biểu 1c-II'!AE297</f>
        <v>0</v>
      </c>
      <c r="EC297" s="380">
        <f>'[37]Biểu 1c-II'!J297</f>
        <v>0</v>
      </c>
      <c r="ED297" s="380">
        <f>'[37]Biểu 1c-II'!M297</f>
        <v>0</v>
      </c>
      <c r="EE297" s="380">
        <f>'[37]Biểu 1c-II'!P297</f>
        <v>0</v>
      </c>
      <c r="EF297" s="380">
        <f>'[37]Biểu 1c-II'!S297</f>
        <v>0</v>
      </c>
      <c r="EG297" s="380">
        <f>'[37]Biểu 1c-II'!V297</f>
        <v>0</v>
      </c>
      <c r="EH297" s="380">
        <f>'[37]Biểu 1c-II'!Y297</f>
        <v>0</v>
      </c>
      <c r="EI297" s="380">
        <f>'[37]Biểu 1c-II'!AB297</f>
        <v>0</v>
      </c>
      <c r="EJ297" s="463">
        <f>'[37]Biểu 1c-II'!AE297</f>
        <v>0</v>
      </c>
      <c r="EK297" s="463">
        <f>'[38]Biểu 1c-II'!J297</f>
        <v>0</v>
      </c>
      <c r="EL297" s="463">
        <f>'[38]Biểu 1c-II'!M297</f>
        <v>0</v>
      </c>
      <c r="EM297" s="463">
        <f>'[38]Biểu 1c-II'!P297</f>
        <v>0</v>
      </c>
      <c r="EN297" s="463">
        <f>'[38]Biểu 1c-II'!S297</f>
        <v>0</v>
      </c>
      <c r="EO297" s="380">
        <f>'[39]Biểu 1c-II(TTKN)'!J297</f>
        <v>0</v>
      </c>
      <c r="EP297" s="380">
        <f>'[40]Biểu 1c-II'!P297</f>
        <v>0</v>
      </c>
      <c r="EQ297" s="380">
        <f>'[41]Biểu 1c-II'!P297</f>
        <v>0</v>
      </c>
    </row>
    <row r="298" spans="1:147" ht="25.5">
      <c r="A298" s="383"/>
      <c r="B298" s="378" t="s">
        <v>845</v>
      </c>
      <c r="C298" s="379" t="s">
        <v>325</v>
      </c>
      <c r="D298" s="381">
        <f t="shared" si="113"/>
        <v>0</v>
      </c>
      <c r="E298" s="463">
        <f t="shared" si="133"/>
        <v>13682959583</v>
      </c>
      <c r="F298" s="463">
        <f t="shared" si="114"/>
        <v>13682959583</v>
      </c>
      <c r="G298" s="463">
        <f t="shared" si="115"/>
        <v>13682959583</v>
      </c>
      <c r="H298" s="381">
        <f t="shared" si="105"/>
        <v>0</v>
      </c>
      <c r="I298" s="381">
        <f t="shared" si="116"/>
        <v>0</v>
      </c>
      <c r="J298" s="381">
        <f t="shared" si="117"/>
        <v>0</v>
      </c>
      <c r="K298" s="381">
        <f t="shared" si="106"/>
        <v>13682959583</v>
      </c>
      <c r="L298" s="381">
        <f t="shared" si="131"/>
        <v>0</v>
      </c>
      <c r="M298" s="381">
        <f t="shared" si="108"/>
        <v>0</v>
      </c>
      <c r="N298" s="381">
        <f t="shared" si="118"/>
        <v>0</v>
      </c>
      <c r="O298" s="381">
        <f t="shared" si="109"/>
        <v>0</v>
      </c>
      <c r="P298" s="381">
        <f t="shared" si="119"/>
        <v>0</v>
      </c>
      <c r="Q298" s="381">
        <f t="shared" si="110"/>
        <v>0</v>
      </c>
      <c r="R298" s="381">
        <f t="shared" si="132"/>
        <v>0</v>
      </c>
      <c r="S298" s="381"/>
      <c r="T298" s="381">
        <f t="shared" si="112"/>
        <v>0</v>
      </c>
      <c r="U298" s="463">
        <f t="shared" si="120"/>
        <v>0</v>
      </c>
      <c r="V298" s="463">
        <f t="shared" si="121"/>
        <v>0</v>
      </c>
      <c r="W298" s="463">
        <f t="shared" si="122"/>
        <v>0</v>
      </c>
      <c r="X298" s="463">
        <f t="shared" si="123"/>
        <v>0</v>
      </c>
      <c r="Y298" s="463">
        <f t="shared" si="124"/>
        <v>0</v>
      </c>
      <c r="Z298" s="463">
        <f t="shared" si="125"/>
        <v>0</v>
      </c>
      <c r="AA298" s="463">
        <f t="shared" si="126"/>
        <v>0</v>
      </c>
      <c r="AB298" s="463">
        <f t="shared" si="127"/>
        <v>0</v>
      </c>
      <c r="AC298" s="463">
        <f t="shared" si="128"/>
        <v>0</v>
      </c>
      <c r="AD298" s="463">
        <f t="shared" si="129"/>
        <v>0</v>
      </c>
      <c r="AE298" s="381"/>
      <c r="AF298" s="381"/>
      <c r="AG298" s="380">
        <f>'[22]Biểu 1c-II'!J298</f>
        <v>0</v>
      </c>
      <c r="AH298" s="380">
        <f>'[22]Biểu 1c-II'!M298</f>
        <v>0</v>
      </c>
      <c r="AI298" s="463">
        <f>'[22]Biểu 1c-II'!S298</f>
        <v>0</v>
      </c>
      <c r="AJ298" s="463">
        <f>'[22]Biểu 1c-II'!V298</f>
        <v>0</v>
      </c>
      <c r="AK298" s="380">
        <f>'[23]Biểu 1c-II'!J298</f>
        <v>0</v>
      </c>
      <c r="AL298" s="463">
        <f>'[23]Biểu 1c-II'!P298</f>
        <v>0</v>
      </c>
      <c r="AM298" s="463">
        <f>'[23]Biểu 1c-II'!S298</f>
        <v>0</v>
      </c>
      <c r="AN298" s="380">
        <f>'[24]Biểu 1c-II'!J298</f>
        <v>0</v>
      </c>
      <c r="AO298" s="463">
        <f>'[24]Biểu 1c-II'!M298</f>
        <v>0</v>
      </c>
      <c r="AP298" s="463">
        <f>'[24]Biểu 1c-II'!S298</f>
        <v>0</v>
      </c>
      <c r="AQ298" s="463">
        <f>'[25]Biểu 1c-II'!P298</f>
        <v>0</v>
      </c>
      <c r="AR298" s="463">
        <f>'[25]Biểu 1c-II'!V298</f>
        <v>0</v>
      </c>
      <c r="AS298" s="380">
        <f>'[25]Biểu 1c-II'!Y298</f>
        <v>0</v>
      </c>
      <c r="AT298" s="380">
        <f>'[26]Biểu 1c-II'!K298</f>
        <v>0</v>
      </c>
      <c r="AU298" s="380">
        <f>'[26]Biểu 1c-II'!W298</f>
        <v>0</v>
      </c>
      <c r="AV298" s="380">
        <f>'[27]Biểu 1c-II'!J298</f>
        <v>0</v>
      </c>
      <c r="AW298" s="380">
        <f>'[27]Biểu 1c-II'!V298</f>
        <v>0</v>
      </c>
      <c r="AX298" s="380">
        <f>'[28]Biểu 1c-II'!J298</f>
        <v>0</v>
      </c>
      <c r="AY298" s="380">
        <f>'[28]Biểu 1c-II'!M298</f>
        <v>0</v>
      </c>
      <c r="AZ298" s="380">
        <f>'[28]Biểu 1c-II'!P298</f>
        <v>0</v>
      </c>
      <c r="BA298" s="380"/>
      <c r="BB298" s="380">
        <f>'[28]Biểu 1c-II'!V298</f>
        <v>0</v>
      </c>
      <c r="BC298" s="380">
        <f>'[42]Biểu 1c-II'!Y298</f>
        <v>0</v>
      </c>
      <c r="BD298" s="380">
        <f>'[28]Biểu 1c-II'!AB298</f>
        <v>0</v>
      </c>
      <c r="BE298" s="380">
        <f>'[28]Biểu 1c-II'!AE298</f>
        <v>0</v>
      </c>
      <c r="BF298" s="380">
        <f>'[28]Biểu 1c-II'!AH298</f>
        <v>0</v>
      </c>
      <c r="BG298" s="380">
        <f>'[29]Biểu 1c-II'!J298</f>
        <v>0</v>
      </c>
      <c r="BH298" s="380">
        <f>'[29]Biểu 1c-II'!M298</f>
        <v>0</v>
      </c>
      <c r="BI298" s="380">
        <f>'[29]Biểu 1c-II'!P298</f>
        <v>0</v>
      </c>
      <c r="BJ298" s="380"/>
      <c r="BK298" s="380">
        <f>'[29]Biểu 1c-II'!S298</f>
        <v>0</v>
      </c>
      <c r="BL298" s="380">
        <f>'[29]Biểu 1c-II'!V298</f>
        <v>0</v>
      </c>
      <c r="BM298" s="380">
        <f>'[29]Biểu 1c-II'!Y298</f>
        <v>0</v>
      </c>
      <c r="BN298" s="380">
        <f>'[29]Biểu 1c-II'!AB298</f>
        <v>0</v>
      </c>
      <c r="BO298" s="463">
        <f>'[29]Biểu 1c-II'!AE298</f>
        <v>0</v>
      </c>
      <c r="BP298" s="463">
        <f>'[29]Biểu 1c-II'!AH298</f>
        <v>0</v>
      </c>
      <c r="BQ298" s="380">
        <f>'[30]Biểu 1c-II - TTYT DA BAC'!J298</f>
        <v>0</v>
      </c>
      <c r="BR298" s="380">
        <f>'[30]Biểu 1c-II - TTYT DA BAC'!M298</f>
        <v>0</v>
      </c>
      <c r="BS298" s="380">
        <f>'[30]Biểu 1c-II - TTYT DA BAC'!P298</f>
        <v>0</v>
      </c>
      <c r="BT298" s="380"/>
      <c r="BU298" s="380">
        <f>'[30]Biểu 1c-II - TTYT DA BAC'!V298</f>
        <v>0</v>
      </c>
      <c r="BV298" s="380">
        <f>'[30]Biểu 1c-II - TTYT DA BAC'!Y298</f>
        <v>0</v>
      </c>
      <c r="BW298" s="380">
        <f>'[30]Biểu 1c-II - TTYT DA BAC'!AB298</f>
        <v>0</v>
      </c>
      <c r="BX298" s="463">
        <f>'[30]Biểu 1c-II - TTYT DA BAC'!AE298</f>
        <v>0</v>
      </c>
      <c r="BY298" s="463">
        <f>'[30]Biểu 1c-II - TTYT DA BAC'!AH298</f>
        <v>0</v>
      </c>
      <c r="BZ298" s="380">
        <f>'[31]Biểu 1c-II'!I298</f>
        <v>0</v>
      </c>
      <c r="CA298" s="380">
        <f>'[31]Biểu 1c-II'!M298</f>
        <v>0</v>
      </c>
      <c r="CB298" s="380">
        <f>'[31]Biểu 1c-II'!P298</f>
        <v>0</v>
      </c>
      <c r="CC298" s="380"/>
      <c r="CD298" s="380">
        <f>'[31]Biểu 1c-II'!V298</f>
        <v>0</v>
      </c>
      <c r="CE298" s="380">
        <f>'[31]Biểu 1c-II'!Y298</f>
        <v>0</v>
      </c>
      <c r="CF298" s="380">
        <f>'[31]Biểu 1c-II'!AB298</f>
        <v>0</v>
      </c>
      <c r="CG298" s="463">
        <f>'[31]Biểu 1c-II'!AE298</f>
        <v>0</v>
      </c>
      <c r="CH298" s="463">
        <f>'[31]Biểu 1c-II'!AH298</f>
        <v>0</v>
      </c>
      <c r="CI298" s="380">
        <f>'[32]Biểu 1c-II'!J298</f>
        <v>0</v>
      </c>
      <c r="CJ298" s="380">
        <f>'[32]Biểu 1c-II'!M298</f>
        <v>0</v>
      </c>
      <c r="CK298" s="380">
        <f>'[32]Biểu 1c-II'!P298</f>
        <v>0</v>
      </c>
      <c r="CL298" s="380"/>
      <c r="CM298" s="380">
        <f>'[32]Biểu 1c-II'!V298</f>
        <v>0</v>
      </c>
      <c r="CN298" s="380">
        <f>'[32]Biểu 1c-II'!Y298</f>
        <v>0</v>
      </c>
      <c r="CO298" s="380">
        <f>'[32]Biểu 1c-II'!AB298</f>
        <v>0</v>
      </c>
      <c r="CP298" s="463">
        <f>'[32]Biểu 1c-II'!AE298</f>
        <v>0</v>
      </c>
      <c r="CQ298" s="463">
        <f>'[32]Biểu 1c-II'!AH298</f>
        <v>0</v>
      </c>
      <c r="CR298" s="380">
        <f>'[33]Biểu 1c-II'!J298</f>
        <v>0</v>
      </c>
      <c r="CS298" s="380">
        <f>'[33]Biểu 1c-II'!M298</f>
        <v>0</v>
      </c>
      <c r="CT298" s="380">
        <f>'[33]Biểu 1c-II'!P298</f>
        <v>0</v>
      </c>
      <c r="CU298" s="380"/>
      <c r="CV298" s="380">
        <f>'[33]Biểu 1c-II'!V298</f>
        <v>0</v>
      </c>
      <c r="CW298" s="380">
        <f>'[43]Biểu 1c-II'!Y298</f>
        <v>0</v>
      </c>
      <c r="CX298" s="380">
        <f>'[33]Biểu 1c-II'!AB298</f>
        <v>0</v>
      </c>
      <c r="CY298" s="463">
        <f>'[33]Biểu 1c-II'!AE298</f>
        <v>0</v>
      </c>
      <c r="CZ298" s="463">
        <f>'[33]Biểu 1c-II'!AH298</f>
        <v>0</v>
      </c>
      <c r="DA298" s="380">
        <f>'[34]Biểu 1c-II'!$J$7</f>
        <v>13682959583</v>
      </c>
      <c r="DB298" s="380">
        <f>'[34]Biểu 1c-II'!M298</f>
        <v>0</v>
      </c>
      <c r="DC298" s="380">
        <f>'[34]Biểu 1c-II'!P298</f>
        <v>0</v>
      </c>
      <c r="DD298" s="380"/>
      <c r="DE298" s="380">
        <f>'[34]Biểu 1c-II'!V298</f>
        <v>0</v>
      </c>
      <c r="DF298" s="380">
        <f>'[44]Biểu 1c-II'!Y298</f>
        <v>0</v>
      </c>
      <c r="DG298" s="380">
        <f>'[34]Biểu 1c-II'!AB298</f>
        <v>0</v>
      </c>
      <c r="DH298" s="463">
        <f>'[34]Biểu 1c-II'!AE298</f>
        <v>0</v>
      </c>
      <c r="DI298" s="463">
        <f>'[34]Biểu 1c-II'!AH298</f>
        <v>0</v>
      </c>
      <c r="DJ298" s="380">
        <f>'[35]Biểu 1c-II'!J298</f>
        <v>0</v>
      </c>
      <c r="DK298" s="380">
        <f>'[35]Biểu 1c-II'!M298</f>
        <v>0</v>
      </c>
      <c r="DL298" s="380">
        <f>'[35]Biểu 1c-II'!P298</f>
        <v>0</v>
      </c>
      <c r="DM298" s="380">
        <f>'[35]Biểu 1c-II'!S298</f>
        <v>0</v>
      </c>
      <c r="DN298" s="380">
        <f>'[35]Biểu 1c-II'!V298</f>
        <v>0</v>
      </c>
      <c r="DO298" s="380">
        <f>'[35]Biểu 1c-II'!Y298</f>
        <v>0</v>
      </c>
      <c r="DP298" s="380">
        <f>'[35]Biểu 1c-II'!AB298</f>
        <v>0</v>
      </c>
      <c r="DQ298" s="463">
        <f>'[35]Biểu 1c-II'!AE298</f>
        <v>0</v>
      </c>
      <c r="DR298" s="463">
        <f>'[35]Biểu 1c-II'!AH298</f>
        <v>0</v>
      </c>
      <c r="DS298" s="463">
        <f>'[35]Biểu 1c-II'!AK298</f>
        <v>0</v>
      </c>
      <c r="DT298" s="380">
        <f>'[36]Biểu 1c-II'!J298</f>
        <v>0</v>
      </c>
      <c r="DU298" s="380">
        <f>'[36]Biểu 1c-II'!M298</f>
        <v>0</v>
      </c>
      <c r="DV298" s="380">
        <f>'[36]Biểu 1c-II'!P298</f>
        <v>0</v>
      </c>
      <c r="DW298" s="380">
        <f>'[36]Biểu 1c-II'!S298</f>
        <v>0</v>
      </c>
      <c r="DX298" s="380">
        <f>'[36]Biểu 1c-II'!V298</f>
        <v>0</v>
      </c>
      <c r="DY298" s="380">
        <f>'[36]Biểu 1c-II'!Y298</f>
        <v>0</v>
      </c>
      <c r="DZ298" s="380">
        <f>'[36]Biểu 1c-II'!AB298</f>
        <v>0</v>
      </c>
      <c r="EA298" s="463">
        <f>'[36]Biểu 1c-II'!AH298</f>
        <v>0</v>
      </c>
      <c r="EB298" s="463">
        <f>'[36]Biểu 1c-II'!AE298</f>
        <v>0</v>
      </c>
      <c r="EC298" s="380">
        <f>'[37]Biểu 1c-II'!J298</f>
        <v>0</v>
      </c>
      <c r="ED298" s="380">
        <f>'[37]Biểu 1c-II'!M298</f>
        <v>0</v>
      </c>
      <c r="EE298" s="380">
        <f>'[37]Biểu 1c-II'!P298</f>
        <v>0</v>
      </c>
      <c r="EF298" s="380">
        <f>'[37]Biểu 1c-II'!S298</f>
        <v>0</v>
      </c>
      <c r="EG298" s="380">
        <f>'[37]Biểu 1c-II'!V298</f>
        <v>0</v>
      </c>
      <c r="EH298" s="380">
        <f>'[37]Biểu 1c-II'!Y298</f>
        <v>0</v>
      </c>
      <c r="EI298" s="380">
        <f>'[37]Biểu 1c-II'!AB298</f>
        <v>0</v>
      </c>
      <c r="EJ298" s="463">
        <f>'[37]Biểu 1c-II'!AE298</f>
        <v>0</v>
      </c>
      <c r="EK298" s="463">
        <f>'[38]Biểu 1c-II'!J298</f>
        <v>0</v>
      </c>
      <c r="EL298" s="463">
        <f>'[38]Biểu 1c-II'!M298</f>
        <v>0</v>
      </c>
      <c r="EM298" s="463">
        <f>'[38]Biểu 1c-II'!P298</f>
        <v>0</v>
      </c>
      <c r="EN298" s="463">
        <f>'[38]Biểu 1c-II'!S298</f>
        <v>0</v>
      </c>
      <c r="EO298" s="380">
        <f>'[39]Biểu 1c-II(TTKN)'!J298</f>
        <v>0</v>
      </c>
      <c r="EP298" s="380">
        <f>'[40]Biểu 1c-II'!P298</f>
        <v>0</v>
      </c>
      <c r="EQ298" s="380">
        <f>'[41]Biểu 1c-II'!P298</f>
        <v>0</v>
      </c>
    </row>
    <row r="299" spans="1:147" ht="25.5">
      <c r="A299" s="383"/>
      <c r="B299" s="378" t="s">
        <v>846</v>
      </c>
      <c r="C299" s="379" t="s">
        <v>326</v>
      </c>
      <c r="D299" s="381">
        <f t="shared" si="113"/>
        <v>0</v>
      </c>
      <c r="E299" s="463">
        <f t="shared" si="133"/>
        <v>13682959583</v>
      </c>
      <c r="F299" s="463">
        <f t="shared" si="114"/>
        <v>13682959583</v>
      </c>
      <c r="G299" s="463">
        <f t="shared" si="115"/>
        <v>13682959583</v>
      </c>
      <c r="H299" s="381">
        <f t="shared" si="105"/>
        <v>0</v>
      </c>
      <c r="I299" s="381">
        <f t="shared" si="116"/>
        <v>0</v>
      </c>
      <c r="J299" s="381">
        <f t="shared" si="117"/>
        <v>0</v>
      </c>
      <c r="K299" s="381">
        <f t="shared" si="106"/>
        <v>13682959583</v>
      </c>
      <c r="L299" s="381">
        <f t="shared" si="131"/>
        <v>0</v>
      </c>
      <c r="M299" s="381">
        <f t="shared" si="108"/>
        <v>0</v>
      </c>
      <c r="N299" s="381">
        <f t="shared" si="118"/>
        <v>0</v>
      </c>
      <c r="O299" s="381">
        <f t="shared" si="109"/>
        <v>0</v>
      </c>
      <c r="P299" s="381">
        <f t="shared" si="119"/>
        <v>0</v>
      </c>
      <c r="Q299" s="381">
        <f t="shared" si="110"/>
        <v>0</v>
      </c>
      <c r="R299" s="381">
        <f t="shared" si="132"/>
        <v>0</v>
      </c>
      <c r="S299" s="381"/>
      <c r="T299" s="381">
        <f t="shared" si="112"/>
        <v>0</v>
      </c>
      <c r="U299" s="463">
        <f t="shared" si="120"/>
        <v>0</v>
      </c>
      <c r="V299" s="463">
        <f t="shared" si="121"/>
        <v>0</v>
      </c>
      <c r="W299" s="463">
        <f t="shared" si="122"/>
        <v>0</v>
      </c>
      <c r="X299" s="463">
        <f t="shared" si="123"/>
        <v>0</v>
      </c>
      <c r="Y299" s="463">
        <f t="shared" si="124"/>
        <v>0</v>
      </c>
      <c r="Z299" s="463">
        <f t="shared" si="125"/>
        <v>0</v>
      </c>
      <c r="AA299" s="463">
        <f t="shared" si="126"/>
        <v>0</v>
      </c>
      <c r="AB299" s="463">
        <f t="shared" si="127"/>
        <v>0</v>
      </c>
      <c r="AC299" s="463">
        <f t="shared" si="128"/>
        <v>0</v>
      </c>
      <c r="AD299" s="463">
        <f t="shared" si="129"/>
        <v>0</v>
      </c>
      <c r="AE299" s="381"/>
      <c r="AF299" s="381"/>
      <c r="AG299" s="380">
        <f>'[22]Biểu 1c-II'!J299</f>
        <v>0</v>
      </c>
      <c r="AH299" s="380">
        <f>'[22]Biểu 1c-II'!M299</f>
        <v>0</v>
      </c>
      <c r="AI299" s="463">
        <f>'[22]Biểu 1c-II'!S299</f>
        <v>0</v>
      </c>
      <c r="AJ299" s="463">
        <f>'[22]Biểu 1c-II'!V299</f>
        <v>0</v>
      </c>
      <c r="AK299" s="380">
        <f>'[23]Biểu 1c-II'!J299</f>
        <v>0</v>
      </c>
      <c r="AL299" s="463">
        <f>'[23]Biểu 1c-II'!P299</f>
        <v>0</v>
      </c>
      <c r="AM299" s="463">
        <f>'[23]Biểu 1c-II'!S299</f>
        <v>0</v>
      </c>
      <c r="AN299" s="380">
        <f>'[24]Biểu 1c-II'!J299</f>
        <v>0</v>
      </c>
      <c r="AO299" s="463">
        <f>'[24]Biểu 1c-II'!M299</f>
        <v>0</v>
      </c>
      <c r="AP299" s="463">
        <f>'[24]Biểu 1c-II'!S299</f>
        <v>0</v>
      </c>
      <c r="AQ299" s="463">
        <f>'[25]Biểu 1c-II'!P299</f>
        <v>0</v>
      </c>
      <c r="AR299" s="463">
        <f>'[25]Biểu 1c-II'!V299</f>
        <v>0</v>
      </c>
      <c r="AS299" s="380">
        <f>'[25]Biểu 1c-II'!Y299</f>
        <v>0</v>
      </c>
      <c r="AT299" s="380">
        <f>'[26]Biểu 1c-II'!K299</f>
        <v>0</v>
      </c>
      <c r="AU299" s="380">
        <f>'[26]Biểu 1c-II'!W299</f>
        <v>0</v>
      </c>
      <c r="AV299" s="380">
        <f>'[27]Biểu 1c-II'!J299</f>
        <v>0</v>
      </c>
      <c r="AW299" s="380">
        <f>'[27]Biểu 1c-II'!V299</f>
        <v>0</v>
      </c>
      <c r="AX299" s="380">
        <f>'[28]Biểu 1c-II'!J299</f>
        <v>0</v>
      </c>
      <c r="AY299" s="380">
        <f>'[28]Biểu 1c-II'!M299</f>
        <v>0</v>
      </c>
      <c r="AZ299" s="380">
        <f>'[28]Biểu 1c-II'!P299</f>
        <v>0</v>
      </c>
      <c r="BA299" s="380"/>
      <c r="BB299" s="380">
        <f>'[28]Biểu 1c-II'!V299</f>
        <v>0</v>
      </c>
      <c r="BC299" s="380">
        <f>'[42]Biểu 1c-II'!Y299</f>
        <v>0</v>
      </c>
      <c r="BD299" s="380">
        <f>'[28]Biểu 1c-II'!AB299</f>
        <v>0</v>
      </c>
      <c r="BE299" s="380">
        <f>'[28]Biểu 1c-II'!AE299</f>
        <v>0</v>
      </c>
      <c r="BF299" s="380">
        <f>'[28]Biểu 1c-II'!AH299</f>
        <v>0</v>
      </c>
      <c r="BG299" s="380">
        <f>'[29]Biểu 1c-II'!J299</f>
        <v>0</v>
      </c>
      <c r="BH299" s="380">
        <f>'[29]Biểu 1c-II'!M299</f>
        <v>0</v>
      </c>
      <c r="BI299" s="380">
        <f>'[29]Biểu 1c-II'!P299</f>
        <v>0</v>
      </c>
      <c r="BJ299" s="380"/>
      <c r="BK299" s="380">
        <f>'[29]Biểu 1c-II'!S299</f>
        <v>0</v>
      </c>
      <c r="BL299" s="380">
        <f>'[29]Biểu 1c-II'!V299</f>
        <v>0</v>
      </c>
      <c r="BM299" s="380">
        <f>'[29]Biểu 1c-II'!Y299</f>
        <v>0</v>
      </c>
      <c r="BN299" s="380">
        <f>'[29]Biểu 1c-II'!AB299</f>
        <v>0</v>
      </c>
      <c r="BO299" s="463">
        <f>'[29]Biểu 1c-II'!AE299</f>
        <v>0</v>
      </c>
      <c r="BP299" s="463">
        <f>'[29]Biểu 1c-II'!AH299</f>
        <v>0</v>
      </c>
      <c r="BQ299" s="380">
        <f>'[30]Biểu 1c-II - TTYT DA BAC'!J299</f>
        <v>0</v>
      </c>
      <c r="BR299" s="380">
        <f>'[30]Biểu 1c-II - TTYT DA BAC'!M299</f>
        <v>0</v>
      </c>
      <c r="BS299" s="380">
        <f>'[30]Biểu 1c-II - TTYT DA BAC'!P299</f>
        <v>0</v>
      </c>
      <c r="BT299" s="380"/>
      <c r="BU299" s="380">
        <f>'[30]Biểu 1c-II - TTYT DA BAC'!V299</f>
        <v>0</v>
      </c>
      <c r="BV299" s="380">
        <f>'[30]Biểu 1c-II - TTYT DA BAC'!Y299</f>
        <v>0</v>
      </c>
      <c r="BW299" s="380">
        <f>'[30]Biểu 1c-II - TTYT DA BAC'!AB299</f>
        <v>0</v>
      </c>
      <c r="BX299" s="463">
        <f>'[30]Biểu 1c-II - TTYT DA BAC'!AE299</f>
        <v>0</v>
      </c>
      <c r="BY299" s="463">
        <f>'[30]Biểu 1c-II - TTYT DA BAC'!AH299</f>
        <v>0</v>
      </c>
      <c r="BZ299" s="380">
        <f>'[31]Biểu 1c-II'!I299</f>
        <v>0</v>
      </c>
      <c r="CA299" s="380">
        <f>'[31]Biểu 1c-II'!M299</f>
        <v>0</v>
      </c>
      <c r="CB299" s="380">
        <f>'[31]Biểu 1c-II'!P299</f>
        <v>0</v>
      </c>
      <c r="CC299" s="380"/>
      <c r="CD299" s="380">
        <f>'[31]Biểu 1c-II'!V299</f>
        <v>0</v>
      </c>
      <c r="CE299" s="380">
        <f>'[31]Biểu 1c-II'!Y299</f>
        <v>0</v>
      </c>
      <c r="CF299" s="380">
        <f>'[31]Biểu 1c-II'!AB299</f>
        <v>0</v>
      </c>
      <c r="CG299" s="463">
        <f>'[31]Biểu 1c-II'!AE299</f>
        <v>0</v>
      </c>
      <c r="CH299" s="463">
        <f>'[31]Biểu 1c-II'!AH299</f>
        <v>0</v>
      </c>
      <c r="CI299" s="380">
        <f>'[32]Biểu 1c-II'!J299</f>
        <v>0</v>
      </c>
      <c r="CJ299" s="380">
        <f>'[32]Biểu 1c-II'!M299</f>
        <v>0</v>
      </c>
      <c r="CK299" s="380">
        <f>'[32]Biểu 1c-II'!P299</f>
        <v>0</v>
      </c>
      <c r="CL299" s="380"/>
      <c r="CM299" s="380">
        <f>'[32]Biểu 1c-II'!V299</f>
        <v>0</v>
      </c>
      <c r="CN299" s="380">
        <f>'[32]Biểu 1c-II'!Y299</f>
        <v>0</v>
      </c>
      <c r="CO299" s="380">
        <f>'[32]Biểu 1c-II'!AB299</f>
        <v>0</v>
      </c>
      <c r="CP299" s="463">
        <f>'[32]Biểu 1c-II'!AE299</f>
        <v>0</v>
      </c>
      <c r="CQ299" s="463">
        <f>'[32]Biểu 1c-II'!AH299</f>
        <v>0</v>
      </c>
      <c r="CR299" s="380">
        <f>'[33]Biểu 1c-II'!J299</f>
        <v>0</v>
      </c>
      <c r="CS299" s="380">
        <f>'[33]Biểu 1c-II'!M299</f>
        <v>0</v>
      </c>
      <c r="CT299" s="380">
        <f>'[33]Biểu 1c-II'!P299</f>
        <v>0</v>
      </c>
      <c r="CU299" s="380"/>
      <c r="CV299" s="380">
        <f>'[33]Biểu 1c-II'!V299</f>
        <v>0</v>
      </c>
      <c r="CW299" s="380">
        <f>'[43]Biểu 1c-II'!Y299</f>
        <v>0</v>
      </c>
      <c r="CX299" s="380">
        <f>'[33]Biểu 1c-II'!AB299</f>
        <v>0</v>
      </c>
      <c r="CY299" s="463">
        <f>'[33]Biểu 1c-II'!AE299</f>
        <v>0</v>
      </c>
      <c r="CZ299" s="463">
        <f>'[33]Biểu 1c-II'!AH299</f>
        <v>0</v>
      </c>
      <c r="DA299" s="380">
        <f>'[34]Biểu 1c-II'!$J$7</f>
        <v>13682959583</v>
      </c>
      <c r="DB299" s="380">
        <f>'[34]Biểu 1c-II'!M299</f>
        <v>0</v>
      </c>
      <c r="DC299" s="380">
        <f>'[34]Biểu 1c-II'!P299</f>
        <v>0</v>
      </c>
      <c r="DD299" s="380"/>
      <c r="DE299" s="380">
        <f>'[34]Biểu 1c-II'!V299</f>
        <v>0</v>
      </c>
      <c r="DF299" s="380">
        <f>'[44]Biểu 1c-II'!Y299</f>
        <v>0</v>
      </c>
      <c r="DG299" s="380">
        <f>'[34]Biểu 1c-II'!AB299</f>
        <v>0</v>
      </c>
      <c r="DH299" s="463">
        <f>'[34]Biểu 1c-II'!AE299</f>
        <v>0</v>
      </c>
      <c r="DI299" s="463">
        <f>'[34]Biểu 1c-II'!AH299</f>
        <v>0</v>
      </c>
      <c r="DJ299" s="380">
        <f>'[35]Biểu 1c-II'!J299</f>
        <v>0</v>
      </c>
      <c r="DK299" s="380">
        <f>'[35]Biểu 1c-II'!M299</f>
        <v>0</v>
      </c>
      <c r="DL299" s="380">
        <f>'[35]Biểu 1c-II'!P299</f>
        <v>0</v>
      </c>
      <c r="DM299" s="380">
        <f>'[35]Biểu 1c-II'!S299</f>
        <v>0</v>
      </c>
      <c r="DN299" s="380">
        <f>'[35]Biểu 1c-II'!V299</f>
        <v>0</v>
      </c>
      <c r="DO299" s="380">
        <f>'[35]Biểu 1c-II'!Y299</f>
        <v>0</v>
      </c>
      <c r="DP299" s="380">
        <f>'[35]Biểu 1c-II'!AB299</f>
        <v>0</v>
      </c>
      <c r="DQ299" s="463">
        <f>'[35]Biểu 1c-II'!AE299</f>
        <v>0</v>
      </c>
      <c r="DR299" s="463">
        <f>'[35]Biểu 1c-II'!AH299</f>
        <v>0</v>
      </c>
      <c r="DS299" s="463">
        <f>'[35]Biểu 1c-II'!AK299</f>
        <v>0</v>
      </c>
      <c r="DT299" s="380">
        <f>'[36]Biểu 1c-II'!J299</f>
        <v>0</v>
      </c>
      <c r="DU299" s="380">
        <f>'[36]Biểu 1c-II'!M299</f>
        <v>0</v>
      </c>
      <c r="DV299" s="380">
        <f>'[36]Biểu 1c-II'!P299</f>
        <v>0</v>
      </c>
      <c r="DW299" s="380">
        <f>'[36]Biểu 1c-II'!S299</f>
        <v>0</v>
      </c>
      <c r="DX299" s="380">
        <f>'[36]Biểu 1c-II'!V299</f>
        <v>0</v>
      </c>
      <c r="DY299" s="380">
        <f>'[36]Biểu 1c-II'!Y299</f>
        <v>0</v>
      </c>
      <c r="DZ299" s="380">
        <f>'[36]Biểu 1c-II'!AB299</f>
        <v>0</v>
      </c>
      <c r="EA299" s="463">
        <f>'[36]Biểu 1c-II'!AH299</f>
        <v>0</v>
      </c>
      <c r="EB299" s="463">
        <f>'[36]Biểu 1c-II'!AE299</f>
        <v>0</v>
      </c>
      <c r="EC299" s="380">
        <f>'[37]Biểu 1c-II'!J299</f>
        <v>0</v>
      </c>
      <c r="ED299" s="380">
        <f>'[37]Biểu 1c-II'!M299</f>
        <v>0</v>
      </c>
      <c r="EE299" s="380">
        <f>'[37]Biểu 1c-II'!P299</f>
        <v>0</v>
      </c>
      <c r="EF299" s="380">
        <f>'[37]Biểu 1c-II'!S299</f>
        <v>0</v>
      </c>
      <c r="EG299" s="380">
        <f>'[37]Biểu 1c-II'!V299</f>
        <v>0</v>
      </c>
      <c r="EH299" s="380">
        <f>'[37]Biểu 1c-II'!Y299</f>
        <v>0</v>
      </c>
      <c r="EI299" s="380">
        <f>'[37]Biểu 1c-II'!AB299</f>
        <v>0</v>
      </c>
      <c r="EJ299" s="463">
        <f>'[37]Biểu 1c-II'!AE299</f>
        <v>0</v>
      </c>
      <c r="EK299" s="463">
        <f>'[38]Biểu 1c-II'!J299</f>
        <v>0</v>
      </c>
      <c r="EL299" s="463">
        <f>'[38]Biểu 1c-II'!M299</f>
        <v>0</v>
      </c>
      <c r="EM299" s="463">
        <f>'[38]Biểu 1c-II'!P299</f>
        <v>0</v>
      </c>
      <c r="EN299" s="463">
        <f>'[38]Biểu 1c-II'!S299</f>
        <v>0</v>
      </c>
      <c r="EO299" s="380">
        <f>'[39]Biểu 1c-II(TTKN)'!J299</f>
        <v>0</v>
      </c>
      <c r="EP299" s="380">
        <f>'[40]Biểu 1c-II'!P299</f>
        <v>0</v>
      </c>
      <c r="EQ299" s="380">
        <f>'[41]Biểu 1c-II'!P299</f>
        <v>0</v>
      </c>
    </row>
    <row r="300" spans="1:147" ht="12.75">
      <c r="A300" s="383"/>
      <c r="B300" s="378" t="s">
        <v>847</v>
      </c>
      <c r="C300" s="379" t="s">
        <v>327</v>
      </c>
      <c r="D300" s="381">
        <f t="shared" si="113"/>
        <v>0</v>
      </c>
      <c r="E300" s="463">
        <f t="shared" si="133"/>
        <v>13682959583</v>
      </c>
      <c r="F300" s="463">
        <f t="shared" si="114"/>
        <v>13682959583</v>
      </c>
      <c r="G300" s="463">
        <f t="shared" si="115"/>
        <v>13682959583</v>
      </c>
      <c r="H300" s="381">
        <f t="shared" si="105"/>
        <v>0</v>
      </c>
      <c r="I300" s="381">
        <f t="shared" si="116"/>
        <v>0</v>
      </c>
      <c r="J300" s="381">
        <f t="shared" si="117"/>
        <v>0</v>
      </c>
      <c r="K300" s="381">
        <f t="shared" si="106"/>
        <v>13682959583</v>
      </c>
      <c r="L300" s="381">
        <f t="shared" si="131"/>
        <v>0</v>
      </c>
      <c r="M300" s="381">
        <f t="shared" si="108"/>
        <v>0</v>
      </c>
      <c r="N300" s="381">
        <f t="shared" si="118"/>
        <v>0</v>
      </c>
      <c r="O300" s="381">
        <f t="shared" si="109"/>
        <v>0</v>
      </c>
      <c r="P300" s="381">
        <f t="shared" si="119"/>
        <v>0</v>
      </c>
      <c r="Q300" s="381">
        <f t="shared" si="110"/>
        <v>0</v>
      </c>
      <c r="R300" s="381">
        <f t="shared" si="132"/>
        <v>0</v>
      </c>
      <c r="S300" s="381"/>
      <c r="T300" s="381">
        <f t="shared" si="112"/>
        <v>0</v>
      </c>
      <c r="U300" s="463">
        <f t="shared" si="120"/>
        <v>0</v>
      </c>
      <c r="V300" s="463">
        <f t="shared" si="121"/>
        <v>0</v>
      </c>
      <c r="W300" s="463">
        <f t="shared" si="122"/>
        <v>0</v>
      </c>
      <c r="X300" s="463">
        <f t="shared" si="123"/>
        <v>0</v>
      </c>
      <c r="Y300" s="463">
        <f t="shared" si="124"/>
        <v>0</v>
      </c>
      <c r="Z300" s="463">
        <f t="shared" si="125"/>
        <v>0</v>
      </c>
      <c r="AA300" s="463">
        <f t="shared" si="126"/>
        <v>0</v>
      </c>
      <c r="AB300" s="463">
        <f t="shared" si="127"/>
        <v>0</v>
      </c>
      <c r="AC300" s="463">
        <f t="shared" si="128"/>
        <v>0</v>
      </c>
      <c r="AD300" s="463">
        <f t="shared" si="129"/>
        <v>0</v>
      </c>
      <c r="AE300" s="381"/>
      <c r="AF300" s="381"/>
      <c r="AG300" s="380">
        <f>'[22]Biểu 1c-II'!J300</f>
        <v>0</v>
      </c>
      <c r="AH300" s="380">
        <f>'[22]Biểu 1c-II'!M300</f>
        <v>0</v>
      </c>
      <c r="AI300" s="463">
        <f>'[22]Biểu 1c-II'!S300</f>
        <v>0</v>
      </c>
      <c r="AJ300" s="463">
        <f>'[22]Biểu 1c-II'!V300</f>
        <v>0</v>
      </c>
      <c r="AK300" s="380">
        <f>'[23]Biểu 1c-II'!J300</f>
        <v>0</v>
      </c>
      <c r="AL300" s="463">
        <f>'[23]Biểu 1c-II'!P300</f>
        <v>0</v>
      </c>
      <c r="AM300" s="463">
        <f>'[23]Biểu 1c-II'!S300</f>
        <v>0</v>
      </c>
      <c r="AN300" s="380">
        <f>'[24]Biểu 1c-II'!J300</f>
        <v>0</v>
      </c>
      <c r="AO300" s="463">
        <f>'[24]Biểu 1c-II'!M300</f>
        <v>0</v>
      </c>
      <c r="AP300" s="463">
        <f>'[24]Biểu 1c-II'!S300</f>
        <v>0</v>
      </c>
      <c r="AQ300" s="463">
        <f>'[25]Biểu 1c-II'!P300</f>
        <v>0</v>
      </c>
      <c r="AR300" s="463">
        <f>'[25]Biểu 1c-II'!V300</f>
        <v>0</v>
      </c>
      <c r="AS300" s="380">
        <f>'[25]Biểu 1c-II'!Y300</f>
        <v>0</v>
      </c>
      <c r="AT300" s="380">
        <f>'[26]Biểu 1c-II'!K300</f>
        <v>0</v>
      </c>
      <c r="AU300" s="380">
        <f>'[26]Biểu 1c-II'!W300</f>
        <v>0</v>
      </c>
      <c r="AV300" s="380">
        <f>'[27]Biểu 1c-II'!J300</f>
        <v>0</v>
      </c>
      <c r="AW300" s="380">
        <f>'[27]Biểu 1c-II'!V300</f>
        <v>0</v>
      </c>
      <c r="AX300" s="380">
        <f>'[28]Biểu 1c-II'!J300</f>
        <v>0</v>
      </c>
      <c r="AY300" s="380">
        <f>'[28]Biểu 1c-II'!M300</f>
        <v>0</v>
      </c>
      <c r="AZ300" s="380">
        <f>'[28]Biểu 1c-II'!P300</f>
        <v>0</v>
      </c>
      <c r="BA300" s="380"/>
      <c r="BB300" s="380">
        <f>'[28]Biểu 1c-II'!V300</f>
        <v>0</v>
      </c>
      <c r="BC300" s="380">
        <f>'[42]Biểu 1c-II'!Y300</f>
        <v>0</v>
      </c>
      <c r="BD300" s="380">
        <f>'[28]Biểu 1c-II'!AB300</f>
        <v>0</v>
      </c>
      <c r="BE300" s="380">
        <f>'[28]Biểu 1c-II'!AE300</f>
        <v>0</v>
      </c>
      <c r="BF300" s="380">
        <f>'[28]Biểu 1c-II'!AH300</f>
        <v>0</v>
      </c>
      <c r="BG300" s="380">
        <f>'[29]Biểu 1c-II'!J300</f>
        <v>0</v>
      </c>
      <c r="BH300" s="380">
        <f>'[29]Biểu 1c-II'!M300</f>
        <v>0</v>
      </c>
      <c r="BI300" s="380">
        <f>'[29]Biểu 1c-II'!P300</f>
        <v>0</v>
      </c>
      <c r="BJ300" s="380"/>
      <c r="BK300" s="380">
        <f>'[29]Biểu 1c-II'!S300</f>
        <v>0</v>
      </c>
      <c r="BL300" s="380">
        <f>'[29]Biểu 1c-II'!V300</f>
        <v>0</v>
      </c>
      <c r="BM300" s="380">
        <f>'[29]Biểu 1c-II'!Y300</f>
        <v>0</v>
      </c>
      <c r="BN300" s="380">
        <f>'[29]Biểu 1c-II'!AB300</f>
        <v>0</v>
      </c>
      <c r="BO300" s="463">
        <f>'[29]Biểu 1c-II'!AE300</f>
        <v>0</v>
      </c>
      <c r="BP300" s="463">
        <f>'[29]Biểu 1c-II'!AH300</f>
        <v>0</v>
      </c>
      <c r="BQ300" s="380">
        <f>'[30]Biểu 1c-II - TTYT DA BAC'!J300</f>
        <v>0</v>
      </c>
      <c r="BR300" s="380">
        <f>'[30]Biểu 1c-II - TTYT DA BAC'!M300</f>
        <v>0</v>
      </c>
      <c r="BS300" s="380">
        <f>'[30]Biểu 1c-II - TTYT DA BAC'!P300</f>
        <v>0</v>
      </c>
      <c r="BT300" s="380"/>
      <c r="BU300" s="380">
        <f>'[30]Biểu 1c-II - TTYT DA BAC'!V300</f>
        <v>0</v>
      </c>
      <c r="BV300" s="380">
        <f>'[30]Biểu 1c-II - TTYT DA BAC'!Y300</f>
        <v>0</v>
      </c>
      <c r="BW300" s="380">
        <f>'[30]Biểu 1c-II - TTYT DA BAC'!AB300</f>
        <v>0</v>
      </c>
      <c r="BX300" s="463">
        <f>'[30]Biểu 1c-II - TTYT DA BAC'!AE300</f>
        <v>0</v>
      </c>
      <c r="BY300" s="463">
        <f>'[30]Biểu 1c-II - TTYT DA BAC'!AH300</f>
        <v>0</v>
      </c>
      <c r="BZ300" s="380">
        <f>'[31]Biểu 1c-II'!I300</f>
        <v>0</v>
      </c>
      <c r="CA300" s="380">
        <f>'[31]Biểu 1c-II'!M300</f>
        <v>0</v>
      </c>
      <c r="CB300" s="380">
        <f>'[31]Biểu 1c-II'!P300</f>
        <v>0</v>
      </c>
      <c r="CC300" s="380"/>
      <c r="CD300" s="380">
        <f>'[31]Biểu 1c-II'!V300</f>
        <v>0</v>
      </c>
      <c r="CE300" s="380">
        <f>'[31]Biểu 1c-II'!Y300</f>
        <v>0</v>
      </c>
      <c r="CF300" s="380">
        <f>'[31]Biểu 1c-II'!AB300</f>
        <v>0</v>
      </c>
      <c r="CG300" s="463">
        <f>'[31]Biểu 1c-II'!AE300</f>
        <v>0</v>
      </c>
      <c r="CH300" s="463">
        <f>'[31]Biểu 1c-II'!AH300</f>
        <v>0</v>
      </c>
      <c r="CI300" s="380">
        <f>'[32]Biểu 1c-II'!J300</f>
        <v>0</v>
      </c>
      <c r="CJ300" s="380">
        <f>'[32]Biểu 1c-II'!M300</f>
        <v>0</v>
      </c>
      <c r="CK300" s="380">
        <f>'[32]Biểu 1c-II'!P300</f>
        <v>0</v>
      </c>
      <c r="CL300" s="380"/>
      <c r="CM300" s="380">
        <f>'[32]Biểu 1c-II'!V300</f>
        <v>0</v>
      </c>
      <c r="CN300" s="380">
        <f>'[32]Biểu 1c-II'!Y300</f>
        <v>0</v>
      </c>
      <c r="CO300" s="380">
        <f>'[32]Biểu 1c-II'!AB300</f>
        <v>0</v>
      </c>
      <c r="CP300" s="463">
        <f>'[32]Biểu 1c-II'!AE300</f>
        <v>0</v>
      </c>
      <c r="CQ300" s="463">
        <f>'[32]Biểu 1c-II'!AH300</f>
        <v>0</v>
      </c>
      <c r="CR300" s="380">
        <f>'[33]Biểu 1c-II'!J300</f>
        <v>0</v>
      </c>
      <c r="CS300" s="380">
        <f>'[33]Biểu 1c-II'!M300</f>
        <v>0</v>
      </c>
      <c r="CT300" s="380">
        <f>'[33]Biểu 1c-II'!P300</f>
        <v>0</v>
      </c>
      <c r="CU300" s="380"/>
      <c r="CV300" s="380">
        <f>'[33]Biểu 1c-II'!V300</f>
        <v>0</v>
      </c>
      <c r="CW300" s="380">
        <f>'[43]Biểu 1c-II'!Y300</f>
        <v>0</v>
      </c>
      <c r="CX300" s="380">
        <f>'[33]Biểu 1c-II'!AB300</f>
        <v>0</v>
      </c>
      <c r="CY300" s="463">
        <f>'[33]Biểu 1c-II'!AE300</f>
        <v>0</v>
      </c>
      <c r="CZ300" s="463">
        <f>'[33]Biểu 1c-II'!AH300</f>
        <v>0</v>
      </c>
      <c r="DA300" s="380">
        <f>'[34]Biểu 1c-II'!$J$7</f>
        <v>13682959583</v>
      </c>
      <c r="DB300" s="380">
        <f>'[34]Biểu 1c-II'!M300</f>
        <v>0</v>
      </c>
      <c r="DC300" s="380">
        <f>'[34]Biểu 1c-II'!P300</f>
        <v>0</v>
      </c>
      <c r="DD300" s="380"/>
      <c r="DE300" s="380">
        <f>'[34]Biểu 1c-II'!V300</f>
        <v>0</v>
      </c>
      <c r="DF300" s="380">
        <f>'[44]Biểu 1c-II'!Y300</f>
        <v>0</v>
      </c>
      <c r="DG300" s="380">
        <f>'[34]Biểu 1c-II'!AB300</f>
        <v>0</v>
      </c>
      <c r="DH300" s="463">
        <f>'[34]Biểu 1c-II'!AE300</f>
        <v>0</v>
      </c>
      <c r="DI300" s="463">
        <f>'[34]Biểu 1c-II'!AH300</f>
        <v>0</v>
      </c>
      <c r="DJ300" s="380">
        <f>'[35]Biểu 1c-II'!J300</f>
        <v>0</v>
      </c>
      <c r="DK300" s="380">
        <f>'[35]Biểu 1c-II'!M300</f>
        <v>0</v>
      </c>
      <c r="DL300" s="380">
        <f>'[35]Biểu 1c-II'!P300</f>
        <v>0</v>
      </c>
      <c r="DM300" s="380">
        <f>'[35]Biểu 1c-II'!S300</f>
        <v>0</v>
      </c>
      <c r="DN300" s="380">
        <f>'[35]Biểu 1c-II'!V300</f>
        <v>0</v>
      </c>
      <c r="DO300" s="380">
        <f>'[35]Biểu 1c-II'!Y300</f>
        <v>0</v>
      </c>
      <c r="DP300" s="380">
        <f>'[35]Biểu 1c-II'!AB300</f>
        <v>0</v>
      </c>
      <c r="DQ300" s="463">
        <f>'[35]Biểu 1c-II'!AE300</f>
        <v>0</v>
      </c>
      <c r="DR300" s="463">
        <f>'[35]Biểu 1c-II'!AH300</f>
        <v>0</v>
      </c>
      <c r="DS300" s="463">
        <f>'[35]Biểu 1c-II'!AK300</f>
        <v>0</v>
      </c>
      <c r="DT300" s="380">
        <f>'[36]Biểu 1c-II'!J300</f>
        <v>0</v>
      </c>
      <c r="DU300" s="380">
        <f>'[36]Biểu 1c-II'!M300</f>
        <v>0</v>
      </c>
      <c r="DV300" s="380">
        <f>'[36]Biểu 1c-II'!P300</f>
        <v>0</v>
      </c>
      <c r="DW300" s="380">
        <f>'[36]Biểu 1c-II'!S300</f>
        <v>0</v>
      </c>
      <c r="DX300" s="380">
        <f>'[36]Biểu 1c-II'!V300</f>
        <v>0</v>
      </c>
      <c r="DY300" s="380">
        <f>'[36]Biểu 1c-II'!Y300</f>
        <v>0</v>
      </c>
      <c r="DZ300" s="380">
        <f>'[36]Biểu 1c-II'!AB300</f>
        <v>0</v>
      </c>
      <c r="EA300" s="463">
        <f>'[36]Biểu 1c-II'!AH300</f>
        <v>0</v>
      </c>
      <c r="EB300" s="463">
        <f>'[36]Biểu 1c-II'!AE300</f>
        <v>0</v>
      </c>
      <c r="EC300" s="380">
        <f>'[37]Biểu 1c-II'!J300</f>
        <v>0</v>
      </c>
      <c r="ED300" s="380">
        <f>'[37]Biểu 1c-II'!M300</f>
        <v>0</v>
      </c>
      <c r="EE300" s="380">
        <f>'[37]Biểu 1c-II'!P300</f>
        <v>0</v>
      </c>
      <c r="EF300" s="380">
        <f>'[37]Biểu 1c-II'!S300</f>
        <v>0</v>
      </c>
      <c r="EG300" s="380">
        <f>'[37]Biểu 1c-II'!V300</f>
        <v>0</v>
      </c>
      <c r="EH300" s="380">
        <f>'[37]Biểu 1c-II'!Y300</f>
        <v>0</v>
      </c>
      <c r="EI300" s="380">
        <f>'[37]Biểu 1c-II'!AB300</f>
        <v>0</v>
      </c>
      <c r="EJ300" s="463">
        <f>'[37]Biểu 1c-II'!AE300</f>
        <v>0</v>
      </c>
      <c r="EK300" s="463">
        <f>'[38]Biểu 1c-II'!J300</f>
        <v>0</v>
      </c>
      <c r="EL300" s="463">
        <f>'[38]Biểu 1c-II'!M300</f>
        <v>0</v>
      </c>
      <c r="EM300" s="463">
        <f>'[38]Biểu 1c-II'!P300</f>
        <v>0</v>
      </c>
      <c r="EN300" s="463">
        <f>'[38]Biểu 1c-II'!S300</f>
        <v>0</v>
      </c>
      <c r="EO300" s="380">
        <f>'[39]Biểu 1c-II(TTKN)'!J300</f>
        <v>0</v>
      </c>
      <c r="EP300" s="380">
        <f>'[40]Biểu 1c-II'!P300</f>
        <v>0</v>
      </c>
      <c r="EQ300" s="380">
        <f>'[41]Biểu 1c-II'!P300</f>
        <v>0</v>
      </c>
    </row>
    <row r="301" spans="1:147" ht="12.75">
      <c r="A301" s="383"/>
      <c r="B301" s="378" t="s">
        <v>848</v>
      </c>
      <c r="C301" s="379" t="s">
        <v>328</v>
      </c>
      <c r="D301" s="381">
        <f t="shared" si="113"/>
        <v>0</v>
      </c>
      <c r="E301" s="463">
        <f t="shared" si="133"/>
        <v>13682959583</v>
      </c>
      <c r="F301" s="463">
        <f t="shared" si="114"/>
        <v>13682959583</v>
      </c>
      <c r="G301" s="463">
        <f t="shared" si="115"/>
        <v>13682959583</v>
      </c>
      <c r="H301" s="381">
        <f t="shared" si="105"/>
        <v>0</v>
      </c>
      <c r="I301" s="381">
        <f t="shared" si="116"/>
        <v>0</v>
      </c>
      <c r="J301" s="381">
        <f t="shared" si="117"/>
        <v>0</v>
      </c>
      <c r="K301" s="381">
        <f t="shared" si="106"/>
        <v>13682959583</v>
      </c>
      <c r="L301" s="381">
        <f t="shared" si="131"/>
        <v>0</v>
      </c>
      <c r="M301" s="381">
        <f t="shared" si="108"/>
        <v>0</v>
      </c>
      <c r="N301" s="381">
        <f t="shared" si="118"/>
        <v>0</v>
      </c>
      <c r="O301" s="381">
        <f t="shared" si="109"/>
        <v>0</v>
      </c>
      <c r="P301" s="381">
        <f t="shared" si="119"/>
        <v>0</v>
      </c>
      <c r="Q301" s="381">
        <f t="shared" si="110"/>
        <v>0</v>
      </c>
      <c r="R301" s="381">
        <f t="shared" si="132"/>
        <v>0</v>
      </c>
      <c r="S301" s="381"/>
      <c r="T301" s="381">
        <f t="shared" si="112"/>
        <v>0</v>
      </c>
      <c r="U301" s="463">
        <f t="shared" si="120"/>
        <v>0</v>
      </c>
      <c r="V301" s="463">
        <f t="shared" si="121"/>
        <v>0</v>
      </c>
      <c r="W301" s="463">
        <f t="shared" si="122"/>
        <v>0</v>
      </c>
      <c r="X301" s="463">
        <f t="shared" si="123"/>
        <v>0</v>
      </c>
      <c r="Y301" s="463">
        <f t="shared" si="124"/>
        <v>0</v>
      </c>
      <c r="Z301" s="463">
        <f t="shared" si="125"/>
        <v>0</v>
      </c>
      <c r="AA301" s="463">
        <f t="shared" si="126"/>
        <v>0</v>
      </c>
      <c r="AB301" s="463">
        <f t="shared" si="127"/>
        <v>0</v>
      </c>
      <c r="AC301" s="463">
        <f t="shared" si="128"/>
        <v>0</v>
      </c>
      <c r="AD301" s="463">
        <f t="shared" si="129"/>
        <v>0</v>
      </c>
      <c r="AE301" s="381"/>
      <c r="AF301" s="381"/>
      <c r="AG301" s="380">
        <f>'[22]Biểu 1c-II'!J301</f>
        <v>0</v>
      </c>
      <c r="AH301" s="380">
        <f>'[22]Biểu 1c-II'!M301</f>
        <v>0</v>
      </c>
      <c r="AI301" s="463">
        <f>'[22]Biểu 1c-II'!S301</f>
        <v>0</v>
      </c>
      <c r="AJ301" s="463">
        <f>'[22]Biểu 1c-II'!V301</f>
        <v>0</v>
      </c>
      <c r="AK301" s="380">
        <f>'[23]Biểu 1c-II'!J301</f>
        <v>0</v>
      </c>
      <c r="AL301" s="463">
        <f>'[23]Biểu 1c-II'!P301</f>
        <v>0</v>
      </c>
      <c r="AM301" s="463">
        <f>'[23]Biểu 1c-II'!S301</f>
        <v>0</v>
      </c>
      <c r="AN301" s="380">
        <f>'[24]Biểu 1c-II'!J301</f>
        <v>0</v>
      </c>
      <c r="AO301" s="463">
        <f>'[24]Biểu 1c-II'!M301</f>
        <v>0</v>
      </c>
      <c r="AP301" s="463">
        <f>'[24]Biểu 1c-II'!S301</f>
        <v>0</v>
      </c>
      <c r="AQ301" s="463">
        <f>'[25]Biểu 1c-II'!P301</f>
        <v>0</v>
      </c>
      <c r="AR301" s="463">
        <f>'[25]Biểu 1c-II'!V301</f>
        <v>0</v>
      </c>
      <c r="AS301" s="380">
        <f>'[25]Biểu 1c-II'!Y301</f>
        <v>0</v>
      </c>
      <c r="AT301" s="380">
        <f>'[26]Biểu 1c-II'!K301</f>
        <v>0</v>
      </c>
      <c r="AU301" s="380">
        <f>'[26]Biểu 1c-II'!W301</f>
        <v>0</v>
      </c>
      <c r="AV301" s="380">
        <f>'[27]Biểu 1c-II'!J301</f>
        <v>0</v>
      </c>
      <c r="AW301" s="380">
        <f>'[27]Biểu 1c-II'!V301</f>
        <v>0</v>
      </c>
      <c r="AX301" s="380">
        <f>'[28]Biểu 1c-II'!J301</f>
        <v>0</v>
      </c>
      <c r="AY301" s="380">
        <f>'[28]Biểu 1c-II'!M301</f>
        <v>0</v>
      </c>
      <c r="AZ301" s="380">
        <f>'[28]Biểu 1c-II'!P301</f>
        <v>0</v>
      </c>
      <c r="BA301" s="380"/>
      <c r="BB301" s="380">
        <f>'[28]Biểu 1c-II'!V301</f>
        <v>0</v>
      </c>
      <c r="BC301" s="380">
        <f>'[42]Biểu 1c-II'!Y301</f>
        <v>0</v>
      </c>
      <c r="BD301" s="380">
        <f>'[28]Biểu 1c-II'!AB301</f>
        <v>0</v>
      </c>
      <c r="BE301" s="380">
        <f>'[28]Biểu 1c-II'!AE301</f>
        <v>0</v>
      </c>
      <c r="BF301" s="380">
        <f>'[28]Biểu 1c-II'!AH301</f>
        <v>0</v>
      </c>
      <c r="BG301" s="380">
        <f>'[29]Biểu 1c-II'!J301</f>
        <v>0</v>
      </c>
      <c r="BH301" s="380">
        <f>'[29]Biểu 1c-II'!M301</f>
        <v>0</v>
      </c>
      <c r="BI301" s="380">
        <f>'[29]Biểu 1c-II'!P301</f>
        <v>0</v>
      </c>
      <c r="BJ301" s="380"/>
      <c r="BK301" s="380">
        <f>'[29]Biểu 1c-II'!S301</f>
        <v>0</v>
      </c>
      <c r="BL301" s="380">
        <f>'[29]Biểu 1c-II'!V301</f>
        <v>0</v>
      </c>
      <c r="BM301" s="380">
        <f>'[29]Biểu 1c-II'!Y301</f>
        <v>0</v>
      </c>
      <c r="BN301" s="380">
        <f>'[29]Biểu 1c-II'!AB301</f>
        <v>0</v>
      </c>
      <c r="BO301" s="463">
        <f>'[29]Biểu 1c-II'!AE301</f>
        <v>0</v>
      </c>
      <c r="BP301" s="463">
        <f>'[29]Biểu 1c-II'!AH301</f>
        <v>0</v>
      </c>
      <c r="BQ301" s="380">
        <f>'[30]Biểu 1c-II - TTYT DA BAC'!J301</f>
        <v>0</v>
      </c>
      <c r="BR301" s="380">
        <f>'[30]Biểu 1c-II - TTYT DA BAC'!M301</f>
        <v>0</v>
      </c>
      <c r="BS301" s="380">
        <f>'[30]Biểu 1c-II - TTYT DA BAC'!P301</f>
        <v>0</v>
      </c>
      <c r="BT301" s="380"/>
      <c r="BU301" s="380">
        <f>'[30]Biểu 1c-II - TTYT DA BAC'!V301</f>
        <v>0</v>
      </c>
      <c r="BV301" s="380">
        <f>'[30]Biểu 1c-II - TTYT DA BAC'!Y301</f>
        <v>0</v>
      </c>
      <c r="BW301" s="380">
        <f>'[30]Biểu 1c-II - TTYT DA BAC'!AB301</f>
        <v>0</v>
      </c>
      <c r="BX301" s="463">
        <f>'[30]Biểu 1c-II - TTYT DA BAC'!AE301</f>
        <v>0</v>
      </c>
      <c r="BY301" s="463">
        <f>'[30]Biểu 1c-II - TTYT DA BAC'!AH301</f>
        <v>0</v>
      </c>
      <c r="BZ301" s="380">
        <f>'[31]Biểu 1c-II'!I301</f>
        <v>0</v>
      </c>
      <c r="CA301" s="380">
        <f>'[31]Biểu 1c-II'!M301</f>
        <v>0</v>
      </c>
      <c r="CB301" s="380">
        <f>'[31]Biểu 1c-II'!P301</f>
        <v>0</v>
      </c>
      <c r="CC301" s="380"/>
      <c r="CD301" s="380">
        <f>'[31]Biểu 1c-II'!V301</f>
        <v>0</v>
      </c>
      <c r="CE301" s="380">
        <f>'[31]Biểu 1c-II'!Y301</f>
        <v>0</v>
      </c>
      <c r="CF301" s="380">
        <f>'[31]Biểu 1c-II'!AB301</f>
        <v>0</v>
      </c>
      <c r="CG301" s="463">
        <f>'[31]Biểu 1c-II'!AE301</f>
        <v>0</v>
      </c>
      <c r="CH301" s="463">
        <f>'[31]Biểu 1c-II'!AH301</f>
        <v>0</v>
      </c>
      <c r="CI301" s="380">
        <f>'[32]Biểu 1c-II'!J301</f>
        <v>0</v>
      </c>
      <c r="CJ301" s="380">
        <f>'[32]Biểu 1c-II'!M301</f>
        <v>0</v>
      </c>
      <c r="CK301" s="380">
        <f>'[32]Biểu 1c-II'!P301</f>
        <v>0</v>
      </c>
      <c r="CL301" s="380"/>
      <c r="CM301" s="380">
        <f>'[32]Biểu 1c-II'!V301</f>
        <v>0</v>
      </c>
      <c r="CN301" s="380">
        <f>'[32]Biểu 1c-II'!Y301</f>
        <v>0</v>
      </c>
      <c r="CO301" s="380">
        <f>'[32]Biểu 1c-II'!AB301</f>
        <v>0</v>
      </c>
      <c r="CP301" s="463">
        <f>'[32]Biểu 1c-II'!AE301</f>
        <v>0</v>
      </c>
      <c r="CQ301" s="463">
        <f>'[32]Biểu 1c-II'!AH301</f>
        <v>0</v>
      </c>
      <c r="CR301" s="380">
        <f>'[33]Biểu 1c-II'!J301</f>
        <v>0</v>
      </c>
      <c r="CS301" s="380">
        <f>'[33]Biểu 1c-II'!M301</f>
        <v>0</v>
      </c>
      <c r="CT301" s="380">
        <f>'[33]Biểu 1c-II'!P301</f>
        <v>0</v>
      </c>
      <c r="CU301" s="380"/>
      <c r="CV301" s="380">
        <f>'[33]Biểu 1c-II'!V301</f>
        <v>0</v>
      </c>
      <c r="CW301" s="380">
        <f>'[43]Biểu 1c-II'!Y301</f>
        <v>0</v>
      </c>
      <c r="CX301" s="380">
        <f>'[33]Biểu 1c-II'!AB301</f>
        <v>0</v>
      </c>
      <c r="CY301" s="463">
        <f>'[33]Biểu 1c-II'!AE301</f>
        <v>0</v>
      </c>
      <c r="CZ301" s="463">
        <f>'[33]Biểu 1c-II'!AH301</f>
        <v>0</v>
      </c>
      <c r="DA301" s="380">
        <f>'[34]Biểu 1c-II'!$J$7</f>
        <v>13682959583</v>
      </c>
      <c r="DB301" s="380">
        <f>'[34]Biểu 1c-II'!M301</f>
        <v>0</v>
      </c>
      <c r="DC301" s="380">
        <f>'[34]Biểu 1c-II'!P301</f>
        <v>0</v>
      </c>
      <c r="DD301" s="380"/>
      <c r="DE301" s="380">
        <f>'[34]Biểu 1c-II'!V301</f>
        <v>0</v>
      </c>
      <c r="DF301" s="380">
        <f>'[44]Biểu 1c-II'!Y301</f>
        <v>0</v>
      </c>
      <c r="DG301" s="380">
        <f>'[34]Biểu 1c-II'!AB301</f>
        <v>0</v>
      </c>
      <c r="DH301" s="463">
        <f>'[34]Biểu 1c-II'!AE301</f>
        <v>0</v>
      </c>
      <c r="DI301" s="463">
        <f>'[34]Biểu 1c-II'!AH301</f>
        <v>0</v>
      </c>
      <c r="DJ301" s="380">
        <f>'[35]Biểu 1c-II'!J301</f>
        <v>0</v>
      </c>
      <c r="DK301" s="380">
        <f>'[35]Biểu 1c-II'!M301</f>
        <v>0</v>
      </c>
      <c r="DL301" s="380">
        <f>'[35]Biểu 1c-II'!P301</f>
        <v>0</v>
      </c>
      <c r="DM301" s="380">
        <f>'[35]Biểu 1c-II'!S301</f>
        <v>0</v>
      </c>
      <c r="DN301" s="380">
        <f>'[35]Biểu 1c-II'!V301</f>
        <v>0</v>
      </c>
      <c r="DO301" s="380">
        <f>'[35]Biểu 1c-II'!Y301</f>
        <v>0</v>
      </c>
      <c r="DP301" s="380">
        <f>'[35]Biểu 1c-II'!AB301</f>
        <v>0</v>
      </c>
      <c r="DQ301" s="463">
        <f>'[35]Biểu 1c-II'!AE301</f>
        <v>0</v>
      </c>
      <c r="DR301" s="463">
        <f>'[35]Biểu 1c-II'!AH301</f>
        <v>0</v>
      </c>
      <c r="DS301" s="463">
        <f>'[35]Biểu 1c-II'!AK301</f>
        <v>0</v>
      </c>
      <c r="DT301" s="380">
        <f>'[36]Biểu 1c-II'!J301</f>
        <v>0</v>
      </c>
      <c r="DU301" s="380">
        <f>'[36]Biểu 1c-II'!M301</f>
        <v>0</v>
      </c>
      <c r="DV301" s="380">
        <f>'[36]Biểu 1c-II'!P301</f>
        <v>0</v>
      </c>
      <c r="DW301" s="380">
        <f>'[36]Biểu 1c-II'!S301</f>
        <v>0</v>
      </c>
      <c r="DX301" s="380">
        <f>'[36]Biểu 1c-II'!V301</f>
        <v>0</v>
      </c>
      <c r="DY301" s="380">
        <f>'[36]Biểu 1c-II'!Y301</f>
        <v>0</v>
      </c>
      <c r="DZ301" s="380">
        <f>'[36]Biểu 1c-II'!AB301</f>
        <v>0</v>
      </c>
      <c r="EA301" s="463">
        <f>'[36]Biểu 1c-II'!AH301</f>
        <v>0</v>
      </c>
      <c r="EB301" s="463">
        <f>'[36]Biểu 1c-II'!AE301</f>
        <v>0</v>
      </c>
      <c r="EC301" s="380">
        <f>'[37]Biểu 1c-II'!J301</f>
        <v>0</v>
      </c>
      <c r="ED301" s="380">
        <f>'[37]Biểu 1c-II'!M301</f>
        <v>0</v>
      </c>
      <c r="EE301" s="380">
        <f>'[37]Biểu 1c-II'!P301</f>
        <v>0</v>
      </c>
      <c r="EF301" s="380">
        <f>'[37]Biểu 1c-II'!S301</f>
        <v>0</v>
      </c>
      <c r="EG301" s="380">
        <f>'[37]Biểu 1c-II'!V301</f>
        <v>0</v>
      </c>
      <c r="EH301" s="380">
        <f>'[37]Biểu 1c-II'!Y301</f>
        <v>0</v>
      </c>
      <c r="EI301" s="380">
        <f>'[37]Biểu 1c-II'!AB301</f>
        <v>0</v>
      </c>
      <c r="EJ301" s="463">
        <f>'[37]Biểu 1c-II'!AE301</f>
        <v>0</v>
      </c>
      <c r="EK301" s="463">
        <f>'[38]Biểu 1c-II'!J301</f>
        <v>0</v>
      </c>
      <c r="EL301" s="463">
        <f>'[38]Biểu 1c-II'!M301</f>
        <v>0</v>
      </c>
      <c r="EM301" s="463">
        <f>'[38]Biểu 1c-II'!P301</f>
        <v>0</v>
      </c>
      <c r="EN301" s="463">
        <f>'[38]Biểu 1c-II'!S301</f>
        <v>0</v>
      </c>
      <c r="EO301" s="380">
        <f>'[39]Biểu 1c-II(TTKN)'!J301</f>
        <v>0</v>
      </c>
      <c r="EP301" s="380">
        <f>'[40]Biểu 1c-II'!P301</f>
        <v>0</v>
      </c>
      <c r="EQ301" s="380">
        <f>'[41]Biểu 1c-II'!P301</f>
        <v>0</v>
      </c>
    </row>
    <row r="302" spans="1:147" ht="12.75">
      <c r="A302" s="383"/>
      <c r="B302" s="378" t="s">
        <v>849</v>
      </c>
      <c r="C302" s="379" t="s">
        <v>329</v>
      </c>
      <c r="D302" s="381">
        <f t="shared" si="113"/>
        <v>0</v>
      </c>
      <c r="E302" s="463">
        <f t="shared" si="133"/>
        <v>13682959583</v>
      </c>
      <c r="F302" s="463">
        <f t="shared" si="114"/>
        <v>13682959583</v>
      </c>
      <c r="G302" s="463">
        <f t="shared" si="115"/>
        <v>13682959583</v>
      </c>
      <c r="H302" s="381">
        <f t="shared" si="105"/>
        <v>0</v>
      </c>
      <c r="I302" s="381">
        <f t="shared" si="116"/>
        <v>0</v>
      </c>
      <c r="J302" s="381">
        <f t="shared" si="117"/>
        <v>0</v>
      </c>
      <c r="K302" s="381">
        <f t="shared" si="106"/>
        <v>13682959583</v>
      </c>
      <c r="L302" s="381">
        <f t="shared" si="131"/>
        <v>0</v>
      </c>
      <c r="M302" s="381">
        <f t="shared" si="108"/>
        <v>0</v>
      </c>
      <c r="N302" s="381">
        <f t="shared" si="118"/>
        <v>0</v>
      </c>
      <c r="O302" s="381">
        <f t="shared" si="109"/>
        <v>0</v>
      </c>
      <c r="P302" s="381">
        <f t="shared" si="119"/>
        <v>0</v>
      </c>
      <c r="Q302" s="381">
        <f t="shared" si="110"/>
        <v>0</v>
      </c>
      <c r="R302" s="381">
        <f t="shared" si="132"/>
        <v>0</v>
      </c>
      <c r="S302" s="381"/>
      <c r="T302" s="381">
        <f t="shared" si="112"/>
        <v>0</v>
      </c>
      <c r="U302" s="463">
        <f t="shared" si="120"/>
        <v>0</v>
      </c>
      <c r="V302" s="463">
        <f t="shared" si="121"/>
        <v>0</v>
      </c>
      <c r="W302" s="463">
        <f t="shared" si="122"/>
        <v>0</v>
      </c>
      <c r="X302" s="463">
        <f t="shared" si="123"/>
        <v>0</v>
      </c>
      <c r="Y302" s="463">
        <f t="shared" si="124"/>
        <v>0</v>
      </c>
      <c r="Z302" s="463">
        <f t="shared" si="125"/>
        <v>0</v>
      </c>
      <c r="AA302" s="463">
        <f t="shared" si="126"/>
        <v>0</v>
      </c>
      <c r="AB302" s="463">
        <f t="shared" si="127"/>
        <v>0</v>
      </c>
      <c r="AC302" s="463">
        <f t="shared" si="128"/>
        <v>0</v>
      </c>
      <c r="AD302" s="463">
        <f t="shared" si="129"/>
        <v>0</v>
      </c>
      <c r="AE302" s="381"/>
      <c r="AF302" s="381"/>
      <c r="AG302" s="380">
        <f>'[22]Biểu 1c-II'!J302</f>
        <v>0</v>
      </c>
      <c r="AH302" s="380">
        <f>'[22]Biểu 1c-II'!M302</f>
        <v>0</v>
      </c>
      <c r="AI302" s="463">
        <f>'[22]Biểu 1c-II'!S302</f>
        <v>0</v>
      </c>
      <c r="AJ302" s="463">
        <f>'[22]Biểu 1c-II'!V302</f>
        <v>0</v>
      </c>
      <c r="AK302" s="380">
        <f>'[23]Biểu 1c-II'!J302</f>
        <v>0</v>
      </c>
      <c r="AL302" s="463">
        <f>'[23]Biểu 1c-II'!P302</f>
        <v>0</v>
      </c>
      <c r="AM302" s="463">
        <f>'[23]Biểu 1c-II'!S302</f>
        <v>0</v>
      </c>
      <c r="AN302" s="380">
        <f>'[24]Biểu 1c-II'!J302</f>
        <v>0</v>
      </c>
      <c r="AO302" s="463">
        <f>'[24]Biểu 1c-II'!M302</f>
        <v>0</v>
      </c>
      <c r="AP302" s="463">
        <f>'[24]Biểu 1c-II'!S302</f>
        <v>0</v>
      </c>
      <c r="AQ302" s="463">
        <f>'[25]Biểu 1c-II'!P302</f>
        <v>0</v>
      </c>
      <c r="AR302" s="463">
        <f>'[25]Biểu 1c-II'!V302</f>
        <v>0</v>
      </c>
      <c r="AS302" s="380">
        <f>'[25]Biểu 1c-II'!Y302</f>
        <v>0</v>
      </c>
      <c r="AT302" s="380">
        <f>'[26]Biểu 1c-II'!K302</f>
        <v>0</v>
      </c>
      <c r="AU302" s="380">
        <f>'[26]Biểu 1c-II'!W302</f>
        <v>0</v>
      </c>
      <c r="AV302" s="380">
        <f>'[27]Biểu 1c-II'!J302</f>
        <v>0</v>
      </c>
      <c r="AW302" s="380">
        <f>'[27]Biểu 1c-II'!V302</f>
        <v>0</v>
      </c>
      <c r="AX302" s="380">
        <f>'[28]Biểu 1c-II'!J302</f>
        <v>0</v>
      </c>
      <c r="AY302" s="380">
        <f>'[28]Biểu 1c-II'!M302</f>
        <v>0</v>
      </c>
      <c r="AZ302" s="380">
        <f>'[28]Biểu 1c-II'!P302</f>
        <v>0</v>
      </c>
      <c r="BA302" s="380"/>
      <c r="BB302" s="380">
        <f>'[28]Biểu 1c-II'!V302</f>
        <v>0</v>
      </c>
      <c r="BC302" s="380">
        <f>'[42]Biểu 1c-II'!Y302</f>
        <v>0</v>
      </c>
      <c r="BD302" s="380">
        <f>'[28]Biểu 1c-II'!AB302</f>
        <v>0</v>
      </c>
      <c r="BE302" s="380">
        <f>'[28]Biểu 1c-II'!AE302</f>
        <v>0</v>
      </c>
      <c r="BF302" s="380">
        <f>'[28]Biểu 1c-II'!AH302</f>
        <v>0</v>
      </c>
      <c r="BG302" s="380">
        <f>'[29]Biểu 1c-II'!J302</f>
        <v>0</v>
      </c>
      <c r="BH302" s="380">
        <f>'[29]Biểu 1c-II'!M302</f>
        <v>0</v>
      </c>
      <c r="BI302" s="380">
        <f>'[29]Biểu 1c-II'!P302</f>
        <v>0</v>
      </c>
      <c r="BJ302" s="380"/>
      <c r="BK302" s="380">
        <f>'[29]Biểu 1c-II'!S302</f>
        <v>0</v>
      </c>
      <c r="BL302" s="380">
        <f>'[29]Biểu 1c-II'!V302</f>
        <v>0</v>
      </c>
      <c r="BM302" s="380">
        <f>'[29]Biểu 1c-II'!Y302</f>
        <v>0</v>
      </c>
      <c r="BN302" s="380">
        <f>'[29]Biểu 1c-II'!AB302</f>
        <v>0</v>
      </c>
      <c r="BO302" s="463">
        <f>'[29]Biểu 1c-II'!AE302</f>
        <v>0</v>
      </c>
      <c r="BP302" s="463">
        <f>'[29]Biểu 1c-II'!AH302</f>
        <v>0</v>
      </c>
      <c r="BQ302" s="380">
        <f>'[30]Biểu 1c-II - TTYT DA BAC'!J302</f>
        <v>0</v>
      </c>
      <c r="BR302" s="380">
        <f>'[30]Biểu 1c-II - TTYT DA BAC'!M302</f>
        <v>0</v>
      </c>
      <c r="BS302" s="380">
        <f>'[30]Biểu 1c-II - TTYT DA BAC'!P302</f>
        <v>0</v>
      </c>
      <c r="BT302" s="380"/>
      <c r="BU302" s="380">
        <f>'[30]Biểu 1c-II - TTYT DA BAC'!V302</f>
        <v>0</v>
      </c>
      <c r="BV302" s="380">
        <f>'[30]Biểu 1c-II - TTYT DA BAC'!Y302</f>
        <v>0</v>
      </c>
      <c r="BW302" s="380">
        <f>'[30]Biểu 1c-II - TTYT DA BAC'!AB302</f>
        <v>0</v>
      </c>
      <c r="BX302" s="463">
        <f>'[30]Biểu 1c-II - TTYT DA BAC'!AE302</f>
        <v>0</v>
      </c>
      <c r="BY302" s="463">
        <f>'[30]Biểu 1c-II - TTYT DA BAC'!AH302</f>
        <v>0</v>
      </c>
      <c r="BZ302" s="380">
        <f>'[31]Biểu 1c-II'!I302</f>
        <v>0</v>
      </c>
      <c r="CA302" s="380">
        <f>'[31]Biểu 1c-II'!M302</f>
        <v>0</v>
      </c>
      <c r="CB302" s="380">
        <f>'[31]Biểu 1c-II'!P302</f>
        <v>0</v>
      </c>
      <c r="CC302" s="380"/>
      <c r="CD302" s="380">
        <f>'[31]Biểu 1c-II'!V302</f>
        <v>0</v>
      </c>
      <c r="CE302" s="380">
        <f>'[31]Biểu 1c-II'!Y302</f>
        <v>0</v>
      </c>
      <c r="CF302" s="380">
        <f>'[31]Biểu 1c-II'!AB302</f>
        <v>0</v>
      </c>
      <c r="CG302" s="463">
        <f>'[31]Biểu 1c-II'!AE302</f>
        <v>0</v>
      </c>
      <c r="CH302" s="463">
        <f>'[31]Biểu 1c-II'!AH302</f>
        <v>0</v>
      </c>
      <c r="CI302" s="380">
        <f>'[32]Biểu 1c-II'!J302</f>
        <v>0</v>
      </c>
      <c r="CJ302" s="380">
        <f>'[32]Biểu 1c-II'!M302</f>
        <v>0</v>
      </c>
      <c r="CK302" s="380">
        <f>'[32]Biểu 1c-II'!P302</f>
        <v>0</v>
      </c>
      <c r="CL302" s="380"/>
      <c r="CM302" s="380">
        <f>'[32]Biểu 1c-II'!V302</f>
        <v>0</v>
      </c>
      <c r="CN302" s="380">
        <f>'[32]Biểu 1c-II'!Y302</f>
        <v>0</v>
      </c>
      <c r="CO302" s="380">
        <f>'[32]Biểu 1c-II'!AB302</f>
        <v>0</v>
      </c>
      <c r="CP302" s="463">
        <f>'[32]Biểu 1c-II'!AE302</f>
        <v>0</v>
      </c>
      <c r="CQ302" s="463">
        <f>'[32]Biểu 1c-II'!AH302</f>
        <v>0</v>
      </c>
      <c r="CR302" s="380">
        <f>'[33]Biểu 1c-II'!J302</f>
        <v>0</v>
      </c>
      <c r="CS302" s="380">
        <f>'[33]Biểu 1c-II'!M302</f>
        <v>0</v>
      </c>
      <c r="CT302" s="380">
        <f>'[33]Biểu 1c-II'!P302</f>
        <v>0</v>
      </c>
      <c r="CU302" s="380"/>
      <c r="CV302" s="380">
        <f>'[33]Biểu 1c-II'!V302</f>
        <v>0</v>
      </c>
      <c r="CW302" s="380">
        <f>'[43]Biểu 1c-II'!Y302</f>
        <v>0</v>
      </c>
      <c r="CX302" s="380">
        <f>'[33]Biểu 1c-II'!AB302</f>
        <v>0</v>
      </c>
      <c r="CY302" s="463">
        <f>'[33]Biểu 1c-II'!AE302</f>
        <v>0</v>
      </c>
      <c r="CZ302" s="463">
        <f>'[33]Biểu 1c-II'!AH302</f>
        <v>0</v>
      </c>
      <c r="DA302" s="380">
        <f>'[34]Biểu 1c-II'!$J$7</f>
        <v>13682959583</v>
      </c>
      <c r="DB302" s="380">
        <f>'[34]Biểu 1c-II'!M302</f>
        <v>0</v>
      </c>
      <c r="DC302" s="380">
        <f>'[34]Biểu 1c-II'!P302</f>
        <v>0</v>
      </c>
      <c r="DD302" s="380"/>
      <c r="DE302" s="380">
        <f>'[34]Biểu 1c-II'!V302</f>
        <v>0</v>
      </c>
      <c r="DF302" s="380">
        <f>'[44]Biểu 1c-II'!Y302</f>
        <v>0</v>
      </c>
      <c r="DG302" s="380">
        <f>'[34]Biểu 1c-II'!AB302</f>
        <v>0</v>
      </c>
      <c r="DH302" s="463">
        <f>'[34]Biểu 1c-II'!AE302</f>
        <v>0</v>
      </c>
      <c r="DI302" s="463">
        <f>'[34]Biểu 1c-II'!AH302</f>
        <v>0</v>
      </c>
      <c r="DJ302" s="380">
        <f>'[35]Biểu 1c-II'!J302</f>
        <v>0</v>
      </c>
      <c r="DK302" s="380">
        <f>'[35]Biểu 1c-II'!M302</f>
        <v>0</v>
      </c>
      <c r="DL302" s="380">
        <f>'[35]Biểu 1c-II'!P302</f>
        <v>0</v>
      </c>
      <c r="DM302" s="380">
        <f>'[35]Biểu 1c-II'!S302</f>
        <v>0</v>
      </c>
      <c r="DN302" s="380">
        <f>'[35]Biểu 1c-II'!V302</f>
        <v>0</v>
      </c>
      <c r="DO302" s="380">
        <f>'[35]Biểu 1c-II'!Y302</f>
        <v>0</v>
      </c>
      <c r="DP302" s="380">
        <f>'[35]Biểu 1c-II'!AB302</f>
        <v>0</v>
      </c>
      <c r="DQ302" s="463">
        <f>'[35]Biểu 1c-II'!AE302</f>
        <v>0</v>
      </c>
      <c r="DR302" s="463">
        <f>'[35]Biểu 1c-II'!AH302</f>
        <v>0</v>
      </c>
      <c r="DS302" s="463">
        <f>'[35]Biểu 1c-II'!AK302</f>
        <v>0</v>
      </c>
      <c r="DT302" s="380">
        <f>'[36]Biểu 1c-II'!J302</f>
        <v>0</v>
      </c>
      <c r="DU302" s="380">
        <f>'[36]Biểu 1c-II'!M302</f>
        <v>0</v>
      </c>
      <c r="DV302" s="380">
        <f>'[36]Biểu 1c-II'!P302</f>
        <v>0</v>
      </c>
      <c r="DW302" s="380">
        <f>'[36]Biểu 1c-II'!S302</f>
        <v>0</v>
      </c>
      <c r="DX302" s="380">
        <f>'[36]Biểu 1c-II'!V302</f>
        <v>0</v>
      </c>
      <c r="DY302" s="380">
        <f>'[36]Biểu 1c-II'!Y302</f>
        <v>0</v>
      </c>
      <c r="DZ302" s="380">
        <f>'[36]Biểu 1c-II'!AB302</f>
        <v>0</v>
      </c>
      <c r="EA302" s="463">
        <f>'[36]Biểu 1c-II'!AH302</f>
        <v>0</v>
      </c>
      <c r="EB302" s="463">
        <f>'[36]Biểu 1c-II'!AE302</f>
        <v>0</v>
      </c>
      <c r="EC302" s="380">
        <f>'[37]Biểu 1c-II'!J302</f>
        <v>0</v>
      </c>
      <c r="ED302" s="380">
        <f>'[37]Biểu 1c-II'!M302</f>
        <v>0</v>
      </c>
      <c r="EE302" s="380">
        <f>'[37]Biểu 1c-II'!P302</f>
        <v>0</v>
      </c>
      <c r="EF302" s="380">
        <f>'[37]Biểu 1c-II'!S302</f>
        <v>0</v>
      </c>
      <c r="EG302" s="380">
        <f>'[37]Biểu 1c-II'!V302</f>
        <v>0</v>
      </c>
      <c r="EH302" s="380">
        <f>'[37]Biểu 1c-II'!Y302</f>
        <v>0</v>
      </c>
      <c r="EI302" s="380">
        <f>'[37]Biểu 1c-II'!AB302</f>
        <v>0</v>
      </c>
      <c r="EJ302" s="463">
        <f>'[37]Biểu 1c-II'!AE302</f>
        <v>0</v>
      </c>
      <c r="EK302" s="463">
        <f>'[38]Biểu 1c-II'!J302</f>
        <v>0</v>
      </c>
      <c r="EL302" s="463">
        <f>'[38]Biểu 1c-II'!M302</f>
        <v>0</v>
      </c>
      <c r="EM302" s="463">
        <f>'[38]Biểu 1c-II'!P302</f>
        <v>0</v>
      </c>
      <c r="EN302" s="463">
        <f>'[38]Biểu 1c-II'!S302</f>
        <v>0</v>
      </c>
      <c r="EO302" s="380">
        <f>'[39]Biểu 1c-II(TTKN)'!J302</f>
        <v>0</v>
      </c>
      <c r="EP302" s="380">
        <f>'[40]Biểu 1c-II'!P302</f>
        <v>0</v>
      </c>
      <c r="EQ302" s="380">
        <f>'[41]Biểu 1c-II'!P302</f>
        <v>0</v>
      </c>
    </row>
    <row r="303" spans="1:147" ht="12.75">
      <c r="A303" s="383"/>
      <c r="B303" s="378" t="s">
        <v>850</v>
      </c>
      <c r="C303" s="379" t="s">
        <v>330</v>
      </c>
      <c r="D303" s="381">
        <f t="shared" si="113"/>
        <v>0</v>
      </c>
      <c r="E303" s="463">
        <f t="shared" si="133"/>
        <v>13705609583</v>
      </c>
      <c r="F303" s="463">
        <f t="shared" si="114"/>
        <v>13705609583</v>
      </c>
      <c r="G303" s="463">
        <f t="shared" si="115"/>
        <v>13682959583</v>
      </c>
      <c r="H303" s="381">
        <f t="shared" si="105"/>
        <v>0</v>
      </c>
      <c r="I303" s="381">
        <f t="shared" si="116"/>
        <v>0</v>
      </c>
      <c r="J303" s="381">
        <f t="shared" si="117"/>
        <v>0</v>
      </c>
      <c r="K303" s="381">
        <f t="shared" si="106"/>
        <v>13682959583</v>
      </c>
      <c r="L303" s="381">
        <f t="shared" si="131"/>
        <v>0</v>
      </c>
      <c r="M303" s="381">
        <f t="shared" si="108"/>
        <v>0</v>
      </c>
      <c r="N303" s="381">
        <f t="shared" si="118"/>
        <v>0</v>
      </c>
      <c r="O303" s="381">
        <f t="shared" si="109"/>
        <v>0</v>
      </c>
      <c r="P303" s="381">
        <f t="shared" si="119"/>
        <v>0</v>
      </c>
      <c r="Q303" s="381">
        <f t="shared" si="110"/>
        <v>0</v>
      </c>
      <c r="R303" s="381">
        <f t="shared" si="132"/>
        <v>0</v>
      </c>
      <c r="S303" s="381"/>
      <c r="T303" s="381">
        <f t="shared" si="112"/>
        <v>0</v>
      </c>
      <c r="U303" s="463">
        <f t="shared" si="120"/>
        <v>0</v>
      </c>
      <c r="V303" s="463">
        <f t="shared" si="121"/>
        <v>0</v>
      </c>
      <c r="W303" s="463">
        <f t="shared" si="122"/>
        <v>0</v>
      </c>
      <c r="X303" s="463">
        <f t="shared" si="123"/>
        <v>0</v>
      </c>
      <c r="Y303" s="463">
        <f t="shared" si="124"/>
        <v>7650000</v>
      </c>
      <c r="Z303" s="463">
        <f t="shared" si="125"/>
        <v>3000000</v>
      </c>
      <c r="AA303" s="463">
        <f t="shared" si="126"/>
        <v>12000000</v>
      </c>
      <c r="AB303" s="463">
        <f t="shared" si="127"/>
        <v>0</v>
      </c>
      <c r="AC303" s="463">
        <f t="shared" si="128"/>
        <v>0</v>
      </c>
      <c r="AD303" s="463">
        <f t="shared" si="129"/>
        <v>0</v>
      </c>
      <c r="AE303" s="381"/>
      <c r="AF303" s="381"/>
      <c r="AG303" s="380">
        <f>'[22]Biểu 1c-II'!J303</f>
        <v>0</v>
      </c>
      <c r="AH303" s="380">
        <f>'[22]Biểu 1c-II'!M303</f>
        <v>0</v>
      </c>
      <c r="AI303" s="463">
        <f>'[22]Biểu 1c-II'!S303</f>
        <v>0</v>
      </c>
      <c r="AJ303" s="463">
        <f>'[22]Biểu 1c-II'!V303</f>
        <v>0</v>
      </c>
      <c r="AK303" s="380">
        <f>'[23]Biểu 1c-II'!J303</f>
        <v>0</v>
      </c>
      <c r="AL303" s="463">
        <f>'[23]Biểu 1c-II'!P303</f>
        <v>7650000</v>
      </c>
      <c r="AM303" s="463">
        <f>'[23]Biểu 1c-II'!S303</f>
        <v>0</v>
      </c>
      <c r="AN303" s="380">
        <f>'[24]Biểu 1c-II'!J303</f>
        <v>0</v>
      </c>
      <c r="AO303" s="463">
        <f>'[24]Biểu 1c-II'!M303</f>
        <v>0</v>
      </c>
      <c r="AP303" s="463">
        <f>'[24]Biểu 1c-II'!S303</f>
        <v>0</v>
      </c>
      <c r="AQ303" s="463">
        <f>'[25]Biểu 1c-II'!P303</f>
        <v>0</v>
      </c>
      <c r="AR303" s="463">
        <f>'[25]Biểu 1c-II'!V303</f>
        <v>3000000</v>
      </c>
      <c r="AS303" s="380">
        <f>'[25]Biểu 1c-II'!Y303</f>
        <v>0</v>
      </c>
      <c r="AT303" s="380">
        <f>'[26]Biểu 1c-II'!K303</f>
        <v>0</v>
      </c>
      <c r="AU303" s="380">
        <f>'[26]Biểu 1c-II'!W303</f>
        <v>0</v>
      </c>
      <c r="AV303" s="380">
        <f>'[27]Biểu 1c-II'!J303</f>
        <v>0</v>
      </c>
      <c r="AW303" s="380">
        <f>'[27]Biểu 1c-II'!V303</f>
        <v>0</v>
      </c>
      <c r="AX303" s="380">
        <f>'[28]Biểu 1c-II'!J303</f>
        <v>0</v>
      </c>
      <c r="AY303" s="380">
        <f>'[28]Biểu 1c-II'!M303</f>
        <v>0</v>
      </c>
      <c r="AZ303" s="380">
        <f>'[28]Biểu 1c-II'!P303</f>
        <v>0</v>
      </c>
      <c r="BA303" s="380"/>
      <c r="BB303" s="380">
        <f>'[28]Biểu 1c-II'!V303</f>
        <v>0</v>
      </c>
      <c r="BC303" s="380">
        <f>'[42]Biểu 1c-II'!Y303</f>
        <v>0</v>
      </c>
      <c r="BD303" s="380">
        <f>'[28]Biểu 1c-II'!AB303</f>
        <v>0</v>
      </c>
      <c r="BE303" s="380">
        <f>'[28]Biểu 1c-II'!AE303</f>
        <v>0</v>
      </c>
      <c r="BF303" s="380">
        <f>'[28]Biểu 1c-II'!AH303</f>
        <v>0</v>
      </c>
      <c r="BG303" s="380">
        <f>'[29]Biểu 1c-II'!J303</f>
        <v>0</v>
      </c>
      <c r="BH303" s="380">
        <f>'[29]Biểu 1c-II'!M303</f>
        <v>0</v>
      </c>
      <c r="BI303" s="380">
        <f>'[29]Biểu 1c-II'!P303</f>
        <v>0</v>
      </c>
      <c r="BJ303" s="380"/>
      <c r="BK303" s="380">
        <f>'[29]Biểu 1c-II'!S303</f>
        <v>0</v>
      </c>
      <c r="BL303" s="380">
        <f>'[29]Biểu 1c-II'!V303</f>
        <v>0</v>
      </c>
      <c r="BM303" s="380">
        <f>'[29]Biểu 1c-II'!Y303</f>
        <v>0</v>
      </c>
      <c r="BN303" s="380">
        <f>'[29]Biểu 1c-II'!AB303</f>
        <v>0</v>
      </c>
      <c r="BO303" s="463">
        <f>'[29]Biểu 1c-II'!AE303</f>
        <v>0</v>
      </c>
      <c r="BP303" s="463">
        <f>'[29]Biểu 1c-II'!AH303</f>
        <v>0</v>
      </c>
      <c r="BQ303" s="380">
        <f>'[30]Biểu 1c-II - TTYT DA BAC'!J303</f>
        <v>0</v>
      </c>
      <c r="BR303" s="380">
        <f>'[30]Biểu 1c-II - TTYT DA BAC'!M303</f>
        <v>0</v>
      </c>
      <c r="BS303" s="380">
        <f>'[30]Biểu 1c-II - TTYT DA BAC'!P303</f>
        <v>0</v>
      </c>
      <c r="BT303" s="380"/>
      <c r="BU303" s="380">
        <f>'[30]Biểu 1c-II - TTYT DA BAC'!V303</f>
        <v>0</v>
      </c>
      <c r="BV303" s="380">
        <f>'[30]Biểu 1c-II - TTYT DA BAC'!Y303</f>
        <v>0</v>
      </c>
      <c r="BW303" s="380">
        <f>'[30]Biểu 1c-II - TTYT DA BAC'!AB303</f>
        <v>0</v>
      </c>
      <c r="BX303" s="463">
        <f>'[30]Biểu 1c-II - TTYT DA BAC'!AE303</f>
        <v>0</v>
      </c>
      <c r="BY303" s="463">
        <f>'[30]Biểu 1c-II - TTYT DA BAC'!AH303</f>
        <v>0</v>
      </c>
      <c r="BZ303" s="380">
        <f>'[31]Biểu 1c-II'!I303</f>
        <v>0</v>
      </c>
      <c r="CA303" s="380">
        <f>'[31]Biểu 1c-II'!M303</f>
        <v>0</v>
      </c>
      <c r="CB303" s="380">
        <f>'[31]Biểu 1c-II'!P303</f>
        <v>0</v>
      </c>
      <c r="CC303" s="380"/>
      <c r="CD303" s="380">
        <f>'[31]Biểu 1c-II'!V303</f>
        <v>0</v>
      </c>
      <c r="CE303" s="380">
        <f>'[31]Biểu 1c-II'!Y303</f>
        <v>0</v>
      </c>
      <c r="CF303" s="380">
        <f>'[31]Biểu 1c-II'!AB303</f>
        <v>0</v>
      </c>
      <c r="CG303" s="463">
        <f>'[31]Biểu 1c-II'!AE303</f>
        <v>0</v>
      </c>
      <c r="CH303" s="463">
        <f>'[31]Biểu 1c-II'!AH303</f>
        <v>0</v>
      </c>
      <c r="CI303" s="380">
        <f>'[32]Biểu 1c-II'!J303</f>
        <v>0</v>
      </c>
      <c r="CJ303" s="380">
        <f>'[32]Biểu 1c-II'!M303</f>
        <v>0</v>
      </c>
      <c r="CK303" s="380">
        <f>'[32]Biểu 1c-II'!P303</f>
        <v>0</v>
      </c>
      <c r="CL303" s="380"/>
      <c r="CM303" s="380">
        <f>'[32]Biểu 1c-II'!V303</f>
        <v>0</v>
      </c>
      <c r="CN303" s="380">
        <f>'[32]Biểu 1c-II'!Y303</f>
        <v>0</v>
      </c>
      <c r="CO303" s="380">
        <f>'[32]Biểu 1c-II'!AB303</f>
        <v>0</v>
      </c>
      <c r="CP303" s="463">
        <f>'[32]Biểu 1c-II'!AE303</f>
        <v>0</v>
      </c>
      <c r="CQ303" s="463">
        <f>'[32]Biểu 1c-II'!AH303</f>
        <v>0</v>
      </c>
      <c r="CR303" s="380">
        <f>'[33]Biểu 1c-II'!J303</f>
        <v>0</v>
      </c>
      <c r="CS303" s="380">
        <f>'[33]Biểu 1c-II'!M303</f>
        <v>0</v>
      </c>
      <c r="CT303" s="380">
        <f>'[33]Biểu 1c-II'!P303</f>
        <v>0</v>
      </c>
      <c r="CU303" s="380"/>
      <c r="CV303" s="380">
        <f>'[33]Biểu 1c-II'!V303</f>
        <v>0</v>
      </c>
      <c r="CW303" s="380">
        <f>'[43]Biểu 1c-II'!Y303</f>
        <v>0</v>
      </c>
      <c r="CX303" s="380">
        <f>'[33]Biểu 1c-II'!AB303</f>
        <v>0</v>
      </c>
      <c r="CY303" s="463">
        <f>'[33]Biểu 1c-II'!AE303</f>
        <v>0</v>
      </c>
      <c r="CZ303" s="463">
        <f>'[33]Biểu 1c-II'!AH303</f>
        <v>0</v>
      </c>
      <c r="DA303" s="380">
        <f>'[34]Biểu 1c-II'!$J$7</f>
        <v>13682959583</v>
      </c>
      <c r="DB303" s="380">
        <f>'[34]Biểu 1c-II'!M303</f>
        <v>0</v>
      </c>
      <c r="DC303" s="380">
        <f>'[34]Biểu 1c-II'!P303</f>
        <v>0</v>
      </c>
      <c r="DD303" s="380"/>
      <c r="DE303" s="380">
        <f>'[34]Biểu 1c-II'!V303</f>
        <v>0</v>
      </c>
      <c r="DF303" s="380">
        <f>'[44]Biểu 1c-II'!Y303</f>
        <v>0</v>
      </c>
      <c r="DG303" s="380">
        <f>'[34]Biểu 1c-II'!AB303</f>
        <v>0</v>
      </c>
      <c r="DH303" s="463">
        <f>'[34]Biểu 1c-II'!AE303</f>
        <v>0</v>
      </c>
      <c r="DI303" s="463">
        <f>'[34]Biểu 1c-II'!AH303</f>
        <v>0</v>
      </c>
      <c r="DJ303" s="380">
        <f>'[35]Biểu 1c-II'!J303</f>
        <v>0</v>
      </c>
      <c r="DK303" s="380">
        <f>'[35]Biểu 1c-II'!M303</f>
        <v>0</v>
      </c>
      <c r="DL303" s="380">
        <f>'[35]Biểu 1c-II'!P303</f>
        <v>0</v>
      </c>
      <c r="DM303" s="380">
        <f>'[35]Biểu 1c-II'!S303</f>
        <v>0</v>
      </c>
      <c r="DN303" s="380">
        <f>'[35]Biểu 1c-II'!V303</f>
        <v>0</v>
      </c>
      <c r="DO303" s="380">
        <f>'[35]Biểu 1c-II'!Y303</f>
        <v>0</v>
      </c>
      <c r="DP303" s="380">
        <f>'[35]Biểu 1c-II'!AB303</f>
        <v>0</v>
      </c>
      <c r="DQ303" s="463">
        <f>'[35]Biểu 1c-II'!AE303</f>
        <v>0</v>
      </c>
      <c r="DR303" s="463">
        <f>'[35]Biểu 1c-II'!AH303</f>
        <v>0</v>
      </c>
      <c r="DS303" s="463">
        <f>'[35]Biểu 1c-II'!AK303</f>
        <v>0</v>
      </c>
      <c r="DT303" s="380">
        <f>'[36]Biểu 1c-II'!J303</f>
        <v>0</v>
      </c>
      <c r="DU303" s="380">
        <f>'[36]Biểu 1c-II'!M303</f>
        <v>0</v>
      </c>
      <c r="DV303" s="380">
        <f>'[36]Biểu 1c-II'!P303</f>
        <v>0</v>
      </c>
      <c r="DW303" s="380">
        <f>'[36]Biểu 1c-II'!S303</f>
        <v>0</v>
      </c>
      <c r="DX303" s="380">
        <f>'[36]Biểu 1c-II'!V303</f>
        <v>0</v>
      </c>
      <c r="DY303" s="380">
        <f>'[36]Biểu 1c-II'!Y303</f>
        <v>0</v>
      </c>
      <c r="DZ303" s="380">
        <f>'[36]Biểu 1c-II'!AB303</f>
        <v>0</v>
      </c>
      <c r="EA303" s="463">
        <f>'[36]Biểu 1c-II'!AH303</f>
        <v>12000000</v>
      </c>
      <c r="EB303" s="463">
        <f>'[36]Biểu 1c-II'!AE303</f>
        <v>0</v>
      </c>
      <c r="EC303" s="380">
        <f>'[37]Biểu 1c-II'!J303</f>
        <v>0</v>
      </c>
      <c r="ED303" s="380">
        <f>'[37]Biểu 1c-II'!M303</f>
        <v>0</v>
      </c>
      <c r="EE303" s="380">
        <f>'[37]Biểu 1c-II'!P303</f>
        <v>0</v>
      </c>
      <c r="EF303" s="380">
        <f>'[37]Biểu 1c-II'!S303</f>
        <v>0</v>
      </c>
      <c r="EG303" s="380">
        <f>'[37]Biểu 1c-II'!V303</f>
        <v>0</v>
      </c>
      <c r="EH303" s="380">
        <f>'[37]Biểu 1c-II'!Y303</f>
        <v>0</v>
      </c>
      <c r="EI303" s="380">
        <f>'[37]Biểu 1c-II'!AB303</f>
        <v>0</v>
      </c>
      <c r="EJ303" s="463">
        <f>'[37]Biểu 1c-II'!AE303</f>
        <v>0</v>
      </c>
      <c r="EK303" s="463">
        <f>'[38]Biểu 1c-II'!J303</f>
        <v>0</v>
      </c>
      <c r="EL303" s="463">
        <f>'[38]Biểu 1c-II'!M303</f>
        <v>0</v>
      </c>
      <c r="EM303" s="463">
        <f>'[38]Biểu 1c-II'!P303</f>
        <v>0</v>
      </c>
      <c r="EN303" s="463">
        <f>'[38]Biểu 1c-II'!S303</f>
        <v>0</v>
      </c>
      <c r="EO303" s="380">
        <f>'[39]Biểu 1c-II(TTKN)'!J303</f>
        <v>0</v>
      </c>
      <c r="EP303" s="380">
        <f>'[40]Biểu 1c-II'!P303</f>
        <v>0</v>
      </c>
      <c r="EQ303" s="380">
        <f>'[41]Biểu 1c-II'!P303</f>
        <v>0</v>
      </c>
    </row>
    <row r="304" spans="1:147" ht="12.75">
      <c r="A304" s="375" t="s">
        <v>851</v>
      </c>
      <c r="B304" s="375"/>
      <c r="C304" s="388" t="s">
        <v>976</v>
      </c>
      <c r="D304" s="381">
        <f t="shared" si="113"/>
        <v>0</v>
      </c>
      <c r="E304" s="459">
        <f t="shared" si="133"/>
        <v>13682959583</v>
      </c>
      <c r="F304" s="459">
        <f t="shared" si="114"/>
        <v>13682959583</v>
      </c>
      <c r="G304" s="459">
        <f t="shared" si="115"/>
        <v>13682959583</v>
      </c>
      <c r="H304" s="381">
        <f t="shared" si="105"/>
        <v>0</v>
      </c>
      <c r="I304" s="381">
        <f t="shared" si="116"/>
        <v>0</v>
      </c>
      <c r="J304" s="381">
        <f t="shared" si="117"/>
        <v>0</v>
      </c>
      <c r="K304" s="381">
        <f t="shared" si="106"/>
        <v>13682959583</v>
      </c>
      <c r="L304" s="381">
        <f t="shared" si="131"/>
        <v>0</v>
      </c>
      <c r="M304" s="381">
        <f t="shared" si="108"/>
        <v>0</v>
      </c>
      <c r="N304" s="381">
        <f t="shared" si="118"/>
        <v>0</v>
      </c>
      <c r="O304" s="381">
        <f t="shared" si="109"/>
        <v>0</v>
      </c>
      <c r="P304" s="381">
        <f t="shared" si="119"/>
        <v>0</v>
      </c>
      <c r="Q304" s="381">
        <f t="shared" si="110"/>
        <v>0</v>
      </c>
      <c r="R304" s="381">
        <f t="shared" si="132"/>
        <v>0</v>
      </c>
      <c r="S304" s="381"/>
      <c r="T304" s="381">
        <f t="shared" si="112"/>
        <v>0</v>
      </c>
      <c r="U304" s="459">
        <f t="shared" si="120"/>
        <v>0</v>
      </c>
      <c r="V304" s="459">
        <f t="shared" si="121"/>
        <v>0</v>
      </c>
      <c r="W304" s="459">
        <f t="shared" si="122"/>
        <v>0</v>
      </c>
      <c r="X304" s="459">
        <f t="shared" si="123"/>
        <v>0</v>
      </c>
      <c r="Y304" s="459">
        <f t="shared" si="124"/>
        <v>0</v>
      </c>
      <c r="Z304" s="459">
        <f t="shared" si="125"/>
        <v>0</v>
      </c>
      <c r="AA304" s="459">
        <f t="shared" si="126"/>
        <v>0</v>
      </c>
      <c r="AB304" s="459">
        <f t="shared" si="127"/>
        <v>0</v>
      </c>
      <c r="AC304" s="459">
        <f t="shared" si="128"/>
        <v>0</v>
      </c>
      <c r="AD304" s="459">
        <f t="shared" si="129"/>
        <v>0</v>
      </c>
      <c r="AE304" s="381">
        <f>SUM(AE305:AE310)</f>
        <v>0</v>
      </c>
      <c r="AF304" s="381">
        <f>SUM(AF305:AF310)</f>
        <v>0</v>
      </c>
      <c r="AG304" s="377">
        <f>'[22]Biểu 1c-II'!J304</f>
        <v>0</v>
      </c>
      <c r="AH304" s="377">
        <f>'[22]Biểu 1c-II'!M304</f>
        <v>0</v>
      </c>
      <c r="AI304" s="459">
        <f>'[22]Biểu 1c-II'!S304</f>
        <v>0</v>
      </c>
      <c r="AJ304" s="459">
        <f>'[22]Biểu 1c-II'!V304</f>
        <v>0</v>
      </c>
      <c r="AK304" s="377">
        <f>'[23]Biểu 1c-II'!J304</f>
        <v>0</v>
      </c>
      <c r="AL304" s="459">
        <f>'[23]Biểu 1c-II'!P304</f>
        <v>0</v>
      </c>
      <c r="AM304" s="459">
        <f>'[23]Biểu 1c-II'!S304</f>
        <v>0</v>
      </c>
      <c r="AN304" s="377">
        <f>'[24]Biểu 1c-II'!J304</f>
        <v>0</v>
      </c>
      <c r="AO304" s="459">
        <f>'[24]Biểu 1c-II'!M304</f>
        <v>0</v>
      </c>
      <c r="AP304" s="459">
        <f>'[24]Biểu 1c-II'!S304</f>
        <v>0</v>
      </c>
      <c r="AQ304" s="459">
        <f>'[25]Biểu 1c-II'!P304</f>
        <v>0</v>
      </c>
      <c r="AR304" s="459">
        <f>'[25]Biểu 1c-II'!V304</f>
        <v>0</v>
      </c>
      <c r="AS304" s="377">
        <f>'[25]Biểu 1c-II'!Y304</f>
        <v>0</v>
      </c>
      <c r="AT304" s="377">
        <f>'[26]Biểu 1c-II'!K304</f>
        <v>0</v>
      </c>
      <c r="AU304" s="377">
        <f>'[26]Biểu 1c-II'!W304</f>
        <v>0</v>
      </c>
      <c r="AV304" s="377">
        <f>'[27]Biểu 1c-II'!J304</f>
        <v>0</v>
      </c>
      <c r="AW304" s="377">
        <f>'[27]Biểu 1c-II'!V304</f>
        <v>0</v>
      </c>
      <c r="AX304" s="377">
        <f>'[28]Biểu 1c-II'!J304</f>
        <v>0</v>
      </c>
      <c r="AY304" s="377">
        <f>'[28]Biểu 1c-II'!M304</f>
        <v>0</v>
      </c>
      <c r="AZ304" s="377">
        <f>'[28]Biểu 1c-II'!P304</f>
        <v>0</v>
      </c>
      <c r="BA304" s="380"/>
      <c r="BB304" s="377">
        <f>'[28]Biểu 1c-II'!V304</f>
        <v>0</v>
      </c>
      <c r="BC304" s="380">
        <f>'[42]Biểu 1c-II'!Y304</f>
        <v>0</v>
      </c>
      <c r="BD304" s="377">
        <f>'[28]Biểu 1c-II'!AB304</f>
        <v>0</v>
      </c>
      <c r="BE304" s="377">
        <f>'[28]Biểu 1c-II'!AE304</f>
        <v>0</v>
      </c>
      <c r="BF304" s="377">
        <f>'[28]Biểu 1c-II'!AH304</f>
        <v>0</v>
      </c>
      <c r="BG304" s="377">
        <f>'[29]Biểu 1c-II'!J304</f>
        <v>0</v>
      </c>
      <c r="BH304" s="377">
        <f>'[29]Biểu 1c-II'!M304</f>
        <v>0</v>
      </c>
      <c r="BI304" s="377">
        <f>'[29]Biểu 1c-II'!P304</f>
        <v>0</v>
      </c>
      <c r="BJ304" s="380"/>
      <c r="BK304" s="377">
        <f>'[29]Biểu 1c-II'!S304</f>
        <v>0</v>
      </c>
      <c r="BL304" s="377">
        <f>'[29]Biểu 1c-II'!V304</f>
        <v>0</v>
      </c>
      <c r="BM304" s="377">
        <f>'[29]Biểu 1c-II'!Y304</f>
        <v>0</v>
      </c>
      <c r="BN304" s="377">
        <f>'[29]Biểu 1c-II'!AB304</f>
        <v>0</v>
      </c>
      <c r="BO304" s="459">
        <f>'[29]Biểu 1c-II'!AE304</f>
        <v>0</v>
      </c>
      <c r="BP304" s="459">
        <f>'[29]Biểu 1c-II'!AH304</f>
        <v>0</v>
      </c>
      <c r="BQ304" s="377">
        <f>'[30]Biểu 1c-II - TTYT DA BAC'!J304</f>
        <v>0</v>
      </c>
      <c r="BR304" s="377">
        <f>'[30]Biểu 1c-II - TTYT DA BAC'!M304</f>
        <v>0</v>
      </c>
      <c r="BS304" s="377">
        <f>'[30]Biểu 1c-II - TTYT DA BAC'!P304</f>
        <v>0</v>
      </c>
      <c r="BT304" s="380"/>
      <c r="BU304" s="377">
        <f>'[30]Biểu 1c-II - TTYT DA BAC'!V304</f>
        <v>0</v>
      </c>
      <c r="BV304" s="377">
        <f>'[30]Biểu 1c-II - TTYT DA BAC'!Y304</f>
        <v>0</v>
      </c>
      <c r="BW304" s="377">
        <f>'[30]Biểu 1c-II - TTYT DA BAC'!AB304</f>
        <v>0</v>
      </c>
      <c r="BX304" s="459">
        <f>'[30]Biểu 1c-II - TTYT DA BAC'!AE304</f>
        <v>0</v>
      </c>
      <c r="BY304" s="459">
        <f>'[30]Biểu 1c-II - TTYT DA BAC'!AH304</f>
        <v>0</v>
      </c>
      <c r="BZ304" s="377">
        <f>'[31]Biểu 1c-II'!I304</f>
        <v>0</v>
      </c>
      <c r="CA304" s="377">
        <f>'[31]Biểu 1c-II'!M304</f>
        <v>0</v>
      </c>
      <c r="CB304" s="377">
        <f>'[31]Biểu 1c-II'!P304</f>
        <v>0</v>
      </c>
      <c r="CC304" s="380"/>
      <c r="CD304" s="377">
        <f>'[31]Biểu 1c-II'!V304</f>
        <v>0</v>
      </c>
      <c r="CE304" s="377">
        <f>'[31]Biểu 1c-II'!Y304</f>
        <v>0</v>
      </c>
      <c r="CF304" s="377">
        <f>'[31]Biểu 1c-II'!AB304</f>
        <v>0</v>
      </c>
      <c r="CG304" s="459">
        <f>'[31]Biểu 1c-II'!AE304</f>
        <v>0</v>
      </c>
      <c r="CH304" s="459">
        <f>'[31]Biểu 1c-II'!AH304</f>
        <v>0</v>
      </c>
      <c r="CI304" s="377">
        <f>'[32]Biểu 1c-II'!J304</f>
        <v>0</v>
      </c>
      <c r="CJ304" s="377">
        <f>'[32]Biểu 1c-II'!M304</f>
        <v>0</v>
      </c>
      <c r="CK304" s="377">
        <f>'[32]Biểu 1c-II'!P304</f>
        <v>0</v>
      </c>
      <c r="CL304" s="380"/>
      <c r="CM304" s="377">
        <f>'[32]Biểu 1c-II'!V304</f>
        <v>0</v>
      </c>
      <c r="CN304" s="377">
        <f>'[32]Biểu 1c-II'!Y304</f>
        <v>0</v>
      </c>
      <c r="CO304" s="377">
        <f>'[32]Biểu 1c-II'!AB304</f>
        <v>0</v>
      </c>
      <c r="CP304" s="459">
        <f>'[32]Biểu 1c-II'!AE304</f>
        <v>0</v>
      </c>
      <c r="CQ304" s="459">
        <f>'[32]Biểu 1c-II'!AH304</f>
        <v>0</v>
      </c>
      <c r="CR304" s="377">
        <f>'[33]Biểu 1c-II'!J304</f>
        <v>0</v>
      </c>
      <c r="CS304" s="377">
        <f>'[33]Biểu 1c-II'!M304</f>
        <v>0</v>
      </c>
      <c r="CT304" s="377">
        <f>'[33]Biểu 1c-II'!P304</f>
        <v>0</v>
      </c>
      <c r="CU304" s="380"/>
      <c r="CV304" s="377">
        <f>'[33]Biểu 1c-II'!V304</f>
        <v>0</v>
      </c>
      <c r="CW304" s="380">
        <f>'[43]Biểu 1c-II'!Y304</f>
        <v>0</v>
      </c>
      <c r="CX304" s="377">
        <f>'[33]Biểu 1c-II'!AB304</f>
        <v>0</v>
      </c>
      <c r="CY304" s="459">
        <f>'[33]Biểu 1c-II'!AE304</f>
        <v>0</v>
      </c>
      <c r="CZ304" s="459">
        <f>'[33]Biểu 1c-II'!AH304</f>
        <v>0</v>
      </c>
      <c r="DA304" s="377">
        <f>'[34]Biểu 1c-II'!$J$7</f>
        <v>13682959583</v>
      </c>
      <c r="DB304" s="377">
        <f>'[34]Biểu 1c-II'!M304</f>
        <v>0</v>
      </c>
      <c r="DC304" s="377">
        <f>'[34]Biểu 1c-II'!P304</f>
        <v>0</v>
      </c>
      <c r="DD304" s="380"/>
      <c r="DE304" s="377">
        <f>'[34]Biểu 1c-II'!V304</f>
        <v>0</v>
      </c>
      <c r="DF304" s="380">
        <f>'[44]Biểu 1c-II'!Y304</f>
        <v>0</v>
      </c>
      <c r="DG304" s="377">
        <f>'[34]Biểu 1c-II'!AB304</f>
        <v>0</v>
      </c>
      <c r="DH304" s="459">
        <f>'[34]Biểu 1c-II'!AE304</f>
        <v>0</v>
      </c>
      <c r="DI304" s="459">
        <f>'[34]Biểu 1c-II'!AH304</f>
        <v>0</v>
      </c>
      <c r="DJ304" s="377">
        <f>'[35]Biểu 1c-II'!J304</f>
        <v>0</v>
      </c>
      <c r="DK304" s="377">
        <f>'[35]Biểu 1c-II'!M304</f>
        <v>0</v>
      </c>
      <c r="DL304" s="377">
        <f>'[35]Biểu 1c-II'!P304</f>
        <v>0</v>
      </c>
      <c r="DM304" s="377">
        <f>'[35]Biểu 1c-II'!S304</f>
        <v>0</v>
      </c>
      <c r="DN304" s="377">
        <f>'[35]Biểu 1c-II'!V304</f>
        <v>0</v>
      </c>
      <c r="DO304" s="377">
        <f>'[35]Biểu 1c-II'!Y304</f>
        <v>0</v>
      </c>
      <c r="DP304" s="377">
        <f>'[35]Biểu 1c-II'!AB304</f>
        <v>0</v>
      </c>
      <c r="DQ304" s="459">
        <f>'[35]Biểu 1c-II'!AE304</f>
        <v>0</v>
      </c>
      <c r="DR304" s="459">
        <f>'[35]Biểu 1c-II'!AH304</f>
        <v>0</v>
      </c>
      <c r="DS304" s="459">
        <f>'[35]Biểu 1c-II'!AK304</f>
        <v>0</v>
      </c>
      <c r="DT304" s="377">
        <f>'[36]Biểu 1c-II'!J304</f>
        <v>0</v>
      </c>
      <c r="DU304" s="377">
        <f>'[36]Biểu 1c-II'!M304</f>
        <v>0</v>
      </c>
      <c r="DV304" s="377">
        <f>'[36]Biểu 1c-II'!P304</f>
        <v>0</v>
      </c>
      <c r="DW304" s="377">
        <f>'[36]Biểu 1c-II'!S304</f>
        <v>0</v>
      </c>
      <c r="DX304" s="377">
        <f>'[36]Biểu 1c-II'!V304</f>
        <v>0</v>
      </c>
      <c r="DY304" s="377">
        <f>'[36]Biểu 1c-II'!Y304</f>
        <v>0</v>
      </c>
      <c r="DZ304" s="377">
        <f>'[36]Biểu 1c-II'!AB304</f>
        <v>0</v>
      </c>
      <c r="EA304" s="459">
        <f>'[36]Biểu 1c-II'!AH304</f>
        <v>0</v>
      </c>
      <c r="EB304" s="459">
        <f>'[36]Biểu 1c-II'!AE304</f>
        <v>0</v>
      </c>
      <c r="EC304" s="377">
        <f>'[37]Biểu 1c-II'!J304</f>
        <v>0</v>
      </c>
      <c r="ED304" s="377">
        <f>'[37]Biểu 1c-II'!M304</f>
        <v>0</v>
      </c>
      <c r="EE304" s="377">
        <f>'[37]Biểu 1c-II'!P304</f>
        <v>0</v>
      </c>
      <c r="EF304" s="377">
        <f>'[37]Biểu 1c-II'!S304</f>
        <v>0</v>
      </c>
      <c r="EG304" s="377">
        <f>'[37]Biểu 1c-II'!V304</f>
        <v>0</v>
      </c>
      <c r="EH304" s="377">
        <f>'[37]Biểu 1c-II'!Y304</f>
        <v>0</v>
      </c>
      <c r="EI304" s="377">
        <f>'[37]Biểu 1c-II'!AB304</f>
        <v>0</v>
      </c>
      <c r="EJ304" s="459">
        <f>'[37]Biểu 1c-II'!AE304</f>
        <v>0</v>
      </c>
      <c r="EK304" s="459">
        <f>'[38]Biểu 1c-II'!J304</f>
        <v>0</v>
      </c>
      <c r="EL304" s="459">
        <f>'[38]Biểu 1c-II'!M304</f>
        <v>0</v>
      </c>
      <c r="EM304" s="459">
        <f>'[38]Biểu 1c-II'!P304</f>
        <v>0</v>
      </c>
      <c r="EN304" s="459">
        <f>'[38]Biểu 1c-II'!S304</f>
        <v>0</v>
      </c>
      <c r="EO304" s="377">
        <f>'[39]Biểu 1c-II(TTKN)'!J304</f>
        <v>0</v>
      </c>
      <c r="EP304" s="377">
        <f>'[40]Biểu 1c-II'!P304</f>
        <v>0</v>
      </c>
      <c r="EQ304" s="377">
        <f>'[41]Biểu 1c-II'!P304</f>
        <v>0</v>
      </c>
    </row>
    <row r="305" spans="1:147" ht="25.5">
      <c r="A305" s="383"/>
      <c r="B305" s="378" t="s">
        <v>852</v>
      </c>
      <c r="C305" s="379" t="s">
        <v>977</v>
      </c>
      <c r="D305" s="381">
        <f t="shared" si="113"/>
        <v>0</v>
      </c>
      <c r="E305" s="463">
        <f t="shared" si="133"/>
        <v>13682959583</v>
      </c>
      <c r="F305" s="463">
        <f t="shared" si="114"/>
        <v>13682959583</v>
      </c>
      <c r="G305" s="463">
        <f t="shared" si="115"/>
        <v>13682959583</v>
      </c>
      <c r="H305" s="381">
        <f t="shared" si="105"/>
        <v>0</v>
      </c>
      <c r="I305" s="381">
        <f t="shared" si="116"/>
        <v>0</v>
      </c>
      <c r="J305" s="381">
        <f t="shared" si="117"/>
        <v>0</v>
      </c>
      <c r="K305" s="381">
        <f t="shared" si="106"/>
        <v>13682959583</v>
      </c>
      <c r="L305" s="381">
        <f t="shared" si="131"/>
        <v>0</v>
      </c>
      <c r="M305" s="381">
        <f t="shared" si="108"/>
        <v>0</v>
      </c>
      <c r="N305" s="381">
        <f t="shared" si="118"/>
        <v>0</v>
      </c>
      <c r="O305" s="381">
        <f t="shared" si="109"/>
        <v>0</v>
      </c>
      <c r="P305" s="381">
        <f t="shared" si="119"/>
        <v>0</v>
      </c>
      <c r="Q305" s="381">
        <f t="shared" si="110"/>
        <v>0</v>
      </c>
      <c r="R305" s="381">
        <f t="shared" si="132"/>
        <v>0</v>
      </c>
      <c r="S305" s="381"/>
      <c r="T305" s="381">
        <f t="shared" si="112"/>
        <v>0</v>
      </c>
      <c r="U305" s="463">
        <f t="shared" si="120"/>
        <v>0</v>
      </c>
      <c r="V305" s="463">
        <f t="shared" si="121"/>
        <v>0</v>
      </c>
      <c r="W305" s="463">
        <f t="shared" si="122"/>
        <v>0</v>
      </c>
      <c r="X305" s="463">
        <f t="shared" si="123"/>
        <v>0</v>
      </c>
      <c r="Y305" s="463">
        <f t="shared" si="124"/>
        <v>0</v>
      </c>
      <c r="Z305" s="463">
        <f t="shared" si="125"/>
        <v>0</v>
      </c>
      <c r="AA305" s="463">
        <f t="shared" si="126"/>
        <v>0</v>
      </c>
      <c r="AB305" s="463">
        <f t="shared" si="127"/>
        <v>0</v>
      </c>
      <c r="AC305" s="463">
        <f t="shared" si="128"/>
        <v>0</v>
      </c>
      <c r="AD305" s="463">
        <f t="shared" si="129"/>
        <v>0</v>
      </c>
      <c r="AE305" s="381"/>
      <c r="AF305" s="381"/>
      <c r="AG305" s="380">
        <f>'[22]Biểu 1c-II'!J305</f>
        <v>0</v>
      </c>
      <c r="AH305" s="380">
        <f>'[22]Biểu 1c-II'!M305</f>
        <v>0</v>
      </c>
      <c r="AI305" s="463">
        <f>'[22]Biểu 1c-II'!S305</f>
        <v>0</v>
      </c>
      <c r="AJ305" s="463">
        <f>'[22]Biểu 1c-II'!V305</f>
        <v>0</v>
      </c>
      <c r="AK305" s="380">
        <f>'[23]Biểu 1c-II'!J305</f>
        <v>0</v>
      </c>
      <c r="AL305" s="463">
        <f>'[23]Biểu 1c-II'!P305</f>
        <v>0</v>
      </c>
      <c r="AM305" s="463">
        <f>'[23]Biểu 1c-II'!S305</f>
        <v>0</v>
      </c>
      <c r="AN305" s="380">
        <f>'[24]Biểu 1c-II'!J305</f>
        <v>0</v>
      </c>
      <c r="AO305" s="463">
        <f>'[24]Biểu 1c-II'!M305</f>
        <v>0</v>
      </c>
      <c r="AP305" s="463">
        <f>'[24]Biểu 1c-II'!S305</f>
        <v>0</v>
      </c>
      <c r="AQ305" s="463">
        <f>'[25]Biểu 1c-II'!P305</f>
        <v>0</v>
      </c>
      <c r="AR305" s="463">
        <f>'[25]Biểu 1c-II'!V305</f>
        <v>0</v>
      </c>
      <c r="AS305" s="380">
        <f>'[25]Biểu 1c-II'!Y305</f>
        <v>0</v>
      </c>
      <c r="AT305" s="380">
        <f>'[26]Biểu 1c-II'!K305</f>
        <v>0</v>
      </c>
      <c r="AU305" s="380">
        <f>'[26]Biểu 1c-II'!W305</f>
        <v>0</v>
      </c>
      <c r="AV305" s="380">
        <f>'[27]Biểu 1c-II'!J305</f>
        <v>0</v>
      </c>
      <c r="AW305" s="380">
        <f>'[27]Biểu 1c-II'!V305</f>
        <v>0</v>
      </c>
      <c r="AX305" s="380">
        <f>'[28]Biểu 1c-II'!J305</f>
        <v>0</v>
      </c>
      <c r="AY305" s="380">
        <f>'[28]Biểu 1c-II'!M305</f>
        <v>0</v>
      </c>
      <c r="AZ305" s="380">
        <f>'[28]Biểu 1c-II'!P305</f>
        <v>0</v>
      </c>
      <c r="BA305" s="380"/>
      <c r="BB305" s="380">
        <f>'[28]Biểu 1c-II'!V305</f>
        <v>0</v>
      </c>
      <c r="BC305" s="380">
        <f>'[42]Biểu 1c-II'!Y305</f>
        <v>0</v>
      </c>
      <c r="BD305" s="380">
        <f>'[28]Biểu 1c-II'!AB305</f>
        <v>0</v>
      </c>
      <c r="BE305" s="380">
        <f>'[28]Biểu 1c-II'!AE305</f>
        <v>0</v>
      </c>
      <c r="BF305" s="380">
        <f>'[28]Biểu 1c-II'!AH305</f>
        <v>0</v>
      </c>
      <c r="BG305" s="380">
        <f>'[29]Biểu 1c-II'!J305</f>
        <v>0</v>
      </c>
      <c r="BH305" s="380">
        <f>'[29]Biểu 1c-II'!M305</f>
        <v>0</v>
      </c>
      <c r="BI305" s="380">
        <f>'[29]Biểu 1c-II'!P305</f>
        <v>0</v>
      </c>
      <c r="BJ305" s="380"/>
      <c r="BK305" s="380">
        <f>'[29]Biểu 1c-II'!S305</f>
        <v>0</v>
      </c>
      <c r="BL305" s="380">
        <f>'[29]Biểu 1c-II'!V305</f>
        <v>0</v>
      </c>
      <c r="BM305" s="380">
        <f>'[29]Biểu 1c-II'!Y305</f>
        <v>0</v>
      </c>
      <c r="BN305" s="380">
        <f>'[29]Biểu 1c-II'!AB305</f>
        <v>0</v>
      </c>
      <c r="BO305" s="463">
        <f>'[29]Biểu 1c-II'!AE305</f>
        <v>0</v>
      </c>
      <c r="BP305" s="463">
        <f>'[29]Biểu 1c-II'!AH305</f>
        <v>0</v>
      </c>
      <c r="BQ305" s="380">
        <f>'[30]Biểu 1c-II - TTYT DA BAC'!J305</f>
        <v>0</v>
      </c>
      <c r="BR305" s="380">
        <f>'[30]Biểu 1c-II - TTYT DA BAC'!M305</f>
        <v>0</v>
      </c>
      <c r="BS305" s="380">
        <f>'[30]Biểu 1c-II - TTYT DA BAC'!P305</f>
        <v>0</v>
      </c>
      <c r="BT305" s="380"/>
      <c r="BU305" s="380">
        <f>'[30]Biểu 1c-II - TTYT DA BAC'!V305</f>
        <v>0</v>
      </c>
      <c r="BV305" s="380">
        <f>'[30]Biểu 1c-II - TTYT DA BAC'!Y305</f>
        <v>0</v>
      </c>
      <c r="BW305" s="380">
        <f>'[30]Biểu 1c-II - TTYT DA BAC'!AB305</f>
        <v>0</v>
      </c>
      <c r="BX305" s="463">
        <f>'[30]Biểu 1c-II - TTYT DA BAC'!AE305</f>
        <v>0</v>
      </c>
      <c r="BY305" s="463">
        <f>'[30]Biểu 1c-II - TTYT DA BAC'!AH305</f>
        <v>0</v>
      </c>
      <c r="BZ305" s="380">
        <f>'[31]Biểu 1c-II'!I305</f>
        <v>0</v>
      </c>
      <c r="CA305" s="380">
        <f>'[31]Biểu 1c-II'!M305</f>
        <v>0</v>
      </c>
      <c r="CB305" s="380">
        <f>'[31]Biểu 1c-II'!P305</f>
        <v>0</v>
      </c>
      <c r="CC305" s="380"/>
      <c r="CD305" s="380">
        <f>'[31]Biểu 1c-II'!V305</f>
        <v>0</v>
      </c>
      <c r="CE305" s="380">
        <f>'[31]Biểu 1c-II'!Y305</f>
        <v>0</v>
      </c>
      <c r="CF305" s="380">
        <f>'[31]Biểu 1c-II'!AB305</f>
        <v>0</v>
      </c>
      <c r="CG305" s="463">
        <f>'[31]Biểu 1c-II'!AE305</f>
        <v>0</v>
      </c>
      <c r="CH305" s="463">
        <f>'[31]Biểu 1c-II'!AH305</f>
        <v>0</v>
      </c>
      <c r="CI305" s="380">
        <f>'[32]Biểu 1c-II'!J305</f>
        <v>0</v>
      </c>
      <c r="CJ305" s="380">
        <f>'[32]Biểu 1c-II'!M305</f>
        <v>0</v>
      </c>
      <c r="CK305" s="380">
        <f>'[32]Biểu 1c-II'!P305</f>
        <v>0</v>
      </c>
      <c r="CL305" s="380"/>
      <c r="CM305" s="380">
        <f>'[32]Biểu 1c-II'!V305</f>
        <v>0</v>
      </c>
      <c r="CN305" s="380">
        <f>'[32]Biểu 1c-II'!Y305</f>
        <v>0</v>
      </c>
      <c r="CO305" s="380">
        <f>'[32]Biểu 1c-II'!AB305</f>
        <v>0</v>
      </c>
      <c r="CP305" s="463">
        <f>'[32]Biểu 1c-II'!AE305</f>
        <v>0</v>
      </c>
      <c r="CQ305" s="463">
        <f>'[32]Biểu 1c-II'!AH305</f>
        <v>0</v>
      </c>
      <c r="CR305" s="380">
        <f>'[33]Biểu 1c-II'!J305</f>
        <v>0</v>
      </c>
      <c r="CS305" s="380">
        <f>'[33]Biểu 1c-II'!M305</f>
        <v>0</v>
      </c>
      <c r="CT305" s="380">
        <f>'[33]Biểu 1c-II'!P305</f>
        <v>0</v>
      </c>
      <c r="CU305" s="380"/>
      <c r="CV305" s="380">
        <f>'[33]Biểu 1c-II'!V305</f>
        <v>0</v>
      </c>
      <c r="CW305" s="380">
        <f>'[43]Biểu 1c-II'!Y305</f>
        <v>0</v>
      </c>
      <c r="CX305" s="380">
        <f>'[33]Biểu 1c-II'!AB305</f>
        <v>0</v>
      </c>
      <c r="CY305" s="463">
        <f>'[33]Biểu 1c-II'!AE305</f>
        <v>0</v>
      </c>
      <c r="CZ305" s="463">
        <f>'[33]Biểu 1c-II'!AH305</f>
        <v>0</v>
      </c>
      <c r="DA305" s="380">
        <f>'[34]Biểu 1c-II'!$J$7</f>
        <v>13682959583</v>
      </c>
      <c r="DB305" s="380">
        <f>'[34]Biểu 1c-II'!M305</f>
        <v>0</v>
      </c>
      <c r="DC305" s="380">
        <f>'[34]Biểu 1c-II'!P305</f>
        <v>0</v>
      </c>
      <c r="DD305" s="380"/>
      <c r="DE305" s="380">
        <f>'[34]Biểu 1c-II'!V305</f>
        <v>0</v>
      </c>
      <c r="DF305" s="380">
        <f>'[44]Biểu 1c-II'!Y305</f>
        <v>0</v>
      </c>
      <c r="DG305" s="380">
        <f>'[34]Biểu 1c-II'!AB305</f>
        <v>0</v>
      </c>
      <c r="DH305" s="463">
        <f>'[34]Biểu 1c-II'!AE305</f>
        <v>0</v>
      </c>
      <c r="DI305" s="463">
        <f>'[34]Biểu 1c-II'!AH305</f>
        <v>0</v>
      </c>
      <c r="DJ305" s="380">
        <f>'[35]Biểu 1c-II'!J305</f>
        <v>0</v>
      </c>
      <c r="DK305" s="380">
        <f>'[35]Biểu 1c-II'!M305</f>
        <v>0</v>
      </c>
      <c r="DL305" s="380">
        <f>'[35]Biểu 1c-II'!P305</f>
        <v>0</v>
      </c>
      <c r="DM305" s="380">
        <f>'[35]Biểu 1c-II'!S305</f>
        <v>0</v>
      </c>
      <c r="DN305" s="380">
        <f>'[35]Biểu 1c-II'!V305</f>
        <v>0</v>
      </c>
      <c r="DO305" s="380">
        <f>'[35]Biểu 1c-II'!Y305</f>
        <v>0</v>
      </c>
      <c r="DP305" s="380">
        <f>'[35]Biểu 1c-II'!AB305</f>
        <v>0</v>
      </c>
      <c r="DQ305" s="463">
        <f>'[35]Biểu 1c-II'!AE305</f>
        <v>0</v>
      </c>
      <c r="DR305" s="463">
        <f>'[35]Biểu 1c-II'!AH305</f>
        <v>0</v>
      </c>
      <c r="DS305" s="463">
        <f>'[35]Biểu 1c-II'!AK305</f>
        <v>0</v>
      </c>
      <c r="DT305" s="380">
        <f>'[36]Biểu 1c-II'!J305</f>
        <v>0</v>
      </c>
      <c r="DU305" s="380">
        <f>'[36]Biểu 1c-II'!M305</f>
        <v>0</v>
      </c>
      <c r="DV305" s="380">
        <f>'[36]Biểu 1c-II'!P305</f>
        <v>0</v>
      </c>
      <c r="DW305" s="380">
        <f>'[36]Biểu 1c-II'!S305</f>
        <v>0</v>
      </c>
      <c r="DX305" s="380">
        <f>'[36]Biểu 1c-II'!V305</f>
        <v>0</v>
      </c>
      <c r="DY305" s="380">
        <f>'[36]Biểu 1c-II'!Y305</f>
        <v>0</v>
      </c>
      <c r="DZ305" s="380">
        <f>'[36]Biểu 1c-II'!AB305</f>
        <v>0</v>
      </c>
      <c r="EA305" s="463">
        <f>'[36]Biểu 1c-II'!AH305</f>
        <v>0</v>
      </c>
      <c r="EB305" s="463">
        <f>'[36]Biểu 1c-II'!AE305</f>
        <v>0</v>
      </c>
      <c r="EC305" s="380">
        <f>'[37]Biểu 1c-II'!J305</f>
        <v>0</v>
      </c>
      <c r="ED305" s="380">
        <f>'[37]Biểu 1c-II'!M305</f>
        <v>0</v>
      </c>
      <c r="EE305" s="380">
        <f>'[37]Biểu 1c-II'!P305</f>
        <v>0</v>
      </c>
      <c r="EF305" s="380">
        <f>'[37]Biểu 1c-II'!S305</f>
        <v>0</v>
      </c>
      <c r="EG305" s="380">
        <f>'[37]Biểu 1c-II'!V305</f>
        <v>0</v>
      </c>
      <c r="EH305" s="380">
        <f>'[37]Biểu 1c-II'!Y305</f>
        <v>0</v>
      </c>
      <c r="EI305" s="380">
        <f>'[37]Biểu 1c-II'!AB305</f>
        <v>0</v>
      </c>
      <c r="EJ305" s="463">
        <f>'[37]Biểu 1c-II'!AE305</f>
        <v>0</v>
      </c>
      <c r="EK305" s="463">
        <f>'[38]Biểu 1c-II'!J305</f>
        <v>0</v>
      </c>
      <c r="EL305" s="463">
        <f>'[38]Biểu 1c-II'!M305</f>
        <v>0</v>
      </c>
      <c r="EM305" s="463">
        <f>'[38]Biểu 1c-II'!P305</f>
        <v>0</v>
      </c>
      <c r="EN305" s="463">
        <f>'[38]Biểu 1c-II'!S305</f>
        <v>0</v>
      </c>
      <c r="EO305" s="380">
        <f>'[39]Biểu 1c-II(TTKN)'!J305</f>
        <v>0</v>
      </c>
      <c r="EP305" s="380">
        <f>'[40]Biểu 1c-II'!P305</f>
        <v>0</v>
      </c>
      <c r="EQ305" s="380">
        <f>'[41]Biểu 1c-II'!P305</f>
        <v>0</v>
      </c>
    </row>
    <row r="306" spans="1:147" ht="12.75">
      <c r="A306" s="383"/>
      <c r="B306" s="378" t="s">
        <v>853</v>
      </c>
      <c r="C306" s="379" t="s">
        <v>978</v>
      </c>
      <c r="D306" s="381">
        <f t="shared" si="113"/>
        <v>0</v>
      </c>
      <c r="E306" s="463">
        <f t="shared" si="133"/>
        <v>13682959583</v>
      </c>
      <c r="F306" s="463">
        <f t="shared" si="114"/>
        <v>13682959583</v>
      </c>
      <c r="G306" s="463">
        <f t="shared" si="115"/>
        <v>13682959583</v>
      </c>
      <c r="H306" s="381">
        <f t="shared" si="105"/>
        <v>0</v>
      </c>
      <c r="I306" s="381">
        <f t="shared" si="116"/>
        <v>0</v>
      </c>
      <c r="J306" s="381">
        <f t="shared" si="117"/>
        <v>0</v>
      </c>
      <c r="K306" s="381">
        <f t="shared" si="106"/>
        <v>13682959583</v>
      </c>
      <c r="L306" s="381">
        <f t="shared" si="131"/>
        <v>0</v>
      </c>
      <c r="M306" s="381">
        <f t="shared" si="108"/>
        <v>0</v>
      </c>
      <c r="N306" s="381">
        <f t="shared" si="118"/>
        <v>0</v>
      </c>
      <c r="O306" s="381">
        <f t="shared" si="109"/>
        <v>0</v>
      </c>
      <c r="P306" s="381">
        <f t="shared" si="119"/>
        <v>0</v>
      </c>
      <c r="Q306" s="381">
        <f t="shared" si="110"/>
        <v>0</v>
      </c>
      <c r="R306" s="381">
        <f t="shared" si="132"/>
        <v>0</v>
      </c>
      <c r="S306" s="381"/>
      <c r="T306" s="381">
        <f t="shared" si="112"/>
        <v>0</v>
      </c>
      <c r="U306" s="463">
        <f t="shared" si="120"/>
        <v>0</v>
      </c>
      <c r="V306" s="463">
        <f t="shared" si="121"/>
        <v>0</v>
      </c>
      <c r="W306" s="463">
        <f t="shared" si="122"/>
        <v>0</v>
      </c>
      <c r="X306" s="463">
        <f t="shared" si="123"/>
        <v>0</v>
      </c>
      <c r="Y306" s="463">
        <f t="shared" si="124"/>
        <v>0</v>
      </c>
      <c r="Z306" s="463">
        <f t="shared" si="125"/>
        <v>0</v>
      </c>
      <c r="AA306" s="463">
        <f t="shared" si="126"/>
        <v>0</v>
      </c>
      <c r="AB306" s="463">
        <f t="shared" si="127"/>
        <v>0</v>
      </c>
      <c r="AC306" s="463">
        <f t="shared" si="128"/>
        <v>0</v>
      </c>
      <c r="AD306" s="463">
        <f t="shared" si="129"/>
        <v>0</v>
      </c>
      <c r="AE306" s="381"/>
      <c r="AF306" s="381"/>
      <c r="AG306" s="380">
        <f>'[22]Biểu 1c-II'!J306</f>
        <v>0</v>
      </c>
      <c r="AH306" s="380">
        <f>'[22]Biểu 1c-II'!M306</f>
        <v>0</v>
      </c>
      <c r="AI306" s="463">
        <f>'[22]Biểu 1c-II'!S306</f>
        <v>0</v>
      </c>
      <c r="AJ306" s="463">
        <f>'[22]Biểu 1c-II'!V306</f>
        <v>0</v>
      </c>
      <c r="AK306" s="380">
        <f>'[23]Biểu 1c-II'!J306</f>
        <v>0</v>
      </c>
      <c r="AL306" s="463">
        <f>'[23]Biểu 1c-II'!P306</f>
        <v>0</v>
      </c>
      <c r="AM306" s="463">
        <f>'[23]Biểu 1c-II'!S306</f>
        <v>0</v>
      </c>
      <c r="AN306" s="380">
        <f>'[24]Biểu 1c-II'!J306</f>
        <v>0</v>
      </c>
      <c r="AO306" s="463">
        <f>'[24]Biểu 1c-II'!M306</f>
        <v>0</v>
      </c>
      <c r="AP306" s="463">
        <f>'[24]Biểu 1c-II'!S306</f>
        <v>0</v>
      </c>
      <c r="AQ306" s="463">
        <f>'[25]Biểu 1c-II'!P306</f>
        <v>0</v>
      </c>
      <c r="AR306" s="463">
        <f>'[25]Biểu 1c-II'!V306</f>
        <v>0</v>
      </c>
      <c r="AS306" s="380">
        <f>'[25]Biểu 1c-II'!Y306</f>
        <v>0</v>
      </c>
      <c r="AT306" s="380">
        <f>'[26]Biểu 1c-II'!K306</f>
        <v>0</v>
      </c>
      <c r="AU306" s="380">
        <f>'[26]Biểu 1c-II'!W306</f>
        <v>0</v>
      </c>
      <c r="AV306" s="380">
        <f>'[27]Biểu 1c-II'!J306</f>
        <v>0</v>
      </c>
      <c r="AW306" s="380">
        <f>'[27]Biểu 1c-II'!V306</f>
        <v>0</v>
      </c>
      <c r="AX306" s="380">
        <f>'[28]Biểu 1c-II'!J306</f>
        <v>0</v>
      </c>
      <c r="AY306" s="380">
        <f>'[28]Biểu 1c-II'!M306</f>
        <v>0</v>
      </c>
      <c r="AZ306" s="380">
        <f>'[28]Biểu 1c-II'!P306</f>
        <v>0</v>
      </c>
      <c r="BA306" s="380"/>
      <c r="BB306" s="380">
        <f>'[28]Biểu 1c-II'!V306</f>
        <v>0</v>
      </c>
      <c r="BC306" s="380">
        <f>'[42]Biểu 1c-II'!Y306</f>
        <v>0</v>
      </c>
      <c r="BD306" s="380">
        <f>'[28]Biểu 1c-II'!AB306</f>
        <v>0</v>
      </c>
      <c r="BE306" s="380">
        <f>'[28]Biểu 1c-II'!AE306</f>
        <v>0</v>
      </c>
      <c r="BF306" s="380">
        <f>'[28]Biểu 1c-II'!AH306</f>
        <v>0</v>
      </c>
      <c r="BG306" s="380">
        <f>'[29]Biểu 1c-II'!J306</f>
        <v>0</v>
      </c>
      <c r="BH306" s="380">
        <f>'[29]Biểu 1c-II'!M306</f>
        <v>0</v>
      </c>
      <c r="BI306" s="380">
        <f>'[29]Biểu 1c-II'!P306</f>
        <v>0</v>
      </c>
      <c r="BJ306" s="380"/>
      <c r="BK306" s="380">
        <f>'[29]Biểu 1c-II'!S306</f>
        <v>0</v>
      </c>
      <c r="BL306" s="380">
        <f>'[29]Biểu 1c-II'!V306</f>
        <v>0</v>
      </c>
      <c r="BM306" s="380">
        <f>'[29]Biểu 1c-II'!Y306</f>
        <v>0</v>
      </c>
      <c r="BN306" s="380">
        <f>'[29]Biểu 1c-II'!AB306</f>
        <v>0</v>
      </c>
      <c r="BO306" s="463">
        <f>'[29]Biểu 1c-II'!AE306</f>
        <v>0</v>
      </c>
      <c r="BP306" s="463">
        <f>'[29]Biểu 1c-II'!AH306</f>
        <v>0</v>
      </c>
      <c r="BQ306" s="380">
        <f>'[30]Biểu 1c-II - TTYT DA BAC'!J306</f>
        <v>0</v>
      </c>
      <c r="BR306" s="380">
        <f>'[30]Biểu 1c-II - TTYT DA BAC'!M306</f>
        <v>0</v>
      </c>
      <c r="BS306" s="380">
        <f>'[30]Biểu 1c-II - TTYT DA BAC'!P306</f>
        <v>0</v>
      </c>
      <c r="BT306" s="380"/>
      <c r="BU306" s="380">
        <f>'[30]Biểu 1c-II - TTYT DA BAC'!V306</f>
        <v>0</v>
      </c>
      <c r="BV306" s="380">
        <f>'[30]Biểu 1c-II - TTYT DA BAC'!Y306</f>
        <v>0</v>
      </c>
      <c r="BW306" s="380">
        <f>'[30]Biểu 1c-II - TTYT DA BAC'!AB306</f>
        <v>0</v>
      </c>
      <c r="BX306" s="463">
        <f>'[30]Biểu 1c-II - TTYT DA BAC'!AE306</f>
        <v>0</v>
      </c>
      <c r="BY306" s="463">
        <f>'[30]Biểu 1c-II - TTYT DA BAC'!AH306</f>
        <v>0</v>
      </c>
      <c r="BZ306" s="380">
        <f>'[31]Biểu 1c-II'!I306</f>
        <v>0</v>
      </c>
      <c r="CA306" s="380">
        <f>'[31]Biểu 1c-II'!M306</f>
        <v>0</v>
      </c>
      <c r="CB306" s="380">
        <f>'[31]Biểu 1c-II'!P306</f>
        <v>0</v>
      </c>
      <c r="CC306" s="380"/>
      <c r="CD306" s="380">
        <f>'[31]Biểu 1c-II'!V306</f>
        <v>0</v>
      </c>
      <c r="CE306" s="380">
        <f>'[31]Biểu 1c-II'!Y306</f>
        <v>0</v>
      </c>
      <c r="CF306" s="380">
        <f>'[31]Biểu 1c-II'!AB306</f>
        <v>0</v>
      </c>
      <c r="CG306" s="463">
        <f>'[31]Biểu 1c-II'!AE306</f>
        <v>0</v>
      </c>
      <c r="CH306" s="463">
        <f>'[31]Biểu 1c-II'!AH306</f>
        <v>0</v>
      </c>
      <c r="CI306" s="380">
        <f>'[32]Biểu 1c-II'!J306</f>
        <v>0</v>
      </c>
      <c r="CJ306" s="380">
        <f>'[32]Biểu 1c-II'!M306</f>
        <v>0</v>
      </c>
      <c r="CK306" s="380">
        <f>'[32]Biểu 1c-II'!P306</f>
        <v>0</v>
      </c>
      <c r="CL306" s="380"/>
      <c r="CM306" s="380">
        <f>'[32]Biểu 1c-II'!V306</f>
        <v>0</v>
      </c>
      <c r="CN306" s="380">
        <f>'[32]Biểu 1c-II'!Y306</f>
        <v>0</v>
      </c>
      <c r="CO306" s="380">
        <f>'[32]Biểu 1c-II'!AB306</f>
        <v>0</v>
      </c>
      <c r="CP306" s="463">
        <f>'[32]Biểu 1c-II'!AE306</f>
        <v>0</v>
      </c>
      <c r="CQ306" s="463">
        <f>'[32]Biểu 1c-II'!AH306</f>
        <v>0</v>
      </c>
      <c r="CR306" s="380">
        <f>'[33]Biểu 1c-II'!J306</f>
        <v>0</v>
      </c>
      <c r="CS306" s="380">
        <f>'[33]Biểu 1c-II'!M306</f>
        <v>0</v>
      </c>
      <c r="CT306" s="380">
        <f>'[33]Biểu 1c-II'!P306</f>
        <v>0</v>
      </c>
      <c r="CU306" s="380"/>
      <c r="CV306" s="380">
        <f>'[33]Biểu 1c-II'!V306</f>
        <v>0</v>
      </c>
      <c r="CW306" s="380">
        <f>'[43]Biểu 1c-II'!Y306</f>
        <v>0</v>
      </c>
      <c r="CX306" s="380">
        <f>'[33]Biểu 1c-II'!AB306</f>
        <v>0</v>
      </c>
      <c r="CY306" s="463">
        <f>'[33]Biểu 1c-II'!AE306</f>
        <v>0</v>
      </c>
      <c r="CZ306" s="463">
        <f>'[33]Biểu 1c-II'!AH306</f>
        <v>0</v>
      </c>
      <c r="DA306" s="380">
        <f>'[34]Biểu 1c-II'!$J$7</f>
        <v>13682959583</v>
      </c>
      <c r="DB306" s="380">
        <f>'[34]Biểu 1c-II'!M306</f>
        <v>0</v>
      </c>
      <c r="DC306" s="380">
        <f>'[34]Biểu 1c-II'!P306</f>
        <v>0</v>
      </c>
      <c r="DD306" s="380"/>
      <c r="DE306" s="380">
        <f>'[34]Biểu 1c-II'!V306</f>
        <v>0</v>
      </c>
      <c r="DF306" s="380">
        <f>'[44]Biểu 1c-II'!Y306</f>
        <v>0</v>
      </c>
      <c r="DG306" s="380">
        <f>'[34]Biểu 1c-II'!AB306</f>
        <v>0</v>
      </c>
      <c r="DH306" s="463">
        <f>'[34]Biểu 1c-II'!AE306</f>
        <v>0</v>
      </c>
      <c r="DI306" s="463">
        <f>'[34]Biểu 1c-II'!AH306</f>
        <v>0</v>
      </c>
      <c r="DJ306" s="380">
        <f>'[35]Biểu 1c-II'!J306</f>
        <v>0</v>
      </c>
      <c r="DK306" s="380">
        <f>'[35]Biểu 1c-II'!M306</f>
        <v>0</v>
      </c>
      <c r="DL306" s="380">
        <f>'[35]Biểu 1c-II'!P306</f>
        <v>0</v>
      </c>
      <c r="DM306" s="380">
        <f>'[35]Biểu 1c-II'!S306</f>
        <v>0</v>
      </c>
      <c r="DN306" s="380">
        <f>'[35]Biểu 1c-II'!V306</f>
        <v>0</v>
      </c>
      <c r="DO306" s="380">
        <f>'[35]Biểu 1c-II'!Y306</f>
        <v>0</v>
      </c>
      <c r="DP306" s="380">
        <f>'[35]Biểu 1c-II'!AB306</f>
        <v>0</v>
      </c>
      <c r="DQ306" s="463">
        <f>'[35]Biểu 1c-II'!AE306</f>
        <v>0</v>
      </c>
      <c r="DR306" s="463">
        <f>'[35]Biểu 1c-II'!AH306</f>
        <v>0</v>
      </c>
      <c r="DS306" s="463">
        <f>'[35]Biểu 1c-II'!AK306</f>
        <v>0</v>
      </c>
      <c r="DT306" s="380">
        <f>'[36]Biểu 1c-II'!J306</f>
        <v>0</v>
      </c>
      <c r="DU306" s="380">
        <f>'[36]Biểu 1c-II'!M306</f>
        <v>0</v>
      </c>
      <c r="DV306" s="380">
        <f>'[36]Biểu 1c-II'!P306</f>
        <v>0</v>
      </c>
      <c r="DW306" s="380">
        <f>'[36]Biểu 1c-II'!S306</f>
        <v>0</v>
      </c>
      <c r="DX306" s="380">
        <f>'[36]Biểu 1c-II'!V306</f>
        <v>0</v>
      </c>
      <c r="DY306" s="380">
        <f>'[36]Biểu 1c-II'!Y306</f>
        <v>0</v>
      </c>
      <c r="DZ306" s="380">
        <f>'[36]Biểu 1c-II'!AB306</f>
        <v>0</v>
      </c>
      <c r="EA306" s="463">
        <f>'[36]Biểu 1c-II'!AH306</f>
        <v>0</v>
      </c>
      <c r="EB306" s="463">
        <f>'[36]Biểu 1c-II'!AE306</f>
        <v>0</v>
      </c>
      <c r="EC306" s="380">
        <f>'[37]Biểu 1c-II'!J306</f>
        <v>0</v>
      </c>
      <c r="ED306" s="380">
        <f>'[37]Biểu 1c-II'!M306</f>
        <v>0</v>
      </c>
      <c r="EE306" s="380">
        <f>'[37]Biểu 1c-II'!P306</f>
        <v>0</v>
      </c>
      <c r="EF306" s="380">
        <f>'[37]Biểu 1c-II'!S306</f>
        <v>0</v>
      </c>
      <c r="EG306" s="380">
        <f>'[37]Biểu 1c-II'!V306</f>
        <v>0</v>
      </c>
      <c r="EH306" s="380">
        <f>'[37]Biểu 1c-II'!Y306</f>
        <v>0</v>
      </c>
      <c r="EI306" s="380">
        <f>'[37]Biểu 1c-II'!AB306</f>
        <v>0</v>
      </c>
      <c r="EJ306" s="463">
        <f>'[37]Biểu 1c-II'!AE306</f>
        <v>0</v>
      </c>
      <c r="EK306" s="463">
        <f>'[38]Biểu 1c-II'!J306</f>
        <v>0</v>
      </c>
      <c r="EL306" s="463">
        <f>'[38]Biểu 1c-II'!M306</f>
        <v>0</v>
      </c>
      <c r="EM306" s="463">
        <f>'[38]Biểu 1c-II'!P306</f>
        <v>0</v>
      </c>
      <c r="EN306" s="463">
        <f>'[38]Biểu 1c-II'!S306</f>
        <v>0</v>
      </c>
      <c r="EO306" s="380">
        <f>'[39]Biểu 1c-II(TTKN)'!J306</f>
        <v>0</v>
      </c>
      <c r="EP306" s="380">
        <f>'[40]Biểu 1c-II'!P306</f>
        <v>0</v>
      </c>
      <c r="EQ306" s="380">
        <f>'[41]Biểu 1c-II'!P306</f>
        <v>0</v>
      </c>
    </row>
    <row r="307" spans="1:147" ht="12.75">
      <c r="A307" s="383"/>
      <c r="B307" s="378" t="s">
        <v>854</v>
      </c>
      <c r="C307" s="379" t="s">
        <v>318</v>
      </c>
      <c r="D307" s="381">
        <f t="shared" si="113"/>
        <v>0</v>
      </c>
      <c r="E307" s="463">
        <f t="shared" si="133"/>
        <v>13682959583</v>
      </c>
      <c r="F307" s="463">
        <f t="shared" si="114"/>
        <v>13682959583</v>
      </c>
      <c r="G307" s="463">
        <f t="shared" si="115"/>
        <v>13682959583</v>
      </c>
      <c r="H307" s="381">
        <f t="shared" si="105"/>
        <v>0</v>
      </c>
      <c r="I307" s="381">
        <f t="shared" si="116"/>
        <v>0</v>
      </c>
      <c r="J307" s="381">
        <f t="shared" si="117"/>
        <v>0</v>
      </c>
      <c r="K307" s="381">
        <f t="shared" si="106"/>
        <v>13682959583</v>
      </c>
      <c r="L307" s="381">
        <f t="shared" si="131"/>
        <v>0</v>
      </c>
      <c r="M307" s="381">
        <f t="shared" si="108"/>
        <v>0</v>
      </c>
      <c r="N307" s="381">
        <f t="shared" si="118"/>
        <v>0</v>
      </c>
      <c r="O307" s="381">
        <f t="shared" si="109"/>
        <v>0</v>
      </c>
      <c r="P307" s="381">
        <f t="shared" si="119"/>
        <v>0</v>
      </c>
      <c r="Q307" s="381">
        <f t="shared" si="110"/>
        <v>0</v>
      </c>
      <c r="R307" s="381">
        <f t="shared" si="132"/>
        <v>0</v>
      </c>
      <c r="S307" s="381"/>
      <c r="T307" s="381">
        <f t="shared" si="112"/>
        <v>0</v>
      </c>
      <c r="U307" s="463">
        <f t="shared" si="120"/>
        <v>0</v>
      </c>
      <c r="V307" s="463">
        <f t="shared" si="121"/>
        <v>0</v>
      </c>
      <c r="W307" s="463">
        <f t="shared" si="122"/>
        <v>0</v>
      </c>
      <c r="X307" s="463">
        <f t="shared" si="123"/>
        <v>0</v>
      </c>
      <c r="Y307" s="463">
        <f t="shared" si="124"/>
        <v>0</v>
      </c>
      <c r="Z307" s="463">
        <f t="shared" si="125"/>
        <v>0</v>
      </c>
      <c r="AA307" s="463">
        <f t="shared" si="126"/>
        <v>0</v>
      </c>
      <c r="AB307" s="463">
        <f t="shared" si="127"/>
        <v>0</v>
      </c>
      <c r="AC307" s="463">
        <f t="shared" si="128"/>
        <v>0</v>
      </c>
      <c r="AD307" s="463">
        <f t="shared" si="129"/>
        <v>0</v>
      </c>
      <c r="AE307" s="381"/>
      <c r="AF307" s="381"/>
      <c r="AG307" s="380">
        <f>'[22]Biểu 1c-II'!J307</f>
        <v>0</v>
      </c>
      <c r="AH307" s="380">
        <f>'[22]Biểu 1c-II'!M307</f>
        <v>0</v>
      </c>
      <c r="AI307" s="463">
        <f>'[22]Biểu 1c-II'!S307</f>
        <v>0</v>
      </c>
      <c r="AJ307" s="463">
        <f>'[22]Biểu 1c-II'!V307</f>
        <v>0</v>
      </c>
      <c r="AK307" s="380">
        <f>'[23]Biểu 1c-II'!J307</f>
        <v>0</v>
      </c>
      <c r="AL307" s="463">
        <f>'[23]Biểu 1c-II'!P307</f>
        <v>0</v>
      </c>
      <c r="AM307" s="463">
        <f>'[23]Biểu 1c-II'!S307</f>
        <v>0</v>
      </c>
      <c r="AN307" s="380">
        <f>'[24]Biểu 1c-II'!J307</f>
        <v>0</v>
      </c>
      <c r="AO307" s="463">
        <f>'[24]Biểu 1c-II'!M307</f>
        <v>0</v>
      </c>
      <c r="AP307" s="463">
        <f>'[24]Biểu 1c-II'!S307</f>
        <v>0</v>
      </c>
      <c r="AQ307" s="463">
        <f>'[25]Biểu 1c-II'!P307</f>
        <v>0</v>
      </c>
      <c r="AR307" s="463">
        <f>'[25]Biểu 1c-II'!V307</f>
        <v>0</v>
      </c>
      <c r="AS307" s="380">
        <f>'[25]Biểu 1c-II'!Y307</f>
        <v>0</v>
      </c>
      <c r="AT307" s="380">
        <f>'[26]Biểu 1c-II'!K307</f>
        <v>0</v>
      </c>
      <c r="AU307" s="380">
        <f>'[26]Biểu 1c-II'!W307</f>
        <v>0</v>
      </c>
      <c r="AV307" s="380">
        <f>'[27]Biểu 1c-II'!J307</f>
        <v>0</v>
      </c>
      <c r="AW307" s="380">
        <f>'[27]Biểu 1c-II'!V307</f>
        <v>0</v>
      </c>
      <c r="AX307" s="380">
        <f>'[28]Biểu 1c-II'!J307</f>
        <v>0</v>
      </c>
      <c r="AY307" s="380">
        <f>'[28]Biểu 1c-II'!M307</f>
        <v>0</v>
      </c>
      <c r="AZ307" s="380">
        <f>'[28]Biểu 1c-II'!P307</f>
        <v>0</v>
      </c>
      <c r="BA307" s="380"/>
      <c r="BB307" s="380">
        <f>'[28]Biểu 1c-II'!V307</f>
        <v>0</v>
      </c>
      <c r="BC307" s="380">
        <f>'[42]Biểu 1c-II'!Y307</f>
        <v>0</v>
      </c>
      <c r="BD307" s="380">
        <f>'[28]Biểu 1c-II'!AB307</f>
        <v>0</v>
      </c>
      <c r="BE307" s="380">
        <f>'[28]Biểu 1c-II'!AE307</f>
        <v>0</v>
      </c>
      <c r="BF307" s="380">
        <f>'[28]Biểu 1c-II'!AH307</f>
        <v>0</v>
      </c>
      <c r="BG307" s="380">
        <f>'[29]Biểu 1c-II'!J307</f>
        <v>0</v>
      </c>
      <c r="BH307" s="380">
        <f>'[29]Biểu 1c-II'!M307</f>
        <v>0</v>
      </c>
      <c r="BI307" s="380">
        <f>'[29]Biểu 1c-II'!P307</f>
        <v>0</v>
      </c>
      <c r="BJ307" s="380"/>
      <c r="BK307" s="380">
        <f>'[29]Biểu 1c-II'!S307</f>
        <v>0</v>
      </c>
      <c r="BL307" s="380">
        <f>'[29]Biểu 1c-II'!V307</f>
        <v>0</v>
      </c>
      <c r="BM307" s="380">
        <f>'[29]Biểu 1c-II'!Y307</f>
        <v>0</v>
      </c>
      <c r="BN307" s="380">
        <f>'[29]Biểu 1c-II'!AB307</f>
        <v>0</v>
      </c>
      <c r="BO307" s="463">
        <f>'[29]Biểu 1c-II'!AE307</f>
        <v>0</v>
      </c>
      <c r="BP307" s="463">
        <f>'[29]Biểu 1c-II'!AH307</f>
        <v>0</v>
      </c>
      <c r="BQ307" s="380">
        <f>'[30]Biểu 1c-II - TTYT DA BAC'!J307</f>
        <v>0</v>
      </c>
      <c r="BR307" s="380">
        <f>'[30]Biểu 1c-II - TTYT DA BAC'!M307</f>
        <v>0</v>
      </c>
      <c r="BS307" s="380">
        <f>'[30]Biểu 1c-II - TTYT DA BAC'!P307</f>
        <v>0</v>
      </c>
      <c r="BT307" s="380"/>
      <c r="BU307" s="380">
        <f>'[30]Biểu 1c-II - TTYT DA BAC'!V307</f>
        <v>0</v>
      </c>
      <c r="BV307" s="380">
        <f>'[30]Biểu 1c-II - TTYT DA BAC'!Y307</f>
        <v>0</v>
      </c>
      <c r="BW307" s="380">
        <f>'[30]Biểu 1c-II - TTYT DA BAC'!AB307</f>
        <v>0</v>
      </c>
      <c r="BX307" s="463">
        <f>'[30]Biểu 1c-II - TTYT DA BAC'!AE307</f>
        <v>0</v>
      </c>
      <c r="BY307" s="463">
        <f>'[30]Biểu 1c-II - TTYT DA BAC'!AH307</f>
        <v>0</v>
      </c>
      <c r="BZ307" s="380">
        <f>'[31]Biểu 1c-II'!I307</f>
        <v>0</v>
      </c>
      <c r="CA307" s="380">
        <f>'[31]Biểu 1c-II'!M307</f>
        <v>0</v>
      </c>
      <c r="CB307" s="380">
        <f>'[31]Biểu 1c-II'!P307</f>
        <v>0</v>
      </c>
      <c r="CC307" s="380"/>
      <c r="CD307" s="380">
        <f>'[31]Biểu 1c-II'!V307</f>
        <v>0</v>
      </c>
      <c r="CE307" s="380">
        <f>'[31]Biểu 1c-II'!Y307</f>
        <v>0</v>
      </c>
      <c r="CF307" s="380">
        <f>'[31]Biểu 1c-II'!AB307</f>
        <v>0</v>
      </c>
      <c r="CG307" s="463">
        <f>'[31]Biểu 1c-II'!AE307</f>
        <v>0</v>
      </c>
      <c r="CH307" s="463">
        <f>'[31]Biểu 1c-II'!AH307</f>
        <v>0</v>
      </c>
      <c r="CI307" s="380">
        <f>'[32]Biểu 1c-II'!J307</f>
        <v>0</v>
      </c>
      <c r="CJ307" s="380">
        <f>'[32]Biểu 1c-II'!M307</f>
        <v>0</v>
      </c>
      <c r="CK307" s="380">
        <f>'[32]Biểu 1c-II'!P307</f>
        <v>0</v>
      </c>
      <c r="CL307" s="380"/>
      <c r="CM307" s="380">
        <f>'[32]Biểu 1c-II'!V307</f>
        <v>0</v>
      </c>
      <c r="CN307" s="380">
        <f>'[32]Biểu 1c-II'!Y307</f>
        <v>0</v>
      </c>
      <c r="CO307" s="380">
        <f>'[32]Biểu 1c-II'!AB307</f>
        <v>0</v>
      </c>
      <c r="CP307" s="463">
        <f>'[32]Biểu 1c-II'!AE307</f>
        <v>0</v>
      </c>
      <c r="CQ307" s="463">
        <f>'[32]Biểu 1c-II'!AH307</f>
        <v>0</v>
      </c>
      <c r="CR307" s="380">
        <f>'[33]Biểu 1c-II'!J307</f>
        <v>0</v>
      </c>
      <c r="CS307" s="380">
        <f>'[33]Biểu 1c-II'!M307</f>
        <v>0</v>
      </c>
      <c r="CT307" s="380">
        <f>'[33]Biểu 1c-II'!P307</f>
        <v>0</v>
      </c>
      <c r="CU307" s="380"/>
      <c r="CV307" s="380">
        <f>'[33]Biểu 1c-II'!V307</f>
        <v>0</v>
      </c>
      <c r="CW307" s="380">
        <f>'[43]Biểu 1c-II'!Y307</f>
        <v>0</v>
      </c>
      <c r="CX307" s="380">
        <f>'[33]Biểu 1c-II'!AB307</f>
        <v>0</v>
      </c>
      <c r="CY307" s="463">
        <f>'[33]Biểu 1c-II'!AE307</f>
        <v>0</v>
      </c>
      <c r="CZ307" s="463">
        <f>'[33]Biểu 1c-II'!AH307</f>
        <v>0</v>
      </c>
      <c r="DA307" s="380">
        <f>'[34]Biểu 1c-II'!$J$7</f>
        <v>13682959583</v>
      </c>
      <c r="DB307" s="380">
        <f>'[34]Biểu 1c-II'!M307</f>
        <v>0</v>
      </c>
      <c r="DC307" s="380">
        <f>'[34]Biểu 1c-II'!P307</f>
        <v>0</v>
      </c>
      <c r="DD307" s="380"/>
      <c r="DE307" s="380">
        <f>'[34]Biểu 1c-II'!V307</f>
        <v>0</v>
      </c>
      <c r="DF307" s="380">
        <f>'[44]Biểu 1c-II'!Y307</f>
        <v>0</v>
      </c>
      <c r="DG307" s="380">
        <f>'[34]Biểu 1c-II'!AB307</f>
        <v>0</v>
      </c>
      <c r="DH307" s="463">
        <f>'[34]Biểu 1c-II'!AE307</f>
        <v>0</v>
      </c>
      <c r="DI307" s="463">
        <f>'[34]Biểu 1c-II'!AH307</f>
        <v>0</v>
      </c>
      <c r="DJ307" s="380">
        <f>'[35]Biểu 1c-II'!J307</f>
        <v>0</v>
      </c>
      <c r="DK307" s="380">
        <f>'[35]Biểu 1c-II'!M307</f>
        <v>0</v>
      </c>
      <c r="DL307" s="380">
        <f>'[35]Biểu 1c-II'!P307</f>
        <v>0</v>
      </c>
      <c r="DM307" s="380">
        <f>'[35]Biểu 1c-II'!S307</f>
        <v>0</v>
      </c>
      <c r="DN307" s="380">
        <f>'[35]Biểu 1c-II'!V307</f>
        <v>0</v>
      </c>
      <c r="DO307" s="380">
        <f>'[35]Biểu 1c-II'!Y307</f>
        <v>0</v>
      </c>
      <c r="DP307" s="380">
        <f>'[35]Biểu 1c-II'!AB307</f>
        <v>0</v>
      </c>
      <c r="DQ307" s="463">
        <f>'[35]Biểu 1c-II'!AE307</f>
        <v>0</v>
      </c>
      <c r="DR307" s="463">
        <f>'[35]Biểu 1c-II'!AH307</f>
        <v>0</v>
      </c>
      <c r="DS307" s="463">
        <f>'[35]Biểu 1c-II'!AK307</f>
        <v>0</v>
      </c>
      <c r="DT307" s="380">
        <f>'[36]Biểu 1c-II'!J307</f>
        <v>0</v>
      </c>
      <c r="DU307" s="380">
        <f>'[36]Biểu 1c-II'!M307</f>
        <v>0</v>
      </c>
      <c r="DV307" s="380">
        <f>'[36]Biểu 1c-II'!P307</f>
        <v>0</v>
      </c>
      <c r="DW307" s="380">
        <f>'[36]Biểu 1c-II'!S307</f>
        <v>0</v>
      </c>
      <c r="DX307" s="380">
        <f>'[36]Biểu 1c-II'!V307</f>
        <v>0</v>
      </c>
      <c r="DY307" s="380">
        <f>'[36]Biểu 1c-II'!Y307</f>
        <v>0</v>
      </c>
      <c r="DZ307" s="380">
        <f>'[36]Biểu 1c-II'!AB307</f>
        <v>0</v>
      </c>
      <c r="EA307" s="463">
        <f>'[36]Biểu 1c-II'!AH307</f>
        <v>0</v>
      </c>
      <c r="EB307" s="463">
        <f>'[36]Biểu 1c-II'!AE307</f>
        <v>0</v>
      </c>
      <c r="EC307" s="380">
        <f>'[37]Biểu 1c-II'!J307</f>
        <v>0</v>
      </c>
      <c r="ED307" s="380">
        <f>'[37]Biểu 1c-II'!M307</f>
        <v>0</v>
      </c>
      <c r="EE307" s="380">
        <f>'[37]Biểu 1c-II'!P307</f>
        <v>0</v>
      </c>
      <c r="EF307" s="380">
        <f>'[37]Biểu 1c-II'!S307</f>
        <v>0</v>
      </c>
      <c r="EG307" s="380">
        <f>'[37]Biểu 1c-II'!V307</f>
        <v>0</v>
      </c>
      <c r="EH307" s="380">
        <f>'[37]Biểu 1c-II'!Y307</f>
        <v>0</v>
      </c>
      <c r="EI307" s="380">
        <f>'[37]Biểu 1c-II'!AB307</f>
        <v>0</v>
      </c>
      <c r="EJ307" s="463">
        <f>'[37]Biểu 1c-II'!AE307</f>
        <v>0</v>
      </c>
      <c r="EK307" s="463">
        <f>'[38]Biểu 1c-II'!J307</f>
        <v>0</v>
      </c>
      <c r="EL307" s="463">
        <f>'[38]Biểu 1c-II'!M307</f>
        <v>0</v>
      </c>
      <c r="EM307" s="463">
        <f>'[38]Biểu 1c-II'!P307</f>
        <v>0</v>
      </c>
      <c r="EN307" s="463">
        <f>'[38]Biểu 1c-II'!S307</f>
        <v>0</v>
      </c>
      <c r="EO307" s="380">
        <f>'[39]Biểu 1c-II(TTKN)'!J307</f>
        <v>0</v>
      </c>
      <c r="EP307" s="380">
        <f>'[40]Biểu 1c-II'!P307</f>
        <v>0</v>
      </c>
      <c r="EQ307" s="380">
        <f>'[41]Biểu 1c-II'!P307</f>
        <v>0</v>
      </c>
    </row>
    <row r="308" spans="1:147" ht="12.75">
      <c r="A308" s="383"/>
      <c r="B308" s="378" t="s">
        <v>855</v>
      </c>
      <c r="C308" s="379" t="s">
        <v>979</v>
      </c>
      <c r="D308" s="381">
        <f t="shared" si="113"/>
        <v>0</v>
      </c>
      <c r="E308" s="463">
        <f t="shared" si="133"/>
        <v>13682959583</v>
      </c>
      <c r="F308" s="463">
        <f t="shared" si="114"/>
        <v>13682959583</v>
      </c>
      <c r="G308" s="463">
        <f t="shared" si="115"/>
        <v>13682959583</v>
      </c>
      <c r="H308" s="381">
        <f t="shared" si="105"/>
        <v>0</v>
      </c>
      <c r="I308" s="381">
        <f t="shared" si="116"/>
        <v>0</v>
      </c>
      <c r="J308" s="381">
        <f t="shared" si="117"/>
        <v>0</v>
      </c>
      <c r="K308" s="381">
        <f t="shared" si="106"/>
        <v>13682959583</v>
      </c>
      <c r="L308" s="381">
        <f t="shared" si="131"/>
        <v>0</v>
      </c>
      <c r="M308" s="381">
        <f t="shared" si="108"/>
        <v>0</v>
      </c>
      <c r="N308" s="381">
        <f t="shared" si="118"/>
        <v>0</v>
      </c>
      <c r="O308" s="381">
        <f t="shared" si="109"/>
        <v>0</v>
      </c>
      <c r="P308" s="381">
        <f t="shared" si="119"/>
        <v>0</v>
      </c>
      <c r="Q308" s="381">
        <f t="shared" si="110"/>
        <v>0</v>
      </c>
      <c r="R308" s="381">
        <f t="shared" si="132"/>
        <v>0</v>
      </c>
      <c r="S308" s="381"/>
      <c r="T308" s="381">
        <f t="shared" si="112"/>
        <v>0</v>
      </c>
      <c r="U308" s="463">
        <f t="shared" si="120"/>
        <v>0</v>
      </c>
      <c r="V308" s="463">
        <f t="shared" si="121"/>
        <v>0</v>
      </c>
      <c r="W308" s="463">
        <f t="shared" si="122"/>
        <v>0</v>
      </c>
      <c r="X308" s="463">
        <f t="shared" si="123"/>
        <v>0</v>
      </c>
      <c r="Y308" s="463">
        <f t="shared" si="124"/>
        <v>0</v>
      </c>
      <c r="Z308" s="463">
        <f t="shared" si="125"/>
        <v>0</v>
      </c>
      <c r="AA308" s="463">
        <f t="shared" si="126"/>
        <v>0</v>
      </c>
      <c r="AB308" s="463">
        <f t="shared" si="127"/>
        <v>0</v>
      </c>
      <c r="AC308" s="463">
        <f t="shared" si="128"/>
        <v>0</v>
      </c>
      <c r="AD308" s="463">
        <f t="shared" si="129"/>
        <v>0</v>
      </c>
      <c r="AE308" s="381"/>
      <c r="AF308" s="381"/>
      <c r="AG308" s="380">
        <f>'[22]Biểu 1c-II'!J308</f>
        <v>0</v>
      </c>
      <c r="AH308" s="380">
        <f>'[22]Biểu 1c-II'!M308</f>
        <v>0</v>
      </c>
      <c r="AI308" s="463">
        <f>'[22]Biểu 1c-II'!S308</f>
        <v>0</v>
      </c>
      <c r="AJ308" s="463">
        <f>'[22]Biểu 1c-II'!V308</f>
        <v>0</v>
      </c>
      <c r="AK308" s="380">
        <f>'[23]Biểu 1c-II'!J308</f>
        <v>0</v>
      </c>
      <c r="AL308" s="463">
        <f>'[23]Biểu 1c-II'!P308</f>
        <v>0</v>
      </c>
      <c r="AM308" s="463">
        <f>'[23]Biểu 1c-II'!S308</f>
        <v>0</v>
      </c>
      <c r="AN308" s="380">
        <f>'[24]Biểu 1c-II'!J308</f>
        <v>0</v>
      </c>
      <c r="AO308" s="463">
        <f>'[24]Biểu 1c-II'!M308</f>
        <v>0</v>
      </c>
      <c r="AP308" s="463">
        <f>'[24]Biểu 1c-II'!S308</f>
        <v>0</v>
      </c>
      <c r="AQ308" s="463">
        <f>'[25]Biểu 1c-II'!P308</f>
        <v>0</v>
      </c>
      <c r="AR308" s="463">
        <f>'[25]Biểu 1c-II'!V308</f>
        <v>0</v>
      </c>
      <c r="AS308" s="380">
        <f>'[25]Biểu 1c-II'!Y308</f>
        <v>0</v>
      </c>
      <c r="AT308" s="380">
        <f>'[26]Biểu 1c-II'!K308</f>
        <v>0</v>
      </c>
      <c r="AU308" s="380">
        <f>'[26]Biểu 1c-II'!W308</f>
        <v>0</v>
      </c>
      <c r="AV308" s="380">
        <f>'[27]Biểu 1c-II'!J308</f>
        <v>0</v>
      </c>
      <c r="AW308" s="380">
        <f>'[27]Biểu 1c-II'!V308</f>
        <v>0</v>
      </c>
      <c r="AX308" s="380">
        <f>'[28]Biểu 1c-II'!J308</f>
        <v>0</v>
      </c>
      <c r="AY308" s="380">
        <f>'[28]Biểu 1c-II'!M308</f>
        <v>0</v>
      </c>
      <c r="AZ308" s="380">
        <f>'[28]Biểu 1c-II'!P308</f>
        <v>0</v>
      </c>
      <c r="BA308" s="380"/>
      <c r="BB308" s="380">
        <f>'[28]Biểu 1c-II'!V308</f>
        <v>0</v>
      </c>
      <c r="BC308" s="380">
        <f>'[42]Biểu 1c-II'!Y308</f>
        <v>0</v>
      </c>
      <c r="BD308" s="380">
        <f>'[28]Biểu 1c-II'!AB308</f>
        <v>0</v>
      </c>
      <c r="BE308" s="380">
        <f>'[28]Biểu 1c-II'!AE308</f>
        <v>0</v>
      </c>
      <c r="BF308" s="380">
        <f>'[28]Biểu 1c-II'!AH308</f>
        <v>0</v>
      </c>
      <c r="BG308" s="380">
        <f>'[29]Biểu 1c-II'!J308</f>
        <v>0</v>
      </c>
      <c r="BH308" s="380">
        <f>'[29]Biểu 1c-II'!M308</f>
        <v>0</v>
      </c>
      <c r="BI308" s="380">
        <f>'[29]Biểu 1c-II'!P308</f>
        <v>0</v>
      </c>
      <c r="BJ308" s="380"/>
      <c r="BK308" s="380">
        <f>'[29]Biểu 1c-II'!S308</f>
        <v>0</v>
      </c>
      <c r="BL308" s="380">
        <f>'[29]Biểu 1c-II'!V308</f>
        <v>0</v>
      </c>
      <c r="BM308" s="380">
        <f>'[29]Biểu 1c-II'!Y308</f>
        <v>0</v>
      </c>
      <c r="BN308" s="380">
        <f>'[29]Biểu 1c-II'!AB308</f>
        <v>0</v>
      </c>
      <c r="BO308" s="463">
        <f>'[29]Biểu 1c-II'!AE308</f>
        <v>0</v>
      </c>
      <c r="BP308" s="463">
        <f>'[29]Biểu 1c-II'!AH308</f>
        <v>0</v>
      </c>
      <c r="BQ308" s="380">
        <f>'[30]Biểu 1c-II - TTYT DA BAC'!J308</f>
        <v>0</v>
      </c>
      <c r="BR308" s="380">
        <f>'[30]Biểu 1c-II - TTYT DA BAC'!M308</f>
        <v>0</v>
      </c>
      <c r="BS308" s="380">
        <f>'[30]Biểu 1c-II - TTYT DA BAC'!P308</f>
        <v>0</v>
      </c>
      <c r="BT308" s="380"/>
      <c r="BU308" s="380">
        <f>'[30]Biểu 1c-II - TTYT DA BAC'!V308</f>
        <v>0</v>
      </c>
      <c r="BV308" s="380">
        <f>'[30]Biểu 1c-II - TTYT DA BAC'!Y308</f>
        <v>0</v>
      </c>
      <c r="BW308" s="380">
        <f>'[30]Biểu 1c-II - TTYT DA BAC'!AB308</f>
        <v>0</v>
      </c>
      <c r="BX308" s="463">
        <f>'[30]Biểu 1c-II - TTYT DA BAC'!AE308</f>
        <v>0</v>
      </c>
      <c r="BY308" s="463">
        <f>'[30]Biểu 1c-II - TTYT DA BAC'!AH308</f>
        <v>0</v>
      </c>
      <c r="BZ308" s="380">
        <f>'[31]Biểu 1c-II'!I308</f>
        <v>0</v>
      </c>
      <c r="CA308" s="380">
        <f>'[31]Biểu 1c-II'!M308</f>
        <v>0</v>
      </c>
      <c r="CB308" s="380">
        <f>'[31]Biểu 1c-II'!P308</f>
        <v>0</v>
      </c>
      <c r="CC308" s="380"/>
      <c r="CD308" s="380">
        <f>'[31]Biểu 1c-II'!V308</f>
        <v>0</v>
      </c>
      <c r="CE308" s="380">
        <f>'[31]Biểu 1c-II'!Y308</f>
        <v>0</v>
      </c>
      <c r="CF308" s="380">
        <f>'[31]Biểu 1c-II'!AB308</f>
        <v>0</v>
      </c>
      <c r="CG308" s="463">
        <f>'[31]Biểu 1c-II'!AE308</f>
        <v>0</v>
      </c>
      <c r="CH308" s="463">
        <f>'[31]Biểu 1c-II'!AH308</f>
        <v>0</v>
      </c>
      <c r="CI308" s="380">
        <f>'[32]Biểu 1c-II'!J308</f>
        <v>0</v>
      </c>
      <c r="CJ308" s="380">
        <f>'[32]Biểu 1c-II'!M308</f>
        <v>0</v>
      </c>
      <c r="CK308" s="380">
        <f>'[32]Biểu 1c-II'!P308</f>
        <v>0</v>
      </c>
      <c r="CL308" s="380"/>
      <c r="CM308" s="380">
        <f>'[32]Biểu 1c-II'!V308</f>
        <v>0</v>
      </c>
      <c r="CN308" s="380">
        <f>'[32]Biểu 1c-II'!Y308</f>
        <v>0</v>
      </c>
      <c r="CO308" s="380">
        <f>'[32]Biểu 1c-II'!AB308</f>
        <v>0</v>
      </c>
      <c r="CP308" s="463">
        <f>'[32]Biểu 1c-II'!AE308</f>
        <v>0</v>
      </c>
      <c r="CQ308" s="463">
        <f>'[32]Biểu 1c-II'!AH308</f>
        <v>0</v>
      </c>
      <c r="CR308" s="380">
        <f>'[33]Biểu 1c-II'!J308</f>
        <v>0</v>
      </c>
      <c r="CS308" s="380">
        <f>'[33]Biểu 1c-II'!M308</f>
        <v>0</v>
      </c>
      <c r="CT308" s="380">
        <f>'[33]Biểu 1c-II'!P308</f>
        <v>0</v>
      </c>
      <c r="CU308" s="380"/>
      <c r="CV308" s="380">
        <f>'[33]Biểu 1c-II'!V308</f>
        <v>0</v>
      </c>
      <c r="CW308" s="380">
        <f>'[43]Biểu 1c-II'!Y308</f>
        <v>0</v>
      </c>
      <c r="CX308" s="380">
        <f>'[33]Biểu 1c-II'!AB308</f>
        <v>0</v>
      </c>
      <c r="CY308" s="463">
        <f>'[33]Biểu 1c-II'!AE308</f>
        <v>0</v>
      </c>
      <c r="CZ308" s="463">
        <f>'[33]Biểu 1c-II'!AH308</f>
        <v>0</v>
      </c>
      <c r="DA308" s="380">
        <f>'[34]Biểu 1c-II'!$J$7</f>
        <v>13682959583</v>
      </c>
      <c r="DB308" s="380">
        <f>'[34]Biểu 1c-II'!M308</f>
        <v>0</v>
      </c>
      <c r="DC308" s="380">
        <f>'[34]Biểu 1c-II'!P308</f>
        <v>0</v>
      </c>
      <c r="DD308" s="380"/>
      <c r="DE308" s="380">
        <f>'[34]Biểu 1c-II'!V308</f>
        <v>0</v>
      </c>
      <c r="DF308" s="380">
        <f>'[44]Biểu 1c-II'!Y308</f>
        <v>0</v>
      </c>
      <c r="DG308" s="380">
        <f>'[34]Biểu 1c-II'!AB308</f>
        <v>0</v>
      </c>
      <c r="DH308" s="463">
        <f>'[34]Biểu 1c-II'!AE308</f>
        <v>0</v>
      </c>
      <c r="DI308" s="463">
        <f>'[34]Biểu 1c-II'!AH308</f>
        <v>0</v>
      </c>
      <c r="DJ308" s="380">
        <f>'[35]Biểu 1c-II'!J308</f>
        <v>0</v>
      </c>
      <c r="DK308" s="380">
        <f>'[35]Biểu 1c-II'!M308</f>
        <v>0</v>
      </c>
      <c r="DL308" s="380">
        <f>'[35]Biểu 1c-II'!P308</f>
        <v>0</v>
      </c>
      <c r="DM308" s="380">
        <f>'[35]Biểu 1c-II'!S308</f>
        <v>0</v>
      </c>
      <c r="DN308" s="380">
        <f>'[35]Biểu 1c-II'!V308</f>
        <v>0</v>
      </c>
      <c r="DO308" s="380">
        <f>'[35]Biểu 1c-II'!Y308</f>
        <v>0</v>
      </c>
      <c r="DP308" s="380">
        <f>'[35]Biểu 1c-II'!AB308</f>
        <v>0</v>
      </c>
      <c r="DQ308" s="463">
        <f>'[35]Biểu 1c-II'!AE308</f>
        <v>0</v>
      </c>
      <c r="DR308" s="463">
        <f>'[35]Biểu 1c-II'!AH308</f>
        <v>0</v>
      </c>
      <c r="DS308" s="463">
        <f>'[35]Biểu 1c-II'!AK308</f>
        <v>0</v>
      </c>
      <c r="DT308" s="380">
        <f>'[36]Biểu 1c-II'!J308</f>
        <v>0</v>
      </c>
      <c r="DU308" s="380">
        <f>'[36]Biểu 1c-II'!M308</f>
        <v>0</v>
      </c>
      <c r="DV308" s="380">
        <f>'[36]Biểu 1c-II'!P308</f>
        <v>0</v>
      </c>
      <c r="DW308" s="380">
        <f>'[36]Biểu 1c-II'!S308</f>
        <v>0</v>
      </c>
      <c r="DX308" s="380">
        <f>'[36]Biểu 1c-II'!V308</f>
        <v>0</v>
      </c>
      <c r="DY308" s="380">
        <f>'[36]Biểu 1c-II'!Y308</f>
        <v>0</v>
      </c>
      <c r="DZ308" s="380">
        <f>'[36]Biểu 1c-II'!AB308</f>
        <v>0</v>
      </c>
      <c r="EA308" s="463">
        <f>'[36]Biểu 1c-II'!AH308</f>
        <v>0</v>
      </c>
      <c r="EB308" s="463">
        <f>'[36]Biểu 1c-II'!AE308</f>
        <v>0</v>
      </c>
      <c r="EC308" s="380">
        <f>'[37]Biểu 1c-II'!J308</f>
        <v>0</v>
      </c>
      <c r="ED308" s="380">
        <f>'[37]Biểu 1c-II'!M308</f>
        <v>0</v>
      </c>
      <c r="EE308" s="380">
        <f>'[37]Biểu 1c-II'!P308</f>
        <v>0</v>
      </c>
      <c r="EF308" s="380">
        <f>'[37]Biểu 1c-II'!S308</f>
        <v>0</v>
      </c>
      <c r="EG308" s="380">
        <f>'[37]Biểu 1c-II'!V308</f>
        <v>0</v>
      </c>
      <c r="EH308" s="380">
        <f>'[37]Biểu 1c-II'!Y308</f>
        <v>0</v>
      </c>
      <c r="EI308" s="380">
        <f>'[37]Biểu 1c-II'!AB308</f>
        <v>0</v>
      </c>
      <c r="EJ308" s="463">
        <f>'[37]Biểu 1c-II'!AE308</f>
        <v>0</v>
      </c>
      <c r="EK308" s="463">
        <f>'[38]Biểu 1c-II'!J308</f>
        <v>0</v>
      </c>
      <c r="EL308" s="463">
        <f>'[38]Biểu 1c-II'!M308</f>
        <v>0</v>
      </c>
      <c r="EM308" s="463">
        <f>'[38]Biểu 1c-II'!P308</f>
        <v>0</v>
      </c>
      <c r="EN308" s="463">
        <f>'[38]Biểu 1c-II'!S308</f>
        <v>0</v>
      </c>
      <c r="EO308" s="380">
        <f>'[39]Biểu 1c-II(TTKN)'!J308</f>
        <v>0</v>
      </c>
      <c r="EP308" s="380">
        <f>'[40]Biểu 1c-II'!P308</f>
        <v>0</v>
      </c>
      <c r="EQ308" s="380">
        <f>'[41]Biểu 1c-II'!P308</f>
        <v>0</v>
      </c>
    </row>
    <row r="309" spans="1:147" ht="25.5">
      <c r="A309" s="383"/>
      <c r="B309" s="378" t="s">
        <v>856</v>
      </c>
      <c r="C309" s="379" t="s">
        <v>980</v>
      </c>
      <c r="D309" s="381">
        <f t="shared" si="113"/>
        <v>0</v>
      </c>
      <c r="E309" s="463">
        <f t="shared" si="133"/>
        <v>13682959583</v>
      </c>
      <c r="F309" s="463">
        <f t="shared" si="114"/>
        <v>13682959583</v>
      </c>
      <c r="G309" s="463">
        <f t="shared" si="115"/>
        <v>13682959583</v>
      </c>
      <c r="H309" s="381">
        <f t="shared" si="105"/>
        <v>0</v>
      </c>
      <c r="I309" s="381">
        <f t="shared" si="116"/>
        <v>0</v>
      </c>
      <c r="J309" s="381">
        <f t="shared" si="117"/>
        <v>0</v>
      </c>
      <c r="K309" s="381">
        <f t="shared" si="106"/>
        <v>13682959583</v>
      </c>
      <c r="L309" s="381">
        <f t="shared" si="131"/>
        <v>0</v>
      </c>
      <c r="M309" s="381">
        <f t="shared" si="108"/>
        <v>0</v>
      </c>
      <c r="N309" s="381">
        <f t="shared" si="118"/>
        <v>0</v>
      </c>
      <c r="O309" s="381">
        <f t="shared" si="109"/>
        <v>0</v>
      </c>
      <c r="P309" s="381">
        <f t="shared" si="119"/>
        <v>0</v>
      </c>
      <c r="Q309" s="381">
        <f t="shared" si="110"/>
        <v>0</v>
      </c>
      <c r="R309" s="381">
        <f t="shared" si="132"/>
        <v>0</v>
      </c>
      <c r="S309" s="381"/>
      <c r="T309" s="381">
        <f t="shared" si="112"/>
        <v>0</v>
      </c>
      <c r="U309" s="463">
        <f t="shared" si="120"/>
        <v>0</v>
      </c>
      <c r="V309" s="463">
        <f t="shared" si="121"/>
        <v>0</v>
      </c>
      <c r="W309" s="463">
        <f t="shared" si="122"/>
        <v>0</v>
      </c>
      <c r="X309" s="463">
        <f t="shared" si="123"/>
        <v>0</v>
      </c>
      <c r="Y309" s="463">
        <f t="shared" si="124"/>
        <v>0</v>
      </c>
      <c r="Z309" s="463">
        <f t="shared" si="125"/>
        <v>0</v>
      </c>
      <c r="AA309" s="463">
        <f t="shared" si="126"/>
        <v>0</v>
      </c>
      <c r="AB309" s="463">
        <f t="shared" si="127"/>
        <v>0</v>
      </c>
      <c r="AC309" s="463">
        <f t="shared" si="128"/>
        <v>0</v>
      </c>
      <c r="AD309" s="463">
        <f t="shared" si="129"/>
        <v>0</v>
      </c>
      <c r="AE309" s="381"/>
      <c r="AF309" s="381"/>
      <c r="AG309" s="380">
        <f>'[22]Biểu 1c-II'!J309</f>
        <v>0</v>
      </c>
      <c r="AH309" s="380">
        <f>'[22]Biểu 1c-II'!M309</f>
        <v>0</v>
      </c>
      <c r="AI309" s="463">
        <f>'[22]Biểu 1c-II'!S309</f>
        <v>0</v>
      </c>
      <c r="AJ309" s="463">
        <f>'[22]Biểu 1c-II'!V309</f>
        <v>0</v>
      </c>
      <c r="AK309" s="380">
        <f>'[23]Biểu 1c-II'!J309</f>
        <v>0</v>
      </c>
      <c r="AL309" s="463">
        <f>'[23]Biểu 1c-II'!P309</f>
        <v>0</v>
      </c>
      <c r="AM309" s="463">
        <f>'[23]Biểu 1c-II'!S309</f>
        <v>0</v>
      </c>
      <c r="AN309" s="380">
        <f>'[24]Biểu 1c-II'!J309</f>
        <v>0</v>
      </c>
      <c r="AO309" s="463">
        <f>'[24]Biểu 1c-II'!M309</f>
        <v>0</v>
      </c>
      <c r="AP309" s="463">
        <f>'[24]Biểu 1c-II'!S309</f>
        <v>0</v>
      </c>
      <c r="AQ309" s="463">
        <f>'[25]Biểu 1c-II'!P309</f>
        <v>0</v>
      </c>
      <c r="AR309" s="463">
        <f>'[25]Biểu 1c-II'!V309</f>
        <v>0</v>
      </c>
      <c r="AS309" s="380">
        <f>'[25]Biểu 1c-II'!Y309</f>
        <v>0</v>
      </c>
      <c r="AT309" s="380">
        <f>'[26]Biểu 1c-II'!K309</f>
        <v>0</v>
      </c>
      <c r="AU309" s="380">
        <f>'[26]Biểu 1c-II'!W309</f>
        <v>0</v>
      </c>
      <c r="AV309" s="380">
        <f>'[27]Biểu 1c-II'!J309</f>
        <v>0</v>
      </c>
      <c r="AW309" s="380">
        <f>'[27]Biểu 1c-II'!V309</f>
        <v>0</v>
      </c>
      <c r="AX309" s="380">
        <f>'[28]Biểu 1c-II'!J309</f>
        <v>0</v>
      </c>
      <c r="AY309" s="380">
        <f>'[28]Biểu 1c-II'!M309</f>
        <v>0</v>
      </c>
      <c r="AZ309" s="380">
        <f>'[28]Biểu 1c-II'!P309</f>
        <v>0</v>
      </c>
      <c r="BA309" s="380"/>
      <c r="BB309" s="380">
        <f>'[28]Biểu 1c-II'!V309</f>
        <v>0</v>
      </c>
      <c r="BC309" s="380">
        <f>'[42]Biểu 1c-II'!Y309</f>
        <v>0</v>
      </c>
      <c r="BD309" s="380">
        <f>'[28]Biểu 1c-II'!AB309</f>
        <v>0</v>
      </c>
      <c r="BE309" s="380">
        <f>'[28]Biểu 1c-II'!AE309</f>
        <v>0</v>
      </c>
      <c r="BF309" s="380">
        <f>'[28]Biểu 1c-II'!AH309</f>
        <v>0</v>
      </c>
      <c r="BG309" s="380">
        <f>'[29]Biểu 1c-II'!J309</f>
        <v>0</v>
      </c>
      <c r="BH309" s="380">
        <f>'[29]Biểu 1c-II'!M309</f>
        <v>0</v>
      </c>
      <c r="BI309" s="380">
        <f>'[29]Biểu 1c-II'!P309</f>
        <v>0</v>
      </c>
      <c r="BJ309" s="380"/>
      <c r="BK309" s="380">
        <f>'[29]Biểu 1c-II'!S309</f>
        <v>0</v>
      </c>
      <c r="BL309" s="380">
        <f>'[29]Biểu 1c-II'!V309</f>
        <v>0</v>
      </c>
      <c r="BM309" s="380">
        <f>'[29]Biểu 1c-II'!Y309</f>
        <v>0</v>
      </c>
      <c r="BN309" s="380">
        <f>'[29]Biểu 1c-II'!AB309</f>
        <v>0</v>
      </c>
      <c r="BO309" s="463">
        <f>'[29]Biểu 1c-II'!AE309</f>
        <v>0</v>
      </c>
      <c r="BP309" s="463">
        <f>'[29]Biểu 1c-II'!AH309</f>
        <v>0</v>
      </c>
      <c r="BQ309" s="380">
        <f>'[30]Biểu 1c-II - TTYT DA BAC'!J309</f>
        <v>0</v>
      </c>
      <c r="BR309" s="380">
        <f>'[30]Biểu 1c-II - TTYT DA BAC'!M309</f>
        <v>0</v>
      </c>
      <c r="BS309" s="380">
        <f>'[30]Biểu 1c-II - TTYT DA BAC'!P309</f>
        <v>0</v>
      </c>
      <c r="BT309" s="380"/>
      <c r="BU309" s="380">
        <f>'[30]Biểu 1c-II - TTYT DA BAC'!V309</f>
        <v>0</v>
      </c>
      <c r="BV309" s="380">
        <f>'[30]Biểu 1c-II - TTYT DA BAC'!Y309</f>
        <v>0</v>
      </c>
      <c r="BW309" s="380">
        <f>'[30]Biểu 1c-II - TTYT DA BAC'!AB309</f>
        <v>0</v>
      </c>
      <c r="BX309" s="463">
        <f>'[30]Biểu 1c-II - TTYT DA BAC'!AE309</f>
        <v>0</v>
      </c>
      <c r="BY309" s="463">
        <f>'[30]Biểu 1c-II - TTYT DA BAC'!AH309</f>
        <v>0</v>
      </c>
      <c r="BZ309" s="380">
        <f>'[31]Biểu 1c-II'!I309</f>
        <v>0</v>
      </c>
      <c r="CA309" s="380">
        <f>'[31]Biểu 1c-II'!M309</f>
        <v>0</v>
      </c>
      <c r="CB309" s="380">
        <f>'[31]Biểu 1c-II'!P309</f>
        <v>0</v>
      </c>
      <c r="CC309" s="380"/>
      <c r="CD309" s="380">
        <f>'[31]Biểu 1c-II'!V309</f>
        <v>0</v>
      </c>
      <c r="CE309" s="380">
        <f>'[31]Biểu 1c-II'!Y309</f>
        <v>0</v>
      </c>
      <c r="CF309" s="380">
        <f>'[31]Biểu 1c-II'!AB309</f>
        <v>0</v>
      </c>
      <c r="CG309" s="463">
        <f>'[31]Biểu 1c-II'!AE309</f>
        <v>0</v>
      </c>
      <c r="CH309" s="463">
        <f>'[31]Biểu 1c-II'!AH309</f>
        <v>0</v>
      </c>
      <c r="CI309" s="380">
        <f>'[32]Biểu 1c-II'!J309</f>
        <v>0</v>
      </c>
      <c r="CJ309" s="380">
        <f>'[32]Biểu 1c-II'!M309</f>
        <v>0</v>
      </c>
      <c r="CK309" s="380">
        <f>'[32]Biểu 1c-II'!P309</f>
        <v>0</v>
      </c>
      <c r="CL309" s="380"/>
      <c r="CM309" s="380">
        <f>'[32]Biểu 1c-II'!V309</f>
        <v>0</v>
      </c>
      <c r="CN309" s="380">
        <f>'[32]Biểu 1c-II'!Y309</f>
        <v>0</v>
      </c>
      <c r="CO309" s="380">
        <f>'[32]Biểu 1c-II'!AB309</f>
        <v>0</v>
      </c>
      <c r="CP309" s="463">
        <f>'[32]Biểu 1c-II'!AE309</f>
        <v>0</v>
      </c>
      <c r="CQ309" s="463">
        <f>'[32]Biểu 1c-II'!AH309</f>
        <v>0</v>
      </c>
      <c r="CR309" s="380">
        <f>'[33]Biểu 1c-II'!J309</f>
        <v>0</v>
      </c>
      <c r="CS309" s="380">
        <f>'[33]Biểu 1c-II'!M309</f>
        <v>0</v>
      </c>
      <c r="CT309" s="380">
        <f>'[33]Biểu 1c-II'!P309</f>
        <v>0</v>
      </c>
      <c r="CU309" s="380"/>
      <c r="CV309" s="380">
        <f>'[33]Biểu 1c-II'!V309</f>
        <v>0</v>
      </c>
      <c r="CW309" s="380">
        <f>'[43]Biểu 1c-II'!Y309</f>
        <v>0</v>
      </c>
      <c r="CX309" s="380">
        <f>'[33]Biểu 1c-II'!AB309</f>
        <v>0</v>
      </c>
      <c r="CY309" s="463">
        <f>'[33]Biểu 1c-II'!AE309</f>
        <v>0</v>
      </c>
      <c r="CZ309" s="463">
        <f>'[33]Biểu 1c-II'!AH309</f>
        <v>0</v>
      </c>
      <c r="DA309" s="380">
        <f>'[34]Biểu 1c-II'!$J$7</f>
        <v>13682959583</v>
      </c>
      <c r="DB309" s="380">
        <f>'[34]Biểu 1c-II'!M309</f>
        <v>0</v>
      </c>
      <c r="DC309" s="380">
        <f>'[34]Biểu 1c-II'!P309</f>
        <v>0</v>
      </c>
      <c r="DD309" s="380"/>
      <c r="DE309" s="380">
        <f>'[34]Biểu 1c-II'!V309</f>
        <v>0</v>
      </c>
      <c r="DF309" s="380">
        <f>'[44]Biểu 1c-II'!Y309</f>
        <v>0</v>
      </c>
      <c r="DG309" s="380">
        <f>'[34]Biểu 1c-II'!AB309</f>
        <v>0</v>
      </c>
      <c r="DH309" s="463">
        <f>'[34]Biểu 1c-II'!AE309</f>
        <v>0</v>
      </c>
      <c r="DI309" s="463">
        <f>'[34]Biểu 1c-II'!AH309</f>
        <v>0</v>
      </c>
      <c r="DJ309" s="380">
        <f>'[35]Biểu 1c-II'!J309</f>
        <v>0</v>
      </c>
      <c r="DK309" s="380">
        <f>'[35]Biểu 1c-II'!M309</f>
        <v>0</v>
      </c>
      <c r="DL309" s="380">
        <f>'[35]Biểu 1c-II'!P309</f>
        <v>0</v>
      </c>
      <c r="DM309" s="380">
        <f>'[35]Biểu 1c-II'!S309</f>
        <v>0</v>
      </c>
      <c r="DN309" s="380">
        <f>'[35]Biểu 1c-II'!V309</f>
        <v>0</v>
      </c>
      <c r="DO309" s="380">
        <f>'[35]Biểu 1c-II'!Y309</f>
        <v>0</v>
      </c>
      <c r="DP309" s="380">
        <f>'[35]Biểu 1c-II'!AB309</f>
        <v>0</v>
      </c>
      <c r="DQ309" s="463">
        <f>'[35]Biểu 1c-II'!AE309</f>
        <v>0</v>
      </c>
      <c r="DR309" s="463">
        <f>'[35]Biểu 1c-II'!AH309</f>
        <v>0</v>
      </c>
      <c r="DS309" s="463">
        <f>'[35]Biểu 1c-II'!AK309</f>
        <v>0</v>
      </c>
      <c r="DT309" s="380">
        <f>'[36]Biểu 1c-II'!J309</f>
        <v>0</v>
      </c>
      <c r="DU309" s="380">
        <f>'[36]Biểu 1c-II'!M309</f>
        <v>0</v>
      </c>
      <c r="DV309" s="380">
        <f>'[36]Biểu 1c-II'!P309</f>
        <v>0</v>
      </c>
      <c r="DW309" s="380">
        <f>'[36]Biểu 1c-II'!S309</f>
        <v>0</v>
      </c>
      <c r="DX309" s="380">
        <f>'[36]Biểu 1c-II'!V309</f>
        <v>0</v>
      </c>
      <c r="DY309" s="380">
        <f>'[36]Biểu 1c-II'!Y309</f>
        <v>0</v>
      </c>
      <c r="DZ309" s="380">
        <f>'[36]Biểu 1c-II'!AB309</f>
        <v>0</v>
      </c>
      <c r="EA309" s="463">
        <f>'[36]Biểu 1c-II'!AH309</f>
        <v>0</v>
      </c>
      <c r="EB309" s="463">
        <f>'[36]Biểu 1c-II'!AE309</f>
        <v>0</v>
      </c>
      <c r="EC309" s="380">
        <f>'[37]Biểu 1c-II'!J309</f>
        <v>0</v>
      </c>
      <c r="ED309" s="380">
        <f>'[37]Biểu 1c-II'!M309</f>
        <v>0</v>
      </c>
      <c r="EE309" s="380">
        <f>'[37]Biểu 1c-II'!P309</f>
        <v>0</v>
      </c>
      <c r="EF309" s="380">
        <f>'[37]Biểu 1c-II'!S309</f>
        <v>0</v>
      </c>
      <c r="EG309" s="380">
        <f>'[37]Biểu 1c-II'!V309</f>
        <v>0</v>
      </c>
      <c r="EH309" s="380">
        <f>'[37]Biểu 1c-II'!Y309</f>
        <v>0</v>
      </c>
      <c r="EI309" s="380">
        <f>'[37]Biểu 1c-II'!AB309</f>
        <v>0</v>
      </c>
      <c r="EJ309" s="463">
        <f>'[37]Biểu 1c-II'!AE309</f>
        <v>0</v>
      </c>
      <c r="EK309" s="463">
        <f>'[38]Biểu 1c-II'!J309</f>
        <v>0</v>
      </c>
      <c r="EL309" s="463">
        <f>'[38]Biểu 1c-II'!M309</f>
        <v>0</v>
      </c>
      <c r="EM309" s="463">
        <f>'[38]Biểu 1c-II'!P309</f>
        <v>0</v>
      </c>
      <c r="EN309" s="463">
        <f>'[38]Biểu 1c-II'!S309</f>
        <v>0</v>
      </c>
      <c r="EO309" s="380">
        <f>'[39]Biểu 1c-II(TTKN)'!J309</f>
        <v>0</v>
      </c>
      <c r="EP309" s="380">
        <f>'[40]Biểu 1c-II'!P309</f>
        <v>0</v>
      </c>
      <c r="EQ309" s="380">
        <f>'[41]Biểu 1c-II'!P309</f>
        <v>0</v>
      </c>
    </row>
    <row r="310" spans="1:147" ht="12.75">
      <c r="A310" s="383"/>
      <c r="B310" s="378" t="s">
        <v>857</v>
      </c>
      <c r="C310" s="379" t="s">
        <v>253</v>
      </c>
      <c r="D310" s="381">
        <f t="shared" si="113"/>
        <v>0</v>
      </c>
      <c r="E310" s="463">
        <f t="shared" si="133"/>
        <v>13682959583</v>
      </c>
      <c r="F310" s="463">
        <f t="shared" si="114"/>
        <v>13682959583</v>
      </c>
      <c r="G310" s="463">
        <f t="shared" si="115"/>
        <v>13682959583</v>
      </c>
      <c r="H310" s="381">
        <f t="shared" si="105"/>
        <v>0</v>
      </c>
      <c r="I310" s="381">
        <f t="shared" si="116"/>
        <v>0</v>
      </c>
      <c r="J310" s="381">
        <f t="shared" si="117"/>
        <v>0</v>
      </c>
      <c r="K310" s="381">
        <f t="shared" si="106"/>
        <v>13682959583</v>
      </c>
      <c r="L310" s="381">
        <f t="shared" si="131"/>
        <v>0</v>
      </c>
      <c r="M310" s="381">
        <f t="shared" si="108"/>
        <v>0</v>
      </c>
      <c r="N310" s="381">
        <f t="shared" si="118"/>
        <v>0</v>
      </c>
      <c r="O310" s="381">
        <f t="shared" si="109"/>
        <v>0</v>
      </c>
      <c r="P310" s="381">
        <f t="shared" si="119"/>
        <v>0</v>
      </c>
      <c r="Q310" s="381">
        <f t="shared" si="110"/>
        <v>0</v>
      </c>
      <c r="R310" s="381">
        <f t="shared" si="132"/>
        <v>0</v>
      </c>
      <c r="S310" s="381"/>
      <c r="T310" s="381">
        <f t="shared" si="112"/>
        <v>0</v>
      </c>
      <c r="U310" s="463">
        <f t="shared" si="120"/>
        <v>0</v>
      </c>
      <c r="V310" s="463">
        <f t="shared" si="121"/>
        <v>0</v>
      </c>
      <c r="W310" s="463">
        <f t="shared" si="122"/>
        <v>0</v>
      </c>
      <c r="X310" s="463">
        <f t="shared" si="123"/>
        <v>0</v>
      </c>
      <c r="Y310" s="463">
        <f t="shared" si="124"/>
        <v>0</v>
      </c>
      <c r="Z310" s="463">
        <f t="shared" si="125"/>
        <v>0</v>
      </c>
      <c r="AA310" s="463">
        <f t="shared" si="126"/>
        <v>0</v>
      </c>
      <c r="AB310" s="463">
        <f t="shared" si="127"/>
        <v>0</v>
      </c>
      <c r="AC310" s="463">
        <f t="shared" si="128"/>
        <v>0</v>
      </c>
      <c r="AD310" s="463">
        <f t="shared" si="129"/>
        <v>0</v>
      </c>
      <c r="AE310" s="381"/>
      <c r="AF310" s="381"/>
      <c r="AG310" s="380">
        <f>'[22]Biểu 1c-II'!J310</f>
        <v>0</v>
      </c>
      <c r="AH310" s="380">
        <f>'[22]Biểu 1c-II'!M310</f>
        <v>0</v>
      </c>
      <c r="AI310" s="463">
        <f>'[22]Biểu 1c-II'!S310</f>
        <v>0</v>
      </c>
      <c r="AJ310" s="463">
        <f>'[22]Biểu 1c-II'!V310</f>
        <v>0</v>
      </c>
      <c r="AK310" s="380">
        <f>'[23]Biểu 1c-II'!J310</f>
        <v>0</v>
      </c>
      <c r="AL310" s="463">
        <f>'[23]Biểu 1c-II'!P310</f>
        <v>0</v>
      </c>
      <c r="AM310" s="463">
        <f>'[23]Biểu 1c-II'!S310</f>
        <v>0</v>
      </c>
      <c r="AN310" s="380">
        <f>'[24]Biểu 1c-II'!J310</f>
        <v>0</v>
      </c>
      <c r="AO310" s="463">
        <f>'[24]Biểu 1c-II'!M310</f>
        <v>0</v>
      </c>
      <c r="AP310" s="463">
        <f>'[24]Biểu 1c-II'!S310</f>
        <v>0</v>
      </c>
      <c r="AQ310" s="463">
        <f>'[25]Biểu 1c-II'!P310</f>
        <v>0</v>
      </c>
      <c r="AR310" s="463">
        <f>'[25]Biểu 1c-II'!V310</f>
        <v>0</v>
      </c>
      <c r="AS310" s="380">
        <f>'[25]Biểu 1c-II'!Y310</f>
        <v>0</v>
      </c>
      <c r="AT310" s="380">
        <f>'[26]Biểu 1c-II'!K310</f>
        <v>0</v>
      </c>
      <c r="AU310" s="380">
        <f>'[26]Biểu 1c-II'!W310</f>
        <v>0</v>
      </c>
      <c r="AV310" s="380">
        <f>'[27]Biểu 1c-II'!J310</f>
        <v>0</v>
      </c>
      <c r="AW310" s="380">
        <f>'[27]Biểu 1c-II'!V310</f>
        <v>0</v>
      </c>
      <c r="AX310" s="380">
        <f>'[28]Biểu 1c-II'!J310</f>
        <v>0</v>
      </c>
      <c r="AY310" s="380">
        <f>'[28]Biểu 1c-II'!M310</f>
        <v>0</v>
      </c>
      <c r="AZ310" s="380">
        <f>'[28]Biểu 1c-II'!P310</f>
        <v>0</v>
      </c>
      <c r="BA310" s="380"/>
      <c r="BB310" s="380">
        <f>'[28]Biểu 1c-II'!V310</f>
        <v>0</v>
      </c>
      <c r="BC310" s="380">
        <f>'[42]Biểu 1c-II'!Y310</f>
        <v>0</v>
      </c>
      <c r="BD310" s="380">
        <f>'[28]Biểu 1c-II'!AB310</f>
        <v>0</v>
      </c>
      <c r="BE310" s="380">
        <f>'[28]Biểu 1c-II'!AE310</f>
        <v>0</v>
      </c>
      <c r="BF310" s="380">
        <f>'[28]Biểu 1c-II'!AH310</f>
        <v>0</v>
      </c>
      <c r="BG310" s="380">
        <f>'[29]Biểu 1c-II'!J310</f>
        <v>0</v>
      </c>
      <c r="BH310" s="380">
        <f>'[29]Biểu 1c-II'!M310</f>
        <v>0</v>
      </c>
      <c r="BI310" s="380">
        <f>'[29]Biểu 1c-II'!P310</f>
        <v>0</v>
      </c>
      <c r="BJ310" s="380"/>
      <c r="BK310" s="380">
        <f>'[29]Biểu 1c-II'!S310</f>
        <v>0</v>
      </c>
      <c r="BL310" s="380">
        <f>'[29]Biểu 1c-II'!V310</f>
        <v>0</v>
      </c>
      <c r="BM310" s="380">
        <f>'[29]Biểu 1c-II'!Y310</f>
        <v>0</v>
      </c>
      <c r="BN310" s="380">
        <f>'[29]Biểu 1c-II'!AB310</f>
        <v>0</v>
      </c>
      <c r="BO310" s="463">
        <f>'[29]Biểu 1c-II'!AE310</f>
        <v>0</v>
      </c>
      <c r="BP310" s="463">
        <f>'[29]Biểu 1c-II'!AH310</f>
        <v>0</v>
      </c>
      <c r="BQ310" s="380">
        <f>'[30]Biểu 1c-II - TTYT DA BAC'!J310</f>
        <v>0</v>
      </c>
      <c r="BR310" s="380">
        <f>'[30]Biểu 1c-II - TTYT DA BAC'!M310</f>
        <v>0</v>
      </c>
      <c r="BS310" s="380">
        <f>'[30]Biểu 1c-II - TTYT DA BAC'!P310</f>
        <v>0</v>
      </c>
      <c r="BT310" s="380"/>
      <c r="BU310" s="380">
        <f>'[30]Biểu 1c-II - TTYT DA BAC'!V310</f>
        <v>0</v>
      </c>
      <c r="BV310" s="380">
        <f>'[30]Biểu 1c-II - TTYT DA BAC'!Y310</f>
        <v>0</v>
      </c>
      <c r="BW310" s="380">
        <f>'[30]Biểu 1c-II - TTYT DA BAC'!AB310</f>
        <v>0</v>
      </c>
      <c r="BX310" s="463">
        <f>'[30]Biểu 1c-II - TTYT DA BAC'!AE310</f>
        <v>0</v>
      </c>
      <c r="BY310" s="463">
        <f>'[30]Biểu 1c-II - TTYT DA BAC'!AH310</f>
        <v>0</v>
      </c>
      <c r="BZ310" s="380">
        <f>'[31]Biểu 1c-II'!I310</f>
        <v>0</v>
      </c>
      <c r="CA310" s="380">
        <f>'[31]Biểu 1c-II'!M310</f>
        <v>0</v>
      </c>
      <c r="CB310" s="380">
        <f>'[31]Biểu 1c-II'!P310</f>
        <v>0</v>
      </c>
      <c r="CC310" s="380"/>
      <c r="CD310" s="380">
        <f>'[31]Biểu 1c-II'!V310</f>
        <v>0</v>
      </c>
      <c r="CE310" s="380">
        <f>'[31]Biểu 1c-II'!Y310</f>
        <v>0</v>
      </c>
      <c r="CF310" s="380">
        <f>'[31]Biểu 1c-II'!AB310</f>
        <v>0</v>
      </c>
      <c r="CG310" s="463">
        <f>'[31]Biểu 1c-II'!AE310</f>
        <v>0</v>
      </c>
      <c r="CH310" s="463">
        <f>'[31]Biểu 1c-II'!AH310</f>
        <v>0</v>
      </c>
      <c r="CI310" s="380">
        <f>'[32]Biểu 1c-II'!J310</f>
        <v>0</v>
      </c>
      <c r="CJ310" s="380">
        <f>'[32]Biểu 1c-II'!M310</f>
        <v>0</v>
      </c>
      <c r="CK310" s="380">
        <f>'[32]Biểu 1c-II'!P310</f>
        <v>0</v>
      </c>
      <c r="CL310" s="380"/>
      <c r="CM310" s="380">
        <f>'[32]Biểu 1c-II'!V310</f>
        <v>0</v>
      </c>
      <c r="CN310" s="380">
        <f>'[32]Biểu 1c-II'!Y310</f>
        <v>0</v>
      </c>
      <c r="CO310" s="380">
        <f>'[32]Biểu 1c-II'!AB310</f>
        <v>0</v>
      </c>
      <c r="CP310" s="463">
        <f>'[32]Biểu 1c-II'!AE310</f>
        <v>0</v>
      </c>
      <c r="CQ310" s="463">
        <f>'[32]Biểu 1c-II'!AH310</f>
        <v>0</v>
      </c>
      <c r="CR310" s="380">
        <f>'[33]Biểu 1c-II'!J310</f>
        <v>0</v>
      </c>
      <c r="CS310" s="380">
        <f>'[33]Biểu 1c-II'!M310</f>
        <v>0</v>
      </c>
      <c r="CT310" s="380">
        <f>'[33]Biểu 1c-II'!P310</f>
        <v>0</v>
      </c>
      <c r="CU310" s="380"/>
      <c r="CV310" s="380">
        <f>'[33]Biểu 1c-II'!V310</f>
        <v>0</v>
      </c>
      <c r="CW310" s="380">
        <f>'[43]Biểu 1c-II'!Y310</f>
        <v>0</v>
      </c>
      <c r="CX310" s="380">
        <f>'[33]Biểu 1c-II'!AB310</f>
        <v>0</v>
      </c>
      <c r="CY310" s="463">
        <f>'[33]Biểu 1c-II'!AE310</f>
        <v>0</v>
      </c>
      <c r="CZ310" s="463">
        <f>'[33]Biểu 1c-II'!AH310</f>
        <v>0</v>
      </c>
      <c r="DA310" s="380">
        <f>'[34]Biểu 1c-II'!$J$7</f>
        <v>13682959583</v>
      </c>
      <c r="DB310" s="380">
        <f>'[34]Biểu 1c-II'!M310</f>
        <v>0</v>
      </c>
      <c r="DC310" s="380">
        <f>'[34]Biểu 1c-II'!P310</f>
        <v>0</v>
      </c>
      <c r="DD310" s="380"/>
      <c r="DE310" s="380">
        <f>'[34]Biểu 1c-II'!V310</f>
        <v>0</v>
      </c>
      <c r="DF310" s="380">
        <f>'[44]Biểu 1c-II'!Y310</f>
        <v>0</v>
      </c>
      <c r="DG310" s="380">
        <f>'[34]Biểu 1c-II'!AB310</f>
        <v>0</v>
      </c>
      <c r="DH310" s="463">
        <f>'[34]Biểu 1c-II'!AE310</f>
        <v>0</v>
      </c>
      <c r="DI310" s="463">
        <f>'[34]Biểu 1c-II'!AH310</f>
        <v>0</v>
      </c>
      <c r="DJ310" s="380">
        <f>'[35]Biểu 1c-II'!J310</f>
        <v>0</v>
      </c>
      <c r="DK310" s="380">
        <f>'[35]Biểu 1c-II'!M310</f>
        <v>0</v>
      </c>
      <c r="DL310" s="380">
        <f>'[35]Biểu 1c-II'!P310</f>
        <v>0</v>
      </c>
      <c r="DM310" s="380">
        <f>'[35]Biểu 1c-II'!S310</f>
        <v>0</v>
      </c>
      <c r="DN310" s="380">
        <f>'[35]Biểu 1c-II'!V310</f>
        <v>0</v>
      </c>
      <c r="DO310" s="380">
        <f>'[35]Biểu 1c-II'!Y310</f>
        <v>0</v>
      </c>
      <c r="DP310" s="380">
        <f>'[35]Biểu 1c-II'!AB310</f>
        <v>0</v>
      </c>
      <c r="DQ310" s="463">
        <f>'[35]Biểu 1c-II'!AE310</f>
        <v>0</v>
      </c>
      <c r="DR310" s="463">
        <f>'[35]Biểu 1c-II'!AH310</f>
        <v>0</v>
      </c>
      <c r="DS310" s="463">
        <f>'[35]Biểu 1c-II'!AK310</f>
        <v>0</v>
      </c>
      <c r="DT310" s="380">
        <f>'[36]Biểu 1c-II'!J310</f>
        <v>0</v>
      </c>
      <c r="DU310" s="380">
        <f>'[36]Biểu 1c-II'!M310</f>
        <v>0</v>
      </c>
      <c r="DV310" s="380">
        <f>'[36]Biểu 1c-II'!P310</f>
        <v>0</v>
      </c>
      <c r="DW310" s="380">
        <f>'[36]Biểu 1c-II'!S310</f>
        <v>0</v>
      </c>
      <c r="DX310" s="380">
        <f>'[36]Biểu 1c-II'!V310</f>
        <v>0</v>
      </c>
      <c r="DY310" s="380">
        <f>'[36]Biểu 1c-II'!Y310</f>
        <v>0</v>
      </c>
      <c r="DZ310" s="380">
        <f>'[36]Biểu 1c-II'!AB310</f>
        <v>0</v>
      </c>
      <c r="EA310" s="463">
        <f>'[36]Biểu 1c-II'!AH310</f>
        <v>0</v>
      </c>
      <c r="EB310" s="463">
        <f>'[36]Biểu 1c-II'!AE310</f>
        <v>0</v>
      </c>
      <c r="EC310" s="380">
        <f>'[37]Biểu 1c-II'!J310</f>
        <v>0</v>
      </c>
      <c r="ED310" s="380">
        <f>'[37]Biểu 1c-II'!M310</f>
        <v>0</v>
      </c>
      <c r="EE310" s="380">
        <f>'[37]Biểu 1c-II'!P310</f>
        <v>0</v>
      </c>
      <c r="EF310" s="380">
        <f>'[37]Biểu 1c-II'!S310</f>
        <v>0</v>
      </c>
      <c r="EG310" s="380">
        <f>'[37]Biểu 1c-II'!V310</f>
        <v>0</v>
      </c>
      <c r="EH310" s="380">
        <f>'[37]Biểu 1c-II'!Y310</f>
        <v>0</v>
      </c>
      <c r="EI310" s="380">
        <f>'[37]Biểu 1c-II'!AB310</f>
        <v>0</v>
      </c>
      <c r="EJ310" s="463">
        <f>'[37]Biểu 1c-II'!AE310</f>
        <v>0</v>
      </c>
      <c r="EK310" s="463">
        <f>'[38]Biểu 1c-II'!J310</f>
        <v>0</v>
      </c>
      <c r="EL310" s="463">
        <f>'[38]Biểu 1c-II'!M310</f>
        <v>0</v>
      </c>
      <c r="EM310" s="463">
        <f>'[38]Biểu 1c-II'!P310</f>
        <v>0</v>
      </c>
      <c r="EN310" s="463">
        <f>'[38]Biểu 1c-II'!S310</f>
        <v>0</v>
      </c>
      <c r="EO310" s="380">
        <f>'[39]Biểu 1c-II(TTKN)'!J310</f>
        <v>0</v>
      </c>
      <c r="EP310" s="380">
        <f>'[40]Biểu 1c-II'!P310</f>
        <v>0</v>
      </c>
      <c r="EQ310" s="380">
        <f>'[41]Biểu 1c-II'!P310</f>
        <v>0</v>
      </c>
    </row>
    <row r="311" spans="1:147" ht="12.75">
      <c r="A311" s="375" t="s">
        <v>858</v>
      </c>
      <c r="B311" s="375"/>
      <c r="C311" s="388" t="s">
        <v>981</v>
      </c>
      <c r="D311" s="381">
        <f t="shared" si="113"/>
        <v>0</v>
      </c>
      <c r="E311" s="459">
        <f t="shared" si="133"/>
        <v>13682959583</v>
      </c>
      <c r="F311" s="459">
        <f t="shared" si="114"/>
        <v>13682959583</v>
      </c>
      <c r="G311" s="459">
        <f t="shared" si="115"/>
        <v>13682959583</v>
      </c>
      <c r="H311" s="381">
        <f t="shared" si="105"/>
        <v>0</v>
      </c>
      <c r="I311" s="381">
        <f t="shared" si="116"/>
        <v>0</v>
      </c>
      <c r="J311" s="381">
        <f t="shared" si="117"/>
        <v>0</v>
      </c>
      <c r="K311" s="381">
        <f t="shared" si="106"/>
        <v>13682959583</v>
      </c>
      <c r="L311" s="381">
        <f t="shared" si="131"/>
        <v>0</v>
      </c>
      <c r="M311" s="381">
        <f t="shared" si="108"/>
        <v>0</v>
      </c>
      <c r="N311" s="381">
        <f t="shared" si="118"/>
        <v>0</v>
      </c>
      <c r="O311" s="381">
        <f t="shared" si="109"/>
        <v>0</v>
      </c>
      <c r="P311" s="381">
        <f t="shared" si="119"/>
        <v>0</v>
      </c>
      <c r="Q311" s="381">
        <f t="shared" si="110"/>
        <v>0</v>
      </c>
      <c r="R311" s="381">
        <f t="shared" si="132"/>
        <v>0</v>
      </c>
      <c r="S311" s="381"/>
      <c r="T311" s="381">
        <f t="shared" si="112"/>
        <v>0</v>
      </c>
      <c r="U311" s="459">
        <f t="shared" si="120"/>
        <v>0</v>
      </c>
      <c r="V311" s="459">
        <f t="shared" si="121"/>
        <v>0</v>
      </c>
      <c r="W311" s="459">
        <f t="shared" si="122"/>
        <v>0</v>
      </c>
      <c r="X311" s="459">
        <f t="shared" si="123"/>
        <v>0</v>
      </c>
      <c r="Y311" s="459">
        <f t="shared" si="124"/>
        <v>0</v>
      </c>
      <c r="Z311" s="459">
        <f t="shared" si="125"/>
        <v>0</v>
      </c>
      <c r="AA311" s="459">
        <f t="shared" si="126"/>
        <v>0</v>
      </c>
      <c r="AB311" s="459">
        <f t="shared" si="127"/>
        <v>0</v>
      </c>
      <c r="AC311" s="459">
        <f t="shared" si="128"/>
        <v>0</v>
      </c>
      <c r="AD311" s="459">
        <f t="shared" si="129"/>
        <v>0</v>
      </c>
      <c r="AE311" s="381">
        <f>SUM(AE312:AE316)</f>
        <v>0</v>
      </c>
      <c r="AF311" s="381">
        <f>SUM(AF312:AF316)</f>
        <v>0</v>
      </c>
      <c r="AG311" s="377">
        <f>'[22]Biểu 1c-II'!J311</f>
        <v>0</v>
      </c>
      <c r="AH311" s="377">
        <f>'[22]Biểu 1c-II'!M311</f>
        <v>0</v>
      </c>
      <c r="AI311" s="459">
        <f>'[22]Biểu 1c-II'!S311</f>
        <v>0</v>
      </c>
      <c r="AJ311" s="459">
        <f>'[22]Biểu 1c-II'!V311</f>
        <v>0</v>
      </c>
      <c r="AK311" s="377">
        <f>'[23]Biểu 1c-II'!J311</f>
        <v>0</v>
      </c>
      <c r="AL311" s="459">
        <f>'[23]Biểu 1c-II'!P311</f>
        <v>0</v>
      </c>
      <c r="AM311" s="459">
        <f>'[23]Biểu 1c-II'!S311</f>
        <v>0</v>
      </c>
      <c r="AN311" s="377">
        <f>'[24]Biểu 1c-II'!J311</f>
        <v>0</v>
      </c>
      <c r="AO311" s="459">
        <f>'[24]Biểu 1c-II'!M311</f>
        <v>0</v>
      </c>
      <c r="AP311" s="459">
        <f>'[24]Biểu 1c-II'!S311</f>
        <v>0</v>
      </c>
      <c r="AQ311" s="459">
        <f>'[25]Biểu 1c-II'!P311</f>
        <v>0</v>
      </c>
      <c r="AR311" s="459">
        <f>'[25]Biểu 1c-II'!V311</f>
        <v>0</v>
      </c>
      <c r="AS311" s="377">
        <f>'[25]Biểu 1c-II'!Y311</f>
        <v>0</v>
      </c>
      <c r="AT311" s="377">
        <f>'[26]Biểu 1c-II'!K311</f>
        <v>0</v>
      </c>
      <c r="AU311" s="377">
        <f>'[26]Biểu 1c-II'!W311</f>
        <v>0</v>
      </c>
      <c r="AV311" s="377">
        <f>'[27]Biểu 1c-II'!J311</f>
        <v>0</v>
      </c>
      <c r="AW311" s="377">
        <f>'[27]Biểu 1c-II'!V311</f>
        <v>0</v>
      </c>
      <c r="AX311" s="377">
        <f>'[28]Biểu 1c-II'!J311</f>
        <v>0</v>
      </c>
      <c r="AY311" s="377">
        <f>'[28]Biểu 1c-II'!M311</f>
        <v>0</v>
      </c>
      <c r="AZ311" s="377">
        <f>'[28]Biểu 1c-II'!P311</f>
        <v>0</v>
      </c>
      <c r="BA311" s="380"/>
      <c r="BB311" s="377">
        <f>'[28]Biểu 1c-II'!V311</f>
        <v>0</v>
      </c>
      <c r="BC311" s="380">
        <f>'[42]Biểu 1c-II'!Y311</f>
        <v>0</v>
      </c>
      <c r="BD311" s="377">
        <f>'[28]Biểu 1c-II'!AB311</f>
        <v>0</v>
      </c>
      <c r="BE311" s="377">
        <f>'[28]Biểu 1c-II'!AE311</f>
        <v>0</v>
      </c>
      <c r="BF311" s="377">
        <f>'[28]Biểu 1c-II'!AH311</f>
        <v>0</v>
      </c>
      <c r="BG311" s="377">
        <f>'[29]Biểu 1c-II'!J311</f>
        <v>0</v>
      </c>
      <c r="BH311" s="377">
        <f>'[29]Biểu 1c-II'!M311</f>
        <v>0</v>
      </c>
      <c r="BI311" s="377">
        <f>'[29]Biểu 1c-II'!P311</f>
        <v>0</v>
      </c>
      <c r="BJ311" s="380"/>
      <c r="BK311" s="377">
        <f>'[29]Biểu 1c-II'!S311</f>
        <v>0</v>
      </c>
      <c r="BL311" s="377">
        <f>'[29]Biểu 1c-II'!V311</f>
        <v>0</v>
      </c>
      <c r="BM311" s="377">
        <f>'[29]Biểu 1c-II'!Y311</f>
        <v>0</v>
      </c>
      <c r="BN311" s="377">
        <f>'[29]Biểu 1c-II'!AB311</f>
        <v>0</v>
      </c>
      <c r="BO311" s="459">
        <f>'[29]Biểu 1c-II'!AE311</f>
        <v>0</v>
      </c>
      <c r="BP311" s="459">
        <f>'[29]Biểu 1c-II'!AH311</f>
        <v>0</v>
      </c>
      <c r="BQ311" s="377">
        <f>'[30]Biểu 1c-II - TTYT DA BAC'!J311</f>
        <v>0</v>
      </c>
      <c r="BR311" s="377">
        <f>'[30]Biểu 1c-II - TTYT DA BAC'!M311</f>
        <v>0</v>
      </c>
      <c r="BS311" s="377">
        <f>'[30]Biểu 1c-II - TTYT DA BAC'!P311</f>
        <v>0</v>
      </c>
      <c r="BT311" s="380"/>
      <c r="BU311" s="377">
        <f>'[30]Biểu 1c-II - TTYT DA BAC'!V311</f>
        <v>0</v>
      </c>
      <c r="BV311" s="377">
        <f>'[30]Biểu 1c-II - TTYT DA BAC'!Y311</f>
        <v>0</v>
      </c>
      <c r="BW311" s="377">
        <f>'[30]Biểu 1c-II - TTYT DA BAC'!AB311</f>
        <v>0</v>
      </c>
      <c r="BX311" s="459">
        <f>'[30]Biểu 1c-II - TTYT DA BAC'!AE311</f>
        <v>0</v>
      </c>
      <c r="BY311" s="459">
        <f>'[30]Biểu 1c-II - TTYT DA BAC'!AH311</f>
        <v>0</v>
      </c>
      <c r="BZ311" s="377">
        <f>'[31]Biểu 1c-II'!I311</f>
        <v>0</v>
      </c>
      <c r="CA311" s="377">
        <f>'[31]Biểu 1c-II'!M311</f>
        <v>0</v>
      </c>
      <c r="CB311" s="377">
        <f>'[31]Biểu 1c-II'!P311</f>
        <v>0</v>
      </c>
      <c r="CC311" s="380"/>
      <c r="CD311" s="377">
        <f>'[31]Biểu 1c-II'!V311</f>
        <v>0</v>
      </c>
      <c r="CE311" s="377">
        <f>'[31]Biểu 1c-II'!Y311</f>
        <v>0</v>
      </c>
      <c r="CF311" s="377">
        <f>'[31]Biểu 1c-II'!AB311</f>
        <v>0</v>
      </c>
      <c r="CG311" s="459">
        <f>'[31]Biểu 1c-II'!AE311</f>
        <v>0</v>
      </c>
      <c r="CH311" s="459">
        <f>'[31]Biểu 1c-II'!AH311</f>
        <v>0</v>
      </c>
      <c r="CI311" s="377">
        <f>'[32]Biểu 1c-II'!J311</f>
        <v>0</v>
      </c>
      <c r="CJ311" s="377">
        <f>'[32]Biểu 1c-II'!M311</f>
        <v>0</v>
      </c>
      <c r="CK311" s="377">
        <f>'[32]Biểu 1c-II'!P311</f>
        <v>0</v>
      </c>
      <c r="CL311" s="380"/>
      <c r="CM311" s="377">
        <f>'[32]Biểu 1c-II'!V311</f>
        <v>0</v>
      </c>
      <c r="CN311" s="377">
        <f>'[32]Biểu 1c-II'!Y311</f>
        <v>0</v>
      </c>
      <c r="CO311" s="377">
        <f>'[32]Biểu 1c-II'!AB311</f>
        <v>0</v>
      </c>
      <c r="CP311" s="459">
        <f>'[32]Biểu 1c-II'!AE311</f>
        <v>0</v>
      </c>
      <c r="CQ311" s="459">
        <f>'[32]Biểu 1c-II'!AH311</f>
        <v>0</v>
      </c>
      <c r="CR311" s="377">
        <f>'[33]Biểu 1c-II'!J311</f>
        <v>0</v>
      </c>
      <c r="CS311" s="377">
        <f>'[33]Biểu 1c-II'!M311</f>
        <v>0</v>
      </c>
      <c r="CT311" s="377">
        <f>'[33]Biểu 1c-II'!P311</f>
        <v>0</v>
      </c>
      <c r="CU311" s="380"/>
      <c r="CV311" s="377">
        <f>'[33]Biểu 1c-II'!V311</f>
        <v>0</v>
      </c>
      <c r="CW311" s="380">
        <f>'[43]Biểu 1c-II'!Y311</f>
        <v>0</v>
      </c>
      <c r="CX311" s="377">
        <f>'[33]Biểu 1c-II'!AB311</f>
        <v>0</v>
      </c>
      <c r="CY311" s="459">
        <f>'[33]Biểu 1c-II'!AE311</f>
        <v>0</v>
      </c>
      <c r="CZ311" s="459">
        <f>'[33]Biểu 1c-II'!AH311</f>
        <v>0</v>
      </c>
      <c r="DA311" s="377">
        <f>'[34]Biểu 1c-II'!$J$7</f>
        <v>13682959583</v>
      </c>
      <c r="DB311" s="377">
        <f>'[34]Biểu 1c-II'!M311</f>
        <v>0</v>
      </c>
      <c r="DC311" s="377">
        <f>'[34]Biểu 1c-II'!P311</f>
        <v>0</v>
      </c>
      <c r="DD311" s="380"/>
      <c r="DE311" s="377">
        <f>'[34]Biểu 1c-II'!V311</f>
        <v>0</v>
      </c>
      <c r="DF311" s="380">
        <f>'[44]Biểu 1c-II'!Y311</f>
        <v>0</v>
      </c>
      <c r="DG311" s="377">
        <f>'[34]Biểu 1c-II'!AB311</f>
        <v>0</v>
      </c>
      <c r="DH311" s="459">
        <f>'[34]Biểu 1c-II'!AE311</f>
        <v>0</v>
      </c>
      <c r="DI311" s="459">
        <f>'[34]Biểu 1c-II'!AH311</f>
        <v>0</v>
      </c>
      <c r="DJ311" s="377">
        <f>'[35]Biểu 1c-II'!J311</f>
        <v>0</v>
      </c>
      <c r="DK311" s="377">
        <f>'[35]Biểu 1c-II'!M311</f>
        <v>0</v>
      </c>
      <c r="DL311" s="377">
        <f>'[35]Biểu 1c-II'!P311</f>
        <v>0</v>
      </c>
      <c r="DM311" s="377">
        <f>'[35]Biểu 1c-II'!S311</f>
        <v>0</v>
      </c>
      <c r="DN311" s="377">
        <f>'[35]Biểu 1c-II'!V311</f>
        <v>0</v>
      </c>
      <c r="DO311" s="377">
        <f>'[35]Biểu 1c-II'!Y311</f>
        <v>0</v>
      </c>
      <c r="DP311" s="377">
        <f>'[35]Biểu 1c-II'!AB311</f>
        <v>0</v>
      </c>
      <c r="DQ311" s="459">
        <f>'[35]Biểu 1c-II'!AE311</f>
        <v>0</v>
      </c>
      <c r="DR311" s="459">
        <f>'[35]Biểu 1c-II'!AH311</f>
        <v>0</v>
      </c>
      <c r="DS311" s="459">
        <f>'[35]Biểu 1c-II'!AK311</f>
        <v>0</v>
      </c>
      <c r="DT311" s="377">
        <f>'[36]Biểu 1c-II'!J311</f>
        <v>0</v>
      </c>
      <c r="DU311" s="377">
        <f>'[36]Biểu 1c-II'!M311</f>
        <v>0</v>
      </c>
      <c r="DV311" s="377">
        <f>'[36]Biểu 1c-II'!P311</f>
        <v>0</v>
      </c>
      <c r="DW311" s="377">
        <f>'[36]Biểu 1c-II'!S311</f>
        <v>0</v>
      </c>
      <c r="DX311" s="377">
        <f>'[36]Biểu 1c-II'!V311</f>
        <v>0</v>
      </c>
      <c r="DY311" s="377">
        <f>'[36]Biểu 1c-II'!Y311</f>
        <v>0</v>
      </c>
      <c r="DZ311" s="377">
        <f>'[36]Biểu 1c-II'!AB311</f>
        <v>0</v>
      </c>
      <c r="EA311" s="459">
        <f>'[36]Biểu 1c-II'!AH311</f>
        <v>0</v>
      </c>
      <c r="EB311" s="459">
        <f>'[36]Biểu 1c-II'!AE311</f>
        <v>0</v>
      </c>
      <c r="EC311" s="377">
        <f>'[37]Biểu 1c-II'!J311</f>
        <v>0</v>
      </c>
      <c r="ED311" s="377">
        <f>'[37]Biểu 1c-II'!M311</f>
        <v>0</v>
      </c>
      <c r="EE311" s="377">
        <f>'[37]Biểu 1c-II'!P311</f>
        <v>0</v>
      </c>
      <c r="EF311" s="377">
        <f>'[37]Biểu 1c-II'!S311</f>
        <v>0</v>
      </c>
      <c r="EG311" s="377">
        <f>'[37]Biểu 1c-II'!V311</f>
        <v>0</v>
      </c>
      <c r="EH311" s="377">
        <f>'[37]Biểu 1c-II'!Y311</f>
        <v>0</v>
      </c>
      <c r="EI311" s="377">
        <f>'[37]Biểu 1c-II'!AB311</f>
        <v>0</v>
      </c>
      <c r="EJ311" s="459">
        <f>'[37]Biểu 1c-II'!AE311</f>
        <v>0</v>
      </c>
      <c r="EK311" s="459">
        <f>'[38]Biểu 1c-II'!J311</f>
        <v>0</v>
      </c>
      <c r="EL311" s="459">
        <f>'[38]Biểu 1c-II'!M311</f>
        <v>0</v>
      </c>
      <c r="EM311" s="459">
        <f>'[38]Biểu 1c-II'!P311</f>
        <v>0</v>
      </c>
      <c r="EN311" s="459">
        <f>'[38]Biểu 1c-II'!S311</f>
        <v>0</v>
      </c>
      <c r="EO311" s="377">
        <f>'[39]Biểu 1c-II(TTKN)'!J311</f>
        <v>0</v>
      </c>
      <c r="EP311" s="377">
        <f>'[40]Biểu 1c-II'!P311</f>
        <v>0</v>
      </c>
      <c r="EQ311" s="377">
        <f>'[41]Biểu 1c-II'!P311</f>
        <v>0</v>
      </c>
    </row>
    <row r="312" spans="1:147" ht="25.5">
      <c r="A312" s="383"/>
      <c r="B312" s="378" t="s">
        <v>859</v>
      </c>
      <c r="C312" s="379" t="s">
        <v>977</v>
      </c>
      <c r="D312" s="381">
        <f t="shared" si="113"/>
        <v>0</v>
      </c>
      <c r="E312" s="463">
        <f t="shared" si="133"/>
        <v>13682959583</v>
      </c>
      <c r="F312" s="463">
        <f t="shared" si="114"/>
        <v>13682959583</v>
      </c>
      <c r="G312" s="463">
        <f t="shared" si="115"/>
        <v>13682959583</v>
      </c>
      <c r="H312" s="381">
        <f t="shared" si="105"/>
        <v>0</v>
      </c>
      <c r="I312" s="381">
        <f t="shared" si="116"/>
        <v>0</v>
      </c>
      <c r="J312" s="381">
        <f t="shared" si="117"/>
        <v>0</v>
      </c>
      <c r="K312" s="381">
        <f t="shared" si="106"/>
        <v>13682959583</v>
      </c>
      <c r="L312" s="381">
        <f t="shared" si="131"/>
        <v>0</v>
      </c>
      <c r="M312" s="381">
        <f t="shared" si="108"/>
        <v>0</v>
      </c>
      <c r="N312" s="381">
        <f t="shared" si="118"/>
        <v>0</v>
      </c>
      <c r="O312" s="381">
        <f t="shared" si="109"/>
        <v>0</v>
      </c>
      <c r="P312" s="381">
        <f t="shared" si="119"/>
        <v>0</v>
      </c>
      <c r="Q312" s="381">
        <f t="shared" si="110"/>
        <v>0</v>
      </c>
      <c r="R312" s="381">
        <f t="shared" si="132"/>
        <v>0</v>
      </c>
      <c r="S312" s="381"/>
      <c r="T312" s="381">
        <f t="shared" si="112"/>
        <v>0</v>
      </c>
      <c r="U312" s="463">
        <f t="shared" si="120"/>
        <v>0</v>
      </c>
      <c r="V312" s="463">
        <f t="shared" si="121"/>
        <v>0</v>
      </c>
      <c r="W312" s="463">
        <f t="shared" si="122"/>
        <v>0</v>
      </c>
      <c r="X312" s="463">
        <f t="shared" si="123"/>
        <v>0</v>
      </c>
      <c r="Y312" s="463">
        <f t="shared" si="124"/>
        <v>0</v>
      </c>
      <c r="Z312" s="463">
        <f t="shared" si="125"/>
        <v>0</v>
      </c>
      <c r="AA312" s="463">
        <f t="shared" si="126"/>
        <v>0</v>
      </c>
      <c r="AB312" s="463">
        <f t="shared" si="127"/>
        <v>0</v>
      </c>
      <c r="AC312" s="463">
        <f t="shared" si="128"/>
        <v>0</v>
      </c>
      <c r="AD312" s="463">
        <f t="shared" si="129"/>
        <v>0</v>
      </c>
      <c r="AE312" s="381"/>
      <c r="AF312" s="381"/>
      <c r="AG312" s="380">
        <f>'[22]Biểu 1c-II'!J312</f>
        <v>0</v>
      </c>
      <c r="AH312" s="380">
        <f>'[22]Biểu 1c-II'!M312</f>
        <v>0</v>
      </c>
      <c r="AI312" s="463">
        <f>'[22]Biểu 1c-II'!S312</f>
        <v>0</v>
      </c>
      <c r="AJ312" s="463">
        <f>'[22]Biểu 1c-II'!V312</f>
        <v>0</v>
      </c>
      <c r="AK312" s="380">
        <f>'[23]Biểu 1c-II'!J312</f>
        <v>0</v>
      </c>
      <c r="AL312" s="463">
        <f>'[23]Biểu 1c-II'!P312</f>
        <v>0</v>
      </c>
      <c r="AM312" s="463">
        <f>'[23]Biểu 1c-II'!S312</f>
        <v>0</v>
      </c>
      <c r="AN312" s="380">
        <f>'[24]Biểu 1c-II'!J312</f>
        <v>0</v>
      </c>
      <c r="AO312" s="463">
        <f>'[24]Biểu 1c-II'!M312</f>
        <v>0</v>
      </c>
      <c r="AP312" s="463">
        <f>'[24]Biểu 1c-II'!S312</f>
        <v>0</v>
      </c>
      <c r="AQ312" s="463">
        <f>'[25]Biểu 1c-II'!P312</f>
        <v>0</v>
      </c>
      <c r="AR312" s="463">
        <f>'[25]Biểu 1c-II'!V312</f>
        <v>0</v>
      </c>
      <c r="AS312" s="380">
        <f>'[25]Biểu 1c-II'!Y312</f>
        <v>0</v>
      </c>
      <c r="AT312" s="380">
        <f>'[26]Biểu 1c-II'!K312</f>
        <v>0</v>
      </c>
      <c r="AU312" s="380">
        <f>'[26]Biểu 1c-II'!W312</f>
        <v>0</v>
      </c>
      <c r="AV312" s="380">
        <f>'[27]Biểu 1c-II'!J312</f>
        <v>0</v>
      </c>
      <c r="AW312" s="380">
        <f>'[27]Biểu 1c-II'!V312</f>
        <v>0</v>
      </c>
      <c r="AX312" s="380">
        <f>'[28]Biểu 1c-II'!J312</f>
        <v>0</v>
      </c>
      <c r="AY312" s="380">
        <f>'[28]Biểu 1c-II'!M312</f>
        <v>0</v>
      </c>
      <c r="AZ312" s="380">
        <f>'[28]Biểu 1c-II'!P312</f>
        <v>0</v>
      </c>
      <c r="BA312" s="380"/>
      <c r="BB312" s="380">
        <f>'[28]Biểu 1c-II'!V312</f>
        <v>0</v>
      </c>
      <c r="BC312" s="380">
        <f>'[42]Biểu 1c-II'!Y312</f>
        <v>0</v>
      </c>
      <c r="BD312" s="380">
        <f>'[28]Biểu 1c-II'!AB312</f>
        <v>0</v>
      </c>
      <c r="BE312" s="380">
        <f>'[28]Biểu 1c-II'!AE312</f>
        <v>0</v>
      </c>
      <c r="BF312" s="380">
        <f>'[28]Biểu 1c-II'!AH312</f>
        <v>0</v>
      </c>
      <c r="BG312" s="380">
        <f>'[29]Biểu 1c-II'!J312</f>
        <v>0</v>
      </c>
      <c r="BH312" s="380">
        <f>'[29]Biểu 1c-II'!M312</f>
        <v>0</v>
      </c>
      <c r="BI312" s="380">
        <f>'[29]Biểu 1c-II'!P312</f>
        <v>0</v>
      </c>
      <c r="BJ312" s="380"/>
      <c r="BK312" s="380">
        <f>'[29]Biểu 1c-II'!S312</f>
        <v>0</v>
      </c>
      <c r="BL312" s="380">
        <f>'[29]Biểu 1c-II'!V312</f>
        <v>0</v>
      </c>
      <c r="BM312" s="380">
        <f>'[29]Biểu 1c-II'!Y312</f>
        <v>0</v>
      </c>
      <c r="BN312" s="380">
        <f>'[29]Biểu 1c-II'!AB312</f>
        <v>0</v>
      </c>
      <c r="BO312" s="463">
        <f>'[29]Biểu 1c-II'!AE312</f>
        <v>0</v>
      </c>
      <c r="BP312" s="463">
        <f>'[29]Biểu 1c-II'!AH312</f>
        <v>0</v>
      </c>
      <c r="BQ312" s="380">
        <f>'[30]Biểu 1c-II - TTYT DA BAC'!J312</f>
        <v>0</v>
      </c>
      <c r="BR312" s="380">
        <f>'[30]Biểu 1c-II - TTYT DA BAC'!M312</f>
        <v>0</v>
      </c>
      <c r="BS312" s="380">
        <f>'[30]Biểu 1c-II - TTYT DA BAC'!P312</f>
        <v>0</v>
      </c>
      <c r="BT312" s="380"/>
      <c r="BU312" s="380">
        <f>'[30]Biểu 1c-II - TTYT DA BAC'!V312</f>
        <v>0</v>
      </c>
      <c r="BV312" s="380">
        <f>'[30]Biểu 1c-II - TTYT DA BAC'!Y312</f>
        <v>0</v>
      </c>
      <c r="BW312" s="380">
        <f>'[30]Biểu 1c-II - TTYT DA BAC'!AB312</f>
        <v>0</v>
      </c>
      <c r="BX312" s="463">
        <f>'[30]Biểu 1c-II - TTYT DA BAC'!AE312</f>
        <v>0</v>
      </c>
      <c r="BY312" s="463">
        <f>'[30]Biểu 1c-II - TTYT DA BAC'!AH312</f>
        <v>0</v>
      </c>
      <c r="BZ312" s="380">
        <f>'[31]Biểu 1c-II'!I312</f>
        <v>0</v>
      </c>
      <c r="CA312" s="380">
        <f>'[31]Biểu 1c-II'!M312</f>
        <v>0</v>
      </c>
      <c r="CB312" s="380">
        <f>'[31]Biểu 1c-II'!P312</f>
        <v>0</v>
      </c>
      <c r="CC312" s="380"/>
      <c r="CD312" s="380">
        <f>'[31]Biểu 1c-II'!V312</f>
        <v>0</v>
      </c>
      <c r="CE312" s="380">
        <f>'[31]Biểu 1c-II'!Y312</f>
        <v>0</v>
      </c>
      <c r="CF312" s="380">
        <f>'[31]Biểu 1c-II'!AB312</f>
        <v>0</v>
      </c>
      <c r="CG312" s="463">
        <f>'[31]Biểu 1c-II'!AE312</f>
        <v>0</v>
      </c>
      <c r="CH312" s="463">
        <f>'[31]Biểu 1c-II'!AH312</f>
        <v>0</v>
      </c>
      <c r="CI312" s="380">
        <f>'[32]Biểu 1c-II'!J312</f>
        <v>0</v>
      </c>
      <c r="CJ312" s="380">
        <f>'[32]Biểu 1c-II'!M312</f>
        <v>0</v>
      </c>
      <c r="CK312" s="380">
        <f>'[32]Biểu 1c-II'!P312</f>
        <v>0</v>
      </c>
      <c r="CL312" s="380"/>
      <c r="CM312" s="380">
        <f>'[32]Biểu 1c-II'!V312</f>
        <v>0</v>
      </c>
      <c r="CN312" s="380">
        <f>'[32]Biểu 1c-II'!Y312</f>
        <v>0</v>
      </c>
      <c r="CO312" s="380">
        <f>'[32]Biểu 1c-II'!AB312</f>
        <v>0</v>
      </c>
      <c r="CP312" s="463">
        <f>'[32]Biểu 1c-II'!AE312</f>
        <v>0</v>
      </c>
      <c r="CQ312" s="463">
        <f>'[32]Biểu 1c-II'!AH312</f>
        <v>0</v>
      </c>
      <c r="CR312" s="380">
        <f>'[33]Biểu 1c-II'!J312</f>
        <v>0</v>
      </c>
      <c r="CS312" s="380">
        <f>'[33]Biểu 1c-II'!M312</f>
        <v>0</v>
      </c>
      <c r="CT312" s="380">
        <f>'[33]Biểu 1c-II'!P312</f>
        <v>0</v>
      </c>
      <c r="CU312" s="380"/>
      <c r="CV312" s="380">
        <f>'[33]Biểu 1c-II'!V312</f>
        <v>0</v>
      </c>
      <c r="CW312" s="380">
        <f>'[43]Biểu 1c-II'!Y312</f>
        <v>0</v>
      </c>
      <c r="CX312" s="380">
        <f>'[33]Biểu 1c-II'!AB312</f>
        <v>0</v>
      </c>
      <c r="CY312" s="463">
        <f>'[33]Biểu 1c-II'!AE312</f>
        <v>0</v>
      </c>
      <c r="CZ312" s="463">
        <f>'[33]Biểu 1c-II'!AH312</f>
        <v>0</v>
      </c>
      <c r="DA312" s="380">
        <f>'[34]Biểu 1c-II'!$J$7</f>
        <v>13682959583</v>
      </c>
      <c r="DB312" s="380">
        <f>'[34]Biểu 1c-II'!M312</f>
        <v>0</v>
      </c>
      <c r="DC312" s="380">
        <f>'[34]Biểu 1c-II'!P312</f>
        <v>0</v>
      </c>
      <c r="DD312" s="380"/>
      <c r="DE312" s="380">
        <f>'[34]Biểu 1c-II'!V312</f>
        <v>0</v>
      </c>
      <c r="DF312" s="380">
        <f>'[44]Biểu 1c-II'!Y312</f>
        <v>0</v>
      </c>
      <c r="DG312" s="380">
        <f>'[34]Biểu 1c-II'!AB312</f>
        <v>0</v>
      </c>
      <c r="DH312" s="463">
        <f>'[34]Biểu 1c-II'!AE312</f>
        <v>0</v>
      </c>
      <c r="DI312" s="463">
        <f>'[34]Biểu 1c-II'!AH312</f>
        <v>0</v>
      </c>
      <c r="DJ312" s="380">
        <f>'[35]Biểu 1c-II'!J312</f>
        <v>0</v>
      </c>
      <c r="DK312" s="380">
        <f>'[35]Biểu 1c-II'!M312</f>
        <v>0</v>
      </c>
      <c r="DL312" s="380">
        <f>'[35]Biểu 1c-II'!P312</f>
        <v>0</v>
      </c>
      <c r="DM312" s="380">
        <f>'[35]Biểu 1c-II'!S312</f>
        <v>0</v>
      </c>
      <c r="DN312" s="380">
        <f>'[35]Biểu 1c-II'!V312</f>
        <v>0</v>
      </c>
      <c r="DO312" s="380">
        <f>'[35]Biểu 1c-II'!Y312</f>
        <v>0</v>
      </c>
      <c r="DP312" s="380">
        <f>'[35]Biểu 1c-II'!AB312</f>
        <v>0</v>
      </c>
      <c r="DQ312" s="463">
        <f>'[35]Biểu 1c-II'!AE312</f>
        <v>0</v>
      </c>
      <c r="DR312" s="463">
        <f>'[35]Biểu 1c-II'!AH312</f>
        <v>0</v>
      </c>
      <c r="DS312" s="463">
        <f>'[35]Biểu 1c-II'!AK312</f>
        <v>0</v>
      </c>
      <c r="DT312" s="380">
        <f>'[36]Biểu 1c-II'!J312</f>
        <v>0</v>
      </c>
      <c r="DU312" s="380">
        <f>'[36]Biểu 1c-II'!M312</f>
        <v>0</v>
      </c>
      <c r="DV312" s="380">
        <f>'[36]Biểu 1c-II'!P312</f>
        <v>0</v>
      </c>
      <c r="DW312" s="380">
        <f>'[36]Biểu 1c-II'!S312</f>
        <v>0</v>
      </c>
      <c r="DX312" s="380">
        <f>'[36]Biểu 1c-II'!V312</f>
        <v>0</v>
      </c>
      <c r="DY312" s="380">
        <f>'[36]Biểu 1c-II'!Y312</f>
        <v>0</v>
      </c>
      <c r="DZ312" s="380">
        <f>'[36]Biểu 1c-II'!AB312</f>
        <v>0</v>
      </c>
      <c r="EA312" s="463">
        <f>'[36]Biểu 1c-II'!AH312</f>
        <v>0</v>
      </c>
      <c r="EB312" s="463">
        <f>'[36]Biểu 1c-II'!AE312</f>
        <v>0</v>
      </c>
      <c r="EC312" s="380">
        <f>'[37]Biểu 1c-II'!J312</f>
        <v>0</v>
      </c>
      <c r="ED312" s="380">
        <f>'[37]Biểu 1c-II'!M312</f>
        <v>0</v>
      </c>
      <c r="EE312" s="380">
        <f>'[37]Biểu 1c-II'!P312</f>
        <v>0</v>
      </c>
      <c r="EF312" s="380">
        <f>'[37]Biểu 1c-II'!S312</f>
        <v>0</v>
      </c>
      <c r="EG312" s="380">
        <f>'[37]Biểu 1c-II'!V312</f>
        <v>0</v>
      </c>
      <c r="EH312" s="380">
        <f>'[37]Biểu 1c-II'!Y312</f>
        <v>0</v>
      </c>
      <c r="EI312" s="380">
        <f>'[37]Biểu 1c-II'!AB312</f>
        <v>0</v>
      </c>
      <c r="EJ312" s="463">
        <f>'[37]Biểu 1c-II'!AE312</f>
        <v>0</v>
      </c>
      <c r="EK312" s="463">
        <f>'[38]Biểu 1c-II'!J312</f>
        <v>0</v>
      </c>
      <c r="EL312" s="463">
        <f>'[38]Biểu 1c-II'!M312</f>
        <v>0</v>
      </c>
      <c r="EM312" s="463">
        <f>'[38]Biểu 1c-II'!P312</f>
        <v>0</v>
      </c>
      <c r="EN312" s="463">
        <f>'[38]Biểu 1c-II'!S312</f>
        <v>0</v>
      </c>
      <c r="EO312" s="380">
        <f>'[39]Biểu 1c-II(TTKN)'!J312</f>
        <v>0</v>
      </c>
      <c r="EP312" s="380">
        <f>'[40]Biểu 1c-II'!P312</f>
        <v>0</v>
      </c>
      <c r="EQ312" s="380">
        <f>'[41]Biểu 1c-II'!P312</f>
        <v>0</v>
      </c>
    </row>
    <row r="313" spans="1:147" ht="12.75">
      <c r="A313" s="383"/>
      <c r="B313" s="378" t="s">
        <v>860</v>
      </c>
      <c r="C313" s="379" t="s">
        <v>978</v>
      </c>
      <c r="D313" s="381">
        <f t="shared" si="113"/>
        <v>0</v>
      </c>
      <c r="E313" s="463">
        <f t="shared" si="133"/>
        <v>13682959583</v>
      </c>
      <c r="F313" s="463">
        <f t="shared" si="114"/>
        <v>13682959583</v>
      </c>
      <c r="G313" s="463">
        <f t="shared" si="115"/>
        <v>13682959583</v>
      </c>
      <c r="H313" s="381">
        <f t="shared" si="105"/>
        <v>0</v>
      </c>
      <c r="I313" s="381">
        <f t="shared" si="116"/>
        <v>0</v>
      </c>
      <c r="J313" s="381">
        <f t="shared" si="117"/>
        <v>0</v>
      </c>
      <c r="K313" s="381">
        <f t="shared" si="106"/>
        <v>13682959583</v>
      </c>
      <c r="L313" s="381">
        <f t="shared" si="131"/>
        <v>0</v>
      </c>
      <c r="M313" s="381">
        <f t="shared" si="108"/>
        <v>0</v>
      </c>
      <c r="N313" s="381">
        <f t="shared" si="118"/>
        <v>0</v>
      </c>
      <c r="O313" s="381">
        <f t="shared" si="109"/>
        <v>0</v>
      </c>
      <c r="P313" s="381">
        <f t="shared" si="119"/>
        <v>0</v>
      </c>
      <c r="Q313" s="381">
        <f t="shared" si="110"/>
        <v>0</v>
      </c>
      <c r="R313" s="381">
        <f t="shared" si="132"/>
        <v>0</v>
      </c>
      <c r="S313" s="381"/>
      <c r="T313" s="381">
        <f t="shared" si="112"/>
        <v>0</v>
      </c>
      <c r="U313" s="463">
        <f t="shared" si="120"/>
        <v>0</v>
      </c>
      <c r="V313" s="463">
        <f t="shared" si="121"/>
        <v>0</v>
      </c>
      <c r="W313" s="463">
        <f t="shared" si="122"/>
        <v>0</v>
      </c>
      <c r="X313" s="463">
        <f t="shared" si="123"/>
        <v>0</v>
      </c>
      <c r="Y313" s="463">
        <f t="shared" si="124"/>
        <v>0</v>
      </c>
      <c r="Z313" s="463">
        <f t="shared" si="125"/>
        <v>0</v>
      </c>
      <c r="AA313" s="463">
        <f t="shared" si="126"/>
        <v>0</v>
      </c>
      <c r="AB313" s="463">
        <f t="shared" si="127"/>
        <v>0</v>
      </c>
      <c r="AC313" s="463">
        <f t="shared" si="128"/>
        <v>0</v>
      </c>
      <c r="AD313" s="463">
        <f t="shared" si="129"/>
        <v>0</v>
      </c>
      <c r="AE313" s="381"/>
      <c r="AF313" s="381"/>
      <c r="AG313" s="380">
        <f>'[22]Biểu 1c-II'!J313</f>
        <v>0</v>
      </c>
      <c r="AH313" s="380">
        <f>'[22]Biểu 1c-II'!M313</f>
        <v>0</v>
      </c>
      <c r="AI313" s="463">
        <f>'[22]Biểu 1c-II'!S313</f>
        <v>0</v>
      </c>
      <c r="AJ313" s="463">
        <f>'[22]Biểu 1c-II'!V313</f>
        <v>0</v>
      </c>
      <c r="AK313" s="380">
        <f>'[23]Biểu 1c-II'!J313</f>
        <v>0</v>
      </c>
      <c r="AL313" s="463">
        <f>'[23]Biểu 1c-II'!P313</f>
        <v>0</v>
      </c>
      <c r="AM313" s="463">
        <f>'[23]Biểu 1c-II'!S313</f>
        <v>0</v>
      </c>
      <c r="AN313" s="380">
        <f>'[24]Biểu 1c-II'!J313</f>
        <v>0</v>
      </c>
      <c r="AO313" s="463">
        <f>'[24]Biểu 1c-II'!M313</f>
        <v>0</v>
      </c>
      <c r="AP313" s="463">
        <f>'[24]Biểu 1c-II'!S313</f>
        <v>0</v>
      </c>
      <c r="AQ313" s="463">
        <f>'[25]Biểu 1c-II'!P313</f>
        <v>0</v>
      </c>
      <c r="AR313" s="463">
        <f>'[25]Biểu 1c-II'!V313</f>
        <v>0</v>
      </c>
      <c r="AS313" s="380">
        <f>'[25]Biểu 1c-II'!Y313</f>
        <v>0</v>
      </c>
      <c r="AT313" s="380">
        <f>'[26]Biểu 1c-II'!K313</f>
        <v>0</v>
      </c>
      <c r="AU313" s="380">
        <f>'[26]Biểu 1c-II'!W313</f>
        <v>0</v>
      </c>
      <c r="AV313" s="380">
        <f>'[27]Biểu 1c-II'!J313</f>
        <v>0</v>
      </c>
      <c r="AW313" s="380">
        <f>'[27]Biểu 1c-II'!V313</f>
        <v>0</v>
      </c>
      <c r="AX313" s="380">
        <f>'[28]Biểu 1c-II'!J313</f>
        <v>0</v>
      </c>
      <c r="AY313" s="380">
        <f>'[28]Biểu 1c-II'!M313</f>
        <v>0</v>
      </c>
      <c r="AZ313" s="380">
        <f>'[28]Biểu 1c-II'!P313</f>
        <v>0</v>
      </c>
      <c r="BA313" s="380"/>
      <c r="BB313" s="380">
        <f>'[28]Biểu 1c-II'!V313</f>
        <v>0</v>
      </c>
      <c r="BC313" s="380">
        <f>'[42]Biểu 1c-II'!Y313</f>
        <v>0</v>
      </c>
      <c r="BD313" s="380">
        <f>'[28]Biểu 1c-II'!AB313</f>
        <v>0</v>
      </c>
      <c r="BE313" s="380">
        <f>'[28]Biểu 1c-II'!AE313</f>
        <v>0</v>
      </c>
      <c r="BF313" s="380">
        <f>'[28]Biểu 1c-II'!AH313</f>
        <v>0</v>
      </c>
      <c r="BG313" s="380">
        <f>'[29]Biểu 1c-II'!J313</f>
        <v>0</v>
      </c>
      <c r="BH313" s="380">
        <f>'[29]Biểu 1c-II'!M313</f>
        <v>0</v>
      </c>
      <c r="BI313" s="380">
        <f>'[29]Biểu 1c-II'!P313</f>
        <v>0</v>
      </c>
      <c r="BJ313" s="380"/>
      <c r="BK313" s="380">
        <f>'[29]Biểu 1c-II'!S313</f>
        <v>0</v>
      </c>
      <c r="BL313" s="380">
        <f>'[29]Biểu 1c-II'!V313</f>
        <v>0</v>
      </c>
      <c r="BM313" s="380">
        <f>'[29]Biểu 1c-II'!Y313</f>
        <v>0</v>
      </c>
      <c r="BN313" s="380">
        <f>'[29]Biểu 1c-II'!AB313</f>
        <v>0</v>
      </c>
      <c r="BO313" s="463">
        <f>'[29]Biểu 1c-II'!AE313</f>
        <v>0</v>
      </c>
      <c r="BP313" s="463">
        <f>'[29]Biểu 1c-II'!AH313</f>
        <v>0</v>
      </c>
      <c r="BQ313" s="380">
        <f>'[30]Biểu 1c-II - TTYT DA BAC'!J313</f>
        <v>0</v>
      </c>
      <c r="BR313" s="380">
        <f>'[30]Biểu 1c-II - TTYT DA BAC'!M313</f>
        <v>0</v>
      </c>
      <c r="BS313" s="380">
        <f>'[30]Biểu 1c-II - TTYT DA BAC'!P313</f>
        <v>0</v>
      </c>
      <c r="BT313" s="380"/>
      <c r="BU313" s="380">
        <f>'[30]Biểu 1c-II - TTYT DA BAC'!V313</f>
        <v>0</v>
      </c>
      <c r="BV313" s="380">
        <f>'[30]Biểu 1c-II - TTYT DA BAC'!Y313</f>
        <v>0</v>
      </c>
      <c r="BW313" s="380">
        <f>'[30]Biểu 1c-II - TTYT DA BAC'!AB313</f>
        <v>0</v>
      </c>
      <c r="BX313" s="463">
        <f>'[30]Biểu 1c-II - TTYT DA BAC'!AE313</f>
        <v>0</v>
      </c>
      <c r="BY313" s="463">
        <f>'[30]Biểu 1c-II - TTYT DA BAC'!AH313</f>
        <v>0</v>
      </c>
      <c r="BZ313" s="380">
        <f>'[31]Biểu 1c-II'!I313</f>
        <v>0</v>
      </c>
      <c r="CA313" s="380">
        <f>'[31]Biểu 1c-II'!M313</f>
        <v>0</v>
      </c>
      <c r="CB313" s="380">
        <f>'[31]Biểu 1c-II'!P313</f>
        <v>0</v>
      </c>
      <c r="CC313" s="380"/>
      <c r="CD313" s="380">
        <f>'[31]Biểu 1c-II'!V313</f>
        <v>0</v>
      </c>
      <c r="CE313" s="380">
        <f>'[31]Biểu 1c-II'!Y313</f>
        <v>0</v>
      </c>
      <c r="CF313" s="380">
        <f>'[31]Biểu 1c-II'!AB313</f>
        <v>0</v>
      </c>
      <c r="CG313" s="463">
        <f>'[31]Biểu 1c-II'!AE313</f>
        <v>0</v>
      </c>
      <c r="CH313" s="463">
        <f>'[31]Biểu 1c-II'!AH313</f>
        <v>0</v>
      </c>
      <c r="CI313" s="380">
        <f>'[32]Biểu 1c-II'!J313</f>
        <v>0</v>
      </c>
      <c r="CJ313" s="380">
        <f>'[32]Biểu 1c-II'!M313</f>
        <v>0</v>
      </c>
      <c r="CK313" s="380">
        <f>'[32]Biểu 1c-II'!P313</f>
        <v>0</v>
      </c>
      <c r="CL313" s="380"/>
      <c r="CM313" s="380">
        <f>'[32]Biểu 1c-II'!V313</f>
        <v>0</v>
      </c>
      <c r="CN313" s="380">
        <f>'[32]Biểu 1c-II'!Y313</f>
        <v>0</v>
      </c>
      <c r="CO313" s="380">
        <f>'[32]Biểu 1c-II'!AB313</f>
        <v>0</v>
      </c>
      <c r="CP313" s="463">
        <f>'[32]Biểu 1c-II'!AE313</f>
        <v>0</v>
      </c>
      <c r="CQ313" s="463">
        <f>'[32]Biểu 1c-II'!AH313</f>
        <v>0</v>
      </c>
      <c r="CR313" s="380">
        <f>'[33]Biểu 1c-II'!J313</f>
        <v>0</v>
      </c>
      <c r="CS313" s="380">
        <f>'[33]Biểu 1c-II'!M313</f>
        <v>0</v>
      </c>
      <c r="CT313" s="380">
        <f>'[33]Biểu 1c-II'!P313</f>
        <v>0</v>
      </c>
      <c r="CU313" s="380"/>
      <c r="CV313" s="380">
        <f>'[33]Biểu 1c-II'!V313</f>
        <v>0</v>
      </c>
      <c r="CW313" s="380">
        <f>'[43]Biểu 1c-II'!Y313</f>
        <v>0</v>
      </c>
      <c r="CX313" s="380">
        <f>'[33]Biểu 1c-II'!AB313</f>
        <v>0</v>
      </c>
      <c r="CY313" s="463">
        <f>'[33]Biểu 1c-II'!AE313</f>
        <v>0</v>
      </c>
      <c r="CZ313" s="463">
        <f>'[33]Biểu 1c-II'!AH313</f>
        <v>0</v>
      </c>
      <c r="DA313" s="380">
        <f>'[34]Biểu 1c-II'!$J$7</f>
        <v>13682959583</v>
      </c>
      <c r="DB313" s="380">
        <f>'[34]Biểu 1c-II'!M313</f>
        <v>0</v>
      </c>
      <c r="DC313" s="380">
        <f>'[34]Biểu 1c-II'!P313</f>
        <v>0</v>
      </c>
      <c r="DD313" s="380"/>
      <c r="DE313" s="380">
        <f>'[34]Biểu 1c-II'!V313</f>
        <v>0</v>
      </c>
      <c r="DF313" s="380">
        <f>'[44]Biểu 1c-II'!Y313</f>
        <v>0</v>
      </c>
      <c r="DG313" s="380">
        <f>'[34]Biểu 1c-II'!AB313</f>
        <v>0</v>
      </c>
      <c r="DH313" s="463">
        <f>'[34]Biểu 1c-II'!AE313</f>
        <v>0</v>
      </c>
      <c r="DI313" s="463">
        <f>'[34]Biểu 1c-II'!AH313</f>
        <v>0</v>
      </c>
      <c r="DJ313" s="380">
        <f>'[35]Biểu 1c-II'!J313</f>
        <v>0</v>
      </c>
      <c r="DK313" s="380">
        <f>'[35]Biểu 1c-II'!M313</f>
        <v>0</v>
      </c>
      <c r="DL313" s="380">
        <f>'[35]Biểu 1c-II'!P313</f>
        <v>0</v>
      </c>
      <c r="DM313" s="380">
        <f>'[35]Biểu 1c-II'!S313</f>
        <v>0</v>
      </c>
      <c r="DN313" s="380">
        <f>'[35]Biểu 1c-II'!V313</f>
        <v>0</v>
      </c>
      <c r="DO313" s="380">
        <f>'[35]Biểu 1c-II'!Y313</f>
        <v>0</v>
      </c>
      <c r="DP313" s="380">
        <f>'[35]Biểu 1c-II'!AB313</f>
        <v>0</v>
      </c>
      <c r="DQ313" s="463">
        <f>'[35]Biểu 1c-II'!AE313</f>
        <v>0</v>
      </c>
      <c r="DR313" s="463">
        <f>'[35]Biểu 1c-II'!AH313</f>
        <v>0</v>
      </c>
      <c r="DS313" s="463">
        <f>'[35]Biểu 1c-II'!AK313</f>
        <v>0</v>
      </c>
      <c r="DT313" s="380">
        <f>'[36]Biểu 1c-II'!J313</f>
        <v>0</v>
      </c>
      <c r="DU313" s="380">
        <f>'[36]Biểu 1c-II'!M313</f>
        <v>0</v>
      </c>
      <c r="DV313" s="380">
        <f>'[36]Biểu 1c-II'!P313</f>
        <v>0</v>
      </c>
      <c r="DW313" s="380">
        <f>'[36]Biểu 1c-II'!S313</f>
        <v>0</v>
      </c>
      <c r="DX313" s="380">
        <f>'[36]Biểu 1c-II'!V313</f>
        <v>0</v>
      </c>
      <c r="DY313" s="380">
        <f>'[36]Biểu 1c-II'!Y313</f>
        <v>0</v>
      </c>
      <c r="DZ313" s="380">
        <f>'[36]Biểu 1c-II'!AB313</f>
        <v>0</v>
      </c>
      <c r="EA313" s="463">
        <f>'[36]Biểu 1c-II'!AH313</f>
        <v>0</v>
      </c>
      <c r="EB313" s="463">
        <f>'[36]Biểu 1c-II'!AE313</f>
        <v>0</v>
      </c>
      <c r="EC313" s="380">
        <f>'[37]Biểu 1c-II'!J313</f>
        <v>0</v>
      </c>
      <c r="ED313" s="380">
        <f>'[37]Biểu 1c-II'!M313</f>
        <v>0</v>
      </c>
      <c r="EE313" s="380">
        <f>'[37]Biểu 1c-II'!P313</f>
        <v>0</v>
      </c>
      <c r="EF313" s="380">
        <f>'[37]Biểu 1c-II'!S313</f>
        <v>0</v>
      </c>
      <c r="EG313" s="380">
        <f>'[37]Biểu 1c-II'!V313</f>
        <v>0</v>
      </c>
      <c r="EH313" s="380">
        <f>'[37]Biểu 1c-II'!Y313</f>
        <v>0</v>
      </c>
      <c r="EI313" s="380">
        <f>'[37]Biểu 1c-II'!AB313</f>
        <v>0</v>
      </c>
      <c r="EJ313" s="463">
        <f>'[37]Biểu 1c-II'!AE313</f>
        <v>0</v>
      </c>
      <c r="EK313" s="463">
        <f>'[38]Biểu 1c-II'!J313</f>
        <v>0</v>
      </c>
      <c r="EL313" s="463">
        <f>'[38]Biểu 1c-II'!M313</f>
        <v>0</v>
      </c>
      <c r="EM313" s="463">
        <f>'[38]Biểu 1c-II'!P313</f>
        <v>0</v>
      </c>
      <c r="EN313" s="463">
        <f>'[38]Biểu 1c-II'!S313</f>
        <v>0</v>
      </c>
      <c r="EO313" s="380">
        <f>'[39]Biểu 1c-II(TTKN)'!J313</f>
        <v>0</v>
      </c>
      <c r="EP313" s="380">
        <f>'[40]Biểu 1c-II'!P313</f>
        <v>0</v>
      </c>
      <c r="EQ313" s="380">
        <f>'[41]Biểu 1c-II'!P313</f>
        <v>0</v>
      </c>
    </row>
    <row r="314" spans="1:147" ht="12.75">
      <c r="A314" s="383"/>
      <c r="B314" s="378" t="s">
        <v>861</v>
      </c>
      <c r="C314" s="379" t="s">
        <v>318</v>
      </c>
      <c r="D314" s="381">
        <f t="shared" si="113"/>
        <v>0</v>
      </c>
      <c r="E314" s="463">
        <f t="shared" si="133"/>
        <v>13682959583</v>
      </c>
      <c r="F314" s="463">
        <f t="shared" si="114"/>
        <v>13682959583</v>
      </c>
      <c r="G314" s="463">
        <f t="shared" si="115"/>
        <v>13682959583</v>
      </c>
      <c r="H314" s="381">
        <f t="shared" si="105"/>
        <v>0</v>
      </c>
      <c r="I314" s="381">
        <f t="shared" si="116"/>
        <v>0</v>
      </c>
      <c r="J314" s="381">
        <f t="shared" si="117"/>
        <v>0</v>
      </c>
      <c r="K314" s="381">
        <f t="shared" si="106"/>
        <v>13682959583</v>
      </c>
      <c r="L314" s="381">
        <f t="shared" si="131"/>
        <v>0</v>
      </c>
      <c r="M314" s="381">
        <f t="shared" si="108"/>
        <v>0</v>
      </c>
      <c r="N314" s="381">
        <f t="shared" si="118"/>
        <v>0</v>
      </c>
      <c r="O314" s="381">
        <f t="shared" si="109"/>
        <v>0</v>
      </c>
      <c r="P314" s="381">
        <f t="shared" si="119"/>
        <v>0</v>
      </c>
      <c r="Q314" s="381">
        <f t="shared" si="110"/>
        <v>0</v>
      </c>
      <c r="R314" s="381">
        <f t="shared" si="132"/>
        <v>0</v>
      </c>
      <c r="S314" s="381"/>
      <c r="T314" s="381">
        <f t="shared" si="112"/>
        <v>0</v>
      </c>
      <c r="U314" s="463">
        <f t="shared" si="120"/>
        <v>0</v>
      </c>
      <c r="V314" s="463">
        <f t="shared" si="121"/>
        <v>0</v>
      </c>
      <c r="W314" s="463">
        <f t="shared" si="122"/>
        <v>0</v>
      </c>
      <c r="X314" s="463">
        <f t="shared" si="123"/>
        <v>0</v>
      </c>
      <c r="Y314" s="463">
        <f t="shared" si="124"/>
        <v>0</v>
      </c>
      <c r="Z314" s="463">
        <f t="shared" si="125"/>
        <v>0</v>
      </c>
      <c r="AA314" s="463">
        <f t="shared" si="126"/>
        <v>0</v>
      </c>
      <c r="AB314" s="463">
        <f t="shared" si="127"/>
        <v>0</v>
      </c>
      <c r="AC314" s="463">
        <f t="shared" si="128"/>
        <v>0</v>
      </c>
      <c r="AD314" s="463">
        <f t="shared" si="129"/>
        <v>0</v>
      </c>
      <c r="AE314" s="381"/>
      <c r="AF314" s="381"/>
      <c r="AG314" s="380">
        <f>'[22]Biểu 1c-II'!J314</f>
        <v>0</v>
      </c>
      <c r="AH314" s="380">
        <f>'[22]Biểu 1c-II'!M314</f>
        <v>0</v>
      </c>
      <c r="AI314" s="463">
        <f>'[22]Biểu 1c-II'!S314</f>
        <v>0</v>
      </c>
      <c r="AJ314" s="463">
        <f>'[22]Biểu 1c-II'!V314</f>
        <v>0</v>
      </c>
      <c r="AK314" s="380">
        <f>'[23]Biểu 1c-II'!J314</f>
        <v>0</v>
      </c>
      <c r="AL314" s="463">
        <f>'[23]Biểu 1c-II'!P314</f>
        <v>0</v>
      </c>
      <c r="AM314" s="463">
        <f>'[23]Biểu 1c-II'!S314</f>
        <v>0</v>
      </c>
      <c r="AN314" s="380">
        <f>'[24]Biểu 1c-II'!J314</f>
        <v>0</v>
      </c>
      <c r="AO314" s="463">
        <f>'[24]Biểu 1c-II'!M314</f>
        <v>0</v>
      </c>
      <c r="AP314" s="463">
        <f>'[24]Biểu 1c-II'!S314</f>
        <v>0</v>
      </c>
      <c r="AQ314" s="463">
        <f>'[25]Biểu 1c-II'!P314</f>
        <v>0</v>
      </c>
      <c r="AR314" s="463">
        <f>'[25]Biểu 1c-II'!V314</f>
        <v>0</v>
      </c>
      <c r="AS314" s="380">
        <f>'[25]Biểu 1c-II'!Y314</f>
        <v>0</v>
      </c>
      <c r="AT314" s="380">
        <f>'[26]Biểu 1c-II'!K314</f>
        <v>0</v>
      </c>
      <c r="AU314" s="380">
        <f>'[26]Biểu 1c-II'!W314</f>
        <v>0</v>
      </c>
      <c r="AV314" s="380">
        <f>'[27]Biểu 1c-II'!J314</f>
        <v>0</v>
      </c>
      <c r="AW314" s="380">
        <f>'[27]Biểu 1c-II'!V314</f>
        <v>0</v>
      </c>
      <c r="AX314" s="380">
        <f>'[28]Biểu 1c-II'!J314</f>
        <v>0</v>
      </c>
      <c r="AY314" s="380">
        <f>'[28]Biểu 1c-II'!M314</f>
        <v>0</v>
      </c>
      <c r="AZ314" s="380">
        <f>'[28]Biểu 1c-II'!P314</f>
        <v>0</v>
      </c>
      <c r="BA314" s="380"/>
      <c r="BB314" s="380">
        <f>'[28]Biểu 1c-II'!V314</f>
        <v>0</v>
      </c>
      <c r="BC314" s="380">
        <f>'[42]Biểu 1c-II'!Y314</f>
        <v>0</v>
      </c>
      <c r="BD314" s="380">
        <f>'[28]Biểu 1c-II'!AB314</f>
        <v>0</v>
      </c>
      <c r="BE314" s="380">
        <f>'[28]Biểu 1c-II'!AE314</f>
        <v>0</v>
      </c>
      <c r="BF314" s="380">
        <f>'[28]Biểu 1c-II'!AH314</f>
        <v>0</v>
      </c>
      <c r="BG314" s="380">
        <f>'[29]Biểu 1c-II'!J314</f>
        <v>0</v>
      </c>
      <c r="BH314" s="380">
        <f>'[29]Biểu 1c-II'!M314</f>
        <v>0</v>
      </c>
      <c r="BI314" s="380">
        <f>'[29]Biểu 1c-II'!P314</f>
        <v>0</v>
      </c>
      <c r="BJ314" s="380"/>
      <c r="BK314" s="380">
        <f>'[29]Biểu 1c-II'!S314</f>
        <v>0</v>
      </c>
      <c r="BL314" s="380">
        <f>'[29]Biểu 1c-II'!V314</f>
        <v>0</v>
      </c>
      <c r="BM314" s="380">
        <f>'[29]Biểu 1c-II'!Y314</f>
        <v>0</v>
      </c>
      <c r="BN314" s="380">
        <f>'[29]Biểu 1c-II'!AB314</f>
        <v>0</v>
      </c>
      <c r="BO314" s="463">
        <f>'[29]Biểu 1c-II'!AE314</f>
        <v>0</v>
      </c>
      <c r="BP314" s="463">
        <f>'[29]Biểu 1c-II'!AH314</f>
        <v>0</v>
      </c>
      <c r="BQ314" s="380">
        <f>'[30]Biểu 1c-II - TTYT DA BAC'!J314</f>
        <v>0</v>
      </c>
      <c r="BR314" s="380">
        <f>'[30]Biểu 1c-II - TTYT DA BAC'!M314</f>
        <v>0</v>
      </c>
      <c r="BS314" s="380">
        <f>'[30]Biểu 1c-II - TTYT DA BAC'!P314</f>
        <v>0</v>
      </c>
      <c r="BT314" s="380"/>
      <c r="BU314" s="380">
        <f>'[30]Biểu 1c-II - TTYT DA BAC'!V314</f>
        <v>0</v>
      </c>
      <c r="BV314" s="380">
        <f>'[30]Biểu 1c-II - TTYT DA BAC'!Y314</f>
        <v>0</v>
      </c>
      <c r="BW314" s="380">
        <f>'[30]Biểu 1c-II - TTYT DA BAC'!AB314</f>
        <v>0</v>
      </c>
      <c r="BX314" s="463">
        <f>'[30]Biểu 1c-II - TTYT DA BAC'!AE314</f>
        <v>0</v>
      </c>
      <c r="BY314" s="463">
        <f>'[30]Biểu 1c-II - TTYT DA BAC'!AH314</f>
        <v>0</v>
      </c>
      <c r="BZ314" s="380">
        <f>'[31]Biểu 1c-II'!I314</f>
        <v>0</v>
      </c>
      <c r="CA314" s="380">
        <f>'[31]Biểu 1c-II'!M314</f>
        <v>0</v>
      </c>
      <c r="CB314" s="380">
        <f>'[31]Biểu 1c-II'!P314</f>
        <v>0</v>
      </c>
      <c r="CC314" s="380"/>
      <c r="CD314" s="380">
        <f>'[31]Biểu 1c-II'!V314</f>
        <v>0</v>
      </c>
      <c r="CE314" s="380">
        <f>'[31]Biểu 1c-II'!Y314</f>
        <v>0</v>
      </c>
      <c r="CF314" s="380">
        <f>'[31]Biểu 1c-II'!AB314</f>
        <v>0</v>
      </c>
      <c r="CG314" s="463">
        <f>'[31]Biểu 1c-II'!AE314</f>
        <v>0</v>
      </c>
      <c r="CH314" s="463">
        <f>'[31]Biểu 1c-II'!AH314</f>
        <v>0</v>
      </c>
      <c r="CI314" s="380">
        <f>'[32]Biểu 1c-II'!J314</f>
        <v>0</v>
      </c>
      <c r="CJ314" s="380">
        <f>'[32]Biểu 1c-II'!M314</f>
        <v>0</v>
      </c>
      <c r="CK314" s="380">
        <f>'[32]Biểu 1c-II'!P314</f>
        <v>0</v>
      </c>
      <c r="CL314" s="380"/>
      <c r="CM314" s="380">
        <f>'[32]Biểu 1c-II'!V314</f>
        <v>0</v>
      </c>
      <c r="CN314" s="380">
        <f>'[32]Biểu 1c-II'!Y314</f>
        <v>0</v>
      </c>
      <c r="CO314" s="380">
        <f>'[32]Biểu 1c-II'!AB314</f>
        <v>0</v>
      </c>
      <c r="CP314" s="463">
        <f>'[32]Biểu 1c-II'!AE314</f>
        <v>0</v>
      </c>
      <c r="CQ314" s="463">
        <f>'[32]Biểu 1c-II'!AH314</f>
        <v>0</v>
      </c>
      <c r="CR314" s="380">
        <f>'[33]Biểu 1c-II'!J314</f>
        <v>0</v>
      </c>
      <c r="CS314" s="380">
        <f>'[33]Biểu 1c-II'!M314</f>
        <v>0</v>
      </c>
      <c r="CT314" s="380">
        <f>'[33]Biểu 1c-II'!P314</f>
        <v>0</v>
      </c>
      <c r="CU314" s="380"/>
      <c r="CV314" s="380">
        <f>'[33]Biểu 1c-II'!V314</f>
        <v>0</v>
      </c>
      <c r="CW314" s="380">
        <f>'[43]Biểu 1c-II'!Y314</f>
        <v>0</v>
      </c>
      <c r="CX314" s="380">
        <f>'[33]Biểu 1c-II'!AB314</f>
        <v>0</v>
      </c>
      <c r="CY314" s="463">
        <f>'[33]Biểu 1c-II'!AE314</f>
        <v>0</v>
      </c>
      <c r="CZ314" s="463">
        <f>'[33]Biểu 1c-II'!AH314</f>
        <v>0</v>
      </c>
      <c r="DA314" s="380">
        <f>'[34]Biểu 1c-II'!$J$7</f>
        <v>13682959583</v>
      </c>
      <c r="DB314" s="380">
        <f>'[34]Biểu 1c-II'!M314</f>
        <v>0</v>
      </c>
      <c r="DC314" s="380">
        <f>'[34]Biểu 1c-II'!P314</f>
        <v>0</v>
      </c>
      <c r="DD314" s="380"/>
      <c r="DE314" s="380">
        <f>'[34]Biểu 1c-II'!V314</f>
        <v>0</v>
      </c>
      <c r="DF314" s="380">
        <f>'[44]Biểu 1c-II'!Y314</f>
        <v>0</v>
      </c>
      <c r="DG314" s="380">
        <f>'[34]Biểu 1c-II'!AB314</f>
        <v>0</v>
      </c>
      <c r="DH314" s="463">
        <f>'[34]Biểu 1c-II'!AE314</f>
        <v>0</v>
      </c>
      <c r="DI314" s="463">
        <f>'[34]Biểu 1c-II'!AH314</f>
        <v>0</v>
      </c>
      <c r="DJ314" s="380">
        <f>'[35]Biểu 1c-II'!J314</f>
        <v>0</v>
      </c>
      <c r="DK314" s="380">
        <f>'[35]Biểu 1c-II'!M314</f>
        <v>0</v>
      </c>
      <c r="DL314" s="380">
        <f>'[35]Biểu 1c-II'!P314</f>
        <v>0</v>
      </c>
      <c r="DM314" s="380">
        <f>'[35]Biểu 1c-II'!S314</f>
        <v>0</v>
      </c>
      <c r="DN314" s="380">
        <f>'[35]Biểu 1c-II'!V314</f>
        <v>0</v>
      </c>
      <c r="DO314" s="380">
        <f>'[35]Biểu 1c-II'!Y314</f>
        <v>0</v>
      </c>
      <c r="DP314" s="380">
        <f>'[35]Biểu 1c-II'!AB314</f>
        <v>0</v>
      </c>
      <c r="DQ314" s="463">
        <f>'[35]Biểu 1c-II'!AE314</f>
        <v>0</v>
      </c>
      <c r="DR314" s="463">
        <f>'[35]Biểu 1c-II'!AH314</f>
        <v>0</v>
      </c>
      <c r="DS314" s="463">
        <f>'[35]Biểu 1c-II'!AK314</f>
        <v>0</v>
      </c>
      <c r="DT314" s="380">
        <f>'[36]Biểu 1c-II'!J314</f>
        <v>0</v>
      </c>
      <c r="DU314" s="380">
        <f>'[36]Biểu 1c-II'!M314</f>
        <v>0</v>
      </c>
      <c r="DV314" s="380">
        <f>'[36]Biểu 1c-II'!P314</f>
        <v>0</v>
      </c>
      <c r="DW314" s="380">
        <f>'[36]Biểu 1c-II'!S314</f>
        <v>0</v>
      </c>
      <c r="DX314" s="380">
        <f>'[36]Biểu 1c-II'!V314</f>
        <v>0</v>
      </c>
      <c r="DY314" s="380">
        <f>'[36]Biểu 1c-II'!Y314</f>
        <v>0</v>
      </c>
      <c r="DZ314" s="380">
        <f>'[36]Biểu 1c-II'!AB314</f>
        <v>0</v>
      </c>
      <c r="EA314" s="463">
        <f>'[36]Biểu 1c-II'!AH314</f>
        <v>0</v>
      </c>
      <c r="EB314" s="463">
        <f>'[36]Biểu 1c-II'!AE314</f>
        <v>0</v>
      </c>
      <c r="EC314" s="380">
        <f>'[37]Biểu 1c-II'!J314</f>
        <v>0</v>
      </c>
      <c r="ED314" s="380">
        <f>'[37]Biểu 1c-II'!M314</f>
        <v>0</v>
      </c>
      <c r="EE314" s="380">
        <f>'[37]Biểu 1c-II'!P314</f>
        <v>0</v>
      </c>
      <c r="EF314" s="380">
        <f>'[37]Biểu 1c-II'!S314</f>
        <v>0</v>
      </c>
      <c r="EG314" s="380">
        <f>'[37]Biểu 1c-II'!V314</f>
        <v>0</v>
      </c>
      <c r="EH314" s="380">
        <f>'[37]Biểu 1c-II'!Y314</f>
        <v>0</v>
      </c>
      <c r="EI314" s="380">
        <f>'[37]Biểu 1c-II'!AB314</f>
        <v>0</v>
      </c>
      <c r="EJ314" s="463">
        <f>'[37]Biểu 1c-II'!AE314</f>
        <v>0</v>
      </c>
      <c r="EK314" s="463">
        <f>'[38]Biểu 1c-II'!J314</f>
        <v>0</v>
      </c>
      <c r="EL314" s="463">
        <f>'[38]Biểu 1c-II'!M314</f>
        <v>0</v>
      </c>
      <c r="EM314" s="463">
        <f>'[38]Biểu 1c-II'!P314</f>
        <v>0</v>
      </c>
      <c r="EN314" s="463">
        <f>'[38]Biểu 1c-II'!S314</f>
        <v>0</v>
      </c>
      <c r="EO314" s="380">
        <f>'[39]Biểu 1c-II(TTKN)'!J314</f>
        <v>0</v>
      </c>
      <c r="EP314" s="380">
        <f>'[40]Biểu 1c-II'!P314</f>
        <v>0</v>
      </c>
      <c r="EQ314" s="380">
        <f>'[41]Biểu 1c-II'!P314</f>
        <v>0</v>
      </c>
    </row>
    <row r="315" spans="1:147" ht="12.75">
      <c r="A315" s="383"/>
      <c r="B315" s="378" t="s">
        <v>862</v>
      </c>
      <c r="C315" s="379" t="s">
        <v>979</v>
      </c>
      <c r="D315" s="381">
        <f t="shared" si="113"/>
        <v>0</v>
      </c>
      <c r="E315" s="463">
        <f t="shared" si="133"/>
        <v>13682959583</v>
      </c>
      <c r="F315" s="463">
        <f t="shared" si="114"/>
        <v>13682959583</v>
      </c>
      <c r="G315" s="463">
        <f t="shared" si="115"/>
        <v>13682959583</v>
      </c>
      <c r="H315" s="381">
        <f t="shared" si="105"/>
        <v>0</v>
      </c>
      <c r="I315" s="381">
        <f t="shared" si="116"/>
        <v>0</v>
      </c>
      <c r="J315" s="381">
        <f t="shared" si="117"/>
        <v>0</v>
      </c>
      <c r="K315" s="381">
        <f t="shared" si="106"/>
        <v>13682959583</v>
      </c>
      <c r="L315" s="381">
        <f t="shared" si="131"/>
        <v>0</v>
      </c>
      <c r="M315" s="381">
        <f t="shared" si="108"/>
        <v>0</v>
      </c>
      <c r="N315" s="381">
        <f t="shared" si="118"/>
        <v>0</v>
      </c>
      <c r="O315" s="381">
        <f t="shared" si="109"/>
        <v>0</v>
      </c>
      <c r="P315" s="381">
        <f t="shared" si="119"/>
        <v>0</v>
      </c>
      <c r="Q315" s="381">
        <f t="shared" si="110"/>
        <v>0</v>
      </c>
      <c r="R315" s="381">
        <f t="shared" si="132"/>
        <v>0</v>
      </c>
      <c r="S315" s="381"/>
      <c r="T315" s="381">
        <f t="shared" si="112"/>
        <v>0</v>
      </c>
      <c r="U315" s="463">
        <f t="shared" si="120"/>
        <v>0</v>
      </c>
      <c r="V315" s="463">
        <f t="shared" si="121"/>
        <v>0</v>
      </c>
      <c r="W315" s="463">
        <f t="shared" si="122"/>
        <v>0</v>
      </c>
      <c r="X315" s="463">
        <f t="shared" si="123"/>
        <v>0</v>
      </c>
      <c r="Y315" s="463">
        <f t="shared" si="124"/>
        <v>0</v>
      </c>
      <c r="Z315" s="463">
        <f t="shared" si="125"/>
        <v>0</v>
      </c>
      <c r="AA315" s="463">
        <f t="shared" si="126"/>
        <v>0</v>
      </c>
      <c r="AB315" s="463">
        <f t="shared" si="127"/>
        <v>0</v>
      </c>
      <c r="AC315" s="463">
        <f t="shared" si="128"/>
        <v>0</v>
      </c>
      <c r="AD315" s="463">
        <f t="shared" si="129"/>
        <v>0</v>
      </c>
      <c r="AE315" s="381"/>
      <c r="AF315" s="381"/>
      <c r="AG315" s="380">
        <f>'[22]Biểu 1c-II'!J315</f>
        <v>0</v>
      </c>
      <c r="AH315" s="380">
        <f>'[22]Biểu 1c-II'!M315</f>
        <v>0</v>
      </c>
      <c r="AI315" s="463">
        <f>'[22]Biểu 1c-II'!S315</f>
        <v>0</v>
      </c>
      <c r="AJ315" s="463">
        <f>'[22]Biểu 1c-II'!V315</f>
        <v>0</v>
      </c>
      <c r="AK315" s="380">
        <f>'[23]Biểu 1c-II'!J315</f>
        <v>0</v>
      </c>
      <c r="AL315" s="463">
        <f>'[23]Biểu 1c-II'!P315</f>
        <v>0</v>
      </c>
      <c r="AM315" s="463">
        <f>'[23]Biểu 1c-II'!S315</f>
        <v>0</v>
      </c>
      <c r="AN315" s="380">
        <f>'[24]Biểu 1c-II'!J315</f>
        <v>0</v>
      </c>
      <c r="AO315" s="463">
        <f>'[24]Biểu 1c-II'!M315</f>
        <v>0</v>
      </c>
      <c r="AP315" s="463">
        <f>'[24]Biểu 1c-II'!S315</f>
        <v>0</v>
      </c>
      <c r="AQ315" s="463">
        <f>'[25]Biểu 1c-II'!P315</f>
        <v>0</v>
      </c>
      <c r="AR315" s="463">
        <f>'[25]Biểu 1c-II'!V315</f>
        <v>0</v>
      </c>
      <c r="AS315" s="380">
        <f>'[25]Biểu 1c-II'!Y315</f>
        <v>0</v>
      </c>
      <c r="AT315" s="380">
        <f>'[26]Biểu 1c-II'!K315</f>
        <v>0</v>
      </c>
      <c r="AU315" s="380">
        <f>'[26]Biểu 1c-II'!W315</f>
        <v>0</v>
      </c>
      <c r="AV315" s="380">
        <f>'[27]Biểu 1c-II'!J315</f>
        <v>0</v>
      </c>
      <c r="AW315" s="380">
        <f>'[27]Biểu 1c-II'!V315</f>
        <v>0</v>
      </c>
      <c r="AX315" s="380">
        <f>'[28]Biểu 1c-II'!J315</f>
        <v>0</v>
      </c>
      <c r="AY315" s="380">
        <f>'[28]Biểu 1c-II'!M315</f>
        <v>0</v>
      </c>
      <c r="AZ315" s="380">
        <f>'[28]Biểu 1c-II'!P315</f>
        <v>0</v>
      </c>
      <c r="BA315" s="380"/>
      <c r="BB315" s="380">
        <f>'[28]Biểu 1c-II'!V315</f>
        <v>0</v>
      </c>
      <c r="BC315" s="380">
        <f>'[42]Biểu 1c-II'!Y315</f>
        <v>0</v>
      </c>
      <c r="BD315" s="380">
        <f>'[28]Biểu 1c-II'!AB315</f>
        <v>0</v>
      </c>
      <c r="BE315" s="380">
        <f>'[28]Biểu 1c-II'!AE315</f>
        <v>0</v>
      </c>
      <c r="BF315" s="380">
        <f>'[28]Biểu 1c-II'!AH315</f>
        <v>0</v>
      </c>
      <c r="BG315" s="380">
        <f>'[29]Biểu 1c-II'!J315</f>
        <v>0</v>
      </c>
      <c r="BH315" s="380">
        <f>'[29]Biểu 1c-II'!M315</f>
        <v>0</v>
      </c>
      <c r="BI315" s="380">
        <f>'[29]Biểu 1c-II'!P315</f>
        <v>0</v>
      </c>
      <c r="BJ315" s="380"/>
      <c r="BK315" s="380">
        <f>'[29]Biểu 1c-II'!S315</f>
        <v>0</v>
      </c>
      <c r="BL315" s="380">
        <f>'[29]Biểu 1c-II'!V315</f>
        <v>0</v>
      </c>
      <c r="BM315" s="380">
        <f>'[29]Biểu 1c-II'!Y315</f>
        <v>0</v>
      </c>
      <c r="BN315" s="380">
        <f>'[29]Biểu 1c-II'!AB315</f>
        <v>0</v>
      </c>
      <c r="BO315" s="463">
        <f>'[29]Biểu 1c-II'!AE315</f>
        <v>0</v>
      </c>
      <c r="BP315" s="463">
        <f>'[29]Biểu 1c-II'!AH315</f>
        <v>0</v>
      </c>
      <c r="BQ315" s="380">
        <f>'[30]Biểu 1c-II - TTYT DA BAC'!J315</f>
        <v>0</v>
      </c>
      <c r="BR315" s="380">
        <f>'[30]Biểu 1c-II - TTYT DA BAC'!M315</f>
        <v>0</v>
      </c>
      <c r="BS315" s="380">
        <f>'[30]Biểu 1c-II - TTYT DA BAC'!P315</f>
        <v>0</v>
      </c>
      <c r="BT315" s="380"/>
      <c r="BU315" s="380">
        <f>'[30]Biểu 1c-II - TTYT DA BAC'!V315</f>
        <v>0</v>
      </c>
      <c r="BV315" s="380">
        <f>'[30]Biểu 1c-II - TTYT DA BAC'!Y315</f>
        <v>0</v>
      </c>
      <c r="BW315" s="380">
        <f>'[30]Biểu 1c-II - TTYT DA BAC'!AB315</f>
        <v>0</v>
      </c>
      <c r="BX315" s="463">
        <f>'[30]Biểu 1c-II - TTYT DA BAC'!AE315</f>
        <v>0</v>
      </c>
      <c r="BY315" s="463">
        <f>'[30]Biểu 1c-II - TTYT DA BAC'!AH315</f>
        <v>0</v>
      </c>
      <c r="BZ315" s="380">
        <f>'[31]Biểu 1c-II'!I315</f>
        <v>0</v>
      </c>
      <c r="CA315" s="380">
        <f>'[31]Biểu 1c-II'!M315</f>
        <v>0</v>
      </c>
      <c r="CB315" s="380">
        <f>'[31]Biểu 1c-II'!P315</f>
        <v>0</v>
      </c>
      <c r="CC315" s="380"/>
      <c r="CD315" s="380">
        <f>'[31]Biểu 1c-II'!V315</f>
        <v>0</v>
      </c>
      <c r="CE315" s="380">
        <f>'[31]Biểu 1c-II'!Y315</f>
        <v>0</v>
      </c>
      <c r="CF315" s="380">
        <f>'[31]Biểu 1c-II'!AB315</f>
        <v>0</v>
      </c>
      <c r="CG315" s="463">
        <f>'[31]Biểu 1c-II'!AE315</f>
        <v>0</v>
      </c>
      <c r="CH315" s="463">
        <f>'[31]Biểu 1c-II'!AH315</f>
        <v>0</v>
      </c>
      <c r="CI315" s="380">
        <f>'[32]Biểu 1c-II'!J315</f>
        <v>0</v>
      </c>
      <c r="CJ315" s="380">
        <f>'[32]Biểu 1c-II'!M315</f>
        <v>0</v>
      </c>
      <c r="CK315" s="380">
        <f>'[32]Biểu 1c-II'!P315</f>
        <v>0</v>
      </c>
      <c r="CL315" s="380"/>
      <c r="CM315" s="380">
        <f>'[32]Biểu 1c-II'!V315</f>
        <v>0</v>
      </c>
      <c r="CN315" s="380">
        <f>'[32]Biểu 1c-II'!Y315</f>
        <v>0</v>
      </c>
      <c r="CO315" s="380">
        <f>'[32]Biểu 1c-II'!AB315</f>
        <v>0</v>
      </c>
      <c r="CP315" s="463">
        <f>'[32]Biểu 1c-II'!AE315</f>
        <v>0</v>
      </c>
      <c r="CQ315" s="463">
        <f>'[32]Biểu 1c-II'!AH315</f>
        <v>0</v>
      </c>
      <c r="CR315" s="380">
        <f>'[33]Biểu 1c-II'!J315</f>
        <v>0</v>
      </c>
      <c r="CS315" s="380">
        <f>'[33]Biểu 1c-II'!M315</f>
        <v>0</v>
      </c>
      <c r="CT315" s="380">
        <f>'[33]Biểu 1c-II'!P315</f>
        <v>0</v>
      </c>
      <c r="CU315" s="380"/>
      <c r="CV315" s="380">
        <f>'[33]Biểu 1c-II'!V315</f>
        <v>0</v>
      </c>
      <c r="CW315" s="380">
        <f>'[43]Biểu 1c-II'!Y315</f>
        <v>0</v>
      </c>
      <c r="CX315" s="380">
        <f>'[33]Biểu 1c-II'!AB315</f>
        <v>0</v>
      </c>
      <c r="CY315" s="463">
        <f>'[33]Biểu 1c-II'!AE315</f>
        <v>0</v>
      </c>
      <c r="CZ315" s="463">
        <f>'[33]Biểu 1c-II'!AH315</f>
        <v>0</v>
      </c>
      <c r="DA315" s="380">
        <f>'[34]Biểu 1c-II'!$J$7</f>
        <v>13682959583</v>
      </c>
      <c r="DB315" s="380">
        <f>'[34]Biểu 1c-II'!M315</f>
        <v>0</v>
      </c>
      <c r="DC315" s="380">
        <f>'[34]Biểu 1c-II'!P315</f>
        <v>0</v>
      </c>
      <c r="DD315" s="380"/>
      <c r="DE315" s="380">
        <f>'[34]Biểu 1c-II'!V315</f>
        <v>0</v>
      </c>
      <c r="DF315" s="380">
        <f>'[44]Biểu 1c-II'!Y315</f>
        <v>0</v>
      </c>
      <c r="DG315" s="380">
        <f>'[34]Biểu 1c-II'!AB315</f>
        <v>0</v>
      </c>
      <c r="DH315" s="463">
        <f>'[34]Biểu 1c-II'!AE315</f>
        <v>0</v>
      </c>
      <c r="DI315" s="463">
        <f>'[34]Biểu 1c-II'!AH315</f>
        <v>0</v>
      </c>
      <c r="DJ315" s="380">
        <f>'[35]Biểu 1c-II'!J315</f>
        <v>0</v>
      </c>
      <c r="DK315" s="380">
        <f>'[35]Biểu 1c-II'!M315</f>
        <v>0</v>
      </c>
      <c r="DL315" s="380">
        <f>'[35]Biểu 1c-II'!P315</f>
        <v>0</v>
      </c>
      <c r="DM315" s="380">
        <f>'[35]Biểu 1c-II'!S315</f>
        <v>0</v>
      </c>
      <c r="DN315" s="380">
        <f>'[35]Biểu 1c-II'!V315</f>
        <v>0</v>
      </c>
      <c r="DO315" s="380">
        <f>'[35]Biểu 1c-II'!Y315</f>
        <v>0</v>
      </c>
      <c r="DP315" s="380">
        <f>'[35]Biểu 1c-II'!AB315</f>
        <v>0</v>
      </c>
      <c r="DQ315" s="463">
        <f>'[35]Biểu 1c-II'!AE315</f>
        <v>0</v>
      </c>
      <c r="DR315" s="463">
        <f>'[35]Biểu 1c-II'!AH315</f>
        <v>0</v>
      </c>
      <c r="DS315" s="463">
        <f>'[35]Biểu 1c-II'!AK315</f>
        <v>0</v>
      </c>
      <c r="DT315" s="380">
        <f>'[36]Biểu 1c-II'!J315</f>
        <v>0</v>
      </c>
      <c r="DU315" s="380">
        <f>'[36]Biểu 1c-II'!M315</f>
        <v>0</v>
      </c>
      <c r="DV315" s="380">
        <f>'[36]Biểu 1c-II'!P315</f>
        <v>0</v>
      </c>
      <c r="DW315" s="380">
        <f>'[36]Biểu 1c-II'!S315</f>
        <v>0</v>
      </c>
      <c r="DX315" s="380">
        <f>'[36]Biểu 1c-II'!V315</f>
        <v>0</v>
      </c>
      <c r="DY315" s="380">
        <f>'[36]Biểu 1c-II'!Y315</f>
        <v>0</v>
      </c>
      <c r="DZ315" s="380">
        <f>'[36]Biểu 1c-II'!AB315</f>
        <v>0</v>
      </c>
      <c r="EA315" s="463">
        <f>'[36]Biểu 1c-II'!AH315</f>
        <v>0</v>
      </c>
      <c r="EB315" s="463">
        <f>'[36]Biểu 1c-II'!AE315</f>
        <v>0</v>
      </c>
      <c r="EC315" s="380">
        <f>'[37]Biểu 1c-II'!J315</f>
        <v>0</v>
      </c>
      <c r="ED315" s="380">
        <f>'[37]Biểu 1c-II'!M315</f>
        <v>0</v>
      </c>
      <c r="EE315" s="380">
        <f>'[37]Biểu 1c-II'!P315</f>
        <v>0</v>
      </c>
      <c r="EF315" s="380">
        <f>'[37]Biểu 1c-II'!S315</f>
        <v>0</v>
      </c>
      <c r="EG315" s="380">
        <f>'[37]Biểu 1c-II'!V315</f>
        <v>0</v>
      </c>
      <c r="EH315" s="380">
        <f>'[37]Biểu 1c-II'!Y315</f>
        <v>0</v>
      </c>
      <c r="EI315" s="380">
        <f>'[37]Biểu 1c-II'!AB315</f>
        <v>0</v>
      </c>
      <c r="EJ315" s="463">
        <f>'[37]Biểu 1c-II'!AE315</f>
        <v>0</v>
      </c>
      <c r="EK315" s="463">
        <f>'[38]Biểu 1c-II'!J315</f>
        <v>0</v>
      </c>
      <c r="EL315" s="463">
        <f>'[38]Biểu 1c-II'!M315</f>
        <v>0</v>
      </c>
      <c r="EM315" s="463">
        <f>'[38]Biểu 1c-II'!P315</f>
        <v>0</v>
      </c>
      <c r="EN315" s="463">
        <f>'[38]Biểu 1c-II'!S315</f>
        <v>0</v>
      </c>
      <c r="EO315" s="380">
        <f>'[39]Biểu 1c-II(TTKN)'!J315</f>
        <v>0</v>
      </c>
      <c r="EP315" s="380">
        <f>'[40]Biểu 1c-II'!P315</f>
        <v>0</v>
      </c>
      <c r="EQ315" s="380">
        <f>'[41]Biểu 1c-II'!P315</f>
        <v>0</v>
      </c>
    </row>
    <row r="316" spans="1:147" ht="12.75">
      <c r="A316" s="383"/>
      <c r="B316" s="378" t="s">
        <v>863</v>
      </c>
      <c r="C316" s="379" t="s">
        <v>253</v>
      </c>
      <c r="D316" s="381">
        <f t="shared" si="113"/>
        <v>0</v>
      </c>
      <c r="E316" s="463">
        <f t="shared" si="133"/>
        <v>13682959583</v>
      </c>
      <c r="F316" s="463">
        <f t="shared" si="114"/>
        <v>13682959583</v>
      </c>
      <c r="G316" s="463">
        <f t="shared" si="115"/>
        <v>13682959583</v>
      </c>
      <c r="H316" s="381">
        <f t="shared" si="105"/>
        <v>0</v>
      </c>
      <c r="I316" s="381">
        <f t="shared" si="116"/>
        <v>0</v>
      </c>
      <c r="J316" s="381">
        <f t="shared" si="117"/>
        <v>0</v>
      </c>
      <c r="K316" s="381">
        <f t="shared" si="106"/>
        <v>13682959583</v>
      </c>
      <c r="L316" s="381">
        <f t="shared" si="131"/>
        <v>0</v>
      </c>
      <c r="M316" s="381">
        <f t="shared" si="108"/>
        <v>0</v>
      </c>
      <c r="N316" s="381">
        <f t="shared" si="118"/>
        <v>0</v>
      </c>
      <c r="O316" s="381">
        <f t="shared" si="109"/>
        <v>0</v>
      </c>
      <c r="P316" s="381">
        <f t="shared" si="119"/>
        <v>0</v>
      </c>
      <c r="Q316" s="381">
        <f t="shared" si="110"/>
        <v>0</v>
      </c>
      <c r="R316" s="381">
        <f t="shared" si="132"/>
        <v>0</v>
      </c>
      <c r="S316" s="381"/>
      <c r="T316" s="381">
        <f t="shared" si="112"/>
        <v>0</v>
      </c>
      <c r="U316" s="463">
        <f t="shared" si="120"/>
        <v>0</v>
      </c>
      <c r="V316" s="463">
        <f t="shared" si="121"/>
        <v>0</v>
      </c>
      <c r="W316" s="463">
        <f t="shared" si="122"/>
        <v>0</v>
      </c>
      <c r="X316" s="463">
        <f t="shared" si="123"/>
        <v>0</v>
      </c>
      <c r="Y316" s="463">
        <f t="shared" si="124"/>
        <v>0</v>
      </c>
      <c r="Z316" s="463">
        <f t="shared" si="125"/>
        <v>0</v>
      </c>
      <c r="AA316" s="463">
        <f t="shared" si="126"/>
        <v>0</v>
      </c>
      <c r="AB316" s="463">
        <f t="shared" si="127"/>
        <v>0</v>
      </c>
      <c r="AC316" s="463">
        <f t="shared" si="128"/>
        <v>0</v>
      </c>
      <c r="AD316" s="463">
        <f t="shared" si="129"/>
        <v>0</v>
      </c>
      <c r="AE316" s="381"/>
      <c r="AF316" s="381"/>
      <c r="AG316" s="380">
        <f>'[22]Biểu 1c-II'!J316</f>
        <v>0</v>
      </c>
      <c r="AH316" s="380">
        <f>'[22]Biểu 1c-II'!M316</f>
        <v>0</v>
      </c>
      <c r="AI316" s="463">
        <f>'[22]Biểu 1c-II'!S316</f>
        <v>0</v>
      </c>
      <c r="AJ316" s="463">
        <f>'[22]Biểu 1c-II'!V316</f>
        <v>0</v>
      </c>
      <c r="AK316" s="380">
        <f>'[23]Biểu 1c-II'!J316</f>
        <v>0</v>
      </c>
      <c r="AL316" s="463">
        <f>'[23]Biểu 1c-II'!P316</f>
        <v>0</v>
      </c>
      <c r="AM316" s="463">
        <f>'[23]Biểu 1c-II'!S316</f>
        <v>0</v>
      </c>
      <c r="AN316" s="380">
        <f>'[24]Biểu 1c-II'!J316</f>
        <v>0</v>
      </c>
      <c r="AO316" s="463">
        <f>'[24]Biểu 1c-II'!M316</f>
        <v>0</v>
      </c>
      <c r="AP316" s="463">
        <f>'[24]Biểu 1c-II'!S316</f>
        <v>0</v>
      </c>
      <c r="AQ316" s="463">
        <f>'[25]Biểu 1c-II'!P316</f>
        <v>0</v>
      </c>
      <c r="AR316" s="463">
        <f>'[25]Biểu 1c-II'!V316</f>
        <v>0</v>
      </c>
      <c r="AS316" s="380">
        <f>'[25]Biểu 1c-II'!Y316</f>
        <v>0</v>
      </c>
      <c r="AT316" s="380">
        <f>'[26]Biểu 1c-II'!K316</f>
        <v>0</v>
      </c>
      <c r="AU316" s="380">
        <f>'[26]Biểu 1c-II'!W316</f>
        <v>0</v>
      </c>
      <c r="AV316" s="380">
        <f>'[27]Biểu 1c-II'!J316</f>
        <v>0</v>
      </c>
      <c r="AW316" s="380">
        <f>'[27]Biểu 1c-II'!V316</f>
        <v>0</v>
      </c>
      <c r="AX316" s="380">
        <f>'[28]Biểu 1c-II'!J316</f>
        <v>0</v>
      </c>
      <c r="AY316" s="380">
        <f>'[28]Biểu 1c-II'!M316</f>
        <v>0</v>
      </c>
      <c r="AZ316" s="380">
        <f>'[28]Biểu 1c-II'!P316</f>
        <v>0</v>
      </c>
      <c r="BA316" s="380"/>
      <c r="BB316" s="380">
        <f>'[28]Biểu 1c-II'!V316</f>
        <v>0</v>
      </c>
      <c r="BC316" s="380">
        <f>'[42]Biểu 1c-II'!Y316</f>
        <v>0</v>
      </c>
      <c r="BD316" s="380">
        <f>'[28]Biểu 1c-II'!AB316</f>
        <v>0</v>
      </c>
      <c r="BE316" s="380">
        <f>'[28]Biểu 1c-II'!AE316</f>
        <v>0</v>
      </c>
      <c r="BF316" s="380">
        <f>'[28]Biểu 1c-II'!AH316</f>
        <v>0</v>
      </c>
      <c r="BG316" s="380">
        <f>'[29]Biểu 1c-II'!J316</f>
        <v>0</v>
      </c>
      <c r="BH316" s="380">
        <f>'[29]Biểu 1c-II'!M316</f>
        <v>0</v>
      </c>
      <c r="BI316" s="380">
        <f>'[29]Biểu 1c-II'!P316</f>
        <v>0</v>
      </c>
      <c r="BJ316" s="380"/>
      <c r="BK316" s="380">
        <f>'[29]Biểu 1c-II'!S316</f>
        <v>0</v>
      </c>
      <c r="BL316" s="380">
        <f>'[29]Biểu 1c-II'!V316</f>
        <v>0</v>
      </c>
      <c r="BM316" s="380">
        <f>'[29]Biểu 1c-II'!Y316</f>
        <v>0</v>
      </c>
      <c r="BN316" s="380">
        <f>'[29]Biểu 1c-II'!AB316</f>
        <v>0</v>
      </c>
      <c r="BO316" s="463">
        <f>'[29]Biểu 1c-II'!AE316</f>
        <v>0</v>
      </c>
      <c r="BP316" s="463">
        <f>'[29]Biểu 1c-II'!AH316</f>
        <v>0</v>
      </c>
      <c r="BQ316" s="380">
        <f>'[30]Biểu 1c-II - TTYT DA BAC'!J316</f>
        <v>0</v>
      </c>
      <c r="BR316" s="380">
        <f>'[30]Biểu 1c-II - TTYT DA BAC'!M316</f>
        <v>0</v>
      </c>
      <c r="BS316" s="380">
        <f>'[30]Biểu 1c-II - TTYT DA BAC'!P316</f>
        <v>0</v>
      </c>
      <c r="BT316" s="380"/>
      <c r="BU316" s="380">
        <f>'[30]Biểu 1c-II - TTYT DA BAC'!V316</f>
        <v>0</v>
      </c>
      <c r="BV316" s="380">
        <f>'[30]Biểu 1c-II - TTYT DA BAC'!Y316</f>
        <v>0</v>
      </c>
      <c r="BW316" s="380">
        <f>'[30]Biểu 1c-II - TTYT DA BAC'!AB316</f>
        <v>0</v>
      </c>
      <c r="BX316" s="463">
        <f>'[30]Biểu 1c-II - TTYT DA BAC'!AE316</f>
        <v>0</v>
      </c>
      <c r="BY316" s="463">
        <f>'[30]Biểu 1c-II - TTYT DA BAC'!AH316</f>
        <v>0</v>
      </c>
      <c r="BZ316" s="380">
        <f>'[31]Biểu 1c-II'!I316</f>
        <v>0</v>
      </c>
      <c r="CA316" s="380">
        <f>'[31]Biểu 1c-II'!M316</f>
        <v>0</v>
      </c>
      <c r="CB316" s="380">
        <f>'[31]Biểu 1c-II'!P316</f>
        <v>0</v>
      </c>
      <c r="CC316" s="380"/>
      <c r="CD316" s="380">
        <f>'[31]Biểu 1c-II'!V316</f>
        <v>0</v>
      </c>
      <c r="CE316" s="380">
        <f>'[31]Biểu 1c-II'!Y316</f>
        <v>0</v>
      </c>
      <c r="CF316" s="380">
        <f>'[31]Biểu 1c-II'!AB316</f>
        <v>0</v>
      </c>
      <c r="CG316" s="463">
        <f>'[31]Biểu 1c-II'!AE316</f>
        <v>0</v>
      </c>
      <c r="CH316" s="463">
        <f>'[31]Biểu 1c-II'!AH316</f>
        <v>0</v>
      </c>
      <c r="CI316" s="380">
        <f>'[32]Biểu 1c-II'!J316</f>
        <v>0</v>
      </c>
      <c r="CJ316" s="380">
        <f>'[32]Biểu 1c-II'!M316</f>
        <v>0</v>
      </c>
      <c r="CK316" s="380">
        <f>'[32]Biểu 1c-II'!P316</f>
        <v>0</v>
      </c>
      <c r="CL316" s="380"/>
      <c r="CM316" s="380">
        <f>'[32]Biểu 1c-II'!V316</f>
        <v>0</v>
      </c>
      <c r="CN316" s="380">
        <f>'[32]Biểu 1c-II'!Y316</f>
        <v>0</v>
      </c>
      <c r="CO316" s="380">
        <f>'[32]Biểu 1c-II'!AB316</f>
        <v>0</v>
      </c>
      <c r="CP316" s="463">
        <f>'[32]Biểu 1c-II'!AE316</f>
        <v>0</v>
      </c>
      <c r="CQ316" s="463">
        <f>'[32]Biểu 1c-II'!AH316</f>
        <v>0</v>
      </c>
      <c r="CR316" s="380">
        <f>'[33]Biểu 1c-II'!J316</f>
        <v>0</v>
      </c>
      <c r="CS316" s="380">
        <f>'[33]Biểu 1c-II'!M316</f>
        <v>0</v>
      </c>
      <c r="CT316" s="380">
        <f>'[33]Biểu 1c-II'!P316</f>
        <v>0</v>
      </c>
      <c r="CU316" s="380"/>
      <c r="CV316" s="380">
        <f>'[33]Biểu 1c-II'!V316</f>
        <v>0</v>
      </c>
      <c r="CW316" s="380">
        <f>'[43]Biểu 1c-II'!Y316</f>
        <v>0</v>
      </c>
      <c r="CX316" s="380">
        <f>'[33]Biểu 1c-II'!AB316</f>
        <v>0</v>
      </c>
      <c r="CY316" s="463">
        <f>'[33]Biểu 1c-II'!AE316</f>
        <v>0</v>
      </c>
      <c r="CZ316" s="463">
        <f>'[33]Biểu 1c-II'!AH316</f>
        <v>0</v>
      </c>
      <c r="DA316" s="380">
        <f>'[34]Biểu 1c-II'!$J$7</f>
        <v>13682959583</v>
      </c>
      <c r="DB316" s="380">
        <f>'[34]Biểu 1c-II'!M316</f>
        <v>0</v>
      </c>
      <c r="DC316" s="380">
        <f>'[34]Biểu 1c-II'!P316</f>
        <v>0</v>
      </c>
      <c r="DD316" s="380"/>
      <c r="DE316" s="380">
        <f>'[34]Biểu 1c-II'!V316</f>
        <v>0</v>
      </c>
      <c r="DF316" s="380">
        <f>'[44]Biểu 1c-II'!Y316</f>
        <v>0</v>
      </c>
      <c r="DG316" s="380">
        <f>'[34]Biểu 1c-II'!AB316</f>
        <v>0</v>
      </c>
      <c r="DH316" s="463">
        <f>'[34]Biểu 1c-II'!AE316</f>
        <v>0</v>
      </c>
      <c r="DI316" s="463">
        <f>'[34]Biểu 1c-II'!AH316</f>
        <v>0</v>
      </c>
      <c r="DJ316" s="380">
        <f>'[35]Biểu 1c-II'!J316</f>
        <v>0</v>
      </c>
      <c r="DK316" s="380">
        <f>'[35]Biểu 1c-II'!M316</f>
        <v>0</v>
      </c>
      <c r="DL316" s="380">
        <f>'[35]Biểu 1c-II'!P316</f>
        <v>0</v>
      </c>
      <c r="DM316" s="380">
        <f>'[35]Biểu 1c-II'!S316</f>
        <v>0</v>
      </c>
      <c r="DN316" s="380">
        <f>'[35]Biểu 1c-II'!V316</f>
        <v>0</v>
      </c>
      <c r="DO316" s="380">
        <f>'[35]Biểu 1c-II'!Y316</f>
        <v>0</v>
      </c>
      <c r="DP316" s="380">
        <f>'[35]Biểu 1c-II'!AB316</f>
        <v>0</v>
      </c>
      <c r="DQ316" s="463">
        <f>'[35]Biểu 1c-II'!AE316</f>
        <v>0</v>
      </c>
      <c r="DR316" s="463">
        <f>'[35]Biểu 1c-II'!AH316</f>
        <v>0</v>
      </c>
      <c r="DS316" s="463">
        <f>'[35]Biểu 1c-II'!AK316</f>
        <v>0</v>
      </c>
      <c r="DT316" s="380">
        <f>'[36]Biểu 1c-II'!J316</f>
        <v>0</v>
      </c>
      <c r="DU316" s="380">
        <f>'[36]Biểu 1c-II'!M316</f>
        <v>0</v>
      </c>
      <c r="DV316" s="380">
        <f>'[36]Biểu 1c-II'!P316</f>
        <v>0</v>
      </c>
      <c r="DW316" s="380">
        <f>'[36]Biểu 1c-II'!S316</f>
        <v>0</v>
      </c>
      <c r="DX316" s="380">
        <f>'[36]Biểu 1c-II'!V316</f>
        <v>0</v>
      </c>
      <c r="DY316" s="380">
        <f>'[36]Biểu 1c-II'!Y316</f>
        <v>0</v>
      </c>
      <c r="DZ316" s="380">
        <f>'[36]Biểu 1c-II'!AB316</f>
        <v>0</v>
      </c>
      <c r="EA316" s="463">
        <f>'[36]Biểu 1c-II'!AH316</f>
        <v>0</v>
      </c>
      <c r="EB316" s="463">
        <f>'[36]Biểu 1c-II'!AE316</f>
        <v>0</v>
      </c>
      <c r="EC316" s="380">
        <f>'[37]Biểu 1c-II'!J316</f>
        <v>0</v>
      </c>
      <c r="ED316" s="380">
        <f>'[37]Biểu 1c-II'!M316</f>
        <v>0</v>
      </c>
      <c r="EE316" s="380">
        <f>'[37]Biểu 1c-II'!P316</f>
        <v>0</v>
      </c>
      <c r="EF316" s="380">
        <f>'[37]Biểu 1c-II'!S316</f>
        <v>0</v>
      </c>
      <c r="EG316" s="380">
        <f>'[37]Biểu 1c-II'!V316</f>
        <v>0</v>
      </c>
      <c r="EH316" s="380">
        <f>'[37]Biểu 1c-II'!Y316</f>
        <v>0</v>
      </c>
      <c r="EI316" s="380">
        <f>'[37]Biểu 1c-II'!AB316</f>
        <v>0</v>
      </c>
      <c r="EJ316" s="463">
        <f>'[37]Biểu 1c-II'!AE316</f>
        <v>0</v>
      </c>
      <c r="EK316" s="463">
        <f>'[38]Biểu 1c-II'!J316</f>
        <v>0</v>
      </c>
      <c r="EL316" s="463">
        <f>'[38]Biểu 1c-II'!M316</f>
        <v>0</v>
      </c>
      <c r="EM316" s="463">
        <f>'[38]Biểu 1c-II'!P316</f>
        <v>0</v>
      </c>
      <c r="EN316" s="463">
        <f>'[38]Biểu 1c-II'!S316</f>
        <v>0</v>
      </c>
      <c r="EO316" s="380">
        <f>'[39]Biểu 1c-II(TTKN)'!J316</f>
        <v>0</v>
      </c>
      <c r="EP316" s="380">
        <f>'[40]Biểu 1c-II'!P316</f>
        <v>0</v>
      </c>
      <c r="EQ316" s="380">
        <f>'[41]Biểu 1c-II'!P316</f>
        <v>0</v>
      </c>
    </row>
    <row r="317" spans="1:147" s="373" customFormat="1" ht="51">
      <c r="A317" s="375" t="s">
        <v>864</v>
      </c>
      <c r="B317" s="375"/>
      <c r="C317" s="388" t="s">
        <v>982</v>
      </c>
      <c r="D317" s="357">
        <f t="shared" si="113"/>
        <v>0</v>
      </c>
      <c r="E317" s="459">
        <f t="shared" si="133"/>
        <v>34886000983</v>
      </c>
      <c r="F317" s="459">
        <f t="shared" si="114"/>
        <v>34886000983</v>
      </c>
      <c r="G317" s="459">
        <f t="shared" si="115"/>
        <v>34352083983</v>
      </c>
      <c r="H317" s="357">
        <f t="shared" si="105"/>
        <v>311969400</v>
      </c>
      <c r="I317" s="357">
        <f t="shared" si="116"/>
        <v>0</v>
      </c>
      <c r="J317" s="357">
        <f t="shared" si="117"/>
        <v>0</v>
      </c>
      <c r="K317" s="357">
        <f t="shared" si="106"/>
        <v>34037714583</v>
      </c>
      <c r="L317" s="357">
        <f t="shared" si="131"/>
        <v>0</v>
      </c>
      <c r="M317" s="357">
        <f t="shared" si="108"/>
        <v>0</v>
      </c>
      <c r="N317" s="357">
        <f t="shared" si="118"/>
        <v>0</v>
      </c>
      <c r="O317" s="357">
        <f t="shared" si="109"/>
        <v>2400000</v>
      </c>
      <c r="P317" s="357">
        <f t="shared" si="119"/>
        <v>0</v>
      </c>
      <c r="Q317" s="357">
        <f t="shared" si="110"/>
        <v>0</v>
      </c>
      <c r="R317" s="357">
        <f t="shared" si="132"/>
        <v>0</v>
      </c>
      <c r="S317" s="357"/>
      <c r="T317" s="357">
        <f t="shared" si="112"/>
        <v>0</v>
      </c>
      <c r="U317" s="459">
        <f t="shared" si="120"/>
        <v>495717000</v>
      </c>
      <c r="V317" s="459">
        <f t="shared" si="121"/>
        <v>495717000</v>
      </c>
      <c r="W317" s="459">
        <f t="shared" si="122"/>
        <v>0</v>
      </c>
      <c r="X317" s="459">
        <f t="shared" si="123"/>
        <v>0</v>
      </c>
      <c r="Y317" s="459">
        <f t="shared" si="124"/>
        <v>24200000</v>
      </c>
      <c r="Z317" s="459">
        <f t="shared" si="125"/>
        <v>0</v>
      </c>
      <c r="AA317" s="459">
        <f t="shared" si="126"/>
        <v>0</v>
      </c>
      <c r="AB317" s="459">
        <f t="shared" si="127"/>
        <v>0</v>
      </c>
      <c r="AC317" s="459">
        <f t="shared" si="128"/>
        <v>0</v>
      </c>
      <c r="AD317" s="459">
        <f t="shared" si="129"/>
        <v>0</v>
      </c>
      <c r="AE317" s="357">
        <f>SUM(AE318:AE329)</f>
        <v>14000000</v>
      </c>
      <c r="AF317" s="357">
        <f>SUM(AF318:AF329)</f>
        <v>0</v>
      </c>
      <c r="AG317" s="377">
        <f>'[22]Biểu 1c-II'!J317</f>
        <v>203970000</v>
      </c>
      <c r="AH317" s="377">
        <f>'[22]Biểu 1c-II'!M317</f>
        <v>0</v>
      </c>
      <c r="AI317" s="459">
        <f>'[22]Biểu 1c-II'!S317</f>
        <v>0</v>
      </c>
      <c r="AJ317" s="459">
        <f>'[22]Biểu 1c-II'!V317</f>
        <v>0</v>
      </c>
      <c r="AK317" s="377">
        <f>'[23]Biểu 1c-II'!J317</f>
        <v>44999400</v>
      </c>
      <c r="AL317" s="459">
        <f>'[23]Biểu 1c-II'!P317</f>
        <v>24200000</v>
      </c>
      <c r="AM317" s="459">
        <f>'[23]Biểu 1c-II'!S317</f>
        <v>0</v>
      </c>
      <c r="AN317" s="377">
        <f>'[24]Biểu 1c-II'!J317</f>
        <v>63000000</v>
      </c>
      <c r="AO317" s="459">
        <f>'[24]Biểu 1c-II'!M317</f>
        <v>0</v>
      </c>
      <c r="AP317" s="459">
        <f>'[24]Biểu 1c-II'!S317</f>
        <v>495717000</v>
      </c>
      <c r="AQ317" s="459">
        <f>'[25]Biểu 1c-II'!P317</f>
        <v>0</v>
      </c>
      <c r="AR317" s="459">
        <f>'[25]Biểu 1c-II'!V317</f>
        <v>0</v>
      </c>
      <c r="AS317" s="377">
        <f>'[25]Biểu 1c-II'!Y317</f>
        <v>0</v>
      </c>
      <c r="AT317" s="377">
        <f>'[26]Biểu 1c-II'!K317</f>
        <v>5593310000</v>
      </c>
      <c r="AU317" s="377">
        <f>'[26]Biểu 1c-II'!W317</f>
        <v>0</v>
      </c>
      <c r="AV317" s="377">
        <f>'[27]Biểu 1c-II'!J317</f>
        <v>0</v>
      </c>
      <c r="AW317" s="377">
        <f>'[27]Biểu 1c-II'!V317</f>
        <v>0</v>
      </c>
      <c r="AX317" s="377">
        <f>'[28]Biểu 1c-II'!J317</f>
        <v>1983799000</v>
      </c>
      <c r="AY317" s="377">
        <f>'[28]Biểu 1c-II'!M317</f>
        <v>0</v>
      </c>
      <c r="AZ317" s="377">
        <f>'[28]Biểu 1c-II'!P317</f>
        <v>0</v>
      </c>
      <c r="BA317" s="380"/>
      <c r="BB317" s="377">
        <f>'[28]Biểu 1c-II'!V317</f>
        <v>0</v>
      </c>
      <c r="BC317" s="380">
        <f>'[42]Biểu 1c-II'!Y317</f>
        <v>0</v>
      </c>
      <c r="BD317" s="377">
        <f>'[28]Biểu 1c-II'!AB317</f>
        <v>0</v>
      </c>
      <c r="BE317" s="377">
        <f>'[28]Biểu 1c-II'!AE317</f>
        <v>0</v>
      </c>
      <c r="BF317" s="377">
        <f>'[28]Biểu 1c-II'!AH317</f>
        <v>0</v>
      </c>
      <c r="BG317" s="377">
        <f>'[29]Biểu 1c-II'!J317</f>
        <v>1445701000</v>
      </c>
      <c r="BH317" s="377">
        <f>'[29]Biểu 1c-II'!M317</f>
        <v>0</v>
      </c>
      <c r="BI317" s="377">
        <f>'[29]Biểu 1c-II'!P317</f>
        <v>0</v>
      </c>
      <c r="BJ317" s="380"/>
      <c r="BK317" s="377">
        <f>'[29]Biểu 1c-II'!S317</f>
        <v>0</v>
      </c>
      <c r="BL317" s="377">
        <f>'[29]Biểu 1c-II'!V317</f>
        <v>0</v>
      </c>
      <c r="BM317" s="377">
        <f>'[29]Biểu 1c-II'!Y317</f>
        <v>0</v>
      </c>
      <c r="BN317" s="377">
        <f>'[29]Biểu 1c-II'!AB317</f>
        <v>0</v>
      </c>
      <c r="BO317" s="459">
        <f>'[29]Biểu 1c-II'!AE317</f>
        <v>0</v>
      </c>
      <c r="BP317" s="459">
        <f>'[29]Biểu 1c-II'!AH317</f>
        <v>0</v>
      </c>
      <c r="BQ317" s="377">
        <f>'[30]Biểu 1c-II - TTYT DA BAC'!J317</f>
        <v>2906362000</v>
      </c>
      <c r="BR317" s="377">
        <f>'[30]Biểu 1c-II - TTYT DA BAC'!M317</f>
        <v>0</v>
      </c>
      <c r="BS317" s="377">
        <f>'[30]Biểu 1c-II - TTYT DA BAC'!P317</f>
        <v>0</v>
      </c>
      <c r="BT317" s="380"/>
      <c r="BU317" s="377">
        <f>'[30]Biểu 1c-II - TTYT DA BAC'!V317</f>
        <v>0</v>
      </c>
      <c r="BV317" s="377">
        <f>'[30]Biểu 1c-II - TTYT DA BAC'!Y317</f>
        <v>0</v>
      </c>
      <c r="BW317" s="377">
        <f>'[30]Biểu 1c-II - TTYT DA BAC'!AB317</f>
        <v>0</v>
      </c>
      <c r="BX317" s="459">
        <f>'[30]Biểu 1c-II - TTYT DA BAC'!AE317</f>
        <v>0</v>
      </c>
      <c r="BY317" s="459">
        <f>'[30]Biểu 1c-II - TTYT DA BAC'!AH317</f>
        <v>0</v>
      </c>
      <c r="BZ317" s="377">
        <f>'[31]Biểu 1c-II'!I317</f>
        <v>992300000</v>
      </c>
      <c r="CA317" s="377">
        <f>'[31]Biểu 1c-II'!M317</f>
        <v>0</v>
      </c>
      <c r="CB317" s="377">
        <f>'[31]Biểu 1c-II'!P317</f>
        <v>0</v>
      </c>
      <c r="CC317" s="380"/>
      <c r="CD317" s="377">
        <f>'[31]Biểu 1c-II'!V317</f>
        <v>0</v>
      </c>
      <c r="CE317" s="377">
        <f>'[31]Biểu 1c-II'!Y317</f>
        <v>0</v>
      </c>
      <c r="CF317" s="377">
        <f>'[31]Biểu 1c-II'!AB317</f>
        <v>0</v>
      </c>
      <c r="CG317" s="459">
        <f>'[31]Biểu 1c-II'!AE317</f>
        <v>0</v>
      </c>
      <c r="CH317" s="459">
        <f>'[31]Biểu 1c-II'!AH317</f>
        <v>0</v>
      </c>
      <c r="CI317" s="377">
        <f>'[32]Biểu 1c-II'!J317</f>
        <v>0</v>
      </c>
      <c r="CJ317" s="377">
        <f>'[32]Biểu 1c-II'!M317</f>
        <v>0</v>
      </c>
      <c r="CK317" s="377">
        <f>'[32]Biểu 1c-II'!P317</f>
        <v>0</v>
      </c>
      <c r="CL317" s="380"/>
      <c r="CM317" s="377">
        <f>'[32]Biểu 1c-II'!V317</f>
        <v>0</v>
      </c>
      <c r="CN317" s="377">
        <f>'[32]Biểu 1c-II'!Y317</f>
        <v>0</v>
      </c>
      <c r="CO317" s="377">
        <f>'[32]Biểu 1c-II'!AB317</f>
        <v>0</v>
      </c>
      <c r="CP317" s="459">
        <f>'[32]Biểu 1c-II'!AE317</f>
        <v>0</v>
      </c>
      <c r="CQ317" s="459">
        <f>'[32]Biểu 1c-II'!AH317</f>
        <v>0</v>
      </c>
      <c r="CR317" s="377">
        <f>'[33]Biểu 1c-II'!J317</f>
        <v>1483984000</v>
      </c>
      <c r="CS317" s="377">
        <f>'[33]Biểu 1c-II'!M317</f>
        <v>0</v>
      </c>
      <c r="CT317" s="377">
        <f>'[33]Biểu 1c-II'!P317</f>
        <v>0</v>
      </c>
      <c r="CU317" s="380"/>
      <c r="CV317" s="377">
        <f>'[33]Biểu 1c-II'!V317</f>
        <v>0</v>
      </c>
      <c r="CW317" s="380">
        <f>'[43]Biểu 1c-II'!Y317</f>
        <v>0</v>
      </c>
      <c r="CX317" s="377">
        <f>'[33]Biểu 1c-II'!AB317</f>
        <v>0</v>
      </c>
      <c r="CY317" s="459">
        <f>'[33]Biểu 1c-II'!AE317</f>
        <v>0</v>
      </c>
      <c r="CZ317" s="459">
        <f>'[33]Biểu 1c-II'!AH317</f>
        <v>0</v>
      </c>
      <c r="DA317" s="377">
        <f>'[34]Biểu 1c-II'!$J$7</f>
        <v>13682959583</v>
      </c>
      <c r="DB317" s="377">
        <f>'[34]Biểu 1c-II'!M317</f>
        <v>0</v>
      </c>
      <c r="DC317" s="377">
        <f>'[34]Biểu 1c-II'!P317</f>
        <v>0</v>
      </c>
      <c r="DD317" s="380"/>
      <c r="DE317" s="377">
        <f>'[34]Biểu 1c-II'!V317</f>
        <v>0</v>
      </c>
      <c r="DF317" s="380">
        <f>'[44]Biểu 1c-II'!Y317</f>
        <v>0</v>
      </c>
      <c r="DG317" s="377">
        <f>'[34]Biểu 1c-II'!AB317</f>
        <v>0</v>
      </c>
      <c r="DH317" s="459">
        <f>'[34]Biểu 1c-II'!AE317</f>
        <v>0</v>
      </c>
      <c r="DI317" s="459">
        <f>'[34]Biểu 1c-II'!AH317</f>
        <v>0</v>
      </c>
      <c r="DJ317" s="377">
        <f>'[35]Biểu 1c-II'!J317</f>
        <v>1981489000</v>
      </c>
      <c r="DK317" s="377">
        <f>'[35]Biểu 1c-II'!M317</f>
        <v>0</v>
      </c>
      <c r="DL317" s="377">
        <f>'[35]Biểu 1c-II'!P317</f>
        <v>0</v>
      </c>
      <c r="DM317" s="377">
        <f>'[35]Biểu 1c-II'!S317</f>
        <v>0</v>
      </c>
      <c r="DN317" s="377">
        <f>'[35]Biểu 1c-II'!V317</f>
        <v>0</v>
      </c>
      <c r="DO317" s="377">
        <f>'[35]Biểu 1c-II'!Y317</f>
        <v>0</v>
      </c>
      <c r="DP317" s="377">
        <f>'[35]Biểu 1c-II'!AB317</f>
        <v>0</v>
      </c>
      <c r="DQ317" s="459">
        <f>'[35]Biểu 1c-II'!AE317</f>
        <v>0</v>
      </c>
      <c r="DR317" s="459">
        <f>'[35]Biểu 1c-II'!AH317</f>
        <v>0</v>
      </c>
      <c r="DS317" s="459">
        <f>'[35]Biểu 1c-II'!AK317</f>
        <v>0</v>
      </c>
      <c r="DT317" s="377">
        <f>'[36]Biểu 1c-II'!J317</f>
        <v>3967810000</v>
      </c>
      <c r="DU317" s="377">
        <f>'[36]Biểu 1c-II'!M317</f>
        <v>0</v>
      </c>
      <c r="DV317" s="377">
        <f>'[36]Biểu 1c-II'!P317</f>
        <v>0</v>
      </c>
      <c r="DW317" s="377">
        <f>'[36]Biểu 1c-II'!S317</f>
        <v>0</v>
      </c>
      <c r="DX317" s="377">
        <f>'[36]Biểu 1c-II'!V317</f>
        <v>0</v>
      </c>
      <c r="DY317" s="377">
        <f>'[36]Biểu 1c-II'!Y317</f>
        <v>0</v>
      </c>
      <c r="DZ317" s="377">
        <f>'[36]Biểu 1c-II'!AB317</f>
        <v>0</v>
      </c>
      <c r="EA317" s="459">
        <f>'[36]Biểu 1c-II'!AH317</f>
        <v>0</v>
      </c>
      <c r="EB317" s="459">
        <f>'[36]Biểu 1c-II'!AE317</f>
        <v>0</v>
      </c>
      <c r="EC317" s="377">
        <f>'[37]Biểu 1c-II'!J317</f>
        <v>0</v>
      </c>
      <c r="ED317" s="377">
        <f>'[37]Biểu 1c-II'!M317</f>
        <v>0</v>
      </c>
      <c r="EE317" s="377">
        <f>'[37]Biểu 1c-II'!P317</f>
        <v>0</v>
      </c>
      <c r="EF317" s="377">
        <f>'[37]Biểu 1c-II'!S317</f>
        <v>0</v>
      </c>
      <c r="EG317" s="377">
        <f>'[37]Biểu 1c-II'!V317</f>
        <v>0</v>
      </c>
      <c r="EH317" s="377">
        <f>'[37]Biểu 1c-II'!Y317</f>
        <v>0</v>
      </c>
      <c r="EI317" s="377">
        <f>'[37]Biểu 1c-II'!AB317</f>
        <v>0</v>
      </c>
      <c r="EJ317" s="459">
        <f>'[37]Biểu 1c-II'!AE317</f>
        <v>0</v>
      </c>
      <c r="EK317" s="459">
        <f>'[38]Biểu 1c-II'!J317</f>
        <v>0</v>
      </c>
      <c r="EL317" s="459">
        <f>'[38]Biểu 1c-II'!M317</f>
        <v>2400000</v>
      </c>
      <c r="EM317" s="459">
        <f>'[38]Biểu 1c-II'!P317</f>
        <v>0</v>
      </c>
      <c r="EN317" s="459">
        <f>'[38]Biểu 1c-II'!S317</f>
        <v>0</v>
      </c>
      <c r="EO317" s="377">
        <f>'[39]Biểu 1c-II(TTKN)'!J317</f>
        <v>0</v>
      </c>
      <c r="EP317" s="377">
        <f>'[40]Biểu 1c-II'!P317</f>
        <v>0</v>
      </c>
      <c r="EQ317" s="377">
        <f>'[41]Biểu 1c-II'!P317</f>
        <v>0</v>
      </c>
    </row>
    <row r="318" spans="1:147" ht="12.75">
      <c r="A318" s="383"/>
      <c r="B318" s="378" t="s">
        <v>865</v>
      </c>
      <c r="C318" s="379" t="s">
        <v>983</v>
      </c>
      <c r="D318" s="381">
        <f t="shared" si="113"/>
        <v>0</v>
      </c>
      <c r="E318" s="463">
        <f t="shared" si="133"/>
        <v>13792470283</v>
      </c>
      <c r="F318" s="463">
        <f t="shared" si="114"/>
        <v>13792470283</v>
      </c>
      <c r="G318" s="463">
        <f t="shared" si="115"/>
        <v>13792470283</v>
      </c>
      <c r="H318" s="381">
        <f t="shared" si="105"/>
        <v>109510700</v>
      </c>
      <c r="I318" s="381">
        <f t="shared" si="116"/>
        <v>0</v>
      </c>
      <c r="J318" s="381">
        <f t="shared" si="117"/>
        <v>0</v>
      </c>
      <c r="K318" s="381">
        <f t="shared" si="106"/>
        <v>13682959583</v>
      </c>
      <c r="L318" s="381">
        <f t="shared" si="131"/>
        <v>0</v>
      </c>
      <c r="M318" s="381">
        <f t="shared" si="108"/>
        <v>0</v>
      </c>
      <c r="N318" s="381">
        <f t="shared" si="118"/>
        <v>0</v>
      </c>
      <c r="O318" s="381">
        <f t="shared" si="109"/>
        <v>0</v>
      </c>
      <c r="P318" s="381">
        <f t="shared" si="119"/>
        <v>0</v>
      </c>
      <c r="Q318" s="381">
        <f t="shared" si="110"/>
        <v>0</v>
      </c>
      <c r="R318" s="381">
        <f t="shared" si="132"/>
        <v>0</v>
      </c>
      <c r="S318" s="381"/>
      <c r="T318" s="381">
        <f t="shared" si="112"/>
        <v>0</v>
      </c>
      <c r="U318" s="463">
        <f t="shared" si="120"/>
        <v>0</v>
      </c>
      <c r="V318" s="463">
        <f t="shared" si="121"/>
        <v>0</v>
      </c>
      <c r="W318" s="463">
        <f t="shared" si="122"/>
        <v>0</v>
      </c>
      <c r="X318" s="463">
        <f t="shared" si="123"/>
        <v>0</v>
      </c>
      <c r="Y318" s="463">
        <f t="shared" si="124"/>
        <v>0</v>
      </c>
      <c r="Z318" s="463">
        <f t="shared" si="125"/>
        <v>0</v>
      </c>
      <c r="AA318" s="463">
        <f t="shared" si="126"/>
        <v>0</v>
      </c>
      <c r="AB318" s="463">
        <f t="shared" si="127"/>
        <v>0</v>
      </c>
      <c r="AC318" s="463">
        <f t="shared" si="128"/>
        <v>0</v>
      </c>
      <c r="AD318" s="463">
        <f t="shared" si="129"/>
        <v>0</v>
      </c>
      <c r="AE318" s="381"/>
      <c r="AF318" s="381"/>
      <c r="AG318" s="380">
        <f>'[22]Biểu 1c-II'!J318</f>
        <v>48400000</v>
      </c>
      <c r="AH318" s="380">
        <f>'[22]Biểu 1c-II'!M318</f>
        <v>0</v>
      </c>
      <c r="AI318" s="463">
        <f>'[22]Biểu 1c-II'!S318</f>
        <v>0</v>
      </c>
      <c r="AJ318" s="463">
        <f>'[22]Biểu 1c-II'!V318</f>
        <v>0</v>
      </c>
      <c r="AK318" s="380">
        <f>'[23]Biểu 1c-II'!J318</f>
        <v>44999400</v>
      </c>
      <c r="AL318" s="463">
        <f>'[23]Biểu 1c-II'!P318</f>
        <v>0</v>
      </c>
      <c r="AM318" s="463">
        <f>'[23]Biểu 1c-II'!S318</f>
        <v>0</v>
      </c>
      <c r="AN318" s="380">
        <f>'[24]Biểu 1c-II'!J318</f>
        <v>16111300</v>
      </c>
      <c r="AO318" s="463">
        <f>'[24]Biểu 1c-II'!M318</f>
        <v>0</v>
      </c>
      <c r="AP318" s="463">
        <f>'[24]Biểu 1c-II'!S318</f>
        <v>0</v>
      </c>
      <c r="AQ318" s="463">
        <f>'[25]Biểu 1c-II'!P318</f>
        <v>0</v>
      </c>
      <c r="AR318" s="463">
        <f>'[25]Biểu 1c-II'!V318</f>
        <v>0</v>
      </c>
      <c r="AS318" s="380">
        <f>'[25]Biểu 1c-II'!Y318</f>
        <v>0</v>
      </c>
      <c r="AT318" s="380">
        <f>'[26]Biểu 1c-II'!K318</f>
        <v>0</v>
      </c>
      <c r="AU318" s="380">
        <f>'[26]Biểu 1c-II'!W318</f>
        <v>0</v>
      </c>
      <c r="AV318" s="380">
        <f>'[27]Biểu 1c-II'!J318</f>
        <v>0</v>
      </c>
      <c r="AW318" s="380">
        <f>'[27]Biểu 1c-II'!V318</f>
        <v>0</v>
      </c>
      <c r="AX318" s="380">
        <f>'[28]Biểu 1c-II'!J318</f>
        <v>0</v>
      </c>
      <c r="AY318" s="380">
        <f>'[28]Biểu 1c-II'!M318</f>
        <v>0</v>
      </c>
      <c r="AZ318" s="380">
        <f>'[28]Biểu 1c-II'!P318</f>
        <v>0</v>
      </c>
      <c r="BA318" s="380"/>
      <c r="BB318" s="380">
        <f>'[28]Biểu 1c-II'!V318</f>
        <v>0</v>
      </c>
      <c r="BC318" s="380">
        <f>'[42]Biểu 1c-II'!Y318</f>
        <v>0</v>
      </c>
      <c r="BD318" s="380">
        <f>'[28]Biểu 1c-II'!AB318</f>
        <v>0</v>
      </c>
      <c r="BE318" s="380">
        <f>'[28]Biểu 1c-II'!AE318</f>
        <v>0</v>
      </c>
      <c r="BF318" s="380">
        <f>'[28]Biểu 1c-II'!AH318</f>
        <v>0</v>
      </c>
      <c r="BG318" s="380">
        <f>'[29]Biểu 1c-II'!J318</f>
        <v>0</v>
      </c>
      <c r="BH318" s="380">
        <f>'[29]Biểu 1c-II'!M318</f>
        <v>0</v>
      </c>
      <c r="BI318" s="380">
        <f>'[29]Biểu 1c-II'!P318</f>
        <v>0</v>
      </c>
      <c r="BJ318" s="380"/>
      <c r="BK318" s="380">
        <f>'[29]Biểu 1c-II'!S318</f>
        <v>0</v>
      </c>
      <c r="BL318" s="380">
        <f>'[29]Biểu 1c-II'!V318</f>
        <v>0</v>
      </c>
      <c r="BM318" s="380">
        <f>'[29]Biểu 1c-II'!Y318</f>
        <v>0</v>
      </c>
      <c r="BN318" s="380">
        <f>'[29]Biểu 1c-II'!AB318</f>
        <v>0</v>
      </c>
      <c r="BO318" s="463">
        <f>'[29]Biểu 1c-II'!AE318</f>
        <v>0</v>
      </c>
      <c r="BP318" s="463">
        <f>'[29]Biểu 1c-II'!AH318</f>
        <v>0</v>
      </c>
      <c r="BQ318" s="380">
        <f>'[30]Biểu 1c-II - TTYT DA BAC'!J318</f>
        <v>0</v>
      </c>
      <c r="BR318" s="380">
        <f>'[30]Biểu 1c-II - TTYT DA BAC'!M318</f>
        <v>0</v>
      </c>
      <c r="BS318" s="380">
        <f>'[30]Biểu 1c-II - TTYT DA BAC'!P318</f>
        <v>0</v>
      </c>
      <c r="BT318" s="380"/>
      <c r="BU318" s="380">
        <f>'[30]Biểu 1c-II - TTYT DA BAC'!V318</f>
        <v>0</v>
      </c>
      <c r="BV318" s="380">
        <f>'[30]Biểu 1c-II - TTYT DA BAC'!Y318</f>
        <v>0</v>
      </c>
      <c r="BW318" s="380">
        <f>'[30]Biểu 1c-II - TTYT DA BAC'!AB318</f>
        <v>0</v>
      </c>
      <c r="BX318" s="463">
        <f>'[30]Biểu 1c-II - TTYT DA BAC'!AE318</f>
        <v>0</v>
      </c>
      <c r="BY318" s="463">
        <f>'[30]Biểu 1c-II - TTYT DA BAC'!AH318</f>
        <v>0</v>
      </c>
      <c r="BZ318" s="380">
        <f>'[31]Biểu 1c-II'!I318</f>
        <v>0</v>
      </c>
      <c r="CA318" s="380">
        <f>'[31]Biểu 1c-II'!M318</f>
        <v>0</v>
      </c>
      <c r="CB318" s="380">
        <f>'[31]Biểu 1c-II'!P318</f>
        <v>0</v>
      </c>
      <c r="CC318" s="380"/>
      <c r="CD318" s="380">
        <f>'[31]Biểu 1c-II'!V318</f>
        <v>0</v>
      </c>
      <c r="CE318" s="380">
        <f>'[31]Biểu 1c-II'!Y318</f>
        <v>0</v>
      </c>
      <c r="CF318" s="380">
        <f>'[31]Biểu 1c-II'!AB318</f>
        <v>0</v>
      </c>
      <c r="CG318" s="463">
        <f>'[31]Biểu 1c-II'!AE318</f>
        <v>0</v>
      </c>
      <c r="CH318" s="463">
        <f>'[31]Biểu 1c-II'!AH318</f>
        <v>0</v>
      </c>
      <c r="CI318" s="380">
        <f>'[32]Biểu 1c-II'!J318</f>
        <v>0</v>
      </c>
      <c r="CJ318" s="380">
        <f>'[32]Biểu 1c-II'!M318</f>
        <v>0</v>
      </c>
      <c r="CK318" s="380">
        <f>'[32]Biểu 1c-II'!P318</f>
        <v>0</v>
      </c>
      <c r="CL318" s="380"/>
      <c r="CM318" s="380">
        <f>'[32]Biểu 1c-II'!V318</f>
        <v>0</v>
      </c>
      <c r="CN318" s="380">
        <f>'[32]Biểu 1c-II'!Y318</f>
        <v>0</v>
      </c>
      <c r="CO318" s="380">
        <f>'[32]Biểu 1c-II'!AB318</f>
        <v>0</v>
      </c>
      <c r="CP318" s="463">
        <f>'[32]Biểu 1c-II'!AE318</f>
        <v>0</v>
      </c>
      <c r="CQ318" s="463">
        <f>'[32]Biểu 1c-II'!AH318</f>
        <v>0</v>
      </c>
      <c r="CR318" s="380">
        <f>'[33]Biểu 1c-II'!J318</f>
        <v>0</v>
      </c>
      <c r="CS318" s="380">
        <f>'[33]Biểu 1c-II'!M318</f>
        <v>0</v>
      </c>
      <c r="CT318" s="380">
        <f>'[33]Biểu 1c-II'!P318</f>
        <v>0</v>
      </c>
      <c r="CU318" s="380"/>
      <c r="CV318" s="380">
        <f>'[33]Biểu 1c-II'!V318</f>
        <v>0</v>
      </c>
      <c r="CW318" s="380">
        <f>'[43]Biểu 1c-II'!Y318</f>
        <v>0</v>
      </c>
      <c r="CX318" s="380">
        <f>'[33]Biểu 1c-II'!AB318</f>
        <v>0</v>
      </c>
      <c r="CY318" s="463">
        <f>'[33]Biểu 1c-II'!AE318</f>
        <v>0</v>
      </c>
      <c r="CZ318" s="463">
        <f>'[33]Biểu 1c-II'!AH318</f>
        <v>0</v>
      </c>
      <c r="DA318" s="380">
        <f>'[34]Biểu 1c-II'!$J$7</f>
        <v>13682959583</v>
      </c>
      <c r="DB318" s="380">
        <f>'[34]Biểu 1c-II'!M318</f>
        <v>0</v>
      </c>
      <c r="DC318" s="380">
        <f>'[34]Biểu 1c-II'!P318</f>
        <v>0</v>
      </c>
      <c r="DD318" s="380"/>
      <c r="DE318" s="380">
        <f>'[34]Biểu 1c-II'!V318</f>
        <v>0</v>
      </c>
      <c r="DF318" s="380">
        <f>'[44]Biểu 1c-II'!Y318</f>
        <v>0</v>
      </c>
      <c r="DG318" s="380">
        <f>'[34]Biểu 1c-II'!AB318</f>
        <v>0</v>
      </c>
      <c r="DH318" s="463">
        <f>'[34]Biểu 1c-II'!AE318</f>
        <v>0</v>
      </c>
      <c r="DI318" s="463">
        <f>'[34]Biểu 1c-II'!AH318</f>
        <v>0</v>
      </c>
      <c r="DJ318" s="380">
        <f>'[35]Biểu 1c-II'!J318</f>
        <v>0</v>
      </c>
      <c r="DK318" s="380">
        <f>'[35]Biểu 1c-II'!M318</f>
        <v>0</v>
      </c>
      <c r="DL318" s="380">
        <f>'[35]Biểu 1c-II'!P318</f>
        <v>0</v>
      </c>
      <c r="DM318" s="380">
        <f>'[35]Biểu 1c-II'!S318</f>
        <v>0</v>
      </c>
      <c r="DN318" s="380">
        <f>'[35]Biểu 1c-II'!V318</f>
        <v>0</v>
      </c>
      <c r="DO318" s="380">
        <f>'[35]Biểu 1c-II'!Y318</f>
        <v>0</v>
      </c>
      <c r="DP318" s="380">
        <f>'[35]Biểu 1c-II'!AB318</f>
        <v>0</v>
      </c>
      <c r="DQ318" s="463">
        <f>'[35]Biểu 1c-II'!AE318</f>
        <v>0</v>
      </c>
      <c r="DR318" s="463">
        <f>'[35]Biểu 1c-II'!AH318</f>
        <v>0</v>
      </c>
      <c r="DS318" s="463">
        <f>'[35]Biểu 1c-II'!AK318</f>
        <v>0</v>
      </c>
      <c r="DT318" s="380">
        <f>'[36]Biểu 1c-II'!J318</f>
        <v>0</v>
      </c>
      <c r="DU318" s="380">
        <f>'[36]Biểu 1c-II'!M318</f>
        <v>0</v>
      </c>
      <c r="DV318" s="380">
        <f>'[36]Biểu 1c-II'!P318</f>
        <v>0</v>
      </c>
      <c r="DW318" s="380">
        <f>'[36]Biểu 1c-II'!S318</f>
        <v>0</v>
      </c>
      <c r="DX318" s="380">
        <f>'[36]Biểu 1c-II'!V318</f>
        <v>0</v>
      </c>
      <c r="DY318" s="380">
        <f>'[36]Biểu 1c-II'!Y318</f>
        <v>0</v>
      </c>
      <c r="DZ318" s="380">
        <f>'[36]Biểu 1c-II'!AB318</f>
        <v>0</v>
      </c>
      <c r="EA318" s="463">
        <f>'[36]Biểu 1c-II'!AH318</f>
        <v>0</v>
      </c>
      <c r="EB318" s="463">
        <f>'[36]Biểu 1c-II'!AE318</f>
        <v>0</v>
      </c>
      <c r="EC318" s="380">
        <f>'[37]Biểu 1c-II'!J318</f>
        <v>0</v>
      </c>
      <c r="ED318" s="380">
        <f>'[37]Biểu 1c-II'!M318</f>
        <v>0</v>
      </c>
      <c r="EE318" s="380">
        <f>'[37]Biểu 1c-II'!P318</f>
        <v>0</v>
      </c>
      <c r="EF318" s="380">
        <f>'[37]Biểu 1c-II'!S318</f>
        <v>0</v>
      </c>
      <c r="EG318" s="380">
        <f>'[37]Biểu 1c-II'!V318</f>
        <v>0</v>
      </c>
      <c r="EH318" s="380">
        <f>'[37]Biểu 1c-II'!Y318</f>
        <v>0</v>
      </c>
      <c r="EI318" s="380">
        <f>'[37]Biểu 1c-II'!AB318</f>
        <v>0</v>
      </c>
      <c r="EJ318" s="463">
        <f>'[37]Biểu 1c-II'!AE318</f>
        <v>0</v>
      </c>
      <c r="EK318" s="463">
        <f>'[38]Biểu 1c-II'!J318</f>
        <v>0</v>
      </c>
      <c r="EL318" s="463">
        <f>'[38]Biểu 1c-II'!M318</f>
        <v>0</v>
      </c>
      <c r="EM318" s="463">
        <f>'[38]Biểu 1c-II'!P318</f>
        <v>0</v>
      </c>
      <c r="EN318" s="463">
        <f>'[38]Biểu 1c-II'!S318</f>
        <v>0</v>
      </c>
      <c r="EO318" s="380">
        <f>'[39]Biểu 1c-II(TTKN)'!J318</f>
        <v>0</v>
      </c>
      <c r="EP318" s="380">
        <f>'[40]Biểu 1c-II'!P318</f>
        <v>0</v>
      </c>
      <c r="EQ318" s="380">
        <f>'[41]Biểu 1c-II'!P318</f>
        <v>0</v>
      </c>
    </row>
    <row r="319" spans="1:147" ht="12.75">
      <c r="A319" s="383"/>
      <c r="B319" s="378" t="s">
        <v>866</v>
      </c>
      <c r="C319" s="379" t="s">
        <v>984</v>
      </c>
      <c r="D319" s="381">
        <f t="shared" si="113"/>
        <v>0</v>
      </c>
      <c r="E319" s="463">
        <f t="shared" si="133"/>
        <v>13682959583</v>
      </c>
      <c r="F319" s="463">
        <f t="shared" si="114"/>
        <v>13682959583</v>
      </c>
      <c r="G319" s="463">
        <f t="shared" si="115"/>
        <v>13682959583</v>
      </c>
      <c r="H319" s="381">
        <f t="shared" si="105"/>
        <v>0</v>
      </c>
      <c r="I319" s="381">
        <f t="shared" si="116"/>
        <v>0</v>
      </c>
      <c r="J319" s="381">
        <f t="shared" si="117"/>
        <v>0</v>
      </c>
      <c r="K319" s="381">
        <f t="shared" si="106"/>
        <v>13682959583</v>
      </c>
      <c r="L319" s="381">
        <f t="shared" si="131"/>
        <v>0</v>
      </c>
      <c r="M319" s="381">
        <f t="shared" si="108"/>
        <v>0</v>
      </c>
      <c r="N319" s="381">
        <f t="shared" si="118"/>
        <v>0</v>
      </c>
      <c r="O319" s="381">
        <f t="shared" si="109"/>
        <v>0</v>
      </c>
      <c r="P319" s="381">
        <f t="shared" si="119"/>
        <v>0</v>
      </c>
      <c r="Q319" s="381">
        <f t="shared" si="110"/>
        <v>0</v>
      </c>
      <c r="R319" s="381">
        <f t="shared" si="132"/>
        <v>0</v>
      </c>
      <c r="S319" s="381"/>
      <c r="T319" s="381">
        <f t="shared" si="112"/>
        <v>0</v>
      </c>
      <c r="U319" s="463">
        <f t="shared" si="120"/>
        <v>0</v>
      </c>
      <c r="V319" s="463">
        <f t="shared" si="121"/>
        <v>0</v>
      </c>
      <c r="W319" s="463">
        <f t="shared" si="122"/>
        <v>0</v>
      </c>
      <c r="X319" s="463">
        <f t="shared" si="123"/>
        <v>0</v>
      </c>
      <c r="Y319" s="463">
        <f t="shared" si="124"/>
        <v>0</v>
      </c>
      <c r="Z319" s="463">
        <f t="shared" si="125"/>
        <v>0</v>
      </c>
      <c r="AA319" s="463">
        <f t="shared" si="126"/>
        <v>0</v>
      </c>
      <c r="AB319" s="463">
        <f t="shared" si="127"/>
        <v>0</v>
      </c>
      <c r="AC319" s="463">
        <f t="shared" si="128"/>
        <v>0</v>
      </c>
      <c r="AD319" s="463">
        <f t="shared" si="129"/>
        <v>0</v>
      </c>
      <c r="AE319" s="381"/>
      <c r="AF319" s="381"/>
      <c r="AG319" s="380">
        <f>'[22]Biểu 1c-II'!J319</f>
        <v>0</v>
      </c>
      <c r="AH319" s="380">
        <f>'[22]Biểu 1c-II'!M319</f>
        <v>0</v>
      </c>
      <c r="AI319" s="463">
        <f>'[22]Biểu 1c-II'!S319</f>
        <v>0</v>
      </c>
      <c r="AJ319" s="463">
        <f>'[22]Biểu 1c-II'!V319</f>
        <v>0</v>
      </c>
      <c r="AK319" s="380">
        <f>'[23]Biểu 1c-II'!J319</f>
        <v>0</v>
      </c>
      <c r="AL319" s="463">
        <f>'[23]Biểu 1c-II'!P319</f>
        <v>0</v>
      </c>
      <c r="AM319" s="463">
        <f>'[23]Biểu 1c-II'!S319</f>
        <v>0</v>
      </c>
      <c r="AN319" s="380">
        <f>'[24]Biểu 1c-II'!J319</f>
        <v>0</v>
      </c>
      <c r="AO319" s="463">
        <f>'[24]Biểu 1c-II'!M319</f>
        <v>0</v>
      </c>
      <c r="AP319" s="463">
        <f>'[24]Biểu 1c-II'!S319</f>
        <v>0</v>
      </c>
      <c r="AQ319" s="463">
        <f>'[25]Biểu 1c-II'!P319</f>
        <v>0</v>
      </c>
      <c r="AR319" s="463">
        <f>'[25]Biểu 1c-II'!V319</f>
        <v>0</v>
      </c>
      <c r="AS319" s="380">
        <f>'[25]Biểu 1c-II'!Y319</f>
        <v>0</v>
      </c>
      <c r="AT319" s="380">
        <f>'[26]Biểu 1c-II'!K319</f>
        <v>0</v>
      </c>
      <c r="AU319" s="380">
        <f>'[26]Biểu 1c-II'!W319</f>
        <v>0</v>
      </c>
      <c r="AV319" s="380">
        <f>'[27]Biểu 1c-II'!J319</f>
        <v>0</v>
      </c>
      <c r="AW319" s="380">
        <f>'[27]Biểu 1c-II'!V319</f>
        <v>0</v>
      </c>
      <c r="AX319" s="380">
        <f>'[28]Biểu 1c-II'!J319</f>
        <v>0</v>
      </c>
      <c r="AY319" s="380">
        <f>'[28]Biểu 1c-II'!M319</f>
        <v>0</v>
      </c>
      <c r="AZ319" s="380">
        <f>'[28]Biểu 1c-II'!P319</f>
        <v>0</v>
      </c>
      <c r="BA319" s="380"/>
      <c r="BB319" s="380">
        <f>'[28]Biểu 1c-II'!V319</f>
        <v>0</v>
      </c>
      <c r="BC319" s="380">
        <f>'[42]Biểu 1c-II'!Y319</f>
        <v>0</v>
      </c>
      <c r="BD319" s="380">
        <f>'[28]Biểu 1c-II'!AB319</f>
        <v>0</v>
      </c>
      <c r="BE319" s="380">
        <f>'[28]Biểu 1c-II'!AE319</f>
        <v>0</v>
      </c>
      <c r="BF319" s="380">
        <f>'[28]Biểu 1c-II'!AH319</f>
        <v>0</v>
      </c>
      <c r="BG319" s="380">
        <f>'[29]Biểu 1c-II'!J319</f>
        <v>0</v>
      </c>
      <c r="BH319" s="380">
        <f>'[29]Biểu 1c-II'!M319</f>
        <v>0</v>
      </c>
      <c r="BI319" s="380">
        <f>'[29]Biểu 1c-II'!P319</f>
        <v>0</v>
      </c>
      <c r="BJ319" s="380"/>
      <c r="BK319" s="380">
        <f>'[29]Biểu 1c-II'!S319</f>
        <v>0</v>
      </c>
      <c r="BL319" s="380">
        <f>'[29]Biểu 1c-II'!V319</f>
        <v>0</v>
      </c>
      <c r="BM319" s="380">
        <f>'[29]Biểu 1c-II'!Y319</f>
        <v>0</v>
      </c>
      <c r="BN319" s="380">
        <f>'[29]Biểu 1c-II'!AB319</f>
        <v>0</v>
      </c>
      <c r="BO319" s="463">
        <f>'[29]Biểu 1c-II'!AE319</f>
        <v>0</v>
      </c>
      <c r="BP319" s="463">
        <f>'[29]Biểu 1c-II'!AH319</f>
        <v>0</v>
      </c>
      <c r="BQ319" s="380">
        <f>'[30]Biểu 1c-II - TTYT DA BAC'!J319</f>
        <v>0</v>
      </c>
      <c r="BR319" s="380">
        <f>'[30]Biểu 1c-II - TTYT DA BAC'!M319</f>
        <v>0</v>
      </c>
      <c r="BS319" s="380">
        <f>'[30]Biểu 1c-II - TTYT DA BAC'!P319</f>
        <v>0</v>
      </c>
      <c r="BT319" s="380"/>
      <c r="BU319" s="380">
        <f>'[30]Biểu 1c-II - TTYT DA BAC'!V319</f>
        <v>0</v>
      </c>
      <c r="BV319" s="380">
        <f>'[30]Biểu 1c-II - TTYT DA BAC'!Y319</f>
        <v>0</v>
      </c>
      <c r="BW319" s="380">
        <f>'[30]Biểu 1c-II - TTYT DA BAC'!AB319</f>
        <v>0</v>
      </c>
      <c r="BX319" s="463">
        <f>'[30]Biểu 1c-II - TTYT DA BAC'!AE319</f>
        <v>0</v>
      </c>
      <c r="BY319" s="463">
        <f>'[30]Biểu 1c-II - TTYT DA BAC'!AH319</f>
        <v>0</v>
      </c>
      <c r="BZ319" s="380">
        <f>'[31]Biểu 1c-II'!I319</f>
        <v>0</v>
      </c>
      <c r="CA319" s="380">
        <f>'[31]Biểu 1c-II'!M319</f>
        <v>0</v>
      </c>
      <c r="CB319" s="380">
        <f>'[31]Biểu 1c-II'!P319</f>
        <v>0</v>
      </c>
      <c r="CC319" s="380"/>
      <c r="CD319" s="380">
        <f>'[31]Biểu 1c-II'!V319</f>
        <v>0</v>
      </c>
      <c r="CE319" s="380">
        <f>'[31]Biểu 1c-II'!Y319</f>
        <v>0</v>
      </c>
      <c r="CF319" s="380">
        <f>'[31]Biểu 1c-II'!AB319</f>
        <v>0</v>
      </c>
      <c r="CG319" s="463">
        <f>'[31]Biểu 1c-II'!AE319</f>
        <v>0</v>
      </c>
      <c r="CH319" s="463">
        <f>'[31]Biểu 1c-II'!AH319</f>
        <v>0</v>
      </c>
      <c r="CI319" s="380">
        <f>'[32]Biểu 1c-II'!J319</f>
        <v>0</v>
      </c>
      <c r="CJ319" s="380">
        <f>'[32]Biểu 1c-II'!M319</f>
        <v>0</v>
      </c>
      <c r="CK319" s="380">
        <f>'[32]Biểu 1c-II'!P319</f>
        <v>0</v>
      </c>
      <c r="CL319" s="380"/>
      <c r="CM319" s="380">
        <f>'[32]Biểu 1c-II'!V319</f>
        <v>0</v>
      </c>
      <c r="CN319" s="380">
        <f>'[32]Biểu 1c-II'!Y319</f>
        <v>0</v>
      </c>
      <c r="CO319" s="380">
        <f>'[32]Biểu 1c-II'!AB319</f>
        <v>0</v>
      </c>
      <c r="CP319" s="463">
        <f>'[32]Biểu 1c-II'!AE319</f>
        <v>0</v>
      </c>
      <c r="CQ319" s="463">
        <f>'[32]Biểu 1c-II'!AH319</f>
        <v>0</v>
      </c>
      <c r="CR319" s="380">
        <f>'[33]Biểu 1c-II'!J319</f>
        <v>0</v>
      </c>
      <c r="CS319" s="380">
        <f>'[33]Biểu 1c-II'!M319</f>
        <v>0</v>
      </c>
      <c r="CT319" s="380">
        <f>'[33]Biểu 1c-II'!P319</f>
        <v>0</v>
      </c>
      <c r="CU319" s="380"/>
      <c r="CV319" s="380">
        <f>'[33]Biểu 1c-II'!V319</f>
        <v>0</v>
      </c>
      <c r="CW319" s="380">
        <f>'[43]Biểu 1c-II'!Y319</f>
        <v>0</v>
      </c>
      <c r="CX319" s="380">
        <f>'[33]Biểu 1c-II'!AB319</f>
        <v>0</v>
      </c>
      <c r="CY319" s="463">
        <f>'[33]Biểu 1c-II'!AE319</f>
        <v>0</v>
      </c>
      <c r="CZ319" s="463">
        <f>'[33]Biểu 1c-II'!AH319</f>
        <v>0</v>
      </c>
      <c r="DA319" s="380">
        <f>'[34]Biểu 1c-II'!$J$7</f>
        <v>13682959583</v>
      </c>
      <c r="DB319" s="380">
        <f>'[34]Biểu 1c-II'!M319</f>
        <v>0</v>
      </c>
      <c r="DC319" s="380">
        <f>'[34]Biểu 1c-II'!P319</f>
        <v>0</v>
      </c>
      <c r="DD319" s="380"/>
      <c r="DE319" s="380">
        <f>'[34]Biểu 1c-II'!V319</f>
        <v>0</v>
      </c>
      <c r="DF319" s="380">
        <f>'[44]Biểu 1c-II'!Y319</f>
        <v>0</v>
      </c>
      <c r="DG319" s="380">
        <f>'[34]Biểu 1c-II'!AB319</f>
        <v>0</v>
      </c>
      <c r="DH319" s="463">
        <f>'[34]Biểu 1c-II'!AE319</f>
        <v>0</v>
      </c>
      <c r="DI319" s="463">
        <f>'[34]Biểu 1c-II'!AH319</f>
        <v>0</v>
      </c>
      <c r="DJ319" s="380">
        <f>'[35]Biểu 1c-II'!J319</f>
        <v>0</v>
      </c>
      <c r="DK319" s="380">
        <f>'[35]Biểu 1c-II'!M319</f>
        <v>0</v>
      </c>
      <c r="DL319" s="380">
        <f>'[35]Biểu 1c-II'!P319</f>
        <v>0</v>
      </c>
      <c r="DM319" s="380">
        <f>'[35]Biểu 1c-II'!S319</f>
        <v>0</v>
      </c>
      <c r="DN319" s="380">
        <f>'[35]Biểu 1c-II'!V319</f>
        <v>0</v>
      </c>
      <c r="DO319" s="380">
        <f>'[35]Biểu 1c-II'!Y319</f>
        <v>0</v>
      </c>
      <c r="DP319" s="380">
        <f>'[35]Biểu 1c-II'!AB319</f>
        <v>0</v>
      </c>
      <c r="DQ319" s="463">
        <f>'[35]Biểu 1c-II'!AE319</f>
        <v>0</v>
      </c>
      <c r="DR319" s="463">
        <f>'[35]Biểu 1c-II'!AH319</f>
        <v>0</v>
      </c>
      <c r="DS319" s="463">
        <f>'[35]Biểu 1c-II'!AK319</f>
        <v>0</v>
      </c>
      <c r="DT319" s="380">
        <f>'[36]Biểu 1c-II'!J319</f>
        <v>0</v>
      </c>
      <c r="DU319" s="380">
        <f>'[36]Biểu 1c-II'!M319</f>
        <v>0</v>
      </c>
      <c r="DV319" s="380">
        <f>'[36]Biểu 1c-II'!P319</f>
        <v>0</v>
      </c>
      <c r="DW319" s="380">
        <f>'[36]Biểu 1c-II'!S319</f>
        <v>0</v>
      </c>
      <c r="DX319" s="380">
        <f>'[36]Biểu 1c-II'!V319</f>
        <v>0</v>
      </c>
      <c r="DY319" s="380">
        <f>'[36]Biểu 1c-II'!Y319</f>
        <v>0</v>
      </c>
      <c r="DZ319" s="380">
        <f>'[36]Biểu 1c-II'!AB319</f>
        <v>0</v>
      </c>
      <c r="EA319" s="463">
        <f>'[36]Biểu 1c-II'!AH319</f>
        <v>0</v>
      </c>
      <c r="EB319" s="463">
        <f>'[36]Biểu 1c-II'!AE319</f>
        <v>0</v>
      </c>
      <c r="EC319" s="380">
        <f>'[37]Biểu 1c-II'!J319</f>
        <v>0</v>
      </c>
      <c r="ED319" s="380">
        <f>'[37]Biểu 1c-II'!M319</f>
        <v>0</v>
      </c>
      <c r="EE319" s="380">
        <f>'[37]Biểu 1c-II'!P319</f>
        <v>0</v>
      </c>
      <c r="EF319" s="380">
        <f>'[37]Biểu 1c-II'!S319</f>
        <v>0</v>
      </c>
      <c r="EG319" s="380">
        <f>'[37]Biểu 1c-II'!V319</f>
        <v>0</v>
      </c>
      <c r="EH319" s="380">
        <f>'[37]Biểu 1c-II'!Y319</f>
        <v>0</v>
      </c>
      <c r="EI319" s="380">
        <f>'[37]Biểu 1c-II'!AB319</f>
        <v>0</v>
      </c>
      <c r="EJ319" s="463">
        <f>'[37]Biểu 1c-II'!AE319</f>
        <v>0</v>
      </c>
      <c r="EK319" s="463">
        <f>'[38]Biểu 1c-II'!J319</f>
        <v>0</v>
      </c>
      <c r="EL319" s="463">
        <f>'[38]Biểu 1c-II'!M319</f>
        <v>0</v>
      </c>
      <c r="EM319" s="463">
        <f>'[38]Biểu 1c-II'!P319</f>
        <v>0</v>
      </c>
      <c r="EN319" s="463">
        <f>'[38]Biểu 1c-II'!S319</f>
        <v>0</v>
      </c>
      <c r="EO319" s="380">
        <f>'[39]Biểu 1c-II(TTKN)'!J319</f>
        <v>0</v>
      </c>
      <c r="EP319" s="380">
        <f>'[40]Biểu 1c-II'!P319</f>
        <v>0</v>
      </c>
      <c r="EQ319" s="380">
        <f>'[41]Biểu 1c-II'!P319</f>
        <v>0</v>
      </c>
    </row>
    <row r="320" spans="1:147" ht="12.75">
      <c r="A320" s="383"/>
      <c r="B320" s="378" t="s">
        <v>867</v>
      </c>
      <c r="C320" s="379" t="s">
        <v>985</v>
      </c>
      <c r="D320" s="381">
        <f t="shared" si="113"/>
        <v>0</v>
      </c>
      <c r="E320" s="463">
        <f t="shared" si="133"/>
        <v>13729848283</v>
      </c>
      <c r="F320" s="463">
        <f t="shared" si="114"/>
        <v>13729848283</v>
      </c>
      <c r="G320" s="463">
        <f t="shared" si="115"/>
        <v>13729848283</v>
      </c>
      <c r="H320" s="381">
        <f t="shared" si="105"/>
        <v>46888700</v>
      </c>
      <c r="I320" s="381">
        <f t="shared" si="116"/>
        <v>0</v>
      </c>
      <c r="J320" s="381">
        <f t="shared" si="117"/>
        <v>0</v>
      </c>
      <c r="K320" s="381">
        <f t="shared" si="106"/>
        <v>13682959583</v>
      </c>
      <c r="L320" s="381">
        <f t="shared" si="131"/>
        <v>0</v>
      </c>
      <c r="M320" s="381">
        <f t="shared" si="108"/>
        <v>0</v>
      </c>
      <c r="N320" s="381">
        <f t="shared" si="118"/>
        <v>0</v>
      </c>
      <c r="O320" s="381">
        <f t="shared" si="109"/>
        <v>0</v>
      </c>
      <c r="P320" s="381">
        <f t="shared" si="119"/>
        <v>0</v>
      </c>
      <c r="Q320" s="381">
        <f t="shared" si="110"/>
        <v>0</v>
      </c>
      <c r="R320" s="381">
        <f t="shared" si="132"/>
        <v>0</v>
      </c>
      <c r="S320" s="381"/>
      <c r="T320" s="381">
        <f t="shared" si="112"/>
        <v>0</v>
      </c>
      <c r="U320" s="463">
        <f t="shared" si="120"/>
        <v>0</v>
      </c>
      <c r="V320" s="463">
        <f t="shared" si="121"/>
        <v>0</v>
      </c>
      <c r="W320" s="463">
        <f t="shared" si="122"/>
        <v>0</v>
      </c>
      <c r="X320" s="463">
        <f t="shared" si="123"/>
        <v>0</v>
      </c>
      <c r="Y320" s="463">
        <f t="shared" si="124"/>
        <v>0</v>
      </c>
      <c r="Z320" s="463">
        <f t="shared" si="125"/>
        <v>0</v>
      </c>
      <c r="AA320" s="463">
        <f t="shared" si="126"/>
        <v>0</v>
      </c>
      <c r="AB320" s="463">
        <f t="shared" si="127"/>
        <v>0</v>
      </c>
      <c r="AC320" s="463">
        <f t="shared" si="128"/>
        <v>0</v>
      </c>
      <c r="AD320" s="463">
        <f t="shared" si="129"/>
        <v>0</v>
      </c>
      <c r="AE320" s="381"/>
      <c r="AF320" s="381"/>
      <c r="AG320" s="380">
        <f>'[22]Biểu 1c-II'!J320</f>
        <v>0</v>
      </c>
      <c r="AH320" s="380">
        <f>'[22]Biểu 1c-II'!M320</f>
        <v>0</v>
      </c>
      <c r="AI320" s="463">
        <f>'[22]Biểu 1c-II'!S320</f>
        <v>0</v>
      </c>
      <c r="AJ320" s="463">
        <f>'[22]Biểu 1c-II'!V320</f>
        <v>0</v>
      </c>
      <c r="AK320" s="380">
        <f>'[23]Biểu 1c-II'!J320</f>
        <v>0</v>
      </c>
      <c r="AL320" s="463">
        <f>'[23]Biểu 1c-II'!P320</f>
        <v>0</v>
      </c>
      <c r="AM320" s="463">
        <f>'[23]Biểu 1c-II'!S320</f>
        <v>0</v>
      </c>
      <c r="AN320" s="380">
        <f>'[24]Biểu 1c-II'!J320</f>
        <v>46888700</v>
      </c>
      <c r="AO320" s="463">
        <f>'[24]Biểu 1c-II'!M320</f>
        <v>0</v>
      </c>
      <c r="AP320" s="463">
        <f>'[24]Biểu 1c-II'!S320</f>
        <v>0</v>
      </c>
      <c r="AQ320" s="463">
        <f>'[25]Biểu 1c-II'!P320</f>
        <v>0</v>
      </c>
      <c r="AR320" s="463">
        <f>'[25]Biểu 1c-II'!V320</f>
        <v>0</v>
      </c>
      <c r="AS320" s="380">
        <f>'[25]Biểu 1c-II'!Y320</f>
        <v>0</v>
      </c>
      <c r="AT320" s="380">
        <f>'[26]Biểu 1c-II'!K320</f>
        <v>0</v>
      </c>
      <c r="AU320" s="380">
        <f>'[26]Biểu 1c-II'!W320</f>
        <v>0</v>
      </c>
      <c r="AV320" s="380">
        <f>'[27]Biểu 1c-II'!J320</f>
        <v>0</v>
      </c>
      <c r="AW320" s="380">
        <f>'[27]Biểu 1c-II'!V320</f>
        <v>0</v>
      </c>
      <c r="AX320" s="380">
        <f>'[28]Biểu 1c-II'!J320</f>
        <v>0</v>
      </c>
      <c r="AY320" s="380">
        <f>'[28]Biểu 1c-II'!M320</f>
        <v>0</v>
      </c>
      <c r="AZ320" s="380">
        <f>'[28]Biểu 1c-II'!P320</f>
        <v>0</v>
      </c>
      <c r="BA320" s="380"/>
      <c r="BB320" s="380">
        <f>'[28]Biểu 1c-II'!V320</f>
        <v>0</v>
      </c>
      <c r="BC320" s="380">
        <f>'[42]Biểu 1c-II'!Y320</f>
        <v>0</v>
      </c>
      <c r="BD320" s="380">
        <f>'[28]Biểu 1c-II'!AB320</f>
        <v>0</v>
      </c>
      <c r="BE320" s="380">
        <f>'[28]Biểu 1c-II'!AE320</f>
        <v>0</v>
      </c>
      <c r="BF320" s="380">
        <f>'[28]Biểu 1c-II'!AH320</f>
        <v>0</v>
      </c>
      <c r="BG320" s="380">
        <f>'[29]Biểu 1c-II'!J320</f>
        <v>0</v>
      </c>
      <c r="BH320" s="380">
        <f>'[29]Biểu 1c-II'!M320</f>
        <v>0</v>
      </c>
      <c r="BI320" s="380">
        <f>'[29]Biểu 1c-II'!P320</f>
        <v>0</v>
      </c>
      <c r="BJ320" s="380"/>
      <c r="BK320" s="380">
        <f>'[29]Biểu 1c-II'!S320</f>
        <v>0</v>
      </c>
      <c r="BL320" s="380">
        <f>'[29]Biểu 1c-II'!V320</f>
        <v>0</v>
      </c>
      <c r="BM320" s="380">
        <f>'[29]Biểu 1c-II'!Y320</f>
        <v>0</v>
      </c>
      <c r="BN320" s="380">
        <f>'[29]Biểu 1c-II'!AB320</f>
        <v>0</v>
      </c>
      <c r="BO320" s="463">
        <f>'[29]Biểu 1c-II'!AE320</f>
        <v>0</v>
      </c>
      <c r="BP320" s="463">
        <f>'[29]Biểu 1c-II'!AH320</f>
        <v>0</v>
      </c>
      <c r="BQ320" s="380">
        <f>'[30]Biểu 1c-II - TTYT DA BAC'!J320</f>
        <v>0</v>
      </c>
      <c r="BR320" s="380">
        <f>'[30]Biểu 1c-II - TTYT DA BAC'!M320</f>
        <v>0</v>
      </c>
      <c r="BS320" s="380">
        <f>'[30]Biểu 1c-II - TTYT DA BAC'!P320</f>
        <v>0</v>
      </c>
      <c r="BT320" s="380"/>
      <c r="BU320" s="380">
        <f>'[30]Biểu 1c-II - TTYT DA BAC'!V320</f>
        <v>0</v>
      </c>
      <c r="BV320" s="380">
        <f>'[30]Biểu 1c-II - TTYT DA BAC'!Y320</f>
        <v>0</v>
      </c>
      <c r="BW320" s="380">
        <f>'[30]Biểu 1c-II - TTYT DA BAC'!AB320</f>
        <v>0</v>
      </c>
      <c r="BX320" s="463">
        <f>'[30]Biểu 1c-II - TTYT DA BAC'!AE320</f>
        <v>0</v>
      </c>
      <c r="BY320" s="463">
        <f>'[30]Biểu 1c-II - TTYT DA BAC'!AH320</f>
        <v>0</v>
      </c>
      <c r="BZ320" s="380">
        <f>'[31]Biểu 1c-II'!I320</f>
        <v>0</v>
      </c>
      <c r="CA320" s="380">
        <f>'[31]Biểu 1c-II'!M320</f>
        <v>0</v>
      </c>
      <c r="CB320" s="380">
        <f>'[31]Biểu 1c-II'!P320</f>
        <v>0</v>
      </c>
      <c r="CC320" s="380"/>
      <c r="CD320" s="380">
        <f>'[31]Biểu 1c-II'!V320</f>
        <v>0</v>
      </c>
      <c r="CE320" s="380">
        <f>'[31]Biểu 1c-II'!Y320</f>
        <v>0</v>
      </c>
      <c r="CF320" s="380">
        <f>'[31]Biểu 1c-II'!AB320</f>
        <v>0</v>
      </c>
      <c r="CG320" s="463">
        <f>'[31]Biểu 1c-II'!AE320</f>
        <v>0</v>
      </c>
      <c r="CH320" s="463">
        <f>'[31]Biểu 1c-II'!AH320</f>
        <v>0</v>
      </c>
      <c r="CI320" s="380">
        <f>'[32]Biểu 1c-II'!J320</f>
        <v>0</v>
      </c>
      <c r="CJ320" s="380">
        <f>'[32]Biểu 1c-II'!M320</f>
        <v>0</v>
      </c>
      <c r="CK320" s="380">
        <f>'[32]Biểu 1c-II'!P320</f>
        <v>0</v>
      </c>
      <c r="CL320" s="380"/>
      <c r="CM320" s="380">
        <f>'[32]Biểu 1c-II'!V320</f>
        <v>0</v>
      </c>
      <c r="CN320" s="380">
        <f>'[32]Biểu 1c-II'!Y320</f>
        <v>0</v>
      </c>
      <c r="CO320" s="380">
        <f>'[32]Biểu 1c-II'!AB320</f>
        <v>0</v>
      </c>
      <c r="CP320" s="463">
        <f>'[32]Biểu 1c-II'!AE320</f>
        <v>0</v>
      </c>
      <c r="CQ320" s="463">
        <f>'[32]Biểu 1c-II'!AH320</f>
        <v>0</v>
      </c>
      <c r="CR320" s="380">
        <f>'[33]Biểu 1c-II'!J320</f>
        <v>0</v>
      </c>
      <c r="CS320" s="380">
        <f>'[33]Biểu 1c-II'!M320</f>
        <v>0</v>
      </c>
      <c r="CT320" s="380">
        <f>'[33]Biểu 1c-II'!P320</f>
        <v>0</v>
      </c>
      <c r="CU320" s="380"/>
      <c r="CV320" s="380">
        <f>'[33]Biểu 1c-II'!V320</f>
        <v>0</v>
      </c>
      <c r="CW320" s="380">
        <f>'[43]Biểu 1c-II'!Y320</f>
        <v>0</v>
      </c>
      <c r="CX320" s="380">
        <f>'[33]Biểu 1c-II'!AB320</f>
        <v>0</v>
      </c>
      <c r="CY320" s="463">
        <f>'[33]Biểu 1c-II'!AE320</f>
        <v>0</v>
      </c>
      <c r="CZ320" s="463">
        <f>'[33]Biểu 1c-II'!AH320</f>
        <v>0</v>
      </c>
      <c r="DA320" s="380">
        <f>'[34]Biểu 1c-II'!$J$7</f>
        <v>13682959583</v>
      </c>
      <c r="DB320" s="380">
        <f>'[34]Biểu 1c-II'!M320</f>
        <v>0</v>
      </c>
      <c r="DC320" s="380">
        <f>'[34]Biểu 1c-II'!P320</f>
        <v>0</v>
      </c>
      <c r="DD320" s="380"/>
      <c r="DE320" s="380">
        <f>'[34]Biểu 1c-II'!V320</f>
        <v>0</v>
      </c>
      <c r="DF320" s="380">
        <f>'[44]Biểu 1c-II'!Y320</f>
        <v>0</v>
      </c>
      <c r="DG320" s="380">
        <f>'[34]Biểu 1c-II'!AB320</f>
        <v>0</v>
      </c>
      <c r="DH320" s="463">
        <f>'[34]Biểu 1c-II'!AE320</f>
        <v>0</v>
      </c>
      <c r="DI320" s="463">
        <f>'[34]Biểu 1c-II'!AH320</f>
        <v>0</v>
      </c>
      <c r="DJ320" s="380">
        <f>'[35]Biểu 1c-II'!J320</f>
        <v>0</v>
      </c>
      <c r="DK320" s="380">
        <f>'[35]Biểu 1c-II'!M320</f>
        <v>0</v>
      </c>
      <c r="DL320" s="380">
        <f>'[35]Biểu 1c-II'!P320</f>
        <v>0</v>
      </c>
      <c r="DM320" s="380">
        <f>'[35]Biểu 1c-II'!S320</f>
        <v>0</v>
      </c>
      <c r="DN320" s="380">
        <f>'[35]Biểu 1c-II'!V320</f>
        <v>0</v>
      </c>
      <c r="DO320" s="380">
        <f>'[35]Biểu 1c-II'!Y320</f>
        <v>0</v>
      </c>
      <c r="DP320" s="380">
        <f>'[35]Biểu 1c-II'!AB320</f>
        <v>0</v>
      </c>
      <c r="DQ320" s="463">
        <f>'[35]Biểu 1c-II'!AE320</f>
        <v>0</v>
      </c>
      <c r="DR320" s="463">
        <f>'[35]Biểu 1c-II'!AH320</f>
        <v>0</v>
      </c>
      <c r="DS320" s="463">
        <f>'[35]Biểu 1c-II'!AK320</f>
        <v>0</v>
      </c>
      <c r="DT320" s="380">
        <f>'[36]Biểu 1c-II'!J320</f>
        <v>0</v>
      </c>
      <c r="DU320" s="380">
        <f>'[36]Biểu 1c-II'!M320</f>
        <v>0</v>
      </c>
      <c r="DV320" s="380">
        <f>'[36]Biểu 1c-II'!P320</f>
        <v>0</v>
      </c>
      <c r="DW320" s="380">
        <f>'[36]Biểu 1c-II'!S320</f>
        <v>0</v>
      </c>
      <c r="DX320" s="380">
        <f>'[36]Biểu 1c-II'!V320</f>
        <v>0</v>
      </c>
      <c r="DY320" s="380">
        <f>'[36]Biểu 1c-II'!Y320</f>
        <v>0</v>
      </c>
      <c r="DZ320" s="380">
        <f>'[36]Biểu 1c-II'!AB320</f>
        <v>0</v>
      </c>
      <c r="EA320" s="463">
        <f>'[36]Biểu 1c-II'!AH320</f>
        <v>0</v>
      </c>
      <c r="EB320" s="463">
        <f>'[36]Biểu 1c-II'!AE320</f>
        <v>0</v>
      </c>
      <c r="EC320" s="380">
        <f>'[37]Biểu 1c-II'!J320</f>
        <v>0</v>
      </c>
      <c r="ED320" s="380">
        <f>'[37]Biểu 1c-II'!M320</f>
        <v>0</v>
      </c>
      <c r="EE320" s="380">
        <f>'[37]Biểu 1c-II'!P320</f>
        <v>0</v>
      </c>
      <c r="EF320" s="380">
        <f>'[37]Biểu 1c-II'!S320</f>
        <v>0</v>
      </c>
      <c r="EG320" s="380">
        <f>'[37]Biểu 1c-II'!V320</f>
        <v>0</v>
      </c>
      <c r="EH320" s="380">
        <f>'[37]Biểu 1c-II'!Y320</f>
        <v>0</v>
      </c>
      <c r="EI320" s="380">
        <f>'[37]Biểu 1c-II'!AB320</f>
        <v>0</v>
      </c>
      <c r="EJ320" s="463">
        <f>'[37]Biểu 1c-II'!AE320</f>
        <v>0</v>
      </c>
      <c r="EK320" s="463">
        <f>'[38]Biểu 1c-II'!J320</f>
        <v>0</v>
      </c>
      <c r="EL320" s="463">
        <f>'[38]Biểu 1c-II'!M320</f>
        <v>0</v>
      </c>
      <c r="EM320" s="463">
        <f>'[38]Biểu 1c-II'!P320</f>
        <v>0</v>
      </c>
      <c r="EN320" s="463">
        <f>'[38]Biểu 1c-II'!S320</f>
        <v>0</v>
      </c>
      <c r="EO320" s="380">
        <f>'[39]Biểu 1c-II(TTKN)'!J320</f>
        <v>0</v>
      </c>
      <c r="EP320" s="380">
        <f>'[40]Biểu 1c-II'!P320</f>
        <v>0</v>
      </c>
      <c r="EQ320" s="380">
        <f>'[41]Biểu 1c-II'!P320</f>
        <v>0</v>
      </c>
    </row>
    <row r="321" spans="1:147" ht="25.5">
      <c r="A321" s="383"/>
      <c r="B321" s="378" t="s">
        <v>868</v>
      </c>
      <c r="C321" s="379" t="s">
        <v>986</v>
      </c>
      <c r="D321" s="381">
        <f t="shared" si="113"/>
        <v>0</v>
      </c>
      <c r="E321" s="463">
        <f t="shared" si="133"/>
        <v>13682959583</v>
      </c>
      <c r="F321" s="463">
        <f t="shared" si="114"/>
        <v>13682959583</v>
      </c>
      <c r="G321" s="463">
        <f t="shared" si="115"/>
        <v>13682959583</v>
      </c>
      <c r="H321" s="381">
        <f t="shared" si="105"/>
        <v>0</v>
      </c>
      <c r="I321" s="381">
        <f t="shared" si="116"/>
        <v>0</v>
      </c>
      <c r="J321" s="381">
        <f t="shared" si="117"/>
        <v>0</v>
      </c>
      <c r="K321" s="381">
        <f t="shared" si="106"/>
        <v>13682959583</v>
      </c>
      <c r="L321" s="381">
        <f t="shared" si="131"/>
        <v>0</v>
      </c>
      <c r="M321" s="381">
        <f t="shared" si="108"/>
        <v>0</v>
      </c>
      <c r="N321" s="381">
        <f t="shared" si="118"/>
        <v>0</v>
      </c>
      <c r="O321" s="381">
        <f t="shared" si="109"/>
        <v>0</v>
      </c>
      <c r="P321" s="381">
        <f t="shared" si="119"/>
        <v>0</v>
      </c>
      <c r="Q321" s="381">
        <f t="shared" si="110"/>
        <v>0</v>
      </c>
      <c r="R321" s="381">
        <f t="shared" si="132"/>
        <v>0</v>
      </c>
      <c r="S321" s="381"/>
      <c r="T321" s="381">
        <f t="shared" si="112"/>
        <v>0</v>
      </c>
      <c r="U321" s="463">
        <f t="shared" si="120"/>
        <v>0</v>
      </c>
      <c r="V321" s="463">
        <f t="shared" si="121"/>
        <v>0</v>
      </c>
      <c r="W321" s="463">
        <f t="shared" si="122"/>
        <v>0</v>
      </c>
      <c r="X321" s="463">
        <f t="shared" si="123"/>
        <v>0</v>
      </c>
      <c r="Y321" s="463">
        <f t="shared" si="124"/>
        <v>0</v>
      </c>
      <c r="Z321" s="463">
        <f t="shared" si="125"/>
        <v>0</v>
      </c>
      <c r="AA321" s="463">
        <f t="shared" si="126"/>
        <v>0</v>
      </c>
      <c r="AB321" s="463">
        <f t="shared" si="127"/>
        <v>0</v>
      </c>
      <c r="AC321" s="463">
        <f t="shared" si="128"/>
        <v>0</v>
      </c>
      <c r="AD321" s="463">
        <f t="shared" si="129"/>
        <v>0</v>
      </c>
      <c r="AE321" s="381"/>
      <c r="AF321" s="381"/>
      <c r="AG321" s="380">
        <f>'[22]Biểu 1c-II'!J321</f>
        <v>0</v>
      </c>
      <c r="AH321" s="380">
        <f>'[22]Biểu 1c-II'!M321</f>
        <v>0</v>
      </c>
      <c r="AI321" s="463">
        <f>'[22]Biểu 1c-II'!S321</f>
        <v>0</v>
      </c>
      <c r="AJ321" s="463">
        <f>'[22]Biểu 1c-II'!V321</f>
        <v>0</v>
      </c>
      <c r="AK321" s="380">
        <f>'[23]Biểu 1c-II'!J321</f>
        <v>0</v>
      </c>
      <c r="AL321" s="463">
        <f>'[23]Biểu 1c-II'!P321</f>
        <v>0</v>
      </c>
      <c r="AM321" s="463">
        <f>'[23]Biểu 1c-II'!S321</f>
        <v>0</v>
      </c>
      <c r="AN321" s="380">
        <f>'[24]Biểu 1c-II'!J321</f>
        <v>0</v>
      </c>
      <c r="AO321" s="463">
        <f>'[24]Biểu 1c-II'!M321</f>
        <v>0</v>
      </c>
      <c r="AP321" s="463">
        <f>'[24]Biểu 1c-II'!S321</f>
        <v>0</v>
      </c>
      <c r="AQ321" s="463">
        <f>'[25]Biểu 1c-II'!P321</f>
        <v>0</v>
      </c>
      <c r="AR321" s="463">
        <f>'[25]Biểu 1c-II'!V321</f>
        <v>0</v>
      </c>
      <c r="AS321" s="380">
        <f>'[25]Biểu 1c-II'!Y321</f>
        <v>0</v>
      </c>
      <c r="AT321" s="380">
        <f>'[26]Biểu 1c-II'!K321</f>
        <v>0</v>
      </c>
      <c r="AU321" s="380">
        <f>'[26]Biểu 1c-II'!W321</f>
        <v>0</v>
      </c>
      <c r="AV321" s="380">
        <f>'[27]Biểu 1c-II'!J321</f>
        <v>0</v>
      </c>
      <c r="AW321" s="380">
        <f>'[27]Biểu 1c-II'!V321</f>
        <v>0</v>
      </c>
      <c r="AX321" s="380">
        <f>'[28]Biểu 1c-II'!J321</f>
        <v>0</v>
      </c>
      <c r="AY321" s="380">
        <f>'[28]Biểu 1c-II'!M321</f>
        <v>0</v>
      </c>
      <c r="AZ321" s="380">
        <f>'[28]Biểu 1c-II'!P321</f>
        <v>0</v>
      </c>
      <c r="BA321" s="380"/>
      <c r="BB321" s="380">
        <f>'[28]Biểu 1c-II'!V321</f>
        <v>0</v>
      </c>
      <c r="BC321" s="380">
        <f>'[42]Biểu 1c-II'!Y321</f>
        <v>0</v>
      </c>
      <c r="BD321" s="380">
        <f>'[28]Biểu 1c-II'!AB321</f>
        <v>0</v>
      </c>
      <c r="BE321" s="380">
        <f>'[28]Biểu 1c-II'!AE321</f>
        <v>0</v>
      </c>
      <c r="BF321" s="380">
        <f>'[28]Biểu 1c-II'!AH321</f>
        <v>0</v>
      </c>
      <c r="BG321" s="380">
        <f>'[29]Biểu 1c-II'!J321</f>
        <v>0</v>
      </c>
      <c r="BH321" s="380">
        <f>'[29]Biểu 1c-II'!M321</f>
        <v>0</v>
      </c>
      <c r="BI321" s="380">
        <f>'[29]Biểu 1c-II'!P321</f>
        <v>0</v>
      </c>
      <c r="BJ321" s="380"/>
      <c r="BK321" s="380">
        <f>'[29]Biểu 1c-II'!S321</f>
        <v>0</v>
      </c>
      <c r="BL321" s="380">
        <f>'[29]Biểu 1c-II'!V321</f>
        <v>0</v>
      </c>
      <c r="BM321" s="380">
        <f>'[29]Biểu 1c-II'!Y321</f>
        <v>0</v>
      </c>
      <c r="BN321" s="380">
        <f>'[29]Biểu 1c-II'!AB321</f>
        <v>0</v>
      </c>
      <c r="BO321" s="463">
        <f>'[29]Biểu 1c-II'!AE321</f>
        <v>0</v>
      </c>
      <c r="BP321" s="463">
        <f>'[29]Biểu 1c-II'!AH321</f>
        <v>0</v>
      </c>
      <c r="BQ321" s="380">
        <f>'[30]Biểu 1c-II - TTYT DA BAC'!J321</f>
        <v>0</v>
      </c>
      <c r="BR321" s="380">
        <f>'[30]Biểu 1c-II - TTYT DA BAC'!M321</f>
        <v>0</v>
      </c>
      <c r="BS321" s="380">
        <f>'[30]Biểu 1c-II - TTYT DA BAC'!P321</f>
        <v>0</v>
      </c>
      <c r="BT321" s="380"/>
      <c r="BU321" s="380">
        <f>'[30]Biểu 1c-II - TTYT DA BAC'!V321</f>
        <v>0</v>
      </c>
      <c r="BV321" s="380">
        <f>'[30]Biểu 1c-II - TTYT DA BAC'!Y321</f>
        <v>0</v>
      </c>
      <c r="BW321" s="380">
        <f>'[30]Biểu 1c-II - TTYT DA BAC'!AB321</f>
        <v>0</v>
      </c>
      <c r="BX321" s="463">
        <f>'[30]Biểu 1c-II - TTYT DA BAC'!AE321</f>
        <v>0</v>
      </c>
      <c r="BY321" s="463">
        <f>'[30]Biểu 1c-II - TTYT DA BAC'!AH321</f>
        <v>0</v>
      </c>
      <c r="BZ321" s="380">
        <f>'[31]Biểu 1c-II'!I321</f>
        <v>0</v>
      </c>
      <c r="CA321" s="380">
        <f>'[31]Biểu 1c-II'!M321</f>
        <v>0</v>
      </c>
      <c r="CB321" s="380">
        <f>'[31]Biểu 1c-II'!P321</f>
        <v>0</v>
      </c>
      <c r="CC321" s="380"/>
      <c r="CD321" s="380">
        <f>'[31]Biểu 1c-II'!V321</f>
        <v>0</v>
      </c>
      <c r="CE321" s="380">
        <f>'[31]Biểu 1c-II'!Y321</f>
        <v>0</v>
      </c>
      <c r="CF321" s="380">
        <f>'[31]Biểu 1c-II'!AB321</f>
        <v>0</v>
      </c>
      <c r="CG321" s="463">
        <f>'[31]Biểu 1c-II'!AE321</f>
        <v>0</v>
      </c>
      <c r="CH321" s="463">
        <f>'[31]Biểu 1c-II'!AH321</f>
        <v>0</v>
      </c>
      <c r="CI321" s="380">
        <f>'[32]Biểu 1c-II'!J321</f>
        <v>0</v>
      </c>
      <c r="CJ321" s="380">
        <f>'[32]Biểu 1c-II'!M321</f>
        <v>0</v>
      </c>
      <c r="CK321" s="380">
        <f>'[32]Biểu 1c-II'!P321</f>
        <v>0</v>
      </c>
      <c r="CL321" s="380"/>
      <c r="CM321" s="380">
        <f>'[32]Biểu 1c-II'!V321</f>
        <v>0</v>
      </c>
      <c r="CN321" s="380">
        <f>'[32]Biểu 1c-II'!Y321</f>
        <v>0</v>
      </c>
      <c r="CO321" s="380">
        <f>'[32]Biểu 1c-II'!AB321</f>
        <v>0</v>
      </c>
      <c r="CP321" s="463">
        <f>'[32]Biểu 1c-II'!AE321</f>
        <v>0</v>
      </c>
      <c r="CQ321" s="463">
        <f>'[32]Biểu 1c-II'!AH321</f>
        <v>0</v>
      </c>
      <c r="CR321" s="380">
        <f>'[33]Biểu 1c-II'!J321</f>
        <v>0</v>
      </c>
      <c r="CS321" s="380">
        <f>'[33]Biểu 1c-II'!M321</f>
        <v>0</v>
      </c>
      <c r="CT321" s="380">
        <f>'[33]Biểu 1c-II'!P321</f>
        <v>0</v>
      </c>
      <c r="CU321" s="380"/>
      <c r="CV321" s="380">
        <f>'[33]Biểu 1c-II'!V321</f>
        <v>0</v>
      </c>
      <c r="CW321" s="380">
        <f>'[43]Biểu 1c-II'!Y321</f>
        <v>0</v>
      </c>
      <c r="CX321" s="380">
        <f>'[33]Biểu 1c-II'!AB321</f>
        <v>0</v>
      </c>
      <c r="CY321" s="463">
        <f>'[33]Biểu 1c-II'!AE321</f>
        <v>0</v>
      </c>
      <c r="CZ321" s="463">
        <f>'[33]Biểu 1c-II'!AH321</f>
        <v>0</v>
      </c>
      <c r="DA321" s="380">
        <f>'[34]Biểu 1c-II'!$J$7</f>
        <v>13682959583</v>
      </c>
      <c r="DB321" s="380">
        <f>'[34]Biểu 1c-II'!M321</f>
        <v>0</v>
      </c>
      <c r="DC321" s="380">
        <f>'[34]Biểu 1c-II'!P321</f>
        <v>0</v>
      </c>
      <c r="DD321" s="380"/>
      <c r="DE321" s="380">
        <f>'[34]Biểu 1c-II'!V321</f>
        <v>0</v>
      </c>
      <c r="DF321" s="380">
        <f>'[44]Biểu 1c-II'!Y321</f>
        <v>0</v>
      </c>
      <c r="DG321" s="380">
        <f>'[34]Biểu 1c-II'!AB321</f>
        <v>0</v>
      </c>
      <c r="DH321" s="463">
        <f>'[34]Biểu 1c-II'!AE321</f>
        <v>0</v>
      </c>
      <c r="DI321" s="463">
        <f>'[34]Biểu 1c-II'!AH321</f>
        <v>0</v>
      </c>
      <c r="DJ321" s="380">
        <f>'[35]Biểu 1c-II'!J321</f>
        <v>0</v>
      </c>
      <c r="DK321" s="380">
        <f>'[35]Biểu 1c-II'!M321</f>
        <v>0</v>
      </c>
      <c r="DL321" s="380">
        <f>'[35]Biểu 1c-II'!P321</f>
        <v>0</v>
      </c>
      <c r="DM321" s="380">
        <f>'[35]Biểu 1c-II'!S321</f>
        <v>0</v>
      </c>
      <c r="DN321" s="380">
        <f>'[35]Biểu 1c-II'!V321</f>
        <v>0</v>
      </c>
      <c r="DO321" s="380">
        <f>'[35]Biểu 1c-II'!Y321</f>
        <v>0</v>
      </c>
      <c r="DP321" s="380">
        <f>'[35]Biểu 1c-II'!AB321</f>
        <v>0</v>
      </c>
      <c r="DQ321" s="463">
        <f>'[35]Biểu 1c-II'!AE321</f>
        <v>0</v>
      </c>
      <c r="DR321" s="463">
        <f>'[35]Biểu 1c-II'!AH321</f>
        <v>0</v>
      </c>
      <c r="DS321" s="463">
        <f>'[35]Biểu 1c-II'!AK321</f>
        <v>0</v>
      </c>
      <c r="DT321" s="380">
        <f>'[36]Biểu 1c-II'!J321</f>
        <v>0</v>
      </c>
      <c r="DU321" s="380">
        <f>'[36]Biểu 1c-II'!M321</f>
        <v>0</v>
      </c>
      <c r="DV321" s="380">
        <f>'[36]Biểu 1c-II'!P321</f>
        <v>0</v>
      </c>
      <c r="DW321" s="380">
        <f>'[36]Biểu 1c-II'!S321</f>
        <v>0</v>
      </c>
      <c r="DX321" s="380">
        <f>'[36]Biểu 1c-II'!V321</f>
        <v>0</v>
      </c>
      <c r="DY321" s="380">
        <f>'[36]Biểu 1c-II'!Y321</f>
        <v>0</v>
      </c>
      <c r="DZ321" s="380">
        <f>'[36]Biểu 1c-II'!AB321</f>
        <v>0</v>
      </c>
      <c r="EA321" s="463">
        <f>'[36]Biểu 1c-II'!AH321</f>
        <v>0</v>
      </c>
      <c r="EB321" s="463">
        <f>'[36]Biểu 1c-II'!AE321</f>
        <v>0</v>
      </c>
      <c r="EC321" s="380">
        <f>'[37]Biểu 1c-II'!J321</f>
        <v>0</v>
      </c>
      <c r="ED321" s="380">
        <f>'[37]Biểu 1c-II'!M321</f>
        <v>0</v>
      </c>
      <c r="EE321" s="380">
        <f>'[37]Biểu 1c-II'!P321</f>
        <v>0</v>
      </c>
      <c r="EF321" s="380">
        <f>'[37]Biểu 1c-II'!S321</f>
        <v>0</v>
      </c>
      <c r="EG321" s="380">
        <f>'[37]Biểu 1c-II'!V321</f>
        <v>0</v>
      </c>
      <c r="EH321" s="380">
        <f>'[37]Biểu 1c-II'!Y321</f>
        <v>0</v>
      </c>
      <c r="EI321" s="380">
        <f>'[37]Biểu 1c-II'!AB321</f>
        <v>0</v>
      </c>
      <c r="EJ321" s="463">
        <f>'[37]Biểu 1c-II'!AE321</f>
        <v>0</v>
      </c>
      <c r="EK321" s="463">
        <f>'[38]Biểu 1c-II'!J321</f>
        <v>0</v>
      </c>
      <c r="EL321" s="463">
        <f>'[38]Biểu 1c-II'!M321</f>
        <v>0</v>
      </c>
      <c r="EM321" s="463">
        <f>'[38]Biểu 1c-II'!P321</f>
        <v>0</v>
      </c>
      <c r="EN321" s="463">
        <f>'[38]Biểu 1c-II'!S321</f>
        <v>0</v>
      </c>
      <c r="EO321" s="380">
        <f>'[39]Biểu 1c-II(TTKN)'!J321</f>
        <v>0</v>
      </c>
      <c r="EP321" s="380">
        <f>'[40]Biểu 1c-II'!P321</f>
        <v>0</v>
      </c>
      <c r="EQ321" s="380">
        <f>'[41]Biểu 1c-II'!P321</f>
        <v>0</v>
      </c>
    </row>
    <row r="322" spans="1:147" ht="12.75">
      <c r="A322" s="383"/>
      <c r="B322" s="378" t="s">
        <v>869</v>
      </c>
      <c r="C322" s="379" t="s">
        <v>331</v>
      </c>
      <c r="D322" s="381">
        <f t="shared" si="113"/>
        <v>0</v>
      </c>
      <c r="E322" s="463">
        <f t="shared" si="133"/>
        <v>27976942583</v>
      </c>
      <c r="F322" s="463">
        <f t="shared" si="114"/>
        <v>27976942583</v>
      </c>
      <c r="G322" s="463">
        <f t="shared" si="115"/>
        <v>27457025583</v>
      </c>
      <c r="H322" s="381">
        <f t="shared" si="105"/>
        <v>0</v>
      </c>
      <c r="I322" s="381">
        <f t="shared" si="116"/>
        <v>0</v>
      </c>
      <c r="J322" s="381">
        <f t="shared" si="117"/>
        <v>0</v>
      </c>
      <c r="K322" s="381">
        <f t="shared" si="106"/>
        <v>27457025583</v>
      </c>
      <c r="L322" s="381">
        <f t="shared" si="131"/>
        <v>0</v>
      </c>
      <c r="M322" s="381">
        <f t="shared" si="108"/>
        <v>0</v>
      </c>
      <c r="N322" s="381">
        <f t="shared" si="118"/>
        <v>0</v>
      </c>
      <c r="O322" s="381">
        <f t="shared" si="109"/>
        <v>0</v>
      </c>
      <c r="P322" s="381">
        <f t="shared" si="119"/>
        <v>0</v>
      </c>
      <c r="Q322" s="381">
        <f t="shared" si="110"/>
        <v>0</v>
      </c>
      <c r="R322" s="381">
        <f t="shared" si="132"/>
        <v>0</v>
      </c>
      <c r="S322" s="381"/>
      <c r="T322" s="381">
        <f t="shared" si="112"/>
        <v>0</v>
      </c>
      <c r="U322" s="463">
        <f t="shared" si="120"/>
        <v>495717000</v>
      </c>
      <c r="V322" s="463">
        <f t="shared" si="121"/>
        <v>495717000</v>
      </c>
      <c r="W322" s="463">
        <f t="shared" si="122"/>
        <v>0</v>
      </c>
      <c r="X322" s="463">
        <f t="shared" si="123"/>
        <v>0</v>
      </c>
      <c r="Y322" s="463">
        <f t="shared" si="124"/>
        <v>24200000</v>
      </c>
      <c r="Z322" s="463">
        <f t="shared" si="125"/>
        <v>0</v>
      </c>
      <c r="AA322" s="463">
        <f t="shared" si="126"/>
        <v>0</v>
      </c>
      <c r="AB322" s="463">
        <f t="shared" si="127"/>
        <v>0</v>
      </c>
      <c r="AC322" s="463">
        <f t="shared" si="128"/>
        <v>0</v>
      </c>
      <c r="AD322" s="463">
        <f t="shared" si="129"/>
        <v>0</v>
      </c>
      <c r="AE322" s="381"/>
      <c r="AF322" s="381"/>
      <c r="AG322" s="380">
        <f>'[22]Biểu 1c-II'!J322</f>
        <v>0</v>
      </c>
      <c r="AH322" s="380">
        <f>'[22]Biểu 1c-II'!M322</f>
        <v>0</v>
      </c>
      <c r="AI322" s="463">
        <f>'[22]Biểu 1c-II'!S322</f>
        <v>0</v>
      </c>
      <c r="AJ322" s="463">
        <f>'[22]Biểu 1c-II'!V322</f>
        <v>0</v>
      </c>
      <c r="AK322" s="380">
        <f>'[23]Biểu 1c-II'!J322</f>
        <v>0</v>
      </c>
      <c r="AL322" s="463">
        <f>'[23]Biểu 1c-II'!P322</f>
        <v>24200000</v>
      </c>
      <c r="AM322" s="463">
        <f>'[23]Biểu 1c-II'!S322</f>
        <v>0</v>
      </c>
      <c r="AN322" s="380">
        <f>'[24]Biểu 1c-II'!J322</f>
        <v>0</v>
      </c>
      <c r="AO322" s="463">
        <f>'[24]Biểu 1c-II'!M322</f>
        <v>0</v>
      </c>
      <c r="AP322" s="463">
        <f>'[24]Biểu 1c-II'!S322</f>
        <v>495717000</v>
      </c>
      <c r="AQ322" s="463">
        <f>'[25]Biểu 1c-II'!P322</f>
        <v>0</v>
      </c>
      <c r="AR322" s="463">
        <f>'[25]Biểu 1c-II'!V322</f>
        <v>0</v>
      </c>
      <c r="AS322" s="380">
        <f>'[25]Biểu 1c-II'!Y322</f>
        <v>0</v>
      </c>
      <c r="AT322" s="380">
        <f>'[26]Biểu 1c-II'!K322</f>
        <v>994110000</v>
      </c>
      <c r="AU322" s="380">
        <f>'[26]Biểu 1c-II'!W322</f>
        <v>0</v>
      </c>
      <c r="AV322" s="380">
        <f>'[27]Biểu 1c-II'!J322</f>
        <v>0</v>
      </c>
      <c r="AW322" s="380">
        <f>'[27]Biểu 1c-II'!V322</f>
        <v>0</v>
      </c>
      <c r="AX322" s="380">
        <f>'[28]Biểu 1c-II'!J322</f>
        <v>1983799000</v>
      </c>
      <c r="AY322" s="380">
        <f>'[28]Biểu 1c-II'!M322</f>
        <v>0</v>
      </c>
      <c r="AZ322" s="380">
        <f>'[28]Biểu 1c-II'!P322</f>
        <v>0</v>
      </c>
      <c r="BA322" s="380"/>
      <c r="BB322" s="380">
        <f>'[28]Biểu 1c-II'!V322</f>
        <v>0</v>
      </c>
      <c r="BC322" s="380">
        <f>'[42]Biểu 1c-II'!Y322</f>
        <v>0</v>
      </c>
      <c r="BD322" s="380">
        <f>'[28]Biểu 1c-II'!AB322</f>
        <v>0</v>
      </c>
      <c r="BE322" s="380">
        <f>'[28]Biểu 1c-II'!AE322</f>
        <v>0</v>
      </c>
      <c r="BF322" s="380">
        <f>'[28]Biểu 1c-II'!AH322</f>
        <v>0</v>
      </c>
      <c r="BG322" s="380">
        <f>'[29]Biểu 1c-II'!J322</f>
        <v>1445701000</v>
      </c>
      <c r="BH322" s="380">
        <f>'[29]Biểu 1c-II'!M322</f>
        <v>0</v>
      </c>
      <c r="BI322" s="380">
        <f>'[29]Biểu 1c-II'!P322</f>
        <v>0</v>
      </c>
      <c r="BJ322" s="380"/>
      <c r="BK322" s="380">
        <f>'[29]Biểu 1c-II'!S322</f>
        <v>0</v>
      </c>
      <c r="BL322" s="380">
        <f>'[29]Biểu 1c-II'!V322</f>
        <v>0</v>
      </c>
      <c r="BM322" s="380">
        <f>'[29]Biểu 1c-II'!Y322</f>
        <v>0</v>
      </c>
      <c r="BN322" s="380">
        <f>'[29]Biểu 1c-II'!AB322</f>
        <v>0</v>
      </c>
      <c r="BO322" s="463">
        <f>'[29]Biểu 1c-II'!AE322</f>
        <v>0</v>
      </c>
      <c r="BP322" s="463">
        <f>'[29]Biểu 1c-II'!AH322</f>
        <v>0</v>
      </c>
      <c r="BQ322" s="380">
        <f>'[30]Biểu 1c-II - TTYT DA BAC'!J322</f>
        <v>2906362000</v>
      </c>
      <c r="BR322" s="380">
        <f>'[30]Biểu 1c-II - TTYT DA BAC'!M322</f>
        <v>0</v>
      </c>
      <c r="BS322" s="380">
        <f>'[30]Biểu 1c-II - TTYT DA BAC'!P322</f>
        <v>0</v>
      </c>
      <c r="BT322" s="380"/>
      <c r="BU322" s="380">
        <f>'[30]Biểu 1c-II - TTYT DA BAC'!V322</f>
        <v>0</v>
      </c>
      <c r="BV322" s="380">
        <f>'[30]Biểu 1c-II - TTYT DA BAC'!Y322</f>
        <v>0</v>
      </c>
      <c r="BW322" s="380">
        <f>'[30]Biểu 1c-II - TTYT DA BAC'!AB322</f>
        <v>0</v>
      </c>
      <c r="BX322" s="463">
        <f>'[30]Biểu 1c-II - TTYT DA BAC'!AE322</f>
        <v>0</v>
      </c>
      <c r="BY322" s="463">
        <f>'[30]Biểu 1c-II - TTYT DA BAC'!AH322</f>
        <v>0</v>
      </c>
      <c r="BZ322" s="380">
        <f>'[31]Biểu 1c-II'!I322</f>
        <v>992300000</v>
      </c>
      <c r="CA322" s="380">
        <f>'[31]Biểu 1c-II'!M322</f>
        <v>0</v>
      </c>
      <c r="CB322" s="380">
        <f>'[31]Biểu 1c-II'!P322</f>
        <v>0</v>
      </c>
      <c r="CC322" s="380"/>
      <c r="CD322" s="380">
        <f>'[31]Biểu 1c-II'!V322</f>
        <v>0</v>
      </c>
      <c r="CE322" s="380">
        <f>'[31]Biểu 1c-II'!Y322</f>
        <v>0</v>
      </c>
      <c r="CF322" s="380">
        <f>'[31]Biểu 1c-II'!AB322</f>
        <v>0</v>
      </c>
      <c r="CG322" s="463">
        <f>'[31]Biểu 1c-II'!AE322</f>
        <v>0</v>
      </c>
      <c r="CH322" s="463">
        <f>'[31]Biểu 1c-II'!AH322</f>
        <v>0</v>
      </c>
      <c r="CI322" s="380">
        <f>'[32]Biểu 1c-II'!J322</f>
        <v>0</v>
      </c>
      <c r="CJ322" s="380">
        <f>'[32]Biểu 1c-II'!M322</f>
        <v>0</v>
      </c>
      <c r="CK322" s="380">
        <f>'[32]Biểu 1c-II'!P322</f>
        <v>0</v>
      </c>
      <c r="CL322" s="380"/>
      <c r="CM322" s="380">
        <f>'[32]Biểu 1c-II'!V322</f>
        <v>0</v>
      </c>
      <c r="CN322" s="380">
        <f>'[32]Biểu 1c-II'!Y322</f>
        <v>0</v>
      </c>
      <c r="CO322" s="380">
        <f>'[32]Biểu 1c-II'!AB322</f>
        <v>0</v>
      </c>
      <c r="CP322" s="463">
        <f>'[32]Biểu 1c-II'!AE322</f>
        <v>0</v>
      </c>
      <c r="CQ322" s="463">
        <f>'[32]Biểu 1c-II'!AH322</f>
        <v>0</v>
      </c>
      <c r="CR322" s="380">
        <f>'[33]Biểu 1c-II'!J322</f>
        <v>1483984000</v>
      </c>
      <c r="CS322" s="380">
        <f>'[33]Biểu 1c-II'!M322</f>
        <v>0</v>
      </c>
      <c r="CT322" s="380">
        <f>'[33]Biểu 1c-II'!P322</f>
        <v>0</v>
      </c>
      <c r="CU322" s="380"/>
      <c r="CV322" s="380">
        <f>'[33]Biểu 1c-II'!V322</f>
        <v>0</v>
      </c>
      <c r="CW322" s="380">
        <f>'[43]Biểu 1c-II'!Y322</f>
        <v>0</v>
      </c>
      <c r="CX322" s="380">
        <f>'[33]Biểu 1c-II'!AB322</f>
        <v>0</v>
      </c>
      <c r="CY322" s="463">
        <f>'[33]Biểu 1c-II'!AE322</f>
        <v>0</v>
      </c>
      <c r="CZ322" s="463">
        <f>'[33]Biểu 1c-II'!AH322</f>
        <v>0</v>
      </c>
      <c r="DA322" s="380">
        <f>'[34]Biểu 1c-II'!$J$7</f>
        <v>13682959583</v>
      </c>
      <c r="DB322" s="380">
        <f>'[34]Biểu 1c-II'!M322</f>
        <v>0</v>
      </c>
      <c r="DC322" s="380">
        <f>'[34]Biểu 1c-II'!P322</f>
        <v>0</v>
      </c>
      <c r="DD322" s="380"/>
      <c r="DE322" s="380">
        <f>'[34]Biểu 1c-II'!V322</f>
        <v>0</v>
      </c>
      <c r="DF322" s="380">
        <f>'[44]Biểu 1c-II'!Y322</f>
        <v>0</v>
      </c>
      <c r="DG322" s="380">
        <f>'[34]Biểu 1c-II'!AB322</f>
        <v>0</v>
      </c>
      <c r="DH322" s="463">
        <f>'[34]Biểu 1c-II'!AE322</f>
        <v>0</v>
      </c>
      <c r="DI322" s="463">
        <f>'[34]Biểu 1c-II'!AH322</f>
        <v>0</v>
      </c>
      <c r="DJ322" s="380">
        <f>'[35]Biểu 1c-II'!J322</f>
        <v>0</v>
      </c>
      <c r="DK322" s="380">
        <f>'[35]Biểu 1c-II'!M322</f>
        <v>0</v>
      </c>
      <c r="DL322" s="380">
        <f>'[35]Biểu 1c-II'!P322</f>
        <v>0</v>
      </c>
      <c r="DM322" s="380">
        <f>'[35]Biểu 1c-II'!S322</f>
        <v>0</v>
      </c>
      <c r="DN322" s="380">
        <f>'[35]Biểu 1c-II'!V322</f>
        <v>0</v>
      </c>
      <c r="DO322" s="380">
        <f>'[35]Biểu 1c-II'!Y322</f>
        <v>0</v>
      </c>
      <c r="DP322" s="380">
        <f>'[35]Biểu 1c-II'!AB322</f>
        <v>0</v>
      </c>
      <c r="DQ322" s="463">
        <f>'[35]Biểu 1c-II'!AE322</f>
        <v>0</v>
      </c>
      <c r="DR322" s="463">
        <f>'[35]Biểu 1c-II'!AH322</f>
        <v>0</v>
      </c>
      <c r="DS322" s="463">
        <f>'[35]Biểu 1c-II'!AK322</f>
        <v>0</v>
      </c>
      <c r="DT322" s="380">
        <f>'[36]Biểu 1c-II'!J322</f>
        <v>3967810000</v>
      </c>
      <c r="DU322" s="380">
        <f>'[36]Biểu 1c-II'!M322</f>
        <v>0</v>
      </c>
      <c r="DV322" s="380">
        <f>'[36]Biểu 1c-II'!P322</f>
        <v>0</v>
      </c>
      <c r="DW322" s="380">
        <f>'[36]Biểu 1c-II'!S322</f>
        <v>0</v>
      </c>
      <c r="DX322" s="380">
        <f>'[36]Biểu 1c-II'!V322</f>
        <v>0</v>
      </c>
      <c r="DY322" s="380">
        <f>'[36]Biểu 1c-II'!Y322</f>
        <v>0</v>
      </c>
      <c r="DZ322" s="380">
        <f>'[36]Biểu 1c-II'!AB322</f>
        <v>0</v>
      </c>
      <c r="EA322" s="463">
        <f>'[36]Biểu 1c-II'!AH322</f>
        <v>0</v>
      </c>
      <c r="EB322" s="463">
        <f>'[36]Biểu 1c-II'!AE322</f>
        <v>0</v>
      </c>
      <c r="EC322" s="380">
        <f>'[37]Biểu 1c-II'!J322</f>
        <v>0</v>
      </c>
      <c r="ED322" s="380">
        <f>'[37]Biểu 1c-II'!M322</f>
        <v>0</v>
      </c>
      <c r="EE322" s="380">
        <f>'[37]Biểu 1c-II'!P322</f>
        <v>0</v>
      </c>
      <c r="EF322" s="380">
        <f>'[37]Biểu 1c-II'!S322</f>
        <v>0</v>
      </c>
      <c r="EG322" s="380">
        <f>'[37]Biểu 1c-II'!V322</f>
        <v>0</v>
      </c>
      <c r="EH322" s="380">
        <f>'[37]Biểu 1c-II'!Y322</f>
        <v>0</v>
      </c>
      <c r="EI322" s="380">
        <f>'[37]Biểu 1c-II'!AB322</f>
        <v>0</v>
      </c>
      <c r="EJ322" s="463">
        <f>'[37]Biểu 1c-II'!AE322</f>
        <v>0</v>
      </c>
      <c r="EK322" s="463">
        <f>'[38]Biểu 1c-II'!J322</f>
        <v>0</v>
      </c>
      <c r="EL322" s="463">
        <f>'[38]Biểu 1c-II'!M322</f>
        <v>0</v>
      </c>
      <c r="EM322" s="463">
        <f>'[38]Biểu 1c-II'!P322</f>
        <v>0</v>
      </c>
      <c r="EN322" s="463">
        <f>'[38]Biểu 1c-II'!S322</f>
        <v>0</v>
      </c>
      <c r="EO322" s="380">
        <f>'[39]Biểu 1c-II(TTKN)'!J322</f>
        <v>0</v>
      </c>
      <c r="EP322" s="380">
        <f>'[40]Biểu 1c-II'!P322</f>
        <v>0</v>
      </c>
      <c r="EQ322" s="380">
        <f>'[41]Biểu 1c-II'!P322</f>
        <v>0</v>
      </c>
    </row>
    <row r="323" spans="1:147" ht="25.5">
      <c r="A323" s="383"/>
      <c r="B323" s="378" t="s">
        <v>870</v>
      </c>
      <c r="C323" s="379" t="s">
        <v>987</v>
      </c>
      <c r="D323" s="381">
        <f t="shared" si="113"/>
        <v>0</v>
      </c>
      <c r="E323" s="463">
        <f t="shared" si="133"/>
        <v>13717959583</v>
      </c>
      <c r="F323" s="463">
        <f t="shared" si="114"/>
        <v>13717959583</v>
      </c>
      <c r="G323" s="463">
        <f t="shared" si="115"/>
        <v>13703959583</v>
      </c>
      <c r="H323" s="381">
        <f t="shared" si="105"/>
        <v>18600000</v>
      </c>
      <c r="I323" s="381">
        <f t="shared" si="116"/>
        <v>0</v>
      </c>
      <c r="J323" s="381">
        <f t="shared" si="117"/>
        <v>0</v>
      </c>
      <c r="K323" s="381">
        <f t="shared" si="106"/>
        <v>13682959583</v>
      </c>
      <c r="L323" s="381">
        <f t="shared" si="131"/>
        <v>0</v>
      </c>
      <c r="M323" s="381">
        <f t="shared" si="108"/>
        <v>0</v>
      </c>
      <c r="N323" s="381">
        <f t="shared" si="118"/>
        <v>0</v>
      </c>
      <c r="O323" s="381">
        <f t="shared" si="109"/>
        <v>2400000</v>
      </c>
      <c r="P323" s="381">
        <f t="shared" si="119"/>
        <v>0</v>
      </c>
      <c r="Q323" s="381">
        <f t="shared" si="110"/>
        <v>0</v>
      </c>
      <c r="R323" s="381">
        <f t="shared" si="132"/>
        <v>0</v>
      </c>
      <c r="S323" s="381"/>
      <c r="T323" s="381">
        <f t="shared" si="112"/>
        <v>0</v>
      </c>
      <c r="U323" s="463">
        <f t="shared" si="120"/>
        <v>0</v>
      </c>
      <c r="V323" s="463">
        <f t="shared" si="121"/>
        <v>0</v>
      </c>
      <c r="W323" s="463">
        <f t="shared" si="122"/>
        <v>0</v>
      </c>
      <c r="X323" s="463">
        <f t="shared" si="123"/>
        <v>0</v>
      </c>
      <c r="Y323" s="463">
        <f t="shared" si="124"/>
        <v>0</v>
      </c>
      <c r="Z323" s="463">
        <f t="shared" si="125"/>
        <v>0</v>
      </c>
      <c r="AA323" s="463">
        <f t="shared" si="126"/>
        <v>0</v>
      </c>
      <c r="AB323" s="463">
        <f t="shared" si="127"/>
        <v>0</v>
      </c>
      <c r="AC323" s="463">
        <f t="shared" si="128"/>
        <v>0</v>
      </c>
      <c r="AD323" s="463">
        <f t="shared" si="129"/>
        <v>0</v>
      </c>
      <c r="AE323" s="381">
        <v>14000000</v>
      </c>
      <c r="AF323" s="381"/>
      <c r="AG323" s="380">
        <f>'[22]Biểu 1c-II'!J323</f>
        <v>18600000</v>
      </c>
      <c r="AH323" s="380">
        <f>'[22]Biểu 1c-II'!M323</f>
        <v>0</v>
      </c>
      <c r="AI323" s="463">
        <f>'[22]Biểu 1c-II'!S323</f>
        <v>0</v>
      </c>
      <c r="AJ323" s="463">
        <f>'[22]Biểu 1c-II'!V323</f>
        <v>0</v>
      </c>
      <c r="AK323" s="380">
        <f>'[23]Biểu 1c-II'!J323</f>
        <v>0</v>
      </c>
      <c r="AL323" s="463">
        <f>'[23]Biểu 1c-II'!P323</f>
        <v>0</v>
      </c>
      <c r="AM323" s="463">
        <f>'[23]Biểu 1c-II'!S323</f>
        <v>0</v>
      </c>
      <c r="AN323" s="380">
        <f>'[24]Biểu 1c-II'!J323</f>
        <v>0</v>
      </c>
      <c r="AO323" s="463">
        <f>'[24]Biểu 1c-II'!M323</f>
        <v>0</v>
      </c>
      <c r="AP323" s="463">
        <f>'[24]Biểu 1c-II'!S323</f>
        <v>0</v>
      </c>
      <c r="AQ323" s="463">
        <f>'[25]Biểu 1c-II'!P323</f>
        <v>0</v>
      </c>
      <c r="AR323" s="463">
        <f>'[25]Biểu 1c-II'!V323</f>
        <v>0</v>
      </c>
      <c r="AS323" s="380">
        <f>'[25]Biểu 1c-II'!Y323</f>
        <v>0</v>
      </c>
      <c r="AT323" s="380">
        <f>'[26]Biểu 1c-II'!K323</f>
        <v>0</v>
      </c>
      <c r="AU323" s="380">
        <f>'[26]Biểu 1c-II'!W323</f>
        <v>0</v>
      </c>
      <c r="AV323" s="380">
        <f>'[27]Biểu 1c-II'!J323</f>
        <v>0</v>
      </c>
      <c r="AW323" s="380">
        <f>'[27]Biểu 1c-II'!V323</f>
        <v>0</v>
      </c>
      <c r="AX323" s="380">
        <f>'[28]Biểu 1c-II'!J323</f>
        <v>0</v>
      </c>
      <c r="AY323" s="380">
        <f>'[28]Biểu 1c-II'!M323</f>
        <v>0</v>
      </c>
      <c r="AZ323" s="380">
        <f>'[28]Biểu 1c-II'!P323</f>
        <v>0</v>
      </c>
      <c r="BA323" s="380"/>
      <c r="BB323" s="380">
        <f>'[28]Biểu 1c-II'!V323</f>
        <v>0</v>
      </c>
      <c r="BC323" s="380">
        <f>'[42]Biểu 1c-II'!Y323</f>
        <v>0</v>
      </c>
      <c r="BD323" s="380">
        <f>'[28]Biểu 1c-II'!AB323</f>
        <v>0</v>
      </c>
      <c r="BE323" s="380">
        <f>'[28]Biểu 1c-II'!AE323</f>
        <v>0</v>
      </c>
      <c r="BF323" s="380">
        <f>'[28]Biểu 1c-II'!AH323</f>
        <v>0</v>
      </c>
      <c r="BG323" s="380">
        <f>'[29]Biểu 1c-II'!J323</f>
        <v>0</v>
      </c>
      <c r="BH323" s="380">
        <f>'[29]Biểu 1c-II'!M323</f>
        <v>0</v>
      </c>
      <c r="BI323" s="380">
        <f>'[29]Biểu 1c-II'!P323</f>
        <v>0</v>
      </c>
      <c r="BJ323" s="380"/>
      <c r="BK323" s="380">
        <f>'[29]Biểu 1c-II'!S323</f>
        <v>0</v>
      </c>
      <c r="BL323" s="380">
        <f>'[29]Biểu 1c-II'!V323</f>
        <v>0</v>
      </c>
      <c r="BM323" s="380">
        <f>'[29]Biểu 1c-II'!Y323</f>
        <v>0</v>
      </c>
      <c r="BN323" s="380">
        <f>'[29]Biểu 1c-II'!AB323</f>
        <v>0</v>
      </c>
      <c r="BO323" s="463">
        <f>'[29]Biểu 1c-II'!AE323</f>
        <v>0</v>
      </c>
      <c r="BP323" s="463">
        <f>'[29]Biểu 1c-II'!AH323</f>
        <v>0</v>
      </c>
      <c r="BQ323" s="380">
        <f>'[30]Biểu 1c-II - TTYT DA BAC'!J323</f>
        <v>0</v>
      </c>
      <c r="BR323" s="380">
        <f>'[30]Biểu 1c-II - TTYT DA BAC'!M323</f>
        <v>0</v>
      </c>
      <c r="BS323" s="380">
        <f>'[30]Biểu 1c-II - TTYT DA BAC'!P323</f>
        <v>0</v>
      </c>
      <c r="BT323" s="380"/>
      <c r="BU323" s="380">
        <f>'[30]Biểu 1c-II - TTYT DA BAC'!V323</f>
        <v>0</v>
      </c>
      <c r="BV323" s="380">
        <f>'[30]Biểu 1c-II - TTYT DA BAC'!Y323</f>
        <v>0</v>
      </c>
      <c r="BW323" s="380">
        <f>'[30]Biểu 1c-II - TTYT DA BAC'!AB323</f>
        <v>0</v>
      </c>
      <c r="BX323" s="463">
        <f>'[30]Biểu 1c-II - TTYT DA BAC'!AE323</f>
        <v>0</v>
      </c>
      <c r="BY323" s="463">
        <f>'[30]Biểu 1c-II - TTYT DA BAC'!AH323</f>
        <v>0</v>
      </c>
      <c r="BZ323" s="380">
        <f>'[31]Biểu 1c-II'!I323</f>
        <v>0</v>
      </c>
      <c r="CA323" s="380">
        <f>'[31]Biểu 1c-II'!M323</f>
        <v>0</v>
      </c>
      <c r="CB323" s="380">
        <f>'[31]Biểu 1c-II'!P323</f>
        <v>0</v>
      </c>
      <c r="CC323" s="380"/>
      <c r="CD323" s="380">
        <f>'[31]Biểu 1c-II'!V323</f>
        <v>0</v>
      </c>
      <c r="CE323" s="380">
        <f>'[31]Biểu 1c-II'!Y323</f>
        <v>0</v>
      </c>
      <c r="CF323" s="380">
        <f>'[31]Biểu 1c-II'!AB323</f>
        <v>0</v>
      </c>
      <c r="CG323" s="463">
        <f>'[31]Biểu 1c-II'!AE323</f>
        <v>0</v>
      </c>
      <c r="CH323" s="463">
        <f>'[31]Biểu 1c-II'!AH323</f>
        <v>0</v>
      </c>
      <c r="CI323" s="380">
        <f>'[32]Biểu 1c-II'!J323</f>
        <v>0</v>
      </c>
      <c r="CJ323" s="380">
        <f>'[32]Biểu 1c-II'!M323</f>
        <v>0</v>
      </c>
      <c r="CK323" s="380">
        <f>'[32]Biểu 1c-II'!P323</f>
        <v>0</v>
      </c>
      <c r="CL323" s="380"/>
      <c r="CM323" s="380">
        <f>'[32]Biểu 1c-II'!V323</f>
        <v>0</v>
      </c>
      <c r="CN323" s="380">
        <f>'[32]Biểu 1c-II'!Y323</f>
        <v>0</v>
      </c>
      <c r="CO323" s="380">
        <f>'[32]Biểu 1c-II'!AB323</f>
        <v>0</v>
      </c>
      <c r="CP323" s="463">
        <f>'[32]Biểu 1c-II'!AE323</f>
        <v>0</v>
      </c>
      <c r="CQ323" s="463">
        <f>'[32]Biểu 1c-II'!AH323</f>
        <v>0</v>
      </c>
      <c r="CR323" s="380">
        <f>'[33]Biểu 1c-II'!J323</f>
        <v>0</v>
      </c>
      <c r="CS323" s="380">
        <f>'[33]Biểu 1c-II'!M323</f>
        <v>0</v>
      </c>
      <c r="CT323" s="380">
        <f>'[33]Biểu 1c-II'!P323</f>
        <v>0</v>
      </c>
      <c r="CU323" s="380"/>
      <c r="CV323" s="380">
        <f>'[33]Biểu 1c-II'!V323</f>
        <v>0</v>
      </c>
      <c r="CW323" s="380">
        <f>'[43]Biểu 1c-II'!Y323</f>
        <v>0</v>
      </c>
      <c r="CX323" s="380">
        <f>'[33]Biểu 1c-II'!AB323</f>
        <v>0</v>
      </c>
      <c r="CY323" s="463">
        <f>'[33]Biểu 1c-II'!AE323</f>
        <v>0</v>
      </c>
      <c r="CZ323" s="463">
        <f>'[33]Biểu 1c-II'!AH323</f>
        <v>0</v>
      </c>
      <c r="DA323" s="380">
        <f>'[34]Biểu 1c-II'!$J$7</f>
        <v>13682959583</v>
      </c>
      <c r="DB323" s="380">
        <f>'[34]Biểu 1c-II'!M323</f>
        <v>0</v>
      </c>
      <c r="DC323" s="380">
        <f>'[34]Biểu 1c-II'!P323</f>
        <v>0</v>
      </c>
      <c r="DD323" s="380"/>
      <c r="DE323" s="380">
        <f>'[34]Biểu 1c-II'!V323</f>
        <v>0</v>
      </c>
      <c r="DF323" s="380">
        <f>'[44]Biểu 1c-II'!Y323</f>
        <v>0</v>
      </c>
      <c r="DG323" s="380">
        <f>'[34]Biểu 1c-II'!AB323</f>
        <v>0</v>
      </c>
      <c r="DH323" s="463">
        <f>'[34]Biểu 1c-II'!AE323</f>
        <v>0</v>
      </c>
      <c r="DI323" s="463">
        <f>'[34]Biểu 1c-II'!AH323</f>
        <v>0</v>
      </c>
      <c r="DJ323" s="380">
        <f>'[35]Biểu 1c-II'!J323</f>
        <v>0</v>
      </c>
      <c r="DK323" s="380">
        <f>'[35]Biểu 1c-II'!M323</f>
        <v>0</v>
      </c>
      <c r="DL323" s="380">
        <f>'[35]Biểu 1c-II'!P323</f>
        <v>0</v>
      </c>
      <c r="DM323" s="380">
        <f>'[35]Biểu 1c-II'!S323</f>
        <v>0</v>
      </c>
      <c r="DN323" s="380">
        <f>'[35]Biểu 1c-II'!V323</f>
        <v>0</v>
      </c>
      <c r="DO323" s="380">
        <f>'[35]Biểu 1c-II'!Y323</f>
        <v>0</v>
      </c>
      <c r="DP323" s="380">
        <f>'[35]Biểu 1c-II'!AB323</f>
        <v>0</v>
      </c>
      <c r="DQ323" s="463">
        <f>'[35]Biểu 1c-II'!AE323</f>
        <v>0</v>
      </c>
      <c r="DR323" s="463">
        <f>'[35]Biểu 1c-II'!AH323</f>
        <v>0</v>
      </c>
      <c r="DS323" s="463">
        <f>'[35]Biểu 1c-II'!AK323</f>
        <v>0</v>
      </c>
      <c r="DT323" s="380">
        <f>'[36]Biểu 1c-II'!J323</f>
        <v>0</v>
      </c>
      <c r="DU323" s="380">
        <f>'[36]Biểu 1c-II'!M323</f>
        <v>0</v>
      </c>
      <c r="DV323" s="380">
        <f>'[36]Biểu 1c-II'!P323</f>
        <v>0</v>
      </c>
      <c r="DW323" s="380">
        <f>'[36]Biểu 1c-II'!S323</f>
        <v>0</v>
      </c>
      <c r="DX323" s="380">
        <f>'[36]Biểu 1c-II'!V323</f>
        <v>0</v>
      </c>
      <c r="DY323" s="380">
        <f>'[36]Biểu 1c-II'!Y323</f>
        <v>0</v>
      </c>
      <c r="DZ323" s="380">
        <f>'[36]Biểu 1c-II'!AB323</f>
        <v>0</v>
      </c>
      <c r="EA323" s="463">
        <f>'[36]Biểu 1c-II'!AH323</f>
        <v>0</v>
      </c>
      <c r="EB323" s="463">
        <f>'[36]Biểu 1c-II'!AE323</f>
        <v>0</v>
      </c>
      <c r="EC323" s="380">
        <f>'[37]Biểu 1c-II'!J323</f>
        <v>0</v>
      </c>
      <c r="ED323" s="380">
        <f>'[37]Biểu 1c-II'!M323</f>
        <v>0</v>
      </c>
      <c r="EE323" s="380">
        <f>'[37]Biểu 1c-II'!P323</f>
        <v>0</v>
      </c>
      <c r="EF323" s="380">
        <f>'[37]Biểu 1c-II'!S323</f>
        <v>0</v>
      </c>
      <c r="EG323" s="380">
        <f>'[37]Biểu 1c-II'!V323</f>
        <v>0</v>
      </c>
      <c r="EH323" s="380">
        <f>'[37]Biểu 1c-II'!Y323</f>
        <v>0</v>
      </c>
      <c r="EI323" s="380">
        <f>'[37]Biểu 1c-II'!AB323</f>
        <v>0</v>
      </c>
      <c r="EJ323" s="463">
        <f>'[37]Biểu 1c-II'!AE323</f>
        <v>0</v>
      </c>
      <c r="EK323" s="463">
        <f>'[38]Biểu 1c-II'!J323</f>
        <v>0</v>
      </c>
      <c r="EL323" s="463">
        <f>'[38]Biểu 1c-II'!M323</f>
        <v>2400000</v>
      </c>
      <c r="EM323" s="463">
        <f>'[38]Biểu 1c-II'!P323</f>
        <v>0</v>
      </c>
      <c r="EN323" s="463">
        <f>'[38]Biểu 1c-II'!S323</f>
        <v>0</v>
      </c>
      <c r="EO323" s="380">
        <f>'[39]Biểu 1c-II(TTKN)'!J323</f>
        <v>0</v>
      </c>
      <c r="EP323" s="380">
        <f>'[40]Biểu 1c-II'!P323</f>
        <v>0</v>
      </c>
      <c r="EQ323" s="380">
        <f>'[41]Biểu 1c-II'!P323</f>
        <v>0</v>
      </c>
    </row>
    <row r="324" spans="1:147" ht="25.5">
      <c r="A324" s="383"/>
      <c r="B324" s="378" t="s">
        <v>871</v>
      </c>
      <c r="C324" s="379" t="s">
        <v>988</v>
      </c>
      <c r="D324" s="381">
        <f t="shared" si="113"/>
        <v>0</v>
      </c>
      <c r="E324" s="463">
        <f t="shared" si="133"/>
        <v>13733329583</v>
      </c>
      <c r="F324" s="463">
        <f t="shared" si="114"/>
        <v>13733329583</v>
      </c>
      <c r="G324" s="463">
        <f t="shared" si="115"/>
        <v>13733329583</v>
      </c>
      <c r="H324" s="381">
        <f t="shared" si="105"/>
        <v>50370000</v>
      </c>
      <c r="I324" s="381">
        <f t="shared" si="116"/>
        <v>0</v>
      </c>
      <c r="J324" s="381">
        <f t="shared" si="117"/>
        <v>0</v>
      </c>
      <c r="K324" s="381">
        <f t="shared" si="106"/>
        <v>13682959583</v>
      </c>
      <c r="L324" s="381">
        <f t="shared" si="131"/>
        <v>0</v>
      </c>
      <c r="M324" s="381">
        <f t="shared" si="108"/>
        <v>0</v>
      </c>
      <c r="N324" s="381">
        <f t="shared" si="118"/>
        <v>0</v>
      </c>
      <c r="O324" s="381">
        <f t="shared" si="109"/>
        <v>0</v>
      </c>
      <c r="P324" s="381">
        <f t="shared" si="119"/>
        <v>0</v>
      </c>
      <c r="Q324" s="381">
        <f t="shared" si="110"/>
        <v>0</v>
      </c>
      <c r="R324" s="381">
        <f t="shared" si="132"/>
        <v>0</v>
      </c>
      <c r="S324" s="381"/>
      <c r="T324" s="381">
        <f t="shared" si="112"/>
        <v>0</v>
      </c>
      <c r="U324" s="463">
        <f t="shared" si="120"/>
        <v>0</v>
      </c>
      <c r="V324" s="463">
        <f t="shared" si="121"/>
        <v>0</v>
      </c>
      <c r="W324" s="463">
        <f t="shared" si="122"/>
        <v>0</v>
      </c>
      <c r="X324" s="463">
        <f t="shared" si="123"/>
        <v>0</v>
      </c>
      <c r="Y324" s="463">
        <f t="shared" si="124"/>
        <v>0</v>
      </c>
      <c r="Z324" s="463">
        <f t="shared" si="125"/>
        <v>0</v>
      </c>
      <c r="AA324" s="463">
        <f t="shared" si="126"/>
        <v>0</v>
      </c>
      <c r="AB324" s="463">
        <f t="shared" si="127"/>
        <v>0</v>
      </c>
      <c r="AC324" s="463">
        <f t="shared" si="128"/>
        <v>0</v>
      </c>
      <c r="AD324" s="463">
        <f t="shared" si="129"/>
        <v>0</v>
      </c>
      <c r="AE324" s="381"/>
      <c r="AF324" s="381"/>
      <c r="AG324" s="380">
        <f>'[22]Biểu 1c-II'!J324</f>
        <v>50370000</v>
      </c>
      <c r="AH324" s="380">
        <f>'[22]Biểu 1c-II'!M324</f>
        <v>0</v>
      </c>
      <c r="AI324" s="463">
        <f>'[22]Biểu 1c-II'!S324</f>
        <v>0</v>
      </c>
      <c r="AJ324" s="463">
        <f>'[22]Biểu 1c-II'!V324</f>
        <v>0</v>
      </c>
      <c r="AK324" s="380">
        <f>'[23]Biểu 1c-II'!J324</f>
        <v>0</v>
      </c>
      <c r="AL324" s="463">
        <f>'[23]Biểu 1c-II'!P324</f>
        <v>0</v>
      </c>
      <c r="AM324" s="463">
        <f>'[23]Biểu 1c-II'!S324</f>
        <v>0</v>
      </c>
      <c r="AN324" s="380">
        <f>'[24]Biểu 1c-II'!J324</f>
        <v>0</v>
      </c>
      <c r="AO324" s="463">
        <f>'[24]Biểu 1c-II'!M324</f>
        <v>0</v>
      </c>
      <c r="AP324" s="463">
        <f>'[24]Biểu 1c-II'!S324</f>
        <v>0</v>
      </c>
      <c r="AQ324" s="463">
        <f>'[25]Biểu 1c-II'!P324</f>
        <v>0</v>
      </c>
      <c r="AR324" s="463">
        <f>'[25]Biểu 1c-II'!V324</f>
        <v>0</v>
      </c>
      <c r="AS324" s="380">
        <f>'[25]Biểu 1c-II'!Y324</f>
        <v>0</v>
      </c>
      <c r="AT324" s="380">
        <f>'[26]Biểu 1c-II'!K324</f>
        <v>0</v>
      </c>
      <c r="AU324" s="380">
        <f>'[26]Biểu 1c-II'!W324</f>
        <v>0</v>
      </c>
      <c r="AV324" s="380">
        <f>'[27]Biểu 1c-II'!J324</f>
        <v>0</v>
      </c>
      <c r="AW324" s="380">
        <f>'[27]Biểu 1c-II'!V324</f>
        <v>0</v>
      </c>
      <c r="AX324" s="380">
        <f>'[28]Biểu 1c-II'!J324</f>
        <v>0</v>
      </c>
      <c r="AY324" s="380">
        <f>'[28]Biểu 1c-II'!M324</f>
        <v>0</v>
      </c>
      <c r="AZ324" s="380">
        <f>'[28]Biểu 1c-II'!P324</f>
        <v>0</v>
      </c>
      <c r="BA324" s="380"/>
      <c r="BB324" s="380">
        <f>'[28]Biểu 1c-II'!V324</f>
        <v>0</v>
      </c>
      <c r="BC324" s="380">
        <f>'[42]Biểu 1c-II'!Y324</f>
        <v>0</v>
      </c>
      <c r="BD324" s="380">
        <f>'[28]Biểu 1c-II'!AB324</f>
        <v>0</v>
      </c>
      <c r="BE324" s="380">
        <f>'[28]Biểu 1c-II'!AE324</f>
        <v>0</v>
      </c>
      <c r="BF324" s="380">
        <f>'[28]Biểu 1c-II'!AH324</f>
        <v>0</v>
      </c>
      <c r="BG324" s="380">
        <f>'[29]Biểu 1c-II'!J324</f>
        <v>0</v>
      </c>
      <c r="BH324" s="380">
        <f>'[29]Biểu 1c-II'!M324</f>
        <v>0</v>
      </c>
      <c r="BI324" s="380">
        <f>'[29]Biểu 1c-II'!P324</f>
        <v>0</v>
      </c>
      <c r="BJ324" s="380"/>
      <c r="BK324" s="380">
        <f>'[29]Biểu 1c-II'!S324</f>
        <v>0</v>
      </c>
      <c r="BL324" s="380">
        <f>'[29]Biểu 1c-II'!V324</f>
        <v>0</v>
      </c>
      <c r="BM324" s="380">
        <f>'[29]Biểu 1c-II'!Y324</f>
        <v>0</v>
      </c>
      <c r="BN324" s="380">
        <f>'[29]Biểu 1c-II'!AB324</f>
        <v>0</v>
      </c>
      <c r="BO324" s="463">
        <f>'[29]Biểu 1c-II'!AE324</f>
        <v>0</v>
      </c>
      <c r="BP324" s="463">
        <f>'[29]Biểu 1c-II'!AH324</f>
        <v>0</v>
      </c>
      <c r="BQ324" s="380">
        <f>'[30]Biểu 1c-II - TTYT DA BAC'!J324</f>
        <v>0</v>
      </c>
      <c r="BR324" s="380">
        <f>'[30]Biểu 1c-II - TTYT DA BAC'!M324</f>
        <v>0</v>
      </c>
      <c r="BS324" s="380">
        <f>'[30]Biểu 1c-II - TTYT DA BAC'!P324</f>
        <v>0</v>
      </c>
      <c r="BT324" s="380"/>
      <c r="BU324" s="380">
        <f>'[30]Biểu 1c-II - TTYT DA BAC'!V324</f>
        <v>0</v>
      </c>
      <c r="BV324" s="380">
        <f>'[30]Biểu 1c-II - TTYT DA BAC'!Y324</f>
        <v>0</v>
      </c>
      <c r="BW324" s="380">
        <f>'[30]Biểu 1c-II - TTYT DA BAC'!AB324</f>
        <v>0</v>
      </c>
      <c r="BX324" s="463">
        <f>'[30]Biểu 1c-II - TTYT DA BAC'!AE324</f>
        <v>0</v>
      </c>
      <c r="BY324" s="463">
        <f>'[30]Biểu 1c-II - TTYT DA BAC'!AH324</f>
        <v>0</v>
      </c>
      <c r="BZ324" s="380">
        <f>'[31]Biểu 1c-II'!I324</f>
        <v>0</v>
      </c>
      <c r="CA324" s="380">
        <f>'[31]Biểu 1c-II'!M324</f>
        <v>0</v>
      </c>
      <c r="CB324" s="380">
        <f>'[31]Biểu 1c-II'!P324</f>
        <v>0</v>
      </c>
      <c r="CC324" s="380"/>
      <c r="CD324" s="380">
        <f>'[31]Biểu 1c-II'!V324</f>
        <v>0</v>
      </c>
      <c r="CE324" s="380">
        <f>'[31]Biểu 1c-II'!Y324</f>
        <v>0</v>
      </c>
      <c r="CF324" s="380">
        <f>'[31]Biểu 1c-II'!AB324</f>
        <v>0</v>
      </c>
      <c r="CG324" s="463">
        <f>'[31]Biểu 1c-II'!AE324</f>
        <v>0</v>
      </c>
      <c r="CH324" s="463">
        <f>'[31]Biểu 1c-II'!AH324</f>
        <v>0</v>
      </c>
      <c r="CI324" s="380">
        <f>'[32]Biểu 1c-II'!J324</f>
        <v>0</v>
      </c>
      <c r="CJ324" s="380">
        <f>'[32]Biểu 1c-II'!M324</f>
        <v>0</v>
      </c>
      <c r="CK324" s="380">
        <f>'[32]Biểu 1c-II'!P324</f>
        <v>0</v>
      </c>
      <c r="CL324" s="380"/>
      <c r="CM324" s="380">
        <f>'[32]Biểu 1c-II'!V324</f>
        <v>0</v>
      </c>
      <c r="CN324" s="380">
        <f>'[32]Biểu 1c-II'!Y324</f>
        <v>0</v>
      </c>
      <c r="CO324" s="380">
        <f>'[32]Biểu 1c-II'!AB324</f>
        <v>0</v>
      </c>
      <c r="CP324" s="463">
        <f>'[32]Biểu 1c-II'!AE324</f>
        <v>0</v>
      </c>
      <c r="CQ324" s="463">
        <f>'[32]Biểu 1c-II'!AH324</f>
        <v>0</v>
      </c>
      <c r="CR324" s="380">
        <f>'[33]Biểu 1c-II'!J324</f>
        <v>0</v>
      </c>
      <c r="CS324" s="380">
        <f>'[33]Biểu 1c-II'!M324</f>
        <v>0</v>
      </c>
      <c r="CT324" s="380">
        <f>'[33]Biểu 1c-II'!P324</f>
        <v>0</v>
      </c>
      <c r="CU324" s="380"/>
      <c r="CV324" s="380">
        <f>'[33]Biểu 1c-II'!V324</f>
        <v>0</v>
      </c>
      <c r="CW324" s="380">
        <f>'[43]Biểu 1c-II'!Y324</f>
        <v>0</v>
      </c>
      <c r="CX324" s="380">
        <f>'[33]Biểu 1c-II'!AB324</f>
        <v>0</v>
      </c>
      <c r="CY324" s="463">
        <f>'[33]Biểu 1c-II'!AE324</f>
        <v>0</v>
      </c>
      <c r="CZ324" s="463">
        <f>'[33]Biểu 1c-II'!AH324</f>
        <v>0</v>
      </c>
      <c r="DA324" s="380">
        <f>'[34]Biểu 1c-II'!$J$7</f>
        <v>13682959583</v>
      </c>
      <c r="DB324" s="380">
        <f>'[34]Biểu 1c-II'!M324</f>
        <v>0</v>
      </c>
      <c r="DC324" s="380">
        <f>'[34]Biểu 1c-II'!P324</f>
        <v>0</v>
      </c>
      <c r="DD324" s="380"/>
      <c r="DE324" s="380">
        <f>'[34]Biểu 1c-II'!V324</f>
        <v>0</v>
      </c>
      <c r="DF324" s="380">
        <f>'[44]Biểu 1c-II'!Y324</f>
        <v>0</v>
      </c>
      <c r="DG324" s="380">
        <f>'[34]Biểu 1c-II'!AB324</f>
        <v>0</v>
      </c>
      <c r="DH324" s="463">
        <f>'[34]Biểu 1c-II'!AE324</f>
        <v>0</v>
      </c>
      <c r="DI324" s="463">
        <f>'[34]Biểu 1c-II'!AH324</f>
        <v>0</v>
      </c>
      <c r="DJ324" s="380">
        <f>'[35]Biểu 1c-II'!J324</f>
        <v>0</v>
      </c>
      <c r="DK324" s="380">
        <f>'[35]Biểu 1c-II'!M324</f>
        <v>0</v>
      </c>
      <c r="DL324" s="380">
        <f>'[35]Biểu 1c-II'!P324</f>
        <v>0</v>
      </c>
      <c r="DM324" s="380">
        <f>'[35]Biểu 1c-II'!S324</f>
        <v>0</v>
      </c>
      <c r="DN324" s="380">
        <f>'[35]Biểu 1c-II'!V324</f>
        <v>0</v>
      </c>
      <c r="DO324" s="380">
        <f>'[35]Biểu 1c-II'!Y324</f>
        <v>0</v>
      </c>
      <c r="DP324" s="380">
        <f>'[35]Biểu 1c-II'!AB324</f>
        <v>0</v>
      </c>
      <c r="DQ324" s="463">
        <f>'[35]Biểu 1c-II'!AE324</f>
        <v>0</v>
      </c>
      <c r="DR324" s="463">
        <f>'[35]Biểu 1c-II'!AH324</f>
        <v>0</v>
      </c>
      <c r="DS324" s="463">
        <f>'[35]Biểu 1c-II'!AK324</f>
        <v>0</v>
      </c>
      <c r="DT324" s="380">
        <f>'[36]Biểu 1c-II'!J324</f>
        <v>0</v>
      </c>
      <c r="DU324" s="380">
        <f>'[36]Biểu 1c-II'!M324</f>
        <v>0</v>
      </c>
      <c r="DV324" s="380">
        <f>'[36]Biểu 1c-II'!P324</f>
        <v>0</v>
      </c>
      <c r="DW324" s="380">
        <f>'[36]Biểu 1c-II'!S324</f>
        <v>0</v>
      </c>
      <c r="DX324" s="380">
        <f>'[36]Biểu 1c-II'!V324</f>
        <v>0</v>
      </c>
      <c r="DY324" s="380">
        <f>'[36]Biểu 1c-II'!Y324</f>
        <v>0</v>
      </c>
      <c r="DZ324" s="380">
        <f>'[36]Biểu 1c-II'!AB324</f>
        <v>0</v>
      </c>
      <c r="EA324" s="463">
        <f>'[36]Biểu 1c-II'!AH324</f>
        <v>0</v>
      </c>
      <c r="EB324" s="463">
        <f>'[36]Biểu 1c-II'!AE324</f>
        <v>0</v>
      </c>
      <c r="EC324" s="380">
        <f>'[37]Biểu 1c-II'!J324</f>
        <v>0</v>
      </c>
      <c r="ED324" s="380">
        <f>'[37]Biểu 1c-II'!M324</f>
        <v>0</v>
      </c>
      <c r="EE324" s="380">
        <f>'[37]Biểu 1c-II'!P324</f>
        <v>0</v>
      </c>
      <c r="EF324" s="380">
        <f>'[37]Biểu 1c-II'!S324</f>
        <v>0</v>
      </c>
      <c r="EG324" s="380">
        <f>'[37]Biểu 1c-II'!V324</f>
        <v>0</v>
      </c>
      <c r="EH324" s="380">
        <f>'[37]Biểu 1c-II'!Y324</f>
        <v>0</v>
      </c>
      <c r="EI324" s="380">
        <f>'[37]Biểu 1c-II'!AB324</f>
        <v>0</v>
      </c>
      <c r="EJ324" s="463">
        <f>'[37]Biểu 1c-II'!AE324</f>
        <v>0</v>
      </c>
      <c r="EK324" s="463">
        <f>'[38]Biểu 1c-II'!J324</f>
        <v>0</v>
      </c>
      <c r="EL324" s="463">
        <f>'[38]Biểu 1c-II'!M324</f>
        <v>0</v>
      </c>
      <c r="EM324" s="463">
        <f>'[38]Biểu 1c-II'!P324</f>
        <v>0</v>
      </c>
      <c r="EN324" s="463">
        <f>'[38]Biểu 1c-II'!S324</f>
        <v>0</v>
      </c>
      <c r="EO324" s="380">
        <f>'[39]Biểu 1c-II(TTKN)'!J324</f>
        <v>0</v>
      </c>
      <c r="EP324" s="380">
        <f>'[40]Biểu 1c-II'!P324</f>
        <v>0</v>
      </c>
      <c r="EQ324" s="380">
        <f>'[41]Biểu 1c-II'!P324</f>
        <v>0</v>
      </c>
    </row>
    <row r="325" spans="1:147" ht="25.5">
      <c r="A325" s="383"/>
      <c r="B325" s="378" t="s">
        <v>872</v>
      </c>
      <c r="C325" s="379" t="s">
        <v>332</v>
      </c>
      <c r="D325" s="381">
        <f t="shared" si="113"/>
        <v>0</v>
      </c>
      <c r="E325" s="463">
        <f t="shared" si="133"/>
        <v>13682959583</v>
      </c>
      <c r="F325" s="463">
        <f t="shared" si="114"/>
        <v>13682959583</v>
      </c>
      <c r="G325" s="463">
        <f t="shared" si="115"/>
        <v>13682959583</v>
      </c>
      <c r="H325" s="381">
        <f t="shared" si="105"/>
        <v>0</v>
      </c>
      <c r="I325" s="381">
        <f t="shared" si="116"/>
        <v>0</v>
      </c>
      <c r="J325" s="381">
        <f t="shared" si="117"/>
        <v>0</v>
      </c>
      <c r="K325" s="381">
        <f t="shared" si="106"/>
        <v>13682959583</v>
      </c>
      <c r="L325" s="381">
        <f t="shared" si="131"/>
        <v>0</v>
      </c>
      <c r="M325" s="381">
        <f t="shared" si="108"/>
        <v>0</v>
      </c>
      <c r="N325" s="381">
        <f t="shared" si="118"/>
        <v>0</v>
      </c>
      <c r="O325" s="381">
        <f t="shared" si="109"/>
        <v>0</v>
      </c>
      <c r="P325" s="381">
        <f t="shared" si="119"/>
        <v>0</v>
      </c>
      <c r="Q325" s="381">
        <f t="shared" si="110"/>
        <v>0</v>
      </c>
      <c r="R325" s="381">
        <f t="shared" si="132"/>
        <v>0</v>
      </c>
      <c r="S325" s="381"/>
      <c r="T325" s="381">
        <f t="shared" si="112"/>
        <v>0</v>
      </c>
      <c r="U325" s="463">
        <f t="shared" si="120"/>
        <v>0</v>
      </c>
      <c r="V325" s="463">
        <f t="shared" si="121"/>
        <v>0</v>
      </c>
      <c r="W325" s="463">
        <f t="shared" si="122"/>
        <v>0</v>
      </c>
      <c r="X325" s="463">
        <f t="shared" si="123"/>
        <v>0</v>
      </c>
      <c r="Y325" s="463">
        <f t="shared" si="124"/>
        <v>0</v>
      </c>
      <c r="Z325" s="463">
        <f t="shared" si="125"/>
        <v>0</v>
      </c>
      <c r="AA325" s="463">
        <f t="shared" si="126"/>
        <v>0</v>
      </c>
      <c r="AB325" s="463">
        <f t="shared" si="127"/>
        <v>0</v>
      </c>
      <c r="AC325" s="463">
        <f t="shared" si="128"/>
        <v>0</v>
      </c>
      <c r="AD325" s="463">
        <f t="shared" si="129"/>
        <v>0</v>
      </c>
      <c r="AE325" s="381"/>
      <c r="AF325" s="381"/>
      <c r="AG325" s="380">
        <f>'[22]Biểu 1c-II'!J325</f>
        <v>0</v>
      </c>
      <c r="AH325" s="380">
        <f>'[22]Biểu 1c-II'!M325</f>
        <v>0</v>
      </c>
      <c r="AI325" s="463">
        <f>'[22]Biểu 1c-II'!S325</f>
        <v>0</v>
      </c>
      <c r="AJ325" s="463">
        <f>'[22]Biểu 1c-II'!V325</f>
        <v>0</v>
      </c>
      <c r="AK325" s="380">
        <f>'[23]Biểu 1c-II'!J325</f>
        <v>0</v>
      </c>
      <c r="AL325" s="463">
        <f>'[23]Biểu 1c-II'!P325</f>
        <v>0</v>
      </c>
      <c r="AM325" s="463">
        <f>'[23]Biểu 1c-II'!S325</f>
        <v>0</v>
      </c>
      <c r="AN325" s="380">
        <f>'[24]Biểu 1c-II'!J325</f>
        <v>0</v>
      </c>
      <c r="AO325" s="463">
        <f>'[24]Biểu 1c-II'!M325</f>
        <v>0</v>
      </c>
      <c r="AP325" s="463">
        <f>'[24]Biểu 1c-II'!S325</f>
        <v>0</v>
      </c>
      <c r="AQ325" s="463">
        <f>'[25]Biểu 1c-II'!P325</f>
        <v>0</v>
      </c>
      <c r="AR325" s="463">
        <f>'[25]Biểu 1c-II'!V325</f>
        <v>0</v>
      </c>
      <c r="AS325" s="380">
        <f>'[25]Biểu 1c-II'!Y325</f>
        <v>0</v>
      </c>
      <c r="AT325" s="380">
        <f>'[26]Biểu 1c-II'!K325</f>
        <v>0</v>
      </c>
      <c r="AU325" s="380">
        <f>'[26]Biểu 1c-II'!W325</f>
        <v>0</v>
      </c>
      <c r="AV325" s="380">
        <f>'[27]Biểu 1c-II'!J325</f>
        <v>0</v>
      </c>
      <c r="AW325" s="380">
        <f>'[27]Biểu 1c-II'!V325</f>
        <v>0</v>
      </c>
      <c r="AX325" s="380">
        <f>'[28]Biểu 1c-II'!J325</f>
        <v>0</v>
      </c>
      <c r="AY325" s="380">
        <f>'[28]Biểu 1c-II'!M325</f>
        <v>0</v>
      </c>
      <c r="AZ325" s="380">
        <f>'[28]Biểu 1c-II'!P325</f>
        <v>0</v>
      </c>
      <c r="BA325" s="380"/>
      <c r="BB325" s="380">
        <f>'[28]Biểu 1c-II'!V325</f>
        <v>0</v>
      </c>
      <c r="BC325" s="380">
        <f>'[42]Biểu 1c-II'!Y325</f>
        <v>0</v>
      </c>
      <c r="BD325" s="380">
        <f>'[28]Biểu 1c-II'!AB325</f>
        <v>0</v>
      </c>
      <c r="BE325" s="380">
        <f>'[28]Biểu 1c-II'!AE325</f>
        <v>0</v>
      </c>
      <c r="BF325" s="380">
        <f>'[28]Biểu 1c-II'!AH325</f>
        <v>0</v>
      </c>
      <c r="BG325" s="380">
        <f>'[29]Biểu 1c-II'!J325</f>
        <v>0</v>
      </c>
      <c r="BH325" s="380">
        <f>'[29]Biểu 1c-II'!M325</f>
        <v>0</v>
      </c>
      <c r="BI325" s="380">
        <f>'[29]Biểu 1c-II'!P325</f>
        <v>0</v>
      </c>
      <c r="BJ325" s="380"/>
      <c r="BK325" s="380">
        <f>'[29]Biểu 1c-II'!S325</f>
        <v>0</v>
      </c>
      <c r="BL325" s="380">
        <f>'[29]Biểu 1c-II'!V325</f>
        <v>0</v>
      </c>
      <c r="BM325" s="380">
        <f>'[29]Biểu 1c-II'!Y325</f>
        <v>0</v>
      </c>
      <c r="BN325" s="380">
        <f>'[29]Biểu 1c-II'!AB325</f>
        <v>0</v>
      </c>
      <c r="BO325" s="463">
        <f>'[29]Biểu 1c-II'!AE325</f>
        <v>0</v>
      </c>
      <c r="BP325" s="463">
        <f>'[29]Biểu 1c-II'!AH325</f>
        <v>0</v>
      </c>
      <c r="BQ325" s="380">
        <f>'[30]Biểu 1c-II - TTYT DA BAC'!J325</f>
        <v>0</v>
      </c>
      <c r="BR325" s="380">
        <f>'[30]Biểu 1c-II - TTYT DA BAC'!M325</f>
        <v>0</v>
      </c>
      <c r="BS325" s="380">
        <f>'[30]Biểu 1c-II - TTYT DA BAC'!P325</f>
        <v>0</v>
      </c>
      <c r="BT325" s="380"/>
      <c r="BU325" s="380">
        <f>'[30]Biểu 1c-II - TTYT DA BAC'!V325</f>
        <v>0</v>
      </c>
      <c r="BV325" s="380">
        <f>'[30]Biểu 1c-II - TTYT DA BAC'!Y325</f>
        <v>0</v>
      </c>
      <c r="BW325" s="380">
        <f>'[30]Biểu 1c-II - TTYT DA BAC'!AB325</f>
        <v>0</v>
      </c>
      <c r="BX325" s="463">
        <f>'[30]Biểu 1c-II - TTYT DA BAC'!AE325</f>
        <v>0</v>
      </c>
      <c r="BY325" s="463">
        <f>'[30]Biểu 1c-II - TTYT DA BAC'!AH325</f>
        <v>0</v>
      </c>
      <c r="BZ325" s="380">
        <f>'[31]Biểu 1c-II'!I325</f>
        <v>0</v>
      </c>
      <c r="CA325" s="380">
        <f>'[31]Biểu 1c-II'!M325</f>
        <v>0</v>
      </c>
      <c r="CB325" s="380">
        <f>'[31]Biểu 1c-II'!P325</f>
        <v>0</v>
      </c>
      <c r="CC325" s="380"/>
      <c r="CD325" s="380">
        <f>'[31]Biểu 1c-II'!V325</f>
        <v>0</v>
      </c>
      <c r="CE325" s="380">
        <f>'[31]Biểu 1c-II'!Y325</f>
        <v>0</v>
      </c>
      <c r="CF325" s="380">
        <f>'[31]Biểu 1c-II'!AB325</f>
        <v>0</v>
      </c>
      <c r="CG325" s="463">
        <f>'[31]Biểu 1c-II'!AE325</f>
        <v>0</v>
      </c>
      <c r="CH325" s="463">
        <f>'[31]Biểu 1c-II'!AH325</f>
        <v>0</v>
      </c>
      <c r="CI325" s="380">
        <f>'[32]Biểu 1c-II'!J325</f>
        <v>0</v>
      </c>
      <c r="CJ325" s="380">
        <f>'[32]Biểu 1c-II'!M325</f>
        <v>0</v>
      </c>
      <c r="CK325" s="380">
        <f>'[32]Biểu 1c-II'!P325</f>
        <v>0</v>
      </c>
      <c r="CL325" s="380"/>
      <c r="CM325" s="380">
        <f>'[32]Biểu 1c-II'!V325</f>
        <v>0</v>
      </c>
      <c r="CN325" s="380">
        <f>'[32]Biểu 1c-II'!Y325</f>
        <v>0</v>
      </c>
      <c r="CO325" s="380">
        <f>'[32]Biểu 1c-II'!AB325</f>
        <v>0</v>
      </c>
      <c r="CP325" s="463">
        <f>'[32]Biểu 1c-II'!AE325</f>
        <v>0</v>
      </c>
      <c r="CQ325" s="463">
        <f>'[32]Biểu 1c-II'!AH325</f>
        <v>0</v>
      </c>
      <c r="CR325" s="380">
        <f>'[33]Biểu 1c-II'!J325</f>
        <v>0</v>
      </c>
      <c r="CS325" s="380">
        <f>'[33]Biểu 1c-II'!M325</f>
        <v>0</v>
      </c>
      <c r="CT325" s="380">
        <f>'[33]Biểu 1c-II'!P325</f>
        <v>0</v>
      </c>
      <c r="CU325" s="380"/>
      <c r="CV325" s="380">
        <f>'[33]Biểu 1c-II'!V325</f>
        <v>0</v>
      </c>
      <c r="CW325" s="380">
        <f>'[43]Biểu 1c-II'!Y325</f>
        <v>0</v>
      </c>
      <c r="CX325" s="380">
        <f>'[33]Biểu 1c-II'!AB325</f>
        <v>0</v>
      </c>
      <c r="CY325" s="463">
        <f>'[33]Biểu 1c-II'!AE325</f>
        <v>0</v>
      </c>
      <c r="CZ325" s="463">
        <f>'[33]Biểu 1c-II'!AH325</f>
        <v>0</v>
      </c>
      <c r="DA325" s="380">
        <f>'[34]Biểu 1c-II'!$J$7</f>
        <v>13682959583</v>
      </c>
      <c r="DB325" s="380">
        <f>'[34]Biểu 1c-II'!M325</f>
        <v>0</v>
      </c>
      <c r="DC325" s="380">
        <f>'[34]Biểu 1c-II'!P325</f>
        <v>0</v>
      </c>
      <c r="DD325" s="380"/>
      <c r="DE325" s="380">
        <f>'[34]Biểu 1c-II'!V325</f>
        <v>0</v>
      </c>
      <c r="DF325" s="380">
        <f>'[44]Biểu 1c-II'!Y325</f>
        <v>0</v>
      </c>
      <c r="DG325" s="380">
        <f>'[34]Biểu 1c-II'!AB325</f>
        <v>0</v>
      </c>
      <c r="DH325" s="463">
        <f>'[34]Biểu 1c-II'!AE325</f>
        <v>0</v>
      </c>
      <c r="DI325" s="463">
        <f>'[34]Biểu 1c-II'!AH325</f>
        <v>0</v>
      </c>
      <c r="DJ325" s="380">
        <f>'[35]Biểu 1c-II'!J325</f>
        <v>0</v>
      </c>
      <c r="DK325" s="380">
        <f>'[35]Biểu 1c-II'!M325</f>
        <v>0</v>
      </c>
      <c r="DL325" s="380">
        <f>'[35]Biểu 1c-II'!P325</f>
        <v>0</v>
      </c>
      <c r="DM325" s="380">
        <f>'[35]Biểu 1c-II'!S325</f>
        <v>0</v>
      </c>
      <c r="DN325" s="380">
        <f>'[35]Biểu 1c-II'!V325</f>
        <v>0</v>
      </c>
      <c r="DO325" s="380">
        <f>'[35]Biểu 1c-II'!Y325</f>
        <v>0</v>
      </c>
      <c r="DP325" s="380">
        <f>'[35]Biểu 1c-II'!AB325</f>
        <v>0</v>
      </c>
      <c r="DQ325" s="463">
        <f>'[35]Biểu 1c-II'!AE325</f>
        <v>0</v>
      </c>
      <c r="DR325" s="463">
        <f>'[35]Biểu 1c-II'!AH325</f>
        <v>0</v>
      </c>
      <c r="DS325" s="463">
        <f>'[35]Biểu 1c-II'!AK325</f>
        <v>0</v>
      </c>
      <c r="DT325" s="380">
        <f>'[36]Biểu 1c-II'!J325</f>
        <v>0</v>
      </c>
      <c r="DU325" s="380">
        <f>'[36]Biểu 1c-II'!M325</f>
        <v>0</v>
      </c>
      <c r="DV325" s="380">
        <f>'[36]Biểu 1c-II'!P325</f>
        <v>0</v>
      </c>
      <c r="DW325" s="380">
        <f>'[36]Biểu 1c-II'!S325</f>
        <v>0</v>
      </c>
      <c r="DX325" s="380">
        <f>'[36]Biểu 1c-II'!V325</f>
        <v>0</v>
      </c>
      <c r="DY325" s="380">
        <f>'[36]Biểu 1c-II'!Y325</f>
        <v>0</v>
      </c>
      <c r="DZ325" s="380">
        <f>'[36]Biểu 1c-II'!AB325</f>
        <v>0</v>
      </c>
      <c r="EA325" s="463">
        <f>'[36]Biểu 1c-II'!AH325</f>
        <v>0</v>
      </c>
      <c r="EB325" s="463">
        <f>'[36]Biểu 1c-II'!AE325</f>
        <v>0</v>
      </c>
      <c r="EC325" s="380">
        <f>'[37]Biểu 1c-II'!J325</f>
        <v>0</v>
      </c>
      <c r="ED325" s="380">
        <f>'[37]Biểu 1c-II'!M325</f>
        <v>0</v>
      </c>
      <c r="EE325" s="380">
        <f>'[37]Biểu 1c-II'!P325</f>
        <v>0</v>
      </c>
      <c r="EF325" s="380">
        <f>'[37]Biểu 1c-II'!S325</f>
        <v>0</v>
      </c>
      <c r="EG325" s="380">
        <f>'[37]Biểu 1c-II'!V325</f>
        <v>0</v>
      </c>
      <c r="EH325" s="380">
        <f>'[37]Biểu 1c-II'!Y325</f>
        <v>0</v>
      </c>
      <c r="EI325" s="380">
        <f>'[37]Biểu 1c-II'!AB325</f>
        <v>0</v>
      </c>
      <c r="EJ325" s="463">
        <f>'[37]Biểu 1c-II'!AE325</f>
        <v>0</v>
      </c>
      <c r="EK325" s="463">
        <f>'[38]Biểu 1c-II'!J325</f>
        <v>0</v>
      </c>
      <c r="EL325" s="463">
        <f>'[38]Biểu 1c-II'!M325</f>
        <v>0</v>
      </c>
      <c r="EM325" s="463">
        <f>'[38]Biểu 1c-II'!P325</f>
        <v>0</v>
      </c>
      <c r="EN325" s="463">
        <f>'[38]Biểu 1c-II'!S325</f>
        <v>0</v>
      </c>
      <c r="EO325" s="380">
        <f>'[39]Biểu 1c-II(TTKN)'!J325</f>
        <v>0</v>
      </c>
      <c r="EP325" s="380">
        <f>'[40]Biểu 1c-II'!P325</f>
        <v>0</v>
      </c>
      <c r="EQ325" s="380">
        <f>'[41]Biểu 1c-II'!P325</f>
        <v>0</v>
      </c>
    </row>
    <row r="326" spans="1:147" ht="25.5">
      <c r="A326" s="383"/>
      <c r="B326" s="378" t="s">
        <v>873</v>
      </c>
      <c r="C326" s="379" t="s">
        <v>333</v>
      </c>
      <c r="D326" s="381">
        <f t="shared" si="113"/>
        <v>0</v>
      </c>
      <c r="E326" s="463">
        <f t="shared" si="133"/>
        <v>18282159583</v>
      </c>
      <c r="F326" s="463">
        <f t="shared" si="114"/>
        <v>18282159583</v>
      </c>
      <c r="G326" s="463">
        <f t="shared" si="115"/>
        <v>18282159583</v>
      </c>
      <c r="H326" s="381">
        <f t="shared" si="105"/>
        <v>0</v>
      </c>
      <c r="I326" s="381">
        <f t="shared" si="116"/>
        <v>0</v>
      </c>
      <c r="J326" s="381">
        <f t="shared" si="117"/>
        <v>0</v>
      </c>
      <c r="K326" s="381">
        <f t="shared" si="106"/>
        <v>18282159583</v>
      </c>
      <c r="L326" s="381">
        <f t="shared" si="131"/>
        <v>0</v>
      </c>
      <c r="M326" s="381">
        <f t="shared" si="108"/>
        <v>0</v>
      </c>
      <c r="N326" s="381">
        <f t="shared" si="118"/>
        <v>0</v>
      </c>
      <c r="O326" s="381">
        <f t="shared" si="109"/>
        <v>0</v>
      </c>
      <c r="P326" s="381">
        <f t="shared" si="119"/>
        <v>0</v>
      </c>
      <c r="Q326" s="381">
        <f t="shared" si="110"/>
        <v>0</v>
      </c>
      <c r="R326" s="381">
        <f t="shared" si="132"/>
        <v>0</v>
      </c>
      <c r="S326" s="381"/>
      <c r="T326" s="381">
        <f t="shared" si="112"/>
        <v>0</v>
      </c>
      <c r="U326" s="463">
        <f t="shared" si="120"/>
        <v>0</v>
      </c>
      <c r="V326" s="463">
        <f t="shared" si="121"/>
        <v>0</v>
      </c>
      <c r="W326" s="463">
        <f t="shared" si="122"/>
        <v>0</v>
      </c>
      <c r="X326" s="463">
        <f t="shared" si="123"/>
        <v>0</v>
      </c>
      <c r="Y326" s="463">
        <f t="shared" si="124"/>
        <v>0</v>
      </c>
      <c r="Z326" s="463">
        <f t="shared" si="125"/>
        <v>0</v>
      </c>
      <c r="AA326" s="463">
        <f t="shared" si="126"/>
        <v>0</v>
      </c>
      <c r="AB326" s="463">
        <f t="shared" si="127"/>
        <v>0</v>
      </c>
      <c r="AC326" s="463">
        <f t="shared" si="128"/>
        <v>0</v>
      </c>
      <c r="AD326" s="463">
        <f t="shared" si="129"/>
        <v>0</v>
      </c>
      <c r="AE326" s="381"/>
      <c r="AF326" s="381"/>
      <c r="AG326" s="380">
        <f>'[22]Biểu 1c-II'!J326</f>
        <v>0</v>
      </c>
      <c r="AH326" s="380">
        <f>'[22]Biểu 1c-II'!M326</f>
        <v>0</v>
      </c>
      <c r="AI326" s="463">
        <f>'[22]Biểu 1c-II'!S326</f>
        <v>0</v>
      </c>
      <c r="AJ326" s="463">
        <f>'[22]Biểu 1c-II'!V326</f>
        <v>0</v>
      </c>
      <c r="AK326" s="380">
        <f>'[23]Biểu 1c-II'!J326</f>
        <v>0</v>
      </c>
      <c r="AL326" s="463">
        <f>'[23]Biểu 1c-II'!P326</f>
        <v>0</v>
      </c>
      <c r="AM326" s="463">
        <f>'[23]Biểu 1c-II'!S326</f>
        <v>0</v>
      </c>
      <c r="AN326" s="380">
        <f>'[24]Biểu 1c-II'!J326</f>
        <v>0</v>
      </c>
      <c r="AO326" s="463">
        <f>'[24]Biểu 1c-II'!M326</f>
        <v>0</v>
      </c>
      <c r="AP326" s="463">
        <f>'[24]Biểu 1c-II'!S326</f>
        <v>0</v>
      </c>
      <c r="AQ326" s="463">
        <f>'[25]Biểu 1c-II'!P326</f>
        <v>0</v>
      </c>
      <c r="AR326" s="463">
        <f>'[25]Biểu 1c-II'!V326</f>
        <v>0</v>
      </c>
      <c r="AS326" s="380">
        <f>'[25]Biểu 1c-II'!Y326</f>
        <v>0</v>
      </c>
      <c r="AT326" s="380">
        <f>'[26]Biểu 1c-II'!K326</f>
        <v>4599200000</v>
      </c>
      <c r="AU326" s="380">
        <f>'[26]Biểu 1c-II'!W326</f>
        <v>0</v>
      </c>
      <c r="AV326" s="380">
        <f>'[27]Biểu 1c-II'!J326</f>
        <v>0</v>
      </c>
      <c r="AW326" s="380">
        <f>'[27]Biểu 1c-II'!V326</f>
        <v>0</v>
      </c>
      <c r="AX326" s="380">
        <f>'[28]Biểu 1c-II'!J326</f>
        <v>0</v>
      </c>
      <c r="AY326" s="380">
        <f>'[28]Biểu 1c-II'!M326</f>
        <v>0</v>
      </c>
      <c r="AZ326" s="380">
        <f>'[28]Biểu 1c-II'!P326</f>
        <v>0</v>
      </c>
      <c r="BA326" s="380"/>
      <c r="BB326" s="380">
        <f>'[28]Biểu 1c-II'!V326</f>
        <v>0</v>
      </c>
      <c r="BC326" s="380">
        <f>'[42]Biểu 1c-II'!Y326</f>
        <v>0</v>
      </c>
      <c r="BD326" s="380">
        <f>'[28]Biểu 1c-II'!AB326</f>
        <v>0</v>
      </c>
      <c r="BE326" s="380">
        <f>'[28]Biểu 1c-II'!AE326</f>
        <v>0</v>
      </c>
      <c r="BF326" s="380">
        <f>'[28]Biểu 1c-II'!AH326</f>
        <v>0</v>
      </c>
      <c r="BG326" s="380">
        <f>'[29]Biểu 1c-II'!J326</f>
        <v>0</v>
      </c>
      <c r="BH326" s="380">
        <f>'[29]Biểu 1c-II'!M326</f>
        <v>0</v>
      </c>
      <c r="BI326" s="380">
        <f>'[29]Biểu 1c-II'!P326</f>
        <v>0</v>
      </c>
      <c r="BJ326" s="380"/>
      <c r="BK326" s="380">
        <f>'[29]Biểu 1c-II'!S326</f>
        <v>0</v>
      </c>
      <c r="BL326" s="380">
        <f>'[29]Biểu 1c-II'!V326</f>
        <v>0</v>
      </c>
      <c r="BM326" s="380">
        <f>'[29]Biểu 1c-II'!Y326</f>
        <v>0</v>
      </c>
      <c r="BN326" s="380">
        <f>'[29]Biểu 1c-II'!AB326</f>
        <v>0</v>
      </c>
      <c r="BO326" s="463">
        <f>'[29]Biểu 1c-II'!AE326</f>
        <v>0</v>
      </c>
      <c r="BP326" s="463">
        <f>'[29]Biểu 1c-II'!AH326</f>
        <v>0</v>
      </c>
      <c r="BQ326" s="380">
        <f>'[30]Biểu 1c-II - TTYT DA BAC'!J326</f>
        <v>0</v>
      </c>
      <c r="BR326" s="380">
        <f>'[30]Biểu 1c-II - TTYT DA BAC'!M326</f>
        <v>0</v>
      </c>
      <c r="BS326" s="380">
        <f>'[30]Biểu 1c-II - TTYT DA BAC'!P326</f>
        <v>0</v>
      </c>
      <c r="BT326" s="380"/>
      <c r="BU326" s="380">
        <f>'[30]Biểu 1c-II - TTYT DA BAC'!V326</f>
        <v>0</v>
      </c>
      <c r="BV326" s="380">
        <f>'[30]Biểu 1c-II - TTYT DA BAC'!Y326</f>
        <v>0</v>
      </c>
      <c r="BW326" s="380">
        <f>'[30]Biểu 1c-II - TTYT DA BAC'!AB326</f>
        <v>0</v>
      </c>
      <c r="BX326" s="463">
        <f>'[30]Biểu 1c-II - TTYT DA BAC'!AE326</f>
        <v>0</v>
      </c>
      <c r="BY326" s="463">
        <f>'[30]Biểu 1c-II - TTYT DA BAC'!AH326</f>
        <v>0</v>
      </c>
      <c r="BZ326" s="380">
        <f>'[31]Biểu 1c-II'!I326</f>
        <v>0</v>
      </c>
      <c r="CA326" s="380">
        <f>'[31]Biểu 1c-II'!M326</f>
        <v>0</v>
      </c>
      <c r="CB326" s="380">
        <f>'[31]Biểu 1c-II'!P326</f>
        <v>0</v>
      </c>
      <c r="CC326" s="380"/>
      <c r="CD326" s="380">
        <f>'[31]Biểu 1c-II'!V326</f>
        <v>0</v>
      </c>
      <c r="CE326" s="380">
        <f>'[31]Biểu 1c-II'!Y326</f>
        <v>0</v>
      </c>
      <c r="CF326" s="380">
        <f>'[31]Biểu 1c-II'!AB326</f>
        <v>0</v>
      </c>
      <c r="CG326" s="463">
        <f>'[31]Biểu 1c-II'!AE326</f>
        <v>0</v>
      </c>
      <c r="CH326" s="463">
        <f>'[31]Biểu 1c-II'!AH326</f>
        <v>0</v>
      </c>
      <c r="CI326" s="380">
        <f>'[32]Biểu 1c-II'!J326</f>
        <v>0</v>
      </c>
      <c r="CJ326" s="380">
        <f>'[32]Biểu 1c-II'!M326</f>
        <v>0</v>
      </c>
      <c r="CK326" s="380">
        <f>'[32]Biểu 1c-II'!P326</f>
        <v>0</v>
      </c>
      <c r="CL326" s="380"/>
      <c r="CM326" s="380">
        <f>'[32]Biểu 1c-II'!V326</f>
        <v>0</v>
      </c>
      <c r="CN326" s="380">
        <f>'[32]Biểu 1c-II'!Y326</f>
        <v>0</v>
      </c>
      <c r="CO326" s="380">
        <f>'[32]Biểu 1c-II'!AB326</f>
        <v>0</v>
      </c>
      <c r="CP326" s="463">
        <f>'[32]Biểu 1c-II'!AE326</f>
        <v>0</v>
      </c>
      <c r="CQ326" s="463">
        <f>'[32]Biểu 1c-II'!AH326</f>
        <v>0</v>
      </c>
      <c r="CR326" s="380">
        <f>'[33]Biểu 1c-II'!J326</f>
        <v>0</v>
      </c>
      <c r="CS326" s="380">
        <f>'[33]Biểu 1c-II'!M326</f>
        <v>0</v>
      </c>
      <c r="CT326" s="380">
        <f>'[33]Biểu 1c-II'!P326</f>
        <v>0</v>
      </c>
      <c r="CU326" s="380"/>
      <c r="CV326" s="380">
        <f>'[33]Biểu 1c-II'!V326</f>
        <v>0</v>
      </c>
      <c r="CW326" s="380">
        <f>'[43]Biểu 1c-II'!Y326</f>
        <v>0</v>
      </c>
      <c r="CX326" s="380">
        <f>'[33]Biểu 1c-II'!AB326</f>
        <v>0</v>
      </c>
      <c r="CY326" s="463">
        <f>'[33]Biểu 1c-II'!AE326</f>
        <v>0</v>
      </c>
      <c r="CZ326" s="463">
        <f>'[33]Biểu 1c-II'!AH326</f>
        <v>0</v>
      </c>
      <c r="DA326" s="380">
        <f>'[34]Biểu 1c-II'!$J$7</f>
        <v>13682959583</v>
      </c>
      <c r="DB326" s="380">
        <f>'[34]Biểu 1c-II'!M326</f>
        <v>0</v>
      </c>
      <c r="DC326" s="380">
        <f>'[34]Biểu 1c-II'!P326</f>
        <v>0</v>
      </c>
      <c r="DD326" s="380"/>
      <c r="DE326" s="380">
        <f>'[34]Biểu 1c-II'!V326</f>
        <v>0</v>
      </c>
      <c r="DF326" s="380">
        <f>'[44]Biểu 1c-II'!Y326</f>
        <v>0</v>
      </c>
      <c r="DG326" s="380">
        <f>'[34]Biểu 1c-II'!AB326</f>
        <v>0</v>
      </c>
      <c r="DH326" s="463">
        <f>'[34]Biểu 1c-II'!AE326</f>
        <v>0</v>
      </c>
      <c r="DI326" s="463">
        <f>'[34]Biểu 1c-II'!AH326</f>
        <v>0</v>
      </c>
      <c r="DJ326" s="380">
        <f>'[35]Biểu 1c-II'!J326</f>
        <v>0</v>
      </c>
      <c r="DK326" s="380">
        <f>'[35]Biểu 1c-II'!M326</f>
        <v>0</v>
      </c>
      <c r="DL326" s="380">
        <f>'[35]Biểu 1c-II'!P326</f>
        <v>0</v>
      </c>
      <c r="DM326" s="380">
        <f>'[35]Biểu 1c-II'!S326</f>
        <v>0</v>
      </c>
      <c r="DN326" s="380">
        <f>'[35]Biểu 1c-II'!V326</f>
        <v>0</v>
      </c>
      <c r="DO326" s="380">
        <f>'[35]Biểu 1c-II'!Y326</f>
        <v>0</v>
      </c>
      <c r="DP326" s="380">
        <f>'[35]Biểu 1c-II'!AB326</f>
        <v>0</v>
      </c>
      <c r="DQ326" s="463">
        <f>'[35]Biểu 1c-II'!AE326</f>
        <v>0</v>
      </c>
      <c r="DR326" s="463">
        <f>'[35]Biểu 1c-II'!AH326</f>
        <v>0</v>
      </c>
      <c r="DS326" s="463">
        <f>'[35]Biểu 1c-II'!AK326</f>
        <v>0</v>
      </c>
      <c r="DT326" s="380">
        <f>'[36]Biểu 1c-II'!J326</f>
        <v>0</v>
      </c>
      <c r="DU326" s="380">
        <f>'[36]Biểu 1c-II'!M326</f>
        <v>0</v>
      </c>
      <c r="DV326" s="380">
        <f>'[36]Biểu 1c-II'!P326</f>
        <v>0</v>
      </c>
      <c r="DW326" s="380">
        <f>'[36]Biểu 1c-II'!S326</f>
        <v>0</v>
      </c>
      <c r="DX326" s="380">
        <f>'[36]Biểu 1c-II'!V326</f>
        <v>0</v>
      </c>
      <c r="DY326" s="380">
        <f>'[36]Biểu 1c-II'!Y326</f>
        <v>0</v>
      </c>
      <c r="DZ326" s="380">
        <f>'[36]Biểu 1c-II'!AB326</f>
        <v>0</v>
      </c>
      <c r="EA326" s="463">
        <f>'[36]Biểu 1c-II'!AH326</f>
        <v>0</v>
      </c>
      <c r="EB326" s="463">
        <f>'[36]Biểu 1c-II'!AE326</f>
        <v>0</v>
      </c>
      <c r="EC326" s="380">
        <f>'[37]Biểu 1c-II'!J326</f>
        <v>0</v>
      </c>
      <c r="ED326" s="380">
        <f>'[37]Biểu 1c-II'!M326</f>
        <v>0</v>
      </c>
      <c r="EE326" s="380">
        <f>'[37]Biểu 1c-II'!P326</f>
        <v>0</v>
      </c>
      <c r="EF326" s="380">
        <f>'[37]Biểu 1c-II'!S326</f>
        <v>0</v>
      </c>
      <c r="EG326" s="380">
        <f>'[37]Biểu 1c-II'!V326</f>
        <v>0</v>
      </c>
      <c r="EH326" s="380">
        <f>'[37]Biểu 1c-II'!Y326</f>
        <v>0</v>
      </c>
      <c r="EI326" s="380">
        <f>'[37]Biểu 1c-II'!AB326</f>
        <v>0</v>
      </c>
      <c r="EJ326" s="463">
        <f>'[37]Biểu 1c-II'!AE326</f>
        <v>0</v>
      </c>
      <c r="EK326" s="463">
        <f>'[38]Biểu 1c-II'!J326</f>
        <v>0</v>
      </c>
      <c r="EL326" s="463">
        <f>'[38]Biểu 1c-II'!M326</f>
        <v>0</v>
      </c>
      <c r="EM326" s="463">
        <f>'[38]Biểu 1c-II'!P326</f>
        <v>0</v>
      </c>
      <c r="EN326" s="463">
        <f>'[38]Biểu 1c-II'!S326</f>
        <v>0</v>
      </c>
      <c r="EO326" s="380">
        <f>'[39]Biểu 1c-II(TTKN)'!J326</f>
        <v>0</v>
      </c>
      <c r="EP326" s="380">
        <f>'[40]Biểu 1c-II'!P326</f>
        <v>0</v>
      </c>
      <c r="EQ326" s="380">
        <f>'[41]Biểu 1c-II'!P326</f>
        <v>0</v>
      </c>
    </row>
    <row r="327" spans="1:147" ht="25.5">
      <c r="A327" s="383"/>
      <c r="B327" s="378" t="s">
        <v>874</v>
      </c>
      <c r="C327" s="379" t="s">
        <v>989</v>
      </c>
      <c r="D327" s="381">
        <f t="shared" si="113"/>
        <v>0</v>
      </c>
      <c r="E327" s="463">
        <f t="shared" ref="E327:E385" si="134">SUM(AE327:EQ327)</f>
        <v>13682959583</v>
      </c>
      <c r="F327" s="463">
        <f t="shared" si="114"/>
        <v>13682959583</v>
      </c>
      <c r="G327" s="463">
        <f t="shared" si="115"/>
        <v>13682959583</v>
      </c>
      <c r="H327" s="381">
        <f t="shared" ref="H327:H385" si="135">AG327+AK327+AN327</f>
        <v>0</v>
      </c>
      <c r="I327" s="381">
        <f t="shared" si="116"/>
        <v>0</v>
      </c>
      <c r="J327" s="381">
        <f t="shared" si="117"/>
        <v>0</v>
      </c>
      <c r="K327" s="381">
        <f t="shared" ref="K327:K385" si="136">AT327+AV327+AX327+BG327+BQ327+BZ327+CI327+CR327+DA327+DJ327+DT327+EC327</f>
        <v>13682959583</v>
      </c>
      <c r="L327" s="381">
        <f t="shared" ref="L327:L385" si="137">AY327+BH327+BR327+CA327+CJ327+CS327+DB327+DK327+DU327+ED327+EK327+AO327</f>
        <v>0</v>
      </c>
      <c r="M327" s="381">
        <f t="shared" ref="M327:M385" si="138">AZ327+BI327+BS327+CB327+CK327+CT327+DC327+DL327+DV327+EE327</f>
        <v>0</v>
      </c>
      <c r="N327" s="381">
        <f t="shared" si="118"/>
        <v>0</v>
      </c>
      <c r="O327" s="381">
        <f t="shared" ref="O327:O385" si="139">BA327+BJ327+BT327+CC327+CL327+DD327+DM327+DW327+EF327+CU327+EL327</f>
        <v>0</v>
      </c>
      <c r="P327" s="381">
        <f t="shared" si="119"/>
        <v>0</v>
      </c>
      <c r="Q327" s="381">
        <f t="shared" ref="Q327:Q385" si="140">AU327+AW327+BB327+BK327+BU327+CD327+CM327+CV327+DE327+DN327+DX327+EG327</f>
        <v>0</v>
      </c>
      <c r="R327" s="381">
        <f t="shared" ref="R327:R385" si="141">BC327+BL327+BV327+CE327+CN327+CW327+DF327+DO327+DY327+EH327</f>
        <v>0</v>
      </c>
      <c r="S327" s="381"/>
      <c r="T327" s="381">
        <f t="shared" ref="T327:T385" si="142">BF327+BM327+BW327+CF327+CO327+CX327+DG327+DP327+DZ327+EI327</f>
        <v>0</v>
      </c>
      <c r="U327" s="463">
        <f t="shared" si="120"/>
        <v>0</v>
      </c>
      <c r="V327" s="463">
        <f t="shared" si="121"/>
        <v>0</v>
      </c>
      <c r="W327" s="463">
        <f t="shared" si="122"/>
        <v>0</v>
      </c>
      <c r="X327" s="463">
        <f t="shared" si="123"/>
        <v>0</v>
      </c>
      <c r="Y327" s="463">
        <f t="shared" si="124"/>
        <v>0</v>
      </c>
      <c r="Z327" s="463">
        <f t="shared" si="125"/>
        <v>0</v>
      </c>
      <c r="AA327" s="463">
        <f t="shared" si="126"/>
        <v>0</v>
      </c>
      <c r="AB327" s="463">
        <f t="shared" si="127"/>
        <v>0</v>
      </c>
      <c r="AC327" s="463">
        <f t="shared" si="128"/>
        <v>0</v>
      </c>
      <c r="AD327" s="463">
        <f t="shared" si="129"/>
        <v>0</v>
      </c>
      <c r="AE327" s="381"/>
      <c r="AF327" s="381"/>
      <c r="AG327" s="380">
        <f>'[22]Biểu 1c-II'!J327</f>
        <v>0</v>
      </c>
      <c r="AH327" s="380">
        <f>'[22]Biểu 1c-II'!M327</f>
        <v>0</v>
      </c>
      <c r="AI327" s="463">
        <f>'[22]Biểu 1c-II'!S327</f>
        <v>0</v>
      </c>
      <c r="AJ327" s="463">
        <f>'[22]Biểu 1c-II'!V327</f>
        <v>0</v>
      </c>
      <c r="AK327" s="380">
        <f>'[23]Biểu 1c-II'!J327</f>
        <v>0</v>
      </c>
      <c r="AL327" s="463">
        <f>'[23]Biểu 1c-II'!P327</f>
        <v>0</v>
      </c>
      <c r="AM327" s="463">
        <f>'[23]Biểu 1c-II'!S327</f>
        <v>0</v>
      </c>
      <c r="AN327" s="380">
        <f>'[24]Biểu 1c-II'!J327</f>
        <v>0</v>
      </c>
      <c r="AO327" s="463">
        <f>'[24]Biểu 1c-II'!M327</f>
        <v>0</v>
      </c>
      <c r="AP327" s="463">
        <f>'[24]Biểu 1c-II'!S327</f>
        <v>0</v>
      </c>
      <c r="AQ327" s="463">
        <f>'[25]Biểu 1c-II'!P327</f>
        <v>0</v>
      </c>
      <c r="AR327" s="463">
        <f>'[25]Biểu 1c-II'!V327</f>
        <v>0</v>
      </c>
      <c r="AS327" s="380">
        <f>'[25]Biểu 1c-II'!Y327</f>
        <v>0</v>
      </c>
      <c r="AT327" s="380">
        <f>'[26]Biểu 1c-II'!K327</f>
        <v>0</v>
      </c>
      <c r="AU327" s="380">
        <f>'[26]Biểu 1c-II'!W327</f>
        <v>0</v>
      </c>
      <c r="AV327" s="380">
        <f>'[27]Biểu 1c-II'!J327</f>
        <v>0</v>
      </c>
      <c r="AW327" s="380">
        <f>'[27]Biểu 1c-II'!V327</f>
        <v>0</v>
      </c>
      <c r="AX327" s="380">
        <f>'[28]Biểu 1c-II'!J327</f>
        <v>0</v>
      </c>
      <c r="AY327" s="380">
        <f>'[28]Biểu 1c-II'!M327</f>
        <v>0</v>
      </c>
      <c r="AZ327" s="380">
        <f>'[28]Biểu 1c-II'!P327</f>
        <v>0</v>
      </c>
      <c r="BA327" s="380"/>
      <c r="BB327" s="380">
        <f>'[28]Biểu 1c-II'!V327</f>
        <v>0</v>
      </c>
      <c r="BC327" s="380">
        <f>'[42]Biểu 1c-II'!Y327</f>
        <v>0</v>
      </c>
      <c r="BD327" s="380">
        <f>'[28]Biểu 1c-II'!AB327</f>
        <v>0</v>
      </c>
      <c r="BE327" s="380">
        <f>'[28]Biểu 1c-II'!AE327</f>
        <v>0</v>
      </c>
      <c r="BF327" s="380">
        <f>'[28]Biểu 1c-II'!AH327</f>
        <v>0</v>
      </c>
      <c r="BG327" s="380">
        <f>'[29]Biểu 1c-II'!J327</f>
        <v>0</v>
      </c>
      <c r="BH327" s="380">
        <f>'[29]Biểu 1c-II'!M327</f>
        <v>0</v>
      </c>
      <c r="BI327" s="380">
        <f>'[29]Biểu 1c-II'!P327</f>
        <v>0</v>
      </c>
      <c r="BJ327" s="380"/>
      <c r="BK327" s="380">
        <f>'[29]Biểu 1c-II'!S327</f>
        <v>0</v>
      </c>
      <c r="BL327" s="380">
        <f>'[29]Biểu 1c-II'!V327</f>
        <v>0</v>
      </c>
      <c r="BM327" s="380">
        <f>'[29]Biểu 1c-II'!Y327</f>
        <v>0</v>
      </c>
      <c r="BN327" s="380">
        <f>'[29]Biểu 1c-II'!AB327</f>
        <v>0</v>
      </c>
      <c r="BO327" s="463">
        <f>'[29]Biểu 1c-II'!AE327</f>
        <v>0</v>
      </c>
      <c r="BP327" s="463">
        <f>'[29]Biểu 1c-II'!AH327</f>
        <v>0</v>
      </c>
      <c r="BQ327" s="380">
        <f>'[30]Biểu 1c-II - TTYT DA BAC'!J327</f>
        <v>0</v>
      </c>
      <c r="BR327" s="380">
        <f>'[30]Biểu 1c-II - TTYT DA BAC'!M327</f>
        <v>0</v>
      </c>
      <c r="BS327" s="380">
        <f>'[30]Biểu 1c-II - TTYT DA BAC'!P327</f>
        <v>0</v>
      </c>
      <c r="BT327" s="380"/>
      <c r="BU327" s="380">
        <f>'[30]Biểu 1c-II - TTYT DA BAC'!V327</f>
        <v>0</v>
      </c>
      <c r="BV327" s="380">
        <f>'[30]Biểu 1c-II - TTYT DA BAC'!Y327</f>
        <v>0</v>
      </c>
      <c r="BW327" s="380">
        <f>'[30]Biểu 1c-II - TTYT DA BAC'!AB327</f>
        <v>0</v>
      </c>
      <c r="BX327" s="463">
        <f>'[30]Biểu 1c-II - TTYT DA BAC'!AE327</f>
        <v>0</v>
      </c>
      <c r="BY327" s="463">
        <f>'[30]Biểu 1c-II - TTYT DA BAC'!AH327</f>
        <v>0</v>
      </c>
      <c r="BZ327" s="380">
        <f>'[31]Biểu 1c-II'!I327</f>
        <v>0</v>
      </c>
      <c r="CA327" s="380">
        <f>'[31]Biểu 1c-II'!M327</f>
        <v>0</v>
      </c>
      <c r="CB327" s="380">
        <f>'[31]Biểu 1c-II'!P327</f>
        <v>0</v>
      </c>
      <c r="CC327" s="380"/>
      <c r="CD327" s="380">
        <f>'[31]Biểu 1c-II'!V327</f>
        <v>0</v>
      </c>
      <c r="CE327" s="380">
        <f>'[31]Biểu 1c-II'!Y327</f>
        <v>0</v>
      </c>
      <c r="CF327" s="380">
        <f>'[31]Biểu 1c-II'!AB327</f>
        <v>0</v>
      </c>
      <c r="CG327" s="463">
        <f>'[31]Biểu 1c-II'!AE327</f>
        <v>0</v>
      </c>
      <c r="CH327" s="463">
        <f>'[31]Biểu 1c-II'!AH327</f>
        <v>0</v>
      </c>
      <c r="CI327" s="380">
        <f>'[32]Biểu 1c-II'!J327</f>
        <v>0</v>
      </c>
      <c r="CJ327" s="380">
        <f>'[32]Biểu 1c-II'!M327</f>
        <v>0</v>
      </c>
      <c r="CK327" s="380">
        <f>'[32]Biểu 1c-II'!P327</f>
        <v>0</v>
      </c>
      <c r="CL327" s="380"/>
      <c r="CM327" s="380">
        <f>'[32]Biểu 1c-II'!V327</f>
        <v>0</v>
      </c>
      <c r="CN327" s="380">
        <f>'[32]Biểu 1c-II'!Y327</f>
        <v>0</v>
      </c>
      <c r="CO327" s="380">
        <f>'[32]Biểu 1c-II'!AB327</f>
        <v>0</v>
      </c>
      <c r="CP327" s="463">
        <f>'[32]Biểu 1c-II'!AE327</f>
        <v>0</v>
      </c>
      <c r="CQ327" s="463">
        <f>'[32]Biểu 1c-II'!AH327</f>
        <v>0</v>
      </c>
      <c r="CR327" s="380">
        <f>'[33]Biểu 1c-II'!J327</f>
        <v>0</v>
      </c>
      <c r="CS327" s="380">
        <f>'[33]Biểu 1c-II'!M327</f>
        <v>0</v>
      </c>
      <c r="CT327" s="380">
        <f>'[33]Biểu 1c-II'!P327</f>
        <v>0</v>
      </c>
      <c r="CU327" s="380"/>
      <c r="CV327" s="380">
        <f>'[33]Biểu 1c-II'!V327</f>
        <v>0</v>
      </c>
      <c r="CW327" s="380">
        <f>'[43]Biểu 1c-II'!Y327</f>
        <v>0</v>
      </c>
      <c r="CX327" s="380">
        <f>'[33]Biểu 1c-II'!AB327</f>
        <v>0</v>
      </c>
      <c r="CY327" s="463">
        <f>'[33]Biểu 1c-II'!AE327</f>
        <v>0</v>
      </c>
      <c r="CZ327" s="463">
        <f>'[33]Biểu 1c-II'!AH327</f>
        <v>0</v>
      </c>
      <c r="DA327" s="380">
        <f>'[34]Biểu 1c-II'!$J$7</f>
        <v>13682959583</v>
      </c>
      <c r="DB327" s="380">
        <f>'[34]Biểu 1c-II'!M327</f>
        <v>0</v>
      </c>
      <c r="DC327" s="380">
        <f>'[34]Biểu 1c-II'!P327</f>
        <v>0</v>
      </c>
      <c r="DD327" s="380"/>
      <c r="DE327" s="380">
        <f>'[34]Biểu 1c-II'!V327</f>
        <v>0</v>
      </c>
      <c r="DF327" s="380">
        <f>'[44]Biểu 1c-II'!Y327</f>
        <v>0</v>
      </c>
      <c r="DG327" s="380">
        <f>'[34]Biểu 1c-II'!AB327</f>
        <v>0</v>
      </c>
      <c r="DH327" s="463">
        <f>'[34]Biểu 1c-II'!AE327</f>
        <v>0</v>
      </c>
      <c r="DI327" s="463">
        <f>'[34]Biểu 1c-II'!AH327</f>
        <v>0</v>
      </c>
      <c r="DJ327" s="380">
        <f>'[35]Biểu 1c-II'!J327</f>
        <v>0</v>
      </c>
      <c r="DK327" s="380">
        <f>'[35]Biểu 1c-II'!M327</f>
        <v>0</v>
      </c>
      <c r="DL327" s="380">
        <f>'[35]Biểu 1c-II'!P327</f>
        <v>0</v>
      </c>
      <c r="DM327" s="380">
        <f>'[35]Biểu 1c-II'!S327</f>
        <v>0</v>
      </c>
      <c r="DN327" s="380">
        <f>'[35]Biểu 1c-II'!V327</f>
        <v>0</v>
      </c>
      <c r="DO327" s="380">
        <f>'[35]Biểu 1c-II'!Y327</f>
        <v>0</v>
      </c>
      <c r="DP327" s="380">
        <f>'[35]Biểu 1c-II'!AB327</f>
        <v>0</v>
      </c>
      <c r="DQ327" s="463">
        <f>'[35]Biểu 1c-II'!AE327</f>
        <v>0</v>
      </c>
      <c r="DR327" s="463">
        <f>'[35]Biểu 1c-II'!AH327</f>
        <v>0</v>
      </c>
      <c r="DS327" s="463">
        <f>'[35]Biểu 1c-II'!AK327</f>
        <v>0</v>
      </c>
      <c r="DT327" s="380">
        <f>'[36]Biểu 1c-II'!J327</f>
        <v>0</v>
      </c>
      <c r="DU327" s="380">
        <f>'[36]Biểu 1c-II'!M327</f>
        <v>0</v>
      </c>
      <c r="DV327" s="380">
        <f>'[36]Biểu 1c-II'!P327</f>
        <v>0</v>
      </c>
      <c r="DW327" s="380">
        <f>'[36]Biểu 1c-II'!S327</f>
        <v>0</v>
      </c>
      <c r="DX327" s="380">
        <f>'[36]Biểu 1c-II'!V327</f>
        <v>0</v>
      </c>
      <c r="DY327" s="380">
        <f>'[36]Biểu 1c-II'!Y327</f>
        <v>0</v>
      </c>
      <c r="DZ327" s="380">
        <f>'[36]Biểu 1c-II'!AB327</f>
        <v>0</v>
      </c>
      <c r="EA327" s="463">
        <f>'[36]Biểu 1c-II'!AH327</f>
        <v>0</v>
      </c>
      <c r="EB327" s="463">
        <f>'[36]Biểu 1c-II'!AE327</f>
        <v>0</v>
      </c>
      <c r="EC327" s="380">
        <f>'[37]Biểu 1c-II'!J327</f>
        <v>0</v>
      </c>
      <c r="ED327" s="380">
        <f>'[37]Biểu 1c-II'!M327</f>
        <v>0</v>
      </c>
      <c r="EE327" s="380">
        <f>'[37]Biểu 1c-II'!P327</f>
        <v>0</v>
      </c>
      <c r="EF327" s="380">
        <f>'[37]Biểu 1c-II'!S327</f>
        <v>0</v>
      </c>
      <c r="EG327" s="380">
        <f>'[37]Biểu 1c-II'!V327</f>
        <v>0</v>
      </c>
      <c r="EH327" s="380">
        <f>'[37]Biểu 1c-II'!Y327</f>
        <v>0</v>
      </c>
      <c r="EI327" s="380">
        <f>'[37]Biểu 1c-II'!AB327</f>
        <v>0</v>
      </c>
      <c r="EJ327" s="463">
        <f>'[37]Biểu 1c-II'!AE327</f>
        <v>0</v>
      </c>
      <c r="EK327" s="463">
        <f>'[38]Biểu 1c-II'!J327</f>
        <v>0</v>
      </c>
      <c r="EL327" s="463">
        <f>'[38]Biểu 1c-II'!M327</f>
        <v>0</v>
      </c>
      <c r="EM327" s="463">
        <f>'[38]Biểu 1c-II'!P327</f>
        <v>0</v>
      </c>
      <c r="EN327" s="463">
        <f>'[38]Biểu 1c-II'!S327</f>
        <v>0</v>
      </c>
      <c r="EO327" s="380">
        <f>'[39]Biểu 1c-II(TTKN)'!J327</f>
        <v>0</v>
      </c>
      <c r="EP327" s="380">
        <f>'[40]Biểu 1c-II'!P327</f>
        <v>0</v>
      </c>
      <c r="EQ327" s="380">
        <f>'[41]Biểu 1c-II'!P327</f>
        <v>0</v>
      </c>
    </row>
    <row r="328" spans="1:147" ht="25.5">
      <c r="A328" s="383"/>
      <c r="B328" s="378" t="s">
        <v>875</v>
      </c>
      <c r="C328" s="379" t="s">
        <v>334</v>
      </c>
      <c r="D328" s="381">
        <f t="shared" ref="D328:D385" si="143">E328-F328</f>
        <v>0</v>
      </c>
      <c r="E328" s="463">
        <f t="shared" si="134"/>
        <v>13682959583</v>
      </c>
      <c r="F328" s="463">
        <f t="shared" ref="F328:F385" si="144">G328+U328+Y328+Z328+AA328+AB328+AE328+AF328+AC328+AD328</f>
        <v>13682959583</v>
      </c>
      <c r="G328" s="463">
        <f t="shared" ref="G328:G385" si="145">SUM(H328:T328)</f>
        <v>13682959583</v>
      </c>
      <c r="H328" s="381">
        <f t="shared" si="135"/>
        <v>0</v>
      </c>
      <c r="I328" s="381">
        <f t="shared" ref="I328:I385" si="146">AQ328</f>
        <v>0</v>
      </c>
      <c r="J328" s="381">
        <f t="shared" ref="J328:J385" si="147">AS328</f>
        <v>0</v>
      </c>
      <c r="K328" s="381">
        <f t="shared" si="136"/>
        <v>13682959583</v>
      </c>
      <c r="L328" s="381">
        <f t="shared" si="137"/>
        <v>0</v>
      </c>
      <c r="M328" s="381">
        <f t="shared" si="138"/>
        <v>0</v>
      </c>
      <c r="N328" s="381">
        <f t="shared" ref="N328:N385" si="148">EO328+EP328+EQ328</f>
        <v>0</v>
      </c>
      <c r="O328" s="381">
        <f t="shared" si="139"/>
        <v>0</v>
      </c>
      <c r="P328" s="381">
        <f t="shared" ref="P328:P385" si="149">EM328</f>
        <v>0</v>
      </c>
      <c r="Q328" s="381">
        <f t="shared" si="140"/>
        <v>0</v>
      </c>
      <c r="R328" s="381">
        <f t="shared" si="141"/>
        <v>0</v>
      </c>
      <c r="S328" s="381"/>
      <c r="T328" s="381">
        <f t="shared" si="142"/>
        <v>0</v>
      </c>
      <c r="U328" s="463">
        <f t="shared" ref="U328:U385" si="150">V328+W328+X328</f>
        <v>0</v>
      </c>
      <c r="V328" s="463">
        <f t="shared" ref="V328:V385" si="151">AP328</f>
        <v>0</v>
      </c>
      <c r="W328" s="463">
        <f t="shared" ref="W328:W385" si="152">AH328</f>
        <v>0</v>
      </c>
      <c r="X328" s="463">
        <f t="shared" ref="X328:X385" si="153">DI328</f>
        <v>0</v>
      </c>
      <c r="Y328" s="463">
        <f t="shared" ref="Y328:Y386" si="154">AL328</f>
        <v>0</v>
      </c>
      <c r="Z328" s="463">
        <f t="shared" ref="Z328:Z386" si="155">AR328</f>
        <v>0</v>
      </c>
      <c r="AA328" s="463">
        <f t="shared" ref="AA328:AA386" si="156">BF328+BO328+BY328+CH328+CP328+CZ328+DS328+EA328+EN328</f>
        <v>0</v>
      </c>
      <c r="AB328" s="463">
        <f t="shared" ref="AB328:AB386" si="157">AM328+BE328+BP328+BX328+CG328+CQ328+CY328+DH328+DR328+EB328+EJ328</f>
        <v>0</v>
      </c>
      <c r="AC328" s="463">
        <f t="shared" ref="AC328:AC385" si="158">AI328</f>
        <v>0</v>
      </c>
      <c r="AD328" s="463">
        <f t="shared" ref="AD328:AD385" si="159">AJ328+AO328</f>
        <v>0</v>
      </c>
      <c r="AE328" s="381"/>
      <c r="AF328" s="381"/>
      <c r="AG328" s="380">
        <f>'[22]Biểu 1c-II'!J328</f>
        <v>0</v>
      </c>
      <c r="AH328" s="380">
        <f>'[22]Biểu 1c-II'!M328</f>
        <v>0</v>
      </c>
      <c r="AI328" s="463">
        <f>'[22]Biểu 1c-II'!S328</f>
        <v>0</v>
      </c>
      <c r="AJ328" s="463">
        <f>'[22]Biểu 1c-II'!V328</f>
        <v>0</v>
      </c>
      <c r="AK328" s="380">
        <f>'[23]Biểu 1c-II'!J328</f>
        <v>0</v>
      </c>
      <c r="AL328" s="463">
        <f>'[23]Biểu 1c-II'!P328</f>
        <v>0</v>
      </c>
      <c r="AM328" s="463">
        <f>'[23]Biểu 1c-II'!S328</f>
        <v>0</v>
      </c>
      <c r="AN328" s="380">
        <f>'[24]Biểu 1c-II'!J328</f>
        <v>0</v>
      </c>
      <c r="AO328" s="463">
        <f>'[24]Biểu 1c-II'!M328</f>
        <v>0</v>
      </c>
      <c r="AP328" s="463">
        <f>'[24]Biểu 1c-II'!S328</f>
        <v>0</v>
      </c>
      <c r="AQ328" s="463">
        <f>'[25]Biểu 1c-II'!P328</f>
        <v>0</v>
      </c>
      <c r="AR328" s="463">
        <f>'[25]Biểu 1c-II'!V328</f>
        <v>0</v>
      </c>
      <c r="AS328" s="380">
        <f>'[25]Biểu 1c-II'!Y328</f>
        <v>0</v>
      </c>
      <c r="AT328" s="380">
        <f>'[26]Biểu 1c-II'!K328</f>
        <v>0</v>
      </c>
      <c r="AU328" s="380">
        <f>'[26]Biểu 1c-II'!W328</f>
        <v>0</v>
      </c>
      <c r="AV328" s="380">
        <f>'[27]Biểu 1c-II'!J328</f>
        <v>0</v>
      </c>
      <c r="AW328" s="380">
        <f>'[27]Biểu 1c-II'!V328</f>
        <v>0</v>
      </c>
      <c r="AX328" s="380">
        <f>'[28]Biểu 1c-II'!J328</f>
        <v>0</v>
      </c>
      <c r="AY328" s="380">
        <f>'[28]Biểu 1c-II'!M328</f>
        <v>0</v>
      </c>
      <c r="AZ328" s="380">
        <f>'[28]Biểu 1c-II'!P328</f>
        <v>0</v>
      </c>
      <c r="BA328" s="380"/>
      <c r="BB328" s="380">
        <f>'[28]Biểu 1c-II'!V328</f>
        <v>0</v>
      </c>
      <c r="BC328" s="380">
        <f>'[42]Biểu 1c-II'!Y328</f>
        <v>0</v>
      </c>
      <c r="BD328" s="380">
        <f>'[28]Biểu 1c-II'!AB328</f>
        <v>0</v>
      </c>
      <c r="BE328" s="380">
        <f>'[28]Biểu 1c-II'!AE328</f>
        <v>0</v>
      </c>
      <c r="BF328" s="380">
        <f>'[28]Biểu 1c-II'!AH328</f>
        <v>0</v>
      </c>
      <c r="BG328" s="380">
        <f>'[29]Biểu 1c-II'!J328</f>
        <v>0</v>
      </c>
      <c r="BH328" s="380">
        <f>'[29]Biểu 1c-II'!M328</f>
        <v>0</v>
      </c>
      <c r="BI328" s="380">
        <f>'[29]Biểu 1c-II'!P328</f>
        <v>0</v>
      </c>
      <c r="BJ328" s="380"/>
      <c r="BK328" s="380">
        <f>'[29]Biểu 1c-II'!S328</f>
        <v>0</v>
      </c>
      <c r="BL328" s="380">
        <f>'[29]Biểu 1c-II'!V328</f>
        <v>0</v>
      </c>
      <c r="BM328" s="380">
        <f>'[29]Biểu 1c-II'!Y328</f>
        <v>0</v>
      </c>
      <c r="BN328" s="380">
        <f>'[29]Biểu 1c-II'!AB328</f>
        <v>0</v>
      </c>
      <c r="BO328" s="463">
        <f>'[29]Biểu 1c-II'!AE328</f>
        <v>0</v>
      </c>
      <c r="BP328" s="463">
        <f>'[29]Biểu 1c-II'!AH328</f>
        <v>0</v>
      </c>
      <c r="BQ328" s="380">
        <f>'[30]Biểu 1c-II - TTYT DA BAC'!J328</f>
        <v>0</v>
      </c>
      <c r="BR328" s="380">
        <f>'[30]Biểu 1c-II - TTYT DA BAC'!M328</f>
        <v>0</v>
      </c>
      <c r="BS328" s="380">
        <f>'[30]Biểu 1c-II - TTYT DA BAC'!P328</f>
        <v>0</v>
      </c>
      <c r="BT328" s="380"/>
      <c r="BU328" s="380">
        <f>'[30]Biểu 1c-II - TTYT DA BAC'!V328</f>
        <v>0</v>
      </c>
      <c r="BV328" s="380">
        <f>'[30]Biểu 1c-II - TTYT DA BAC'!Y328</f>
        <v>0</v>
      </c>
      <c r="BW328" s="380">
        <f>'[30]Biểu 1c-II - TTYT DA BAC'!AB328</f>
        <v>0</v>
      </c>
      <c r="BX328" s="463">
        <f>'[30]Biểu 1c-II - TTYT DA BAC'!AE328</f>
        <v>0</v>
      </c>
      <c r="BY328" s="463">
        <f>'[30]Biểu 1c-II - TTYT DA BAC'!AH328</f>
        <v>0</v>
      </c>
      <c r="BZ328" s="380">
        <f>'[31]Biểu 1c-II'!I328</f>
        <v>0</v>
      </c>
      <c r="CA328" s="380">
        <f>'[31]Biểu 1c-II'!M328</f>
        <v>0</v>
      </c>
      <c r="CB328" s="380">
        <f>'[31]Biểu 1c-II'!P328</f>
        <v>0</v>
      </c>
      <c r="CC328" s="380"/>
      <c r="CD328" s="380">
        <f>'[31]Biểu 1c-II'!V328</f>
        <v>0</v>
      </c>
      <c r="CE328" s="380">
        <f>'[31]Biểu 1c-II'!Y328</f>
        <v>0</v>
      </c>
      <c r="CF328" s="380">
        <f>'[31]Biểu 1c-II'!AB328</f>
        <v>0</v>
      </c>
      <c r="CG328" s="463">
        <f>'[31]Biểu 1c-II'!AE328</f>
        <v>0</v>
      </c>
      <c r="CH328" s="463">
        <f>'[31]Biểu 1c-II'!AH328</f>
        <v>0</v>
      </c>
      <c r="CI328" s="380">
        <f>'[32]Biểu 1c-II'!J328</f>
        <v>0</v>
      </c>
      <c r="CJ328" s="380">
        <f>'[32]Biểu 1c-II'!M328</f>
        <v>0</v>
      </c>
      <c r="CK328" s="380">
        <f>'[32]Biểu 1c-II'!P328</f>
        <v>0</v>
      </c>
      <c r="CL328" s="380"/>
      <c r="CM328" s="380">
        <f>'[32]Biểu 1c-II'!V328</f>
        <v>0</v>
      </c>
      <c r="CN328" s="380">
        <f>'[32]Biểu 1c-II'!Y328</f>
        <v>0</v>
      </c>
      <c r="CO328" s="380">
        <f>'[32]Biểu 1c-II'!AB328</f>
        <v>0</v>
      </c>
      <c r="CP328" s="463">
        <f>'[32]Biểu 1c-II'!AE328</f>
        <v>0</v>
      </c>
      <c r="CQ328" s="463">
        <f>'[32]Biểu 1c-II'!AH328</f>
        <v>0</v>
      </c>
      <c r="CR328" s="380">
        <f>'[33]Biểu 1c-II'!J328</f>
        <v>0</v>
      </c>
      <c r="CS328" s="380">
        <f>'[33]Biểu 1c-II'!M328</f>
        <v>0</v>
      </c>
      <c r="CT328" s="380">
        <f>'[33]Biểu 1c-II'!P328</f>
        <v>0</v>
      </c>
      <c r="CU328" s="380"/>
      <c r="CV328" s="380">
        <f>'[33]Biểu 1c-II'!V328</f>
        <v>0</v>
      </c>
      <c r="CW328" s="380">
        <f>'[43]Biểu 1c-II'!Y328</f>
        <v>0</v>
      </c>
      <c r="CX328" s="380">
        <f>'[33]Biểu 1c-II'!AB328</f>
        <v>0</v>
      </c>
      <c r="CY328" s="463">
        <f>'[33]Biểu 1c-II'!AE328</f>
        <v>0</v>
      </c>
      <c r="CZ328" s="463">
        <f>'[33]Biểu 1c-II'!AH328</f>
        <v>0</v>
      </c>
      <c r="DA328" s="380">
        <f>'[34]Biểu 1c-II'!$J$7</f>
        <v>13682959583</v>
      </c>
      <c r="DB328" s="380">
        <f>'[34]Biểu 1c-II'!M328</f>
        <v>0</v>
      </c>
      <c r="DC328" s="380">
        <f>'[34]Biểu 1c-II'!P328</f>
        <v>0</v>
      </c>
      <c r="DD328" s="380"/>
      <c r="DE328" s="380">
        <f>'[34]Biểu 1c-II'!V328</f>
        <v>0</v>
      </c>
      <c r="DF328" s="380">
        <f>'[44]Biểu 1c-II'!Y328</f>
        <v>0</v>
      </c>
      <c r="DG328" s="380">
        <f>'[34]Biểu 1c-II'!AB328</f>
        <v>0</v>
      </c>
      <c r="DH328" s="463">
        <f>'[34]Biểu 1c-II'!AE328</f>
        <v>0</v>
      </c>
      <c r="DI328" s="463">
        <f>'[34]Biểu 1c-II'!AH328</f>
        <v>0</v>
      </c>
      <c r="DJ328" s="380">
        <f>'[35]Biểu 1c-II'!J328</f>
        <v>0</v>
      </c>
      <c r="DK328" s="380">
        <f>'[35]Biểu 1c-II'!M328</f>
        <v>0</v>
      </c>
      <c r="DL328" s="380">
        <f>'[35]Biểu 1c-II'!P328</f>
        <v>0</v>
      </c>
      <c r="DM328" s="380">
        <f>'[35]Biểu 1c-II'!S328</f>
        <v>0</v>
      </c>
      <c r="DN328" s="380">
        <f>'[35]Biểu 1c-II'!V328</f>
        <v>0</v>
      </c>
      <c r="DO328" s="380">
        <f>'[35]Biểu 1c-II'!Y328</f>
        <v>0</v>
      </c>
      <c r="DP328" s="380">
        <f>'[35]Biểu 1c-II'!AB328</f>
        <v>0</v>
      </c>
      <c r="DQ328" s="463">
        <f>'[35]Biểu 1c-II'!AE328</f>
        <v>0</v>
      </c>
      <c r="DR328" s="463">
        <f>'[35]Biểu 1c-II'!AH328</f>
        <v>0</v>
      </c>
      <c r="DS328" s="463">
        <f>'[35]Biểu 1c-II'!AK328</f>
        <v>0</v>
      </c>
      <c r="DT328" s="380">
        <f>'[36]Biểu 1c-II'!J328</f>
        <v>0</v>
      </c>
      <c r="DU328" s="380">
        <f>'[36]Biểu 1c-II'!M328</f>
        <v>0</v>
      </c>
      <c r="DV328" s="380">
        <f>'[36]Biểu 1c-II'!P328</f>
        <v>0</v>
      </c>
      <c r="DW328" s="380">
        <f>'[36]Biểu 1c-II'!S328</f>
        <v>0</v>
      </c>
      <c r="DX328" s="380">
        <f>'[36]Biểu 1c-II'!V328</f>
        <v>0</v>
      </c>
      <c r="DY328" s="380">
        <f>'[36]Biểu 1c-II'!Y328</f>
        <v>0</v>
      </c>
      <c r="DZ328" s="380">
        <f>'[36]Biểu 1c-II'!AB328</f>
        <v>0</v>
      </c>
      <c r="EA328" s="463">
        <f>'[36]Biểu 1c-II'!AH328</f>
        <v>0</v>
      </c>
      <c r="EB328" s="463">
        <f>'[36]Biểu 1c-II'!AE328</f>
        <v>0</v>
      </c>
      <c r="EC328" s="380">
        <f>'[37]Biểu 1c-II'!J328</f>
        <v>0</v>
      </c>
      <c r="ED328" s="380">
        <f>'[37]Biểu 1c-II'!M328</f>
        <v>0</v>
      </c>
      <c r="EE328" s="380">
        <f>'[37]Biểu 1c-II'!P328</f>
        <v>0</v>
      </c>
      <c r="EF328" s="380">
        <f>'[37]Biểu 1c-II'!S328</f>
        <v>0</v>
      </c>
      <c r="EG328" s="380">
        <f>'[37]Biểu 1c-II'!V328</f>
        <v>0</v>
      </c>
      <c r="EH328" s="380">
        <f>'[37]Biểu 1c-II'!Y328</f>
        <v>0</v>
      </c>
      <c r="EI328" s="380">
        <f>'[37]Biểu 1c-II'!AB328</f>
        <v>0</v>
      </c>
      <c r="EJ328" s="463">
        <f>'[37]Biểu 1c-II'!AE328</f>
        <v>0</v>
      </c>
      <c r="EK328" s="463">
        <f>'[38]Biểu 1c-II'!J328</f>
        <v>0</v>
      </c>
      <c r="EL328" s="463">
        <f>'[38]Biểu 1c-II'!M328</f>
        <v>0</v>
      </c>
      <c r="EM328" s="463">
        <f>'[38]Biểu 1c-II'!P328</f>
        <v>0</v>
      </c>
      <c r="EN328" s="463">
        <f>'[38]Biểu 1c-II'!S328</f>
        <v>0</v>
      </c>
      <c r="EO328" s="380">
        <f>'[39]Biểu 1c-II(TTKN)'!J328</f>
        <v>0</v>
      </c>
      <c r="EP328" s="380">
        <f>'[40]Biểu 1c-II'!P328</f>
        <v>0</v>
      </c>
      <c r="EQ328" s="380">
        <f>'[41]Biểu 1c-II'!P328</f>
        <v>0</v>
      </c>
    </row>
    <row r="329" spans="1:147" ht="25.5">
      <c r="A329" s="383"/>
      <c r="B329" s="378" t="s">
        <v>876</v>
      </c>
      <c r="C329" s="379" t="s">
        <v>990</v>
      </c>
      <c r="D329" s="381">
        <f t="shared" si="143"/>
        <v>0</v>
      </c>
      <c r="E329" s="463">
        <f t="shared" si="134"/>
        <v>15751048583</v>
      </c>
      <c r="F329" s="463">
        <f t="shared" si="144"/>
        <v>15751048583</v>
      </c>
      <c r="G329" s="463">
        <f t="shared" si="145"/>
        <v>15751048583</v>
      </c>
      <c r="H329" s="381">
        <f t="shared" si="135"/>
        <v>86600000</v>
      </c>
      <c r="I329" s="381">
        <f t="shared" si="146"/>
        <v>0</v>
      </c>
      <c r="J329" s="381">
        <f t="shared" si="147"/>
        <v>0</v>
      </c>
      <c r="K329" s="381">
        <f t="shared" si="136"/>
        <v>15664448583</v>
      </c>
      <c r="L329" s="381">
        <f t="shared" si="137"/>
        <v>0</v>
      </c>
      <c r="M329" s="381">
        <f t="shared" si="138"/>
        <v>0</v>
      </c>
      <c r="N329" s="381">
        <f t="shared" si="148"/>
        <v>0</v>
      </c>
      <c r="O329" s="381">
        <f t="shared" si="139"/>
        <v>0</v>
      </c>
      <c r="P329" s="381">
        <f t="shared" si="149"/>
        <v>0</v>
      </c>
      <c r="Q329" s="381">
        <f t="shared" si="140"/>
        <v>0</v>
      </c>
      <c r="R329" s="381">
        <f t="shared" si="141"/>
        <v>0</v>
      </c>
      <c r="S329" s="381"/>
      <c r="T329" s="381">
        <f t="shared" si="142"/>
        <v>0</v>
      </c>
      <c r="U329" s="463">
        <f t="shared" si="150"/>
        <v>0</v>
      </c>
      <c r="V329" s="463">
        <f t="shared" si="151"/>
        <v>0</v>
      </c>
      <c r="W329" s="463">
        <f t="shared" si="152"/>
        <v>0</v>
      </c>
      <c r="X329" s="463">
        <f t="shared" si="153"/>
        <v>0</v>
      </c>
      <c r="Y329" s="463">
        <f t="shared" si="154"/>
        <v>0</v>
      </c>
      <c r="Z329" s="463">
        <f t="shared" si="155"/>
        <v>0</v>
      </c>
      <c r="AA329" s="463">
        <f t="shared" si="156"/>
        <v>0</v>
      </c>
      <c r="AB329" s="463">
        <f t="shared" si="157"/>
        <v>0</v>
      </c>
      <c r="AC329" s="463">
        <f t="shared" si="158"/>
        <v>0</v>
      </c>
      <c r="AD329" s="463">
        <f t="shared" si="159"/>
        <v>0</v>
      </c>
      <c r="AE329" s="381"/>
      <c r="AF329" s="381"/>
      <c r="AG329" s="380">
        <f>'[22]Biểu 1c-II'!J329</f>
        <v>86600000</v>
      </c>
      <c r="AH329" s="380">
        <f>'[22]Biểu 1c-II'!M329</f>
        <v>0</v>
      </c>
      <c r="AI329" s="463">
        <f>'[22]Biểu 1c-II'!S329</f>
        <v>0</v>
      </c>
      <c r="AJ329" s="463">
        <f>'[22]Biểu 1c-II'!V329</f>
        <v>0</v>
      </c>
      <c r="AK329" s="380">
        <f>'[23]Biểu 1c-II'!J329</f>
        <v>0</v>
      </c>
      <c r="AL329" s="463">
        <f>'[23]Biểu 1c-II'!P329</f>
        <v>0</v>
      </c>
      <c r="AM329" s="463">
        <f>'[23]Biểu 1c-II'!S329</f>
        <v>0</v>
      </c>
      <c r="AN329" s="380">
        <f>'[24]Biểu 1c-II'!J329</f>
        <v>0</v>
      </c>
      <c r="AO329" s="463">
        <f>'[24]Biểu 1c-II'!M329</f>
        <v>0</v>
      </c>
      <c r="AP329" s="463">
        <f>'[24]Biểu 1c-II'!S329</f>
        <v>0</v>
      </c>
      <c r="AQ329" s="463">
        <f>'[25]Biểu 1c-II'!P329</f>
        <v>0</v>
      </c>
      <c r="AR329" s="463">
        <f>'[25]Biểu 1c-II'!V329</f>
        <v>0</v>
      </c>
      <c r="AS329" s="380">
        <f>'[25]Biểu 1c-II'!Y329</f>
        <v>0</v>
      </c>
      <c r="AT329" s="380">
        <f>'[26]Biểu 1c-II'!K329</f>
        <v>0</v>
      </c>
      <c r="AU329" s="380">
        <f>'[26]Biểu 1c-II'!W329</f>
        <v>0</v>
      </c>
      <c r="AV329" s="380">
        <f>'[27]Biểu 1c-II'!J329</f>
        <v>0</v>
      </c>
      <c r="AW329" s="380">
        <f>'[27]Biểu 1c-II'!V329</f>
        <v>0</v>
      </c>
      <c r="AX329" s="380">
        <f>'[28]Biểu 1c-II'!J329</f>
        <v>0</v>
      </c>
      <c r="AY329" s="380">
        <f>'[28]Biểu 1c-II'!M329</f>
        <v>0</v>
      </c>
      <c r="AZ329" s="380">
        <f>'[28]Biểu 1c-II'!P329</f>
        <v>0</v>
      </c>
      <c r="BA329" s="380"/>
      <c r="BB329" s="380">
        <f>'[28]Biểu 1c-II'!V329</f>
        <v>0</v>
      </c>
      <c r="BC329" s="380">
        <f>'[42]Biểu 1c-II'!Y329</f>
        <v>0</v>
      </c>
      <c r="BD329" s="380">
        <f>'[28]Biểu 1c-II'!AB329</f>
        <v>0</v>
      </c>
      <c r="BE329" s="380">
        <f>'[28]Biểu 1c-II'!AE329</f>
        <v>0</v>
      </c>
      <c r="BF329" s="380">
        <f>'[28]Biểu 1c-II'!AH329</f>
        <v>0</v>
      </c>
      <c r="BG329" s="380">
        <f>'[29]Biểu 1c-II'!J329</f>
        <v>0</v>
      </c>
      <c r="BH329" s="380">
        <f>'[29]Biểu 1c-II'!M329</f>
        <v>0</v>
      </c>
      <c r="BI329" s="380">
        <f>'[29]Biểu 1c-II'!P329</f>
        <v>0</v>
      </c>
      <c r="BJ329" s="380"/>
      <c r="BK329" s="380">
        <f>'[29]Biểu 1c-II'!S329</f>
        <v>0</v>
      </c>
      <c r="BL329" s="380">
        <f>'[29]Biểu 1c-II'!V329</f>
        <v>0</v>
      </c>
      <c r="BM329" s="380">
        <f>'[29]Biểu 1c-II'!Y329</f>
        <v>0</v>
      </c>
      <c r="BN329" s="380">
        <f>'[29]Biểu 1c-II'!AB329</f>
        <v>0</v>
      </c>
      <c r="BO329" s="463">
        <f>'[29]Biểu 1c-II'!AE329</f>
        <v>0</v>
      </c>
      <c r="BP329" s="463">
        <f>'[29]Biểu 1c-II'!AH329</f>
        <v>0</v>
      </c>
      <c r="BQ329" s="380">
        <f>'[30]Biểu 1c-II - TTYT DA BAC'!J329</f>
        <v>0</v>
      </c>
      <c r="BR329" s="380">
        <f>'[30]Biểu 1c-II - TTYT DA BAC'!M329</f>
        <v>0</v>
      </c>
      <c r="BS329" s="380">
        <f>'[30]Biểu 1c-II - TTYT DA BAC'!P329</f>
        <v>0</v>
      </c>
      <c r="BT329" s="380"/>
      <c r="BU329" s="380">
        <f>'[30]Biểu 1c-II - TTYT DA BAC'!V329</f>
        <v>0</v>
      </c>
      <c r="BV329" s="380">
        <f>'[30]Biểu 1c-II - TTYT DA BAC'!Y329</f>
        <v>0</v>
      </c>
      <c r="BW329" s="380">
        <f>'[30]Biểu 1c-II - TTYT DA BAC'!AB329</f>
        <v>0</v>
      </c>
      <c r="BX329" s="463">
        <f>'[30]Biểu 1c-II - TTYT DA BAC'!AE329</f>
        <v>0</v>
      </c>
      <c r="BY329" s="463">
        <f>'[30]Biểu 1c-II - TTYT DA BAC'!AH329</f>
        <v>0</v>
      </c>
      <c r="BZ329" s="380">
        <f>'[31]Biểu 1c-II'!I329</f>
        <v>0</v>
      </c>
      <c r="CA329" s="380">
        <f>'[31]Biểu 1c-II'!M329</f>
        <v>0</v>
      </c>
      <c r="CB329" s="380">
        <f>'[31]Biểu 1c-II'!P329</f>
        <v>0</v>
      </c>
      <c r="CC329" s="380"/>
      <c r="CD329" s="380">
        <f>'[31]Biểu 1c-II'!V329</f>
        <v>0</v>
      </c>
      <c r="CE329" s="380">
        <f>'[31]Biểu 1c-II'!Y329</f>
        <v>0</v>
      </c>
      <c r="CF329" s="380">
        <f>'[31]Biểu 1c-II'!AB329</f>
        <v>0</v>
      </c>
      <c r="CG329" s="463">
        <f>'[31]Biểu 1c-II'!AE329</f>
        <v>0</v>
      </c>
      <c r="CH329" s="463">
        <f>'[31]Biểu 1c-II'!AH329</f>
        <v>0</v>
      </c>
      <c r="CI329" s="380">
        <f>'[32]Biểu 1c-II'!J329</f>
        <v>0</v>
      </c>
      <c r="CJ329" s="380">
        <f>'[32]Biểu 1c-II'!M329</f>
        <v>0</v>
      </c>
      <c r="CK329" s="380">
        <f>'[32]Biểu 1c-II'!P329</f>
        <v>0</v>
      </c>
      <c r="CL329" s="380"/>
      <c r="CM329" s="380">
        <f>'[32]Biểu 1c-II'!V329</f>
        <v>0</v>
      </c>
      <c r="CN329" s="380">
        <f>'[32]Biểu 1c-II'!Y329</f>
        <v>0</v>
      </c>
      <c r="CO329" s="380">
        <f>'[32]Biểu 1c-II'!AB329</f>
        <v>0</v>
      </c>
      <c r="CP329" s="463">
        <f>'[32]Biểu 1c-II'!AE329</f>
        <v>0</v>
      </c>
      <c r="CQ329" s="463">
        <f>'[32]Biểu 1c-II'!AH329</f>
        <v>0</v>
      </c>
      <c r="CR329" s="380">
        <f>'[33]Biểu 1c-II'!J329</f>
        <v>0</v>
      </c>
      <c r="CS329" s="380">
        <f>'[33]Biểu 1c-II'!M329</f>
        <v>0</v>
      </c>
      <c r="CT329" s="380">
        <f>'[33]Biểu 1c-II'!P329</f>
        <v>0</v>
      </c>
      <c r="CU329" s="380"/>
      <c r="CV329" s="380">
        <f>'[33]Biểu 1c-II'!V329</f>
        <v>0</v>
      </c>
      <c r="CW329" s="380">
        <f>'[43]Biểu 1c-II'!Y329</f>
        <v>0</v>
      </c>
      <c r="CX329" s="380">
        <f>'[33]Biểu 1c-II'!AB329</f>
        <v>0</v>
      </c>
      <c r="CY329" s="463">
        <f>'[33]Biểu 1c-II'!AE329</f>
        <v>0</v>
      </c>
      <c r="CZ329" s="463">
        <f>'[33]Biểu 1c-II'!AH329</f>
        <v>0</v>
      </c>
      <c r="DA329" s="380">
        <f>'[34]Biểu 1c-II'!$J$7</f>
        <v>13682959583</v>
      </c>
      <c r="DB329" s="380">
        <f>'[34]Biểu 1c-II'!M329</f>
        <v>0</v>
      </c>
      <c r="DC329" s="380">
        <f>'[34]Biểu 1c-II'!P329</f>
        <v>0</v>
      </c>
      <c r="DD329" s="380"/>
      <c r="DE329" s="380">
        <f>'[34]Biểu 1c-II'!V329</f>
        <v>0</v>
      </c>
      <c r="DF329" s="380">
        <f>'[44]Biểu 1c-II'!Y329</f>
        <v>0</v>
      </c>
      <c r="DG329" s="380">
        <f>'[34]Biểu 1c-II'!AB329</f>
        <v>0</v>
      </c>
      <c r="DH329" s="463">
        <f>'[34]Biểu 1c-II'!AE329</f>
        <v>0</v>
      </c>
      <c r="DI329" s="463">
        <f>'[34]Biểu 1c-II'!AH329</f>
        <v>0</v>
      </c>
      <c r="DJ329" s="380">
        <f>'[35]Biểu 1c-II'!J329</f>
        <v>1981489000</v>
      </c>
      <c r="DK329" s="380">
        <f>'[35]Biểu 1c-II'!M329</f>
        <v>0</v>
      </c>
      <c r="DL329" s="380">
        <f>'[35]Biểu 1c-II'!P329</f>
        <v>0</v>
      </c>
      <c r="DM329" s="380">
        <f>'[35]Biểu 1c-II'!S329</f>
        <v>0</v>
      </c>
      <c r="DN329" s="380">
        <f>'[35]Biểu 1c-II'!V329</f>
        <v>0</v>
      </c>
      <c r="DO329" s="380">
        <f>'[35]Biểu 1c-II'!Y329</f>
        <v>0</v>
      </c>
      <c r="DP329" s="380">
        <f>'[35]Biểu 1c-II'!AB329</f>
        <v>0</v>
      </c>
      <c r="DQ329" s="463">
        <f>'[35]Biểu 1c-II'!AE329</f>
        <v>0</v>
      </c>
      <c r="DR329" s="463">
        <f>'[35]Biểu 1c-II'!AH329</f>
        <v>0</v>
      </c>
      <c r="DS329" s="463">
        <f>'[35]Biểu 1c-II'!AK329</f>
        <v>0</v>
      </c>
      <c r="DT329" s="380">
        <f>'[36]Biểu 1c-II'!J329</f>
        <v>0</v>
      </c>
      <c r="DU329" s="380">
        <f>'[36]Biểu 1c-II'!M329</f>
        <v>0</v>
      </c>
      <c r="DV329" s="380">
        <f>'[36]Biểu 1c-II'!P329</f>
        <v>0</v>
      </c>
      <c r="DW329" s="380">
        <f>'[36]Biểu 1c-II'!S329</f>
        <v>0</v>
      </c>
      <c r="DX329" s="380">
        <f>'[36]Biểu 1c-II'!V329</f>
        <v>0</v>
      </c>
      <c r="DY329" s="380">
        <f>'[36]Biểu 1c-II'!Y329</f>
        <v>0</v>
      </c>
      <c r="DZ329" s="380">
        <f>'[36]Biểu 1c-II'!AB329</f>
        <v>0</v>
      </c>
      <c r="EA329" s="463">
        <f>'[36]Biểu 1c-II'!AH329</f>
        <v>0</v>
      </c>
      <c r="EB329" s="463">
        <f>'[36]Biểu 1c-II'!AE329</f>
        <v>0</v>
      </c>
      <c r="EC329" s="380">
        <f>'[37]Biểu 1c-II'!J329</f>
        <v>0</v>
      </c>
      <c r="ED329" s="380">
        <f>'[37]Biểu 1c-II'!M329</f>
        <v>0</v>
      </c>
      <c r="EE329" s="380">
        <f>'[37]Biểu 1c-II'!P329</f>
        <v>0</v>
      </c>
      <c r="EF329" s="380">
        <f>'[37]Biểu 1c-II'!S329</f>
        <v>0</v>
      </c>
      <c r="EG329" s="380">
        <f>'[37]Biểu 1c-II'!V329</f>
        <v>0</v>
      </c>
      <c r="EH329" s="380">
        <f>'[37]Biểu 1c-II'!Y329</f>
        <v>0</v>
      </c>
      <c r="EI329" s="380">
        <f>'[37]Biểu 1c-II'!AB329</f>
        <v>0</v>
      </c>
      <c r="EJ329" s="463">
        <f>'[37]Biểu 1c-II'!AE329</f>
        <v>0</v>
      </c>
      <c r="EK329" s="463">
        <f>'[38]Biểu 1c-II'!J329</f>
        <v>0</v>
      </c>
      <c r="EL329" s="463">
        <f>'[38]Biểu 1c-II'!M329</f>
        <v>0</v>
      </c>
      <c r="EM329" s="463">
        <f>'[38]Biểu 1c-II'!P329</f>
        <v>0</v>
      </c>
      <c r="EN329" s="463">
        <f>'[38]Biểu 1c-II'!S329</f>
        <v>0</v>
      </c>
      <c r="EO329" s="380">
        <f>'[39]Biểu 1c-II(TTKN)'!J329</f>
        <v>0</v>
      </c>
      <c r="EP329" s="380">
        <f>'[40]Biểu 1c-II'!P329</f>
        <v>0</v>
      </c>
      <c r="EQ329" s="380">
        <f>'[41]Biểu 1c-II'!P329</f>
        <v>0</v>
      </c>
    </row>
    <row r="330" spans="1:147" s="373" customFormat="1" ht="25.5">
      <c r="A330" s="375" t="s">
        <v>877</v>
      </c>
      <c r="B330" s="375"/>
      <c r="C330" s="388" t="s">
        <v>991</v>
      </c>
      <c r="D330" s="357">
        <f t="shared" si="143"/>
        <v>0</v>
      </c>
      <c r="E330" s="459">
        <f t="shared" si="134"/>
        <v>56813122631</v>
      </c>
      <c r="F330" s="459">
        <f t="shared" si="144"/>
        <v>56813122631</v>
      </c>
      <c r="G330" s="459">
        <f t="shared" si="145"/>
        <v>56556822631</v>
      </c>
      <c r="H330" s="357">
        <f t="shared" si="135"/>
        <v>24000000</v>
      </c>
      <c r="I330" s="357">
        <f t="shared" si="146"/>
        <v>18224000</v>
      </c>
      <c r="J330" s="357">
        <f t="shared" si="147"/>
        <v>0</v>
      </c>
      <c r="K330" s="357">
        <f t="shared" si="136"/>
        <v>56268148631</v>
      </c>
      <c r="L330" s="357">
        <f t="shared" si="137"/>
        <v>233450000</v>
      </c>
      <c r="M330" s="357">
        <f t="shared" si="138"/>
        <v>0</v>
      </c>
      <c r="N330" s="357">
        <f t="shared" si="148"/>
        <v>13000000</v>
      </c>
      <c r="O330" s="357">
        <f t="shared" si="139"/>
        <v>0</v>
      </c>
      <c r="P330" s="357">
        <f t="shared" si="149"/>
        <v>0</v>
      </c>
      <c r="Q330" s="357">
        <f t="shared" si="140"/>
        <v>0</v>
      </c>
      <c r="R330" s="357">
        <f t="shared" si="141"/>
        <v>0</v>
      </c>
      <c r="S330" s="357"/>
      <c r="T330" s="357">
        <f t="shared" si="142"/>
        <v>0</v>
      </c>
      <c r="U330" s="459">
        <f t="shared" si="150"/>
        <v>0</v>
      </c>
      <c r="V330" s="459">
        <f t="shared" si="151"/>
        <v>0</v>
      </c>
      <c r="W330" s="459">
        <f t="shared" si="152"/>
        <v>0</v>
      </c>
      <c r="X330" s="459">
        <f t="shared" si="153"/>
        <v>0</v>
      </c>
      <c r="Y330" s="459">
        <f t="shared" si="154"/>
        <v>256300000</v>
      </c>
      <c r="Z330" s="459">
        <f t="shared" si="155"/>
        <v>0</v>
      </c>
      <c r="AA330" s="459">
        <f t="shared" si="156"/>
        <v>0</v>
      </c>
      <c r="AB330" s="459">
        <f t="shared" si="157"/>
        <v>0</v>
      </c>
      <c r="AC330" s="459">
        <f t="shared" si="158"/>
        <v>0</v>
      </c>
      <c r="AD330" s="459">
        <f t="shared" si="159"/>
        <v>0</v>
      </c>
      <c r="AE330" s="357">
        <f>SUM(AE331:AE337)</f>
        <v>0</v>
      </c>
      <c r="AF330" s="357">
        <f>SUM(AF331:AF337)</f>
        <v>0</v>
      </c>
      <c r="AG330" s="377">
        <f>'[22]Biểu 1c-II'!J330</f>
        <v>0</v>
      </c>
      <c r="AH330" s="377">
        <f>'[22]Biểu 1c-II'!M330</f>
        <v>0</v>
      </c>
      <c r="AI330" s="459">
        <f>'[22]Biểu 1c-II'!S330</f>
        <v>0</v>
      </c>
      <c r="AJ330" s="459">
        <f>'[22]Biểu 1c-II'!V330</f>
        <v>0</v>
      </c>
      <c r="AK330" s="377">
        <f>'[23]Biểu 1c-II'!J330</f>
        <v>0</v>
      </c>
      <c r="AL330" s="459">
        <f>'[23]Biểu 1c-II'!P330</f>
        <v>256300000</v>
      </c>
      <c r="AM330" s="459">
        <f>'[23]Biểu 1c-II'!S330</f>
        <v>0</v>
      </c>
      <c r="AN330" s="377">
        <f>'[24]Biểu 1c-II'!J330</f>
        <v>24000000</v>
      </c>
      <c r="AO330" s="459">
        <f>'[24]Biểu 1c-II'!M330</f>
        <v>0</v>
      </c>
      <c r="AP330" s="459">
        <f>'[24]Biểu 1c-II'!S330</f>
        <v>0</v>
      </c>
      <c r="AQ330" s="459">
        <f>'[25]Biểu 1c-II'!P330</f>
        <v>18224000</v>
      </c>
      <c r="AR330" s="459">
        <f>'[25]Biểu 1c-II'!V330</f>
        <v>0</v>
      </c>
      <c r="AS330" s="377">
        <f>'[25]Biểu 1c-II'!Y330</f>
        <v>0</v>
      </c>
      <c r="AT330" s="377">
        <f>'[26]Biểu 1c-II'!K330</f>
        <v>29386224708</v>
      </c>
      <c r="AU330" s="377">
        <f>'[26]Biểu 1c-II'!W330</f>
        <v>0</v>
      </c>
      <c r="AV330" s="377">
        <f>'[27]Biểu 1c-II'!J330</f>
        <v>7680400</v>
      </c>
      <c r="AW330" s="377">
        <f>'[27]Biểu 1c-II'!V330</f>
        <v>0</v>
      </c>
      <c r="AX330" s="377">
        <f>'[28]Biểu 1c-II'!J330</f>
        <v>772000000</v>
      </c>
      <c r="AY330" s="377">
        <f>'[28]Biểu 1c-II'!M330</f>
        <v>0</v>
      </c>
      <c r="AZ330" s="377">
        <f>'[28]Biểu 1c-II'!P330</f>
        <v>0</v>
      </c>
      <c r="BA330" s="380"/>
      <c r="BB330" s="377">
        <f>'[28]Biểu 1c-II'!V330</f>
        <v>0</v>
      </c>
      <c r="BC330" s="380">
        <f>'[42]Biểu 1c-II'!Y330</f>
        <v>0</v>
      </c>
      <c r="BD330" s="377">
        <f>'[28]Biểu 1c-II'!AB330</f>
        <v>0</v>
      </c>
      <c r="BE330" s="377">
        <f>'[28]Biểu 1c-II'!AE330</f>
        <v>0</v>
      </c>
      <c r="BF330" s="377">
        <f>'[28]Biểu 1c-II'!AH330</f>
        <v>0</v>
      </c>
      <c r="BG330" s="377">
        <f>'[29]Biểu 1c-II'!J330</f>
        <v>0</v>
      </c>
      <c r="BH330" s="377">
        <f>'[29]Biểu 1c-II'!M330</f>
        <v>0</v>
      </c>
      <c r="BI330" s="377">
        <f>'[29]Biểu 1c-II'!P330</f>
        <v>0</v>
      </c>
      <c r="BJ330" s="380"/>
      <c r="BK330" s="377">
        <f>'[29]Biểu 1c-II'!S330</f>
        <v>0</v>
      </c>
      <c r="BL330" s="377">
        <f>'[29]Biểu 1c-II'!V330</f>
        <v>0</v>
      </c>
      <c r="BM330" s="377">
        <f>'[29]Biểu 1c-II'!Y330</f>
        <v>0</v>
      </c>
      <c r="BN330" s="377">
        <f>'[29]Biểu 1c-II'!AB330</f>
        <v>0</v>
      </c>
      <c r="BO330" s="459">
        <f>'[29]Biểu 1c-II'!AE330</f>
        <v>0</v>
      </c>
      <c r="BP330" s="459">
        <f>'[29]Biểu 1c-II'!AH330</f>
        <v>0</v>
      </c>
      <c r="BQ330" s="377">
        <f>'[30]Biểu 1c-II - TTYT DA BAC'!J330</f>
        <v>6209762640</v>
      </c>
      <c r="BR330" s="377">
        <f>'[30]Biểu 1c-II - TTYT DA BAC'!M330</f>
        <v>0</v>
      </c>
      <c r="BS330" s="377">
        <f>'[30]Biểu 1c-II - TTYT DA BAC'!P330</f>
        <v>0</v>
      </c>
      <c r="BT330" s="380"/>
      <c r="BU330" s="377">
        <f>'[30]Biểu 1c-II - TTYT DA BAC'!V330</f>
        <v>0</v>
      </c>
      <c r="BV330" s="377">
        <f>'[30]Biểu 1c-II - TTYT DA BAC'!Y330</f>
        <v>0</v>
      </c>
      <c r="BW330" s="377">
        <f>'[30]Biểu 1c-II - TTYT DA BAC'!AB330</f>
        <v>0</v>
      </c>
      <c r="BX330" s="459">
        <f>'[30]Biểu 1c-II - TTYT DA BAC'!AE330</f>
        <v>0</v>
      </c>
      <c r="BY330" s="459">
        <f>'[30]Biểu 1c-II - TTYT DA BAC'!AH330</f>
        <v>0</v>
      </c>
      <c r="BZ330" s="377">
        <f>'[31]Biểu 1c-II'!I330</f>
        <v>6209521300</v>
      </c>
      <c r="CA330" s="377">
        <f>'[31]Biểu 1c-II'!M330</f>
        <v>0</v>
      </c>
      <c r="CB330" s="377">
        <f>'[31]Biểu 1c-II'!P330</f>
        <v>0</v>
      </c>
      <c r="CC330" s="380"/>
      <c r="CD330" s="377">
        <f>'[31]Biểu 1c-II'!V330</f>
        <v>0</v>
      </c>
      <c r="CE330" s="377">
        <f>'[31]Biểu 1c-II'!Y330</f>
        <v>0</v>
      </c>
      <c r="CF330" s="377">
        <f>'[31]Biểu 1c-II'!AB330</f>
        <v>0</v>
      </c>
      <c r="CG330" s="459">
        <f>'[31]Biểu 1c-II'!AE330</f>
        <v>0</v>
      </c>
      <c r="CH330" s="459">
        <f>'[31]Biểu 1c-II'!AH330</f>
        <v>0</v>
      </c>
      <c r="CI330" s="377">
        <f>'[32]Biểu 1c-II'!J330</f>
        <v>0</v>
      </c>
      <c r="CJ330" s="377">
        <f>'[32]Biểu 1c-II'!M330</f>
        <v>0</v>
      </c>
      <c r="CK330" s="377">
        <f>'[32]Biểu 1c-II'!P330</f>
        <v>0</v>
      </c>
      <c r="CL330" s="380"/>
      <c r="CM330" s="377">
        <f>'[32]Biểu 1c-II'!V330</f>
        <v>0</v>
      </c>
      <c r="CN330" s="377">
        <f>'[32]Biểu 1c-II'!Y330</f>
        <v>0</v>
      </c>
      <c r="CO330" s="377">
        <f>'[32]Biểu 1c-II'!AB330</f>
        <v>0</v>
      </c>
      <c r="CP330" s="459">
        <f>'[32]Biểu 1c-II'!AE330</f>
        <v>0</v>
      </c>
      <c r="CQ330" s="459">
        <f>'[32]Biểu 1c-II'!AH330</f>
        <v>0</v>
      </c>
      <c r="CR330" s="377">
        <f>'[33]Biểu 1c-II'!J330</f>
        <v>0</v>
      </c>
      <c r="CS330" s="377">
        <f>'[33]Biểu 1c-II'!M330</f>
        <v>0</v>
      </c>
      <c r="CT330" s="377">
        <f>'[33]Biểu 1c-II'!P330</f>
        <v>0</v>
      </c>
      <c r="CU330" s="380"/>
      <c r="CV330" s="377">
        <f>'[33]Biểu 1c-II'!V330</f>
        <v>0</v>
      </c>
      <c r="CW330" s="380">
        <f>'[43]Biểu 1c-II'!Y330</f>
        <v>0</v>
      </c>
      <c r="CX330" s="377">
        <f>'[33]Biểu 1c-II'!AB330</f>
        <v>0</v>
      </c>
      <c r="CY330" s="459">
        <f>'[33]Biểu 1c-II'!AE330</f>
        <v>0</v>
      </c>
      <c r="CZ330" s="459">
        <f>'[33]Biểu 1c-II'!AH330</f>
        <v>0</v>
      </c>
      <c r="DA330" s="377">
        <f>'[34]Biểu 1c-II'!$J$7</f>
        <v>13682959583</v>
      </c>
      <c r="DB330" s="377">
        <f>'[34]Biểu 1c-II'!M330</f>
        <v>0</v>
      </c>
      <c r="DC330" s="377">
        <f>'[34]Biểu 1c-II'!P330</f>
        <v>0</v>
      </c>
      <c r="DD330" s="380"/>
      <c r="DE330" s="377">
        <f>'[34]Biểu 1c-II'!V330</f>
        <v>0</v>
      </c>
      <c r="DF330" s="380">
        <f>'[44]Biểu 1c-II'!Y330</f>
        <v>0</v>
      </c>
      <c r="DG330" s="377">
        <f>'[34]Biểu 1c-II'!AB330</f>
        <v>0</v>
      </c>
      <c r="DH330" s="459">
        <f>'[34]Biểu 1c-II'!AE330</f>
        <v>0</v>
      </c>
      <c r="DI330" s="459">
        <f>'[34]Biểu 1c-II'!AH330</f>
        <v>0</v>
      </c>
      <c r="DJ330" s="377">
        <f>'[35]Biểu 1c-II'!J330</f>
        <v>0</v>
      </c>
      <c r="DK330" s="377">
        <f>'[35]Biểu 1c-II'!M330</f>
        <v>0</v>
      </c>
      <c r="DL330" s="377">
        <f>'[35]Biểu 1c-II'!P330</f>
        <v>0</v>
      </c>
      <c r="DM330" s="377">
        <f>'[35]Biểu 1c-II'!S330</f>
        <v>0</v>
      </c>
      <c r="DN330" s="377">
        <f>'[35]Biểu 1c-II'!V330</f>
        <v>0</v>
      </c>
      <c r="DO330" s="377">
        <f>'[35]Biểu 1c-II'!Y330</f>
        <v>0</v>
      </c>
      <c r="DP330" s="377">
        <f>'[35]Biểu 1c-II'!AB330</f>
        <v>0</v>
      </c>
      <c r="DQ330" s="459">
        <f>'[35]Biểu 1c-II'!AE330</f>
        <v>0</v>
      </c>
      <c r="DR330" s="459">
        <f>'[35]Biểu 1c-II'!AH330</f>
        <v>0</v>
      </c>
      <c r="DS330" s="459">
        <f>'[35]Biểu 1c-II'!AK330</f>
        <v>0</v>
      </c>
      <c r="DT330" s="377">
        <f>'[36]Biểu 1c-II'!J330</f>
        <v>0</v>
      </c>
      <c r="DU330" s="377">
        <f>'[36]Biểu 1c-II'!M330</f>
        <v>0</v>
      </c>
      <c r="DV330" s="377">
        <f>'[36]Biểu 1c-II'!P330</f>
        <v>0</v>
      </c>
      <c r="DW330" s="377">
        <f>'[36]Biểu 1c-II'!S330</f>
        <v>0</v>
      </c>
      <c r="DX330" s="377">
        <f>'[36]Biểu 1c-II'!V330</f>
        <v>0</v>
      </c>
      <c r="DY330" s="377">
        <f>'[36]Biểu 1c-II'!Y330</f>
        <v>0</v>
      </c>
      <c r="DZ330" s="377">
        <f>'[36]Biểu 1c-II'!AB330</f>
        <v>0</v>
      </c>
      <c r="EA330" s="459">
        <f>'[36]Biểu 1c-II'!AH330</f>
        <v>0</v>
      </c>
      <c r="EB330" s="459">
        <f>'[36]Biểu 1c-II'!AE330</f>
        <v>0</v>
      </c>
      <c r="EC330" s="377">
        <f>'[37]Biểu 1c-II'!J330</f>
        <v>0</v>
      </c>
      <c r="ED330" s="377">
        <f>'[37]Biểu 1c-II'!M330</f>
        <v>0</v>
      </c>
      <c r="EE330" s="377">
        <f>'[37]Biểu 1c-II'!P330</f>
        <v>0</v>
      </c>
      <c r="EF330" s="377">
        <f>'[37]Biểu 1c-II'!S330</f>
        <v>0</v>
      </c>
      <c r="EG330" s="377">
        <f>'[37]Biểu 1c-II'!V330</f>
        <v>0</v>
      </c>
      <c r="EH330" s="377">
        <f>'[37]Biểu 1c-II'!Y330</f>
        <v>0</v>
      </c>
      <c r="EI330" s="377">
        <f>'[37]Biểu 1c-II'!AB330</f>
        <v>0</v>
      </c>
      <c r="EJ330" s="459">
        <f>'[37]Biểu 1c-II'!AE330</f>
        <v>0</v>
      </c>
      <c r="EK330" s="459">
        <f>'[38]Biểu 1c-II'!J330</f>
        <v>233450000</v>
      </c>
      <c r="EL330" s="459">
        <f>'[38]Biểu 1c-II'!M330</f>
        <v>0</v>
      </c>
      <c r="EM330" s="459">
        <f>'[38]Biểu 1c-II'!P330</f>
        <v>0</v>
      </c>
      <c r="EN330" s="459">
        <f>'[38]Biểu 1c-II'!S330</f>
        <v>0</v>
      </c>
      <c r="EO330" s="377">
        <f>'[39]Biểu 1c-II(TTKN)'!J330</f>
        <v>0</v>
      </c>
      <c r="EP330" s="377">
        <f>'[40]Biểu 1c-II'!P330</f>
        <v>13000000</v>
      </c>
      <c r="EQ330" s="377">
        <f>'[41]Biểu 1c-II'!P330</f>
        <v>0</v>
      </c>
    </row>
    <row r="331" spans="1:147" ht="12.75">
      <c r="A331" s="383"/>
      <c r="B331" s="378" t="s">
        <v>878</v>
      </c>
      <c r="C331" s="379" t="s">
        <v>983</v>
      </c>
      <c r="D331" s="381">
        <f t="shared" si="143"/>
        <v>0</v>
      </c>
      <c r="E331" s="463">
        <f t="shared" si="134"/>
        <v>13682959583</v>
      </c>
      <c r="F331" s="463">
        <f t="shared" si="144"/>
        <v>13682959583</v>
      </c>
      <c r="G331" s="463">
        <f t="shared" si="145"/>
        <v>13682959583</v>
      </c>
      <c r="H331" s="381">
        <f t="shared" si="135"/>
        <v>0</v>
      </c>
      <c r="I331" s="381">
        <f t="shared" si="146"/>
        <v>0</v>
      </c>
      <c r="J331" s="381">
        <f t="shared" si="147"/>
        <v>0</v>
      </c>
      <c r="K331" s="381">
        <f t="shared" si="136"/>
        <v>13682959583</v>
      </c>
      <c r="L331" s="381">
        <f t="shared" si="137"/>
        <v>0</v>
      </c>
      <c r="M331" s="381">
        <f t="shared" si="138"/>
        <v>0</v>
      </c>
      <c r="N331" s="381">
        <f t="shared" si="148"/>
        <v>0</v>
      </c>
      <c r="O331" s="381">
        <f t="shared" si="139"/>
        <v>0</v>
      </c>
      <c r="P331" s="381">
        <f t="shared" si="149"/>
        <v>0</v>
      </c>
      <c r="Q331" s="381">
        <f t="shared" si="140"/>
        <v>0</v>
      </c>
      <c r="R331" s="381">
        <f t="shared" si="141"/>
        <v>0</v>
      </c>
      <c r="S331" s="381"/>
      <c r="T331" s="381">
        <f t="shared" si="142"/>
        <v>0</v>
      </c>
      <c r="U331" s="463">
        <f t="shared" si="150"/>
        <v>0</v>
      </c>
      <c r="V331" s="463">
        <f t="shared" si="151"/>
        <v>0</v>
      </c>
      <c r="W331" s="463">
        <f t="shared" si="152"/>
        <v>0</v>
      </c>
      <c r="X331" s="463">
        <f t="shared" si="153"/>
        <v>0</v>
      </c>
      <c r="Y331" s="463">
        <f t="shared" si="154"/>
        <v>0</v>
      </c>
      <c r="Z331" s="463">
        <f t="shared" si="155"/>
        <v>0</v>
      </c>
      <c r="AA331" s="463">
        <f t="shared" si="156"/>
        <v>0</v>
      </c>
      <c r="AB331" s="463">
        <f t="shared" si="157"/>
        <v>0</v>
      </c>
      <c r="AC331" s="463">
        <f t="shared" si="158"/>
        <v>0</v>
      </c>
      <c r="AD331" s="463">
        <f t="shared" si="159"/>
        <v>0</v>
      </c>
      <c r="AE331" s="381"/>
      <c r="AF331" s="381"/>
      <c r="AG331" s="380">
        <f>'[22]Biểu 1c-II'!J331</f>
        <v>0</v>
      </c>
      <c r="AH331" s="380">
        <f>'[22]Biểu 1c-II'!M331</f>
        <v>0</v>
      </c>
      <c r="AI331" s="463">
        <f>'[22]Biểu 1c-II'!S331</f>
        <v>0</v>
      </c>
      <c r="AJ331" s="463">
        <f>'[22]Biểu 1c-II'!V331</f>
        <v>0</v>
      </c>
      <c r="AK331" s="380">
        <f>'[23]Biểu 1c-II'!J331</f>
        <v>0</v>
      </c>
      <c r="AL331" s="463">
        <f>'[23]Biểu 1c-II'!P331</f>
        <v>0</v>
      </c>
      <c r="AM331" s="463">
        <f>'[23]Biểu 1c-II'!S331</f>
        <v>0</v>
      </c>
      <c r="AN331" s="380">
        <f>'[24]Biểu 1c-II'!J331</f>
        <v>0</v>
      </c>
      <c r="AO331" s="463">
        <f>'[24]Biểu 1c-II'!M331</f>
        <v>0</v>
      </c>
      <c r="AP331" s="463">
        <f>'[24]Biểu 1c-II'!S331</f>
        <v>0</v>
      </c>
      <c r="AQ331" s="463">
        <f>'[25]Biểu 1c-II'!P331</f>
        <v>0</v>
      </c>
      <c r="AR331" s="463">
        <f>'[25]Biểu 1c-II'!V331</f>
        <v>0</v>
      </c>
      <c r="AS331" s="380">
        <f>'[25]Biểu 1c-II'!Y331</f>
        <v>0</v>
      </c>
      <c r="AT331" s="380">
        <f>'[26]Biểu 1c-II'!K331</f>
        <v>0</v>
      </c>
      <c r="AU331" s="380">
        <f>'[26]Biểu 1c-II'!W331</f>
        <v>0</v>
      </c>
      <c r="AV331" s="380">
        <f>'[27]Biểu 1c-II'!J331</f>
        <v>0</v>
      </c>
      <c r="AW331" s="380">
        <f>'[27]Biểu 1c-II'!V331</f>
        <v>0</v>
      </c>
      <c r="AX331" s="380">
        <f>'[28]Biểu 1c-II'!J331</f>
        <v>0</v>
      </c>
      <c r="AY331" s="380">
        <f>'[28]Biểu 1c-II'!M331</f>
        <v>0</v>
      </c>
      <c r="AZ331" s="380">
        <f>'[28]Biểu 1c-II'!P331</f>
        <v>0</v>
      </c>
      <c r="BA331" s="380"/>
      <c r="BB331" s="380">
        <f>'[28]Biểu 1c-II'!V331</f>
        <v>0</v>
      </c>
      <c r="BC331" s="380">
        <f>'[42]Biểu 1c-II'!Y331</f>
        <v>0</v>
      </c>
      <c r="BD331" s="380">
        <f>'[28]Biểu 1c-II'!AB331</f>
        <v>0</v>
      </c>
      <c r="BE331" s="380">
        <f>'[28]Biểu 1c-II'!AE331</f>
        <v>0</v>
      </c>
      <c r="BF331" s="380">
        <f>'[28]Biểu 1c-II'!AH331</f>
        <v>0</v>
      </c>
      <c r="BG331" s="380">
        <f>'[29]Biểu 1c-II'!J331</f>
        <v>0</v>
      </c>
      <c r="BH331" s="380">
        <f>'[29]Biểu 1c-II'!M331</f>
        <v>0</v>
      </c>
      <c r="BI331" s="380">
        <f>'[29]Biểu 1c-II'!P331</f>
        <v>0</v>
      </c>
      <c r="BJ331" s="380"/>
      <c r="BK331" s="380">
        <f>'[29]Biểu 1c-II'!S331</f>
        <v>0</v>
      </c>
      <c r="BL331" s="380">
        <f>'[29]Biểu 1c-II'!V331</f>
        <v>0</v>
      </c>
      <c r="BM331" s="380">
        <f>'[29]Biểu 1c-II'!Y331</f>
        <v>0</v>
      </c>
      <c r="BN331" s="380">
        <f>'[29]Biểu 1c-II'!AB331</f>
        <v>0</v>
      </c>
      <c r="BO331" s="463">
        <f>'[29]Biểu 1c-II'!AE331</f>
        <v>0</v>
      </c>
      <c r="BP331" s="463">
        <f>'[29]Biểu 1c-II'!AH331</f>
        <v>0</v>
      </c>
      <c r="BQ331" s="380">
        <f>'[30]Biểu 1c-II - TTYT DA BAC'!J331</f>
        <v>0</v>
      </c>
      <c r="BR331" s="380">
        <f>'[30]Biểu 1c-II - TTYT DA BAC'!M331</f>
        <v>0</v>
      </c>
      <c r="BS331" s="380">
        <f>'[30]Biểu 1c-II - TTYT DA BAC'!P331</f>
        <v>0</v>
      </c>
      <c r="BT331" s="380"/>
      <c r="BU331" s="380">
        <f>'[30]Biểu 1c-II - TTYT DA BAC'!V331</f>
        <v>0</v>
      </c>
      <c r="BV331" s="380">
        <f>'[30]Biểu 1c-II - TTYT DA BAC'!Y331</f>
        <v>0</v>
      </c>
      <c r="BW331" s="380">
        <f>'[30]Biểu 1c-II - TTYT DA BAC'!AB331</f>
        <v>0</v>
      </c>
      <c r="BX331" s="463">
        <f>'[30]Biểu 1c-II - TTYT DA BAC'!AE331</f>
        <v>0</v>
      </c>
      <c r="BY331" s="463">
        <f>'[30]Biểu 1c-II - TTYT DA BAC'!AH331</f>
        <v>0</v>
      </c>
      <c r="BZ331" s="380">
        <f>'[31]Biểu 1c-II'!I331</f>
        <v>0</v>
      </c>
      <c r="CA331" s="380">
        <f>'[31]Biểu 1c-II'!M331</f>
        <v>0</v>
      </c>
      <c r="CB331" s="380">
        <f>'[31]Biểu 1c-II'!P331</f>
        <v>0</v>
      </c>
      <c r="CC331" s="380"/>
      <c r="CD331" s="380">
        <f>'[31]Biểu 1c-II'!V331</f>
        <v>0</v>
      </c>
      <c r="CE331" s="380">
        <f>'[31]Biểu 1c-II'!Y331</f>
        <v>0</v>
      </c>
      <c r="CF331" s="380">
        <f>'[31]Biểu 1c-II'!AB331</f>
        <v>0</v>
      </c>
      <c r="CG331" s="463">
        <f>'[31]Biểu 1c-II'!AE331</f>
        <v>0</v>
      </c>
      <c r="CH331" s="463">
        <f>'[31]Biểu 1c-II'!AH331</f>
        <v>0</v>
      </c>
      <c r="CI331" s="380">
        <f>'[32]Biểu 1c-II'!J331</f>
        <v>0</v>
      </c>
      <c r="CJ331" s="380">
        <f>'[32]Biểu 1c-II'!M331</f>
        <v>0</v>
      </c>
      <c r="CK331" s="380">
        <f>'[32]Biểu 1c-II'!P331</f>
        <v>0</v>
      </c>
      <c r="CL331" s="380"/>
      <c r="CM331" s="380">
        <f>'[32]Biểu 1c-II'!V331</f>
        <v>0</v>
      </c>
      <c r="CN331" s="380">
        <f>'[32]Biểu 1c-II'!Y331</f>
        <v>0</v>
      </c>
      <c r="CO331" s="380">
        <f>'[32]Biểu 1c-II'!AB331</f>
        <v>0</v>
      </c>
      <c r="CP331" s="463">
        <f>'[32]Biểu 1c-II'!AE331</f>
        <v>0</v>
      </c>
      <c r="CQ331" s="463">
        <f>'[32]Biểu 1c-II'!AH331</f>
        <v>0</v>
      </c>
      <c r="CR331" s="380">
        <f>'[33]Biểu 1c-II'!J331</f>
        <v>0</v>
      </c>
      <c r="CS331" s="380">
        <f>'[33]Biểu 1c-II'!M331</f>
        <v>0</v>
      </c>
      <c r="CT331" s="380">
        <f>'[33]Biểu 1c-II'!P331</f>
        <v>0</v>
      </c>
      <c r="CU331" s="380"/>
      <c r="CV331" s="380">
        <f>'[33]Biểu 1c-II'!V331</f>
        <v>0</v>
      </c>
      <c r="CW331" s="380">
        <f>'[43]Biểu 1c-II'!Y331</f>
        <v>0</v>
      </c>
      <c r="CX331" s="380">
        <f>'[33]Biểu 1c-II'!AB331</f>
        <v>0</v>
      </c>
      <c r="CY331" s="463">
        <f>'[33]Biểu 1c-II'!AE331</f>
        <v>0</v>
      </c>
      <c r="CZ331" s="463">
        <f>'[33]Biểu 1c-II'!AH331</f>
        <v>0</v>
      </c>
      <c r="DA331" s="380">
        <f>'[34]Biểu 1c-II'!$J$7</f>
        <v>13682959583</v>
      </c>
      <c r="DB331" s="380">
        <f>'[34]Biểu 1c-II'!M331</f>
        <v>0</v>
      </c>
      <c r="DC331" s="380">
        <f>'[34]Biểu 1c-II'!P331</f>
        <v>0</v>
      </c>
      <c r="DD331" s="380"/>
      <c r="DE331" s="380">
        <f>'[34]Biểu 1c-II'!V331</f>
        <v>0</v>
      </c>
      <c r="DF331" s="380">
        <f>'[44]Biểu 1c-II'!Y331</f>
        <v>0</v>
      </c>
      <c r="DG331" s="380">
        <f>'[34]Biểu 1c-II'!AB331</f>
        <v>0</v>
      </c>
      <c r="DH331" s="463">
        <f>'[34]Biểu 1c-II'!AE331</f>
        <v>0</v>
      </c>
      <c r="DI331" s="463">
        <f>'[34]Biểu 1c-II'!AH331</f>
        <v>0</v>
      </c>
      <c r="DJ331" s="380">
        <f>'[35]Biểu 1c-II'!J331</f>
        <v>0</v>
      </c>
      <c r="DK331" s="380">
        <f>'[35]Biểu 1c-II'!M331</f>
        <v>0</v>
      </c>
      <c r="DL331" s="380">
        <f>'[35]Biểu 1c-II'!P331</f>
        <v>0</v>
      </c>
      <c r="DM331" s="380">
        <f>'[35]Biểu 1c-II'!S331</f>
        <v>0</v>
      </c>
      <c r="DN331" s="380">
        <f>'[35]Biểu 1c-II'!V331</f>
        <v>0</v>
      </c>
      <c r="DO331" s="380">
        <f>'[35]Biểu 1c-II'!Y331</f>
        <v>0</v>
      </c>
      <c r="DP331" s="380">
        <f>'[35]Biểu 1c-II'!AB331</f>
        <v>0</v>
      </c>
      <c r="DQ331" s="463">
        <f>'[35]Biểu 1c-II'!AE331</f>
        <v>0</v>
      </c>
      <c r="DR331" s="463">
        <f>'[35]Biểu 1c-II'!AH331</f>
        <v>0</v>
      </c>
      <c r="DS331" s="463">
        <f>'[35]Biểu 1c-II'!AK331</f>
        <v>0</v>
      </c>
      <c r="DT331" s="380">
        <f>'[36]Biểu 1c-II'!J331</f>
        <v>0</v>
      </c>
      <c r="DU331" s="380">
        <f>'[36]Biểu 1c-II'!M331</f>
        <v>0</v>
      </c>
      <c r="DV331" s="380">
        <f>'[36]Biểu 1c-II'!P331</f>
        <v>0</v>
      </c>
      <c r="DW331" s="380">
        <f>'[36]Biểu 1c-II'!S331</f>
        <v>0</v>
      </c>
      <c r="DX331" s="380">
        <f>'[36]Biểu 1c-II'!V331</f>
        <v>0</v>
      </c>
      <c r="DY331" s="380">
        <f>'[36]Biểu 1c-II'!Y331</f>
        <v>0</v>
      </c>
      <c r="DZ331" s="380">
        <f>'[36]Biểu 1c-II'!AB331</f>
        <v>0</v>
      </c>
      <c r="EA331" s="463">
        <f>'[36]Biểu 1c-II'!AH331</f>
        <v>0</v>
      </c>
      <c r="EB331" s="463">
        <f>'[36]Biểu 1c-II'!AE331</f>
        <v>0</v>
      </c>
      <c r="EC331" s="380">
        <f>'[37]Biểu 1c-II'!J331</f>
        <v>0</v>
      </c>
      <c r="ED331" s="380">
        <f>'[37]Biểu 1c-II'!M331</f>
        <v>0</v>
      </c>
      <c r="EE331" s="380">
        <f>'[37]Biểu 1c-II'!P331</f>
        <v>0</v>
      </c>
      <c r="EF331" s="380">
        <f>'[37]Biểu 1c-II'!S331</f>
        <v>0</v>
      </c>
      <c r="EG331" s="380">
        <f>'[37]Biểu 1c-II'!V331</f>
        <v>0</v>
      </c>
      <c r="EH331" s="380">
        <f>'[37]Biểu 1c-II'!Y331</f>
        <v>0</v>
      </c>
      <c r="EI331" s="380">
        <f>'[37]Biểu 1c-II'!AB331</f>
        <v>0</v>
      </c>
      <c r="EJ331" s="463">
        <f>'[37]Biểu 1c-II'!AE331</f>
        <v>0</v>
      </c>
      <c r="EK331" s="463">
        <f>'[38]Biểu 1c-II'!J331</f>
        <v>0</v>
      </c>
      <c r="EL331" s="463">
        <f>'[38]Biểu 1c-II'!M331</f>
        <v>0</v>
      </c>
      <c r="EM331" s="463">
        <f>'[38]Biểu 1c-II'!P331</f>
        <v>0</v>
      </c>
      <c r="EN331" s="463">
        <f>'[38]Biểu 1c-II'!S331</f>
        <v>0</v>
      </c>
      <c r="EO331" s="380">
        <f>'[39]Biểu 1c-II(TTKN)'!J331</f>
        <v>0</v>
      </c>
      <c r="EP331" s="380">
        <f>'[40]Biểu 1c-II'!P331</f>
        <v>0</v>
      </c>
      <c r="EQ331" s="380">
        <f>'[41]Biểu 1c-II'!P331</f>
        <v>0</v>
      </c>
    </row>
    <row r="332" spans="1:147" ht="12.75">
      <c r="A332" s="383"/>
      <c r="B332" s="378" t="s">
        <v>879</v>
      </c>
      <c r="C332" s="379" t="s">
        <v>984</v>
      </c>
      <c r="D332" s="381">
        <f t="shared" si="143"/>
        <v>0</v>
      </c>
      <c r="E332" s="463">
        <f t="shared" si="134"/>
        <v>13682959583</v>
      </c>
      <c r="F332" s="463">
        <f t="shared" si="144"/>
        <v>13682959583</v>
      </c>
      <c r="G332" s="463">
        <f t="shared" si="145"/>
        <v>13682959583</v>
      </c>
      <c r="H332" s="381">
        <f t="shared" si="135"/>
        <v>0</v>
      </c>
      <c r="I332" s="381">
        <f t="shared" si="146"/>
        <v>0</v>
      </c>
      <c r="J332" s="381">
        <f t="shared" si="147"/>
        <v>0</v>
      </c>
      <c r="K332" s="381">
        <f t="shared" si="136"/>
        <v>13682959583</v>
      </c>
      <c r="L332" s="381">
        <f t="shared" si="137"/>
        <v>0</v>
      </c>
      <c r="M332" s="381">
        <f t="shared" si="138"/>
        <v>0</v>
      </c>
      <c r="N332" s="381">
        <f t="shared" si="148"/>
        <v>0</v>
      </c>
      <c r="O332" s="381">
        <f t="shared" si="139"/>
        <v>0</v>
      </c>
      <c r="P332" s="381">
        <f t="shared" si="149"/>
        <v>0</v>
      </c>
      <c r="Q332" s="381">
        <f t="shared" si="140"/>
        <v>0</v>
      </c>
      <c r="R332" s="381">
        <f t="shared" si="141"/>
        <v>0</v>
      </c>
      <c r="S332" s="381"/>
      <c r="T332" s="381">
        <f t="shared" si="142"/>
        <v>0</v>
      </c>
      <c r="U332" s="463">
        <f t="shared" si="150"/>
        <v>0</v>
      </c>
      <c r="V332" s="463">
        <f t="shared" si="151"/>
        <v>0</v>
      </c>
      <c r="W332" s="463">
        <f t="shared" si="152"/>
        <v>0</v>
      </c>
      <c r="X332" s="463">
        <f t="shared" si="153"/>
        <v>0</v>
      </c>
      <c r="Y332" s="463">
        <f t="shared" si="154"/>
        <v>0</v>
      </c>
      <c r="Z332" s="463">
        <f t="shared" si="155"/>
        <v>0</v>
      </c>
      <c r="AA332" s="463">
        <f t="shared" si="156"/>
        <v>0</v>
      </c>
      <c r="AB332" s="463">
        <f t="shared" si="157"/>
        <v>0</v>
      </c>
      <c r="AC332" s="463">
        <f t="shared" si="158"/>
        <v>0</v>
      </c>
      <c r="AD332" s="463">
        <f t="shared" si="159"/>
        <v>0</v>
      </c>
      <c r="AE332" s="381"/>
      <c r="AF332" s="381"/>
      <c r="AG332" s="380">
        <f>'[22]Biểu 1c-II'!J332</f>
        <v>0</v>
      </c>
      <c r="AH332" s="380">
        <f>'[22]Biểu 1c-II'!M332</f>
        <v>0</v>
      </c>
      <c r="AI332" s="463">
        <f>'[22]Biểu 1c-II'!S332</f>
        <v>0</v>
      </c>
      <c r="AJ332" s="463">
        <f>'[22]Biểu 1c-II'!V332</f>
        <v>0</v>
      </c>
      <c r="AK332" s="380">
        <f>'[23]Biểu 1c-II'!J332</f>
        <v>0</v>
      </c>
      <c r="AL332" s="463">
        <f>'[23]Biểu 1c-II'!P332</f>
        <v>0</v>
      </c>
      <c r="AM332" s="463">
        <f>'[23]Biểu 1c-II'!S332</f>
        <v>0</v>
      </c>
      <c r="AN332" s="380">
        <f>'[24]Biểu 1c-II'!J332</f>
        <v>0</v>
      </c>
      <c r="AO332" s="463">
        <f>'[24]Biểu 1c-II'!M332</f>
        <v>0</v>
      </c>
      <c r="AP332" s="463">
        <f>'[24]Biểu 1c-II'!S332</f>
        <v>0</v>
      </c>
      <c r="AQ332" s="463">
        <f>'[25]Biểu 1c-II'!P332</f>
        <v>0</v>
      </c>
      <c r="AR332" s="463">
        <f>'[25]Biểu 1c-II'!V332</f>
        <v>0</v>
      </c>
      <c r="AS332" s="380">
        <f>'[25]Biểu 1c-II'!Y332</f>
        <v>0</v>
      </c>
      <c r="AT332" s="380">
        <f>'[26]Biểu 1c-II'!K332</f>
        <v>0</v>
      </c>
      <c r="AU332" s="380">
        <f>'[26]Biểu 1c-II'!W332</f>
        <v>0</v>
      </c>
      <c r="AV332" s="380">
        <f>'[27]Biểu 1c-II'!J332</f>
        <v>0</v>
      </c>
      <c r="AW332" s="380">
        <f>'[27]Biểu 1c-II'!V332</f>
        <v>0</v>
      </c>
      <c r="AX332" s="380">
        <f>'[28]Biểu 1c-II'!J332</f>
        <v>0</v>
      </c>
      <c r="AY332" s="380">
        <f>'[28]Biểu 1c-II'!M332</f>
        <v>0</v>
      </c>
      <c r="AZ332" s="380">
        <f>'[28]Biểu 1c-II'!P332</f>
        <v>0</v>
      </c>
      <c r="BA332" s="380"/>
      <c r="BB332" s="380">
        <f>'[28]Biểu 1c-II'!V332</f>
        <v>0</v>
      </c>
      <c r="BC332" s="380">
        <f>'[42]Biểu 1c-II'!Y332</f>
        <v>0</v>
      </c>
      <c r="BD332" s="380">
        <f>'[28]Biểu 1c-II'!AB332</f>
        <v>0</v>
      </c>
      <c r="BE332" s="380">
        <f>'[28]Biểu 1c-II'!AE332</f>
        <v>0</v>
      </c>
      <c r="BF332" s="380">
        <f>'[28]Biểu 1c-II'!AH332</f>
        <v>0</v>
      </c>
      <c r="BG332" s="380">
        <f>'[29]Biểu 1c-II'!J332</f>
        <v>0</v>
      </c>
      <c r="BH332" s="380">
        <f>'[29]Biểu 1c-II'!M332</f>
        <v>0</v>
      </c>
      <c r="BI332" s="380">
        <f>'[29]Biểu 1c-II'!P332</f>
        <v>0</v>
      </c>
      <c r="BJ332" s="380"/>
      <c r="BK332" s="380">
        <f>'[29]Biểu 1c-II'!S332</f>
        <v>0</v>
      </c>
      <c r="BL332" s="380">
        <f>'[29]Biểu 1c-II'!V332</f>
        <v>0</v>
      </c>
      <c r="BM332" s="380">
        <f>'[29]Biểu 1c-II'!Y332</f>
        <v>0</v>
      </c>
      <c r="BN332" s="380">
        <f>'[29]Biểu 1c-II'!AB332</f>
        <v>0</v>
      </c>
      <c r="BO332" s="463">
        <f>'[29]Biểu 1c-II'!AE332</f>
        <v>0</v>
      </c>
      <c r="BP332" s="463">
        <f>'[29]Biểu 1c-II'!AH332</f>
        <v>0</v>
      </c>
      <c r="BQ332" s="380">
        <f>'[30]Biểu 1c-II - TTYT DA BAC'!J332</f>
        <v>0</v>
      </c>
      <c r="BR332" s="380">
        <f>'[30]Biểu 1c-II - TTYT DA BAC'!M332</f>
        <v>0</v>
      </c>
      <c r="BS332" s="380">
        <f>'[30]Biểu 1c-II - TTYT DA BAC'!P332</f>
        <v>0</v>
      </c>
      <c r="BT332" s="380"/>
      <c r="BU332" s="380">
        <f>'[30]Biểu 1c-II - TTYT DA BAC'!V332</f>
        <v>0</v>
      </c>
      <c r="BV332" s="380">
        <f>'[30]Biểu 1c-II - TTYT DA BAC'!Y332</f>
        <v>0</v>
      </c>
      <c r="BW332" s="380">
        <f>'[30]Biểu 1c-II - TTYT DA BAC'!AB332</f>
        <v>0</v>
      </c>
      <c r="BX332" s="463">
        <f>'[30]Biểu 1c-II - TTYT DA BAC'!AE332</f>
        <v>0</v>
      </c>
      <c r="BY332" s="463">
        <f>'[30]Biểu 1c-II - TTYT DA BAC'!AH332</f>
        <v>0</v>
      </c>
      <c r="BZ332" s="380">
        <f>'[31]Biểu 1c-II'!I332</f>
        <v>0</v>
      </c>
      <c r="CA332" s="380">
        <f>'[31]Biểu 1c-II'!M332</f>
        <v>0</v>
      </c>
      <c r="CB332" s="380">
        <f>'[31]Biểu 1c-II'!P332</f>
        <v>0</v>
      </c>
      <c r="CC332" s="380"/>
      <c r="CD332" s="380">
        <f>'[31]Biểu 1c-II'!V332</f>
        <v>0</v>
      </c>
      <c r="CE332" s="380">
        <f>'[31]Biểu 1c-II'!Y332</f>
        <v>0</v>
      </c>
      <c r="CF332" s="380">
        <f>'[31]Biểu 1c-II'!AB332</f>
        <v>0</v>
      </c>
      <c r="CG332" s="463">
        <f>'[31]Biểu 1c-II'!AE332</f>
        <v>0</v>
      </c>
      <c r="CH332" s="463">
        <f>'[31]Biểu 1c-II'!AH332</f>
        <v>0</v>
      </c>
      <c r="CI332" s="380">
        <f>'[32]Biểu 1c-II'!J332</f>
        <v>0</v>
      </c>
      <c r="CJ332" s="380">
        <f>'[32]Biểu 1c-II'!M332</f>
        <v>0</v>
      </c>
      <c r="CK332" s="380">
        <f>'[32]Biểu 1c-II'!P332</f>
        <v>0</v>
      </c>
      <c r="CL332" s="380"/>
      <c r="CM332" s="380">
        <f>'[32]Biểu 1c-II'!V332</f>
        <v>0</v>
      </c>
      <c r="CN332" s="380">
        <f>'[32]Biểu 1c-II'!Y332</f>
        <v>0</v>
      </c>
      <c r="CO332" s="380">
        <f>'[32]Biểu 1c-II'!AB332</f>
        <v>0</v>
      </c>
      <c r="CP332" s="463">
        <f>'[32]Biểu 1c-II'!AE332</f>
        <v>0</v>
      </c>
      <c r="CQ332" s="463">
        <f>'[32]Biểu 1c-II'!AH332</f>
        <v>0</v>
      </c>
      <c r="CR332" s="380">
        <f>'[33]Biểu 1c-II'!J332</f>
        <v>0</v>
      </c>
      <c r="CS332" s="380">
        <f>'[33]Biểu 1c-II'!M332</f>
        <v>0</v>
      </c>
      <c r="CT332" s="380">
        <f>'[33]Biểu 1c-II'!P332</f>
        <v>0</v>
      </c>
      <c r="CU332" s="380"/>
      <c r="CV332" s="380">
        <f>'[33]Biểu 1c-II'!V332</f>
        <v>0</v>
      </c>
      <c r="CW332" s="380">
        <f>'[43]Biểu 1c-II'!Y332</f>
        <v>0</v>
      </c>
      <c r="CX332" s="380">
        <f>'[33]Biểu 1c-II'!AB332</f>
        <v>0</v>
      </c>
      <c r="CY332" s="463">
        <f>'[33]Biểu 1c-II'!AE332</f>
        <v>0</v>
      </c>
      <c r="CZ332" s="463">
        <f>'[33]Biểu 1c-II'!AH332</f>
        <v>0</v>
      </c>
      <c r="DA332" s="380">
        <f>'[34]Biểu 1c-II'!$J$7</f>
        <v>13682959583</v>
      </c>
      <c r="DB332" s="380">
        <f>'[34]Biểu 1c-II'!M332</f>
        <v>0</v>
      </c>
      <c r="DC332" s="380">
        <f>'[34]Biểu 1c-II'!P332</f>
        <v>0</v>
      </c>
      <c r="DD332" s="380"/>
      <c r="DE332" s="380">
        <f>'[34]Biểu 1c-II'!V332</f>
        <v>0</v>
      </c>
      <c r="DF332" s="380">
        <f>'[44]Biểu 1c-II'!Y332</f>
        <v>0</v>
      </c>
      <c r="DG332" s="380">
        <f>'[34]Biểu 1c-II'!AB332</f>
        <v>0</v>
      </c>
      <c r="DH332" s="463">
        <f>'[34]Biểu 1c-II'!AE332</f>
        <v>0</v>
      </c>
      <c r="DI332" s="463">
        <f>'[34]Biểu 1c-II'!AH332</f>
        <v>0</v>
      </c>
      <c r="DJ332" s="380">
        <f>'[35]Biểu 1c-II'!J332</f>
        <v>0</v>
      </c>
      <c r="DK332" s="380">
        <f>'[35]Biểu 1c-II'!M332</f>
        <v>0</v>
      </c>
      <c r="DL332" s="380">
        <f>'[35]Biểu 1c-II'!P332</f>
        <v>0</v>
      </c>
      <c r="DM332" s="380">
        <f>'[35]Biểu 1c-II'!S332</f>
        <v>0</v>
      </c>
      <c r="DN332" s="380">
        <f>'[35]Biểu 1c-II'!V332</f>
        <v>0</v>
      </c>
      <c r="DO332" s="380">
        <f>'[35]Biểu 1c-II'!Y332</f>
        <v>0</v>
      </c>
      <c r="DP332" s="380">
        <f>'[35]Biểu 1c-II'!AB332</f>
        <v>0</v>
      </c>
      <c r="DQ332" s="463">
        <f>'[35]Biểu 1c-II'!AE332</f>
        <v>0</v>
      </c>
      <c r="DR332" s="463">
        <f>'[35]Biểu 1c-II'!AH332</f>
        <v>0</v>
      </c>
      <c r="DS332" s="463">
        <f>'[35]Biểu 1c-II'!AK332</f>
        <v>0</v>
      </c>
      <c r="DT332" s="380">
        <f>'[36]Biểu 1c-II'!J332</f>
        <v>0</v>
      </c>
      <c r="DU332" s="380">
        <f>'[36]Biểu 1c-II'!M332</f>
        <v>0</v>
      </c>
      <c r="DV332" s="380">
        <f>'[36]Biểu 1c-II'!P332</f>
        <v>0</v>
      </c>
      <c r="DW332" s="380">
        <f>'[36]Biểu 1c-II'!S332</f>
        <v>0</v>
      </c>
      <c r="DX332" s="380">
        <f>'[36]Biểu 1c-II'!V332</f>
        <v>0</v>
      </c>
      <c r="DY332" s="380">
        <f>'[36]Biểu 1c-II'!Y332</f>
        <v>0</v>
      </c>
      <c r="DZ332" s="380">
        <f>'[36]Biểu 1c-II'!AB332</f>
        <v>0</v>
      </c>
      <c r="EA332" s="463">
        <f>'[36]Biểu 1c-II'!AH332</f>
        <v>0</v>
      </c>
      <c r="EB332" s="463">
        <f>'[36]Biểu 1c-II'!AE332</f>
        <v>0</v>
      </c>
      <c r="EC332" s="380">
        <f>'[37]Biểu 1c-II'!J332</f>
        <v>0</v>
      </c>
      <c r="ED332" s="380">
        <f>'[37]Biểu 1c-II'!M332</f>
        <v>0</v>
      </c>
      <c r="EE332" s="380">
        <f>'[37]Biểu 1c-II'!P332</f>
        <v>0</v>
      </c>
      <c r="EF332" s="380">
        <f>'[37]Biểu 1c-II'!S332</f>
        <v>0</v>
      </c>
      <c r="EG332" s="380">
        <f>'[37]Biểu 1c-II'!V332</f>
        <v>0</v>
      </c>
      <c r="EH332" s="380">
        <f>'[37]Biểu 1c-II'!Y332</f>
        <v>0</v>
      </c>
      <c r="EI332" s="380">
        <f>'[37]Biểu 1c-II'!AB332</f>
        <v>0</v>
      </c>
      <c r="EJ332" s="463">
        <f>'[37]Biểu 1c-II'!AE332</f>
        <v>0</v>
      </c>
      <c r="EK332" s="463">
        <f>'[38]Biểu 1c-II'!J332</f>
        <v>0</v>
      </c>
      <c r="EL332" s="463">
        <f>'[38]Biểu 1c-II'!M332</f>
        <v>0</v>
      </c>
      <c r="EM332" s="463">
        <f>'[38]Biểu 1c-II'!P332</f>
        <v>0</v>
      </c>
      <c r="EN332" s="463">
        <f>'[38]Biểu 1c-II'!S332</f>
        <v>0</v>
      </c>
      <c r="EO332" s="380">
        <f>'[39]Biểu 1c-II(TTKN)'!J332</f>
        <v>0</v>
      </c>
      <c r="EP332" s="380">
        <f>'[40]Biểu 1c-II'!P332</f>
        <v>0</v>
      </c>
      <c r="EQ332" s="380">
        <f>'[41]Biểu 1c-II'!P332</f>
        <v>0</v>
      </c>
    </row>
    <row r="333" spans="1:147" ht="12.75">
      <c r="A333" s="383"/>
      <c r="B333" s="378" t="s">
        <v>880</v>
      </c>
      <c r="C333" s="379" t="s">
        <v>985</v>
      </c>
      <c r="D333" s="381">
        <f t="shared" si="143"/>
        <v>0</v>
      </c>
      <c r="E333" s="463">
        <f t="shared" si="134"/>
        <v>13682959583</v>
      </c>
      <c r="F333" s="463">
        <f t="shared" si="144"/>
        <v>13682959583</v>
      </c>
      <c r="G333" s="463">
        <f t="shared" si="145"/>
        <v>13682959583</v>
      </c>
      <c r="H333" s="381">
        <f t="shared" si="135"/>
        <v>0</v>
      </c>
      <c r="I333" s="381">
        <f t="shared" si="146"/>
        <v>0</v>
      </c>
      <c r="J333" s="381">
        <f t="shared" si="147"/>
        <v>0</v>
      </c>
      <c r="K333" s="381">
        <f t="shared" si="136"/>
        <v>13682959583</v>
      </c>
      <c r="L333" s="381">
        <f t="shared" si="137"/>
        <v>0</v>
      </c>
      <c r="M333" s="381">
        <f t="shared" si="138"/>
        <v>0</v>
      </c>
      <c r="N333" s="381">
        <f t="shared" si="148"/>
        <v>0</v>
      </c>
      <c r="O333" s="381">
        <f t="shared" si="139"/>
        <v>0</v>
      </c>
      <c r="P333" s="381">
        <f t="shared" si="149"/>
        <v>0</v>
      </c>
      <c r="Q333" s="381">
        <f t="shared" si="140"/>
        <v>0</v>
      </c>
      <c r="R333" s="381">
        <f t="shared" si="141"/>
        <v>0</v>
      </c>
      <c r="S333" s="381"/>
      <c r="T333" s="381">
        <f t="shared" si="142"/>
        <v>0</v>
      </c>
      <c r="U333" s="463">
        <f t="shared" si="150"/>
        <v>0</v>
      </c>
      <c r="V333" s="463">
        <f t="shared" si="151"/>
        <v>0</v>
      </c>
      <c r="W333" s="463">
        <f t="shared" si="152"/>
        <v>0</v>
      </c>
      <c r="X333" s="463">
        <f t="shared" si="153"/>
        <v>0</v>
      </c>
      <c r="Y333" s="463">
        <f t="shared" si="154"/>
        <v>0</v>
      </c>
      <c r="Z333" s="463">
        <f t="shared" si="155"/>
        <v>0</v>
      </c>
      <c r="AA333" s="463">
        <f t="shared" si="156"/>
        <v>0</v>
      </c>
      <c r="AB333" s="463">
        <f t="shared" si="157"/>
        <v>0</v>
      </c>
      <c r="AC333" s="463">
        <f t="shared" si="158"/>
        <v>0</v>
      </c>
      <c r="AD333" s="463">
        <f t="shared" si="159"/>
        <v>0</v>
      </c>
      <c r="AE333" s="381"/>
      <c r="AF333" s="381"/>
      <c r="AG333" s="380">
        <f>'[22]Biểu 1c-II'!J333</f>
        <v>0</v>
      </c>
      <c r="AH333" s="380">
        <f>'[22]Biểu 1c-II'!M333</f>
        <v>0</v>
      </c>
      <c r="AI333" s="463">
        <f>'[22]Biểu 1c-II'!S333</f>
        <v>0</v>
      </c>
      <c r="AJ333" s="463">
        <f>'[22]Biểu 1c-II'!V333</f>
        <v>0</v>
      </c>
      <c r="AK333" s="380">
        <f>'[23]Biểu 1c-II'!J333</f>
        <v>0</v>
      </c>
      <c r="AL333" s="463">
        <f>'[23]Biểu 1c-II'!P333</f>
        <v>0</v>
      </c>
      <c r="AM333" s="463">
        <f>'[23]Biểu 1c-II'!S333</f>
        <v>0</v>
      </c>
      <c r="AN333" s="380">
        <f>'[24]Biểu 1c-II'!J333</f>
        <v>0</v>
      </c>
      <c r="AO333" s="463">
        <f>'[24]Biểu 1c-II'!M333</f>
        <v>0</v>
      </c>
      <c r="AP333" s="463">
        <f>'[24]Biểu 1c-II'!S333</f>
        <v>0</v>
      </c>
      <c r="AQ333" s="463">
        <f>'[25]Biểu 1c-II'!P333</f>
        <v>0</v>
      </c>
      <c r="AR333" s="463">
        <f>'[25]Biểu 1c-II'!V333</f>
        <v>0</v>
      </c>
      <c r="AS333" s="380">
        <f>'[25]Biểu 1c-II'!Y333</f>
        <v>0</v>
      </c>
      <c r="AT333" s="380">
        <f>'[26]Biểu 1c-II'!K333</f>
        <v>0</v>
      </c>
      <c r="AU333" s="380">
        <f>'[26]Biểu 1c-II'!W333</f>
        <v>0</v>
      </c>
      <c r="AV333" s="380">
        <f>'[27]Biểu 1c-II'!J333</f>
        <v>0</v>
      </c>
      <c r="AW333" s="380">
        <f>'[27]Biểu 1c-II'!V333</f>
        <v>0</v>
      </c>
      <c r="AX333" s="380">
        <f>'[28]Biểu 1c-II'!J333</f>
        <v>0</v>
      </c>
      <c r="AY333" s="380">
        <f>'[28]Biểu 1c-II'!M333</f>
        <v>0</v>
      </c>
      <c r="AZ333" s="380">
        <f>'[28]Biểu 1c-II'!P333</f>
        <v>0</v>
      </c>
      <c r="BA333" s="380"/>
      <c r="BB333" s="380">
        <f>'[28]Biểu 1c-II'!V333</f>
        <v>0</v>
      </c>
      <c r="BC333" s="380">
        <f>'[42]Biểu 1c-II'!Y333</f>
        <v>0</v>
      </c>
      <c r="BD333" s="380">
        <f>'[28]Biểu 1c-II'!AB333</f>
        <v>0</v>
      </c>
      <c r="BE333" s="380">
        <f>'[28]Biểu 1c-II'!AE333</f>
        <v>0</v>
      </c>
      <c r="BF333" s="380">
        <f>'[28]Biểu 1c-II'!AH333</f>
        <v>0</v>
      </c>
      <c r="BG333" s="380">
        <f>'[29]Biểu 1c-II'!J333</f>
        <v>0</v>
      </c>
      <c r="BH333" s="380">
        <f>'[29]Biểu 1c-II'!M333</f>
        <v>0</v>
      </c>
      <c r="BI333" s="380">
        <f>'[29]Biểu 1c-II'!P333</f>
        <v>0</v>
      </c>
      <c r="BJ333" s="380"/>
      <c r="BK333" s="380">
        <f>'[29]Biểu 1c-II'!S333</f>
        <v>0</v>
      </c>
      <c r="BL333" s="380">
        <f>'[29]Biểu 1c-II'!V333</f>
        <v>0</v>
      </c>
      <c r="BM333" s="380">
        <f>'[29]Biểu 1c-II'!Y333</f>
        <v>0</v>
      </c>
      <c r="BN333" s="380">
        <f>'[29]Biểu 1c-II'!AB333</f>
        <v>0</v>
      </c>
      <c r="BO333" s="463">
        <f>'[29]Biểu 1c-II'!AE333</f>
        <v>0</v>
      </c>
      <c r="BP333" s="463">
        <f>'[29]Biểu 1c-II'!AH333</f>
        <v>0</v>
      </c>
      <c r="BQ333" s="380">
        <f>'[30]Biểu 1c-II - TTYT DA BAC'!J333</f>
        <v>0</v>
      </c>
      <c r="BR333" s="380">
        <f>'[30]Biểu 1c-II - TTYT DA BAC'!M333</f>
        <v>0</v>
      </c>
      <c r="BS333" s="380">
        <f>'[30]Biểu 1c-II - TTYT DA BAC'!P333</f>
        <v>0</v>
      </c>
      <c r="BT333" s="380"/>
      <c r="BU333" s="380">
        <f>'[30]Biểu 1c-II - TTYT DA BAC'!V333</f>
        <v>0</v>
      </c>
      <c r="BV333" s="380">
        <f>'[30]Biểu 1c-II - TTYT DA BAC'!Y333</f>
        <v>0</v>
      </c>
      <c r="BW333" s="380">
        <f>'[30]Biểu 1c-II - TTYT DA BAC'!AB333</f>
        <v>0</v>
      </c>
      <c r="BX333" s="463">
        <f>'[30]Biểu 1c-II - TTYT DA BAC'!AE333</f>
        <v>0</v>
      </c>
      <c r="BY333" s="463">
        <f>'[30]Biểu 1c-II - TTYT DA BAC'!AH333</f>
        <v>0</v>
      </c>
      <c r="BZ333" s="380">
        <f>'[31]Biểu 1c-II'!I333</f>
        <v>0</v>
      </c>
      <c r="CA333" s="380">
        <f>'[31]Biểu 1c-II'!M333</f>
        <v>0</v>
      </c>
      <c r="CB333" s="380">
        <f>'[31]Biểu 1c-II'!P333</f>
        <v>0</v>
      </c>
      <c r="CC333" s="380"/>
      <c r="CD333" s="380">
        <f>'[31]Biểu 1c-II'!V333</f>
        <v>0</v>
      </c>
      <c r="CE333" s="380">
        <f>'[31]Biểu 1c-II'!Y333</f>
        <v>0</v>
      </c>
      <c r="CF333" s="380">
        <f>'[31]Biểu 1c-II'!AB333</f>
        <v>0</v>
      </c>
      <c r="CG333" s="463">
        <f>'[31]Biểu 1c-II'!AE333</f>
        <v>0</v>
      </c>
      <c r="CH333" s="463">
        <f>'[31]Biểu 1c-II'!AH333</f>
        <v>0</v>
      </c>
      <c r="CI333" s="380">
        <f>'[32]Biểu 1c-II'!J333</f>
        <v>0</v>
      </c>
      <c r="CJ333" s="380">
        <f>'[32]Biểu 1c-II'!M333</f>
        <v>0</v>
      </c>
      <c r="CK333" s="380">
        <f>'[32]Biểu 1c-II'!P333</f>
        <v>0</v>
      </c>
      <c r="CL333" s="380"/>
      <c r="CM333" s="380">
        <f>'[32]Biểu 1c-II'!V333</f>
        <v>0</v>
      </c>
      <c r="CN333" s="380">
        <f>'[32]Biểu 1c-II'!Y333</f>
        <v>0</v>
      </c>
      <c r="CO333" s="380">
        <f>'[32]Biểu 1c-II'!AB333</f>
        <v>0</v>
      </c>
      <c r="CP333" s="463">
        <f>'[32]Biểu 1c-II'!AE333</f>
        <v>0</v>
      </c>
      <c r="CQ333" s="463">
        <f>'[32]Biểu 1c-II'!AH333</f>
        <v>0</v>
      </c>
      <c r="CR333" s="380">
        <f>'[33]Biểu 1c-II'!J333</f>
        <v>0</v>
      </c>
      <c r="CS333" s="380">
        <f>'[33]Biểu 1c-II'!M333</f>
        <v>0</v>
      </c>
      <c r="CT333" s="380">
        <f>'[33]Biểu 1c-II'!P333</f>
        <v>0</v>
      </c>
      <c r="CU333" s="380"/>
      <c r="CV333" s="380">
        <f>'[33]Biểu 1c-II'!V333</f>
        <v>0</v>
      </c>
      <c r="CW333" s="380">
        <f>'[43]Biểu 1c-II'!Y333</f>
        <v>0</v>
      </c>
      <c r="CX333" s="380">
        <f>'[33]Biểu 1c-II'!AB333</f>
        <v>0</v>
      </c>
      <c r="CY333" s="463">
        <f>'[33]Biểu 1c-II'!AE333</f>
        <v>0</v>
      </c>
      <c r="CZ333" s="463">
        <f>'[33]Biểu 1c-II'!AH333</f>
        <v>0</v>
      </c>
      <c r="DA333" s="380">
        <f>'[34]Biểu 1c-II'!$J$7</f>
        <v>13682959583</v>
      </c>
      <c r="DB333" s="380">
        <f>'[34]Biểu 1c-II'!M333</f>
        <v>0</v>
      </c>
      <c r="DC333" s="380">
        <f>'[34]Biểu 1c-II'!P333</f>
        <v>0</v>
      </c>
      <c r="DD333" s="380"/>
      <c r="DE333" s="380">
        <f>'[34]Biểu 1c-II'!V333</f>
        <v>0</v>
      </c>
      <c r="DF333" s="380">
        <f>'[44]Biểu 1c-II'!Y333</f>
        <v>0</v>
      </c>
      <c r="DG333" s="380">
        <f>'[34]Biểu 1c-II'!AB333</f>
        <v>0</v>
      </c>
      <c r="DH333" s="463">
        <f>'[34]Biểu 1c-II'!AE333</f>
        <v>0</v>
      </c>
      <c r="DI333" s="463">
        <f>'[34]Biểu 1c-II'!AH333</f>
        <v>0</v>
      </c>
      <c r="DJ333" s="380">
        <f>'[35]Biểu 1c-II'!J333</f>
        <v>0</v>
      </c>
      <c r="DK333" s="380">
        <f>'[35]Biểu 1c-II'!M333</f>
        <v>0</v>
      </c>
      <c r="DL333" s="380">
        <f>'[35]Biểu 1c-II'!P333</f>
        <v>0</v>
      </c>
      <c r="DM333" s="380">
        <f>'[35]Biểu 1c-II'!S333</f>
        <v>0</v>
      </c>
      <c r="DN333" s="380">
        <f>'[35]Biểu 1c-II'!V333</f>
        <v>0</v>
      </c>
      <c r="DO333" s="380">
        <f>'[35]Biểu 1c-II'!Y333</f>
        <v>0</v>
      </c>
      <c r="DP333" s="380">
        <f>'[35]Biểu 1c-II'!AB333</f>
        <v>0</v>
      </c>
      <c r="DQ333" s="463">
        <f>'[35]Biểu 1c-II'!AE333</f>
        <v>0</v>
      </c>
      <c r="DR333" s="463">
        <f>'[35]Biểu 1c-II'!AH333</f>
        <v>0</v>
      </c>
      <c r="DS333" s="463">
        <f>'[35]Biểu 1c-II'!AK333</f>
        <v>0</v>
      </c>
      <c r="DT333" s="380">
        <f>'[36]Biểu 1c-II'!J333</f>
        <v>0</v>
      </c>
      <c r="DU333" s="380">
        <f>'[36]Biểu 1c-II'!M333</f>
        <v>0</v>
      </c>
      <c r="DV333" s="380">
        <f>'[36]Biểu 1c-II'!P333</f>
        <v>0</v>
      </c>
      <c r="DW333" s="380">
        <f>'[36]Biểu 1c-II'!S333</f>
        <v>0</v>
      </c>
      <c r="DX333" s="380">
        <f>'[36]Biểu 1c-II'!V333</f>
        <v>0</v>
      </c>
      <c r="DY333" s="380">
        <f>'[36]Biểu 1c-II'!Y333</f>
        <v>0</v>
      </c>
      <c r="DZ333" s="380">
        <f>'[36]Biểu 1c-II'!AB333</f>
        <v>0</v>
      </c>
      <c r="EA333" s="463">
        <f>'[36]Biểu 1c-II'!AH333</f>
        <v>0</v>
      </c>
      <c r="EB333" s="463">
        <f>'[36]Biểu 1c-II'!AE333</f>
        <v>0</v>
      </c>
      <c r="EC333" s="380">
        <f>'[37]Biểu 1c-II'!J333</f>
        <v>0</v>
      </c>
      <c r="ED333" s="380">
        <f>'[37]Biểu 1c-II'!M333</f>
        <v>0</v>
      </c>
      <c r="EE333" s="380">
        <f>'[37]Biểu 1c-II'!P333</f>
        <v>0</v>
      </c>
      <c r="EF333" s="380">
        <f>'[37]Biểu 1c-II'!S333</f>
        <v>0</v>
      </c>
      <c r="EG333" s="380">
        <f>'[37]Biểu 1c-II'!V333</f>
        <v>0</v>
      </c>
      <c r="EH333" s="380">
        <f>'[37]Biểu 1c-II'!Y333</f>
        <v>0</v>
      </c>
      <c r="EI333" s="380">
        <f>'[37]Biểu 1c-II'!AB333</f>
        <v>0</v>
      </c>
      <c r="EJ333" s="463">
        <f>'[37]Biểu 1c-II'!AE333</f>
        <v>0</v>
      </c>
      <c r="EK333" s="463">
        <f>'[38]Biểu 1c-II'!J333</f>
        <v>0</v>
      </c>
      <c r="EL333" s="463">
        <f>'[38]Biểu 1c-II'!M333</f>
        <v>0</v>
      </c>
      <c r="EM333" s="463">
        <f>'[38]Biểu 1c-II'!P333</f>
        <v>0</v>
      </c>
      <c r="EN333" s="463">
        <f>'[38]Biểu 1c-II'!S333</f>
        <v>0</v>
      </c>
      <c r="EO333" s="380">
        <f>'[39]Biểu 1c-II(TTKN)'!J333</f>
        <v>0</v>
      </c>
      <c r="EP333" s="380">
        <f>'[40]Biểu 1c-II'!P333</f>
        <v>0</v>
      </c>
      <c r="EQ333" s="380">
        <f>'[41]Biểu 1c-II'!P333</f>
        <v>0</v>
      </c>
    </row>
    <row r="334" spans="1:147" ht="25.5">
      <c r="A334" s="383"/>
      <c r="B334" s="378" t="s">
        <v>881</v>
      </c>
      <c r="C334" s="379" t="s">
        <v>986</v>
      </c>
      <c r="D334" s="381">
        <f t="shared" si="143"/>
        <v>0</v>
      </c>
      <c r="E334" s="463">
        <f t="shared" si="134"/>
        <v>39087572631</v>
      </c>
      <c r="F334" s="463">
        <f t="shared" si="144"/>
        <v>39087572631</v>
      </c>
      <c r="G334" s="463">
        <f t="shared" si="145"/>
        <v>39087572631</v>
      </c>
      <c r="H334" s="381">
        <f t="shared" si="135"/>
        <v>0</v>
      </c>
      <c r="I334" s="381">
        <f t="shared" si="146"/>
        <v>18224000</v>
      </c>
      <c r="J334" s="381">
        <f t="shared" si="147"/>
        <v>0</v>
      </c>
      <c r="K334" s="381">
        <f t="shared" si="136"/>
        <v>39069348631</v>
      </c>
      <c r="L334" s="381">
        <f t="shared" si="137"/>
        <v>0</v>
      </c>
      <c r="M334" s="381">
        <f t="shared" si="138"/>
        <v>0</v>
      </c>
      <c r="N334" s="381">
        <f t="shared" si="148"/>
        <v>0</v>
      </c>
      <c r="O334" s="381">
        <f t="shared" si="139"/>
        <v>0</v>
      </c>
      <c r="P334" s="381">
        <f t="shared" si="149"/>
        <v>0</v>
      </c>
      <c r="Q334" s="381">
        <f t="shared" si="140"/>
        <v>0</v>
      </c>
      <c r="R334" s="381">
        <f t="shared" si="141"/>
        <v>0</v>
      </c>
      <c r="S334" s="381"/>
      <c r="T334" s="381">
        <f t="shared" si="142"/>
        <v>0</v>
      </c>
      <c r="U334" s="463">
        <f t="shared" si="150"/>
        <v>0</v>
      </c>
      <c r="V334" s="463">
        <f t="shared" si="151"/>
        <v>0</v>
      </c>
      <c r="W334" s="463">
        <f t="shared" si="152"/>
        <v>0</v>
      </c>
      <c r="X334" s="463">
        <f t="shared" si="153"/>
        <v>0</v>
      </c>
      <c r="Y334" s="463">
        <f t="shared" si="154"/>
        <v>0</v>
      </c>
      <c r="Z334" s="463">
        <f t="shared" si="155"/>
        <v>0</v>
      </c>
      <c r="AA334" s="463">
        <f t="shared" si="156"/>
        <v>0</v>
      </c>
      <c r="AB334" s="463">
        <f t="shared" si="157"/>
        <v>0</v>
      </c>
      <c r="AC334" s="463">
        <f t="shared" si="158"/>
        <v>0</v>
      </c>
      <c r="AD334" s="463">
        <f t="shared" si="159"/>
        <v>0</v>
      </c>
      <c r="AE334" s="381"/>
      <c r="AF334" s="381"/>
      <c r="AG334" s="380">
        <f>'[22]Biểu 1c-II'!J334</f>
        <v>0</v>
      </c>
      <c r="AH334" s="380">
        <f>'[22]Biểu 1c-II'!M334</f>
        <v>0</v>
      </c>
      <c r="AI334" s="463">
        <f>'[22]Biểu 1c-II'!S334</f>
        <v>0</v>
      </c>
      <c r="AJ334" s="463">
        <f>'[22]Biểu 1c-II'!V334</f>
        <v>0</v>
      </c>
      <c r="AK334" s="380">
        <f>'[23]Biểu 1c-II'!J334</f>
        <v>0</v>
      </c>
      <c r="AL334" s="463">
        <f>'[23]Biểu 1c-II'!P334</f>
        <v>0</v>
      </c>
      <c r="AM334" s="463">
        <f>'[23]Biểu 1c-II'!S334</f>
        <v>0</v>
      </c>
      <c r="AN334" s="380">
        <f>'[24]Biểu 1c-II'!J334</f>
        <v>0</v>
      </c>
      <c r="AO334" s="463">
        <f>'[24]Biểu 1c-II'!M334</f>
        <v>0</v>
      </c>
      <c r="AP334" s="463">
        <f>'[24]Biểu 1c-II'!S334</f>
        <v>0</v>
      </c>
      <c r="AQ334" s="463">
        <f>'[25]Biểu 1c-II'!P334</f>
        <v>18224000</v>
      </c>
      <c r="AR334" s="463">
        <f>'[25]Biểu 1c-II'!V334</f>
        <v>0</v>
      </c>
      <c r="AS334" s="380">
        <f>'[25]Biểu 1c-II'!Y334</f>
        <v>0</v>
      </c>
      <c r="AT334" s="380">
        <f>'[26]Biểu 1c-II'!K334</f>
        <v>12187424708</v>
      </c>
      <c r="AU334" s="380">
        <f>'[26]Biểu 1c-II'!W334</f>
        <v>0</v>
      </c>
      <c r="AV334" s="380">
        <f>'[27]Biểu 1c-II'!J334</f>
        <v>7680400</v>
      </c>
      <c r="AW334" s="380">
        <f>'[27]Biểu 1c-II'!V334</f>
        <v>0</v>
      </c>
      <c r="AX334" s="380">
        <f>'[28]Biểu 1c-II'!J334</f>
        <v>772000000</v>
      </c>
      <c r="AY334" s="380">
        <f>'[28]Biểu 1c-II'!M334</f>
        <v>0</v>
      </c>
      <c r="AZ334" s="380">
        <f>'[28]Biểu 1c-II'!P334</f>
        <v>0</v>
      </c>
      <c r="BA334" s="380"/>
      <c r="BB334" s="380">
        <f>'[28]Biểu 1c-II'!V334</f>
        <v>0</v>
      </c>
      <c r="BC334" s="380">
        <f>'[42]Biểu 1c-II'!Y334</f>
        <v>0</v>
      </c>
      <c r="BD334" s="380">
        <f>'[28]Biểu 1c-II'!AB334</f>
        <v>0</v>
      </c>
      <c r="BE334" s="380">
        <f>'[28]Biểu 1c-II'!AE334</f>
        <v>0</v>
      </c>
      <c r="BF334" s="380">
        <f>'[28]Biểu 1c-II'!AH334</f>
        <v>0</v>
      </c>
      <c r="BG334" s="380">
        <f>'[29]Biểu 1c-II'!J334</f>
        <v>0</v>
      </c>
      <c r="BH334" s="380">
        <f>'[29]Biểu 1c-II'!M334</f>
        <v>0</v>
      </c>
      <c r="BI334" s="380">
        <f>'[29]Biểu 1c-II'!P334</f>
        <v>0</v>
      </c>
      <c r="BJ334" s="380"/>
      <c r="BK334" s="380">
        <f>'[29]Biểu 1c-II'!S334</f>
        <v>0</v>
      </c>
      <c r="BL334" s="380">
        <f>'[29]Biểu 1c-II'!V334</f>
        <v>0</v>
      </c>
      <c r="BM334" s="380">
        <f>'[29]Biểu 1c-II'!Y334</f>
        <v>0</v>
      </c>
      <c r="BN334" s="380">
        <f>'[29]Biểu 1c-II'!AB334</f>
        <v>0</v>
      </c>
      <c r="BO334" s="463">
        <f>'[29]Biểu 1c-II'!AE334</f>
        <v>0</v>
      </c>
      <c r="BP334" s="463">
        <f>'[29]Biểu 1c-II'!AH334</f>
        <v>0</v>
      </c>
      <c r="BQ334" s="380">
        <f>'[30]Biểu 1c-II - TTYT DA BAC'!J334</f>
        <v>6209762640</v>
      </c>
      <c r="BR334" s="380">
        <f>'[30]Biểu 1c-II - TTYT DA BAC'!M334</f>
        <v>0</v>
      </c>
      <c r="BS334" s="380">
        <f>'[30]Biểu 1c-II - TTYT DA BAC'!P334</f>
        <v>0</v>
      </c>
      <c r="BT334" s="380"/>
      <c r="BU334" s="380">
        <f>'[30]Biểu 1c-II - TTYT DA BAC'!V334</f>
        <v>0</v>
      </c>
      <c r="BV334" s="380">
        <f>'[30]Biểu 1c-II - TTYT DA BAC'!Y334</f>
        <v>0</v>
      </c>
      <c r="BW334" s="380">
        <f>'[30]Biểu 1c-II - TTYT DA BAC'!AB334</f>
        <v>0</v>
      </c>
      <c r="BX334" s="463">
        <f>'[30]Biểu 1c-II - TTYT DA BAC'!AE334</f>
        <v>0</v>
      </c>
      <c r="BY334" s="463">
        <f>'[30]Biểu 1c-II - TTYT DA BAC'!AH334</f>
        <v>0</v>
      </c>
      <c r="BZ334" s="380">
        <f>'[31]Biểu 1c-II'!I334</f>
        <v>6209521300</v>
      </c>
      <c r="CA334" s="380">
        <f>'[31]Biểu 1c-II'!M334</f>
        <v>0</v>
      </c>
      <c r="CB334" s="380">
        <f>'[31]Biểu 1c-II'!P334</f>
        <v>0</v>
      </c>
      <c r="CC334" s="380"/>
      <c r="CD334" s="380">
        <f>'[31]Biểu 1c-II'!V334</f>
        <v>0</v>
      </c>
      <c r="CE334" s="380">
        <f>'[31]Biểu 1c-II'!Y334</f>
        <v>0</v>
      </c>
      <c r="CF334" s="380">
        <f>'[31]Biểu 1c-II'!AB334</f>
        <v>0</v>
      </c>
      <c r="CG334" s="463">
        <f>'[31]Biểu 1c-II'!AE334</f>
        <v>0</v>
      </c>
      <c r="CH334" s="463">
        <f>'[31]Biểu 1c-II'!AH334</f>
        <v>0</v>
      </c>
      <c r="CI334" s="380">
        <f>'[32]Biểu 1c-II'!J334</f>
        <v>0</v>
      </c>
      <c r="CJ334" s="380">
        <f>'[32]Biểu 1c-II'!M334</f>
        <v>0</v>
      </c>
      <c r="CK334" s="380">
        <f>'[32]Biểu 1c-II'!P334</f>
        <v>0</v>
      </c>
      <c r="CL334" s="380"/>
      <c r="CM334" s="380">
        <f>'[32]Biểu 1c-II'!V334</f>
        <v>0</v>
      </c>
      <c r="CN334" s="380">
        <f>'[32]Biểu 1c-II'!Y334</f>
        <v>0</v>
      </c>
      <c r="CO334" s="380">
        <f>'[32]Biểu 1c-II'!AB334</f>
        <v>0</v>
      </c>
      <c r="CP334" s="463">
        <f>'[32]Biểu 1c-II'!AE334</f>
        <v>0</v>
      </c>
      <c r="CQ334" s="463">
        <f>'[32]Biểu 1c-II'!AH334</f>
        <v>0</v>
      </c>
      <c r="CR334" s="380">
        <f>'[33]Biểu 1c-II'!J334</f>
        <v>0</v>
      </c>
      <c r="CS334" s="380">
        <f>'[33]Biểu 1c-II'!M334</f>
        <v>0</v>
      </c>
      <c r="CT334" s="380">
        <f>'[33]Biểu 1c-II'!P334</f>
        <v>0</v>
      </c>
      <c r="CU334" s="380"/>
      <c r="CV334" s="380">
        <f>'[33]Biểu 1c-II'!V334</f>
        <v>0</v>
      </c>
      <c r="CW334" s="380">
        <f>'[43]Biểu 1c-II'!Y334</f>
        <v>0</v>
      </c>
      <c r="CX334" s="380">
        <f>'[33]Biểu 1c-II'!AB334</f>
        <v>0</v>
      </c>
      <c r="CY334" s="463">
        <f>'[33]Biểu 1c-II'!AE334</f>
        <v>0</v>
      </c>
      <c r="CZ334" s="463">
        <f>'[33]Biểu 1c-II'!AH334</f>
        <v>0</v>
      </c>
      <c r="DA334" s="380">
        <f>'[34]Biểu 1c-II'!$J$7</f>
        <v>13682959583</v>
      </c>
      <c r="DB334" s="380">
        <f>'[34]Biểu 1c-II'!M334</f>
        <v>0</v>
      </c>
      <c r="DC334" s="380">
        <f>'[34]Biểu 1c-II'!P334</f>
        <v>0</v>
      </c>
      <c r="DD334" s="380"/>
      <c r="DE334" s="380">
        <f>'[34]Biểu 1c-II'!V334</f>
        <v>0</v>
      </c>
      <c r="DF334" s="380">
        <f>'[44]Biểu 1c-II'!Y334</f>
        <v>0</v>
      </c>
      <c r="DG334" s="380">
        <f>'[34]Biểu 1c-II'!AB334</f>
        <v>0</v>
      </c>
      <c r="DH334" s="463">
        <f>'[34]Biểu 1c-II'!AE334</f>
        <v>0</v>
      </c>
      <c r="DI334" s="463">
        <f>'[34]Biểu 1c-II'!AH334</f>
        <v>0</v>
      </c>
      <c r="DJ334" s="380">
        <f>'[35]Biểu 1c-II'!J334</f>
        <v>0</v>
      </c>
      <c r="DK334" s="380">
        <f>'[35]Biểu 1c-II'!M334</f>
        <v>0</v>
      </c>
      <c r="DL334" s="380">
        <f>'[35]Biểu 1c-II'!P334</f>
        <v>0</v>
      </c>
      <c r="DM334" s="380">
        <f>'[35]Biểu 1c-II'!S334</f>
        <v>0</v>
      </c>
      <c r="DN334" s="380">
        <f>'[35]Biểu 1c-II'!V334</f>
        <v>0</v>
      </c>
      <c r="DO334" s="380">
        <f>'[35]Biểu 1c-II'!Y334</f>
        <v>0</v>
      </c>
      <c r="DP334" s="380">
        <f>'[35]Biểu 1c-II'!AB334</f>
        <v>0</v>
      </c>
      <c r="DQ334" s="463">
        <f>'[35]Biểu 1c-II'!AE334</f>
        <v>0</v>
      </c>
      <c r="DR334" s="463">
        <f>'[35]Biểu 1c-II'!AH334</f>
        <v>0</v>
      </c>
      <c r="DS334" s="463">
        <f>'[35]Biểu 1c-II'!AK334</f>
        <v>0</v>
      </c>
      <c r="DT334" s="380">
        <f>'[36]Biểu 1c-II'!J334</f>
        <v>0</v>
      </c>
      <c r="DU334" s="380">
        <f>'[36]Biểu 1c-II'!M334</f>
        <v>0</v>
      </c>
      <c r="DV334" s="380">
        <f>'[36]Biểu 1c-II'!P334</f>
        <v>0</v>
      </c>
      <c r="DW334" s="380">
        <f>'[36]Biểu 1c-II'!S334</f>
        <v>0</v>
      </c>
      <c r="DX334" s="380">
        <f>'[36]Biểu 1c-II'!V334</f>
        <v>0</v>
      </c>
      <c r="DY334" s="380">
        <f>'[36]Biểu 1c-II'!Y334</f>
        <v>0</v>
      </c>
      <c r="DZ334" s="380">
        <f>'[36]Biểu 1c-II'!AB334</f>
        <v>0</v>
      </c>
      <c r="EA334" s="463">
        <f>'[36]Biểu 1c-II'!AH334</f>
        <v>0</v>
      </c>
      <c r="EB334" s="463">
        <f>'[36]Biểu 1c-II'!AE334</f>
        <v>0</v>
      </c>
      <c r="EC334" s="380">
        <f>'[37]Biểu 1c-II'!J334</f>
        <v>0</v>
      </c>
      <c r="ED334" s="380">
        <f>'[37]Biểu 1c-II'!M334</f>
        <v>0</v>
      </c>
      <c r="EE334" s="380">
        <f>'[37]Biểu 1c-II'!P334</f>
        <v>0</v>
      </c>
      <c r="EF334" s="380">
        <f>'[37]Biểu 1c-II'!S334</f>
        <v>0</v>
      </c>
      <c r="EG334" s="380">
        <f>'[37]Biểu 1c-II'!V334</f>
        <v>0</v>
      </c>
      <c r="EH334" s="380">
        <f>'[37]Biểu 1c-II'!Y334</f>
        <v>0</v>
      </c>
      <c r="EI334" s="380">
        <f>'[37]Biểu 1c-II'!AB334</f>
        <v>0</v>
      </c>
      <c r="EJ334" s="463">
        <f>'[37]Biểu 1c-II'!AE334</f>
        <v>0</v>
      </c>
      <c r="EK334" s="463">
        <f>'[38]Biểu 1c-II'!J334</f>
        <v>0</v>
      </c>
      <c r="EL334" s="463">
        <f>'[38]Biểu 1c-II'!M334</f>
        <v>0</v>
      </c>
      <c r="EM334" s="463">
        <f>'[38]Biểu 1c-II'!P334</f>
        <v>0</v>
      </c>
      <c r="EN334" s="463">
        <f>'[38]Biểu 1c-II'!S334</f>
        <v>0</v>
      </c>
      <c r="EO334" s="380">
        <f>'[39]Biểu 1c-II(TTKN)'!J334</f>
        <v>0</v>
      </c>
      <c r="EP334" s="380">
        <f>'[40]Biểu 1c-II'!P334</f>
        <v>0</v>
      </c>
      <c r="EQ334" s="380">
        <f>'[41]Biểu 1c-II'!P334</f>
        <v>0</v>
      </c>
    </row>
    <row r="335" spans="1:147" ht="25.5">
      <c r="A335" s="383"/>
      <c r="B335" s="378" t="s">
        <v>882</v>
      </c>
      <c r="C335" s="379" t="s">
        <v>988</v>
      </c>
      <c r="D335" s="381">
        <f t="shared" si="143"/>
        <v>0</v>
      </c>
      <c r="E335" s="463">
        <f t="shared" si="134"/>
        <v>13706959583</v>
      </c>
      <c r="F335" s="463">
        <f t="shared" si="144"/>
        <v>13706959583</v>
      </c>
      <c r="G335" s="463">
        <f t="shared" si="145"/>
        <v>13706959583</v>
      </c>
      <c r="H335" s="381">
        <f t="shared" si="135"/>
        <v>24000000</v>
      </c>
      <c r="I335" s="381">
        <f t="shared" si="146"/>
        <v>0</v>
      </c>
      <c r="J335" s="381">
        <f t="shared" si="147"/>
        <v>0</v>
      </c>
      <c r="K335" s="381">
        <f t="shared" si="136"/>
        <v>13682959583</v>
      </c>
      <c r="L335" s="381">
        <f t="shared" si="137"/>
        <v>0</v>
      </c>
      <c r="M335" s="381">
        <f t="shared" si="138"/>
        <v>0</v>
      </c>
      <c r="N335" s="381">
        <f t="shared" si="148"/>
        <v>0</v>
      </c>
      <c r="O335" s="381">
        <f t="shared" si="139"/>
        <v>0</v>
      </c>
      <c r="P335" s="381">
        <f t="shared" si="149"/>
        <v>0</v>
      </c>
      <c r="Q335" s="381">
        <f t="shared" si="140"/>
        <v>0</v>
      </c>
      <c r="R335" s="381">
        <f t="shared" si="141"/>
        <v>0</v>
      </c>
      <c r="S335" s="381"/>
      <c r="T335" s="381">
        <f t="shared" si="142"/>
        <v>0</v>
      </c>
      <c r="U335" s="463">
        <f t="shared" si="150"/>
        <v>0</v>
      </c>
      <c r="V335" s="463">
        <f t="shared" si="151"/>
        <v>0</v>
      </c>
      <c r="W335" s="463">
        <f t="shared" si="152"/>
        <v>0</v>
      </c>
      <c r="X335" s="463">
        <f t="shared" si="153"/>
        <v>0</v>
      </c>
      <c r="Y335" s="463">
        <f t="shared" si="154"/>
        <v>0</v>
      </c>
      <c r="Z335" s="463">
        <f t="shared" si="155"/>
        <v>0</v>
      </c>
      <c r="AA335" s="463">
        <f t="shared" si="156"/>
        <v>0</v>
      </c>
      <c r="AB335" s="463">
        <f t="shared" si="157"/>
        <v>0</v>
      </c>
      <c r="AC335" s="463">
        <f t="shared" si="158"/>
        <v>0</v>
      </c>
      <c r="AD335" s="463">
        <f t="shared" si="159"/>
        <v>0</v>
      </c>
      <c r="AE335" s="381"/>
      <c r="AF335" s="381"/>
      <c r="AG335" s="380">
        <f>'[22]Biểu 1c-II'!J335</f>
        <v>0</v>
      </c>
      <c r="AH335" s="380">
        <f>'[22]Biểu 1c-II'!M335</f>
        <v>0</v>
      </c>
      <c r="AI335" s="463">
        <f>'[22]Biểu 1c-II'!S335</f>
        <v>0</v>
      </c>
      <c r="AJ335" s="463">
        <f>'[22]Biểu 1c-II'!V335</f>
        <v>0</v>
      </c>
      <c r="AK335" s="380">
        <f>'[23]Biểu 1c-II'!J335</f>
        <v>0</v>
      </c>
      <c r="AL335" s="463">
        <f>'[23]Biểu 1c-II'!P335</f>
        <v>0</v>
      </c>
      <c r="AM335" s="463">
        <f>'[23]Biểu 1c-II'!S335</f>
        <v>0</v>
      </c>
      <c r="AN335" s="380">
        <f>'[24]Biểu 1c-II'!J335</f>
        <v>24000000</v>
      </c>
      <c r="AO335" s="463">
        <f>'[24]Biểu 1c-II'!M335</f>
        <v>0</v>
      </c>
      <c r="AP335" s="463">
        <f>'[24]Biểu 1c-II'!S335</f>
        <v>0</v>
      </c>
      <c r="AQ335" s="463">
        <f>'[25]Biểu 1c-II'!P335</f>
        <v>0</v>
      </c>
      <c r="AR335" s="463">
        <f>'[25]Biểu 1c-II'!V335</f>
        <v>0</v>
      </c>
      <c r="AS335" s="380">
        <f>'[25]Biểu 1c-II'!Y335</f>
        <v>0</v>
      </c>
      <c r="AT335" s="380">
        <f>'[26]Biểu 1c-II'!K335</f>
        <v>0</v>
      </c>
      <c r="AU335" s="380">
        <f>'[26]Biểu 1c-II'!W335</f>
        <v>0</v>
      </c>
      <c r="AV335" s="380">
        <f>'[27]Biểu 1c-II'!J335</f>
        <v>0</v>
      </c>
      <c r="AW335" s="380">
        <f>'[27]Biểu 1c-II'!V335</f>
        <v>0</v>
      </c>
      <c r="AX335" s="380">
        <f>'[28]Biểu 1c-II'!J335</f>
        <v>0</v>
      </c>
      <c r="AY335" s="380">
        <f>'[28]Biểu 1c-II'!M335</f>
        <v>0</v>
      </c>
      <c r="AZ335" s="380">
        <f>'[28]Biểu 1c-II'!P335</f>
        <v>0</v>
      </c>
      <c r="BA335" s="380"/>
      <c r="BB335" s="380">
        <f>'[28]Biểu 1c-II'!V335</f>
        <v>0</v>
      </c>
      <c r="BC335" s="380">
        <f>'[42]Biểu 1c-II'!Y335</f>
        <v>0</v>
      </c>
      <c r="BD335" s="380">
        <f>'[28]Biểu 1c-II'!AB335</f>
        <v>0</v>
      </c>
      <c r="BE335" s="380">
        <f>'[28]Biểu 1c-II'!AE335</f>
        <v>0</v>
      </c>
      <c r="BF335" s="380">
        <f>'[28]Biểu 1c-II'!AH335</f>
        <v>0</v>
      </c>
      <c r="BG335" s="380">
        <f>'[29]Biểu 1c-II'!J335</f>
        <v>0</v>
      </c>
      <c r="BH335" s="380">
        <f>'[29]Biểu 1c-II'!M335</f>
        <v>0</v>
      </c>
      <c r="BI335" s="380">
        <f>'[29]Biểu 1c-II'!P335</f>
        <v>0</v>
      </c>
      <c r="BJ335" s="380"/>
      <c r="BK335" s="380">
        <f>'[29]Biểu 1c-II'!S335</f>
        <v>0</v>
      </c>
      <c r="BL335" s="380">
        <f>'[29]Biểu 1c-II'!V335</f>
        <v>0</v>
      </c>
      <c r="BM335" s="380">
        <f>'[29]Biểu 1c-II'!Y335</f>
        <v>0</v>
      </c>
      <c r="BN335" s="380">
        <f>'[29]Biểu 1c-II'!AB335</f>
        <v>0</v>
      </c>
      <c r="BO335" s="463">
        <f>'[29]Biểu 1c-II'!AE335</f>
        <v>0</v>
      </c>
      <c r="BP335" s="463">
        <f>'[29]Biểu 1c-II'!AH335</f>
        <v>0</v>
      </c>
      <c r="BQ335" s="380">
        <f>'[30]Biểu 1c-II - TTYT DA BAC'!J335</f>
        <v>0</v>
      </c>
      <c r="BR335" s="380">
        <f>'[30]Biểu 1c-II - TTYT DA BAC'!M335</f>
        <v>0</v>
      </c>
      <c r="BS335" s="380">
        <f>'[30]Biểu 1c-II - TTYT DA BAC'!P335</f>
        <v>0</v>
      </c>
      <c r="BT335" s="380"/>
      <c r="BU335" s="380">
        <f>'[30]Biểu 1c-II - TTYT DA BAC'!V335</f>
        <v>0</v>
      </c>
      <c r="BV335" s="380">
        <f>'[30]Biểu 1c-II - TTYT DA BAC'!Y335</f>
        <v>0</v>
      </c>
      <c r="BW335" s="380">
        <f>'[30]Biểu 1c-II - TTYT DA BAC'!AB335</f>
        <v>0</v>
      </c>
      <c r="BX335" s="463">
        <f>'[30]Biểu 1c-II - TTYT DA BAC'!AE335</f>
        <v>0</v>
      </c>
      <c r="BY335" s="463">
        <f>'[30]Biểu 1c-II - TTYT DA BAC'!AH335</f>
        <v>0</v>
      </c>
      <c r="BZ335" s="380">
        <f>'[31]Biểu 1c-II'!I335</f>
        <v>0</v>
      </c>
      <c r="CA335" s="380">
        <f>'[31]Biểu 1c-II'!M335</f>
        <v>0</v>
      </c>
      <c r="CB335" s="380">
        <f>'[31]Biểu 1c-II'!P335</f>
        <v>0</v>
      </c>
      <c r="CC335" s="380"/>
      <c r="CD335" s="380">
        <f>'[31]Biểu 1c-II'!V335</f>
        <v>0</v>
      </c>
      <c r="CE335" s="380">
        <f>'[31]Biểu 1c-II'!Y335</f>
        <v>0</v>
      </c>
      <c r="CF335" s="380">
        <f>'[31]Biểu 1c-II'!AB335</f>
        <v>0</v>
      </c>
      <c r="CG335" s="463">
        <f>'[31]Biểu 1c-II'!AE335</f>
        <v>0</v>
      </c>
      <c r="CH335" s="463">
        <f>'[31]Biểu 1c-II'!AH335</f>
        <v>0</v>
      </c>
      <c r="CI335" s="380">
        <f>'[32]Biểu 1c-II'!J335</f>
        <v>0</v>
      </c>
      <c r="CJ335" s="380">
        <f>'[32]Biểu 1c-II'!M335</f>
        <v>0</v>
      </c>
      <c r="CK335" s="380">
        <f>'[32]Biểu 1c-II'!P335</f>
        <v>0</v>
      </c>
      <c r="CL335" s="380"/>
      <c r="CM335" s="380">
        <f>'[32]Biểu 1c-II'!V335</f>
        <v>0</v>
      </c>
      <c r="CN335" s="380">
        <f>'[32]Biểu 1c-II'!Y335</f>
        <v>0</v>
      </c>
      <c r="CO335" s="380">
        <f>'[32]Biểu 1c-II'!AB335</f>
        <v>0</v>
      </c>
      <c r="CP335" s="463">
        <f>'[32]Biểu 1c-II'!AE335</f>
        <v>0</v>
      </c>
      <c r="CQ335" s="463">
        <f>'[32]Biểu 1c-II'!AH335</f>
        <v>0</v>
      </c>
      <c r="CR335" s="380">
        <f>'[33]Biểu 1c-II'!J335</f>
        <v>0</v>
      </c>
      <c r="CS335" s="380">
        <f>'[33]Biểu 1c-II'!M335</f>
        <v>0</v>
      </c>
      <c r="CT335" s="380">
        <f>'[33]Biểu 1c-II'!P335</f>
        <v>0</v>
      </c>
      <c r="CU335" s="380"/>
      <c r="CV335" s="380">
        <f>'[33]Biểu 1c-II'!V335</f>
        <v>0</v>
      </c>
      <c r="CW335" s="380">
        <f>'[43]Biểu 1c-II'!Y335</f>
        <v>0</v>
      </c>
      <c r="CX335" s="380">
        <f>'[33]Biểu 1c-II'!AB335</f>
        <v>0</v>
      </c>
      <c r="CY335" s="463">
        <f>'[33]Biểu 1c-II'!AE335</f>
        <v>0</v>
      </c>
      <c r="CZ335" s="463">
        <f>'[33]Biểu 1c-II'!AH335</f>
        <v>0</v>
      </c>
      <c r="DA335" s="380">
        <f>'[34]Biểu 1c-II'!$J$7</f>
        <v>13682959583</v>
      </c>
      <c r="DB335" s="380">
        <f>'[34]Biểu 1c-II'!M335</f>
        <v>0</v>
      </c>
      <c r="DC335" s="380">
        <f>'[34]Biểu 1c-II'!P335</f>
        <v>0</v>
      </c>
      <c r="DD335" s="380"/>
      <c r="DE335" s="380">
        <f>'[34]Biểu 1c-II'!V335</f>
        <v>0</v>
      </c>
      <c r="DF335" s="380">
        <f>'[44]Biểu 1c-II'!Y335</f>
        <v>0</v>
      </c>
      <c r="DG335" s="380">
        <f>'[34]Biểu 1c-II'!AB335</f>
        <v>0</v>
      </c>
      <c r="DH335" s="463">
        <f>'[34]Biểu 1c-II'!AE335</f>
        <v>0</v>
      </c>
      <c r="DI335" s="463">
        <f>'[34]Biểu 1c-II'!AH335</f>
        <v>0</v>
      </c>
      <c r="DJ335" s="380">
        <f>'[35]Biểu 1c-II'!J335</f>
        <v>0</v>
      </c>
      <c r="DK335" s="380">
        <f>'[35]Biểu 1c-II'!M335</f>
        <v>0</v>
      </c>
      <c r="DL335" s="380">
        <f>'[35]Biểu 1c-II'!P335</f>
        <v>0</v>
      </c>
      <c r="DM335" s="380">
        <f>'[35]Biểu 1c-II'!S335</f>
        <v>0</v>
      </c>
      <c r="DN335" s="380">
        <f>'[35]Biểu 1c-II'!V335</f>
        <v>0</v>
      </c>
      <c r="DO335" s="380">
        <f>'[35]Biểu 1c-II'!Y335</f>
        <v>0</v>
      </c>
      <c r="DP335" s="380">
        <f>'[35]Biểu 1c-II'!AB335</f>
        <v>0</v>
      </c>
      <c r="DQ335" s="463">
        <f>'[35]Biểu 1c-II'!AE335</f>
        <v>0</v>
      </c>
      <c r="DR335" s="463">
        <f>'[35]Biểu 1c-II'!AH335</f>
        <v>0</v>
      </c>
      <c r="DS335" s="463">
        <f>'[35]Biểu 1c-II'!AK335</f>
        <v>0</v>
      </c>
      <c r="DT335" s="380">
        <f>'[36]Biểu 1c-II'!J335</f>
        <v>0</v>
      </c>
      <c r="DU335" s="380">
        <f>'[36]Biểu 1c-II'!M335</f>
        <v>0</v>
      </c>
      <c r="DV335" s="380">
        <f>'[36]Biểu 1c-II'!P335</f>
        <v>0</v>
      </c>
      <c r="DW335" s="380">
        <f>'[36]Biểu 1c-II'!S335</f>
        <v>0</v>
      </c>
      <c r="DX335" s="380">
        <f>'[36]Biểu 1c-II'!V335</f>
        <v>0</v>
      </c>
      <c r="DY335" s="380">
        <f>'[36]Biểu 1c-II'!Y335</f>
        <v>0</v>
      </c>
      <c r="DZ335" s="380">
        <f>'[36]Biểu 1c-II'!AB335</f>
        <v>0</v>
      </c>
      <c r="EA335" s="463">
        <f>'[36]Biểu 1c-II'!AH335</f>
        <v>0</v>
      </c>
      <c r="EB335" s="463">
        <f>'[36]Biểu 1c-II'!AE335</f>
        <v>0</v>
      </c>
      <c r="EC335" s="380">
        <f>'[37]Biểu 1c-II'!J335</f>
        <v>0</v>
      </c>
      <c r="ED335" s="380">
        <f>'[37]Biểu 1c-II'!M335</f>
        <v>0</v>
      </c>
      <c r="EE335" s="380">
        <f>'[37]Biểu 1c-II'!P335</f>
        <v>0</v>
      </c>
      <c r="EF335" s="380">
        <f>'[37]Biểu 1c-II'!S335</f>
        <v>0</v>
      </c>
      <c r="EG335" s="380">
        <f>'[37]Biểu 1c-II'!V335</f>
        <v>0</v>
      </c>
      <c r="EH335" s="380">
        <f>'[37]Biểu 1c-II'!Y335</f>
        <v>0</v>
      </c>
      <c r="EI335" s="380">
        <f>'[37]Biểu 1c-II'!AB335</f>
        <v>0</v>
      </c>
      <c r="EJ335" s="463">
        <f>'[37]Biểu 1c-II'!AE335</f>
        <v>0</v>
      </c>
      <c r="EK335" s="463">
        <f>'[38]Biểu 1c-II'!J335</f>
        <v>0</v>
      </c>
      <c r="EL335" s="463">
        <f>'[38]Biểu 1c-II'!M335</f>
        <v>0</v>
      </c>
      <c r="EM335" s="463">
        <f>'[38]Biểu 1c-II'!P335</f>
        <v>0</v>
      </c>
      <c r="EN335" s="463">
        <f>'[38]Biểu 1c-II'!S335</f>
        <v>0</v>
      </c>
      <c r="EO335" s="380">
        <f>'[39]Biểu 1c-II(TTKN)'!J335</f>
        <v>0</v>
      </c>
      <c r="EP335" s="380">
        <f>'[40]Biểu 1c-II'!P335</f>
        <v>0</v>
      </c>
      <c r="EQ335" s="380">
        <f>'[41]Biểu 1c-II'!P335</f>
        <v>0</v>
      </c>
    </row>
    <row r="336" spans="1:147" ht="25.5">
      <c r="A336" s="383"/>
      <c r="B336" s="378" t="s">
        <v>883</v>
      </c>
      <c r="C336" s="379" t="s">
        <v>987</v>
      </c>
      <c r="D336" s="381">
        <f t="shared" si="143"/>
        <v>0</v>
      </c>
      <c r="E336" s="463">
        <f t="shared" si="134"/>
        <v>31371509583</v>
      </c>
      <c r="F336" s="463">
        <f t="shared" si="144"/>
        <v>31371509583</v>
      </c>
      <c r="G336" s="463">
        <f t="shared" si="145"/>
        <v>31115209583</v>
      </c>
      <c r="H336" s="381">
        <f t="shared" si="135"/>
        <v>0</v>
      </c>
      <c r="I336" s="381">
        <f t="shared" si="146"/>
        <v>0</v>
      </c>
      <c r="J336" s="381">
        <f t="shared" si="147"/>
        <v>0</v>
      </c>
      <c r="K336" s="381">
        <f t="shared" si="136"/>
        <v>30881759583</v>
      </c>
      <c r="L336" s="381">
        <f t="shared" si="137"/>
        <v>233450000</v>
      </c>
      <c r="M336" s="381">
        <f t="shared" si="138"/>
        <v>0</v>
      </c>
      <c r="N336" s="381">
        <f t="shared" si="148"/>
        <v>0</v>
      </c>
      <c r="O336" s="381">
        <f t="shared" si="139"/>
        <v>0</v>
      </c>
      <c r="P336" s="381">
        <f t="shared" si="149"/>
        <v>0</v>
      </c>
      <c r="Q336" s="381">
        <f t="shared" si="140"/>
        <v>0</v>
      </c>
      <c r="R336" s="381">
        <f t="shared" si="141"/>
        <v>0</v>
      </c>
      <c r="S336" s="381"/>
      <c r="T336" s="381">
        <f t="shared" si="142"/>
        <v>0</v>
      </c>
      <c r="U336" s="463">
        <f t="shared" si="150"/>
        <v>0</v>
      </c>
      <c r="V336" s="463">
        <f t="shared" si="151"/>
        <v>0</v>
      </c>
      <c r="W336" s="463">
        <f t="shared" si="152"/>
        <v>0</v>
      </c>
      <c r="X336" s="463">
        <f t="shared" si="153"/>
        <v>0</v>
      </c>
      <c r="Y336" s="463">
        <f t="shared" si="154"/>
        <v>256300000</v>
      </c>
      <c r="Z336" s="463">
        <f t="shared" si="155"/>
        <v>0</v>
      </c>
      <c r="AA336" s="463">
        <f t="shared" si="156"/>
        <v>0</v>
      </c>
      <c r="AB336" s="463">
        <f t="shared" si="157"/>
        <v>0</v>
      </c>
      <c r="AC336" s="463">
        <f t="shared" si="158"/>
        <v>0</v>
      </c>
      <c r="AD336" s="463">
        <f t="shared" si="159"/>
        <v>0</v>
      </c>
      <c r="AE336" s="381"/>
      <c r="AF336" s="381"/>
      <c r="AG336" s="380">
        <f>'[22]Biểu 1c-II'!J336</f>
        <v>0</v>
      </c>
      <c r="AH336" s="380">
        <f>'[22]Biểu 1c-II'!M336</f>
        <v>0</v>
      </c>
      <c r="AI336" s="463">
        <f>'[22]Biểu 1c-II'!S336</f>
        <v>0</v>
      </c>
      <c r="AJ336" s="463">
        <f>'[22]Biểu 1c-II'!V336</f>
        <v>0</v>
      </c>
      <c r="AK336" s="380">
        <f>'[23]Biểu 1c-II'!J336</f>
        <v>0</v>
      </c>
      <c r="AL336" s="463">
        <f>'[23]Biểu 1c-II'!P336</f>
        <v>256300000</v>
      </c>
      <c r="AM336" s="463">
        <f>'[23]Biểu 1c-II'!S336</f>
        <v>0</v>
      </c>
      <c r="AN336" s="380">
        <f>'[24]Biểu 1c-II'!J336</f>
        <v>0</v>
      </c>
      <c r="AO336" s="463">
        <f>'[24]Biểu 1c-II'!M336</f>
        <v>0</v>
      </c>
      <c r="AP336" s="463">
        <f>'[24]Biểu 1c-II'!S336</f>
        <v>0</v>
      </c>
      <c r="AQ336" s="463">
        <f>'[25]Biểu 1c-II'!P336</f>
        <v>0</v>
      </c>
      <c r="AR336" s="463">
        <f>'[25]Biểu 1c-II'!V336</f>
        <v>0</v>
      </c>
      <c r="AS336" s="380">
        <f>'[25]Biểu 1c-II'!Y336</f>
        <v>0</v>
      </c>
      <c r="AT336" s="380">
        <f>'[26]Biểu 1c-II'!K336</f>
        <v>17198800000</v>
      </c>
      <c r="AU336" s="380">
        <f>'[26]Biểu 1c-II'!W336</f>
        <v>0</v>
      </c>
      <c r="AV336" s="380">
        <f>'[27]Biểu 1c-II'!J336</f>
        <v>0</v>
      </c>
      <c r="AW336" s="380">
        <f>'[27]Biểu 1c-II'!V336</f>
        <v>0</v>
      </c>
      <c r="AX336" s="380">
        <f>'[28]Biểu 1c-II'!J336</f>
        <v>0</v>
      </c>
      <c r="AY336" s="380">
        <f>'[28]Biểu 1c-II'!M336</f>
        <v>0</v>
      </c>
      <c r="AZ336" s="380">
        <f>'[28]Biểu 1c-II'!P336</f>
        <v>0</v>
      </c>
      <c r="BA336" s="380"/>
      <c r="BB336" s="380">
        <f>'[28]Biểu 1c-II'!V336</f>
        <v>0</v>
      </c>
      <c r="BC336" s="380">
        <f>'[42]Biểu 1c-II'!Y336</f>
        <v>0</v>
      </c>
      <c r="BD336" s="380">
        <f>'[28]Biểu 1c-II'!AB336</f>
        <v>0</v>
      </c>
      <c r="BE336" s="380">
        <f>'[28]Biểu 1c-II'!AE336</f>
        <v>0</v>
      </c>
      <c r="BF336" s="380">
        <f>'[28]Biểu 1c-II'!AH336</f>
        <v>0</v>
      </c>
      <c r="BG336" s="380">
        <f>'[29]Biểu 1c-II'!J336</f>
        <v>0</v>
      </c>
      <c r="BH336" s="380">
        <f>'[29]Biểu 1c-II'!M336</f>
        <v>0</v>
      </c>
      <c r="BI336" s="380">
        <f>'[29]Biểu 1c-II'!P336</f>
        <v>0</v>
      </c>
      <c r="BJ336" s="380"/>
      <c r="BK336" s="380">
        <f>'[29]Biểu 1c-II'!S336</f>
        <v>0</v>
      </c>
      <c r="BL336" s="380">
        <f>'[29]Biểu 1c-II'!V336</f>
        <v>0</v>
      </c>
      <c r="BM336" s="380">
        <f>'[29]Biểu 1c-II'!Y336</f>
        <v>0</v>
      </c>
      <c r="BN336" s="380">
        <f>'[29]Biểu 1c-II'!AB336</f>
        <v>0</v>
      </c>
      <c r="BO336" s="463">
        <f>'[29]Biểu 1c-II'!AE336</f>
        <v>0</v>
      </c>
      <c r="BP336" s="463">
        <f>'[29]Biểu 1c-II'!AH336</f>
        <v>0</v>
      </c>
      <c r="BQ336" s="380">
        <f>'[30]Biểu 1c-II - TTYT DA BAC'!J336</f>
        <v>0</v>
      </c>
      <c r="BR336" s="380">
        <f>'[30]Biểu 1c-II - TTYT DA BAC'!M336</f>
        <v>0</v>
      </c>
      <c r="BS336" s="380">
        <f>'[30]Biểu 1c-II - TTYT DA BAC'!P336</f>
        <v>0</v>
      </c>
      <c r="BT336" s="380"/>
      <c r="BU336" s="380">
        <f>'[30]Biểu 1c-II - TTYT DA BAC'!V336</f>
        <v>0</v>
      </c>
      <c r="BV336" s="380">
        <f>'[30]Biểu 1c-II - TTYT DA BAC'!Y336</f>
        <v>0</v>
      </c>
      <c r="BW336" s="380">
        <f>'[30]Biểu 1c-II - TTYT DA BAC'!AB336</f>
        <v>0</v>
      </c>
      <c r="BX336" s="463">
        <f>'[30]Biểu 1c-II - TTYT DA BAC'!AE336</f>
        <v>0</v>
      </c>
      <c r="BY336" s="463">
        <f>'[30]Biểu 1c-II - TTYT DA BAC'!AH336</f>
        <v>0</v>
      </c>
      <c r="BZ336" s="380">
        <f>'[31]Biểu 1c-II'!I336</f>
        <v>0</v>
      </c>
      <c r="CA336" s="380">
        <f>'[31]Biểu 1c-II'!M336</f>
        <v>0</v>
      </c>
      <c r="CB336" s="380">
        <f>'[31]Biểu 1c-II'!P336</f>
        <v>0</v>
      </c>
      <c r="CC336" s="380"/>
      <c r="CD336" s="380">
        <f>'[31]Biểu 1c-II'!V336</f>
        <v>0</v>
      </c>
      <c r="CE336" s="380">
        <f>'[31]Biểu 1c-II'!Y336</f>
        <v>0</v>
      </c>
      <c r="CF336" s="380">
        <f>'[31]Biểu 1c-II'!AB336</f>
        <v>0</v>
      </c>
      <c r="CG336" s="463">
        <f>'[31]Biểu 1c-II'!AE336</f>
        <v>0</v>
      </c>
      <c r="CH336" s="463">
        <f>'[31]Biểu 1c-II'!AH336</f>
        <v>0</v>
      </c>
      <c r="CI336" s="380">
        <f>'[32]Biểu 1c-II'!J336</f>
        <v>0</v>
      </c>
      <c r="CJ336" s="380">
        <f>'[32]Biểu 1c-II'!M336</f>
        <v>0</v>
      </c>
      <c r="CK336" s="380">
        <f>'[32]Biểu 1c-II'!P336</f>
        <v>0</v>
      </c>
      <c r="CL336" s="380"/>
      <c r="CM336" s="380">
        <f>'[32]Biểu 1c-II'!V336</f>
        <v>0</v>
      </c>
      <c r="CN336" s="380">
        <f>'[32]Biểu 1c-II'!Y336</f>
        <v>0</v>
      </c>
      <c r="CO336" s="380">
        <f>'[32]Biểu 1c-II'!AB336</f>
        <v>0</v>
      </c>
      <c r="CP336" s="463">
        <f>'[32]Biểu 1c-II'!AE336</f>
        <v>0</v>
      </c>
      <c r="CQ336" s="463">
        <f>'[32]Biểu 1c-II'!AH336</f>
        <v>0</v>
      </c>
      <c r="CR336" s="380">
        <f>'[33]Biểu 1c-II'!J336</f>
        <v>0</v>
      </c>
      <c r="CS336" s="380">
        <f>'[33]Biểu 1c-II'!M336</f>
        <v>0</v>
      </c>
      <c r="CT336" s="380">
        <f>'[33]Biểu 1c-II'!P336</f>
        <v>0</v>
      </c>
      <c r="CU336" s="380"/>
      <c r="CV336" s="380">
        <f>'[33]Biểu 1c-II'!V336</f>
        <v>0</v>
      </c>
      <c r="CW336" s="380">
        <f>'[43]Biểu 1c-II'!Y336</f>
        <v>0</v>
      </c>
      <c r="CX336" s="380">
        <f>'[33]Biểu 1c-II'!AB336</f>
        <v>0</v>
      </c>
      <c r="CY336" s="463">
        <f>'[33]Biểu 1c-II'!AE336</f>
        <v>0</v>
      </c>
      <c r="CZ336" s="463">
        <f>'[33]Biểu 1c-II'!AH336</f>
        <v>0</v>
      </c>
      <c r="DA336" s="380">
        <f>'[34]Biểu 1c-II'!$J$7</f>
        <v>13682959583</v>
      </c>
      <c r="DB336" s="380">
        <f>'[34]Biểu 1c-II'!M336</f>
        <v>0</v>
      </c>
      <c r="DC336" s="380">
        <f>'[34]Biểu 1c-II'!P336</f>
        <v>0</v>
      </c>
      <c r="DD336" s="380"/>
      <c r="DE336" s="380">
        <f>'[34]Biểu 1c-II'!V336</f>
        <v>0</v>
      </c>
      <c r="DF336" s="380">
        <f>'[44]Biểu 1c-II'!Y336</f>
        <v>0</v>
      </c>
      <c r="DG336" s="380">
        <f>'[34]Biểu 1c-II'!AB336</f>
        <v>0</v>
      </c>
      <c r="DH336" s="463">
        <f>'[34]Biểu 1c-II'!AE336</f>
        <v>0</v>
      </c>
      <c r="DI336" s="463">
        <f>'[34]Biểu 1c-II'!AH336</f>
        <v>0</v>
      </c>
      <c r="DJ336" s="380">
        <f>'[35]Biểu 1c-II'!J336</f>
        <v>0</v>
      </c>
      <c r="DK336" s="380">
        <f>'[35]Biểu 1c-II'!M336</f>
        <v>0</v>
      </c>
      <c r="DL336" s="380">
        <f>'[35]Biểu 1c-II'!P336</f>
        <v>0</v>
      </c>
      <c r="DM336" s="380">
        <f>'[35]Biểu 1c-II'!S336</f>
        <v>0</v>
      </c>
      <c r="DN336" s="380">
        <f>'[35]Biểu 1c-II'!V336</f>
        <v>0</v>
      </c>
      <c r="DO336" s="380">
        <f>'[35]Biểu 1c-II'!Y336</f>
        <v>0</v>
      </c>
      <c r="DP336" s="380">
        <f>'[35]Biểu 1c-II'!AB336</f>
        <v>0</v>
      </c>
      <c r="DQ336" s="463">
        <f>'[35]Biểu 1c-II'!AE336</f>
        <v>0</v>
      </c>
      <c r="DR336" s="463">
        <f>'[35]Biểu 1c-II'!AH336</f>
        <v>0</v>
      </c>
      <c r="DS336" s="463">
        <f>'[35]Biểu 1c-II'!AK336</f>
        <v>0</v>
      </c>
      <c r="DT336" s="380">
        <f>'[36]Biểu 1c-II'!J336</f>
        <v>0</v>
      </c>
      <c r="DU336" s="380">
        <f>'[36]Biểu 1c-II'!M336</f>
        <v>0</v>
      </c>
      <c r="DV336" s="380">
        <f>'[36]Biểu 1c-II'!P336</f>
        <v>0</v>
      </c>
      <c r="DW336" s="380">
        <f>'[36]Biểu 1c-II'!S336</f>
        <v>0</v>
      </c>
      <c r="DX336" s="380">
        <f>'[36]Biểu 1c-II'!V336</f>
        <v>0</v>
      </c>
      <c r="DY336" s="380">
        <f>'[36]Biểu 1c-II'!Y336</f>
        <v>0</v>
      </c>
      <c r="DZ336" s="380">
        <f>'[36]Biểu 1c-II'!AB336</f>
        <v>0</v>
      </c>
      <c r="EA336" s="463">
        <f>'[36]Biểu 1c-II'!AH336</f>
        <v>0</v>
      </c>
      <c r="EB336" s="463">
        <f>'[36]Biểu 1c-II'!AE336</f>
        <v>0</v>
      </c>
      <c r="EC336" s="380">
        <f>'[37]Biểu 1c-II'!J336</f>
        <v>0</v>
      </c>
      <c r="ED336" s="380">
        <f>'[37]Biểu 1c-II'!M336</f>
        <v>0</v>
      </c>
      <c r="EE336" s="380">
        <f>'[37]Biểu 1c-II'!P336</f>
        <v>0</v>
      </c>
      <c r="EF336" s="380">
        <f>'[37]Biểu 1c-II'!S336</f>
        <v>0</v>
      </c>
      <c r="EG336" s="380">
        <f>'[37]Biểu 1c-II'!V336</f>
        <v>0</v>
      </c>
      <c r="EH336" s="380">
        <f>'[37]Biểu 1c-II'!Y336</f>
        <v>0</v>
      </c>
      <c r="EI336" s="380">
        <f>'[37]Biểu 1c-II'!AB336</f>
        <v>0</v>
      </c>
      <c r="EJ336" s="463">
        <f>'[37]Biểu 1c-II'!AE336</f>
        <v>0</v>
      </c>
      <c r="EK336" s="463">
        <f>'[38]Biểu 1c-II'!J336</f>
        <v>233450000</v>
      </c>
      <c r="EL336" s="463">
        <f>'[38]Biểu 1c-II'!M336</f>
        <v>0</v>
      </c>
      <c r="EM336" s="463">
        <f>'[38]Biểu 1c-II'!P336</f>
        <v>0</v>
      </c>
      <c r="EN336" s="463">
        <f>'[38]Biểu 1c-II'!S336</f>
        <v>0</v>
      </c>
      <c r="EO336" s="380">
        <f>'[39]Biểu 1c-II(TTKN)'!J336</f>
        <v>0</v>
      </c>
      <c r="EP336" s="380">
        <f>'[40]Biểu 1c-II'!P336</f>
        <v>0</v>
      </c>
      <c r="EQ336" s="380">
        <f>'[41]Biểu 1c-II'!P336</f>
        <v>0</v>
      </c>
    </row>
    <row r="337" spans="1:147" ht="12.75">
      <c r="A337" s="383"/>
      <c r="B337" s="378">
        <v>6999</v>
      </c>
      <c r="C337" s="379" t="s">
        <v>992</v>
      </c>
      <c r="D337" s="381">
        <f t="shared" si="143"/>
        <v>0</v>
      </c>
      <c r="E337" s="463">
        <f t="shared" si="134"/>
        <v>13695959583</v>
      </c>
      <c r="F337" s="463">
        <f t="shared" si="144"/>
        <v>13695959583</v>
      </c>
      <c r="G337" s="463">
        <f t="shared" si="145"/>
        <v>13695959583</v>
      </c>
      <c r="H337" s="381">
        <f t="shared" si="135"/>
        <v>0</v>
      </c>
      <c r="I337" s="381">
        <f t="shared" si="146"/>
        <v>0</v>
      </c>
      <c r="J337" s="381">
        <f t="shared" si="147"/>
        <v>0</v>
      </c>
      <c r="K337" s="381">
        <f t="shared" si="136"/>
        <v>13682959583</v>
      </c>
      <c r="L337" s="381">
        <f t="shared" si="137"/>
        <v>0</v>
      </c>
      <c r="M337" s="381">
        <f t="shared" si="138"/>
        <v>0</v>
      </c>
      <c r="N337" s="381">
        <f t="shared" si="148"/>
        <v>13000000</v>
      </c>
      <c r="O337" s="381">
        <f t="shared" si="139"/>
        <v>0</v>
      </c>
      <c r="P337" s="381">
        <f t="shared" si="149"/>
        <v>0</v>
      </c>
      <c r="Q337" s="381">
        <f t="shared" si="140"/>
        <v>0</v>
      </c>
      <c r="R337" s="381">
        <f t="shared" si="141"/>
        <v>0</v>
      </c>
      <c r="S337" s="381"/>
      <c r="T337" s="381">
        <f t="shared" si="142"/>
        <v>0</v>
      </c>
      <c r="U337" s="463">
        <f t="shared" si="150"/>
        <v>0</v>
      </c>
      <c r="V337" s="463">
        <f t="shared" si="151"/>
        <v>0</v>
      </c>
      <c r="W337" s="463">
        <f t="shared" si="152"/>
        <v>0</v>
      </c>
      <c r="X337" s="463">
        <f t="shared" si="153"/>
        <v>0</v>
      </c>
      <c r="Y337" s="463">
        <f t="shared" si="154"/>
        <v>0</v>
      </c>
      <c r="Z337" s="463">
        <f t="shared" si="155"/>
        <v>0</v>
      </c>
      <c r="AA337" s="463">
        <f t="shared" si="156"/>
        <v>0</v>
      </c>
      <c r="AB337" s="463">
        <f t="shared" si="157"/>
        <v>0</v>
      </c>
      <c r="AC337" s="463">
        <f t="shared" si="158"/>
        <v>0</v>
      </c>
      <c r="AD337" s="463">
        <f t="shared" si="159"/>
        <v>0</v>
      </c>
      <c r="AE337" s="381"/>
      <c r="AF337" s="381"/>
      <c r="AG337" s="380">
        <f>'[22]Biểu 1c-II'!J337</f>
        <v>0</v>
      </c>
      <c r="AH337" s="380">
        <f>'[22]Biểu 1c-II'!M337</f>
        <v>0</v>
      </c>
      <c r="AI337" s="463">
        <f>'[22]Biểu 1c-II'!S337</f>
        <v>0</v>
      </c>
      <c r="AJ337" s="463">
        <f>'[22]Biểu 1c-II'!V337</f>
        <v>0</v>
      </c>
      <c r="AK337" s="380">
        <f>'[23]Biểu 1c-II'!J337</f>
        <v>0</v>
      </c>
      <c r="AL337" s="463">
        <f>'[23]Biểu 1c-II'!P337</f>
        <v>0</v>
      </c>
      <c r="AM337" s="463">
        <f>'[23]Biểu 1c-II'!S337</f>
        <v>0</v>
      </c>
      <c r="AN337" s="380">
        <f>'[24]Biểu 1c-II'!J337</f>
        <v>0</v>
      </c>
      <c r="AO337" s="463">
        <f>'[24]Biểu 1c-II'!M337</f>
        <v>0</v>
      </c>
      <c r="AP337" s="463">
        <f>'[24]Biểu 1c-II'!S337</f>
        <v>0</v>
      </c>
      <c r="AQ337" s="463">
        <f>'[25]Biểu 1c-II'!P337</f>
        <v>0</v>
      </c>
      <c r="AR337" s="463">
        <f>'[25]Biểu 1c-II'!V337</f>
        <v>0</v>
      </c>
      <c r="AS337" s="380">
        <f>'[25]Biểu 1c-II'!Y337</f>
        <v>0</v>
      </c>
      <c r="AT337" s="380">
        <f>'[26]Biểu 1c-II'!K337</f>
        <v>0</v>
      </c>
      <c r="AU337" s="380">
        <f>'[26]Biểu 1c-II'!W337</f>
        <v>0</v>
      </c>
      <c r="AV337" s="380">
        <f>'[27]Biểu 1c-II'!J337</f>
        <v>0</v>
      </c>
      <c r="AW337" s="380">
        <f>'[27]Biểu 1c-II'!V337</f>
        <v>0</v>
      </c>
      <c r="AX337" s="380">
        <f>'[28]Biểu 1c-II'!J337</f>
        <v>0</v>
      </c>
      <c r="AY337" s="380">
        <f>'[28]Biểu 1c-II'!M337</f>
        <v>0</v>
      </c>
      <c r="AZ337" s="380">
        <f>'[28]Biểu 1c-II'!P337</f>
        <v>0</v>
      </c>
      <c r="BA337" s="380"/>
      <c r="BB337" s="380">
        <f>'[28]Biểu 1c-II'!V337</f>
        <v>0</v>
      </c>
      <c r="BC337" s="380">
        <f>'[42]Biểu 1c-II'!Y337</f>
        <v>0</v>
      </c>
      <c r="BD337" s="380">
        <f>'[28]Biểu 1c-II'!AB337</f>
        <v>0</v>
      </c>
      <c r="BE337" s="380">
        <f>'[28]Biểu 1c-II'!AE337</f>
        <v>0</v>
      </c>
      <c r="BF337" s="380">
        <f>'[28]Biểu 1c-II'!AH337</f>
        <v>0</v>
      </c>
      <c r="BG337" s="380">
        <f>'[29]Biểu 1c-II'!J337</f>
        <v>0</v>
      </c>
      <c r="BH337" s="380">
        <f>'[29]Biểu 1c-II'!M337</f>
        <v>0</v>
      </c>
      <c r="BI337" s="380">
        <f>'[29]Biểu 1c-II'!P337</f>
        <v>0</v>
      </c>
      <c r="BJ337" s="380"/>
      <c r="BK337" s="380">
        <f>'[29]Biểu 1c-II'!S337</f>
        <v>0</v>
      </c>
      <c r="BL337" s="380">
        <f>'[29]Biểu 1c-II'!V337</f>
        <v>0</v>
      </c>
      <c r="BM337" s="380">
        <f>'[29]Biểu 1c-II'!Y337</f>
        <v>0</v>
      </c>
      <c r="BN337" s="380">
        <f>'[29]Biểu 1c-II'!AB337</f>
        <v>0</v>
      </c>
      <c r="BO337" s="463">
        <f>'[29]Biểu 1c-II'!AE337</f>
        <v>0</v>
      </c>
      <c r="BP337" s="463">
        <f>'[29]Biểu 1c-II'!AH337</f>
        <v>0</v>
      </c>
      <c r="BQ337" s="380">
        <f>'[30]Biểu 1c-II - TTYT DA BAC'!J337</f>
        <v>0</v>
      </c>
      <c r="BR337" s="380">
        <f>'[30]Biểu 1c-II - TTYT DA BAC'!M337</f>
        <v>0</v>
      </c>
      <c r="BS337" s="380">
        <f>'[30]Biểu 1c-II - TTYT DA BAC'!P337</f>
        <v>0</v>
      </c>
      <c r="BT337" s="380"/>
      <c r="BU337" s="380">
        <f>'[30]Biểu 1c-II - TTYT DA BAC'!V337</f>
        <v>0</v>
      </c>
      <c r="BV337" s="380">
        <f>'[30]Biểu 1c-II - TTYT DA BAC'!Y337</f>
        <v>0</v>
      </c>
      <c r="BW337" s="380">
        <f>'[30]Biểu 1c-II - TTYT DA BAC'!AB337</f>
        <v>0</v>
      </c>
      <c r="BX337" s="463">
        <f>'[30]Biểu 1c-II - TTYT DA BAC'!AE337</f>
        <v>0</v>
      </c>
      <c r="BY337" s="463">
        <f>'[30]Biểu 1c-II - TTYT DA BAC'!AH337</f>
        <v>0</v>
      </c>
      <c r="BZ337" s="380">
        <f>'[31]Biểu 1c-II'!I337</f>
        <v>0</v>
      </c>
      <c r="CA337" s="380">
        <f>'[31]Biểu 1c-II'!M337</f>
        <v>0</v>
      </c>
      <c r="CB337" s="380">
        <f>'[31]Biểu 1c-II'!P337</f>
        <v>0</v>
      </c>
      <c r="CC337" s="380"/>
      <c r="CD337" s="380">
        <f>'[31]Biểu 1c-II'!V337</f>
        <v>0</v>
      </c>
      <c r="CE337" s="380">
        <f>'[31]Biểu 1c-II'!Y337</f>
        <v>0</v>
      </c>
      <c r="CF337" s="380">
        <f>'[31]Biểu 1c-II'!AB337</f>
        <v>0</v>
      </c>
      <c r="CG337" s="463">
        <f>'[31]Biểu 1c-II'!AE337</f>
        <v>0</v>
      </c>
      <c r="CH337" s="463">
        <f>'[31]Biểu 1c-II'!AH337</f>
        <v>0</v>
      </c>
      <c r="CI337" s="380">
        <f>'[32]Biểu 1c-II'!J337</f>
        <v>0</v>
      </c>
      <c r="CJ337" s="380">
        <f>'[32]Biểu 1c-II'!M337</f>
        <v>0</v>
      </c>
      <c r="CK337" s="380">
        <f>'[32]Biểu 1c-II'!P337</f>
        <v>0</v>
      </c>
      <c r="CL337" s="380"/>
      <c r="CM337" s="380">
        <f>'[32]Biểu 1c-II'!V337</f>
        <v>0</v>
      </c>
      <c r="CN337" s="380">
        <f>'[32]Biểu 1c-II'!Y337</f>
        <v>0</v>
      </c>
      <c r="CO337" s="380">
        <f>'[32]Biểu 1c-II'!AB337</f>
        <v>0</v>
      </c>
      <c r="CP337" s="463">
        <f>'[32]Biểu 1c-II'!AE337</f>
        <v>0</v>
      </c>
      <c r="CQ337" s="463">
        <f>'[32]Biểu 1c-II'!AH337</f>
        <v>0</v>
      </c>
      <c r="CR337" s="380">
        <f>'[33]Biểu 1c-II'!J337</f>
        <v>0</v>
      </c>
      <c r="CS337" s="380">
        <f>'[33]Biểu 1c-II'!M337</f>
        <v>0</v>
      </c>
      <c r="CT337" s="380">
        <f>'[33]Biểu 1c-II'!P337</f>
        <v>0</v>
      </c>
      <c r="CU337" s="380"/>
      <c r="CV337" s="380">
        <f>'[33]Biểu 1c-II'!V337</f>
        <v>0</v>
      </c>
      <c r="CW337" s="380">
        <f>'[43]Biểu 1c-II'!Y337</f>
        <v>0</v>
      </c>
      <c r="CX337" s="380">
        <f>'[33]Biểu 1c-II'!AB337</f>
        <v>0</v>
      </c>
      <c r="CY337" s="463">
        <f>'[33]Biểu 1c-II'!AE337</f>
        <v>0</v>
      </c>
      <c r="CZ337" s="463">
        <f>'[33]Biểu 1c-II'!AH337</f>
        <v>0</v>
      </c>
      <c r="DA337" s="380">
        <f>'[34]Biểu 1c-II'!$J$7</f>
        <v>13682959583</v>
      </c>
      <c r="DB337" s="380">
        <f>'[34]Biểu 1c-II'!M337</f>
        <v>0</v>
      </c>
      <c r="DC337" s="380">
        <f>'[34]Biểu 1c-II'!P337</f>
        <v>0</v>
      </c>
      <c r="DD337" s="380"/>
      <c r="DE337" s="380">
        <f>'[34]Biểu 1c-II'!V337</f>
        <v>0</v>
      </c>
      <c r="DF337" s="380">
        <f>'[44]Biểu 1c-II'!Y337</f>
        <v>0</v>
      </c>
      <c r="DG337" s="380">
        <f>'[34]Biểu 1c-II'!AB337</f>
        <v>0</v>
      </c>
      <c r="DH337" s="463">
        <f>'[34]Biểu 1c-II'!AE337</f>
        <v>0</v>
      </c>
      <c r="DI337" s="463">
        <f>'[34]Biểu 1c-II'!AH337</f>
        <v>0</v>
      </c>
      <c r="DJ337" s="380">
        <f>'[35]Biểu 1c-II'!J337</f>
        <v>0</v>
      </c>
      <c r="DK337" s="380">
        <f>'[35]Biểu 1c-II'!M337</f>
        <v>0</v>
      </c>
      <c r="DL337" s="380">
        <f>'[35]Biểu 1c-II'!P337</f>
        <v>0</v>
      </c>
      <c r="DM337" s="380">
        <f>'[35]Biểu 1c-II'!S337</f>
        <v>0</v>
      </c>
      <c r="DN337" s="380">
        <f>'[35]Biểu 1c-II'!V337</f>
        <v>0</v>
      </c>
      <c r="DO337" s="380">
        <f>'[35]Biểu 1c-II'!Y337</f>
        <v>0</v>
      </c>
      <c r="DP337" s="380">
        <f>'[35]Biểu 1c-II'!AB337</f>
        <v>0</v>
      </c>
      <c r="DQ337" s="463">
        <f>'[35]Biểu 1c-II'!AE337</f>
        <v>0</v>
      </c>
      <c r="DR337" s="463">
        <f>'[35]Biểu 1c-II'!AH337</f>
        <v>0</v>
      </c>
      <c r="DS337" s="463">
        <f>'[35]Biểu 1c-II'!AK337</f>
        <v>0</v>
      </c>
      <c r="DT337" s="380">
        <f>'[36]Biểu 1c-II'!J337</f>
        <v>0</v>
      </c>
      <c r="DU337" s="380">
        <f>'[36]Biểu 1c-II'!M337</f>
        <v>0</v>
      </c>
      <c r="DV337" s="380">
        <f>'[36]Biểu 1c-II'!P337</f>
        <v>0</v>
      </c>
      <c r="DW337" s="380">
        <f>'[36]Biểu 1c-II'!S337</f>
        <v>0</v>
      </c>
      <c r="DX337" s="380">
        <f>'[36]Biểu 1c-II'!V337</f>
        <v>0</v>
      </c>
      <c r="DY337" s="380">
        <f>'[36]Biểu 1c-II'!Y337</f>
        <v>0</v>
      </c>
      <c r="DZ337" s="380">
        <f>'[36]Biểu 1c-II'!AB337</f>
        <v>0</v>
      </c>
      <c r="EA337" s="463">
        <f>'[36]Biểu 1c-II'!AH337</f>
        <v>0</v>
      </c>
      <c r="EB337" s="463">
        <f>'[36]Biểu 1c-II'!AE337</f>
        <v>0</v>
      </c>
      <c r="EC337" s="380">
        <f>'[37]Biểu 1c-II'!J337</f>
        <v>0</v>
      </c>
      <c r="ED337" s="380">
        <f>'[37]Biểu 1c-II'!M337</f>
        <v>0</v>
      </c>
      <c r="EE337" s="380">
        <f>'[37]Biểu 1c-II'!P337</f>
        <v>0</v>
      </c>
      <c r="EF337" s="380">
        <f>'[37]Biểu 1c-II'!S337</f>
        <v>0</v>
      </c>
      <c r="EG337" s="380">
        <f>'[37]Biểu 1c-II'!V337</f>
        <v>0</v>
      </c>
      <c r="EH337" s="380">
        <f>'[37]Biểu 1c-II'!Y337</f>
        <v>0</v>
      </c>
      <c r="EI337" s="380">
        <f>'[37]Biểu 1c-II'!AB337</f>
        <v>0</v>
      </c>
      <c r="EJ337" s="463">
        <f>'[37]Biểu 1c-II'!AE337</f>
        <v>0</v>
      </c>
      <c r="EK337" s="463">
        <f>'[38]Biểu 1c-II'!J337</f>
        <v>0</v>
      </c>
      <c r="EL337" s="463">
        <f>'[38]Biểu 1c-II'!M337</f>
        <v>0</v>
      </c>
      <c r="EM337" s="463">
        <f>'[38]Biểu 1c-II'!P337</f>
        <v>0</v>
      </c>
      <c r="EN337" s="463">
        <f>'[38]Biểu 1c-II'!S337</f>
        <v>0</v>
      </c>
      <c r="EO337" s="380">
        <f>'[39]Biểu 1c-II(TTKN)'!J337</f>
        <v>0</v>
      </c>
      <c r="EP337" s="380">
        <f>'[40]Biểu 1c-II'!P337</f>
        <v>13000000</v>
      </c>
      <c r="EQ337" s="380">
        <f>'[41]Biểu 1c-II'!P337</f>
        <v>0</v>
      </c>
    </row>
    <row r="338" spans="1:147" s="373" customFormat="1" ht="25.5">
      <c r="A338" s="375" t="s">
        <v>884</v>
      </c>
      <c r="B338" s="375"/>
      <c r="C338" s="376" t="s">
        <v>993</v>
      </c>
      <c r="D338" s="357">
        <f t="shared" si="143"/>
        <v>0</v>
      </c>
      <c r="E338" s="459">
        <f t="shared" si="134"/>
        <v>35344472992</v>
      </c>
      <c r="F338" s="459">
        <f t="shared" si="144"/>
        <v>35344472992</v>
      </c>
      <c r="G338" s="459">
        <f t="shared" si="145"/>
        <v>33853339992</v>
      </c>
      <c r="H338" s="357">
        <f t="shared" si="135"/>
        <v>682835400</v>
      </c>
      <c r="I338" s="357">
        <f t="shared" si="146"/>
        <v>0</v>
      </c>
      <c r="J338" s="357">
        <f t="shared" si="147"/>
        <v>0</v>
      </c>
      <c r="K338" s="357">
        <f t="shared" si="136"/>
        <v>26730366292</v>
      </c>
      <c r="L338" s="357">
        <f t="shared" si="137"/>
        <v>3412419800</v>
      </c>
      <c r="M338" s="357">
        <f t="shared" si="138"/>
        <v>0</v>
      </c>
      <c r="N338" s="357">
        <f t="shared" si="148"/>
        <v>810000000</v>
      </c>
      <c r="O338" s="357">
        <f t="shared" si="139"/>
        <v>1001578700</v>
      </c>
      <c r="P338" s="357">
        <f t="shared" si="149"/>
        <v>254010000</v>
      </c>
      <c r="Q338" s="357">
        <f t="shared" si="140"/>
        <v>546111600</v>
      </c>
      <c r="R338" s="357">
        <f t="shared" si="141"/>
        <v>52000000</v>
      </c>
      <c r="S338" s="357">
        <f>BN338+DQ338</f>
        <v>8850000</v>
      </c>
      <c r="T338" s="357">
        <f>BD338+BM338+BW338+CF338+CO338+CX338+DG338+DP338+DZ338+EI338</f>
        <v>355168200</v>
      </c>
      <c r="U338" s="459">
        <f t="shared" si="150"/>
        <v>0</v>
      </c>
      <c r="V338" s="459">
        <f t="shared" si="151"/>
        <v>0</v>
      </c>
      <c r="W338" s="459">
        <f t="shared" si="152"/>
        <v>0</v>
      </c>
      <c r="X338" s="459">
        <f t="shared" si="153"/>
        <v>0</v>
      </c>
      <c r="Y338" s="459">
        <f t="shared" si="154"/>
        <v>537182600</v>
      </c>
      <c r="Z338" s="459">
        <f t="shared" si="155"/>
        <v>216135400</v>
      </c>
      <c r="AA338" s="459">
        <f t="shared" si="156"/>
        <v>331400000</v>
      </c>
      <c r="AB338" s="459">
        <f t="shared" si="157"/>
        <v>406415000</v>
      </c>
      <c r="AC338" s="459">
        <f t="shared" si="158"/>
        <v>0</v>
      </c>
      <c r="AD338" s="459">
        <f t="shared" si="159"/>
        <v>0</v>
      </c>
      <c r="AE338" s="357">
        <f>SUM(AE339:AE346)</f>
        <v>0</v>
      </c>
      <c r="AF338" s="357">
        <f>SUM(AF339:AF346)</f>
        <v>0</v>
      </c>
      <c r="AG338" s="377">
        <f>'[22]Biểu 1c-II'!J338</f>
        <v>157104300</v>
      </c>
      <c r="AH338" s="377">
        <f>'[22]Biểu 1c-II'!M338</f>
        <v>0</v>
      </c>
      <c r="AI338" s="459">
        <f>'[22]Biểu 1c-II'!S338</f>
        <v>0</v>
      </c>
      <c r="AJ338" s="459">
        <f>'[22]Biểu 1c-II'!V338</f>
        <v>0</v>
      </c>
      <c r="AK338" s="377">
        <f>'[23]Biểu 1c-II'!J338</f>
        <v>0</v>
      </c>
      <c r="AL338" s="459">
        <f>'[23]Biểu 1c-II'!P338</f>
        <v>537182600</v>
      </c>
      <c r="AM338" s="459">
        <f>'[23]Biểu 1c-II'!S338</f>
        <v>276583500</v>
      </c>
      <c r="AN338" s="377">
        <f>'[24]Biểu 1c-II'!J338</f>
        <v>525731100</v>
      </c>
      <c r="AO338" s="459">
        <f>'[24]Biểu 1c-II'!M338</f>
        <v>0</v>
      </c>
      <c r="AP338" s="459">
        <f>'[24]Biểu 1c-II'!S338</f>
        <v>0</v>
      </c>
      <c r="AQ338" s="459">
        <f>'[25]Biểu 1c-II'!P338</f>
        <v>0</v>
      </c>
      <c r="AR338" s="459">
        <f>'[25]Biểu 1c-II'!V338</f>
        <v>216135400</v>
      </c>
      <c r="AS338" s="377">
        <f>'[25]Biểu 1c-II'!Y338</f>
        <v>0</v>
      </c>
      <c r="AT338" s="377">
        <f>'[26]Biểu 1c-II'!K338</f>
        <v>7363903227</v>
      </c>
      <c r="AU338" s="377">
        <f>'[26]Biểu 1c-II'!W338</f>
        <v>0</v>
      </c>
      <c r="AV338" s="377">
        <f>'[27]Biểu 1c-II'!J338</f>
        <v>0</v>
      </c>
      <c r="AW338" s="377">
        <f>'[27]Biểu 1c-II'!V338</f>
        <v>50000000</v>
      </c>
      <c r="AX338" s="377">
        <f>'[28]Biểu 1c-II'!J338</f>
        <v>3306795007</v>
      </c>
      <c r="AY338" s="377">
        <f>'[28]Biểu 1c-II'!M338</f>
        <v>19080000</v>
      </c>
      <c r="AZ338" s="377">
        <f>'[28]Biểu 1c-II'!P338</f>
        <v>0</v>
      </c>
      <c r="BA338" s="380"/>
      <c r="BB338" s="377">
        <f>'[28]Biểu 1c-II'!V338</f>
        <v>50000000</v>
      </c>
      <c r="BC338" s="380">
        <f>'[42]Biểu 1c-II'!Y338</f>
        <v>0</v>
      </c>
      <c r="BD338" s="377">
        <f>'[28]Biểu 1c-II'!AB338</f>
        <v>0</v>
      </c>
      <c r="BE338" s="377">
        <f>'[28]Biểu 1c-II'!AE338</f>
        <v>0</v>
      </c>
      <c r="BF338" s="377">
        <f>'[28]Biểu 1c-II'!AH338</f>
        <v>0</v>
      </c>
      <c r="BG338" s="377">
        <f>'[29]Biểu 1c-II'!J338</f>
        <v>1681897024</v>
      </c>
      <c r="BH338" s="377">
        <f>'[29]Biểu 1c-II'!M338</f>
        <v>0</v>
      </c>
      <c r="BI338" s="377">
        <f>'[29]Biểu 1c-II'!P338</f>
        <v>0</v>
      </c>
      <c r="BJ338" s="380"/>
      <c r="BK338" s="377">
        <f>'[29]Biểu 1c-II'!S338</f>
        <v>49500000</v>
      </c>
      <c r="BL338" s="377">
        <f>'[29]Biểu 1c-II'!V338</f>
        <v>0</v>
      </c>
      <c r="BM338" s="377">
        <f>'[29]Biểu 1c-II'!Y338</f>
        <v>0</v>
      </c>
      <c r="BN338" s="377">
        <f>'[29]Biểu 1c-II'!AB338</f>
        <v>8850000</v>
      </c>
      <c r="BO338" s="459">
        <f>'[29]Biểu 1c-II'!AE338</f>
        <v>33800000</v>
      </c>
      <c r="BP338" s="459">
        <f>'[29]Biểu 1c-II'!AH338</f>
        <v>17930000</v>
      </c>
      <c r="BQ338" s="377">
        <f>'[30]Biểu 1c-II - TTYT DA BAC'!J338</f>
        <v>0</v>
      </c>
      <c r="BR338" s="377">
        <f>'[30]Biểu 1c-II - TTYT DA BAC'!M338</f>
        <v>387314800</v>
      </c>
      <c r="BS338" s="377">
        <f>'[30]Biểu 1c-II - TTYT DA BAC'!P338</f>
        <v>0</v>
      </c>
      <c r="BT338" s="380"/>
      <c r="BU338" s="377">
        <f>'[30]Biểu 1c-II - TTYT DA BAC'!V338</f>
        <v>50000000</v>
      </c>
      <c r="BV338" s="377">
        <f>'[30]Biểu 1c-II - TTYT DA BAC'!Y338</f>
        <v>52000000</v>
      </c>
      <c r="BW338" s="377">
        <f>'[30]Biểu 1c-II - TTYT DA BAC'!AB338</f>
        <v>346200000</v>
      </c>
      <c r="BX338" s="459">
        <f>'[30]Biểu 1c-II - TTYT DA BAC'!AE338</f>
        <v>33050000</v>
      </c>
      <c r="BY338" s="459">
        <f>'[30]Biểu 1c-II - TTYT DA BAC'!AH338</f>
        <v>0</v>
      </c>
      <c r="BZ338" s="377">
        <f>'[31]Biểu 1c-II'!I338</f>
        <v>0</v>
      </c>
      <c r="CA338" s="377">
        <f>'[31]Biểu 1c-II'!M338</f>
        <v>0</v>
      </c>
      <c r="CB338" s="377">
        <f>'[31]Biểu 1c-II'!P338</f>
        <v>0</v>
      </c>
      <c r="CC338" s="380"/>
      <c r="CD338" s="377">
        <f>'[31]Biểu 1c-II'!V338</f>
        <v>50000000</v>
      </c>
      <c r="CE338" s="377">
        <f>'[31]Biểu 1c-II'!Y338</f>
        <v>0</v>
      </c>
      <c r="CF338" s="377">
        <f>'[31]Biểu 1c-II'!AB338</f>
        <v>0</v>
      </c>
      <c r="CG338" s="459">
        <f>'[31]Biểu 1c-II'!AE338</f>
        <v>0</v>
      </c>
      <c r="CH338" s="459">
        <f>'[31]Biểu 1c-II'!AH338</f>
        <v>0</v>
      </c>
      <c r="CI338" s="377">
        <f>'[32]Biểu 1c-II'!J338</f>
        <v>0</v>
      </c>
      <c r="CJ338" s="377">
        <f>'[32]Biểu 1c-II'!M338</f>
        <v>0</v>
      </c>
      <c r="CK338" s="377">
        <f>'[32]Biểu 1c-II'!P338</f>
        <v>0</v>
      </c>
      <c r="CL338" s="380"/>
      <c r="CM338" s="377">
        <f>'[32]Biểu 1c-II'!V338</f>
        <v>50000000</v>
      </c>
      <c r="CN338" s="377">
        <f>'[32]Biểu 1c-II'!Y338</f>
        <v>0</v>
      </c>
      <c r="CO338" s="377">
        <f>'[32]Biểu 1c-II'!AB338</f>
        <v>0</v>
      </c>
      <c r="CP338" s="459">
        <f>'[32]Biểu 1c-II'!AE338</f>
        <v>49500000</v>
      </c>
      <c r="CQ338" s="459">
        <f>'[32]Biểu 1c-II'!AH338</f>
        <v>0</v>
      </c>
      <c r="CR338" s="377">
        <f>'[33]Biểu 1c-II'!J338</f>
        <v>694811451</v>
      </c>
      <c r="CS338" s="377">
        <f>'[33]Biểu 1c-II'!M338</f>
        <v>0</v>
      </c>
      <c r="CT338" s="377">
        <f>'[33]Biểu 1c-II'!P338</f>
        <v>0</v>
      </c>
      <c r="CU338" s="380"/>
      <c r="CV338" s="377">
        <f>'[33]Biểu 1c-II'!V338</f>
        <v>50000000</v>
      </c>
      <c r="CW338" s="380">
        <f>'[43]Biểu 1c-II'!Y338</f>
        <v>0</v>
      </c>
      <c r="CX338" s="377">
        <f>'[33]Biểu 1c-II'!AB338</f>
        <v>8968200</v>
      </c>
      <c r="CY338" s="459">
        <f>'[33]Biểu 1c-II'!AE338</f>
        <v>47351500</v>
      </c>
      <c r="CZ338" s="459">
        <f>'[33]Biểu 1c-II'!AH338</f>
        <v>66600000</v>
      </c>
      <c r="DA338" s="377">
        <f>'[34]Biểu 1c-II'!$J$7</f>
        <v>13682959583</v>
      </c>
      <c r="DB338" s="377">
        <f>'[34]Biểu 1c-II'!M338</f>
        <v>0</v>
      </c>
      <c r="DC338" s="377">
        <f>'[34]Biểu 1c-II'!P338</f>
        <v>0</v>
      </c>
      <c r="DD338" s="380"/>
      <c r="DE338" s="377">
        <f>'[34]Biểu 1c-II'!V338</f>
        <v>48351600</v>
      </c>
      <c r="DF338" s="380">
        <f>'[44]Biểu 1c-II'!Y338</f>
        <v>0</v>
      </c>
      <c r="DG338" s="377">
        <f>'[34]Biểu 1c-II'!AB338</f>
        <v>0</v>
      </c>
      <c r="DH338" s="459">
        <f>'[34]Biểu 1c-II'!AE338</f>
        <v>0</v>
      </c>
      <c r="DI338" s="459">
        <f>'[34]Biểu 1c-II'!AH338</f>
        <v>0</v>
      </c>
      <c r="DJ338" s="377">
        <f>'[35]Biểu 1c-II'!J338</f>
        <v>0</v>
      </c>
      <c r="DK338" s="377">
        <f>'[35]Biểu 1c-II'!M338</f>
        <v>0</v>
      </c>
      <c r="DL338" s="377">
        <f>'[35]Biểu 1c-II'!P338</f>
        <v>0</v>
      </c>
      <c r="DM338" s="377">
        <f>'[35]Biểu 1c-II'!S338</f>
        <v>0</v>
      </c>
      <c r="DN338" s="377">
        <f>'[35]Biểu 1c-II'!V338</f>
        <v>49750000</v>
      </c>
      <c r="DO338" s="377">
        <f>'[35]Biểu 1c-II'!Y338</f>
        <v>0</v>
      </c>
      <c r="DP338" s="377">
        <f>'[35]Biểu 1c-II'!AB338</f>
        <v>0</v>
      </c>
      <c r="DQ338" s="459">
        <f>'[35]Biểu 1c-II'!AE338</f>
        <v>0</v>
      </c>
      <c r="DR338" s="459">
        <f>'[35]Biểu 1c-II'!AH338</f>
        <v>7900000</v>
      </c>
      <c r="DS338" s="459">
        <f>'[35]Biểu 1c-II'!AK338</f>
        <v>16500000</v>
      </c>
      <c r="DT338" s="377">
        <f>'[36]Biểu 1c-II'!J338</f>
        <v>0</v>
      </c>
      <c r="DU338" s="377">
        <f>'[36]Biểu 1c-II'!M338</f>
        <v>0</v>
      </c>
      <c r="DV338" s="377">
        <f>'[36]Biểu 1c-II'!P338</f>
        <v>0</v>
      </c>
      <c r="DW338" s="377">
        <f>'[36]Biểu 1c-II'!S338</f>
        <v>0</v>
      </c>
      <c r="DX338" s="377">
        <f>'[36]Biểu 1c-II'!V338</f>
        <v>50000000</v>
      </c>
      <c r="DY338" s="377">
        <f>'[36]Biểu 1c-II'!Y338</f>
        <v>0</v>
      </c>
      <c r="DZ338" s="377">
        <f>'[36]Biểu 1c-II'!AB338</f>
        <v>0</v>
      </c>
      <c r="EA338" s="459">
        <f>'[36]Biểu 1c-II'!AH338</f>
        <v>0</v>
      </c>
      <c r="EB338" s="459">
        <f>'[36]Biểu 1c-II'!AE338</f>
        <v>0</v>
      </c>
      <c r="EC338" s="377">
        <f>'[37]Biểu 1c-II'!J338</f>
        <v>0</v>
      </c>
      <c r="ED338" s="377">
        <f>'[37]Biểu 1c-II'!M338</f>
        <v>0</v>
      </c>
      <c r="EE338" s="377">
        <f>'[37]Biểu 1c-II'!P338</f>
        <v>0</v>
      </c>
      <c r="EF338" s="377">
        <f>'[37]Biểu 1c-II'!S338</f>
        <v>0</v>
      </c>
      <c r="EG338" s="377">
        <f>'[37]Biểu 1c-II'!V338</f>
        <v>48510000</v>
      </c>
      <c r="EH338" s="377">
        <f>'[37]Biểu 1c-II'!Y338</f>
        <v>0</v>
      </c>
      <c r="EI338" s="377">
        <f>'[37]Biểu 1c-II'!AB338</f>
        <v>0</v>
      </c>
      <c r="EJ338" s="459">
        <f>'[37]Biểu 1c-II'!AE338</f>
        <v>23600000</v>
      </c>
      <c r="EK338" s="459">
        <f>'[38]Biểu 1c-II'!J338</f>
        <v>3006025000</v>
      </c>
      <c r="EL338" s="459">
        <f>'[38]Biểu 1c-II'!M338</f>
        <v>1001578700</v>
      </c>
      <c r="EM338" s="459">
        <f>'[38]Biểu 1c-II'!P338</f>
        <v>254010000</v>
      </c>
      <c r="EN338" s="459">
        <f>'[38]Biểu 1c-II'!S338</f>
        <v>165000000</v>
      </c>
      <c r="EO338" s="377">
        <f>'[39]Biểu 1c-II(TTKN)'!J338</f>
        <v>810000000</v>
      </c>
      <c r="EP338" s="377">
        <f>'[40]Biểu 1c-II'!P338</f>
        <v>0</v>
      </c>
      <c r="EQ338" s="377">
        <f>'[41]Biểu 1c-II'!P338</f>
        <v>0</v>
      </c>
    </row>
    <row r="339" spans="1:147" ht="12.75">
      <c r="A339" s="383"/>
      <c r="B339" s="378" t="s">
        <v>885</v>
      </c>
      <c r="C339" s="379" t="s">
        <v>994</v>
      </c>
      <c r="D339" s="381">
        <f t="shared" si="143"/>
        <v>0</v>
      </c>
      <c r="E339" s="463">
        <f t="shared" si="134"/>
        <v>25390008561</v>
      </c>
      <c r="F339" s="463">
        <f t="shared" si="144"/>
        <v>25390008561</v>
      </c>
      <c r="G339" s="463">
        <f t="shared" si="145"/>
        <v>24667536061</v>
      </c>
      <c r="H339" s="381">
        <f t="shared" si="135"/>
        <v>555143300</v>
      </c>
      <c r="I339" s="381">
        <f t="shared" si="146"/>
        <v>0</v>
      </c>
      <c r="J339" s="381">
        <f t="shared" si="147"/>
        <v>0</v>
      </c>
      <c r="K339" s="381">
        <f t="shared" si="136"/>
        <v>22003843261</v>
      </c>
      <c r="L339" s="381">
        <f t="shared" si="137"/>
        <v>386699300</v>
      </c>
      <c r="M339" s="381">
        <f t="shared" si="138"/>
        <v>0</v>
      </c>
      <c r="N339" s="381">
        <f t="shared" si="148"/>
        <v>756271500</v>
      </c>
      <c r="O339" s="381">
        <f t="shared" si="139"/>
        <v>965578700</v>
      </c>
      <c r="P339" s="381">
        <f t="shared" si="149"/>
        <v>0</v>
      </c>
      <c r="Q339" s="381">
        <f t="shared" si="140"/>
        <v>0</v>
      </c>
      <c r="R339" s="381">
        <f t="shared" si="141"/>
        <v>0</v>
      </c>
      <c r="S339" s="381"/>
      <c r="T339" s="381">
        <f t="shared" si="142"/>
        <v>0</v>
      </c>
      <c r="U339" s="463">
        <f t="shared" si="150"/>
        <v>0</v>
      </c>
      <c r="V339" s="463">
        <f t="shared" si="151"/>
        <v>0</v>
      </c>
      <c r="W339" s="463">
        <f t="shared" si="152"/>
        <v>0</v>
      </c>
      <c r="X339" s="463">
        <f t="shared" si="153"/>
        <v>0</v>
      </c>
      <c r="Y339" s="463">
        <f t="shared" si="154"/>
        <v>324054300</v>
      </c>
      <c r="Z339" s="463">
        <f t="shared" si="155"/>
        <v>27335400</v>
      </c>
      <c r="AA339" s="463">
        <f t="shared" si="156"/>
        <v>165000000</v>
      </c>
      <c r="AB339" s="463">
        <f t="shared" si="157"/>
        <v>206082800</v>
      </c>
      <c r="AC339" s="463">
        <f t="shared" si="158"/>
        <v>0</v>
      </c>
      <c r="AD339" s="463">
        <f t="shared" si="159"/>
        <v>0</v>
      </c>
      <c r="AE339" s="381"/>
      <c r="AF339" s="381"/>
      <c r="AG339" s="380">
        <f>'[22]Biểu 1c-II'!J339</f>
        <v>104168300</v>
      </c>
      <c r="AH339" s="380">
        <f>'[22]Biểu 1c-II'!M339</f>
        <v>0</v>
      </c>
      <c r="AI339" s="463">
        <f>'[22]Biểu 1c-II'!S339</f>
        <v>0</v>
      </c>
      <c r="AJ339" s="463">
        <f>'[22]Biểu 1c-II'!V339</f>
        <v>0</v>
      </c>
      <c r="AK339" s="380">
        <f>'[23]Biểu 1c-II'!J339</f>
        <v>0</v>
      </c>
      <c r="AL339" s="463">
        <f>'[23]Biểu 1c-II'!P339</f>
        <v>324054300</v>
      </c>
      <c r="AM339" s="463">
        <f>'[23]Biểu 1c-II'!S339</f>
        <v>206082800</v>
      </c>
      <c r="AN339" s="380">
        <f>'[24]Biểu 1c-II'!J339</f>
        <v>450975000</v>
      </c>
      <c r="AO339" s="463">
        <f>'[24]Biểu 1c-II'!M339</f>
        <v>0</v>
      </c>
      <c r="AP339" s="463">
        <f>'[24]Biểu 1c-II'!S339</f>
        <v>0</v>
      </c>
      <c r="AQ339" s="463">
        <f>'[25]Biểu 1c-II'!P339</f>
        <v>0</v>
      </c>
      <c r="AR339" s="463">
        <f>'[25]Biểu 1c-II'!V339</f>
        <v>27335400</v>
      </c>
      <c r="AS339" s="380">
        <f>'[25]Biểu 1c-II'!Y339</f>
        <v>0</v>
      </c>
      <c r="AT339" s="380">
        <f>'[26]Biểu 1c-II'!K339</f>
        <v>7306192227</v>
      </c>
      <c r="AU339" s="380">
        <f>'[26]Biểu 1c-II'!W339</f>
        <v>0</v>
      </c>
      <c r="AV339" s="380">
        <f>'[27]Biểu 1c-II'!J339</f>
        <v>0</v>
      </c>
      <c r="AW339" s="380">
        <f>'[27]Biểu 1c-II'!V339</f>
        <v>0</v>
      </c>
      <c r="AX339" s="380">
        <f>'[28]Biểu 1c-II'!J339</f>
        <v>319880000</v>
      </c>
      <c r="AY339" s="380">
        <f>'[28]Biểu 1c-II'!M339</f>
        <v>19080000</v>
      </c>
      <c r="AZ339" s="380">
        <f>'[28]Biểu 1c-II'!P339</f>
        <v>0</v>
      </c>
      <c r="BA339" s="380"/>
      <c r="BB339" s="380">
        <f>'[28]Biểu 1c-II'!V339</f>
        <v>0</v>
      </c>
      <c r="BC339" s="380">
        <f>'[42]Biểu 1c-II'!Y339</f>
        <v>0</v>
      </c>
      <c r="BD339" s="380">
        <f>'[28]Biểu 1c-II'!AB339</f>
        <v>0</v>
      </c>
      <c r="BE339" s="380">
        <f>'[28]Biểu 1c-II'!AE339</f>
        <v>0</v>
      </c>
      <c r="BF339" s="380">
        <f>'[28]Biểu 1c-II'!AH339</f>
        <v>0</v>
      </c>
      <c r="BG339" s="380">
        <f>'[29]Biểu 1c-II'!J339</f>
        <v>0</v>
      </c>
      <c r="BH339" s="380">
        <f>'[29]Biểu 1c-II'!M339</f>
        <v>0</v>
      </c>
      <c r="BI339" s="380">
        <f>'[29]Biểu 1c-II'!P339</f>
        <v>0</v>
      </c>
      <c r="BJ339" s="380"/>
      <c r="BK339" s="380">
        <f>'[29]Biểu 1c-II'!S339</f>
        <v>0</v>
      </c>
      <c r="BL339" s="380">
        <f>'[29]Biểu 1c-II'!V339</f>
        <v>0</v>
      </c>
      <c r="BM339" s="380">
        <f>'[29]Biểu 1c-II'!Y339</f>
        <v>0</v>
      </c>
      <c r="BN339" s="380">
        <f>'[29]Biểu 1c-II'!AB339</f>
        <v>0</v>
      </c>
      <c r="BO339" s="463">
        <f>'[29]Biểu 1c-II'!AE339</f>
        <v>0</v>
      </c>
      <c r="BP339" s="463">
        <f>'[29]Biểu 1c-II'!AH339</f>
        <v>0</v>
      </c>
      <c r="BQ339" s="380">
        <f>'[30]Biểu 1c-II - TTYT DA BAC'!J339</f>
        <v>0</v>
      </c>
      <c r="BR339" s="380">
        <f>'[30]Biểu 1c-II - TTYT DA BAC'!M339</f>
        <v>19735000</v>
      </c>
      <c r="BS339" s="380">
        <f>'[30]Biểu 1c-II - TTYT DA BAC'!P339</f>
        <v>0</v>
      </c>
      <c r="BT339" s="380"/>
      <c r="BU339" s="380">
        <f>'[30]Biểu 1c-II - TTYT DA BAC'!V339</f>
        <v>0</v>
      </c>
      <c r="BV339" s="380">
        <f>'[30]Biểu 1c-II - TTYT DA BAC'!Y339</f>
        <v>0</v>
      </c>
      <c r="BW339" s="380">
        <f>'[30]Biểu 1c-II - TTYT DA BAC'!AB339</f>
        <v>0</v>
      </c>
      <c r="BX339" s="463">
        <f>'[30]Biểu 1c-II - TTYT DA BAC'!AE339</f>
        <v>0</v>
      </c>
      <c r="BY339" s="463">
        <f>'[30]Biểu 1c-II - TTYT DA BAC'!AH339</f>
        <v>0</v>
      </c>
      <c r="BZ339" s="380">
        <f>'[31]Biểu 1c-II'!I339</f>
        <v>0</v>
      </c>
      <c r="CA339" s="380">
        <f>'[31]Biểu 1c-II'!M339</f>
        <v>0</v>
      </c>
      <c r="CB339" s="380">
        <f>'[31]Biểu 1c-II'!P339</f>
        <v>0</v>
      </c>
      <c r="CC339" s="380"/>
      <c r="CD339" s="380">
        <f>'[31]Biểu 1c-II'!V339</f>
        <v>0</v>
      </c>
      <c r="CE339" s="380">
        <f>'[31]Biểu 1c-II'!Y339</f>
        <v>0</v>
      </c>
      <c r="CF339" s="380">
        <f>'[31]Biểu 1c-II'!AB339</f>
        <v>0</v>
      </c>
      <c r="CG339" s="463">
        <f>'[31]Biểu 1c-II'!AE339</f>
        <v>0</v>
      </c>
      <c r="CH339" s="463">
        <f>'[31]Biểu 1c-II'!AH339</f>
        <v>0</v>
      </c>
      <c r="CI339" s="380">
        <f>'[32]Biểu 1c-II'!J339</f>
        <v>0</v>
      </c>
      <c r="CJ339" s="380">
        <f>'[32]Biểu 1c-II'!M339</f>
        <v>0</v>
      </c>
      <c r="CK339" s="380">
        <f>'[32]Biểu 1c-II'!P339</f>
        <v>0</v>
      </c>
      <c r="CL339" s="380"/>
      <c r="CM339" s="380">
        <f>'[32]Biểu 1c-II'!V339</f>
        <v>0</v>
      </c>
      <c r="CN339" s="380">
        <f>'[32]Biểu 1c-II'!Y339</f>
        <v>0</v>
      </c>
      <c r="CO339" s="380">
        <f>'[32]Biểu 1c-II'!AB339</f>
        <v>0</v>
      </c>
      <c r="CP339" s="463">
        <f>'[32]Biểu 1c-II'!AE339</f>
        <v>0</v>
      </c>
      <c r="CQ339" s="463">
        <f>'[32]Biểu 1c-II'!AH339</f>
        <v>0</v>
      </c>
      <c r="CR339" s="380">
        <f>'[33]Biểu 1c-II'!J339</f>
        <v>694811451</v>
      </c>
      <c r="CS339" s="380">
        <f>'[33]Biểu 1c-II'!M339</f>
        <v>0</v>
      </c>
      <c r="CT339" s="380">
        <f>'[33]Biểu 1c-II'!P339</f>
        <v>0</v>
      </c>
      <c r="CU339" s="380"/>
      <c r="CV339" s="380">
        <f>'[33]Biểu 1c-II'!V339</f>
        <v>0</v>
      </c>
      <c r="CW339" s="380">
        <f>'[43]Biểu 1c-II'!Y339</f>
        <v>0</v>
      </c>
      <c r="CX339" s="380">
        <f>'[33]Biểu 1c-II'!AB339</f>
        <v>0</v>
      </c>
      <c r="CY339" s="463">
        <f>'[33]Biểu 1c-II'!AE339</f>
        <v>0</v>
      </c>
      <c r="CZ339" s="463">
        <f>'[33]Biểu 1c-II'!AH339</f>
        <v>0</v>
      </c>
      <c r="DA339" s="380">
        <f>'[34]Biểu 1c-II'!$J$7</f>
        <v>13682959583</v>
      </c>
      <c r="DB339" s="380">
        <f>'[34]Biểu 1c-II'!M339</f>
        <v>0</v>
      </c>
      <c r="DC339" s="380">
        <f>'[34]Biểu 1c-II'!P339</f>
        <v>0</v>
      </c>
      <c r="DD339" s="380"/>
      <c r="DE339" s="380">
        <f>'[34]Biểu 1c-II'!V339</f>
        <v>0</v>
      </c>
      <c r="DF339" s="380">
        <f>'[44]Biểu 1c-II'!Y339</f>
        <v>0</v>
      </c>
      <c r="DG339" s="380">
        <f>'[34]Biểu 1c-II'!AB339</f>
        <v>0</v>
      </c>
      <c r="DH339" s="463">
        <f>'[34]Biểu 1c-II'!AE339</f>
        <v>0</v>
      </c>
      <c r="DI339" s="463">
        <f>'[34]Biểu 1c-II'!AH339</f>
        <v>0</v>
      </c>
      <c r="DJ339" s="380">
        <f>'[35]Biểu 1c-II'!J339</f>
        <v>0</v>
      </c>
      <c r="DK339" s="380">
        <f>'[35]Biểu 1c-II'!M339</f>
        <v>0</v>
      </c>
      <c r="DL339" s="380">
        <f>'[35]Biểu 1c-II'!P339</f>
        <v>0</v>
      </c>
      <c r="DM339" s="380">
        <f>'[35]Biểu 1c-II'!S339</f>
        <v>0</v>
      </c>
      <c r="DN339" s="380">
        <f>'[35]Biểu 1c-II'!V339</f>
        <v>0</v>
      </c>
      <c r="DO339" s="380">
        <f>'[35]Biểu 1c-II'!Y339</f>
        <v>0</v>
      </c>
      <c r="DP339" s="380">
        <f>'[35]Biểu 1c-II'!AB339</f>
        <v>0</v>
      </c>
      <c r="DQ339" s="463">
        <f>'[35]Biểu 1c-II'!AE339</f>
        <v>0</v>
      </c>
      <c r="DR339" s="463">
        <f>'[35]Biểu 1c-II'!AH339</f>
        <v>0</v>
      </c>
      <c r="DS339" s="463">
        <f>'[35]Biểu 1c-II'!AK339</f>
        <v>0</v>
      </c>
      <c r="DT339" s="380">
        <f>'[36]Biểu 1c-II'!J339</f>
        <v>0</v>
      </c>
      <c r="DU339" s="380">
        <f>'[36]Biểu 1c-II'!M339</f>
        <v>0</v>
      </c>
      <c r="DV339" s="380">
        <f>'[36]Biểu 1c-II'!P339</f>
        <v>0</v>
      </c>
      <c r="DW339" s="380">
        <f>'[36]Biểu 1c-II'!S339</f>
        <v>0</v>
      </c>
      <c r="DX339" s="380">
        <f>'[36]Biểu 1c-II'!V339</f>
        <v>0</v>
      </c>
      <c r="DY339" s="380">
        <f>'[36]Biểu 1c-II'!Y339</f>
        <v>0</v>
      </c>
      <c r="DZ339" s="380">
        <f>'[36]Biểu 1c-II'!AB339</f>
        <v>0</v>
      </c>
      <c r="EA339" s="463">
        <f>'[36]Biểu 1c-II'!AH339</f>
        <v>0</v>
      </c>
      <c r="EB339" s="463">
        <f>'[36]Biểu 1c-II'!AE339</f>
        <v>0</v>
      </c>
      <c r="EC339" s="380">
        <f>'[37]Biểu 1c-II'!J339</f>
        <v>0</v>
      </c>
      <c r="ED339" s="380">
        <f>'[37]Biểu 1c-II'!M339</f>
        <v>0</v>
      </c>
      <c r="EE339" s="380">
        <f>'[37]Biểu 1c-II'!P339</f>
        <v>0</v>
      </c>
      <c r="EF339" s="380">
        <f>'[37]Biểu 1c-II'!S339</f>
        <v>0</v>
      </c>
      <c r="EG339" s="380">
        <f>'[37]Biểu 1c-II'!V339</f>
        <v>0</v>
      </c>
      <c r="EH339" s="380">
        <f>'[37]Biểu 1c-II'!Y339</f>
        <v>0</v>
      </c>
      <c r="EI339" s="380">
        <f>'[37]Biểu 1c-II'!AB339</f>
        <v>0</v>
      </c>
      <c r="EJ339" s="463">
        <f>'[37]Biểu 1c-II'!AE339</f>
        <v>0</v>
      </c>
      <c r="EK339" s="463">
        <f>'[38]Biểu 1c-II'!J339</f>
        <v>347884300</v>
      </c>
      <c r="EL339" s="463">
        <f>'[38]Biểu 1c-II'!M339</f>
        <v>965578700</v>
      </c>
      <c r="EM339" s="463">
        <f>'[38]Biểu 1c-II'!P339</f>
        <v>0</v>
      </c>
      <c r="EN339" s="463">
        <f>'[38]Biểu 1c-II'!S339</f>
        <v>165000000</v>
      </c>
      <c r="EO339" s="380">
        <f>'[39]Biểu 1c-II(TTKN)'!J339</f>
        <v>756271500</v>
      </c>
      <c r="EP339" s="380">
        <f>'[40]Biểu 1c-II'!P339</f>
        <v>0</v>
      </c>
      <c r="EQ339" s="380">
        <f>'[41]Biểu 1c-II'!P339</f>
        <v>0</v>
      </c>
    </row>
    <row r="340" spans="1:147" ht="25.5">
      <c r="A340" s="383"/>
      <c r="B340" s="378" t="s">
        <v>886</v>
      </c>
      <c r="C340" s="379" t="s">
        <v>995</v>
      </c>
      <c r="D340" s="381">
        <f t="shared" si="143"/>
        <v>0</v>
      </c>
      <c r="E340" s="463">
        <f t="shared" si="134"/>
        <v>13795519383</v>
      </c>
      <c r="F340" s="463">
        <f t="shared" si="144"/>
        <v>13795519383</v>
      </c>
      <c r="G340" s="463">
        <f t="shared" si="145"/>
        <v>13767019383</v>
      </c>
      <c r="H340" s="381">
        <f t="shared" si="135"/>
        <v>82982000</v>
      </c>
      <c r="I340" s="381">
        <f t="shared" si="146"/>
        <v>0</v>
      </c>
      <c r="J340" s="381">
        <f t="shared" si="147"/>
        <v>0</v>
      </c>
      <c r="K340" s="381">
        <f t="shared" si="136"/>
        <v>13682959583</v>
      </c>
      <c r="L340" s="381">
        <f t="shared" si="137"/>
        <v>1077800</v>
      </c>
      <c r="M340" s="381">
        <f t="shared" si="138"/>
        <v>0</v>
      </c>
      <c r="N340" s="381">
        <f t="shared" si="148"/>
        <v>0</v>
      </c>
      <c r="O340" s="381">
        <f t="shared" si="139"/>
        <v>0</v>
      </c>
      <c r="P340" s="381">
        <f t="shared" si="149"/>
        <v>0</v>
      </c>
      <c r="Q340" s="381">
        <f t="shared" si="140"/>
        <v>0</v>
      </c>
      <c r="R340" s="381">
        <f t="shared" si="141"/>
        <v>0</v>
      </c>
      <c r="S340" s="381"/>
      <c r="T340" s="381">
        <f t="shared" si="142"/>
        <v>0</v>
      </c>
      <c r="U340" s="463">
        <f t="shared" si="150"/>
        <v>0</v>
      </c>
      <c r="V340" s="463">
        <f t="shared" si="151"/>
        <v>0</v>
      </c>
      <c r="W340" s="463">
        <f t="shared" si="152"/>
        <v>0</v>
      </c>
      <c r="X340" s="463">
        <f t="shared" si="153"/>
        <v>0</v>
      </c>
      <c r="Y340" s="463">
        <f t="shared" si="154"/>
        <v>0</v>
      </c>
      <c r="Z340" s="463">
        <f t="shared" si="155"/>
        <v>28500000</v>
      </c>
      <c r="AA340" s="463">
        <f t="shared" si="156"/>
        <v>0</v>
      </c>
      <c r="AB340" s="463">
        <f t="shared" si="157"/>
        <v>0</v>
      </c>
      <c r="AC340" s="463">
        <f t="shared" si="158"/>
        <v>0</v>
      </c>
      <c r="AD340" s="463">
        <f t="shared" si="159"/>
        <v>0</v>
      </c>
      <c r="AE340" s="381"/>
      <c r="AF340" s="381"/>
      <c r="AG340" s="380">
        <f>'[22]Biểu 1c-II'!J340</f>
        <v>17982000</v>
      </c>
      <c r="AH340" s="380">
        <f>'[22]Biểu 1c-II'!M340</f>
        <v>0</v>
      </c>
      <c r="AI340" s="463">
        <f>'[22]Biểu 1c-II'!S340</f>
        <v>0</v>
      </c>
      <c r="AJ340" s="463">
        <f>'[22]Biểu 1c-II'!V340</f>
        <v>0</v>
      </c>
      <c r="AK340" s="380">
        <f>'[23]Biểu 1c-II'!J340</f>
        <v>0</v>
      </c>
      <c r="AL340" s="463">
        <f>'[23]Biểu 1c-II'!P340</f>
        <v>0</v>
      </c>
      <c r="AM340" s="463">
        <f>'[23]Biểu 1c-II'!S340</f>
        <v>0</v>
      </c>
      <c r="AN340" s="380">
        <f>'[24]Biểu 1c-II'!J340</f>
        <v>65000000</v>
      </c>
      <c r="AO340" s="463">
        <f>'[24]Biểu 1c-II'!M340</f>
        <v>0</v>
      </c>
      <c r="AP340" s="463">
        <f>'[24]Biểu 1c-II'!S340</f>
        <v>0</v>
      </c>
      <c r="AQ340" s="463">
        <f>'[25]Biểu 1c-II'!P340</f>
        <v>0</v>
      </c>
      <c r="AR340" s="463">
        <f>'[25]Biểu 1c-II'!V340</f>
        <v>28500000</v>
      </c>
      <c r="AS340" s="380">
        <f>'[25]Biểu 1c-II'!Y340</f>
        <v>0</v>
      </c>
      <c r="AT340" s="380">
        <f>'[26]Biểu 1c-II'!K340</f>
        <v>0</v>
      </c>
      <c r="AU340" s="380">
        <f>'[26]Biểu 1c-II'!W340</f>
        <v>0</v>
      </c>
      <c r="AV340" s="380">
        <f>'[27]Biểu 1c-II'!J340</f>
        <v>0</v>
      </c>
      <c r="AW340" s="380">
        <f>'[27]Biểu 1c-II'!V340</f>
        <v>0</v>
      </c>
      <c r="AX340" s="380">
        <f>'[28]Biểu 1c-II'!J340</f>
        <v>0</v>
      </c>
      <c r="AY340" s="380">
        <f>'[28]Biểu 1c-II'!M340</f>
        <v>0</v>
      </c>
      <c r="AZ340" s="380">
        <f>'[28]Biểu 1c-II'!P340</f>
        <v>0</v>
      </c>
      <c r="BA340" s="380"/>
      <c r="BB340" s="380">
        <f>'[28]Biểu 1c-II'!V340</f>
        <v>0</v>
      </c>
      <c r="BC340" s="380">
        <f>'[42]Biểu 1c-II'!Y340</f>
        <v>0</v>
      </c>
      <c r="BD340" s="380">
        <f>'[28]Biểu 1c-II'!AB340</f>
        <v>0</v>
      </c>
      <c r="BE340" s="380">
        <f>'[28]Biểu 1c-II'!AE340</f>
        <v>0</v>
      </c>
      <c r="BF340" s="380">
        <f>'[28]Biểu 1c-II'!AH340</f>
        <v>0</v>
      </c>
      <c r="BG340" s="380">
        <f>'[29]Biểu 1c-II'!J340</f>
        <v>0</v>
      </c>
      <c r="BH340" s="380">
        <f>'[29]Biểu 1c-II'!M340</f>
        <v>0</v>
      </c>
      <c r="BI340" s="380">
        <f>'[29]Biểu 1c-II'!P340</f>
        <v>0</v>
      </c>
      <c r="BJ340" s="380"/>
      <c r="BK340" s="380">
        <f>'[29]Biểu 1c-II'!S340</f>
        <v>0</v>
      </c>
      <c r="BL340" s="380">
        <f>'[29]Biểu 1c-II'!V340</f>
        <v>0</v>
      </c>
      <c r="BM340" s="380">
        <f>'[29]Biểu 1c-II'!Y340</f>
        <v>0</v>
      </c>
      <c r="BN340" s="380">
        <f>'[29]Biểu 1c-II'!AB340</f>
        <v>0</v>
      </c>
      <c r="BO340" s="463">
        <f>'[29]Biểu 1c-II'!AE340</f>
        <v>0</v>
      </c>
      <c r="BP340" s="463">
        <f>'[29]Biểu 1c-II'!AH340</f>
        <v>0</v>
      </c>
      <c r="BQ340" s="380">
        <f>'[30]Biểu 1c-II - TTYT DA BAC'!J340</f>
        <v>0</v>
      </c>
      <c r="BR340" s="380">
        <f>'[30]Biểu 1c-II - TTYT DA BAC'!M340</f>
        <v>0</v>
      </c>
      <c r="BS340" s="380">
        <f>'[30]Biểu 1c-II - TTYT DA BAC'!P340</f>
        <v>0</v>
      </c>
      <c r="BT340" s="380"/>
      <c r="BU340" s="380">
        <f>'[30]Biểu 1c-II - TTYT DA BAC'!V340</f>
        <v>0</v>
      </c>
      <c r="BV340" s="380">
        <f>'[30]Biểu 1c-II - TTYT DA BAC'!Y340</f>
        <v>0</v>
      </c>
      <c r="BW340" s="380">
        <f>'[30]Biểu 1c-II - TTYT DA BAC'!AB340</f>
        <v>0</v>
      </c>
      <c r="BX340" s="463">
        <f>'[30]Biểu 1c-II - TTYT DA BAC'!AE340</f>
        <v>0</v>
      </c>
      <c r="BY340" s="463">
        <f>'[30]Biểu 1c-II - TTYT DA BAC'!AH340</f>
        <v>0</v>
      </c>
      <c r="BZ340" s="380">
        <f>'[31]Biểu 1c-II'!I340</f>
        <v>0</v>
      </c>
      <c r="CA340" s="380">
        <f>'[31]Biểu 1c-II'!M340</f>
        <v>0</v>
      </c>
      <c r="CB340" s="380">
        <f>'[31]Biểu 1c-II'!P340</f>
        <v>0</v>
      </c>
      <c r="CC340" s="380"/>
      <c r="CD340" s="380">
        <f>'[31]Biểu 1c-II'!V340</f>
        <v>0</v>
      </c>
      <c r="CE340" s="380">
        <f>'[31]Biểu 1c-II'!Y340</f>
        <v>0</v>
      </c>
      <c r="CF340" s="380">
        <f>'[31]Biểu 1c-II'!AB340</f>
        <v>0</v>
      </c>
      <c r="CG340" s="463">
        <f>'[31]Biểu 1c-II'!AE340</f>
        <v>0</v>
      </c>
      <c r="CH340" s="463">
        <f>'[31]Biểu 1c-II'!AH340</f>
        <v>0</v>
      </c>
      <c r="CI340" s="380">
        <f>'[32]Biểu 1c-II'!J340</f>
        <v>0</v>
      </c>
      <c r="CJ340" s="380">
        <f>'[32]Biểu 1c-II'!M340</f>
        <v>0</v>
      </c>
      <c r="CK340" s="380">
        <f>'[32]Biểu 1c-II'!P340</f>
        <v>0</v>
      </c>
      <c r="CL340" s="380"/>
      <c r="CM340" s="380">
        <f>'[32]Biểu 1c-II'!V340</f>
        <v>0</v>
      </c>
      <c r="CN340" s="380">
        <f>'[32]Biểu 1c-II'!Y340</f>
        <v>0</v>
      </c>
      <c r="CO340" s="380">
        <f>'[32]Biểu 1c-II'!AB340</f>
        <v>0</v>
      </c>
      <c r="CP340" s="463">
        <f>'[32]Biểu 1c-II'!AE340</f>
        <v>0</v>
      </c>
      <c r="CQ340" s="463">
        <f>'[32]Biểu 1c-II'!AH340</f>
        <v>0</v>
      </c>
      <c r="CR340" s="380">
        <f>'[33]Biểu 1c-II'!J340</f>
        <v>0</v>
      </c>
      <c r="CS340" s="380">
        <f>'[33]Biểu 1c-II'!M340</f>
        <v>0</v>
      </c>
      <c r="CT340" s="380">
        <f>'[33]Biểu 1c-II'!P340</f>
        <v>0</v>
      </c>
      <c r="CU340" s="380"/>
      <c r="CV340" s="380">
        <f>'[33]Biểu 1c-II'!V340</f>
        <v>0</v>
      </c>
      <c r="CW340" s="380">
        <f>'[43]Biểu 1c-II'!Y340</f>
        <v>0</v>
      </c>
      <c r="CX340" s="380">
        <f>'[33]Biểu 1c-II'!AB340</f>
        <v>0</v>
      </c>
      <c r="CY340" s="463">
        <f>'[33]Biểu 1c-II'!AE340</f>
        <v>0</v>
      </c>
      <c r="CZ340" s="463">
        <f>'[33]Biểu 1c-II'!AH340</f>
        <v>0</v>
      </c>
      <c r="DA340" s="380">
        <f>'[34]Biểu 1c-II'!$J$7</f>
        <v>13682959583</v>
      </c>
      <c r="DB340" s="380">
        <f>'[34]Biểu 1c-II'!M340</f>
        <v>0</v>
      </c>
      <c r="DC340" s="380">
        <f>'[34]Biểu 1c-II'!P340</f>
        <v>0</v>
      </c>
      <c r="DD340" s="380"/>
      <c r="DE340" s="380">
        <f>'[34]Biểu 1c-II'!V340</f>
        <v>0</v>
      </c>
      <c r="DF340" s="380">
        <f>'[44]Biểu 1c-II'!Y340</f>
        <v>0</v>
      </c>
      <c r="DG340" s="380">
        <f>'[34]Biểu 1c-II'!AB340</f>
        <v>0</v>
      </c>
      <c r="DH340" s="463">
        <f>'[34]Biểu 1c-II'!AE340</f>
        <v>0</v>
      </c>
      <c r="DI340" s="463">
        <f>'[34]Biểu 1c-II'!AH340</f>
        <v>0</v>
      </c>
      <c r="DJ340" s="380">
        <f>'[35]Biểu 1c-II'!J340</f>
        <v>0</v>
      </c>
      <c r="DK340" s="380">
        <f>'[35]Biểu 1c-II'!M340</f>
        <v>0</v>
      </c>
      <c r="DL340" s="380">
        <f>'[35]Biểu 1c-II'!P340</f>
        <v>0</v>
      </c>
      <c r="DM340" s="380">
        <f>'[35]Biểu 1c-II'!S340</f>
        <v>0</v>
      </c>
      <c r="DN340" s="380">
        <f>'[35]Biểu 1c-II'!V340</f>
        <v>0</v>
      </c>
      <c r="DO340" s="380">
        <f>'[35]Biểu 1c-II'!Y340</f>
        <v>0</v>
      </c>
      <c r="DP340" s="380">
        <f>'[35]Biểu 1c-II'!AB340</f>
        <v>0</v>
      </c>
      <c r="DQ340" s="463">
        <f>'[35]Biểu 1c-II'!AE340</f>
        <v>0</v>
      </c>
      <c r="DR340" s="463">
        <f>'[35]Biểu 1c-II'!AH340</f>
        <v>0</v>
      </c>
      <c r="DS340" s="463">
        <f>'[35]Biểu 1c-II'!AK340</f>
        <v>0</v>
      </c>
      <c r="DT340" s="380">
        <f>'[36]Biểu 1c-II'!J340</f>
        <v>0</v>
      </c>
      <c r="DU340" s="380">
        <f>'[36]Biểu 1c-II'!M340</f>
        <v>0</v>
      </c>
      <c r="DV340" s="380">
        <f>'[36]Biểu 1c-II'!P340</f>
        <v>0</v>
      </c>
      <c r="DW340" s="380">
        <f>'[36]Biểu 1c-II'!S340</f>
        <v>0</v>
      </c>
      <c r="DX340" s="380">
        <f>'[36]Biểu 1c-II'!V340</f>
        <v>0</v>
      </c>
      <c r="DY340" s="380">
        <f>'[36]Biểu 1c-II'!Y340</f>
        <v>0</v>
      </c>
      <c r="DZ340" s="380">
        <f>'[36]Biểu 1c-II'!AB340</f>
        <v>0</v>
      </c>
      <c r="EA340" s="463">
        <f>'[36]Biểu 1c-II'!AH340</f>
        <v>0</v>
      </c>
      <c r="EB340" s="463">
        <f>'[36]Biểu 1c-II'!AE340</f>
        <v>0</v>
      </c>
      <c r="EC340" s="380">
        <f>'[37]Biểu 1c-II'!J340</f>
        <v>0</v>
      </c>
      <c r="ED340" s="380">
        <f>'[37]Biểu 1c-II'!M340</f>
        <v>0</v>
      </c>
      <c r="EE340" s="380">
        <f>'[37]Biểu 1c-II'!P340</f>
        <v>0</v>
      </c>
      <c r="EF340" s="380">
        <f>'[37]Biểu 1c-II'!S340</f>
        <v>0</v>
      </c>
      <c r="EG340" s="380">
        <f>'[37]Biểu 1c-II'!V340</f>
        <v>0</v>
      </c>
      <c r="EH340" s="380">
        <f>'[37]Biểu 1c-II'!Y340</f>
        <v>0</v>
      </c>
      <c r="EI340" s="380">
        <f>'[37]Biểu 1c-II'!AB340</f>
        <v>0</v>
      </c>
      <c r="EJ340" s="463">
        <f>'[37]Biểu 1c-II'!AE340</f>
        <v>0</v>
      </c>
      <c r="EK340" s="463">
        <f>'[38]Biểu 1c-II'!J340</f>
        <v>1077800</v>
      </c>
      <c r="EL340" s="463">
        <f>'[38]Biểu 1c-II'!M340</f>
        <v>0</v>
      </c>
      <c r="EM340" s="463">
        <f>'[38]Biểu 1c-II'!P340</f>
        <v>0</v>
      </c>
      <c r="EN340" s="463">
        <f>'[38]Biểu 1c-II'!S340</f>
        <v>0</v>
      </c>
      <c r="EO340" s="380">
        <f>'[39]Biểu 1c-II(TTKN)'!J340</f>
        <v>0</v>
      </c>
      <c r="EP340" s="380">
        <f>'[40]Biểu 1c-II'!P340</f>
        <v>0</v>
      </c>
      <c r="EQ340" s="380">
        <f>'[41]Biểu 1c-II'!P340</f>
        <v>0</v>
      </c>
    </row>
    <row r="341" spans="1:147" ht="12.75">
      <c r="A341" s="383"/>
      <c r="B341" s="378" t="s">
        <v>887</v>
      </c>
      <c r="C341" s="379" t="s">
        <v>335</v>
      </c>
      <c r="D341" s="381">
        <f t="shared" si="143"/>
        <v>0</v>
      </c>
      <c r="E341" s="463">
        <f t="shared" si="134"/>
        <v>13682959583</v>
      </c>
      <c r="F341" s="463">
        <f t="shared" si="144"/>
        <v>13682959583</v>
      </c>
      <c r="G341" s="463">
        <f t="shared" si="145"/>
        <v>13682959583</v>
      </c>
      <c r="H341" s="381">
        <f t="shared" si="135"/>
        <v>0</v>
      </c>
      <c r="I341" s="381">
        <f t="shared" si="146"/>
        <v>0</v>
      </c>
      <c r="J341" s="381">
        <f t="shared" si="147"/>
        <v>0</v>
      </c>
      <c r="K341" s="381">
        <f t="shared" si="136"/>
        <v>13682959583</v>
      </c>
      <c r="L341" s="381">
        <f t="shared" si="137"/>
        <v>0</v>
      </c>
      <c r="M341" s="381">
        <f t="shared" si="138"/>
        <v>0</v>
      </c>
      <c r="N341" s="381">
        <f t="shared" si="148"/>
        <v>0</v>
      </c>
      <c r="O341" s="381">
        <f t="shared" si="139"/>
        <v>0</v>
      </c>
      <c r="P341" s="381">
        <f t="shared" si="149"/>
        <v>0</v>
      </c>
      <c r="Q341" s="381">
        <f t="shared" si="140"/>
        <v>0</v>
      </c>
      <c r="R341" s="381">
        <f t="shared" si="141"/>
        <v>0</v>
      </c>
      <c r="S341" s="381"/>
      <c r="T341" s="381">
        <f t="shared" si="142"/>
        <v>0</v>
      </c>
      <c r="U341" s="463">
        <f t="shared" si="150"/>
        <v>0</v>
      </c>
      <c r="V341" s="463">
        <f t="shared" si="151"/>
        <v>0</v>
      </c>
      <c r="W341" s="463">
        <f t="shared" si="152"/>
        <v>0</v>
      </c>
      <c r="X341" s="463">
        <f t="shared" si="153"/>
        <v>0</v>
      </c>
      <c r="Y341" s="463">
        <f t="shared" si="154"/>
        <v>0</v>
      </c>
      <c r="Z341" s="463">
        <f t="shared" si="155"/>
        <v>0</v>
      </c>
      <c r="AA341" s="463">
        <f t="shared" si="156"/>
        <v>0</v>
      </c>
      <c r="AB341" s="463">
        <f t="shared" si="157"/>
        <v>0</v>
      </c>
      <c r="AC341" s="463">
        <f t="shared" si="158"/>
        <v>0</v>
      </c>
      <c r="AD341" s="463">
        <f t="shared" si="159"/>
        <v>0</v>
      </c>
      <c r="AE341" s="381"/>
      <c r="AF341" s="381"/>
      <c r="AG341" s="380">
        <f>'[22]Biểu 1c-II'!J341</f>
        <v>0</v>
      </c>
      <c r="AH341" s="380">
        <f>'[22]Biểu 1c-II'!M341</f>
        <v>0</v>
      </c>
      <c r="AI341" s="463">
        <f>'[22]Biểu 1c-II'!S341</f>
        <v>0</v>
      </c>
      <c r="AJ341" s="463">
        <f>'[22]Biểu 1c-II'!V341</f>
        <v>0</v>
      </c>
      <c r="AK341" s="380">
        <f>'[23]Biểu 1c-II'!J341</f>
        <v>0</v>
      </c>
      <c r="AL341" s="463">
        <f>'[23]Biểu 1c-II'!P341</f>
        <v>0</v>
      </c>
      <c r="AM341" s="463">
        <f>'[23]Biểu 1c-II'!S341</f>
        <v>0</v>
      </c>
      <c r="AN341" s="380">
        <f>'[24]Biểu 1c-II'!J341</f>
        <v>0</v>
      </c>
      <c r="AO341" s="463">
        <f>'[24]Biểu 1c-II'!M341</f>
        <v>0</v>
      </c>
      <c r="AP341" s="463">
        <f>'[24]Biểu 1c-II'!S341</f>
        <v>0</v>
      </c>
      <c r="AQ341" s="463">
        <f>'[25]Biểu 1c-II'!P341</f>
        <v>0</v>
      </c>
      <c r="AR341" s="463">
        <f>'[25]Biểu 1c-II'!V341</f>
        <v>0</v>
      </c>
      <c r="AS341" s="380">
        <f>'[25]Biểu 1c-II'!Y341</f>
        <v>0</v>
      </c>
      <c r="AT341" s="380">
        <f>'[26]Biểu 1c-II'!K341</f>
        <v>0</v>
      </c>
      <c r="AU341" s="380">
        <f>'[26]Biểu 1c-II'!W341</f>
        <v>0</v>
      </c>
      <c r="AV341" s="380">
        <f>'[27]Biểu 1c-II'!J341</f>
        <v>0</v>
      </c>
      <c r="AW341" s="380">
        <f>'[27]Biểu 1c-II'!V341</f>
        <v>0</v>
      </c>
      <c r="AX341" s="380">
        <f>'[28]Biểu 1c-II'!J341</f>
        <v>0</v>
      </c>
      <c r="AY341" s="380">
        <f>'[28]Biểu 1c-II'!M341</f>
        <v>0</v>
      </c>
      <c r="AZ341" s="380">
        <f>'[28]Biểu 1c-II'!P341</f>
        <v>0</v>
      </c>
      <c r="BA341" s="380"/>
      <c r="BB341" s="380">
        <f>'[28]Biểu 1c-II'!V341</f>
        <v>0</v>
      </c>
      <c r="BC341" s="380">
        <f>'[42]Biểu 1c-II'!Y341</f>
        <v>0</v>
      </c>
      <c r="BD341" s="380">
        <f>'[28]Biểu 1c-II'!AB341</f>
        <v>0</v>
      </c>
      <c r="BE341" s="380">
        <f>'[28]Biểu 1c-II'!AE341</f>
        <v>0</v>
      </c>
      <c r="BF341" s="380">
        <f>'[28]Biểu 1c-II'!AH341</f>
        <v>0</v>
      </c>
      <c r="BG341" s="380">
        <f>'[29]Biểu 1c-II'!J341</f>
        <v>0</v>
      </c>
      <c r="BH341" s="380">
        <f>'[29]Biểu 1c-II'!M341</f>
        <v>0</v>
      </c>
      <c r="BI341" s="380">
        <f>'[29]Biểu 1c-II'!P341</f>
        <v>0</v>
      </c>
      <c r="BJ341" s="380"/>
      <c r="BK341" s="380">
        <f>'[29]Biểu 1c-II'!S341</f>
        <v>0</v>
      </c>
      <c r="BL341" s="380">
        <f>'[29]Biểu 1c-II'!V341</f>
        <v>0</v>
      </c>
      <c r="BM341" s="380">
        <f>'[29]Biểu 1c-II'!Y341</f>
        <v>0</v>
      </c>
      <c r="BN341" s="380">
        <f>'[29]Biểu 1c-II'!AB341</f>
        <v>0</v>
      </c>
      <c r="BO341" s="463">
        <f>'[29]Biểu 1c-II'!AE341</f>
        <v>0</v>
      </c>
      <c r="BP341" s="463">
        <f>'[29]Biểu 1c-II'!AH341</f>
        <v>0</v>
      </c>
      <c r="BQ341" s="380">
        <f>'[30]Biểu 1c-II - TTYT DA BAC'!J341</f>
        <v>0</v>
      </c>
      <c r="BR341" s="380">
        <f>'[30]Biểu 1c-II - TTYT DA BAC'!M341</f>
        <v>0</v>
      </c>
      <c r="BS341" s="380">
        <f>'[30]Biểu 1c-II - TTYT DA BAC'!P341</f>
        <v>0</v>
      </c>
      <c r="BT341" s="380"/>
      <c r="BU341" s="380">
        <f>'[30]Biểu 1c-II - TTYT DA BAC'!V341</f>
        <v>0</v>
      </c>
      <c r="BV341" s="380">
        <f>'[30]Biểu 1c-II - TTYT DA BAC'!Y341</f>
        <v>0</v>
      </c>
      <c r="BW341" s="380">
        <f>'[30]Biểu 1c-II - TTYT DA BAC'!AB341</f>
        <v>0</v>
      </c>
      <c r="BX341" s="463">
        <f>'[30]Biểu 1c-II - TTYT DA BAC'!AE341</f>
        <v>0</v>
      </c>
      <c r="BY341" s="463">
        <f>'[30]Biểu 1c-II - TTYT DA BAC'!AH341</f>
        <v>0</v>
      </c>
      <c r="BZ341" s="380">
        <f>'[31]Biểu 1c-II'!I341</f>
        <v>0</v>
      </c>
      <c r="CA341" s="380">
        <f>'[31]Biểu 1c-II'!M341</f>
        <v>0</v>
      </c>
      <c r="CB341" s="380">
        <f>'[31]Biểu 1c-II'!P341</f>
        <v>0</v>
      </c>
      <c r="CC341" s="380"/>
      <c r="CD341" s="380">
        <f>'[31]Biểu 1c-II'!V341</f>
        <v>0</v>
      </c>
      <c r="CE341" s="380">
        <f>'[31]Biểu 1c-II'!Y341</f>
        <v>0</v>
      </c>
      <c r="CF341" s="380">
        <f>'[31]Biểu 1c-II'!AB341</f>
        <v>0</v>
      </c>
      <c r="CG341" s="463">
        <f>'[31]Biểu 1c-II'!AE341</f>
        <v>0</v>
      </c>
      <c r="CH341" s="463">
        <f>'[31]Biểu 1c-II'!AH341</f>
        <v>0</v>
      </c>
      <c r="CI341" s="380">
        <f>'[32]Biểu 1c-II'!J341</f>
        <v>0</v>
      </c>
      <c r="CJ341" s="380">
        <f>'[32]Biểu 1c-II'!M341</f>
        <v>0</v>
      </c>
      <c r="CK341" s="380">
        <f>'[32]Biểu 1c-II'!P341</f>
        <v>0</v>
      </c>
      <c r="CL341" s="380"/>
      <c r="CM341" s="380">
        <f>'[32]Biểu 1c-II'!V341</f>
        <v>0</v>
      </c>
      <c r="CN341" s="380">
        <f>'[32]Biểu 1c-II'!Y341</f>
        <v>0</v>
      </c>
      <c r="CO341" s="380">
        <f>'[32]Biểu 1c-II'!AB341</f>
        <v>0</v>
      </c>
      <c r="CP341" s="463">
        <f>'[32]Biểu 1c-II'!AE341</f>
        <v>0</v>
      </c>
      <c r="CQ341" s="463">
        <f>'[32]Biểu 1c-II'!AH341</f>
        <v>0</v>
      </c>
      <c r="CR341" s="380">
        <f>'[33]Biểu 1c-II'!J341</f>
        <v>0</v>
      </c>
      <c r="CS341" s="380">
        <f>'[33]Biểu 1c-II'!M341</f>
        <v>0</v>
      </c>
      <c r="CT341" s="380">
        <f>'[33]Biểu 1c-II'!P341</f>
        <v>0</v>
      </c>
      <c r="CU341" s="380"/>
      <c r="CV341" s="380">
        <f>'[33]Biểu 1c-II'!V341</f>
        <v>0</v>
      </c>
      <c r="CW341" s="380">
        <f>'[43]Biểu 1c-II'!Y341</f>
        <v>0</v>
      </c>
      <c r="CX341" s="380">
        <f>'[33]Biểu 1c-II'!AB341</f>
        <v>0</v>
      </c>
      <c r="CY341" s="463">
        <f>'[33]Biểu 1c-II'!AE341</f>
        <v>0</v>
      </c>
      <c r="CZ341" s="463">
        <f>'[33]Biểu 1c-II'!AH341</f>
        <v>0</v>
      </c>
      <c r="DA341" s="380">
        <f>'[34]Biểu 1c-II'!$J$7</f>
        <v>13682959583</v>
      </c>
      <c r="DB341" s="380">
        <f>'[34]Biểu 1c-II'!M341</f>
        <v>0</v>
      </c>
      <c r="DC341" s="380">
        <f>'[34]Biểu 1c-II'!P341</f>
        <v>0</v>
      </c>
      <c r="DD341" s="380"/>
      <c r="DE341" s="380">
        <f>'[34]Biểu 1c-II'!V341</f>
        <v>0</v>
      </c>
      <c r="DF341" s="380">
        <f>'[44]Biểu 1c-II'!Y341</f>
        <v>0</v>
      </c>
      <c r="DG341" s="380">
        <f>'[34]Biểu 1c-II'!AB341</f>
        <v>0</v>
      </c>
      <c r="DH341" s="463">
        <f>'[34]Biểu 1c-II'!AE341</f>
        <v>0</v>
      </c>
      <c r="DI341" s="463">
        <f>'[34]Biểu 1c-II'!AH341</f>
        <v>0</v>
      </c>
      <c r="DJ341" s="380">
        <f>'[35]Biểu 1c-II'!J341</f>
        <v>0</v>
      </c>
      <c r="DK341" s="380">
        <f>'[35]Biểu 1c-II'!M341</f>
        <v>0</v>
      </c>
      <c r="DL341" s="380">
        <f>'[35]Biểu 1c-II'!P341</f>
        <v>0</v>
      </c>
      <c r="DM341" s="380">
        <f>'[35]Biểu 1c-II'!S341</f>
        <v>0</v>
      </c>
      <c r="DN341" s="380">
        <f>'[35]Biểu 1c-II'!V341</f>
        <v>0</v>
      </c>
      <c r="DO341" s="380">
        <f>'[35]Biểu 1c-II'!Y341</f>
        <v>0</v>
      </c>
      <c r="DP341" s="380">
        <f>'[35]Biểu 1c-II'!AB341</f>
        <v>0</v>
      </c>
      <c r="DQ341" s="463">
        <f>'[35]Biểu 1c-II'!AE341</f>
        <v>0</v>
      </c>
      <c r="DR341" s="463">
        <f>'[35]Biểu 1c-II'!AH341</f>
        <v>0</v>
      </c>
      <c r="DS341" s="463">
        <f>'[35]Biểu 1c-II'!AK341</f>
        <v>0</v>
      </c>
      <c r="DT341" s="380">
        <f>'[36]Biểu 1c-II'!J341</f>
        <v>0</v>
      </c>
      <c r="DU341" s="380">
        <f>'[36]Biểu 1c-II'!M341</f>
        <v>0</v>
      </c>
      <c r="DV341" s="380">
        <f>'[36]Biểu 1c-II'!P341</f>
        <v>0</v>
      </c>
      <c r="DW341" s="380">
        <f>'[36]Biểu 1c-II'!S341</f>
        <v>0</v>
      </c>
      <c r="DX341" s="380">
        <f>'[36]Biểu 1c-II'!V341</f>
        <v>0</v>
      </c>
      <c r="DY341" s="380">
        <f>'[36]Biểu 1c-II'!Y341</f>
        <v>0</v>
      </c>
      <c r="DZ341" s="380">
        <f>'[36]Biểu 1c-II'!AB341</f>
        <v>0</v>
      </c>
      <c r="EA341" s="463">
        <f>'[36]Biểu 1c-II'!AH341</f>
        <v>0</v>
      </c>
      <c r="EB341" s="463">
        <f>'[36]Biểu 1c-II'!AE341</f>
        <v>0</v>
      </c>
      <c r="EC341" s="380">
        <f>'[37]Biểu 1c-II'!J341</f>
        <v>0</v>
      </c>
      <c r="ED341" s="380">
        <f>'[37]Biểu 1c-II'!M341</f>
        <v>0</v>
      </c>
      <c r="EE341" s="380">
        <f>'[37]Biểu 1c-II'!P341</f>
        <v>0</v>
      </c>
      <c r="EF341" s="380">
        <f>'[37]Biểu 1c-II'!S341</f>
        <v>0</v>
      </c>
      <c r="EG341" s="380">
        <f>'[37]Biểu 1c-II'!V341</f>
        <v>0</v>
      </c>
      <c r="EH341" s="380">
        <f>'[37]Biểu 1c-II'!Y341</f>
        <v>0</v>
      </c>
      <c r="EI341" s="380">
        <f>'[37]Biểu 1c-II'!AB341</f>
        <v>0</v>
      </c>
      <c r="EJ341" s="463">
        <f>'[37]Biểu 1c-II'!AE341</f>
        <v>0</v>
      </c>
      <c r="EK341" s="463">
        <f>'[38]Biểu 1c-II'!J341</f>
        <v>0</v>
      </c>
      <c r="EL341" s="463">
        <f>'[38]Biểu 1c-II'!M341</f>
        <v>0</v>
      </c>
      <c r="EM341" s="463">
        <f>'[38]Biểu 1c-II'!P341</f>
        <v>0</v>
      </c>
      <c r="EN341" s="463">
        <f>'[38]Biểu 1c-II'!S341</f>
        <v>0</v>
      </c>
      <c r="EO341" s="380">
        <f>'[39]Biểu 1c-II(TTKN)'!J341</f>
        <v>0</v>
      </c>
      <c r="EP341" s="380">
        <f>'[40]Biểu 1c-II'!P341</f>
        <v>0</v>
      </c>
      <c r="EQ341" s="380">
        <f>'[41]Biểu 1c-II'!P341</f>
        <v>0</v>
      </c>
    </row>
    <row r="342" spans="1:147" ht="25.5">
      <c r="A342" s="383"/>
      <c r="B342" s="378" t="s">
        <v>888</v>
      </c>
      <c r="C342" s="379" t="s">
        <v>996</v>
      </c>
      <c r="D342" s="381">
        <f t="shared" si="143"/>
        <v>0</v>
      </c>
      <c r="E342" s="463">
        <f t="shared" si="134"/>
        <v>13682959583</v>
      </c>
      <c r="F342" s="463">
        <f t="shared" si="144"/>
        <v>13682959583</v>
      </c>
      <c r="G342" s="463">
        <f t="shared" si="145"/>
        <v>13682959583</v>
      </c>
      <c r="H342" s="381">
        <f t="shared" si="135"/>
        <v>0</v>
      </c>
      <c r="I342" s="381">
        <f t="shared" si="146"/>
        <v>0</v>
      </c>
      <c r="J342" s="381">
        <f t="shared" si="147"/>
        <v>0</v>
      </c>
      <c r="K342" s="381">
        <f t="shared" si="136"/>
        <v>13682959583</v>
      </c>
      <c r="L342" s="381">
        <f t="shared" si="137"/>
        <v>0</v>
      </c>
      <c r="M342" s="381">
        <f t="shared" si="138"/>
        <v>0</v>
      </c>
      <c r="N342" s="381">
        <f t="shared" si="148"/>
        <v>0</v>
      </c>
      <c r="O342" s="381">
        <f t="shared" si="139"/>
        <v>0</v>
      </c>
      <c r="P342" s="381">
        <f t="shared" si="149"/>
        <v>0</v>
      </c>
      <c r="Q342" s="381">
        <f t="shared" si="140"/>
        <v>0</v>
      </c>
      <c r="R342" s="381">
        <f t="shared" si="141"/>
        <v>0</v>
      </c>
      <c r="S342" s="381"/>
      <c r="T342" s="381">
        <f t="shared" si="142"/>
        <v>0</v>
      </c>
      <c r="U342" s="463">
        <f t="shared" si="150"/>
        <v>0</v>
      </c>
      <c r="V342" s="463">
        <f t="shared" si="151"/>
        <v>0</v>
      </c>
      <c r="W342" s="463">
        <f t="shared" si="152"/>
        <v>0</v>
      </c>
      <c r="X342" s="463">
        <f t="shared" si="153"/>
        <v>0</v>
      </c>
      <c r="Y342" s="463">
        <f t="shared" si="154"/>
        <v>0</v>
      </c>
      <c r="Z342" s="463">
        <f t="shared" si="155"/>
        <v>0</v>
      </c>
      <c r="AA342" s="463">
        <f t="shared" si="156"/>
        <v>0</v>
      </c>
      <c r="AB342" s="463">
        <f t="shared" si="157"/>
        <v>0</v>
      </c>
      <c r="AC342" s="463">
        <f t="shared" si="158"/>
        <v>0</v>
      </c>
      <c r="AD342" s="463">
        <f t="shared" si="159"/>
        <v>0</v>
      </c>
      <c r="AE342" s="381"/>
      <c r="AF342" s="381"/>
      <c r="AG342" s="380">
        <f>'[22]Biểu 1c-II'!J342</f>
        <v>0</v>
      </c>
      <c r="AH342" s="380">
        <f>'[22]Biểu 1c-II'!M342</f>
        <v>0</v>
      </c>
      <c r="AI342" s="463">
        <f>'[22]Biểu 1c-II'!S342</f>
        <v>0</v>
      </c>
      <c r="AJ342" s="463">
        <f>'[22]Biểu 1c-II'!V342</f>
        <v>0</v>
      </c>
      <c r="AK342" s="380">
        <f>'[23]Biểu 1c-II'!J342</f>
        <v>0</v>
      </c>
      <c r="AL342" s="463">
        <f>'[23]Biểu 1c-II'!P342</f>
        <v>0</v>
      </c>
      <c r="AM342" s="463">
        <f>'[23]Biểu 1c-II'!S342</f>
        <v>0</v>
      </c>
      <c r="AN342" s="380">
        <f>'[24]Biểu 1c-II'!J342</f>
        <v>0</v>
      </c>
      <c r="AO342" s="463">
        <f>'[24]Biểu 1c-II'!M342</f>
        <v>0</v>
      </c>
      <c r="AP342" s="463">
        <f>'[24]Biểu 1c-II'!S342</f>
        <v>0</v>
      </c>
      <c r="AQ342" s="463">
        <f>'[25]Biểu 1c-II'!P342</f>
        <v>0</v>
      </c>
      <c r="AR342" s="463">
        <f>'[25]Biểu 1c-II'!V342</f>
        <v>0</v>
      </c>
      <c r="AS342" s="380">
        <f>'[25]Biểu 1c-II'!Y342</f>
        <v>0</v>
      </c>
      <c r="AT342" s="380">
        <f>'[26]Biểu 1c-II'!K342</f>
        <v>0</v>
      </c>
      <c r="AU342" s="380">
        <f>'[26]Biểu 1c-II'!W342</f>
        <v>0</v>
      </c>
      <c r="AV342" s="380">
        <f>'[27]Biểu 1c-II'!J342</f>
        <v>0</v>
      </c>
      <c r="AW342" s="380">
        <f>'[27]Biểu 1c-II'!V342</f>
        <v>0</v>
      </c>
      <c r="AX342" s="380">
        <f>'[28]Biểu 1c-II'!J342</f>
        <v>0</v>
      </c>
      <c r="AY342" s="380">
        <f>'[28]Biểu 1c-II'!M342</f>
        <v>0</v>
      </c>
      <c r="AZ342" s="380">
        <f>'[28]Biểu 1c-II'!P342</f>
        <v>0</v>
      </c>
      <c r="BA342" s="380"/>
      <c r="BB342" s="380">
        <f>'[28]Biểu 1c-II'!V342</f>
        <v>0</v>
      </c>
      <c r="BC342" s="380">
        <f>'[42]Biểu 1c-II'!Y342</f>
        <v>0</v>
      </c>
      <c r="BD342" s="380">
        <f>'[28]Biểu 1c-II'!AB342</f>
        <v>0</v>
      </c>
      <c r="BE342" s="380">
        <f>'[28]Biểu 1c-II'!AE342</f>
        <v>0</v>
      </c>
      <c r="BF342" s="380">
        <f>'[28]Biểu 1c-II'!AH342</f>
        <v>0</v>
      </c>
      <c r="BG342" s="380">
        <f>'[29]Biểu 1c-II'!J342</f>
        <v>0</v>
      </c>
      <c r="BH342" s="380">
        <f>'[29]Biểu 1c-II'!M342</f>
        <v>0</v>
      </c>
      <c r="BI342" s="380">
        <f>'[29]Biểu 1c-II'!P342</f>
        <v>0</v>
      </c>
      <c r="BJ342" s="380"/>
      <c r="BK342" s="380">
        <f>'[29]Biểu 1c-II'!S342</f>
        <v>0</v>
      </c>
      <c r="BL342" s="380">
        <f>'[29]Biểu 1c-II'!V342</f>
        <v>0</v>
      </c>
      <c r="BM342" s="380">
        <f>'[29]Biểu 1c-II'!Y342</f>
        <v>0</v>
      </c>
      <c r="BN342" s="380">
        <f>'[29]Biểu 1c-II'!AB342</f>
        <v>0</v>
      </c>
      <c r="BO342" s="463">
        <f>'[29]Biểu 1c-II'!AE342</f>
        <v>0</v>
      </c>
      <c r="BP342" s="463">
        <f>'[29]Biểu 1c-II'!AH342</f>
        <v>0</v>
      </c>
      <c r="BQ342" s="380">
        <f>'[30]Biểu 1c-II - TTYT DA BAC'!J342</f>
        <v>0</v>
      </c>
      <c r="BR342" s="380">
        <f>'[30]Biểu 1c-II - TTYT DA BAC'!M342</f>
        <v>0</v>
      </c>
      <c r="BS342" s="380">
        <f>'[30]Biểu 1c-II - TTYT DA BAC'!P342</f>
        <v>0</v>
      </c>
      <c r="BT342" s="380"/>
      <c r="BU342" s="380">
        <f>'[30]Biểu 1c-II - TTYT DA BAC'!V342</f>
        <v>0</v>
      </c>
      <c r="BV342" s="380">
        <f>'[30]Biểu 1c-II - TTYT DA BAC'!Y342</f>
        <v>0</v>
      </c>
      <c r="BW342" s="380">
        <f>'[30]Biểu 1c-II - TTYT DA BAC'!AB342</f>
        <v>0</v>
      </c>
      <c r="BX342" s="463">
        <f>'[30]Biểu 1c-II - TTYT DA BAC'!AE342</f>
        <v>0</v>
      </c>
      <c r="BY342" s="463">
        <f>'[30]Biểu 1c-II - TTYT DA BAC'!AH342</f>
        <v>0</v>
      </c>
      <c r="BZ342" s="380">
        <f>'[31]Biểu 1c-II'!I342</f>
        <v>0</v>
      </c>
      <c r="CA342" s="380">
        <f>'[31]Biểu 1c-II'!M342</f>
        <v>0</v>
      </c>
      <c r="CB342" s="380">
        <f>'[31]Biểu 1c-II'!P342</f>
        <v>0</v>
      </c>
      <c r="CC342" s="380"/>
      <c r="CD342" s="380">
        <f>'[31]Biểu 1c-II'!V342</f>
        <v>0</v>
      </c>
      <c r="CE342" s="380">
        <f>'[31]Biểu 1c-II'!Y342</f>
        <v>0</v>
      </c>
      <c r="CF342" s="380">
        <f>'[31]Biểu 1c-II'!AB342</f>
        <v>0</v>
      </c>
      <c r="CG342" s="463">
        <f>'[31]Biểu 1c-II'!AE342</f>
        <v>0</v>
      </c>
      <c r="CH342" s="463">
        <f>'[31]Biểu 1c-II'!AH342</f>
        <v>0</v>
      </c>
      <c r="CI342" s="380">
        <f>'[32]Biểu 1c-II'!J342</f>
        <v>0</v>
      </c>
      <c r="CJ342" s="380">
        <f>'[32]Biểu 1c-II'!M342</f>
        <v>0</v>
      </c>
      <c r="CK342" s="380">
        <f>'[32]Biểu 1c-II'!P342</f>
        <v>0</v>
      </c>
      <c r="CL342" s="380"/>
      <c r="CM342" s="380">
        <f>'[32]Biểu 1c-II'!V342</f>
        <v>0</v>
      </c>
      <c r="CN342" s="380">
        <f>'[32]Biểu 1c-II'!Y342</f>
        <v>0</v>
      </c>
      <c r="CO342" s="380">
        <f>'[32]Biểu 1c-II'!AB342</f>
        <v>0</v>
      </c>
      <c r="CP342" s="463">
        <f>'[32]Biểu 1c-II'!AE342</f>
        <v>0</v>
      </c>
      <c r="CQ342" s="463">
        <f>'[32]Biểu 1c-II'!AH342</f>
        <v>0</v>
      </c>
      <c r="CR342" s="380">
        <f>'[33]Biểu 1c-II'!J342</f>
        <v>0</v>
      </c>
      <c r="CS342" s="380">
        <f>'[33]Biểu 1c-II'!M342</f>
        <v>0</v>
      </c>
      <c r="CT342" s="380">
        <f>'[33]Biểu 1c-II'!P342</f>
        <v>0</v>
      </c>
      <c r="CU342" s="380"/>
      <c r="CV342" s="380">
        <f>'[33]Biểu 1c-II'!V342</f>
        <v>0</v>
      </c>
      <c r="CW342" s="380">
        <f>'[43]Biểu 1c-II'!Y342</f>
        <v>0</v>
      </c>
      <c r="CX342" s="380">
        <f>'[33]Biểu 1c-II'!AB342</f>
        <v>0</v>
      </c>
      <c r="CY342" s="463">
        <f>'[33]Biểu 1c-II'!AE342</f>
        <v>0</v>
      </c>
      <c r="CZ342" s="463">
        <f>'[33]Biểu 1c-II'!AH342</f>
        <v>0</v>
      </c>
      <c r="DA342" s="380">
        <f>'[34]Biểu 1c-II'!$J$7</f>
        <v>13682959583</v>
      </c>
      <c r="DB342" s="380">
        <f>'[34]Biểu 1c-II'!M342</f>
        <v>0</v>
      </c>
      <c r="DC342" s="380">
        <f>'[34]Biểu 1c-II'!P342</f>
        <v>0</v>
      </c>
      <c r="DD342" s="380"/>
      <c r="DE342" s="380">
        <f>'[34]Biểu 1c-II'!V342</f>
        <v>0</v>
      </c>
      <c r="DF342" s="380">
        <f>'[44]Biểu 1c-II'!Y342</f>
        <v>0</v>
      </c>
      <c r="DG342" s="380">
        <f>'[34]Biểu 1c-II'!AB342</f>
        <v>0</v>
      </c>
      <c r="DH342" s="463">
        <f>'[34]Biểu 1c-II'!AE342</f>
        <v>0</v>
      </c>
      <c r="DI342" s="463">
        <f>'[34]Biểu 1c-II'!AH342</f>
        <v>0</v>
      </c>
      <c r="DJ342" s="380">
        <f>'[35]Biểu 1c-II'!J342</f>
        <v>0</v>
      </c>
      <c r="DK342" s="380">
        <f>'[35]Biểu 1c-II'!M342</f>
        <v>0</v>
      </c>
      <c r="DL342" s="380">
        <f>'[35]Biểu 1c-II'!P342</f>
        <v>0</v>
      </c>
      <c r="DM342" s="380">
        <f>'[35]Biểu 1c-II'!S342</f>
        <v>0</v>
      </c>
      <c r="DN342" s="380">
        <f>'[35]Biểu 1c-II'!V342</f>
        <v>0</v>
      </c>
      <c r="DO342" s="380">
        <f>'[35]Biểu 1c-II'!Y342</f>
        <v>0</v>
      </c>
      <c r="DP342" s="380">
        <f>'[35]Biểu 1c-II'!AB342</f>
        <v>0</v>
      </c>
      <c r="DQ342" s="463">
        <f>'[35]Biểu 1c-II'!AE342</f>
        <v>0</v>
      </c>
      <c r="DR342" s="463">
        <f>'[35]Biểu 1c-II'!AH342</f>
        <v>0</v>
      </c>
      <c r="DS342" s="463">
        <f>'[35]Biểu 1c-II'!AK342</f>
        <v>0</v>
      </c>
      <c r="DT342" s="380">
        <f>'[36]Biểu 1c-II'!J342</f>
        <v>0</v>
      </c>
      <c r="DU342" s="380">
        <f>'[36]Biểu 1c-II'!M342</f>
        <v>0</v>
      </c>
      <c r="DV342" s="380">
        <f>'[36]Biểu 1c-II'!P342</f>
        <v>0</v>
      </c>
      <c r="DW342" s="380">
        <f>'[36]Biểu 1c-II'!S342</f>
        <v>0</v>
      </c>
      <c r="DX342" s="380">
        <f>'[36]Biểu 1c-II'!V342</f>
        <v>0</v>
      </c>
      <c r="DY342" s="380">
        <f>'[36]Biểu 1c-II'!Y342</f>
        <v>0</v>
      </c>
      <c r="DZ342" s="380">
        <f>'[36]Biểu 1c-II'!AB342</f>
        <v>0</v>
      </c>
      <c r="EA342" s="463">
        <f>'[36]Biểu 1c-II'!AH342</f>
        <v>0</v>
      </c>
      <c r="EB342" s="463">
        <f>'[36]Biểu 1c-II'!AE342</f>
        <v>0</v>
      </c>
      <c r="EC342" s="380">
        <f>'[37]Biểu 1c-II'!J342</f>
        <v>0</v>
      </c>
      <c r="ED342" s="380">
        <f>'[37]Biểu 1c-II'!M342</f>
        <v>0</v>
      </c>
      <c r="EE342" s="380">
        <f>'[37]Biểu 1c-II'!P342</f>
        <v>0</v>
      </c>
      <c r="EF342" s="380">
        <f>'[37]Biểu 1c-II'!S342</f>
        <v>0</v>
      </c>
      <c r="EG342" s="380">
        <f>'[37]Biểu 1c-II'!V342</f>
        <v>0</v>
      </c>
      <c r="EH342" s="380">
        <f>'[37]Biểu 1c-II'!Y342</f>
        <v>0</v>
      </c>
      <c r="EI342" s="380">
        <f>'[37]Biểu 1c-II'!AB342</f>
        <v>0</v>
      </c>
      <c r="EJ342" s="463">
        <f>'[37]Biểu 1c-II'!AE342</f>
        <v>0</v>
      </c>
      <c r="EK342" s="463">
        <f>'[38]Biểu 1c-II'!J342</f>
        <v>0</v>
      </c>
      <c r="EL342" s="463">
        <f>'[38]Biểu 1c-II'!M342</f>
        <v>0</v>
      </c>
      <c r="EM342" s="463">
        <f>'[38]Biểu 1c-II'!P342</f>
        <v>0</v>
      </c>
      <c r="EN342" s="463">
        <f>'[38]Biểu 1c-II'!S342</f>
        <v>0</v>
      </c>
      <c r="EO342" s="380">
        <f>'[39]Biểu 1c-II(TTKN)'!J342</f>
        <v>0</v>
      </c>
      <c r="EP342" s="380">
        <f>'[40]Biểu 1c-II'!P342</f>
        <v>0</v>
      </c>
      <c r="EQ342" s="380">
        <f>'[41]Biểu 1c-II'!P342</f>
        <v>0</v>
      </c>
    </row>
    <row r="343" spans="1:147" ht="25.5">
      <c r="A343" s="383"/>
      <c r="B343" s="378" t="s">
        <v>889</v>
      </c>
      <c r="C343" s="379" t="s">
        <v>997</v>
      </c>
      <c r="D343" s="381">
        <f t="shared" si="143"/>
        <v>0</v>
      </c>
      <c r="E343" s="463">
        <f t="shared" si="134"/>
        <v>16290155007</v>
      </c>
      <c r="F343" s="463">
        <f t="shared" si="144"/>
        <v>16290155007</v>
      </c>
      <c r="G343" s="463">
        <f t="shared" si="145"/>
        <v>16009862007</v>
      </c>
      <c r="H343" s="381">
        <f t="shared" si="135"/>
        <v>34954000</v>
      </c>
      <c r="I343" s="381">
        <f t="shared" si="146"/>
        <v>0</v>
      </c>
      <c r="J343" s="381">
        <f t="shared" si="147"/>
        <v>0</v>
      </c>
      <c r="K343" s="381">
        <f t="shared" si="136"/>
        <v>15364856607</v>
      </c>
      <c r="L343" s="381">
        <f t="shared" si="137"/>
        <v>95239800</v>
      </c>
      <c r="M343" s="381">
        <f t="shared" si="138"/>
        <v>0</v>
      </c>
      <c r="N343" s="381">
        <f t="shared" si="148"/>
        <v>0</v>
      </c>
      <c r="O343" s="381">
        <f t="shared" si="139"/>
        <v>0</v>
      </c>
      <c r="P343" s="381">
        <f t="shared" si="149"/>
        <v>0</v>
      </c>
      <c r="Q343" s="381">
        <f t="shared" si="140"/>
        <v>446111600</v>
      </c>
      <c r="R343" s="381">
        <f t="shared" si="141"/>
        <v>0</v>
      </c>
      <c r="S343" s="381"/>
      <c r="T343" s="381">
        <f>BD343+BM343+BW343+CF343+CO343+CX343+DG343+DP343+DZ343+EI343</f>
        <v>68700000</v>
      </c>
      <c r="U343" s="463">
        <f t="shared" si="150"/>
        <v>0</v>
      </c>
      <c r="V343" s="463">
        <f t="shared" si="151"/>
        <v>0</v>
      </c>
      <c r="W343" s="463">
        <f t="shared" si="152"/>
        <v>0</v>
      </c>
      <c r="X343" s="463">
        <f t="shared" si="153"/>
        <v>0</v>
      </c>
      <c r="Y343" s="463">
        <f t="shared" si="154"/>
        <v>212792300</v>
      </c>
      <c r="Z343" s="463">
        <f t="shared" si="155"/>
        <v>0</v>
      </c>
      <c r="AA343" s="463">
        <f t="shared" si="156"/>
        <v>0</v>
      </c>
      <c r="AB343" s="463">
        <f t="shared" si="157"/>
        <v>67500700</v>
      </c>
      <c r="AC343" s="463">
        <f t="shared" si="158"/>
        <v>0</v>
      </c>
      <c r="AD343" s="463">
        <f t="shared" si="159"/>
        <v>0</v>
      </c>
      <c r="AE343" s="381"/>
      <c r="AF343" s="381"/>
      <c r="AG343" s="380">
        <f>'[22]Biểu 1c-II'!J343</f>
        <v>34954000</v>
      </c>
      <c r="AH343" s="380">
        <f>'[22]Biểu 1c-II'!M343</f>
        <v>0</v>
      </c>
      <c r="AI343" s="463">
        <f>'[22]Biểu 1c-II'!S343</f>
        <v>0</v>
      </c>
      <c r="AJ343" s="463">
        <f>'[22]Biểu 1c-II'!V343</f>
        <v>0</v>
      </c>
      <c r="AK343" s="380">
        <f>'[23]Biểu 1c-II'!J343</f>
        <v>0</v>
      </c>
      <c r="AL343" s="463">
        <f>'[23]Biểu 1c-II'!P343</f>
        <v>212792300</v>
      </c>
      <c r="AM343" s="463">
        <f>'[23]Biểu 1c-II'!S343</f>
        <v>67500700</v>
      </c>
      <c r="AN343" s="380">
        <f>'[24]Biểu 1c-II'!J343</f>
        <v>0</v>
      </c>
      <c r="AO343" s="463">
        <f>'[24]Biểu 1c-II'!M343</f>
        <v>0</v>
      </c>
      <c r="AP343" s="463">
        <f>'[24]Biểu 1c-II'!S343</f>
        <v>0</v>
      </c>
      <c r="AQ343" s="463">
        <f>'[25]Biểu 1c-II'!P343</f>
        <v>0</v>
      </c>
      <c r="AR343" s="463">
        <f>'[25]Biểu 1c-II'!V343</f>
        <v>0</v>
      </c>
      <c r="AS343" s="380">
        <f>'[25]Biểu 1c-II'!Y343</f>
        <v>0</v>
      </c>
      <c r="AT343" s="380">
        <f>'[26]Biểu 1c-II'!K343</f>
        <v>0</v>
      </c>
      <c r="AU343" s="380">
        <f>'[26]Biểu 1c-II'!W343</f>
        <v>0</v>
      </c>
      <c r="AV343" s="380">
        <f>'[27]Biểu 1c-II'!J343</f>
        <v>0</v>
      </c>
      <c r="AW343" s="380">
        <f>'[27]Biểu 1c-II'!V343</f>
        <v>50000000</v>
      </c>
      <c r="AX343" s="380">
        <f>'[28]Biểu 1c-II'!J343</f>
        <v>0</v>
      </c>
      <c r="AY343" s="380">
        <f>'[28]Biểu 1c-II'!M343</f>
        <v>0</v>
      </c>
      <c r="AZ343" s="380">
        <f>'[28]Biểu 1c-II'!P343</f>
        <v>0</v>
      </c>
      <c r="BA343" s="380"/>
      <c r="BB343" s="380">
        <f>'[28]Biểu 1c-II'!V343</f>
        <v>0</v>
      </c>
      <c r="BC343" s="380">
        <f>'[42]Biểu 1c-II'!Y343</f>
        <v>0</v>
      </c>
      <c r="BD343" s="380">
        <f>'[28]Biểu 1c-II'!AB343</f>
        <v>0</v>
      </c>
      <c r="BE343" s="380">
        <f>'[28]Biểu 1c-II'!AE343</f>
        <v>0</v>
      </c>
      <c r="BF343" s="380">
        <f>'[28]Biểu 1c-II'!AH343</f>
        <v>0</v>
      </c>
      <c r="BG343" s="380">
        <f>'[29]Biểu 1c-II'!J343</f>
        <v>1681897024</v>
      </c>
      <c r="BH343" s="380">
        <f>'[29]Biểu 1c-II'!M343</f>
        <v>0</v>
      </c>
      <c r="BI343" s="380">
        <f>'[29]Biểu 1c-II'!P343</f>
        <v>0</v>
      </c>
      <c r="BJ343" s="380"/>
      <c r="BK343" s="380">
        <f>'[29]Biểu 1c-II'!S343</f>
        <v>49500000</v>
      </c>
      <c r="BL343" s="380">
        <f>'[29]Biểu 1c-II'!V343</f>
        <v>0</v>
      </c>
      <c r="BM343" s="380">
        <f>'[29]Biểu 1c-II'!Y343</f>
        <v>0</v>
      </c>
      <c r="BN343" s="380">
        <f>'[29]Biểu 1c-II'!AB343</f>
        <v>0</v>
      </c>
      <c r="BO343" s="463">
        <f>'[29]Biểu 1c-II'!AE343</f>
        <v>0</v>
      </c>
      <c r="BP343" s="463">
        <f>'[29]Biểu 1c-II'!AH343</f>
        <v>0</v>
      </c>
      <c r="BQ343" s="380">
        <f>'[30]Biểu 1c-II - TTYT DA BAC'!J343</f>
        <v>0</v>
      </c>
      <c r="BR343" s="380">
        <f>'[30]Biểu 1c-II - TTYT DA BAC'!M343</f>
        <v>95239800</v>
      </c>
      <c r="BS343" s="380">
        <f>'[30]Biểu 1c-II - TTYT DA BAC'!P343</f>
        <v>0</v>
      </c>
      <c r="BT343" s="380"/>
      <c r="BU343" s="380">
        <f>'[30]Biểu 1c-II - TTYT DA BAC'!V343</f>
        <v>50000000</v>
      </c>
      <c r="BV343" s="380">
        <f>'[30]Biểu 1c-II - TTYT DA BAC'!Y343</f>
        <v>0</v>
      </c>
      <c r="BW343" s="380">
        <f>'[30]Biểu 1c-II - TTYT DA BAC'!AB343</f>
        <v>68700000</v>
      </c>
      <c r="BX343" s="463">
        <f>'[30]Biểu 1c-II - TTYT DA BAC'!AE343</f>
        <v>0</v>
      </c>
      <c r="BY343" s="463">
        <f>'[30]Biểu 1c-II - TTYT DA BAC'!AH343</f>
        <v>0</v>
      </c>
      <c r="BZ343" s="380">
        <f>'[31]Biểu 1c-II'!I343</f>
        <v>0</v>
      </c>
      <c r="CA343" s="380">
        <f>'[31]Biểu 1c-II'!M343</f>
        <v>0</v>
      </c>
      <c r="CB343" s="380">
        <f>'[31]Biểu 1c-II'!P343</f>
        <v>0</v>
      </c>
      <c r="CC343" s="380"/>
      <c r="CD343" s="380">
        <f>'[31]Biểu 1c-II'!V343</f>
        <v>50000000</v>
      </c>
      <c r="CE343" s="380">
        <f>'[31]Biểu 1c-II'!Y343</f>
        <v>0</v>
      </c>
      <c r="CF343" s="380">
        <f>'[31]Biểu 1c-II'!AB343</f>
        <v>0</v>
      </c>
      <c r="CG343" s="463">
        <f>'[31]Biểu 1c-II'!AE343</f>
        <v>0</v>
      </c>
      <c r="CH343" s="463">
        <f>'[31]Biểu 1c-II'!AH343</f>
        <v>0</v>
      </c>
      <c r="CI343" s="380">
        <f>'[32]Biểu 1c-II'!J343</f>
        <v>0</v>
      </c>
      <c r="CJ343" s="380">
        <f>'[32]Biểu 1c-II'!M343</f>
        <v>0</v>
      </c>
      <c r="CK343" s="380">
        <f>'[32]Biểu 1c-II'!P343</f>
        <v>0</v>
      </c>
      <c r="CL343" s="380"/>
      <c r="CM343" s="380">
        <f>'[32]Biểu 1c-II'!V343</f>
        <v>0</v>
      </c>
      <c r="CN343" s="380">
        <f>'[32]Biểu 1c-II'!Y343</f>
        <v>0</v>
      </c>
      <c r="CO343" s="380">
        <f>'[32]Biểu 1c-II'!AB343</f>
        <v>0</v>
      </c>
      <c r="CP343" s="463">
        <f>'[32]Biểu 1c-II'!AE343</f>
        <v>0</v>
      </c>
      <c r="CQ343" s="463">
        <f>'[32]Biểu 1c-II'!AH343</f>
        <v>0</v>
      </c>
      <c r="CR343" s="380">
        <f>'[33]Biểu 1c-II'!J343</f>
        <v>0</v>
      </c>
      <c r="CS343" s="380">
        <f>'[33]Biểu 1c-II'!M343</f>
        <v>0</v>
      </c>
      <c r="CT343" s="380">
        <f>'[33]Biểu 1c-II'!P343</f>
        <v>0</v>
      </c>
      <c r="CU343" s="380"/>
      <c r="CV343" s="380">
        <f>'[33]Biểu 1c-II'!V343</f>
        <v>50000000</v>
      </c>
      <c r="CW343" s="380">
        <f>'[43]Biểu 1c-II'!Y343</f>
        <v>0</v>
      </c>
      <c r="CX343" s="380">
        <f>'[33]Biểu 1c-II'!AB343</f>
        <v>0</v>
      </c>
      <c r="CY343" s="463">
        <f>'[33]Biểu 1c-II'!AE343</f>
        <v>0</v>
      </c>
      <c r="CZ343" s="463">
        <f>'[33]Biểu 1c-II'!AH343</f>
        <v>0</v>
      </c>
      <c r="DA343" s="380">
        <f>'[34]Biểu 1c-II'!$J$7</f>
        <v>13682959583</v>
      </c>
      <c r="DB343" s="380">
        <f>'[34]Biểu 1c-II'!M343</f>
        <v>0</v>
      </c>
      <c r="DC343" s="380">
        <f>'[34]Biểu 1c-II'!P343</f>
        <v>0</v>
      </c>
      <c r="DD343" s="380"/>
      <c r="DE343" s="380">
        <f>'[34]Biểu 1c-II'!V343</f>
        <v>48351600</v>
      </c>
      <c r="DF343" s="380">
        <f>'[44]Biểu 1c-II'!Y343</f>
        <v>0</v>
      </c>
      <c r="DG343" s="380">
        <f>'[34]Biểu 1c-II'!AB343</f>
        <v>0</v>
      </c>
      <c r="DH343" s="463">
        <f>'[34]Biểu 1c-II'!AE343</f>
        <v>0</v>
      </c>
      <c r="DI343" s="463">
        <f>'[34]Biểu 1c-II'!AH343</f>
        <v>0</v>
      </c>
      <c r="DJ343" s="380">
        <f>'[35]Biểu 1c-II'!J343</f>
        <v>0</v>
      </c>
      <c r="DK343" s="380">
        <f>'[35]Biểu 1c-II'!M343</f>
        <v>0</v>
      </c>
      <c r="DL343" s="380">
        <f>'[35]Biểu 1c-II'!P343</f>
        <v>0</v>
      </c>
      <c r="DM343" s="380">
        <f>'[35]Biểu 1c-II'!S343</f>
        <v>0</v>
      </c>
      <c r="DN343" s="380">
        <f>'[35]Biểu 1c-II'!V343</f>
        <v>49750000</v>
      </c>
      <c r="DO343" s="380">
        <f>'[35]Biểu 1c-II'!Y343</f>
        <v>0</v>
      </c>
      <c r="DP343" s="380">
        <f>'[35]Biểu 1c-II'!AB343</f>
        <v>0</v>
      </c>
      <c r="DQ343" s="463">
        <f>'[35]Biểu 1c-II'!AE343</f>
        <v>0</v>
      </c>
      <c r="DR343" s="463">
        <f>'[35]Biểu 1c-II'!AH343</f>
        <v>0</v>
      </c>
      <c r="DS343" s="463">
        <f>'[35]Biểu 1c-II'!AK343</f>
        <v>0</v>
      </c>
      <c r="DT343" s="380">
        <f>'[36]Biểu 1c-II'!J343</f>
        <v>0</v>
      </c>
      <c r="DU343" s="380">
        <f>'[36]Biểu 1c-II'!M343</f>
        <v>0</v>
      </c>
      <c r="DV343" s="380">
        <f>'[36]Biểu 1c-II'!P343</f>
        <v>0</v>
      </c>
      <c r="DW343" s="380">
        <f>'[36]Biểu 1c-II'!S343</f>
        <v>0</v>
      </c>
      <c r="DX343" s="380">
        <f>'[36]Biểu 1c-II'!V343</f>
        <v>50000000</v>
      </c>
      <c r="DY343" s="380">
        <f>'[36]Biểu 1c-II'!Y343</f>
        <v>0</v>
      </c>
      <c r="DZ343" s="380">
        <f>'[36]Biểu 1c-II'!AB343</f>
        <v>0</v>
      </c>
      <c r="EA343" s="463">
        <f>'[36]Biểu 1c-II'!AH343</f>
        <v>0</v>
      </c>
      <c r="EB343" s="463">
        <f>'[36]Biểu 1c-II'!AE343</f>
        <v>0</v>
      </c>
      <c r="EC343" s="380">
        <f>'[37]Biểu 1c-II'!J343</f>
        <v>0</v>
      </c>
      <c r="ED343" s="380">
        <f>'[37]Biểu 1c-II'!M343</f>
        <v>0</v>
      </c>
      <c r="EE343" s="380">
        <f>'[37]Biểu 1c-II'!P343</f>
        <v>0</v>
      </c>
      <c r="EF343" s="380">
        <f>'[37]Biểu 1c-II'!S343</f>
        <v>0</v>
      </c>
      <c r="EG343" s="380">
        <f>'[37]Biểu 1c-II'!V343</f>
        <v>48510000</v>
      </c>
      <c r="EH343" s="380">
        <f>'[37]Biểu 1c-II'!Y343</f>
        <v>0</v>
      </c>
      <c r="EI343" s="380">
        <f>'[37]Biểu 1c-II'!AB343</f>
        <v>0</v>
      </c>
      <c r="EJ343" s="463">
        <f>'[37]Biểu 1c-II'!AE343</f>
        <v>0</v>
      </c>
      <c r="EK343" s="463">
        <f>'[38]Biểu 1c-II'!J343</f>
        <v>0</v>
      </c>
      <c r="EL343" s="463">
        <f>'[38]Biểu 1c-II'!M343</f>
        <v>0</v>
      </c>
      <c r="EM343" s="463">
        <f>'[38]Biểu 1c-II'!P343</f>
        <v>0</v>
      </c>
      <c r="EN343" s="463">
        <f>'[38]Biểu 1c-II'!S343</f>
        <v>0</v>
      </c>
      <c r="EO343" s="380">
        <f>'[39]Biểu 1c-II(TTKN)'!J343</f>
        <v>0</v>
      </c>
      <c r="EP343" s="380">
        <f>'[40]Biểu 1c-II'!P343</f>
        <v>0</v>
      </c>
      <c r="EQ343" s="380">
        <f>'[41]Biểu 1c-II'!P343</f>
        <v>0</v>
      </c>
    </row>
    <row r="344" spans="1:147" ht="25.5">
      <c r="A344" s="383"/>
      <c r="B344" s="378" t="s">
        <v>890</v>
      </c>
      <c r="C344" s="379" t="s">
        <v>998</v>
      </c>
      <c r="D344" s="381">
        <f t="shared" si="143"/>
        <v>0</v>
      </c>
      <c r="E344" s="463">
        <f t="shared" si="134"/>
        <v>13682959583</v>
      </c>
      <c r="F344" s="463">
        <f t="shared" si="144"/>
        <v>13682959583</v>
      </c>
      <c r="G344" s="463">
        <f t="shared" si="145"/>
        <v>13682959583</v>
      </c>
      <c r="H344" s="381">
        <f t="shared" si="135"/>
        <v>0</v>
      </c>
      <c r="I344" s="381">
        <f t="shared" si="146"/>
        <v>0</v>
      </c>
      <c r="J344" s="381">
        <f t="shared" si="147"/>
        <v>0</v>
      </c>
      <c r="K344" s="381">
        <f t="shared" si="136"/>
        <v>13682959583</v>
      </c>
      <c r="L344" s="381">
        <f t="shared" si="137"/>
        <v>0</v>
      </c>
      <c r="M344" s="381">
        <f t="shared" si="138"/>
        <v>0</v>
      </c>
      <c r="N344" s="381">
        <f t="shared" si="148"/>
        <v>0</v>
      </c>
      <c r="O344" s="381">
        <f t="shared" si="139"/>
        <v>0</v>
      </c>
      <c r="P344" s="381">
        <f t="shared" si="149"/>
        <v>0</v>
      </c>
      <c r="Q344" s="381">
        <f t="shared" si="140"/>
        <v>0</v>
      </c>
      <c r="R344" s="381">
        <f t="shared" si="141"/>
        <v>0</v>
      </c>
      <c r="S344" s="381"/>
      <c r="T344" s="381">
        <f t="shared" si="142"/>
        <v>0</v>
      </c>
      <c r="U344" s="463">
        <f t="shared" si="150"/>
        <v>0</v>
      </c>
      <c r="V344" s="463">
        <f t="shared" si="151"/>
        <v>0</v>
      </c>
      <c r="W344" s="463">
        <f t="shared" si="152"/>
        <v>0</v>
      </c>
      <c r="X344" s="463">
        <f t="shared" si="153"/>
        <v>0</v>
      </c>
      <c r="Y344" s="463">
        <f t="shared" si="154"/>
        <v>0</v>
      </c>
      <c r="Z344" s="463">
        <f t="shared" si="155"/>
        <v>0</v>
      </c>
      <c r="AA344" s="463">
        <f t="shared" si="156"/>
        <v>0</v>
      </c>
      <c r="AB344" s="463">
        <f t="shared" si="157"/>
        <v>0</v>
      </c>
      <c r="AC344" s="463">
        <f t="shared" si="158"/>
        <v>0</v>
      </c>
      <c r="AD344" s="463">
        <f t="shared" si="159"/>
        <v>0</v>
      </c>
      <c r="AE344" s="381"/>
      <c r="AF344" s="381"/>
      <c r="AG344" s="380">
        <f>'[22]Biểu 1c-II'!J344</f>
        <v>0</v>
      </c>
      <c r="AH344" s="380">
        <f>'[22]Biểu 1c-II'!M344</f>
        <v>0</v>
      </c>
      <c r="AI344" s="463">
        <f>'[22]Biểu 1c-II'!S344</f>
        <v>0</v>
      </c>
      <c r="AJ344" s="463">
        <f>'[22]Biểu 1c-II'!V344</f>
        <v>0</v>
      </c>
      <c r="AK344" s="380">
        <f>'[23]Biểu 1c-II'!J344</f>
        <v>0</v>
      </c>
      <c r="AL344" s="463">
        <f>'[23]Biểu 1c-II'!P344</f>
        <v>0</v>
      </c>
      <c r="AM344" s="463">
        <f>'[23]Biểu 1c-II'!S344</f>
        <v>0</v>
      </c>
      <c r="AN344" s="380">
        <f>'[24]Biểu 1c-II'!J344</f>
        <v>0</v>
      </c>
      <c r="AO344" s="463">
        <f>'[24]Biểu 1c-II'!M344</f>
        <v>0</v>
      </c>
      <c r="AP344" s="463">
        <f>'[24]Biểu 1c-II'!S344</f>
        <v>0</v>
      </c>
      <c r="AQ344" s="463">
        <f>'[25]Biểu 1c-II'!P344</f>
        <v>0</v>
      </c>
      <c r="AR344" s="463">
        <f>'[25]Biểu 1c-II'!V344</f>
        <v>0</v>
      </c>
      <c r="AS344" s="380">
        <f>'[25]Biểu 1c-II'!Y344</f>
        <v>0</v>
      </c>
      <c r="AT344" s="380">
        <f>'[26]Biểu 1c-II'!K344</f>
        <v>0</v>
      </c>
      <c r="AU344" s="380">
        <f>'[26]Biểu 1c-II'!W344</f>
        <v>0</v>
      </c>
      <c r="AV344" s="380">
        <f>'[27]Biểu 1c-II'!J344</f>
        <v>0</v>
      </c>
      <c r="AW344" s="380">
        <f>'[27]Biểu 1c-II'!V344</f>
        <v>0</v>
      </c>
      <c r="AX344" s="380">
        <f>'[28]Biểu 1c-II'!J344</f>
        <v>0</v>
      </c>
      <c r="AY344" s="380">
        <f>'[28]Biểu 1c-II'!M344</f>
        <v>0</v>
      </c>
      <c r="AZ344" s="380">
        <f>'[28]Biểu 1c-II'!P344</f>
        <v>0</v>
      </c>
      <c r="BA344" s="380"/>
      <c r="BB344" s="380">
        <f>'[28]Biểu 1c-II'!V344</f>
        <v>0</v>
      </c>
      <c r="BC344" s="380">
        <f>'[42]Biểu 1c-II'!Y344</f>
        <v>0</v>
      </c>
      <c r="BD344" s="380">
        <f>'[28]Biểu 1c-II'!AB344</f>
        <v>0</v>
      </c>
      <c r="BE344" s="380">
        <f>'[28]Biểu 1c-II'!AE344</f>
        <v>0</v>
      </c>
      <c r="BF344" s="380">
        <f>'[28]Biểu 1c-II'!AH344</f>
        <v>0</v>
      </c>
      <c r="BG344" s="380">
        <f>'[29]Biểu 1c-II'!J344</f>
        <v>0</v>
      </c>
      <c r="BH344" s="380">
        <f>'[29]Biểu 1c-II'!M344</f>
        <v>0</v>
      </c>
      <c r="BI344" s="380">
        <f>'[29]Biểu 1c-II'!P344</f>
        <v>0</v>
      </c>
      <c r="BJ344" s="380"/>
      <c r="BK344" s="380">
        <f>'[29]Biểu 1c-II'!S344</f>
        <v>0</v>
      </c>
      <c r="BL344" s="380">
        <f>'[29]Biểu 1c-II'!V344</f>
        <v>0</v>
      </c>
      <c r="BM344" s="380">
        <f>'[29]Biểu 1c-II'!Y344</f>
        <v>0</v>
      </c>
      <c r="BN344" s="380">
        <f>'[29]Biểu 1c-II'!AB344</f>
        <v>0</v>
      </c>
      <c r="BO344" s="463">
        <f>'[29]Biểu 1c-II'!AE344</f>
        <v>0</v>
      </c>
      <c r="BP344" s="463">
        <f>'[29]Biểu 1c-II'!AH344</f>
        <v>0</v>
      </c>
      <c r="BQ344" s="380">
        <f>'[30]Biểu 1c-II - TTYT DA BAC'!J344</f>
        <v>0</v>
      </c>
      <c r="BR344" s="380">
        <f>'[30]Biểu 1c-II - TTYT DA BAC'!M344</f>
        <v>0</v>
      </c>
      <c r="BS344" s="380">
        <f>'[30]Biểu 1c-II - TTYT DA BAC'!P344</f>
        <v>0</v>
      </c>
      <c r="BT344" s="380"/>
      <c r="BU344" s="380">
        <f>'[30]Biểu 1c-II - TTYT DA BAC'!V344</f>
        <v>0</v>
      </c>
      <c r="BV344" s="380">
        <f>'[30]Biểu 1c-II - TTYT DA BAC'!Y344</f>
        <v>0</v>
      </c>
      <c r="BW344" s="380">
        <f>'[30]Biểu 1c-II - TTYT DA BAC'!AB344</f>
        <v>0</v>
      </c>
      <c r="BX344" s="463">
        <f>'[30]Biểu 1c-II - TTYT DA BAC'!AE344</f>
        <v>0</v>
      </c>
      <c r="BY344" s="463">
        <f>'[30]Biểu 1c-II - TTYT DA BAC'!AH344</f>
        <v>0</v>
      </c>
      <c r="BZ344" s="380">
        <f>'[31]Biểu 1c-II'!I344</f>
        <v>0</v>
      </c>
      <c r="CA344" s="380">
        <f>'[31]Biểu 1c-II'!M344</f>
        <v>0</v>
      </c>
      <c r="CB344" s="380">
        <f>'[31]Biểu 1c-II'!P344</f>
        <v>0</v>
      </c>
      <c r="CC344" s="380"/>
      <c r="CD344" s="380">
        <f>'[31]Biểu 1c-II'!V344</f>
        <v>0</v>
      </c>
      <c r="CE344" s="380">
        <f>'[31]Biểu 1c-II'!Y344</f>
        <v>0</v>
      </c>
      <c r="CF344" s="380">
        <f>'[31]Biểu 1c-II'!AB344</f>
        <v>0</v>
      </c>
      <c r="CG344" s="463">
        <f>'[31]Biểu 1c-II'!AE344</f>
        <v>0</v>
      </c>
      <c r="CH344" s="463">
        <f>'[31]Biểu 1c-II'!AH344</f>
        <v>0</v>
      </c>
      <c r="CI344" s="380">
        <f>'[32]Biểu 1c-II'!J344</f>
        <v>0</v>
      </c>
      <c r="CJ344" s="380">
        <f>'[32]Biểu 1c-II'!M344</f>
        <v>0</v>
      </c>
      <c r="CK344" s="380">
        <f>'[32]Biểu 1c-II'!P344</f>
        <v>0</v>
      </c>
      <c r="CL344" s="380"/>
      <c r="CM344" s="380">
        <f>'[32]Biểu 1c-II'!V344</f>
        <v>0</v>
      </c>
      <c r="CN344" s="380">
        <f>'[32]Biểu 1c-II'!Y344</f>
        <v>0</v>
      </c>
      <c r="CO344" s="380">
        <f>'[32]Biểu 1c-II'!AB344</f>
        <v>0</v>
      </c>
      <c r="CP344" s="463">
        <f>'[32]Biểu 1c-II'!AE344</f>
        <v>0</v>
      </c>
      <c r="CQ344" s="463">
        <f>'[32]Biểu 1c-II'!AH344</f>
        <v>0</v>
      </c>
      <c r="CR344" s="380">
        <f>'[33]Biểu 1c-II'!J344</f>
        <v>0</v>
      </c>
      <c r="CS344" s="380">
        <f>'[33]Biểu 1c-II'!M344</f>
        <v>0</v>
      </c>
      <c r="CT344" s="380">
        <f>'[33]Biểu 1c-II'!P344</f>
        <v>0</v>
      </c>
      <c r="CU344" s="380"/>
      <c r="CV344" s="380">
        <f>'[33]Biểu 1c-II'!V344</f>
        <v>0</v>
      </c>
      <c r="CW344" s="380">
        <f>'[43]Biểu 1c-II'!Y344</f>
        <v>0</v>
      </c>
      <c r="CX344" s="380">
        <f>'[33]Biểu 1c-II'!AB344</f>
        <v>0</v>
      </c>
      <c r="CY344" s="463">
        <f>'[33]Biểu 1c-II'!AE344</f>
        <v>0</v>
      </c>
      <c r="CZ344" s="463">
        <f>'[33]Biểu 1c-II'!AH344</f>
        <v>0</v>
      </c>
      <c r="DA344" s="380">
        <f>'[34]Biểu 1c-II'!$J$7</f>
        <v>13682959583</v>
      </c>
      <c r="DB344" s="380">
        <f>'[34]Biểu 1c-II'!M344</f>
        <v>0</v>
      </c>
      <c r="DC344" s="380">
        <f>'[34]Biểu 1c-II'!P344</f>
        <v>0</v>
      </c>
      <c r="DD344" s="380"/>
      <c r="DE344" s="380">
        <f>'[34]Biểu 1c-II'!V344</f>
        <v>0</v>
      </c>
      <c r="DF344" s="380">
        <f>'[44]Biểu 1c-II'!Y344</f>
        <v>0</v>
      </c>
      <c r="DG344" s="380">
        <f>'[34]Biểu 1c-II'!AB344</f>
        <v>0</v>
      </c>
      <c r="DH344" s="463">
        <f>'[34]Biểu 1c-II'!AE344</f>
        <v>0</v>
      </c>
      <c r="DI344" s="463">
        <f>'[34]Biểu 1c-II'!AH344</f>
        <v>0</v>
      </c>
      <c r="DJ344" s="380">
        <f>'[35]Biểu 1c-II'!J344</f>
        <v>0</v>
      </c>
      <c r="DK344" s="380">
        <f>'[35]Biểu 1c-II'!M344</f>
        <v>0</v>
      </c>
      <c r="DL344" s="380">
        <f>'[35]Biểu 1c-II'!P344</f>
        <v>0</v>
      </c>
      <c r="DM344" s="380">
        <f>'[35]Biểu 1c-II'!S344</f>
        <v>0</v>
      </c>
      <c r="DN344" s="380">
        <f>'[35]Biểu 1c-II'!V344</f>
        <v>0</v>
      </c>
      <c r="DO344" s="380">
        <f>'[35]Biểu 1c-II'!Y344</f>
        <v>0</v>
      </c>
      <c r="DP344" s="380">
        <f>'[35]Biểu 1c-II'!AB344</f>
        <v>0</v>
      </c>
      <c r="DQ344" s="463">
        <f>'[35]Biểu 1c-II'!AE344</f>
        <v>0</v>
      </c>
      <c r="DR344" s="463">
        <f>'[35]Biểu 1c-II'!AH344</f>
        <v>0</v>
      </c>
      <c r="DS344" s="463">
        <f>'[35]Biểu 1c-II'!AK344</f>
        <v>0</v>
      </c>
      <c r="DT344" s="380">
        <f>'[36]Biểu 1c-II'!J344</f>
        <v>0</v>
      </c>
      <c r="DU344" s="380">
        <f>'[36]Biểu 1c-II'!M344</f>
        <v>0</v>
      </c>
      <c r="DV344" s="380">
        <f>'[36]Biểu 1c-II'!P344</f>
        <v>0</v>
      </c>
      <c r="DW344" s="380">
        <f>'[36]Biểu 1c-II'!S344</f>
        <v>0</v>
      </c>
      <c r="DX344" s="380">
        <f>'[36]Biểu 1c-II'!V344</f>
        <v>0</v>
      </c>
      <c r="DY344" s="380">
        <f>'[36]Biểu 1c-II'!Y344</f>
        <v>0</v>
      </c>
      <c r="DZ344" s="380">
        <f>'[36]Biểu 1c-II'!AB344</f>
        <v>0</v>
      </c>
      <c r="EA344" s="463">
        <f>'[36]Biểu 1c-II'!AH344</f>
        <v>0</v>
      </c>
      <c r="EB344" s="463">
        <f>'[36]Biểu 1c-II'!AE344</f>
        <v>0</v>
      </c>
      <c r="EC344" s="380">
        <f>'[37]Biểu 1c-II'!J344</f>
        <v>0</v>
      </c>
      <c r="ED344" s="380">
        <f>'[37]Biểu 1c-II'!M344</f>
        <v>0</v>
      </c>
      <c r="EE344" s="380">
        <f>'[37]Biểu 1c-II'!P344</f>
        <v>0</v>
      </c>
      <c r="EF344" s="380">
        <f>'[37]Biểu 1c-II'!S344</f>
        <v>0</v>
      </c>
      <c r="EG344" s="380">
        <f>'[37]Biểu 1c-II'!V344</f>
        <v>0</v>
      </c>
      <c r="EH344" s="380">
        <f>'[37]Biểu 1c-II'!Y344</f>
        <v>0</v>
      </c>
      <c r="EI344" s="380">
        <f>'[37]Biểu 1c-II'!AB344</f>
        <v>0</v>
      </c>
      <c r="EJ344" s="463">
        <f>'[37]Biểu 1c-II'!AE344</f>
        <v>0</v>
      </c>
      <c r="EK344" s="463">
        <f>'[38]Biểu 1c-II'!J344</f>
        <v>0</v>
      </c>
      <c r="EL344" s="463">
        <f>'[38]Biểu 1c-II'!M344</f>
        <v>0</v>
      </c>
      <c r="EM344" s="463">
        <f>'[38]Biểu 1c-II'!P344</f>
        <v>0</v>
      </c>
      <c r="EN344" s="463">
        <f>'[38]Biểu 1c-II'!S344</f>
        <v>0</v>
      </c>
      <c r="EO344" s="380">
        <f>'[39]Biểu 1c-II(TTKN)'!J344</f>
        <v>0</v>
      </c>
      <c r="EP344" s="380">
        <f>'[40]Biểu 1c-II'!P344</f>
        <v>0</v>
      </c>
      <c r="EQ344" s="380">
        <f>'[41]Biểu 1c-II'!P344</f>
        <v>0</v>
      </c>
    </row>
    <row r="345" spans="1:147" ht="25.5">
      <c r="A345" s="383"/>
      <c r="B345" s="378" t="s">
        <v>891</v>
      </c>
      <c r="C345" s="379" t="s">
        <v>999</v>
      </c>
      <c r="D345" s="381">
        <f t="shared" si="143"/>
        <v>0</v>
      </c>
      <c r="E345" s="463">
        <f t="shared" si="134"/>
        <v>13682959583</v>
      </c>
      <c r="F345" s="463">
        <f t="shared" si="144"/>
        <v>13682959583</v>
      </c>
      <c r="G345" s="463">
        <f t="shared" si="145"/>
        <v>13682959583</v>
      </c>
      <c r="H345" s="381">
        <f t="shared" si="135"/>
        <v>0</v>
      </c>
      <c r="I345" s="381">
        <f t="shared" si="146"/>
        <v>0</v>
      </c>
      <c r="J345" s="381">
        <f t="shared" si="147"/>
        <v>0</v>
      </c>
      <c r="K345" s="381">
        <f t="shared" si="136"/>
        <v>13682959583</v>
      </c>
      <c r="L345" s="381">
        <f t="shared" si="137"/>
        <v>0</v>
      </c>
      <c r="M345" s="381">
        <f t="shared" si="138"/>
        <v>0</v>
      </c>
      <c r="N345" s="381">
        <f t="shared" si="148"/>
        <v>0</v>
      </c>
      <c r="O345" s="381">
        <f t="shared" si="139"/>
        <v>0</v>
      </c>
      <c r="P345" s="381">
        <f t="shared" si="149"/>
        <v>0</v>
      </c>
      <c r="Q345" s="381">
        <f t="shared" si="140"/>
        <v>0</v>
      </c>
      <c r="R345" s="381">
        <f t="shared" si="141"/>
        <v>0</v>
      </c>
      <c r="S345" s="381"/>
      <c r="T345" s="381">
        <f t="shared" si="142"/>
        <v>0</v>
      </c>
      <c r="U345" s="463">
        <f t="shared" si="150"/>
        <v>0</v>
      </c>
      <c r="V345" s="463">
        <f t="shared" si="151"/>
        <v>0</v>
      </c>
      <c r="W345" s="463">
        <f t="shared" si="152"/>
        <v>0</v>
      </c>
      <c r="X345" s="463">
        <f t="shared" si="153"/>
        <v>0</v>
      </c>
      <c r="Y345" s="463">
        <f t="shared" si="154"/>
        <v>0</v>
      </c>
      <c r="Z345" s="463">
        <f t="shared" si="155"/>
        <v>0</v>
      </c>
      <c r="AA345" s="463">
        <f t="shared" si="156"/>
        <v>0</v>
      </c>
      <c r="AB345" s="463">
        <f t="shared" si="157"/>
        <v>0</v>
      </c>
      <c r="AC345" s="463">
        <f t="shared" si="158"/>
        <v>0</v>
      </c>
      <c r="AD345" s="463">
        <f t="shared" si="159"/>
        <v>0</v>
      </c>
      <c r="AE345" s="381"/>
      <c r="AF345" s="381"/>
      <c r="AG345" s="380">
        <f>'[22]Biểu 1c-II'!J345</f>
        <v>0</v>
      </c>
      <c r="AH345" s="380">
        <f>'[22]Biểu 1c-II'!M345</f>
        <v>0</v>
      </c>
      <c r="AI345" s="463">
        <f>'[22]Biểu 1c-II'!S345</f>
        <v>0</v>
      </c>
      <c r="AJ345" s="463">
        <f>'[22]Biểu 1c-II'!V345</f>
        <v>0</v>
      </c>
      <c r="AK345" s="380">
        <f>'[23]Biểu 1c-II'!J345</f>
        <v>0</v>
      </c>
      <c r="AL345" s="463">
        <f>'[23]Biểu 1c-II'!P345</f>
        <v>0</v>
      </c>
      <c r="AM345" s="463">
        <f>'[23]Biểu 1c-II'!S345</f>
        <v>0</v>
      </c>
      <c r="AN345" s="380">
        <f>'[24]Biểu 1c-II'!J345</f>
        <v>0</v>
      </c>
      <c r="AO345" s="463">
        <f>'[24]Biểu 1c-II'!M345</f>
        <v>0</v>
      </c>
      <c r="AP345" s="463">
        <f>'[24]Biểu 1c-II'!S345</f>
        <v>0</v>
      </c>
      <c r="AQ345" s="463">
        <f>'[25]Biểu 1c-II'!P345</f>
        <v>0</v>
      </c>
      <c r="AR345" s="463">
        <f>'[25]Biểu 1c-II'!V345</f>
        <v>0</v>
      </c>
      <c r="AS345" s="380">
        <f>'[25]Biểu 1c-II'!Y345</f>
        <v>0</v>
      </c>
      <c r="AT345" s="380">
        <f>'[26]Biểu 1c-II'!K345</f>
        <v>0</v>
      </c>
      <c r="AU345" s="380">
        <f>'[26]Biểu 1c-II'!W345</f>
        <v>0</v>
      </c>
      <c r="AV345" s="380">
        <f>'[27]Biểu 1c-II'!J345</f>
        <v>0</v>
      </c>
      <c r="AW345" s="380">
        <f>'[27]Biểu 1c-II'!V345</f>
        <v>0</v>
      </c>
      <c r="AX345" s="380">
        <f>'[28]Biểu 1c-II'!J345</f>
        <v>0</v>
      </c>
      <c r="AY345" s="380">
        <f>'[28]Biểu 1c-II'!M345</f>
        <v>0</v>
      </c>
      <c r="AZ345" s="380">
        <f>'[28]Biểu 1c-II'!P345</f>
        <v>0</v>
      </c>
      <c r="BA345" s="380"/>
      <c r="BB345" s="380">
        <f>'[28]Biểu 1c-II'!V345</f>
        <v>0</v>
      </c>
      <c r="BC345" s="380">
        <f>'[42]Biểu 1c-II'!Y345</f>
        <v>0</v>
      </c>
      <c r="BD345" s="380">
        <f>'[28]Biểu 1c-II'!AB345</f>
        <v>0</v>
      </c>
      <c r="BE345" s="380">
        <f>'[28]Biểu 1c-II'!AE345</f>
        <v>0</v>
      </c>
      <c r="BF345" s="380">
        <f>'[28]Biểu 1c-II'!AH345</f>
        <v>0</v>
      </c>
      <c r="BG345" s="380">
        <f>'[29]Biểu 1c-II'!J345</f>
        <v>0</v>
      </c>
      <c r="BH345" s="380">
        <f>'[29]Biểu 1c-II'!M345</f>
        <v>0</v>
      </c>
      <c r="BI345" s="380">
        <f>'[29]Biểu 1c-II'!P345</f>
        <v>0</v>
      </c>
      <c r="BJ345" s="380"/>
      <c r="BK345" s="380">
        <f>'[29]Biểu 1c-II'!S345</f>
        <v>0</v>
      </c>
      <c r="BL345" s="380">
        <f>'[29]Biểu 1c-II'!V345</f>
        <v>0</v>
      </c>
      <c r="BM345" s="380">
        <f>'[29]Biểu 1c-II'!Y345</f>
        <v>0</v>
      </c>
      <c r="BN345" s="380">
        <f>'[29]Biểu 1c-II'!AB345</f>
        <v>0</v>
      </c>
      <c r="BO345" s="463">
        <f>'[29]Biểu 1c-II'!AE345</f>
        <v>0</v>
      </c>
      <c r="BP345" s="463">
        <f>'[29]Biểu 1c-II'!AH345</f>
        <v>0</v>
      </c>
      <c r="BQ345" s="380">
        <f>'[30]Biểu 1c-II - TTYT DA BAC'!J345</f>
        <v>0</v>
      </c>
      <c r="BR345" s="380">
        <f>'[30]Biểu 1c-II - TTYT DA BAC'!M345</f>
        <v>0</v>
      </c>
      <c r="BS345" s="380">
        <f>'[30]Biểu 1c-II - TTYT DA BAC'!P345</f>
        <v>0</v>
      </c>
      <c r="BT345" s="380"/>
      <c r="BU345" s="380">
        <f>'[30]Biểu 1c-II - TTYT DA BAC'!V345</f>
        <v>0</v>
      </c>
      <c r="BV345" s="380">
        <f>'[30]Biểu 1c-II - TTYT DA BAC'!Y345</f>
        <v>0</v>
      </c>
      <c r="BW345" s="380">
        <f>'[30]Biểu 1c-II - TTYT DA BAC'!AB345</f>
        <v>0</v>
      </c>
      <c r="BX345" s="463">
        <f>'[30]Biểu 1c-II - TTYT DA BAC'!AE345</f>
        <v>0</v>
      </c>
      <c r="BY345" s="463">
        <f>'[30]Biểu 1c-II - TTYT DA BAC'!AH345</f>
        <v>0</v>
      </c>
      <c r="BZ345" s="380">
        <f>'[31]Biểu 1c-II'!I345</f>
        <v>0</v>
      </c>
      <c r="CA345" s="380">
        <f>'[31]Biểu 1c-II'!M345</f>
        <v>0</v>
      </c>
      <c r="CB345" s="380">
        <f>'[31]Biểu 1c-II'!P345</f>
        <v>0</v>
      </c>
      <c r="CC345" s="380"/>
      <c r="CD345" s="380">
        <f>'[31]Biểu 1c-II'!V345</f>
        <v>0</v>
      </c>
      <c r="CE345" s="380">
        <f>'[31]Biểu 1c-II'!Y345</f>
        <v>0</v>
      </c>
      <c r="CF345" s="380">
        <f>'[31]Biểu 1c-II'!AB345</f>
        <v>0</v>
      </c>
      <c r="CG345" s="463">
        <f>'[31]Biểu 1c-II'!AE345</f>
        <v>0</v>
      </c>
      <c r="CH345" s="463">
        <f>'[31]Biểu 1c-II'!AH345</f>
        <v>0</v>
      </c>
      <c r="CI345" s="380">
        <f>'[32]Biểu 1c-II'!J345</f>
        <v>0</v>
      </c>
      <c r="CJ345" s="380">
        <f>'[32]Biểu 1c-II'!M345</f>
        <v>0</v>
      </c>
      <c r="CK345" s="380">
        <f>'[32]Biểu 1c-II'!P345</f>
        <v>0</v>
      </c>
      <c r="CL345" s="380"/>
      <c r="CM345" s="380">
        <f>'[32]Biểu 1c-II'!V345</f>
        <v>0</v>
      </c>
      <c r="CN345" s="380">
        <f>'[32]Biểu 1c-II'!Y345</f>
        <v>0</v>
      </c>
      <c r="CO345" s="380">
        <f>'[32]Biểu 1c-II'!AB345</f>
        <v>0</v>
      </c>
      <c r="CP345" s="463">
        <f>'[32]Biểu 1c-II'!AE345</f>
        <v>0</v>
      </c>
      <c r="CQ345" s="463">
        <f>'[32]Biểu 1c-II'!AH345</f>
        <v>0</v>
      </c>
      <c r="CR345" s="380">
        <f>'[33]Biểu 1c-II'!J345</f>
        <v>0</v>
      </c>
      <c r="CS345" s="380">
        <f>'[33]Biểu 1c-II'!M345</f>
        <v>0</v>
      </c>
      <c r="CT345" s="380">
        <f>'[33]Biểu 1c-II'!P345</f>
        <v>0</v>
      </c>
      <c r="CU345" s="380"/>
      <c r="CV345" s="380">
        <f>'[33]Biểu 1c-II'!V345</f>
        <v>0</v>
      </c>
      <c r="CW345" s="380">
        <f>'[43]Biểu 1c-II'!Y345</f>
        <v>0</v>
      </c>
      <c r="CX345" s="380">
        <f>'[33]Biểu 1c-II'!AB345</f>
        <v>0</v>
      </c>
      <c r="CY345" s="463">
        <f>'[33]Biểu 1c-II'!AE345</f>
        <v>0</v>
      </c>
      <c r="CZ345" s="463">
        <f>'[33]Biểu 1c-II'!AH345</f>
        <v>0</v>
      </c>
      <c r="DA345" s="380">
        <f>'[34]Biểu 1c-II'!$J$7</f>
        <v>13682959583</v>
      </c>
      <c r="DB345" s="380">
        <f>'[34]Biểu 1c-II'!M345</f>
        <v>0</v>
      </c>
      <c r="DC345" s="380">
        <f>'[34]Biểu 1c-II'!P345</f>
        <v>0</v>
      </c>
      <c r="DD345" s="380"/>
      <c r="DE345" s="380">
        <f>'[34]Biểu 1c-II'!V345</f>
        <v>0</v>
      </c>
      <c r="DF345" s="380">
        <f>'[44]Biểu 1c-II'!Y345</f>
        <v>0</v>
      </c>
      <c r="DG345" s="380">
        <f>'[34]Biểu 1c-II'!AB345</f>
        <v>0</v>
      </c>
      <c r="DH345" s="463">
        <f>'[34]Biểu 1c-II'!AE345</f>
        <v>0</v>
      </c>
      <c r="DI345" s="463">
        <f>'[34]Biểu 1c-II'!AH345</f>
        <v>0</v>
      </c>
      <c r="DJ345" s="380">
        <f>'[35]Biểu 1c-II'!J345</f>
        <v>0</v>
      </c>
      <c r="DK345" s="380">
        <f>'[35]Biểu 1c-II'!M345</f>
        <v>0</v>
      </c>
      <c r="DL345" s="380">
        <f>'[35]Biểu 1c-II'!P345</f>
        <v>0</v>
      </c>
      <c r="DM345" s="380">
        <f>'[35]Biểu 1c-II'!S345</f>
        <v>0</v>
      </c>
      <c r="DN345" s="380">
        <f>'[35]Biểu 1c-II'!V345</f>
        <v>0</v>
      </c>
      <c r="DO345" s="380">
        <f>'[35]Biểu 1c-II'!Y345</f>
        <v>0</v>
      </c>
      <c r="DP345" s="380">
        <f>'[35]Biểu 1c-II'!AB345</f>
        <v>0</v>
      </c>
      <c r="DQ345" s="463">
        <f>'[35]Biểu 1c-II'!AE345</f>
        <v>0</v>
      </c>
      <c r="DR345" s="463">
        <f>'[35]Biểu 1c-II'!AH345</f>
        <v>0</v>
      </c>
      <c r="DS345" s="463">
        <f>'[35]Biểu 1c-II'!AK345</f>
        <v>0</v>
      </c>
      <c r="DT345" s="380">
        <f>'[36]Biểu 1c-II'!J345</f>
        <v>0</v>
      </c>
      <c r="DU345" s="380">
        <f>'[36]Biểu 1c-II'!M345</f>
        <v>0</v>
      </c>
      <c r="DV345" s="380">
        <f>'[36]Biểu 1c-II'!P345</f>
        <v>0</v>
      </c>
      <c r="DW345" s="380">
        <f>'[36]Biểu 1c-II'!S345</f>
        <v>0</v>
      </c>
      <c r="DX345" s="380">
        <f>'[36]Biểu 1c-II'!V345</f>
        <v>0</v>
      </c>
      <c r="DY345" s="380">
        <f>'[36]Biểu 1c-II'!Y345</f>
        <v>0</v>
      </c>
      <c r="DZ345" s="380">
        <f>'[36]Biểu 1c-II'!AB345</f>
        <v>0</v>
      </c>
      <c r="EA345" s="463">
        <f>'[36]Biểu 1c-II'!AH345</f>
        <v>0</v>
      </c>
      <c r="EB345" s="463">
        <f>'[36]Biểu 1c-II'!AE345</f>
        <v>0</v>
      </c>
      <c r="EC345" s="380">
        <f>'[37]Biểu 1c-II'!J345</f>
        <v>0</v>
      </c>
      <c r="ED345" s="380">
        <f>'[37]Biểu 1c-II'!M345</f>
        <v>0</v>
      </c>
      <c r="EE345" s="380">
        <f>'[37]Biểu 1c-II'!P345</f>
        <v>0</v>
      </c>
      <c r="EF345" s="380">
        <f>'[37]Biểu 1c-II'!S345</f>
        <v>0</v>
      </c>
      <c r="EG345" s="380">
        <f>'[37]Biểu 1c-II'!V345</f>
        <v>0</v>
      </c>
      <c r="EH345" s="380">
        <f>'[37]Biểu 1c-II'!Y345</f>
        <v>0</v>
      </c>
      <c r="EI345" s="380">
        <f>'[37]Biểu 1c-II'!AB345</f>
        <v>0</v>
      </c>
      <c r="EJ345" s="463">
        <f>'[37]Biểu 1c-II'!AE345</f>
        <v>0</v>
      </c>
      <c r="EK345" s="463">
        <f>'[38]Biểu 1c-II'!J345</f>
        <v>0</v>
      </c>
      <c r="EL345" s="463">
        <f>'[38]Biểu 1c-II'!M345</f>
        <v>0</v>
      </c>
      <c r="EM345" s="463">
        <f>'[38]Biểu 1c-II'!P345</f>
        <v>0</v>
      </c>
      <c r="EN345" s="463">
        <f>'[38]Biểu 1c-II'!S345</f>
        <v>0</v>
      </c>
      <c r="EO345" s="380">
        <f>'[39]Biểu 1c-II(TTKN)'!J345</f>
        <v>0</v>
      </c>
      <c r="EP345" s="380">
        <f>'[40]Biểu 1c-II'!P345</f>
        <v>0</v>
      </c>
      <c r="EQ345" s="380">
        <f>'[41]Biểu 1c-II'!P345</f>
        <v>0</v>
      </c>
    </row>
    <row r="346" spans="1:147" ht="12.75">
      <c r="A346" s="383"/>
      <c r="B346" s="378" t="s">
        <v>892</v>
      </c>
      <c r="C346" s="379" t="s">
        <v>1000</v>
      </c>
      <c r="D346" s="381">
        <f t="shared" si="143"/>
        <v>0</v>
      </c>
      <c r="E346" s="463">
        <f t="shared" si="134"/>
        <v>20917668790</v>
      </c>
      <c r="F346" s="463">
        <f t="shared" si="144"/>
        <v>20917668790</v>
      </c>
      <c r="G346" s="463">
        <f t="shared" si="145"/>
        <v>20457801290</v>
      </c>
      <c r="H346" s="381">
        <f t="shared" si="135"/>
        <v>9756100</v>
      </c>
      <c r="I346" s="381">
        <f t="shared" si="146"/>
        <v>0</v>
      </c>
      <c r="J346" s="381">
        <f t="shared" si="147"/>
        <v>0</v>
      </c>
      <c r="K346" s="381">
        <f t="shared" si="136"/>
        <v>16727585590</v>
      </c>
      <c r="L346" s="381">
        <f t="shared" si="137"/>
        <v>2929402900</v>
      </c>
      <c r="M346" s="381">
        <f t="shared" si="138"/>
        <v>0</v>
      </c>
      <c r="N346" s="381">
        <f t="shared" si="148"/>
        <v>53728500</v>
      </c>
      <c r="O346" s="381">
        <f t="shared" si="139"/>
        <v>36000000</v>
      </c>
      <c r="P346" s="381">
        <f t="shared" si="149"/>
        <v>254010000</v>
      </c>
      <c r="Q346" s="381">
        <f t="shared" si="140"/>
        <v>100000000</v>
      </c>
      <c r="R346" s="381">
        <f>BC346+BL346+BV346+CE346+CN346+CW346+DF346+DO346+DY346+EH346</f>
        <v>52000000</v>
      </c>
      <c r="S346" s="381">
        <f>BN346+DQ346</f>
        <v>8850000</v>
      </c>
      <c r="T346" s="381">
        <f>BD346+BM346+BW346+CF346+CO346+CX346+DG346+DP346+DZ346+EI346</f>
        <v>286468200</v>
      </c>
      <c r="U346" s="463">
        <f t="shared" si="150"/>
        <v>0</v>
      </c>
      <c r="V346" s="463">
        <f t="shared" si="151"/>
        <v>0</v>
      </c>
      <c r="W346" s="463">
        <f t="shared" si="152"/>
        <v>0</v>
      </c>
      <c r="X346" s="463">
        <f t="shared" si="153"/>
        <v>0</v>
      </c>
      <c r="Y346" s="463">
        <f t="shared" si="154"/>
        <v>336000</v>
      </c>
      <c r="Z346" s="463">
        <f t="shared" si="155"/>
        <v>160300000</v>
      </c>
      <c r="AA346" s="463">
        <f t="shared" si="156"/>
        <v>166400000</v>
      </c>
      <c r="AB346" s="463">
        <f t="shared" si="157"/>
        <v>132831500</v>
      </c>
      <c r="AC346" s="463">
        <f t="shared" si="158"/>
        <v>0</v>
      </c>
      <c r="AD346" s="463">
        <f t="shared" si="159"/>
        <v>0</v>
      </c>
      <c r="AE346" s="381"/>
      <c r="AF346" s="381"/>
      <c r="AG346" s="380">
        <f>'[22]Biểu 1c-II'!J346</f>
        <v>0</v>
      </c>
      <c r="AH346" s="380">
        <f>'[22]Biểu 1c-II'!M346</f>
        <v>0</v>
      </c>
      <c r="AI346" s="463">
        <f>'[22]Biểu 1c-II'!S346</f>
        <v>0</v>
      </c>
      <c r="AJ346" s="463">
        <f>'[22]Biểu 1c-II'!V346</f>
        <v>0</v>
      </c>
      <c r="AK346" s="380">
        <f>'[23]Biểu 1c-II'!J346</f>
        <v>0</v>
      </c>
      <c r="AL346" s="463">
        <f>'[23]Biểu 1c-II'!P346</f>
        <v>336000</v>
      </c>
      <c r="AM346" s="463">
        <f>'[23]Biểu 1c-II'!S346</f>
        <v>3000000</v>
      </c>
      <c r="AN346" s="380">
        <f>'[24]Biểu 1c-II'!J346</f>
        <v>9756100</v>
      </c>
      <c r="AO346" s="463">
        <f>'[24]Biểu 1c-II'!M346</f>
        <v>0</v>
      </c>
      <c r="AP346" s="463">
        <f>'[24]Biểu 1c-II'!S346</f>
        <v>0</v>
      </c>
      <c r="AQ346" s="463">
        <f>'[25]Biểu 1c-II'!P346</f>
        <v>0</v>
      </c>
      <c r="AR346" s="463">
        <f>'[25]Biểu 1c-II'!V346</f>
        <v>160300000</v>
      </c>
      <c r="AS346" s="380">
        <f>'[25]Biểu 1c-II'!Y346</f>
        <v>0</v>
      </c>
      <c r="AT346" s="380">
        <f>'[26]Biểu 1c-II'!K346</f>
        <v>57711000</v>
      </c>
      <c r="AU346" s="380">
        <f>'[26]Biểu 1c-II'!W346</f>
        <v>0</v>
      </c>
      <c r="AV346" s="380">
        <f>'[27]Biểu 1c-II'!J346</f>
        <v>0</v>
      </c>
      <c r="AW346" s="380">
        <f>'[27]Biểu 1c-II'!V346</f>
        <v>0</v>
      </c>
      <c r="AX346" s="380">
        <f>'[28]Biểu 1c-II'!J346</f>
        <v>2986915007</v>
      </c>
      <c r="AY346" s="380">
        <f>'[28]Biểu 1c-II'!M346</f>
        <v>0</v>
      </c>
      <c r="AZ346" s="380">
        <f>'[28]Biểu 1c-II'!P346</f>
        <v>0</v>
      </c>
      <c r="BA346" s="380"/>
      <c r="BB346" s="380">
        <f>'[28]Biểu 1c-II'!V346</f>
        <v>50000000</v>
      </c>
      <c r="BC346" s="380">
        <f>'[42]Biểu 1c-II'!Y346</f>
        <v>0</v>
      </c>
      <c r="BD346" s="380">
        <f>'[28]Biểu 1c-II'!AB346</f>
        <v>0</v>
      </c>
      <c r="BE346" s="380">
        <f>'[28]Biểu 1c-II'!AE346</f>
        <v>0</v>
      </c>
      <c r="BF346" s="380">
        <f>'[28]Biểu 1c-II'!AH346</f>
        <v>0</v>
      </c>
      <c r="BG346" s="380">
        <f>'[29]Biểu 1c-II'!J346</f>
        <v>0</v>
      </c>
      <c r="BH346" s="380">
        <f>'[29]Biểu 1c-II'!M346</f>
        <v>0</v>
      </c>
      <c r="BI346" s="380">
        <f>'[29]Biểu 1c-II'!P346</f>
        <v>0</v>
      </c>
      <c r="BJ346" s="380"/>
      <c r="BK346" s="380">
        <f>'[29]Biểu 1c-II'!S346</f>
        <v>0</v>
      </c>
      <c r="BL346" s="380">
        <f>'[29]Biểu 1c-II'!V346</f>
        <v>0</v>
      </c>
      <c r="BM346" s="380">
        <f>'[29]Biểu 1c-II'!Y346</f>
        <v>0</v>
      </c>
      <c r="BN346" s="380">
        <f>'[29]Biểu 1c-II'!AB346</f>
        <v>8850000</v>
      </c>
      <c r="BO346" s="463">
        <f>'[29]Biểu 1c-II'!AE346</f>
        <v>33800000</v>
      </c>
      <c r="BP346" s="463">
        <f>'[29]Biểu 1c-II'!AH346</f>
        <v>17930000</v>
      </c>
      <c r="BQ346" s="380">
        <f>'[30]Biểu 1c-II - TTYT DA BAC'!J346</f>
        <v>0</v>
      </c>
      <c r="BR346" s="380">
        <f>'[30]Biểu 1c-II - TTYT DA BAC'!M346</f>
        <v>272340000</v>
      </c>
      <c r="BS346" s="380">
        <f>'[30]Biểu 1c-II - TTYT DA BAC'!P346</f>
        <v>0</v>
      </c>
      <c r="BT346" s="380"/>
      <c r="BU346" s="380">
        <f>'[30]Biểu 1c-II - TTYT DA BAC'!V346</f>
        <v>0</v>
      </c>
      <c r="BV346" s="380">
        <f>'[30]Biểu 1c-II - TTYT DA BAC'!Y346</f>
        <v>52000000</v>
      </c>
      <c r="BW346" s="380">
        <f>'[30]Biểu 1c-II - TTYT DA BAC'!AB346</f>
        <v>277500000</v>
      </c>
      <c r="BX346" s="463">
        <f>'[30]Biểu 1c-II - TTYT DA BAC'!AE346</f>
        <v>33050000</v>
      </c>
      <c r="BY346" s="463">
        <f>'[30]Biểu 1c-II - TTYT DA BAC'!AH346</f>
        <v>0</v>
      </c>
      <c r="BZ346" s="380">
        <f>'[31]Biểu 1c-II'!I346</f>
        <v>0</v>
      </c>
      <c r="CA346" s="380">
        <f>'[31]Biểu 1c-II'!M346</f>
        <v>0</v>
      </c>
      <c r="CB346" s="380">
        <f>'[31]Biểu 1c-II'!P346</f>
        <v>0</v>
      </c>
      <c r="CC346" s="380"/>
      <c r="CD346" s="380">
        <f>'[31]Biểu 1c-II'!V346</f>
        <v>0</v>
      </c>
      <c r="CE346" s="380">
        <f>'[31]Biểu 1c-II'!Y346</f>
        <v>0</v>
      </c>
      <c r="CF346" s="380">
        <f>'[31]Biểu 1c-II'!AB346</f>
        <v>0</v>
      </c>
      <c r="CG346" s="463">
        <f>'[31]Biểu 1c-II'!AE346</f>
        <v>0</v>
      </c>
      <c r="CH346" s="463">
        <f>'[31]Biểu 1c-II'!AH346</f>
        <v>0</v>
      </c>
      <c r="CI346" s="380">
        <f>'[32]Biểu 1c-II'!J346</f>
        <v>0</v>
      </c>
      <c r="CJ346" s="380">
        <f>'[32]Biểu 1c-II'!M346</f>
        <v>0</v>
      </c>
      <c r="CK346" s="380">
        <f>'[32]Biểu 1c-II'!P346</f>
        <v>0</v>
      </c>
      <c r="CL346" s="380"/>
      <c r="CM346" s="380">
        <f>'[32]Biểu 1c-II'!V346</f>
        <v>50000000</v>
      </c>
      <c r="CN346" s="380">
        <f>'[32]Biểu 1c-II'!Y346</f>
        <v>0</v>
      </c>
      <c r="CO346" s="380">
        <f>'[32]Biểu 1c-II'!AB346</f>
        <v>0</v>
      </c>
      <c r="CP346" s="463">
        <f>'[32]Biểu 1c-II'!AE346</f>
        <v>49500000</v>
      </c>
      <c r="CQ346" s="463">
        <f>'[32]Biểu 1c-II'!AH346</f>
        <v>0</v>
      </c>
      <c r="CR346" s="380">
        <f>'[33]Biểu 1c-II'!J346</f>
        <v>0</v>
      </c>
      <c r="CS346" s="380">
        <f>'[33]Biểu 1c-II'!M346</f>
        <v>0</v>
      </c>
      <c r="CT346" s="380">
        <f>'[33]Biểu 1c-II'!P346</f>
        <v>0</v>
      </c>
      <c r="CU346" s="380"/>
      <c r="CV346" s="380">
        <f>'[33]Biểu 1c-II'!V346</f>
        <v>0</v>
      </c>
      <c r="CW346" s="380">
        <f>'[43]Biểu 1c-II'!Y346</f>
        <v>0</v>
      </c>
      <c r="CX346" s="380">
        <f>'[33]Biểu 1c-II'!AB346</f>
        <v>8968200</v>
      </c>
      <c r="CY346" s="463">
        <f>'[33]Biểu 1c-II'!AE346</f>
        <v>47351500</v>
      </c>
      <c r="CZ346" s="463">
        <f>'[33]Biểu 1c-II'!AH346</f>
        <v>66600000</v>
      </c>
      <c r="DA346" s="380">
        <f>'[34]Biểu 1c-II'!$J$7</f>
        <v>13682959583</v>
      </c>
      <c r="DB346" s="380">
        <f>'[34]Biểu 1c-II'!M346</f>
        <v>0</v>
      </c>
      <c r="DC346" s="380">
        <f>'[34]Biểu 1c-II'!P346</f>
        <v>0</v>
      </c>
      <c r="DD346" s="380"/>
      <c r="DE346" s="380">
        <f>'[34]Biểu 1c-II'!V346</f>
        <v>0</v>
      </c>
      <c r="DF346" s="380">
        <f>'[44]Biểu 1c-II'!Y346</f>
        <v>0</v>
      </c>
      <c r="DG346" s="380">
        <f>'[34]Biểu 1c-II'!AB346</f>
        <v>0</v>
      </c>
      <c r="DH346" s="463">
        <f>'[34]Biểu 1c-II'!AE346</f>
        <v>0</v>
      </c>
      <c r="DI346" s="463">
        <f>'[34]Biểu 1c-II'!AH346</f>
        <v>0</v>
      </c>
      <c r="DJ346" s="380">
        <f>'[35]Biểu 1c-II'!J346</f>
        <v>0</v>
      </c>
      <c r="DK346" s="380">
        <f>'[35]Biểu 1c-II'!M346</f>
        <v>0</v>
      </c>
      <c r="DL346" s="380">
        <f>'[35]Biểu 1c-II'!P346</f>
        <v>0</v>
      </c>
      <c r="DM346" s="380">
        <f>'[35]Biểu 1c-II'!S346</f>
        <v>0</v>
      </c>
      <c r="DN346" s="380">
        <f>'[35]Biểu 1c-II'!V346</f>
        <v>0</v>
      </c>
      <c r="DO346" s="380">
        <f>'[35]Biểu 1c-II'!Y346</f>
        <v>0</v>
      </c>
      <c r="DP346" s="380">
        <f>'[35]Biểu 1c-II'!AB346</f>
        <v>0</v>
      </c>
      <c r="DQ346" s="463">
        <f>'[35]Biểu 1c-II'!AE346</f>
        <v>0</v>
      </c>
      <c r="DR346" s="463">
        <f>'[35]Biểu 1c-II'!AH346</f>
        <v>7900000</v>
      </c>
      <c r="DS346" s="463">
        <f>'[35]Biểu 1c-II'!AK346</f>
        <v>16500000</v>
      </c>
      <c r="DT346" s="380">
        <f>'[36]Biểu 1c-II'!J346</f>
        <v>0</v>
      </c>
      <c r="DU346" s="380">
        <f>'[36]Biểu 1c-II'!M346</f>
        <v>0</v>
      </c>
      <c r="DV346" s="380">
        <f>'[36]Biểu 1c-II'!P346</f>
        <v>0</v>
      </c>
      <c r="DW346" s="380">
        <f>'[36]Biểu 1c-II'!S346</f>
        <v>0</v>
      </c>
      <c r="DX346" s="380">
        <f>'[36]Biểu 1c-II'!V346</f>
        <v>0</v>
      </c>
      <c r="DY346" s="380">
        <f>'[36]Biểu 1c-II'!Y346</f>
        <v>0</v>
      </c>
      <c r="DZ346" s="380">
        <f>'[36]Biểu 1c-II'!AB346</f>
        <v>0</v>
      </c>
      <c r="EA346" s="463">
        <f>'[36]Biểu 1c-II'!AH346</f>
        <v>0</v>
      </c>
      <c r="EB346" s="463">
        <f>'[36]Biểu 1c-II'!AE346</f>
        <v>0</v>
      </c>
      <c r="EC346" s="380">
        <f>'[37]Biểu 1c-II'!J346</f>
        <v>0</v>
      </c>
      <c r="ED346" s="380">
        <f>'[37]Biểu 1c-II'!M346</f>
        <v>0</v>
      </c>
      <c r="EE346" s="380">
        <f>'[37]Biểu 1c-II'!P346</f>
        <v>0</v>
      </c>
      <c r="EF346" s="380">
        <f>'[37]Biểu 1c-II'!S346</f>
        <v>0</v>
      </c>
      <c r="EG346" s="380">
        <f>'[37]Biểu 1c-II'!V346</f>
        <v>0</v>
      </c>
      <c r="EH346" s="380">
        <f>'[37]Biểu 1c-II'!Y346</f>
        <v>0</v>
      </c>
      <c r="EI346" s="380">
        <f>'[37]Biểu 1c-II'!AB346</f>
        <v>0</v>
      </c>
      <c r="EJ346" s="463">
        <f>'[37]Biểu 1c-II'!AE346</f>
        <v>23600000</v>
      </c>
      <c r="EK346" s="463">
        <f>'[38]Biểu 1c-II'!J346</f>
        <v>2657062900</v>
      </c>
      <c r="EL346" s="463">
        <f>'[38]Biểu 1c-II'!M346</f>
        <v>36000000</v>
      </c>
      <c r="EM346" s="463">
        <f>'[38]Biểu 1c-II'!P346</f>
        <v>254010000</v>
      </c>
      <c r="EN346" s="463">
        <f>'[38]Biểu 1c-II'!S346</f>
        <v>0</v>
      </c>
      <c r="EO346" s="380">
        <f>'[39]Biểu 1c-II(TTKN)'!J346</f>
        <v>53728500</v>
      </c>
      <c r="EP346" s="380">
        <f>'[40]Biểu 1c-II'!P346</f>
        <v>0</v>
      </c>
      <c r="EQ346" s="380">
        <f>'[41]Biểu 1c-II'!P346</f>
        <v>0</v>
      </c>
    </row>
    <row r="347" spans="1:147" s="373" customFormat="1" ht="12.75">
      <c r="A347" s="375" t="s">
        <v>893</v>
      </c>
      <c r="B347" s="375"/>
      <c r="C347" s="376" t="s">
        <v>1001</v>
      </c>
      <c r="D347" s="357">
        <f t="shared" si="143"/>
        <v>0</v>
      </c>
      <c r="E347" s="459">
        <f t="shared" si="134"/>
        <v>13682959583</v>
      </c>
      <c r="F347" s="459">
        <f t="shared" si="144"/>
        <v>13682959583</v>
      </c>
      <c r="G347" s="459">
        <f t="shared" si="145"/>
        <v>13682959583</v>
      </c>
      <c r="H347" s="357">
        <f t="shared" si="135"/>
        <v>0</v>
      </c>
      <c r="I347" s="357">
        <f t="shared" si="146"/>
        <v>0</v>
      </c>
      <c r="J347" s="357">
        <f t="shared" si="147"/>
        <v>0</v>
      </c>
      <c r="K347" s="357">
        <f t="shared" si="136"/>
        <v>13682959583</v>
      </c>
      <c r="L347" s="357">
        <f t="shared" si="137"/>
        <v>0</v>
      </c>
      <c r="M347" s="357">
        <f t="shared" si="138"/>
        <v>0</v>
      </c>
      <c r="N347" s="357">
        <f t="shared" si="148"/>
        <v>0</v>
      </c>
      <c r="O347" s="357">
        <f t="shared" si="139"/>
        <v>0</v>
      </c>
      <c r="P347" s="357">
        <f t="shared" si="149"/>
        <v>0</v>
      </c>
      <c r="Q347" s="357">
        <f t="shared" si="140"/>
        <v>0</v>
      </c>
      <c r="R347" s="357">
        <f t="shared" si="141"/>
        <v>0</v>
      </c>
      <c r="S347" s="357"/>
      <c r="T347" s="357">
        <f t="shared" si="142"/>
        <v>0</v>
      </c>
      <c r="U347" s="459">
        <f t="shared" si="150"/>
        <v>0</v>
      </c>
      <c r="V347" s="459">
        <f t="shared" si="151"/>
        <v>0</v>
      </c>
      <c r="W347" s="459">
        <f t="shared" si="152"/>
        <v>0</v>
      </c>
      <c r="X347" s="459">
        <f t="shared" si="153"/>
        <v>0</v>
      </c>
      <c r="Y347" s="459">
        <f t="shared" si="154"/>
        <v>0</v>
      </c>
      <c r="Z347" s="459">
        <f t="shared" si="155"/>
        <v>0</v>
      </c>
      <c r="AA347" s="459">
        <f t="shared" si="156"/>
        <v>0</v>
      </c>
      <c r="AB347" s="459">
        <f t="shared" si="157"/>
        <v>0</v>
      </c>
      <c r="AC347" s="459">
        <f t="shared" si="158"/>
        <v>0</v>
      </c>
      <c r="AD347" s="459">
        <f t="shared" si="159"/>
        <v>0</v>
      </c>
      <c r="AE347" s="357">
        <f>SUM(AE348:AE352)</f>
        <v>0</v>
      </c>
      <c r="AF347" s="357">
        <f>SUM(AF348:AF352)</f>
        <v>0</v>
      </c>
      <c r="AG347" s="377">
        <f>'[22]Biểu 1c-II'!J347</f>
        <v>0</v>
      </c>
      <c r="AH347" s="377">
        <f>'[22]Biểu 1c-II'!M347</f>
        <v>0</v>
      </c>
      <c r="AI347" s="459">
        <f>'[22]Biểu 1c-II'!S347</f>
        <v>0</v>
      </c>
      <c r="AJ347" s="459">
        <f>'[22]Biểu 1c-II'!V347</f>
        <v>0</v>
      </c>
      <c r="AK347" s="377">
        <f>'[23]Biểu 1c-II'!J347</f>
        <v>0</v>
      </c>
      <c r="AL347" s="459">
        <f>'[23]Biểu 1c-II'!P347</f>
        <v>0</v>
      </c>
      <c r="AM347" s="459">
        <f>'[23]Biểu 1c-II'!S347</f>
        <v>0</v>
      </c>
      <c r="AN347" s="377">
        <f>'[24]Biểu 1c-II'!J347</f>
        <v>0</v>
      </c>
      <c r="AO347" s="459">
        <f>'[24]Biểu 1c-II'!M347</f>
        <v>0</v>
      </c>
      <c r="AP347" s="459">
        <f>'[24]Biểu 1c-II'!S347</f>
        <v>0</v>
      </c>
      <c r="AQ347" s="459">
        <f>'[25]Biểu 1c-II'!P347</f>
        <v>0</v>
      </c>
      <c r="AR347" s="459">
        <f>'[25]Biểu 1c-II'!V347</f>
        <v>0</v>
      </c>
      <c r="AS347" s="377">
        <f>'[25]Biểu 1c-II'!Y347</f>
        <v>0</v>
      </c>
      <c r="AT347" s="377">
        <f>'[26]Biểu 1c-II'!K347</f>
        <v>0</v>
      </c>
      <c r="AU347" s="377">
        <f>'[26]Biểu 1c-II'!W347</f>
        <v>0</v>
      </c>
      <c r="AV347" s="377">
        <f>'[27]Biểu 1c-II'!J347</f>
        <v>0</v>
      </c>
      <c r="AW347" s="377">
        <f>'[27]Biểu 1c-II'!V347</f>
        <v>0</v>
      </c>
      <c r="AX347" s="377">
        <f>'[28]Biểu 1c-II'!J347</f>
        <v>0</v>
      </c>
      <c r="AY347" s="377">
        <f>'[28]Biểu 1c-II'!M347</f>
        <v>0</v>
      </c>
      <c r="AZ347" s="377">
        <f>'[28]Biểu 1c-II'!P347</f>
        <v>0</v>
      </c>
      <c r="BA347" s="380"/>
      <c r="BB347" s="377">
        <f>'[28]Biểu 1c-II'!V347</f>
        <v>0</v>
      </c>
      <c r="BC347" s="380">
        <f>'[42]Biểu 1c-II'!Y347</f>
        <v>0</v>
      </c>
      <c r="BD347" s="377">
        <f>'[28]Biểu 1c-II'!AB347</f>
        <v>0</v>
      </c>
      <c r="BE347" s="377">
        <f>'[28]Biểu 1c-II'!AE347</f>
        <v>0</v>
      </c>
      <c r="BF347" s="377">
        <f>'[28]Biểu 1c-II'!AH347</f>
        <v>0</v>
      </c>
      <c r="BG347" s="377">
        <f>'[29]Biểu 1c-II'!J347</f>
        <v>0</v>
      </c>
      <c r="BH347" s="377">
        <f>'[29]Biểu 1c-II'!M347</f>
        <v>0</v>
      </c>
      <c r="BI347" s="377">
        <f>'[29]Biểu 1c-II'!P347</f>
        <v>0</v>
      </c>
      <c r="BJ347" s="380"/>
      <c r="BK347" s="377">
        <f>'[29]Biểu 1c-II'!S347</f>
        <v>0</v>
      </c>
      <c r="BL347" s="377">
        <f>'[29]Biểu 1c-II'!V347</f>
        <v>0</v>
      </c>
      <c r="BM347" s="377">
        <f>'[29]Biểu 1c-II'!Y347</f>
        <v>0</v>
      </c>
      <c r="BN347" s="377">
        <f>'[29]Biểu 1c-II'!AB347</f>
        <v>0</v>
      </c>
      <c r="BO347" s="459">
        <f>'[29]Biểu 1c-II'!AE347</f>
        <v>0</v>
      </c>
      <c r="BP347" s="459">
        <f>'[29]Biểu 1c-II'!AH347</f>
        <v>0</v>
      </c>
      <c r="BQ347" s="377">
        <f>'[30]Biểu 1c-II - TTYT DA BAC'!J347</f>
        <v>0</v>
      </c>
      <c r="BR347" s="377">
        <f>'[30]Biểu 1c-II - TTYT DA BAC'!M347</f>
        <v>0</v>
      </c>
      <c r="BS347" s="377">
        <f>'[30]Biểu 1c-II - TTYT DA BAC'!P347</f>
        <v>0</v>
      </c>
      <c r="BT347" s="380"/>
      <c r="BU347" s="377">
        <f>'[30]Biểu 1c-II - TTYT DA BAC'!V347</f>
        <v>0</v>
      </c>
      <c r="BV347" s="377">
        <f>'[30]Biểu 1c-II - TTYT DA BAC'!Y347</f>
        <v>0</v>
      </c>
      <c r="BW347" s="377">
        <f>'[30]Biểu 1c-II - TTYT DA BAC'!AB347</f>
        <v>0</v>
      </c>
      <c r="BX347" s="459">
        <f>'[30]Biểu 1c-II - TTYT DA BAC'!AE347</f>
        <v>0</v>
      </c>
      <c r="BY347" s="459">
        <f>'[30]Biểu 1c-II - TTYT DA BAC'!AH347</f>
        <v>0</v>
      </c>
      <c r="BZ347" s="377">
        <f>'[31]Biểu 1c-II'!I347</f>
        <v>0</v>
      </c>
      <c r="CA347" s="377">
        <f>'[31]Biểu 1c-II'!M347</f>
        <v>0</v>
      </c>
      <c r="CB347" s="377">
        <f>'[31]Biểu 1c-II'!P347</f>
        <v>0</v>
      </c>
      <c r="CC347" s="380"/>
      <c r="CD347" s="377">
        <f>'[31]Biểu 1c-II'!V347</f>
        <v>0</v>
      </c>
      <c r="CE347" s="377">
        <f>'[31]Biểu 1c-II'!Y347</f>
        <v>0</v>
      </c>
      <c r="CF347" s="377">
        <f>'[31]Biểu 1c-II'!AB347</f>
        <v>0</v>
      </c>
      <c r="CG347" s="459">
        <f>'[31]Biểu 1c-II'!AE347</f>
        <v>0</v>
      </c>
      <c r="CH347" s="459">
        <f>'[31]Biểu 1c-II'!AH347</f>
        <v>0</v>
      </c>
      <c r="CI347" s="377">
        <f>'[32]Biểu 1c-II'!J347</f>
        <v>0</v>
      </c>
      <c r="CJ347" s="377">
        <f>'[32]Biểu 1c-II'!M347</f>
        <v>0</v>
      </c>
      <c r="CK347" s="377">
        <f>'[32]Biểu 1c-II'!P347</f>
        <v>0</v>
      </c>
      <c r="CL347" s="380"/>
      <c r="CM347" s="377">
        <f>'[32]Biểu 1c-II'!V347</f>
        <v>0</v>
      </c>
      <c r="CN347" s="377">
        <f>'[32]Biểu 1c-II'!Y347</f>
        <v>0</v>
      </c>
      <c r="CO347" s="377">
        <f>'[32]Biểu 1c-II'!AB347</f>
        <v>0</v>
      </c>
      <c r="CP347" s="459">
        <f>'[32]Biểu 1c-II'!AE347</f>
        <v>0</v>
      </c>
      <c r="CQ347" s="459">
        <f>'[32]Biểu 1c-II'!AH347</f>
        <v>0</v>
      </c>
      <c r="CR347" s="377">
        <f>'[33]Biểu 1c-II'!J347</f>
        <v>0</v>
      </c>
      <c r="CS347" s="377">
        <f>'[33]Biểu 1c-II'!M347</f>
        <v>0</v>
      </c>
      <c r="CT347" s="377">
        <f>'[33]Biểu 1c-II'!P347</f>
        <v>0</v>
      </c>
      <c r="CU347" s="380"/>
      <c r="CV347" s="377">
        <f>'[33]Biểu 1c-II'!V347</f>
        <v>0</v>
      </c>
      <c r="CW347" s="380">
        <f>'[43]Biểu 1c-II'!Y347</f>
        <v>0</v>
      </c>
      <c r="CX347" s="377">
        <f>'[33]Biểu 1c-II'!AB347</f>
        <v>0</v>
      </c>
      <c r="CY347" s="459">
        <f>'[33]Biểu 1c-II'!AE347</f>
        <v>0</v>
      </c>
      <c r="CZ347" s="459">
        <f>'[33]Biểu 1c-II'!AH347</f>
        <v>0</v>
      </c>
      <c r="DA347" s="377">
        <f>'[34]Biểu 1c-II'!$J$7</f>
        <v>13682959583</v>
      </c>
      <c r="DB347" s="377">
        <f>'[34]Biểu 1c-II'!M347</f>
        <v>0</v>
      </c>
      <c r="DC347" s="377">
        <f>'[34]Biểu 1c-II'!P347</f>
        <v>0</v>
      </c>
      <c r="DD347" s="380"/>
      <c r="DE347" s="377">
        <f>'[34]Biểu 1c-II'!V347</f>
        <v>0</v>
      </c>
      <c r="DF347" s="380">
        <f>'[44]Biểu 1c-II'!Y347</f>
        <v>0</v>
      </c>
      <c r="DG347" s="377">
        <f>'[34]Biểu 1c-II'!AB347</f>
        <v>0</v>
      </c>
      <c r="DH347" s="459">
        <f>'[34]Biểu 1c-II'!AE347</f>
        <v>0</v>
      </c>
      <c r="DI347" s="459">
        <f>'[34]Biểu 1c-II'!AH347</f>
        <v>0</v>
      </c>
      <c r="DJ347" s="377">
        <f>'[35]Biểu 1c-II'!J347</f>
        <v>0</v>
      </c>
      <c r="DK347" s="377">
        <f>'[35]Biểu 1c-II'!M347</f>
        <v>0</v>
      </c>
      <c r="DL347" s="377">
        <f>'[35]Biểu 1c-II'!P347</f>
        <v>0</v>
      </c>
      <c r="DM347" s="377">
        <f>'[35]Biểu 1c-II'!S347</f>
        <v>0</v>
      </c>
      <c r="DN347" s="377">
        <f>'[35]Biểu 1c-II'!V347</f>
        <v>0</v>
      </c>
      <c r="DO347" s="377">
        <f>'[35]Biểu 1c-II'!Y347</f>
        <v>0</v>
      </c>
      <c r="DP347" s="377">
        <f>'[35]Biểu 1c-II'!AB347</f>
        <v>0</v>
      </c>
      <c r="DQ347" s="459">
        <f>'[35]Biểu 1c-II'!AE347</f>
        <v>0</v>
      </c>
      <c r="DR347" s="459">
        <f>'[35]Biểu 1c-II'!AH347</f>
        <v>0</v>
      </c>
      <c r="DS347" s="459">
        <f>'[35]Biểu 1c-II'!AK347</f>
        <v>0</v>
      </c>
      <c r="DT347" s="377">
        <f>'[36]Biểu 1c-II'!J347</f>
        <v>0</v>
      </c>
      <c r="DU347" s="377">
        <f>'[36]Biểu 1c-II'!M347</f>
        <v>0</v>
      </c>
      <c r="DV347" s="377">
        <f>'[36]Biểu 1c-II'!P347</f>
        <v>0</v>
      </c>
      <c r="DW347" s="377">
        <f>'[36]Biểu 1c-II'!S347</f>
        <v>0</v>
      </c>
      <c r="DX347" s="377">
        <f>'[36]Biểu 1c-II'!V347</f>
        <v>0</v>
      </c>
      <c r="DY347" s="377">
        <f>'[36]Biểu 1c-II'!Y347</f>
        <v>0</v>
      </c>
      <c r="DZ347" s="377">
        <f>'[36]Biểu 1c-II'!AB347</f>
        <v>0</v>
      </c>
      <c r="EA347" s="459">
        <f>'[36]Biểu 1c-II'!AH347</f>
        <v>0</v>
      </c>
      <c r="EB347" s="459">
        <f>'[36]Biểu 1c-II'!AE347</f>
        <v>0</v>
      </c>
      <c r="EC347" s="377">
        <f>'[37]Biểu 1c-II'!J347</f>
        <v>0</v>
      </c>
      <c r="ED347" s="377">
        <f>'[37]Biểu 1c-II'!M347</f>
        <v>0</v>
      </c>
      <c r="EE347" s="377">
        <f>'[37]Biểu 1c-II'!P347</f>
        <v>0</v>
      </c>
      <c r="EF347" s="377">
        <f>'[37]Biểu 1c-II'!S347</f>
        <v>0</v>
      </c>
      <c r="EG347" s="377">
        <f>'[37]Biểu 1c-II'!V347</f>
        <v>0</v>
      </c>
      <c r="EH347" s="377">
        <f>'[37]Biểu 1c-II'!Y347</f>
        <v>0</v>
      </c>
      <c r="EI347" s="377">
        <f>'[37]Biểu 1c-II'!AB347</f>
        <v>0</v>
      </c>
      <c r="EJ347" s="459">
        <f>'[37]Biểu 1c-II'!AE347</f>
        <v>0</v>
      </c>
      <c r="EK347" s="459">
        <f>'[38]Biểu 1c-II'!J347</f>
        <v>0</v>
      </c>
      <c r="EL347" s="459">
        <f>'[38]Biểu 1c-II'!M347</f>
        <v>0</v>
      </c>
      <c r="EM347" s="459">
        <f>'[38]Biểu 1c-II'!P347</f>
        <v>0</v>
      </c>
      <c r="EN347" s="459">
        <f>'[38]Biểu 1c-II'!S347</f>
        <v>0</v>
      </c>
      <c r="EO347" s="377">
        <f>'[39]Biểu 1c-II(TTKN)'!J347</f>
        <v>0</v>
      </c>
      <c r="EP347" s="377">
        <f>'[40]Biểu 1c-II'!P347</f>
        <v>0</v>
      </c>
      <c r="EQ347" s="377">
        <f>'[41]Biểu 1c-II'!P347</f>
        <v>0</v>
      </c>
    </row>
    <row r="348" spans="1:147" ht="12.75">
      <c r="A348" s="383"/>
      <c r="B348" s="378" t="s">
        <v>894</v>
      </c>
      <c r="C348" s="386" t="s">
        <v>1002</v>
      </c>
      <c r="D348" s="381">
        <f t="shared" si="143"/>
        <v>0</v>
      </c>
      <c r="E348" s="463">
        <f t="shared" si="134"/>
        <v>13682959583</v>
      </c>
      <c r="F348" s="463">
        <f t="shared" si="144"/>
        <v>13682959583</v>
      </c>
      <c r="G348" s="463">
        <f t="shared" si="145"/>
        <v>13682959583</v>
      </c>
      <c r="H348" s="381">
        <f t="shared" si="135"/>
        <v>0</v>
      </c>
      <c r="I348" s="381">
        <f t="shared" si="146"/>
        <v>0</v>
      </c>
      <c r="J348" s="381">
        <f t="shared" si="147"/>
        <v>0</v>
      </c>
      <c r="K348" s="381">
        <f t="shared" si="136"/>
        <v>13682959583</v>
      </c>
      <c r="L348" s="381">
        <f t="shared" si="137"/>
        <v>0</v>
      </c>
      <c r="M348" s="381">
        <f t="shared" si="138"/>
        <v>0</v>
      </c>
      <c r="N348" s="381">
        <f t="shared" si="148"/>
        <v>0</v>
      </c>
      <c r="O348" s="381">
        <f t="shared" si="139"/>
        <v>0</v>
      </c>
      <c r="P348" s="381">
        <f t="shared" si="149"/>
        <v>0</v>
      </c>
      <c r="Q348" s="381">
        <f t="shared" si="140"/>
        <v>0</v>
      </c>
      <c r="R348" s="381">
        <f t="shared" si="141"/>
        <v>0</v>
      </c>
      <c r="S348" s="381"/>
      <c r="T348" s="381">
        <f t="shared" si="142"/>
        <v>0</v>
      </c>
      <c r="U348" s="463">
        <f t="shared" si="150"/>
        <v>0</v>
      </c>
      <c r="V348" s="463">
        <f t="shared" si="151"/>
        <v>0</v>
      </c>
      <c r="W348" s="463">
        <f t="shared" si="152"/>
        <v>0</v>
      </c>
      <c r="X348" s="463">
        <f t="shared" si="153"/>
        <v>0</v>
      </c>
      <c r="Y348" s="463">
        <f t="shared" si="154"/>
        <v>0</v>
      </c>
      <c r="Z348" s="463">
        <f t="shared" si="155"/>
        <v>0</v>
      </c>
      <c r="AA348" s="463">
        <f t="shared" si="156"/>
        <v>0</v>
      </c>
      <c r="AB348" s="463">
        <f t="shared" si="157"/>
        <v>0</v>
      </c>
      <c r="AC348" s="463">
        <f t="shared" si="158"/>
        <v>0</v>
      </c>
      <c r="AD348" s="463">
        <f t="shared" si="159"/>
        <v>0</v>
      </c>
      <c r="AE348" s="381"/>
      <c r="AF348" s="381"/>
      <c r="AG348" s="380">
        <f>'[22]Biểu 1c-II'!J348</f>
        <v>0</v>
      </c>
      <c r="AH348" s="380">
        <f>'[22]Biểu 1c-II'!M348</f>
        <v>0</v>
      </c>
      <c r="AI348" s="463">
        <f>'[22]Biểu 1c-II'!S348</f>
        <v>0</v>
      </c>
      <c r="AJ348" s="463">
        <f>'[22]Biểu 1c-II'!V348</f>
        <v>0</v>
      </c>
      <c r="AK348" s="380">
        <f>'[23]Biểu 1c-II'!J348</f>
        <v>0</v>
      </c>
      <c r="AL348" s="463">
        <f>'[23]Biểu 1c-II'!P348</f>
        <v>0</v>
      </c>
      <c r="AM348" s="463">
        <f>'[23]Biểu 1c-II'!S348</f>
        <v>0</v>
      </c>
      <c r="AN348" s="380">
        <f>'[24]Biểu 1c-II'!J348</f>
        <v>0</v>
      </c>
      <c r="AO348" s="463">
        <f>'[24]Biểu 1c-II'!M348</f>
        <v>0</v>
      </c>
      <c r="AP348" s="463">
        <f>'[24]Biểu 1c-II'!S348</f>
        <v>0</v>
      </c>
      <c r="AQ348" s="463">
        <f>'[25]Biểu 1c-II'!P348</f>
        <v>0</v>
      </c>
      <c r="AR348" s="463">
        <f>'[25]Biểu 1c-II'!V348</f>
        <v>0</v>
      </c>
      <c r="AS348" s="380">
        <f>'[25]Biểu 1c-II'!Y348</f>
        <v>0</v>
      </c>
      <c r="AT348" s="380">
        <f>'[26]Biểu 1c-II'!K348</f>
        <v>0</v>
      </c>
      <c r="AU348" s="380">
        <f>'[26]Biểu 1c-II'!W348</f>
        <v>0</v>
      </c>
      <c r="AV348" s="380">
        <f>'[27]Biểu 1c-II'!J348</f>
        <v>0</v>
      </c>
      <c r="AW348" s="380">
        <f>'[27]Biểu 1c-II'!V348</f>
        <v>0</v>
      </c>
      <c r="AX348" s="380">
        <f>'[28]Biểu 1c-II'!J348</f>
        <v>0</v>
      </c>
      <c r="AY348" s="380">
        <f>'[28]Biểu 1c-II'!M348</f>
        <v>0</v>
      </c>
      <c r="AZ348" s="380">
        <f>'[28]Biểu 1c-II'!P348</f>
        <v>0</v>
      </c>
      <c r="BA348" s="380"/>
      <c r="BB348" s="380">
        <f>'[28]Biểu 1c-II'!V348</f>
        <v>0</v>
      </c>
      <c r="BC348" s="380">
        <f>'[42]Biểu 1c-II'!Y348</f>
        <v>0</v>
      </c>
      <c r="BD348" s="380">
        <f>'[28]Biểu 1c-II'!AB348</f>
        <v>0</v>
      </c>
      <c r="BE348" s="380">
        <f>'[28]Biểu 1c-II'!AE348</f>
        <v>0</v>
      </c>
      <c r="BF348" s="380">
        <f>'[28]Biểu 1c-II'!AH348</f>
        <v>0</v>
      </c>
      <c r="BG348" s="380">
        <f>'[29]Biểu 1c-II'!J348</f>
        <v>0</v>
      </c>
      <c r="BH348" s="380">
        <f>'[29]Biểu 1c-II'!M348</f>
        <v>0</v>
      </c>
      <c r="BI348" s="380">
        <f>'[29]Biểu 1c-II'!P348</f>
        <v>0</v>
      </c>
      <c r="BJ348" s="380"/>
      <c r="BK348" s="380">
        <f>'[29]Biểu 1c-II'!S348</f>
        <v>0</v>
      </c>
      <c r="BL348" s="380">
        <f>'[29]Biểu 1c-II'!V348</f>
        <v>0</v>
      </c>
      <c r="BM348" s="380">
        <f>'[29]Biểu 1c-II'!Y348</f>
        <v>0</v>
      </c>
      <c r="BN348" s="380">
        <f>'[29]Biểu 1c-II'!AB348</f>
        <v>0</v>
      </c>
      <c r="BO348" s="463">
        <f>'[29]Biểu 1c-II'!AE348</f>
        <v>0</v>
      </c>
      <c r="BP348" s="463">
        <f>'[29]Biểu 1c-II'!AH348</f>
        <v>0</v>
      </c>
      <c r="BQ348" s="380">
        <f>'[30]Biểu 1c-II - TTYT DA BAC'!J348</f>
        <v>0</v>
      </c>
      <c r="BR348" s="380">
        <f>'[30]Biểu 1c-II - TTYT DA BAC'!M348</f>
        <v>0</v>
      </c>
      <c r="BS348" s="380">
        <f>'[30]Biểu 1c-II - TTYT DA BAC'!P348</f>
        <v>0</v>
      </c>
      <c r="BT348" s="380"/>
      <c r="BU348" s="380">
        <f>'[30]Biểu 1c-II - TTYT DA BAC'!V348</f>
        <v>0</v>
      </c>
      <c r="BV348" s="380">
        <f>'[30]Biểu 1c-II - TTYT DA BAC'!Y348</f>
        <v>0</v>
      </c>
      <c r="BW348" s="380">
        <f>'[30]Biểu 1c-II - TTYT DA BAC'!AB348</f>
        <v>0</v>
      </c>
      <c r="BX348" s="463">
        <f>'[30]Biểu 1c-II - TTYT DA BAC'!AE348</f>
        <v>0</v>
      </c>
      <c r="BY348" s="463">
        <f>'[30]Biểu 1c-II - TTYT DA BAC'!AH348</f>
        <v>0</v>
      </c>
      <c r="BZ348" s="380">
        <f>'[31]Biểu 1c-II'!I348</f>
        <v>0</v>
      </c>
      <c r="CA348" s="380">
        <f>'[31]Biểu 1c-II'!M348</f>
        <v>0</v>
      </c>
      <c r="CB348" s="380">
        <f>'[31]Biểu 1c-II'!P348</f>
        <v>0</v>
      </c>
      <c r="CC348" s="380"/>
      <c r="CD348" s="380">
        <f>'[31]Biểu 1c-II'!V348</f>
        <v>0</v>
      </c>
      <c r="CE348" s="380">
        <f>'[31]Biểu 1c-II'!Y348</f>
        <v>0</v>
      </c>
      <c r="CF348" s="380">
        <f>'[31]Biểu 1c-II'!AB348</f>
        <v>0</v>
      </c>
      <c r="CG348" s="463">
        <f>'[31]Biểu 1c-II'!AE348</f>
        <v>0</v>
      </c>
      <c r="CH348" s="463">
        <f>'[31]Biểu 1c-II'!AH348</f>
        <v>0</v>
      </c>
      <c r="CI348" s="380">
        <f>'[32]Biểu 1c-II'!J348</f>
        <v>0</v>
      </c>
      <c r="CJ348" s="380">
        <f>'[32]Biểu 1c-II'!M348</f>
        <v>0</v>
      </c>
      <c r="CK348" s="380">
        <f>'[32]Biểu 1c-II'!P348</f>
        <v>0</v>
      </c>
      <c r="CL348" s="380"/>
      <c r="CM348" s="380">
        <f>'[32]Biểu 1c-II'!V348</f>
        <v>0</v>
      </c>
      <c r="CN348" s="380">
        <f>'[32]Biểu 1c-II'!Y348</f>
        <v>0</v>
      </c>
      <c r="CO348" s="380">
        <f>'[32]Biểu 1c-II'!AB348</f>
        <v>0</v>
      </c>
      <c r="CP348" s="463">
        <f>'[32]Biểu 1c-II'!AE348</f>
        <v>0</v>
      </c>
      <c r="CQ348" s="463">
        <f>'[32]Biểu 1c-II'!AH348</f>
        <v>0</v>
      </c>
      <c r="CR348" s="380">
        <f>'[33]Biểu 1c-II'!J348</f>
        <v>0</v>
      </c>
      <c r="CS348" s="380">
        <f>'[33]Biểu 1c-II'!M348</f>
        <v>0</v>
      </c>
      <c r="CT348" s="380">
        <f>'[33]Biểu 1c-II'!P348</f>
        <v>0</v>
      </c>
      <c r="CU348" s="380"/>
      <c r="CV348" s="380">
        <f>'[33]Biểu 1c-II'!V348</f>
        <v>0</v>
      </c>
      <c r="CW348" s="380">
        <f>'[43]Biểu 1c-II'!Y348</f>
        <v>0</v>
      </c>
      <c r="CX348" s="380">
        <f>'[33]Biểu 1c-II'!AB348</f>
        <v>0</v>
      </c>
      <c r="CY348" s="463">
        <f>'[33]Biểu 1c-II'!AE348</f>
        <v>0</v>
      </c>
      <c r="CZ348" s="463">
        <f>'[33]Biểu 1c-II'!AH348</f>
        <v>0</v>
      </c>
      <c r="DA348" s="380">
        <f>'[34]Biểu 1c-II'!$J$7</f>
        <v>13682959583</v>
      </c>
      <c r="DB348" s="380">
        <f>'[34]Biểu 1c-II'!M348</f>
        <v>0</v>
      </c>
      <c r="DC348" s="380">
        <f>'[34]Biểu 1c-II'!P348</f>
        <v>0</v>
      </c>
      <c r="DD348" s="380"/>
      <c r="DE348" s="380">
        <f>'[34]Biểu 1c-II'!V348</f>
        <v>0</v>
      </c>
      <c r="DF348" s="380">
        <f>'[44]Biểu 1c-II'!Y348</f>
        <v>0</v>
      </c>
      <c r="DG348" s="380">
        <f>'[34]Biểu 1c-II'!AB348</f>
        <v>0</v>
      </c>
      <c r="DH348" s="463">
        <f>'[34]Biểu 1c-II'!AE348</f>
        <v>0</v>
      </c>
      <c r="DI348" s="463">
        <f>'[34]Biểu 1c-II'!AH348</f>
        <v>0</v>
      </c>
      <c r="DJ348" s="380">
        <f>'[35]Biểu 1c-II'!J348</f>
        <v>0</v>
      </c>
      <c r="DK348" s="380">
        <f>'[35]Biểu 1c-II'!M348</f>
        <v>0</v>
      </c>
      <c r="DL348" s="380">
        <f>'[35]Biểu 1c-II'!P348</f>
        <v>0</v>
      </c>
      <c r="DM348" s="380">
        <f>'[35]Biểu 1c-II'!S348</f>
        <v>0</v>
      </c>
      <c r="DN348" s="380">
        <f>'[35]Biểu 1c-II'!V348</f>
        <v>0</v>
      </c>
      <c r="DO348" s="380">
        <f>'[35]Biểu 1c-II'!Y348</f>
        <v>0</v>
      </c>
      <c r="DP348" s="380">
        <f>'[35]Biểu 1c-II'!AB348</f>
        <v>0</v>
      </c>
      <c r="DQ348" s="463">
        <f>'[35]Biểu 1c-II'!AE348</f>
        <v>0</v>
      </c>
      <c r="DR348" s="463">
        <f>'[35]Biểu 1c-II'!AH348</f>
        <v>0</v>
      </c>
      <c r="DS348" s="463">
        <f>'[35]Biểu 1c-II'!AK348</f>
        <v>0</v>
      </c>
      <c r="DT348" s="380">
        <f>'[36]Biểu 1c-II'!J348</f>
        <v>0</v>
      </c>
      <c r="DU348" s="380">
        <f>'[36]Biểu 1c-II'!M348</f>
        <v>0</v>
      </c>
      <c r="DV348" s="380">
        <f>'[36]Biểu 1c-II'!P348</f>
        <v>0</v>
      </c>
      <c r="DW348" s="380">
        <f>'[36]Biểu 1c-II'!S348</f>
        <v>0</v>
      </c>
      <c r="DX348" s="380">
        <f>'[36]Biểu 1c-II'!V348</f>
        <v>0</v>
      </c>
      <c r="DY348" s="380">
        <f>'[36]Biểu 1c-II'!Y348</f>
        <v>0</v>
      </c>
      <c r="DZ348" s="380">
        <f>'[36]Biểu 1c-II'!AB348</f>
        <v>0</v>
      </c>
      <c r="EA348" s="463">
        <f>'[36]Biểu 1c-II'!AH348</f>
        <v>0</v>
      </c>
      <c r="EB348" s="463">
        <f>'[36]Biểu 1c-II'!AE348</f>
        <v>0</v>
      </c>
      <c r="EC348" s="380">
        <f>'[37]Biểu 1c-II'!J348</f>
        <v>0</v>
      </c>
      <c r="ED348" s="380">
        <f>'[37]Biểu 1c-II'!M348</f>
        <v>0</v>
      </c>
      <c r="EE348" s="380">
        <f>'[37]Biểu 1c-II'!P348</f>
        <v>0</v>
      </c>
      <c r="EF348" s="380">
        <f>'[37]Biểu 1c-II'!S348</f>
        <v>0</v>
      </c>
      <c r="EG348" s="380">
        <f>'[37]Biểu 1c-II'!V348</f>
        <v>0</v>
      </c>
      <c r="EH348" s="380">
        <f>'[37]Biểu 1c-II'!Y348</f>
        <v>0</v>
      </c>
      <c r="EI348" s="380">
        <f>'[37]Biểu 1c-II'!AB348</f>
        <v>0</v>
      </c>
      <c r="EJ348" s="463">
        <f>'[37]Biểu 1c-II'!AE348</f>
        <v>0</v>
      </c>
      <c r="EK348" s="463">
        <f>'[38]Biểu 1c-II'!J348</f>
        <v>0</v>
      </c>
      <c r="EL348" s="463">
        <f>'[38]Biểu 1c-II'!M348</f>
        <v>0</v>
      </c>
      <c r="EM348" s="463">
        <f>'[38]Biểu 1c-II'!P348</f>
        <v>0</v>
      </c>
      <c r="EN348" s="463">
        <f>'[38]Biểu 1c-II'!S348</f>
        <v>0</v>
      </c>
      <c r="EO348" s="380">
        <f>'[39]Biểu 1c-II(TTKN)'!J348</f>
        <v>0</v>
      </c>
      <c r="EP348" s="380">
        <f>'[40]Biểu 1c-II'!P348</f>
        <v>0</v>
      </c>
      <c r="EQ348" s="380">
        <f>'[41]Biểu 1c-II'!P348</f>
        <v>0</v>
      </c>
    </row>
    <row r="349" spans="1:147" ht="25.5">
      <c r="A349" s="383"/>
      <c r="B349" s="378" t="s">
        <v>895</v>
      </c>
      <c r="C349" s="386" t="s">
        <v>1003</v>
      </c>
      <c r="D349" s="381">
        <f t="shared" si="143"/>
        <v>0</v>
      </c>
      <c r="E349" s="463">
        <f t="shared" si="134"/>
        <v>13682959583</v>
      </c>
      <c r="F349" s="463">
        <f t="shared" si="144"/>
        <v>13682959583</v>
      </c>
      <c r="G349" s="463">
        <f t="shared" si="145"/>
        <v>13682959583</v>
      </c>
      <c r="H349" s="381">
        <f t="shared" si="135"/>
        <v>0</v>
      </c>
      <c r="I349" s="381">
        <f t="shared" si="146"/>
        <v>0</v>
      </c>
      <c r="J349" s="381">
        <f t="shared" si="147"/>
        <v>0</v>
      </c>
      <c r="K349" s="381">
        <f t="shared" si="136"/>
        <v>13682959583</v>
      </c>
      <c r="L349" s="381">
        <f t="shared" si="137"/>
        <v>0</v>
      </c>
      <c r="M349" s="381">
        <f t="shared" si="138"/>
        <v>0</v>
      </c>
      <c r="N349" s="381">
        <f t="shared" si="148"/>
        <v>0</v>
      </c>
      <c r="O349" s="381">
        <f t="shared" si="139"/>
        <v>0</v>
      </c>
      <c r="P349" s="381">
        <f t="shared" si="149"/>
        <v>0</v>
      </c>
      <c r="Q349" s="381">
        <f t="shared" si="140"/>
        <v>0</v>
      </c>
      <c r="R349" s="381">
        <f t="shared" si="141"/>
        <v>0</v>
      </c>
      <c r="S349" s="381"/>
      <c r="T349" s="381">
        <f t="shared" si="142"/>
        <v>0</v>
      </c>
      <c r="U349" s="463">
        <f t="shared" si="150"/>
        <v>0</v>
      </c>
      <c r="V349" s="463">
        <f t="shared" si="151"/>
        <v>0</v>
      </c>
      <c r="W349" s="463">
        <f t="shared" si="152"/>
        <v>0</v>
      </c>
      <c r="X349" s="463">
        <f t="shared" si="153"/>
        <v>0</v>
      </c>
      <c r="Y349" s="463">
        <f t="shared" si="154"/>
        <v>0</v>
      </c>
      <c r="Z349" s="463">
        <f t="shared" si="155"/>
        <v>0</v>
      </c>
      <c r="AA349" s="463">
        <f t="shared" si="156"/>
        <v>0</v>
      </c>
      <c r="AB349" s="463">
        <f t="shared" si="157"/>
        <v>0</v>
      </c>
      <c r="AC349" s="463">
        <f t="shared" si="158"/>
        <v>0</v>
      </c>
      <c r="AD349" s="463">
        <f t="shared" si="159"/>
        <v>0</v>
      </c>
      <c r="AE349" s="381"/>
      <c r="AF349" s="381"/>
      <c r="AG349" s="380">
        <f>'[22]Biểu 1c-II'!J349</f>
        <v>0</v>
      </c>
      <c r="AH349" s="380">
        <f>'[22]Biểu 1c-II'!M349</f>
        <v>0</v>
      </c>
      <c r="AI349" s="463">
        <f>'[22]Biểu 1c-II'!S349</f>
        <v>0</v>
      </c>
      <c r="AJ349" s="463">
        <f>'[22]Biểu 1c-II'!V349</f>
        <v>0</v>
      </c>
      <c r="AK349" s="380">
        <f>'[23]Biểu 1c-II'!J349</f>
        <v>0</v>
      </c>
      <c r="AL349" s="463">
        <f>'[23]Biểu 1c-II'!P349</f>
        <v>0</v>
      </c>
      <c r="AM349" s="463">
        <f>'[23]Biểu 1c-II'!S349</f>
        <v>0</v>
      </c>
      <c r="AN349" s="380">
        <f>'[24]Biểu 1c-II'!J349</f>
        <v>0</v>
      </c>
      <c r="AO349" s="463">
        <f>'[24]Biểu 1c-II'!M349</f>
        <v>0</v>
      </c>
      <c r="AP349" s="463">
        <f>'[24]Biểu 1c-II'!S349</f>
        <v>0</v>
      </c>
      <c r="AQ349" s="463">
        <f>'[25]Biểu 1c-II'!P349</f>
        <v>0</v>
      </c>
      <c r="AR349" s="463">
        <f>'[25]Biểu 1c-II'!V349</f>
        <v>0</v>
      </c>
      <c r="AS349" s="380">
        <f>'[25]Biểu 1c-II'!Y349</f>
        <v>0</v>
      </c>
      <c r="AT349" s="380">
        <f>'[26]Biểu 1c-II'!K349</f>
        <v>0</v>
      </c>
      <c r="AU349" s="380">
        <f>'[26]Biểu 1c-II'!W349</f>
        <v>0</v>
      </c>
      <c r="AV349" s="380">
        <f>'[27]Biểu 1c-II'!J349</f>
        <v>0</v>
      </c>
      <c r="AW349" s="380">
        <f>'[27]Biểu 1c-II'!V349</f>
        <v>0</v>
      </c>
      <c r="AX349" s="380">
        <f>'[28]Biểu 1c-II'!J349</f>
        <v>0</v>
      </c>
      <c r="AY349" s="380">
        <f>'[28]Biểu 1c-II'!M349</f>
        <v>0</v>
      </c>
      <c r="AZ349" s="380">
        <f>'[28]Biểu 1c-II'!P349</f>
        <v>0</v>
      </c>
      <c r="BA349" s="380"/>
      <c r="BB349" s="380">
        <f>'[28]Biểu 1c-II'!V349</f>
        <v>0</v>
      </c>
      <c r="BC349" s="380">
        <f>'[42]Biểu 1c-II'!Y349</f>
        <v>0</v>
      </c>
      <c r="BD349" s="380">
        <f>'[28]Biểu 1c-II'!AB349</f>
        <v>0</v>
      </c>
      <c r="BE349" s="380">
        <f>'[28]Biểu 1c-II'!AE349</f>
        <v>0</v>
      </c>
      <c r="BF349" s="380">
        <f>'[28]Biểu 1c-II'!AH349</f>
        <v>0</v>
      </c>
      <c r="BG349" s="380">
        <f>'[29]Biểu 1c-II'!J349</f>
        <v>0</v>
      </c>
      <c r="BH349" s="380">
        <f>'[29]Biểu 1c-II'!M349</f>
        <v>0</v>
      </c>
      <c r="BI349" s="380">
        <f>'[29]Biểu 1c-II'!P349</f>
        <v>0</v>
      </c>
      <c r="BJ349" s="380"/>
      <c r="BK349" s="380">
        <f>'[29]Biểu 1c-II'!S349</f>
        <v>0</v>
      </c>
      <c r="BL349" s="380">
        <f>'[29]Biểu 1c-II'!V349</f>
        <v>0</v>
      </c>
      <c r="BM349" s="380">
        <f>'[29]Biểu 1c-II'!Y349</f>
        <v>0</v>
      </c>
      <c r="BN349" s="380">
        <f>'[29]Biểu 1c-II'!AB349</f>
        <v>0</v>
      </c>
      <c r="BO349" s="463">
        <f>'[29]Biểu 1c-II'!AE349</f>
        <v>0</v>
      </c>
      <c r="BP349" s="463">
        <f>'[29]Biểu 1c-II'!AH349</f>
        <v>0</v>
      </c>
      <c r="BQ349" s="380">
        <f>'[30]Biểu 1c-II - TTYT DA BAC'!J349</f>
        <v>0</v>
      </c>
      <c r="BR349" s="380">
        <f>'[30]Biểu 1c-II - TTYT DA BAC'!M349</f>
        <v>0</v>
      </c>
      <c r="BS349" s="380">
        <f>'[30]Biểu 1c-II - TTYT DA BAC'!P349</f>
        <v>0</v>
      </c>
      <c r="BT349" s="380"/>
      <c r="BU349" s="380">
        <f>'[30]Biểu 1c-II - TTYT DA BAC'!V349</f>
        <v>0</v>
      </c>
      <c r="BV349" s="380">
        <f>'[30]Biểu 1c-II - TTYT DA BAC'!Y349</f>
        <v>0</v>
      </c>
      <c r="BW349" s="380">
        <f>'[30]Biểu 1c-II - TTYT DA BAC'!AB349</f>
        <v>0</v>
      </c>
      <c r="BX349" s="463">
        <f>'[30]Biểu 1c-II - TTYT DA BAC'!AE349</f>
        <v>0</v>
      </c>
      <c r="BY349" s="463">
        <f>'[30]Biểu 1c-II - TTYT DA BAC'!AH349</f>
        <v>0</v>
      </c>
      <c r="BZ349" s="380">
        <f>'[31]Biểu 1c-II'!I349</f>
        <v>0</v>
      </c>
      <c r="CA349" s="380">
        <f>'[31]Biểu 1c-II'!M349</f>
        <v>0</v>
      </c>
      <c r="CB349" s="380">
        <f>'[31]Biểu 1c-II'!P349</f>
        <v>0</v>
      </c>
      <c r="CC349" s="380"/>
      <c r="CD349" s="380">
        <f>'[31]Biểu 1c-II'!V349</f>
        <v>0</v>
      </c>
      <c r="CE349" s="380">
        <f>'[31]Biểu 1c-II'!Y349</f>
        <v>0</v>
      </c>
      <c r="CF349" s="380">
        <f>'[31]Biểu 1c-II'!AB349</f>
        <v>0</v>
      </c>
      <c r="CG349" s="463">
        <f>'[31]Biểu 1c-II'!AE349</f>
        <v>0</v>
      </c>
      <c r="CH349" s="463">
        <f>'[31]Biểu 1c-II'!AH349</f>
        <v>0</v>
      </c>
      <c r="CI349" s="380">
        <f>'[32]Biểu 1c-II'!J349</f>
        <v>0</v>
      </c>
      <c r="CJ349" s="380">
        <f>'[32]Biểu 1c-II'!M349</f>
        <v>0</v>
      </c>
      <c r="CK349" s="380">
        <f>'[32]Biểu 1c-II'!P349</f>
        <v>0</v>
      </c>
      <c r="CL349" s="380"/>
      <c r="CM349" s="380">
        <f>'[32]Biểu 1c-II'!V349</f>
        <v>0</v>
      </c>
      <c r="CN349" s="380">
        <f>'[32]Biểu 1c-II'!Y349</f>
        <v>0</v>
      </c>
      <c r="CO349" s="380">
        <f>'[32]Biểu 1c-II'!AB349</f>
        <v>0</v>
      </c>
      <c r="CP349" s="463">
        <f>'[32]Biểu 1c-II'!AE349</f>
        <v>0</v>
      </c>
      <c r="CQ349" s="463">
        <f>'[32]Biểu 1c-II'!AH349</f>
        <v>0</v>
      </c>
      <c r="CR349" s="380">
        <f>'[33]Biểu 1c-II'!J349</f>
        <v>0</v>
      </c>
      <c r="CS349" s="380">
        <f>'[33]Biểu 1c-II'!M349</f>
        <v>0</v>
      </c>
      <c r="CT349" s="380">
        <f>'[33]Biểu 1c-II'!P349</f>
        <v>0</v>
      </c>
      <c r="CU349" s="380"/>
      <c r="CV349" s="380">
        <f>'[33]Biểu 1c-II'!V349</f>
        <v>0</v>
      </c>
      <c r="CW349" s="380">
        <f>'[43]Biểu 1c-II'!Y349</f>
        <v>0</v>
      </c>
      <c r="CX349" s="380">
        <f>'[33]Biểu 1c-II'!AB349</f>
        <v>0</v>
      </c>
      <c r="CY349" s="463">
        <f>'[33]Biểu 1c-II'!AE349</f>
        <v>0</v>
      </c>
      <c r="CZ349" s="463">
        <f>'[33]Biểu 1c-II'!AH349</f>
        <v>0</v>
      </c>
      <c r="DA349" s="380">
        <f>'[34]Biểu 1c-II'!$J$7</f>
        <v>13682959583</v>
      </c>
      <c r="DB349" s="380">
        <f>'[34]Biểu 1c-II'!M349</f>
        <v>0</v>
      </c>
      <c r="DC349" s="380">
        <f>'[34]Biểu 1c-II'!P349</f>
        <v>0</v>
      </c>
      <c r="DD349" s="380"/>
      <c r="DE349" s="380">
        <f>'[34]Biểu 1c-II'!V349</f>
        <v>0</v>
      </c>
      <c r="DF349" s="380">
        <f>'[44]Biểu 1c-II'!Y349</f>
        <v>0</v>
      </c>
      <c r="DG349" s="380">
        <f>'[34]Biểu 1c-II'!AB349</f>
        <v>0</v>
      </c>
      <c r="DH349" s="463">
        <f>'[34]Biểu 1c-II'!AE349</f>
        <v>0</v>
      </c>
      <c r="DI349" s="463">
        <f>'[34]Biểu 1c-II'!AH349</f>
        <v>0</v>
      </c>
      <c r="DJ349" s="380">
        <f>'[35]Biểu 1c-II'!J349</f>
        <v>0</v>
      </c>
      <c r="DK349" s="380">
        <f>'[35]Biểu 1c-II'!M349</f>
        <v>0</v>
      </c>
      <c r="DL349" s="380">
        <f>'[35]Biểu 1c-II'!P349</f>
        <v>0</v>
      </c>
      <c r="DM349" s="380">
        <f>'[35]Biểu 1c-II'!S349</f>
        <v>0</v>
      </c>
      <c r="DN349" s="380">
        <f>'[35]Biểu 1c-II'!V349</f>
        <v>0</v>
      </c>
      <c r="DO349" s="380">
        <f>'[35]Biểu 1c-II'!Y349</f>
        <v>0</v>
      </c>
      <c r="DP349" s="380">
        <f>'[35]Biểu 1c-II'!AB349</f>
        <v>0</v>
      </c>
      <c r="DQ349" s="463">
        <f>'[35]Biểu 1c-II'!AE349</f>
        <v>0</v>
      </c>
      <c r="DR349" s="463">
        <f>'[35]Biểu 1c-II'!AH349</f>
        <v>0</v>
      </c>
      <c r="DS349" s="463">
        <f>'[35]Biểu 1c-II'!AK349</f>
        <v>0</v>
      </c>
      <c r="DT349" s="380">
        <f>'[36]Biểu 1c-II'!J349</f>
        <v>0</v>
      </c>
      <c r="DU349" s="380">
        <f>'[36]Biểu 1c-II'!M349</f>
        <v>0</v>
      </c>
      <c r="DV349" s="380">
        <f>'[36]Biểu 1c-II'!P349</f>
        <v>0</v>
      </c>
      <c r="DW349" s="380">
        <f>'[36]Biểu 1c-II'!S349</f>
        <v>0</v>
      </c>
      <c r="DX349" s="380">
        <f>'[36]Biểu 1c-II'!V349</f>
        <v>0</v>
      </c>
      <c r="DY349" s="380">
        <f>'[36]Biểu 1c-II'!Y349</f>
        <v>0</v>
      </c>
      <c r="DZ349" s="380">
        <f>'[36]Biểu 1c-II'!AB349</f>
        <v>0</v>
      </c>
      <c r="EA349" s="463">
        <f>'[36]Biểu 1c-II'!AH349</f>
        <v>0</v>
      </c>
      <c r="EB349" s="463">
        <f>'[36]Biểu 1c-II'!AE349</f>
        <v>0</v>
      </c>
      <c r="EC349" s="380">
        <f>'[37]Biểu 1c-II'!J349</f>
        <v>0</v>
      </c>
      <c r="ED349" s="380">
        <f>'[37]Biểu 1c-II'!M349</f>
        <v>0</v>
      </c>
      <c r="EE349" s="380">
        <f>'[37]Biểu 1c-II'!P349</f>
        <v>0</v>
      </c>
      <c r="EF349" s="380">
        <f>'[37]Biểu 1c-II'!S349</f>
        <v>0</v>
      </c>
      <c r="EG349" s="380">
        <f>'[37]Biểu 1c-II'!V349</f>
        <v>0</v>
      </c>
      <c r="EH349" s="380">
        <f>'[37]Biểu 1c-II'!Y349</f>
        <v>0</v>
      </c>
      <c r="EI349" s="380">
        <f>'[37]Biểu 1c-II'!AB349</f>
        <v>0</v>
      </c>
      <c r="EJ349" s="463">
        <f>'[37]Biểu 1c-II'!AE349</f>
        <v>0</v>
      </c>
      <c r="EK349" s="463">
        <f>'[38]Biểu 1c-II'!J349</f>
        <v>0</v>
      </c>
      <c r="EL349" s="463">
        <f>'[38]Biểu 1c-II'!M349</f>
        <v>0</v>
      </c>
      <c r="EM349" s="463">
        <f>'[38]Biểu 1c-II'!P349</f>
        <v>0</v>
      </c>
      <c r="EN349" s="463">
        <f>'[38]Biểu 1c-II'!S349</f>
        <v>0</v>
      </c>
      <c r="EO349" s="380">
        <f>'[39]Biểu 1c-II(TTKN)'!J349</f>
        <v>0</v>
      </c>
      <c r="EP349" s="380">
        <f>'[40]Biểu 1c-II'!P349</f>
        <v>0</v>
      </c>
      <c r="EQ349" s="380">
        <f>'[41]Biểu 1c-II'!P349</f>
        <v>0</v>
      </c>
    </row>
    <row r="350" spans="1:147" ht="25.5">
      <c r="A350" s="383"/>
      <c r="B350" s="378" t="s">
        <v>896</v>
      </c>
      <c r="C350" s="379" t="s">
        <v>1004</v>
      </c>
      <c r="D350" s="381">
        <f t="shared" si="143"/>
        <v>0</v>
      </c>
      <c r="E350" s="463">
        <f t="shared" si="134"/>
        <v>13682959583</v>
      </c>
      <c r="F350" s="463">
        <f t="shared" si="144"/>
        <v>13682959583</v>
      </c>
      <c r="G350" s="463">
        <f t="shared" si="145"/>
        <v>13682959583</v>
      </c>
      <c r="H350" s="381">
        <f t="shared" si="135"/>
        <v>0</v>
      </c>
      <c r="I350" s="381">
        <f t="shared" si="146"/>
        <v>0</v>
      </c>
      <c r="J350" s="381">
        <f t="shared" si="147"/>
        <v>0</v>
      </c>
      <c r="K350" s="381">
        <f t="shared" si="136"/>
        <v>13682959583</v>
      </c>
      <c r="L350" s="381">
        <f t="shared" si="137"/>
        <v>0</v>
      </c>
      <c r="M350" s="381">
        <f t="shared" si="138"/>
        <v>0</v>
      </c>
      <c r="N350" s="381">
        <f t="shared" si="148"/>
        <v>0</v>
      </c>
      <c r="O350" s="381">
        <f t="shared" si="139"/>
        <v>0</v>
      </c>
      <c r="P350" s="381">
        <f t="shared" si="149"/>
        <v>0</v>
      </c>
      <c r="Q350" s="381">
        <f t="shared" si="140"/>
        <v>0</v>
      </c>
      <c r="R350" s="381">
        <f t="shared" si="141"/>
        <v>0</v>
      </c>
      <c r="S350" s="381"/>
      <c r="T350" s="381">
        <f t="shared" si="142"/>
        <v>0</v>
      </c>
      <c r="U350" s="463">
        <f t="shared" si="150"/>
        <v>0</v>
      </c>
      <c r="V350" s="463">
        <f t="shared" si="151"/>
        <v>0</v>
      </c>
      <c r="W350" s="463">
        <f t="shared" si="152"/>
        <v>0</v>
      </c>
      <c r="X350" s="463">
        <f t="shared" si="153"/>
        <v>0</v>
      </c>
      <c r="Y350" s="463">
        <f t="shared" si="154"/>
        <v>0</v>
      </c>
      <c r="Z350" s="463">
        <f t="shared" si="155"/>
        <v>0</v>
      </c>
      <c r="AA350" s="463">
        <f t="shared" si="156"/>
        <v>0</v>
      </c>
      <c r="AB350" s="463">
        <f t="shared" si="157"/>
        <v>0</v>
      </c>
      <c r="AC350" s="463">
        <f t="shared" si="158"/>
        <v>0</v>
      </c>
      <c r="AD350" s="463">
        <f t="shared" si="159"/>
        <v>0</v>
      </c>
      <c r="AE350" s="381"/>
      <c r="AF350" s="381"/>
      <c r="AG350" s="380">
        <f>'[22]Biểu 1c-II'!J350</f>
        <v>0</v>
      </c>
      <c r="AH350" s="380">
        <f>'[22]Biểu 1c-II'!M350</f>
        <v>0</v>
      </c>
      <c r="AI350" s="463">
        <f>'[22]Biểu 1c-II'!S350</f>
        <v>0</v>
      </c>
      <c r="AJ350" s="463">
        <f>'[22]Biểu 1c-II'!V350</f>
        <v>0</v>
      </c>
      <c r="AK350" s="380">
        <f>'[23]Biểu 1c-II'!J350</f>
        <v>0</v>
      </c>
      <c r="AL350" s="463">
        <f>'[23]Biểu 1c-II'!P350</f>
        <v>0</v>
      </c>
      <c r="AM350" s="463">
        <f>'[23]Biểu 1c-II'!S350</f>
        <v>0</v>
      </c>
      <c r="AN350" s="380">
        <f>'[24]Biểu 1c-II'!J350</f>
        <v>0</v>
      </c>
      <c r="AO350" s="463">
        <f>'[24]Biểu 1c-II'!M350</f>
        <v>0</v>
      </c>
      <c r="AP350" s="463">
        <f>'[24]Biểu 1c-II'!S350</f>
        <v>0</v>
      </c>
      <c r="AQ350" s="463">
        <f>'[25]Biểu 1c-II'!P350</f>
        <v>0</v>
      </c>
      <c r="AR350" s="463">
        <f>'[25]Biểu 1c-II'!V350</f>
        <v>0</v>
      </c>
      <c r="AS350" s="380">
        <f>'[25]Biểu 1c-II'!Y350</f>
        <v>0</v>
      </c>
      <c r="AT350" s="380">
        <f>'[26]Biểu 1c-II'!K350</f>
        <v>0</v>
      </c>
      <c r="AU350" s="380">
        <f>'[26]Biểu 1c-II'!W350</f>
        <v>0</v>
      </c>
      <c r="AV350" s="380">
        <f>'[27]Biểu 1c-II'!J350</f>
        <v>0</v>
      </c>
      <c r="AW350" s="380">
        <f>'[27]Biểu 1c-II'!V350</f>
        <v>0</v>
      </c>
      <c r="AX350" s="380">
        <f>'[28]Biểu 1c-II'!J350</f>
        <v>0</v>
      </c>
      <c r="AY350" s="380">
        <f>'[28]Biểu 1c-II'!M350</f>
        <v>0</v>
      </c>
      <c r="AZ350" s="380">
        <f>'[28]Biểu 1c-II'!P350</f>
        <v>0</v>
      </c>
      <c r="BA350" s="380"/>
      <c r="BB350" s="380">
        <f>'[28]Biểu 1c-II'!V350</f>
        <v>0</v>
      </c>
      <c r="BC350" s="380">
        <f>'[42]Biểu 1c-II'!Y350</f>
        <v>0</v>
      </c>
      <c r="BD350" s="380">
        <f>'[28]Biểu 1c-II'!AB350</f>
        <v>0</v>
      </c>
      <c r="BE350" s="380">
        <f>'[28]Biểu 1c-II'!AE350</f>
        <v>0</v>
      </c>
      <c r="BF350" s="380">
        <f>'[28]Biểu 1c-II'!AH350</f>
        <v>0</v>
      </c>
      <c r="BG350" s="380">
        <f>'[29]Biểu 1c-II'!J350</f>
        <v>0</v>
      </c>
      <c r="BH350" s="380">
        <f>'[29]Biểu 1c-II'!M350</f>
        <v>0</v>
      </c>
      <c r="BI350" s="380">
        <f>'[29]Biểu 1c-II'!P350</f>
        <v>0</v>
      </c>
      <c r="BJ350" s="380"/>
      <c r="BK350" s="380">
        <f>'[29]Biểu 1c-II'!S350</f>
        <v>0</v>
      </c>
      <c r="BL350" s="380">
        <f>'[29]Biểu 1c-II'!V350</f>
        <v>0</v>
      </c>
      <c r="BM350" s="380">
        <f>'[29]Biểu 1c-II'!Y350</f>
        <v>0</v>
      </c>
      <c r="BN350" s="380">
        <f>'[29]Biểu 1c-II'!AB350</f>
        <v>0</v>
      </c>
      <c r="BO350" s="463">
        <f>'[29]Biểu 1c-II'!AE350</f>
        <v>0</v>
      </c>
      <c r="BP350" s="463">
        <f>'[29]Biểu 1c-II'!AH350</f>
        <v>0</v>
      </c>
      <c r="BQ350" s="380">
        <f>'[30]Biểu 1c-II - TTYT DA BAC'!J350</f>
        <v>0</v>
      </c>
      <c r="BR350" s="380">
        <f>'[30]Biểu 1c-II - TTYT DA BAC'!M350</f>
        <v>0</v>
      </c>
      <c r="BS350" s="380">
        <f>'[30]Biểu 1c-II - TTYT DA BAC'!P350</f>
        <v>0</v>
      </c>
      <c r="BT350" s="380"/>
      <c r="BU350" s="380">
        <f>'[30]Biểu 1c-II - TTYT DA BAC'!V350</f>
        <v>0</v>
      </c>
      <c r="BV350" s="380">
        <f>'[30]Biểu 1c-II - TTYT DA BAC'!Y350</f>
        <v>0</v>
      </c>
      <c r="BW350" s="380">
        <f>'[30]Biểu 1c-II - TTYT DA BAC'!AB350</f>
        <v>0</v>
      </c>
      <c r="BX350" s="463">
        <f>'[30]Biểu 1c-II - TTYT DA BAC'!AE350</f>
        <v>0</v>
      </c>
      <c r="BY350" s="463">
        <f>'[30]Biểu 1c-II - TTYT DA BAC'!AH350</f>
        <v>0</v>
      </c>
      <c r="BZ350" s="380">
        <f>'[31]Biểu 1c-II'!I350</f>
        <v>0</v>
      </c>
      <c r="CA350" s="380">
        <f>'[31]Biểu 1c-II'!M350</f>
        <v>0</v>
      </c>
      <c r="CB350" s="380">
        <f>'[31]Biểu 1c-II'!P350</f>
        <v>0</v>
      </c>
      <c r="CC350" s="380"/>
      <c r="CD350" s="380">
        <f>'[31]Biểu 1c-II'!V350</f>
        <v>0</v>
      </c>
      <c r="CE350" s="380">
        <f>'[31]Biểu 1c-II'!Y350</f>
        <v>0</v>
      </c>
      <c r="CF350" s="380">
        <f>'[31]Biểu 1c-II'!AB350</f>
        <v>0</v>
      </c>
      <c r="CG350" s="463">
        <f>'[31]Biểu 1c-II'!AE350</f>
        <v>0</v>
      </c>
      <c r="CH350" s="463">
        <f>'[31]Biểu 1c-II'!AH350</f>
        <v>0</v>
      </c>
      <c r="CI350" s="380">
        <f>'[32]Biểu 1c-II'!J350</f>
        <v>0</v>
      </c>
      <c r="CJ350" s="380">
        <f>'[32]Biểu 1c-II'!M350</f>
        <v>0</v>
      </c>
      <c r="CK350" s="380">
        <f>'[32]Biểu 1c-II'!P350</f>
        <v>0</v>
      </c>
      <c r="CL350" s="380"/>
      <c r="CM350" s="380">
        <f>'[32]Biểu 1c-II'!V350</f>
        <v>0</v>
      </c>
      <c r="CN350" s="380">
        <f>'[32]Biểu 1c-II'!Y350</f>
        <v>0</v>
      </c>
      <c r="CO350" s="380">
        <f>'[32]Biểu 1c-II'!AB350</f>
        <v>0</v>
      </c>
      <c r="CP350" s="463">
        <f>'[32]Biểu 1c-II'!AE350</f>
        <v>0</v>
      </c>
      <c r="CQ350" s="463">
        <f>'[32]Biểu 1c-II'!AH350</f>
        <v>0</v>
      </c>
      <c r="CR350" s="380">
        <f>'[33]Biểu 1c-II'!J350</f>
        <v>0</v>
      </c>
      <c r="CS350" s="380">
        <f>'[33]Biểu 1c-II'!M350</f>
        <v>0</v>
      </c>
      <c r="CT350" s="380">
        <f>'[33]Biểu 1c-II'!P350</f>
        <v>0</v>
      </c>
      <c r="CU350" s="380"/>
      <c r="CV350" s="380">
        <f>'[33]Biểu 1c-II'!V350</f>
        <v>0</v>
      </c>
      <c r="CW350" s="380">
        <f>'[43]Biểu 1c-II'!Y350</f>
        <v>0</v>
      </c>
      <c r="CX350" s="380">
        <f>'[33]Biểu 1c-II'!AB350</f>
        <v>0</v>
      </c>
      <c r="CY350" s="463">
        <f>'[33]Biểu 1c-II'!AE350</f>
        <v>0</v>
      </c>
      <c r="CZ350" s="463">
        <f>'[33]Biểu 1c-II'!AH350</f>
        <v>0</v>
      </c>
      <c r="DA350" s="380">
        <f>'[34]Biểu 1c-II'!$J$7</f>
        <v>13682959583</v>
      </c>
      <c r="DB350" s="380">
        <f>'[34]Biểu 1c-II'!M350</f>
        <v>0</v>
      </c>
      <c r="DC350" s="380">
        <f>'[34]Biểu 1c-II'!P350</f>
        <v>0</v>
      </c>
      <c r="DD350" s="380"/>
      <c r="DE350" s="380">
        <f>'[34]Biểu 1c-II'!V350</f>
        <v>0</v>
      </c>
      <c r="DF350" s="380">
        <f>'[44]Biểu 1c-II'!Y350</f>
        <v>0</v>
      </c>
      <c r="DG350" s="380">
        <f>'[34]Biểu 1c-II'!AB350</f>
        <v>0</v>
      </c>
      <c r="DH350" s="463">
        <f>'[34]Biểu 1c-II'!AE350</f>
        <v>0</v>
      </c>
      <c r="DI350" s="463">
        <f>'[34]Biểu 1c-II'!AH350</f>
        <v>0</v>
      </c>
      <c r="DJ350" s="380">
        <f>'[35]Biểu 1c-II'!J350</f>
        <v>0</v>
      </c>
      <c r="DK350" s="380">
        <f>'[35]Biểu 1c-II'!M350</f>
        <v>0</v>
      </c>
      <c r="DL350" s="380">
        <f>'[35]Biểu 1c-II'!P350</f>
        <v>0</v>
      </c>
      <c r="DM350" s="380">
        <f>'[35]Biểu 1c-II'!S350</f>
        <v>0</v>
      </c>
      <c r="DN350" s="380">
        <f>'[35]Biểu 1c-II'!V350</f>
        <v>0</v>
      </c>
      <c r="DO350" s="380">
        <f>'[35]Biểu 1c-II'!Y350</f>
        <v>0</v>
      </c>
      <c r="DP350" s="380">
        <f>'[35]Biểu 1c-II'!AB350</f>
        <v>0</v>
      </c>
      <c r="DQ350" s="463">
        <f>'[35]Biểu 1c-II'!AE350</f>
        <v>0</v>
      </c>
      <c r="DR350" s="463">
        <f>'[35]Biểu 1c-II'!AH350</f>
        <v>0</v>
      </c>
      <c r="DS350" s="463">
        <f>'[35]Biểu 1c-II'!AK350</f>
        <v>0</v>
      </c>
      <c r="DT350" s="380">
        <f>'[36]Biểu 1c-II'!J350</f>
        <v>0</v>
      </c>
      <c r="DU350" s="380">
        <f>'[36]Biểu 1c-II'!M350</f>
        <v>0</v>
      </c>
      <c r="DV350" s="380">
        <f>'[36]Biểu 1c-II'!P350</f>
        <v>0</v>
      </c>
      <c r="DW350" s="380">
        <f>'[36]Biểu 1c-II'!S350</f>
        <v>0</v>
      </c>
      <c r="DX350" s="380">
        <f>'[36]Biểu 1c-II'!V350</f>
        <v>0</v>
      </c>
      <c r="DY350" s="380">
        <f>'[36]Biểu 1c-II'!Y350</f>
        <v>0</v>
      </c>
      <c r="DZ350" s="380">
        <f>'[36]Biểu 1c-II'!AB350</f>
        <v>0</v>
      </c>
      <c r="EA350" s="463">
        <f>'[36]Biểu 1c-II'!AH350</f>
        <v>0</v>
      </c>
      <c r="EB350" s="463">
        <f>'[36]Biểu 1c-II'!AE350</f>
        <v>0</v>
      </c>
      <c r="EC350" s="380">
        <f>'[37]Biểu 1c-II'!J350</f>
        <v>0</v>
      </c>
      <c r="ED350" s="380">
        <f>'[37]Biểu 1c-II'!M350</f>
        <v>0</v>
      </c>
      <c r="EE350" s="380">
        <f>'[37]Biểu 1c-II'!P350</f>
        <v>0</v>
      </c>
      <c r="EF350" s="380">
        <f>'[37]Biểu 1c-II'!S350</f>
        <v>0</v>
      </c>
      <c r="EG350" s="380">
        <f>'[37]Biểu 1c-II'!V350</f>
        <v>0</v>
      </c>
      <c r="EH350" s="380">
        <f>'[37]Biểu 1c-II'!Y350</f>
        <v>0</v>
      </c>
      <c r="EI350" s="380">
        <f>'[37]Biểu 1c-II'!AB350</f>
        <v>0</v>
      </c>
      <c r="EJ350" s="463">
        <f>'[37]Biểu 1c-II'!AE350</f>
        <v>0</v>
      </c>
      <c r="EK350" s="463">
        <f>'[38]Biểu 1c-II'!J350</f>
        <v>0</v>
      </c>
      <c r="EL350" s="463">
        <f>'[38]Biểu 1c-II'!M350</f>
        <v>0</v>
      </c>
      <c r="EM350" s="463">
        <f>'[38]Biểu 1c-II'!P350</f>
        <v>0</v>
      </c>
      <c r="EN350" s="463">
        <f>'[38]Biểu 1c-II'!S350</f>
        <v>0</v>
      </c>
      <c r="EO350" s="380">
        <f>'[39]Biểu 1c-II(TTKN)'!J350</f>
        <v>0</v>
      </c>
      <c r="EP350" s="380">
        <f>'[40]Biểu 1c-II'!P350</f>
        <v>0</v>
      </c>
      <c r="EQ350" s="380">
        <f>'[41]Biểu 1c-II'!P350</f>
        <v>0</v>
      </c>
    </row>
    <row r="351" spans="1:147" ht="25.5">
      <c r="A351" s="383"/>
      <c r="B351" s="378" t="s">
        <v>897</v>
      </c>
      <c r="C351" s="379" t="s">
        <v>1005</v>
      </c>
      <c r="D351" s="381">
        <f t="shared" si="143"/>
        <v>0</v>
      </c>
      <c r="E351" s="463">
        <f t="shared" si="134"/>
        <v>13682959583</v>
      </c>
      <c r="F351" s="463">
        <f t="shared" si="144"/>
        <v>13682959583</v>
      </c>
      <c r="G351" s="463">
        <f t="shared" si="145"/>
        <v>13682959583</v>
      </c>
      <c r="H351" s="381">
        <f t="shared" si="135"/>
        <v>0</v>
      </c>
      <c r="I351" s="381">
        <f t="shared" si="146"/>
        <v>0</v>
      </c>
      <c r="J351" s="381">
        <f t="shared" si="147"/>
        <v>0</v>
      </c>
      <c r="K351" s="381">
        <f t="shared" si="136"/>
        <v>13682959583</v>
      </c>
      <c r="L351" s="381">
        <f t="shared" si="137"/>
        <v>0</v>
      </c>
      <c r="M351" s="381">
        <f t="shared" si="138"/>
        <v>0</v>
      </c>
      <c r="N351" s="381">
        <f t="shared" si="148"/>
        <v>0</v>
      </c>
      <c r="O351" s="381">
        <f t="shared" si="139"/>
        <v>0</v>
      </c>
      <c r="P351" s="381">
        <f t="shared" si="149"/>
        <v>0</v>
      </c>
      <c r="Q351" s="381">
        <f t="shared" si="140"/>
        <v>0</v>
      </c>
      <c r="R351" s="381">
        <f t="shared" si="141"/>
        <v>0</v>
      </c>
      <c r="S351" s="381"/>
      <c r="T351" s="381">
        <f t="shared" si="142"/>
        <v>0</v>
      </c>
      <c r="U351" s="463">
        <f t="shared" si="150"/>
        <v>0</v>
      </c>
      <c r="V351" s="463">
        <f t="shared" si="151"/>
        <v>0</v>
      </c>
      <c r="W351" s="463">
        <f t="shared" si="152"/>
        <v>0</v>
      </c>
      <c r="X351" s="463">
        <f t="shared" si="153"/>
        <v>0</v>
      </c>
      <c r="Y351" s="463">
        <f t="shared" si="154"/>
        <v>0</v>
      </c>
      <c r="Z351" s="463">
        <f t="shared" si="155"/>
        <v>0</v>
      </c>
      <c r="AA351" s="463">
        <f t="shared" si="156"/>
        <v>0</v>
      </c>
      <c r="AB351" s="463">
        <f t="shared" si="157"/>
        <v>0</v>
      </c>
      <c r="AC351" s="463">
        <f t="shared" si="158"/>
        <v>0</v>
      </c>
      <c r="AD351" s="463">
        <f t="shared" si="159"/>
        <v>0</v>
      </c>
      <c r="AE351" s="381"/>
      <c r="AF351" s="381"/>
      <c r="AG351" s="380">
        <f>'[22]Biểu 1c-II'!J351</f>
        <v>0</v>
      </c>
      <c r="AH351" s="380">
        <f>'[22]Biểu 1c-II'!M351</f>
        <v>0</v>
      </c>
      <c r="AI351" s="463">
        <f>'[22]Biểu 1c-II'!S351</f>
        <v>0</v>
      </c>
      <c r="AJ351" s="463">
        <f>'[22]Biểu 1c-II'!V351</f>
        <v>0</v>
      </c>
      <c r="AK351" s="380">
        <f>'[23]Biểu 1c-II'!J351</f>
        <v>0</v>
      </c>
      <c r="AL351" s="463">
        <f>'[23]Biểu 1c-II'!P351</f>
        <v>0</v>
      </c>
      <c r="AM351" s="463">
        <f>'[23]Biểu 1c-II'!S351</f>
        <v>0</v>
      </c>
      <c r="AN351" s="380">
        <f>'[24]Biểu 1c-II'!J351</f>
        <v>0</v>
      </c>
      <c r="AO351" s="463">
        <f>'[24]Biểu 1c-II'!M351</f>
        <v>0</v>
      </c>
      <c r="AP351" s="463">
        <f>'[24]Biểu 1c-II'!S351</f>
        <v>0</v>
      </c>
      <c r="AQ351" s="463">
        <f>'[25]Biểu 1c-II'!P351</f>
        <v>0</v>
      </c>
      <c r="AR351" s="463">
        <f>'[25]Biểu 1c-II'!V351</f>
        <v>0</v>
      </c>
      <c r="AS351" s="380">
        <f>'[25]Biểu 1c-II'!Y351</f>
        <v>0</v>
      </c>
      <c r="AT351" s="380">
        <f>'[26]Biểu 1c-II'!K351</f>
        <v>0</v>
      </c>
      <c r="AU351" s="380">
        <f>'[26]Biểu 1c-II'!W351</f>
        <v>0</v>
      </c>
      <c r="AV351" s="380">
        <f>'[27]Biểu 1c-II'!J351</f>
        <v>0</v>
      </c>
      <c r="AW351" s="380">
        <f>'[27]Biểu 1c-II'!V351</f>
        <v>0</v>
      </c>
      <c r="AX351" s="380">
        <f>'[28]Biểu 1c-II'!J351</f>
        <v>0</v>
      </c>
      <c r="AY351" s="380">
        <f>'[28]Biểu 1c-II'!M351</f>
        <v>0</v>
      </c>
      <c r="AZ351" s="380">
        <f>'[28]Biểu 1c-II'!P351</f>
        <v>0</v>
      </c>
      <c r="BA351" s="380"/>
      <c r="BB351" s="380">
        <f>'[28]Biểu 1c-II'!V351</f>
        <v>0</v>
      </c>
      <c r="BC351" s="380">
        <f>'[42]Biểu 1c-II'!Y351</f>
        <v>0</v>
      </c>
      <c r="BD351" s="380">
        <f>'[28]Biểu 1c-II'!AB351</f>
        <v>0</v>
      </c>
      <c r="BE351" s="380">
        <f>'[28]Biểu 1c-II'!AE351</f>
        <v>0</v>
      </c>
      <c r="BF351" s="380">
        <f>'[28]Biểu 1c-II'!AH351</f>
        <v>0</v>
      </c>
      <c r="BG351" s="380">
        <f>'[29]Biểu 1c-II'!J351</f>
        <v>0</v>
      </c>
      <c r="BH351" s="380">
        <f>'[29]Biểu 1c-II'!M351</f>
        <v>0</v>
      </c>
      <c r="BI351" s="380">
        <f>'[29]Biểu 1c-II'!P351</f>
        <v>0</v>
      </c>
      <c r="BJ351" s="380"/>
      <c r="BK351" s="380">
        <f>'[29]Biểu 1c-II'!S351</f>
        <v>0</v>
      </c>
      <c r="BL351" s="380">
        <f>'[29]Biểu 1c-II'!V351</f>
        <v>0</v>
      </c>
      <c r="BM351" s="380">
        <f>'[29]Biểu 1c-II'!Y351</f>
        <v>0</v>
      </c>
      <c r="BN351" s="380">
        <f>'[29]Biểu 1c-II'!AB351</f>
        <v>0</v>
      </c>
      <c r="BO351" s="463">
        <f>'[29]Biểu 1c-II'!AE351</f>
        <v>0</v>
      </c>
      <c r="BP351" s="463">
        <f>'[29]Biểu 1c-II'!AH351</f>
        <v>0</v>
      </c>
      <c r="BQ351" s="380">
        <f>'[30]Biểu 1c-II - TTYT DA BAC'!J351</f>
        <v>0</v>
      </c>
      <c r="BR351" s="380">
        <f>'[30]Biểu 1c-II - TTYT DA BAC'!M351</f>
        <v>0</v>
      </c>
      <c r="BS351" s="380">
        <f>'[30]Biểu 1c-II - TTYT DA BAC'!P351</f>
        <v>0</v>
      </c>
      <c r="BT351" s="380"/>
      <c r="BU351" s="380">
        <f>'[30]Biểu 1c-II - TTYT DA BAC'!V351</f>
        <v>0</v>
      </c>
      <c r="BV351" s="380">
        <f>'[30]Biểu 1c-II - TTYT DA BAC'!Y351</f>
        <v>0</v>
      </c>
      <c r="BW351" s="380">
        <f>'[30]Biểu 1c-II - TTYT DA BAC'!AB351</f>
        <v>0</v>
      </c>
      <c r="BX351" s="463">
        <f>'[30]Biểu 1c-II - TTYT DA BAC'!AE351</f>
        <v>0</v>
      </c>
      <c r="BY351" s="463">
        <f>'[30]Biểu 1c-II - TTYT DA BAC'!AH351</f>
        <v>0</v>
      </c>
      <c r="BZ351" s="380">
        <f>'[31]Biểu 1c-II'!I351</f>
        <v>0</v>
      </c>
      <c r="CA351" s="380">
        <f>'[31]Biểu 1c-II'!M351</f>
        <v>0</v>
      </c>
      <c r="CB351" s="380">
        <f>'[31]Biểu 1c-II'!P351</f>
        <v>0</v>
      </c>
      <c r="CC351" s="380"/>
      <c r="CD351" s="380">
        <f>'[31]Biểu 1c-II'!V351</f>
        <v>0</v>
      </c>
      <c r="CE351" s="380">
        <f>'[31]Biểu 1c-II'!Y351</f>
        <v>0</v>
      </c>
      <c r="CF351" s="380">
        <f>'[31]Biểu 1c-II'!AB351</f>
        <v>0</v>
      </c>
      <c r="CG351" s="463">
        <f>'[31]Biểu 1c-II'!AE351</f>
        <v>0</v>
      </c>
      <c r="CH351" s="463">
        <f>'[31]Biểu 1c-II'!AH351</f>
        <v>0</v>
      </c>
      <c r="CI351" s="380">
        <f>'[32]Biểu 1c-II'!J351</f>
        <v>0</v>
      </c>
      <c r="CJ351" s="380">
        <f>'[32]Biểu 1c-II'!M351</f>
        <v>0</v>
      </c>
      <c r="CK351" s="380">
        <f>'[32]Biểu 1c-II'!P351</f>
        <v>0</v>
      </c>
      <c r="CL351" s="380"/>
      <c r="CM351" s="380">
        <f>'[32]Biểu 1c-II'!V351</f>
        <v>0</v>
      </c>
      <c r="CN351" s="380">
        <f>'[32]Biểu 1c-II'!Y351</f>
        <v>0</v>
      </c>
      <c r="CO351" s="380">
        <f>'[32]Biểu 1c-II'!AB351</f>
        <v>0</v>
      </c>
      <c r="CP351" s="463">
        <f>'[32]Biểu 1c-II'!AE351</f>
        <v>0</v>
      </c>
      <c r="CQ351" s="463">
        <f>'[32]Biểu 1c-II'!AH351</f>
        <v>0</v>
      </c>
      <c r="CR351" s="380">
        <f>'[33]Biểu 1c-II'!J351</f>
        <v>0</v>
      </c>
      <c r="CS351" s="380">
        <f>'[33]Biểu 1c-II'!M351</f>
        <v>0</v>
      </c>
      <c r="CT351" s="380">
        <f>'[33]Biểu 1c-II'!P351</f>
        <v>0</v>
      </c>
      <c r="CU351" s="380"/>
      <c r="CV351" s="380">
        <f>'[33]Biểu 1c-II'!V351</f>
        <v>0</v>
      </c>
      <c r="CW351" s="380">
        <f>'[43]Biểu 1c-II'!Y351</f>
        <v>0</v>
      </c>
      <c r="CX351" s="380">
        <f>'[33]Biểu 1c-II'!AB351</f>
        <v>0</v>
      </c>
      <c r="CY351" s="463">
        <f>'[33]Biểu 1c-II'!AE351</f>
        <v>0</v>
      </c>
      <c r="CZ351" s="463">
        <f>'[33]Biểu 1c-II'!AH351</f>
        <v>0</v>
      </c>
      <c r="DA351" s="380">
        <f>'[34]Biểu 1c-II'!$J$7</f>
        <v>13682959583</v>
      </c>
      <c r="DB351" s="380">
        <f>'[34]Biểu 1c-II'!M351</f>
        <v>0</v>
      </c>
      <c r="DC351" s="380">
        <f>'[34]Biểu 1c-II'!P351</f>
        <v>0</v>
      </c>
      <c r="DD351" s="380"/>
      <c r="DE351" s="380">
        <f>'[34]Biểu 1c-II'!V351</f>
        <v>0</v>
      </c>
      <c r="DF351" s="380">
        <f>'[44]Biểu 1c-II'!Y351</f>
        <v>0</v>
      </c>
      <c r="DG351" s="380">
        <f>'[34]Biểu 1c-II'!AB351</f>
        <v>0</v>
      </c>
      <c r="DH351" s="463">
        <f>'[34]Biểu 1c-II'!AE351</f>
        <v>0</v>
      </c>
      <c r="DI351" s="463">
        <f>'[34]Biểu 1c-II'!AH351</f>
        <v>0</v>
      </c>
      <c r="DJ351" s="380">
        <f>'[35]Biểu 1c-II'!J351</f>
        <v>0</v>
      </c>
      <c r="DK351" s="380">
        <f>'[35]Biểu 1c-II'!M351</f>
        <v>0</v>
      </c>
      <c r="DL351" s="380">
        <f>'[35]Biểu 1c-II'!P351</f>
        <v>0</v>
      </c>
      <c r="DM351" s="380">
        <f>'[35]Biểu 1c-II'!S351</f>
        <v>0</v>
      </c>
      <c r="DN351" s="380">
        <f>'[35]Biểu 1c-II'!V351</f>
        <v>0</v>
      </c>
      <c r="DO351" s="380">
        <f>'[35]Biểu 1c-II'!Y351</f>
        <v>0</v>
      </c>
      <c r="DP351" s="380">
        <f>'[35]Biểu 1c-II'!AB351</f>
        <v>0</v>
      </c>
      <c r="DQ351" s="463">
        <f>'[35]Biểu 1c-II'!AE351</f>
        <v>0</v>
      </c>
      <c r="DR351" s="463">
        <f>'[35]Biểu 1c-II'!AH351</f>
        <v>0</v>
      </c>
      <c r="DS351" s="463">
        <f>'[35]Biểu 1c-II'!AK351</f>
        <v>0</v>
      </c>
      <c r="DT351" s="380">
        <f>'[36]Biểu 1c-II'!J351</f>
        <v>0</v>
      </c>
      <c r="DU351" s="380">
        <f>'[36]Biểu 1c-II'!M351</f>
        <v>0</v>
      </c>
      <c r="DV351" s="380">
        <f>'[36]Biểu 1c-II'!P351</f>
        <v>0</v>
      </c>
      <c r="DW351" s="380">
        <f>'[36]Biểu 1c-II'!S351</f>
        <v>0</v>
      </c>
      <c r="DX351" s="380">
        <f>'[36]Biểu 1c-II'!V351</f>
        <v>0</v>
      </c>
      <c r="DY351" s="380">
        <f>'[36]Biểu 1c-II'!Y351</f>
        <v>0</v>
      </c>
      <c r="DZ351" s="380">
        <f>'[36]Biểu 1c-II'!AB351</f>
        <v>0</v>
      </c>
      <c r="EA351" s="463">
        <f>'[36]Biểu 1c-II'!AH351</f>
        <v>0</v>
      </c>
      <c r="EB351" s="463">
        <f>'[36]Biểu 1c-II'!AE351</f>
        <v>0</v>
      </c>
      <c r="EC351" s="380">
        <f>'[37]Biểu 1c-II'!J351</f>
        <v>0</v>
      </c>
      <c r="ED351" s="380">
        <f>'[37]Biểu 1c-II'!M351</f>
        <v>0</v>
      </c>
      <c r="EE351" s="380">
        <f>'[37]Biểu 1c-II'!P351</f>
        <v>0</v>
      </c>
      <c r="EF351" s="380">
        <f>'[37]Biểu 1c-II'!S351</f>
        <v>0</v>
      </c>
      <c r="EG351" s="380">
        <f>'[37]Biểu 1c-II'!V351</f>
        <v>0</v>
      </c>
      <c r="EH351" s="380">
        <f>'[37]Biểu 1c-II'!Y351</f>
        <v>0</v>
      </c>
      <c r="EI351" s="380">
        <f>'[37]Biểu 1c-II'!AB351</f>
        <v>0</v>
      </c>
      <c r="EJ351" s="463">
        <f>'[37]Biểu 1c-II'!AE351</f>
        <v>0</v>
      </c>
      <c r="EK351" s="463">
        <f>'[38]Biểu 1c-II'!J351</f>
        <v>0</v>
      </c>
      <c r="EL351" s="463">
        <f>'[38]Biểu 1c-II'!M351</f>
        <v>0</v>
      </c>
      <c r="EM351" s="463">
        <f>'[38]Biểu 1c-II'!P351</f>
        <v>0</v>
      </c>
      <c r="EN351" s="463">
        <f>'[38]Biểu 1c-II'!S351</f>
        <v>0</v>
      </c>
      <c r="EO351" s="380">
        <f>'[39]Biểu 1c-II(TTKN)'!J351</f>
        <v>0</v>
      </c>
      <c r="EP351" s="380">
        <f>'[40]Biểu 1c-II'!P351</f>
        <v>0</v>
      </c>
      <c r="EQ351" s="380">
        <f>'[41]Biểu 1c-II'!P351</f>
        <v>0</v>
      </c>
    </row>
    <row r="352" spans="1:147" ht="12.75">
      <c r="A352" s="383"/>
      <c r="B352" s="378" t="s">
        <v>898</v>
      </c>
      <c r="C352" s="379" t="s">
        <v>1000</v>
      </c>
      <c r="D352" s="381">
        <f t="shared" si="143"/>
        <v>0</v>
      </c>
      <c r="E352" s="463">
        <f t="shared" si="134"/>
        <v>13682959583</v>
      </c>
      <c r="F352" s="463">
        <f t="shared" si="144"/>
        <v>13682959583</v>
      </c>
      <c r="G352" s="463">
        <f t="shared" si="145"/>
        <v>13682959583</v>
      </c>
      <c r="H352" s="381">
        <f t="shared" si="135"/>
        <v>0</v>
      </c>
      <c r="I352" s="381">
        <f t="shared" si="146"/>
        <v>0</v>
      </c>
      <c r="J352" s="381">
        <f t="shared" si="147"/>
        <v>0</v>
      </c>
      <c r="K352" s="381">
        <f t="shared" si="136"/>
        <v>13682959583</v>
      </c>
      <c r="L352" s="381">
        <f t="shared" si="137"/>
        <v>0</v>
      </c>
      <c r="M352" s="381">
        <f t="shared" si="138"/>
        <v>0</v>
      </c>
      <c r="N352" s="381">
        <f t="shared" si="148"/>
        <v>0</v>
      </c>
      <c r="O352" s="381">
        <f t="shared" si="139"/>
        <v>0</v>
      </c>
      <c r="P352" s="381">
        <f t="shared" si="149"/>
        <v>0</v>
      </c>
      <c r="Q352" s="381">
        <f t="shared" si="140"/>
        <v>0</v>
      </c>
      <c r="R352" s="381">
        <f t="shared" si="141"/>
        <v>0</v>
      </c>
      <c r="S352" s="381"/>
      <c r="T352" s="381">
        <f t="shared" si="142"/>
        <v>0</v>
      </c>
      <c r="U352" s="463">
        <f t="shared" si="150"/>
        <v>0</v>
      </c>
      <c r="V352" s="463">
        <f t="shared" si="151"/>
        <v>0</v>
      </c>
      <c r="W352" s="463">
        <f t="shared" si="152"/>
        <v>0</v>
      </c>
      <c r="X352" s="463">
        <f t="shared" si="153"/>
        <v>0</v>
      </c>
      <c r="Y352" s="463">
        <f t="shared" si="154"/>
        <v>0</v>
      </c>
      <c r="Z352" s="463">
        <f t="shared" si="155"/>
        <v>0</v>
      </c>
      <c r="AA352" s="463">
        <f t="shared" si="156"/>
        <v>0</v>
      </c>
      <c r="AB352" s="463">
        <f t="shared" si="157"/>
        <v>0</v>
      </c>
      <c r="AC352" s="463">
        <f t="shared" si="158"/>
        <v>0</v>
      </c>
      <c r="AD352" s="463">
        <f t="shared" si="159"/>
        <v>0</v>
      </c>
      <c r="AE352" s="381"/>
      <c r="AF352" s="381"/>
      <c r="AG352" s="380">
        <f>'[22]Biểu 1c-II'!J352</f>
        <v>0</v>
      </c>
      <c r="AH352" s="380">
        <f>'[22]Biểu 1c-II'!M352</f>
        <v>0</v>
      </c>
      <c r="AI352" s="463">
        <f>'[22]Biểu 1c-II'!S352</f>
        <v>0</v>
      </c>
      <c r="AJ352" s="463">
        <f>'[22]Biểu 1c-II'!V352</f>
        <v>0</v>
      </c>
      <c r="AK352" s="380">
        <f>'[23]Biểu 1c-II'!J352</f>
        <v>0</v>
      </c>
      <c r="AL352" s="463">
        <f>'[23]Biểu 1c-II'!P352</f>
        <v>0</v>
      </c>
      <c r="AM352" s="463">
        <f>'[23]Biểu 1c-II'!S352</f>
        <v>0</v>
      </c>
      <c r="AN352" s="380">
        <f>'[24]Biểu 1c-II'!J352</f>
        <v>0</v>
      </c>
      <c r="AO352" s="463">
        <f>'[24]Biểu 1c-II'!M352</f>
        <v>0</v>
      </c>
      <c r="AP352" s="463">
        <f>'[24]Biểu 1c-II'!S352</f>
        <v>0</v>
      </c>
      <c r="AQ352" s="463">
        <f>'[25]Biểu 1c-II'!P352</f>
        <v>0</v>
      </c>
      <c r="AR352" s="463">
        <f>'[25]Biểu 1c-II'!V352</f>
        <v>0</v>
      </c>
      <c r="AS352" s="380">
        <f>'[25]Biểu 1c-II'!Y352</f>
        <v>0</v>
      </c>
      <c r="AT352" s="380">
        <f>'[26]Biểu 1c-II'!K352</f>
        <v>0</v>
      </c>
      <c r="AU352" s="380">
        <f>'[26]Biểu 1c-II'!W352</f>
        <v>0</v>
      </c>
      <c r="AV352" s="380">
        <f>'[27]Biểu 1c-II'!J352</f>
        <v>0</v>
      </c>
      <c r="AW352" s="380">
        <f>'[27]Biểu 1c-II'!V352</f>
        <v>0</v>
      </c>
      <c r="AX352" s="380">
        <f>'[28]Biểu 1c-II'!J352</f>
        <v>0</v>
      </c>
      <c r="AY352" s="380">
        <f>'[28]Biểu 1c-II'!M352</f>
        <v>0</v>
      </c>
      <c r="AZ352" s="380">
        <f>'[28]Biểu 1c-II'!P352</f>
        <v>0</v>
      </c>
      <c r="BA352" s="380"/>
      <c r="BB352" s="380">
        <f>'[28]Biểu 1c-II'!V352</f>
        <v>0</v>
      </c>
      <c r="BC352" s="380">
        <f>'[42]Biểu 1c-II'!Y352</f>
        <v>0</v>
      </c>
      <c r="BD352" s="380">
        <f>'[28]Biểu 1c-II'!AB352</f>
        <v>0</v>
      </c>
      <c r="BE352" s="380">
        <f>'[28]Biểu 1c-II'!AE352</f>
        <v>0</v>
      </c>
      <c r="BF352" s="380">
        <f>'[28]Biểu 1c-II'!AH352</f>
        <v>0</v>
      </c>
      <c r="BG352" s="380">
        <f>'[29]Biểu 1c-II'!J352</f>
        <v>0</v>
      </c>
      <c r="BH352" s="380">
        <f>'[29]Biểu 1c-II'!M352</f>
        <v>0</v>
      </c>
      <c r="BI352" s="380">
        <f>'[29]Biểu 1c-II'!P352</f>
        <v>0</v>
      </c>
      <c r="BJ352" s="380"/>
      <c r="BK352" s="380">
        <f>'[29]Biểu 1c-II'!S352</f>
        <v>0</v>
      </c>
      <c r="BL352" s="380">
        <f>'[29]Biểu 1c-II'!V352</f>
        <v>0</v>
      </c>
      <c r="BM352" s="380">
        <f>'[29]Biểu 1c-II'!Y352</f>
        <v>0</v>
      </c>
      <c r="BN352" s="380">
        <f>'[29]Biểu 1c-II'!AB352</f>
        <v>0</v>
      </c>
      <c r="BO352" s="463">
        <f>'[29]Biểu 1c-II'!AE352</f>
        <v>0</v>
      </c>
      <c r="BP352" s="463">
        <f>'[29]Biểu 1c-II'!AH352</f>
        <v>0</v>
      </c>
      <c r="BQ352" s="380">
        <f>'[30]Biểu 1c-II - TTYT DA BAC'!J352</f>
        <v>0</v>
      </c>
      <c r="BR352" s="380">
        <f>'[30]Biểu 1c-II - TTYT DA BAC'!M352</f>
        <v>0</v>
      </c>
      <c r="BS352" s="380">
        <f>'[30]Biểu 1c-II - TTYT DA BAC'!P352</f>
        <v>0</v>
      </c>
      <c r="BT352" s="380"/>
      <c r="BU352" s="380">
        <f>'[30]Biểu 1c-II - TTYT DA BAC'!V352</f>
        <v>0</v>
      </c>
      <c r="BV352" s="380">
        <f>'[30]Biểu 1c-II - TTYT DA BAC'!Y352</f>
        <v>0</v>
      </c>
      <c r="BW352" s="380">
        <f>'[30]Biểu 1c-II - TTYT DA BAC'!AB352</f>
        <v>0</v>
      </c>
      <c r="BX352" s="463">
        <f>'[30]Biểu 1c-II - TTYT DA BAC'!AE352</f>
        <v>0</v>
      </c>
      <c r="BY352" s="463">
        <f>'[30]Biểu 1c-II - TTYT DA BAC'!AH352</f>
        <v>0</v>
      </c>
      <c r="BZ352" s="380">
        <f>'[31]Biểu 1c-II'!I352</f>
        <v>0</v>
      </c>
      <c r="CA352" s="380">
        <f>'[31]Biểu 1c-II'!M352</f>
        <v>0</v>
      </c>
      <c r="CB352" s="380">
        <f>'[31]Biểu 1c-II'!P352</f>
        <v>0</v>
      </c>
      <c r="CC352" s="380"/>
      <c r="CD352" s="380">
        <f>'[31]Biểu 1c-II'!V352</f>
        <v>0</v>
      </c>
      <c r="CE352" s="380">
        <f>'[31]Biểu 1c-II'!Y352</f>
        <v>0</v>
      </c>
      <c r="CF352" s="380">
        <f>'[31]Biểu 1c-II'!AB352</f>
        <v>0</v>
      </c>
      <c r="CG352" s="463">
        <f>'[31]Biểu 1c-II'!AE352</f>
        <v>0</v>
      </c>
      <c r="CH352" s="463">
        <f>'[31]Biểu 1c-II'!AH352</f>
        <v>0</v>
      </c>
      <c r="CI352" s="380">
        <f>'[32]Biểu 1c-II'!J352</f>
        <v>0</v>
      </c>
      <c r="CJ352" s="380">
        <f>'[32]Biểu 1c-II'!M352</f>
        <v>0</v>
      </c>
      <c r="CK352" s="380">
        <f>'[32]Biểu 1c-II'!P352</f>
        <v>0</v>
      </c>
      <c r="CL352" s="380"/>
      <c r="CM352" s="380">
        <f>'[32]Biểu 1c-II'!V352</f>
        <v>0</v>
      </c>
      <c r="CN352" s="380">
        <f>'[32]Biểu 1c-II'!Y352</f>
        <v>0</v>
      </c>
      <c r="CO352" s="380">
        <f>'[32]Biểu 1c-II'!AB352</f>
        <v>0</v>
      </c>
      <c r="CP352" s="463">
        <f>'[32]Biểu 1c-II'!AE352</f>
        <v>0</v>
      </c>
      <c r="CQ352" s="463">
        <f>'[32]Biểu 1c-II'!AH352</f>
        <v>0</v>
      </c>
      <c r="CR352" s="380">
        <f>'[33]Biểu 1c-II'!J352</f>
        <v>0</v>
      </c>
      <c r="CS352" s="380">
        <f>'[33]Biểu 1c-II'!M352</f>
        <v>0</v>
      </c>
      <c r="CT352" s="380">
        <f>'[33]Biểu 1c-II'!P352</f>
        <v>0</v>
      </c>
      <c r="CU352" s="380"/>
      <c r="CV352" s="380">
        <f>'[33]Biểu 1c-II'!V352</f>
        <v>0</v>
      </c>
      <c r="CW352" s="380">
        <f>'[43]Biểu 1c-II'!Y352</f>
        <v>0</v>
      </c>
      <c r="CX352" s="380">
        <f>'[33]Biểu 1c-II'!AB352</f>
        <v>0</v>
      </c>
      <c r="CY352" s="463">
        <f>'[33]Biểu 1c-II'!AE352</f>
        <v>0</v>
      </c>
      <c r="CZ352" s="463">
        <f>'[33]Biểu 1c-II'!AH352</f>
        <v>0</v>
      </c>
      <c r="DA352" s="380">
        <f>'[34]Biểu 1c-II'!$J$7</f>
        <v>13682959583</v>
      </c>
      <c r="DB352" s="380">
        <f>'[34]Biểu 1c-II'!M352</f>
        <v>0</v>
      </c>
      <c r="DC352" s="380">
        <f>'[34]Biểu 1c-II'!P352</f>
        <v>0</v>
      </c>
      <c r="DD352" s="380"/>
      <c r="DE352" s="380">
        <f>'[34]Biểu 1c-II'!V352</f>
        <v>0</v>
      </c>
      <c r="DF352" s="380">
        <f>'[44]Biểu 1c-II'!Y352</f>
        <v>0</v>
      </c>
      <c r="DG352" s="380">
        <f>'[34]Biểu 1c-II'!AB352</f>
        <v>0</v>
      </c>
      <c r="DH352" s="463">
        <f>'[34]Biểu 1c-II'!AE352</f>
        <v>0</v>
      </c>
      <c r="DI352" s="463">
        <f>'[34]Biểu 1c-II'!AH352</f>
        <v>0</v>
      </c>
      <c r="DJ352" s="380">
        <f>'[35]Biểu 1c-II'!J352</f>
        <v>0</v>
      </c>
      <c r="DK352" s="380">
        <f>'[35]Biểu 1c-II'!M352</f>
        <v>0</v>
      </c>
      <c r="DL352" s="380">
        <f>'[35]Biểu 1c-II'!P352</f>
        <v>0</v>
      </c>
      <c r="DM352" s="380">
        <f>'[35]Biểu 1c-II'!S352</f>
        <v>0</v>
      </c>
      <c r="DN352" s="380">
        <f>'[35]Biểu 1c-II'!V352</f>
        <v>0</v>
      </c>
      <c r="DO352" s="380">
        <f>'[35]Biểu 1c-II'!Y352</f>
        <v>0</v>
      </c>
      <c r="DP352" s="380">
        <f>'[35]Biểu 1c-II'!AB352</f>
        <v>0</v>
      </c>
      <c r="DQ352" s="463">
        <f>'[35]Biểu 1c-II'!AE352</f>
        <v>0</v>
      </c>
      <c r="DR352" s="463">
        <f>'[35]Biểu 1c-II'!AH352</f>
        <v>0</v>
      </c>
      <c r="DS352" s="463">
        <f>'[35]Biểu 1c-II'!AK352</f>
        <v>0</v>
      </c>
      <c r="DT352" s="380">
        <f>'[36]Biểu 1c-II'!J352</f>
        <v>0</v>
      </c>
      <c r="DU352" s="380">
        <f>'[36]Biểu 1c-II'!M352</f>
        <v>0</v>
      </c>
      <c r="DV352" s="380">
        <f>'[36]Biểu 1c-II'!P352</f>
        <v>0</v>
      </c>
      <c r="DW352" s="380">
        <f>'[36]Biểu 1c-II'!S352</f>
        <v>0</v>
      </c>
      <c r="DX352" s="380">
        <f>'[36]Biểu 1c-II'!V352</f>
        <v>0</v>
      </c>
      <c r="DY352" s="380">
        <f>'[36]Biểu 1c-II'!Y352</f>
        <v>0</v>
      </c>
      <c r="DZ352" s="380">
        <f>'[36]Biểu 1c-II'!AB352</f>
        <v>0</v>
      </c>
      <c r="EA352" s="463">
        <f>'[36]Biểu 1c-II'!AH352</f>
        <v>0</v>
      </c>
      <c r="EB352" s="463">
        <f>'[36]Biểu 1c-II'!AE352</f>
        <v>0</v>
      </c>
      <c r="EC352" s="380">
        <f>'[37]Biểu 1c-II'!J352</f>
        <v>0</v>
      </c>
      <c r="ED352" s="380">
        <f>'[37]Biểu 1c-II'!M352</f>
        <v>0</v>
      </c>
      <c r="EE352" s="380">
        <f>'[37]Biểu 1c-II'!P352</f>
        <v>0</v>
      </c>
      <c r="EF352" s="380">
        <f>'[37]Biểu 1c-II'!S352</f>
        <v>0</v>
      </c>
      <c r="EG352" s="380">
        <f>'[37]Biểu 1c-II'!V352</f>
        <v>0</v>
      </c>
      <c r="EH352" s="380">
        <f>'[37]Biểu 1c-II'!Y352</f>
        <v>0</v>
      </c>
      <c r="EI352" s="380">
        <f>'[37]Biểu 1c-II'!AB352</f>
        <v>0</v>
      </c>
      <c r="EJ352" s="463">
        <f>'[37]Biểu 1c-II'!AE352</f>
        <v>0</v>
      </c>
      <c r="EK352" s="463">
        <f>'[38]Biểu 1c-II'!J352</f>
        <v>0</v>
      </c>
      <c r="EL352" s="463">
        <f>'[38]Biểu 1c-II'!M352</f>
        <v>0</v>
      </c>
      <c r="EM352" s="463">
        <f>'[38]Biểu 1c-II'!P352</f>
        <v>0</v>
      </c>
      <c r="EN352" s="463">
        <f>'[38]Biểu 1c-II'!S352</f>
        <v>0</v>
      </c>
      <c r="EO352" s="380">
        <f>'[39]Biểu 1c-II(TTKN)'!J352</f>
        <v>0</v>
      </c>
      <c r="EP352" s="380">
        <f>'[40]Biểu 1c-II'!P352</f>
        <v>0</v>
      </c>
      <c r="EQ352" s="380">
        <f>'[41]Biểu 1c-II'!P352</f>
        <v>0</v>
      </c>
    </row>
    <row r="353" spans="1:147" s="373" customFormat="1" ht="12.75">
      <c r="A353" s="466"/>
      <c r="B353" s="375"/>
      <c r="C353" s="376" t="s">
        <v>1006</v>
      </c>
      <c r="D353" s="357">
        <f t="shared" si="143"/>
        <v>0</v>
      </c>
      <c r="E353" s="459">
        <f t="shared" si="134"/>
        <v>58578570061</v>
      </c>
      <c r="F353" s="459">
        <f t="shared" si="144"/>
        <v>58578570061</v>
      </c>
      <c r="G353" s="459">
        <f t="shared" si="145"/>
        <v>58406574561</v>
      </c>
      <c r="H353" s="357">
        <f t="shared" si="135"/>
        <v>51903600</v>
      </c>
      <c r="I353" s="357">
        <f t="shared" si="146"/>
        <v>0</v>
      </c>
      <c r="J353" s="357">
        <f t="shared" si="147"/>
        <v>1834320000</v>
      </c>
      <c r="K353" s="357">
        <f t="shared" si="136"/>
        <v>31774276811</v>
      </c>
      <c r="L353" s="357">
        <f t="shared" si="137"/>
        <v>22589961150</v>
      </c>
      <c r="M353" s="357">
        <f t="shared" si="138"/>
        <v>1885113000</v>
      </c>
      <c r="N353" s="357">
        <f t="shared" si="148"/>
        <v>0</v>
      </c>
      <c r="O353" s="357">
        <f t="shared" si="139"/>
        <v>0</v>
      </c>
      <c r="P353" s="357">
        <f t="shared" si="149"/>
        <v>0</v>
      </c>
      <c r="Q353" s="357">
        <f t="shared" si="140"/>
        <v>0</v>
      </c>
      <c r="R353" s="357">
        <f t="shared" si="141"/>
        <v>176000000</v>
      </c>
      <c r="S353" s="357"/>
      <c r="T353" s="357">
        <f>BD353+BM353+BW353+CF353+CO353+CX353+DG353+DP353+DZ353+EI353</f>
        <v>95000000</v>
      </c>
      <c r="U353" s="459">
        <f t="shared" si="150"/>
        <v>0</v>
      </c>
      <c r="V353" s="459">
        <f t="shared" si="151"/>
        <v>0</v>
      </c>
      <c r="W353" s="459">
        <f t="shared" si="152"/>
        <v>0</v>
      </c>
      <c r="X353" s="459">
        <f t="shared" si="153"/>
        <v>0</v>
      </c>
      <c r="Y353" s="459">
        <f t="shared" si="154"/>
        <v>0</v>
      </c>
      <c r="Z353" s="459">
        <f t="shared" si="155"/>
        <v>0</v>
      </c>
      <c r="AA353" s="459">
        <f t="shared" si="156"/>
        <v>77100000</v>
      </c>
      <c r="AB353" s="459">
        <f t="shared" si="157"/>
        <v>76050000</v>
      </c>
      <c r="AC353" s="459">
        <f t="shared" si="158"/>
        <v>0</v>
      </c>
      <c r="AD353" s="459">
        <f t="shared" si="159"/>
        <v>0</v>
      </c>
      <c r="AE353" s="357">
        <f>AE354+AE368+AE374+AE380</f>
        <v>18845500</v>
      </c>
      <c r="AF353" s="357">
        <f>AF354+AF368+AF374+AF380</f>
        <v>0</v>
      </c>
      <c r="AG353" s="377">
        <f>'[22]Biểu 1c-II'!J353</f>
        <v>1890000</v>
      </c>
      <c r="AH353" s="377">
        <f>'[22]Biểu 1c-II'!M353</f>
        <v>0</v>
      </c>
      <c r="AI353" s="459">
        <f>'[22]Biểu 1c-II'!S353</f>
        <v>0</v>
      </c>
      <c r="AJ353" s="459">
        <f>'[22]Biểu 1c-II'!V353</f>
        <v>0</v>
      </c>
      <c r="AK353" s="377">
        <f>'[23]Biểu 1c-II'!J353</f>
        <v>0</v>
      </c>
      <c r="AL353" s="459">
        <f>'[23]Biểu 1c-II'!P353</f>
        <v>0</v>
      </c>
      <c r="AM353" s="459">
        <f>'[23]Biểu 1c-II'!S353</f>
        <v>0</v>
      </c>
      <c r="AN353" s="377">
        <f>'[24]Biểu 1c-II'!J353</f>
        <v>50013600</v>
      </c>
      <c r="AO353" s="459">
        <f>'[24]Biểu 1c-II'!M353</f>
        <v>0</v>
      </c>
      <c r="AP353" s="459">
        <f>'[24]Biểu 1c-II'!S353</f>
        <v>0</v>
      </c>
      <c r="AQ353" s="459">
        <f>'[25]Biểu 1c-II'!P353</f>
        <v>0</v>
      </c>
      <c r="AR353" s="459">
        <f>'[25]Biểu 1c-II'!V353</f>
        <v>0</v>
      </c>
      <c r="AS353" s="377">
        <f>'[25]Biểu 1c-II'!Y353</f>
        <v>1834320000</v>
      </c>
      <c r="AT353" s="377">
        <f>'[26]Biểu 1c-II'!K353</f>
        <v>662000000</v>
      </c>
      <c r="AU353" s="377">
        <f>'[26]Biểu 1c-II'!W353</f>
        <v>0</v>
      </c>
      <c r="AV353" s="377">
        <f>'[27]Biểu 1c-II'!J353</f>
        <v>0</v>
      </c>
      <c r="AW353" s="377">
        <f>'[27]Biểu 1c-II'!V353</f>
        <v>0</v>
      </c>
      <c r="AX353" s="377">
        <f>'[28]Biểu 1c-II'!J353</f>
        <v>1362000</v>
      </c>
      <c r="AY353" s="377">
        <f>'[28]Biểu 1c-II'!M353</f>
        <v>1773600000</v>
      </c>
      <c r="AZ353" s="377">
        <f>'[28]Biểu 1c-II'!P353</f>
        <v>0</v>
      </c>
      <c r="BA353" s="380"/>
      <c r="BB353" s="377">
        <f>'[28]Biểu 1c-II'!V353</f>
        <v>0</v>
      </c>
      <c r="BC353" s="380">
        <f>'[42]Biểu 1c-II'!Y353</f>
        <v>0</v>
      </c>
      <c r="BD353" s="377">
        <f>'[28]Biểu 1c-II'!AB353</f>
        <v>4000000</v>
      </c>
      <c r="BE353" s="377">
        <f>'[28]Biểu 1c-II'!AE353</f>
        <v>26350000</v>
      </c>
      <c r="BF353" s="377">
        <f>'[28]Biểu 1c-II'!AH353</f>
        <v>1200000</v>
      </c>
      <c r="BG353" s="377">
        <f>'[29]Biểu 1c-II'!J353</f>
        <v>0</v>
      </c>
      <c r="BH353" s="377">
        <f>'[29]Biểu 1c-II'!M353</f>
        <v>140698000</v>
      </c>
      <c r="BI353" s="377">
        <f>'[29]Biểu 1c-II'!P353</f>
        <v>410531000</v>
      </c>
      <c r="BJ353" s="380"/>
      <c r="BK353" s="377">
        <f>'[29]Biểu 1c-II'!S353</f>
        <v>0</v>
      </c>
      <c r="BL353" s="377">
        <f>'[29]Biểu 1c-II'!V353</f>
        <v>74000000</v>
      </c>
      <c r="BM353" s="377">
        <f>'[29]Biểu 1c-II'!Y353</f>
        <v>0</v>
      </c>
      <c r="BN353" s="377">
        <f>'[29]Biểu 1c-II'!AB353</f>
        <v>0</v>
      </c>
      <c r="BO353" s="459">
        <f>'[29]Biểu 1c-II'!AE353</f>
        <v>0</v>
      </c>
      <c r="BP353" s="459">
        <f>'[29]Biểu 1c-II'!AH353</f>
        <v>0</v>
      </c>
      <c r="BQ353" s="377">
        <f>'[30]Biểu 1c-II - TTYT DA BAC'!J353</f>
        <v>2256200703</v>
      </c>
      <c r="BR353" s="377">
        <f>'[30]Biểu 1c-II - TTYT DA BAC'!M353</f>
        <v>1322701400</v>
      </c>
      <c r="BS353" s="377">
        <f>'[30]Biểu 1c-II - TTYT DA BAC'!P353</f>
        <v>110732000</v>
      </c>
      <c r="BT353" s="380"/>
      <c r="BU353" s="377">
        <f>'[30]Biểu 1c-II - TTYT DA BAC'!V353</f>
        <v>0</v>
      </c>
      <c r="BV353" s="377">
        <f>'[30]Biểu 1c-II - TTYT DA BAC'!Y353</f>
        <v>0</v>
      </c>
      <c r="BW353" s="377">
        <f>'[30]Biểu 1c-II - TTYT DA BAC'!AB353</f>
        <v>0</v>
      </c>
      <c r="BX353" s="459">
        <f>'[30]Biểu 1c-II - TTYT DA BAC'!AE353</f>
        <v>0</v>
      </c>
      <c r="BY353" s="459">
        <f>'[30]Biểu 1c-II - TTYT DA BAC'!AH353</f>
        <v>36300000</v>
      </c>
      <c r="BZ353" s="377">
        <f>'[31]Biểu 1c-II'!I353</f>
        <v>2684029990</v>
      </c>
      <c r="CA353" s="377">
        <f>'[31]Biểu 1c-II'!M353</f>
        <v>2988530500</v>
      </c>
      <c r="CB353" s="377">
        <f>'[31]Biểu 1c-II'!P353</f>
        <v>491916000</v>
      </c>
      <c r="CC353" s="380"/>
      <c r="CD353" s="377">
        <f>'[31]Biểu 1c-II'!V353</f>
        <v>0</v>
      </c>
      <c r="CE353" s="377">
        <f>'[31]Biểu 1c-II'!Y353</f>
        <v>0</v>
      </c>
      <c r="CF353" s="377">
        <f>'[31]Biểu 1c-II'!AB353</f>
        <v>0</v>
      </c>
      <c r="CG353" s="459">
        <f>'[31]Biểu 1c-II'!AE353</f>
        <v>0</v>
      </c>
      <c r="CH353" s="459">
        <f>'[31]Biểu 1c-II'!AH353</f>
        <v>0</v>
      </c>
      <c r="CI353" s="377">
        <f>'[32]Biểu 1c-II'!J353</f>
        <v>3142990875</v>
      </c>
      <c r="CJ353" s="377">
        <f>'[32]Biểu 1c-II'!M353</f>
        <v>2736588500</v>
      </c>
      <c r="CK353" s="377">
        <f>'[32]Biểu 1c-II'!P353</f>
        <v>215556000</v>
      </c>
      <c r="CL353" s="380"/>
      <c r="CM353" s="377">
        <f>'[32]Biểu 1c-II'!V353</f>
        <v>0</v>
      </c>
      <c r="CN353" s="377">
        <f>'[32]Biểu 1c-II'!Y353</f>
        <v>68000000</v>
      </c>
      <c r="CO353" s="377">
        <f>'[32]Biểu 1c-II'!AB353</f>
        <v>0</v>
      </c>
      <c r="CP353" s="459">
        <f>'[32]Biểu 1c-II'!AE353</f>
        <v>0</v>
      </c>
      <c r="CQ353" s="459">
        <f>'[32]Biểu 1c-II'!AH353</f>
        <v>0</v>
      </c>
      <c r="CR353" s="377">
        <f>'[33]Biểu 1c-II'!J353</f>
        <v>0</v>
      </c>
      <c r="CS353" s="377">
        <f>'[33]Biểu 1c-II'!M353</f>
        <v>1955796000</v>
      </c>
      <c r="CT353" s="377">
        <f>'[33]Biểu 1c-II'!P353</f>
        <v>0</v>
      </c>
      <c r="CU353" s="380"/>
      <c r="CV353" s="377">
        <f>'[33]Biểu 1c-II'!V353</f>
        <v>0</v>
      </c>
      <c r="CW353" s="380">
        <f>'[43]Biểu 1c-II'!Y353</f>
        <v>20000000</v>
      </c>
      <c r="CX353" s="377">
        <f>'[33]Biểu 1c-II'!AB353</f>
        <v>91000000</v>
      </c>
      <c r="CY353" s="459">
        <f>'[33]Biểu 1c-II'!AE353</f>
        <v>0</v>
      </c>
      <c r="CZ353" s="459">
        <f>'[33]Biểu 1c-II'!AH353</f>
        <v>0</v>
      </c>
      <c r="DA353" s="377">
        <f>'[34]Biểu 1c-II'!$J$7</f>
        <v>13682959583</v>
      </c>
      <c r="DB353" s="377">
        <f>'[34]Biểu 1c-II'!M353</f>
        <v>2644822900</v>
      </c>
      <c r="DC353" s="377">
        <f>'[34]Biểu 1c-II'!P353</f>
        <v>246781000</v>
      </c>
      <c r="DD353" s="380"/>
      <c r="DE353" s="377">
        <f>'[34]Biểu 1c-II'!V353</f>
        <v>0</v>
      </c>
      <c r="DF353" s="380">
        <f>'[44]Biểu 1c-II'!Y353</f>
        <v>0</v>
      </c>
      <c r="DG353" s="377">
        <f>'[34]Biểu 1c-II'!AB353</f>
        <v>0</v>
      </c>
      <c r="DH353" s="459">
        <f>'[34]Biểu 1c-II'!AE353</f>
        <v>0</v>
      </c>
      <c r="DI353" s="459">
        <f>'[34]Biểu 1c-II'!AH353</f>
        <v>0</v>
      </c>
      <c r="DJ353" s="377">
        <f>'[35]Biểu 1c-II'!J353</f>
        <v>2736907373</v>
      </c>
      <c r="DK353" s="377">
        <f>'[35]Biểu 1c-II'!M353</f>
        <v>2850416500</v>
      </c>
      <c r="DL353" s="377">
        <f>'[35]Biểu 1c-II'!P353</f>
        <v>60001000</v>
      </c>
      <c r="DM353" s="377">
        <f>'[35]Biểu 1c-II'!S353</f>
        <v>0</v>
      </c>
      <c r="DN353" s="377">
        <f>'[35]Biểu 1c-II'!V353</f>
        <v>0</v>
      </c>
      <c r="DO353" s="377">
        <f>'[35]Biểu 1c-II'!Y353</f>
        <v>14000000</v>
      </c>
      <c r="DP353" s="377">
        <f>'[35]Biểu 1c-II'!AB353</f>
        <v>0</v>
      </c>
      <c r="DQ353" s="459">
        <f>'[35]Biểu 1c-II'!AE353</f>
        <v>0</v>
      </c>
      <c r="DR353" s="459">
        <f>'[35]Biểu 1c-II'!AH353</f>
        <v>32850000</v>
      </c>
      <c r="DS353" s="459">
        <f>'[35]Biểu 1c-II'!AK353</f>
        <v>39600000</v>
      </c>
      <c r="DT353" s="377">
        <f>'[36]Biểu 1c-II'!J353</f>
        <v>4674695570</v>
      </c>
      <c r="DU353" s="377">
        <f>'[36]Biểu 1c-II'!M353</f>
        <v>2225559400</v>
      </c>
      <c r="DV353" s="377">
        <f>'[36]Biểu 1c-II'!P353</f>
        <v>0</v>
      </c>
      <c r="DW353" s="377">
        <f>'[36]Biểu 1c-II'!S353</f>
        <v>0</v>
      </c>
      <c r="DX353" s="377">
        <f>'[36]Biểu 1c-II'!V353</f>
        <v>0</v>
      </c>
      <c r="DY353" s="377">
        <f>'[36]Biểu 1c-II'!Y353</f>
        <v>0</v>
      </c>
      <c r="DZ353" s="377">
        <f>'[36]Biểu 1c-II'!AB353</f>
        <v>0</v>
      </c>
      <c r="EA353" s="459">
        <f>'[36]Biểu 1c-II'!AH353</f>
        <v>0</v>
      </c>
      <c r="EB353" s="459">
        <f>'[36]Biểu 1c-II'!AE353</f>
        <v>16850000</v>
      </c>
      <c r="EC353" s="377">
        <f>'[37]Biểu 1c-II'!J353</f>
        <v>1933130717</v>
      </c>
      <c r="ED353" s="377">
        <f>'[37]Biểu 1c-II'!M353</f>
        <v>3951085950</v>
      </c>
      <c r="EE353" s="377">
        <f>'[37]Biểu 1c-II'!P353</f>
        <v>349596000</v>
      </c>
      <c r="EF353" s="377">
        <f>'[37]Biểu 1c-II'!S353</f>
        <v>0</v>
      </c>
      <c r="EG353" s="377">
        <f>'[37]Biểu 1c-II'!V353</f>
        <v>0</v>
      </c>
      <c r="EH353" s="377">
        <f>'[37]Biểu 1c-II'!Y353</f>
        <v>0</v>
      </c>
      <c r="EI353" s="377">
        <f>'[37]Biểu 1c-II'!AB353</f>
        <v>0</v>
      </c>
      <c r="EJ353" s="459">
        <f>'[37]Biểu 1c-II'!AE353</f>
        <v>0</v>
      </c>
      <c r="EK353" s="459">
        <f>'[38]Biểu 1c-II'!J353</f>
        <v>162000</v>
      </c>
      <c r="EL353" s="459">
        <f>'[38]Biểu 1c-II'!M353</f>
        <v>0</v>
      </c>
      <c r="EM353" s="459">
        <f>'[38]Biểu 1c-II'!P353</f>
        <v>0</v>
      </c>
      <c r="EN353" s="459">
        <f>'[38]Biểu 1c-II'!S353</f>
        <v>0</v>
      </c>
      <c r="EO353" s="377">
        <f>'[39]Biểu 1c-II(TTKN)'!J353</f>
        <v>0</v>
      </c>
      <c r="EP353" s="377">
        <f>'[40]Biểu 1c-II'!P353</f>
        <v>0</v>
      </c>
      <c r="EQ353" s="377">
        <f>'[41]Biểu 1c-II'!P353</f>
        <v>0</v>
      </c>
    </row>
    <row r="354" spans="1:147" s="373" customFormat="1" ht="12.75">
      <c r="A354" s="375" t="s">
        <v>899</v>
      </c>
      <c r="B354" s="375"/>
      <c r="C354" s="376" t="s">
        <v>253</v>
      </c>
      <c r="D354" s="357">
        <f t="shared" si="143"/>
        <v>0</v>
      </c>
      <c r="E354" s="459">
        <f t="shared" si="134"/>
        <v>56228124061</v>
      </c>
      <c r="F354" s="459">
        <f t="shared" si="144"/>
        <v>56228124061</v>
      </c>
      <c r="G354" s="459">
        <f t="shared" si="145"/>
        <v>56055588561</v>
      </c>
      <c r="H354" s="357">
        <f t="shared" si="135"/>
        <v>51903600</v>
      </c>
      <c r="I354" s="357">
        <f t="shared" si="146"/>
        <v>0</v>
      </c>
      <c r="J354" s="357">
        <f t="shared" si="147"/>
        <v>1834320000</v>
      </c>
      <c r="K354" s="357">
        <f t="shared" si="136"/>
        <v>31613946811</v>
      </c>
      <c r="L354" s="357">
        <f t="shared" si="137"/>
        <v>22284418150</v>
      </c>
      <c r="M354" s="357">
        <f t="shared" si="138"/>
        <v>0</v>
      </c>
      <c r="N354" s="357">
        <f t="shared" si="148"/>
        <v>0</v>
      </c>
      <c r="O354" s="357">
        <f t="shared" si="139"/>
        <v>0</v>
      </c>
      <c r="P354" s="357">
        <f t="shared" si="149"/>
        <v>0</v>
      </c>
      <c r="Q354" s="357">
        <f t="shared" si="140"/>
        <v>0</v>
      </c>
      <c r="R354" s="357">
        <f t="shared" si="141"/>
        <v>176000000</v>
      </c>
      <c r="S354" s="357"/>
      <c r="T354" s="357">
        <f>BD354+BM354+BW354+CF354+CO354+CX354+DG354+DP354+DZ354+EI354</f>
        <v>95000000</v>
      </c>
      <c r="U354" s="459">
        <f t="shared" si="150"/>
        <v>0</v>
      </c>
      <c r="V354" s="459">
        <f t="shared" si="151"/>
        <v>0</v>
      </c>
      <c r="W354" s="459">
        <f t="shared" si="152"/>
        <v>0</v>
      </c>
      <c r="X354" s="459">
        <f t="shared" si="153"/>
        <v>0</v>
      </c>
      <c r="Y354" s="459">
        <f t="shared" si="154"/>
        <v>300000</v>
      </c>
      <c r="Z354" s="459">
        <f t="shared" si="155"/>
        <v>0</v>
      </c>
      <c r="AA354" s="459">
        <f t="shared" si="156"/>
        <v>77100000</v>
      </c>
      <c r="AB354" s="459">
        <f t="shared" si="157"/>
        <v>76290000</v>
      </c>
      <c r="AC354" s="459">
        <f t="shared" si="158"/>
        <v>0</v>
      </c>
      <c r="AD354" s="459">
        <f t="shared" si="159"/>
        <v>0</v>
      </c>
      <c r="AE354" s="357">
        <f>SUM(AE355:AE367)</f>
        <v>18845500</v>
      </c>
      <c r="AF354" s="357">
        <f>SUM(AF355:AF367)</f>
        <v>0</v>
      </c>
      <c r="AG354" s="377">
        <f>'[22]Biểu 1c-II'!J354</f>
        <v>1890000</v>
      </c>
      <c r="AH354" s="377">
        <f>'[22]Biểu 1c-II'!M354</f>
        <v>0</v>
      </c>
      <c r="AI354" s="459">
        <f>'[22]Biểu 1c-II'!S354</f>
        <v>0</v>
      </c>
      <c r="AJ354" s="459">
        <f>'[22]Biểu 1c-II'!V354</f>
        <v>0</v>
      </c>
      <c r="AK354" s="377">
        <f>'[23]Biểu 1c-II'!J354</f>
        <v>0</v>
      </c>
      <c r="AL354" s="459">
        <f>'[23]Biểu 1c-II'!P354</f>
        <v>300000</v>
      </c>
      <c r="AM354" s="459">
        <f>'[23]Biểu 1c-II'!S354</f>
        <v>240000</v>
      </c>
      <c r="AN354" s="377">
        <f>'[24]Biểu 1c-II'!J354</f>
        <v>50013600</v>
      </c>
      <c r="AO354" s="459">
        <f>'[24]Biểu 1c-II'!M354</f>
        <v>0</v>
      </c>
      <c r="AP354" s="459">
        <f>'[24]Biểu 1c-II'!S354</f>
        <v>0</v>
      </c>
      <c r="AQ354" s="459">
        <f>'[25]Biểu 1c-II'!P354</f>
        <v>0</v>
      </c>
      <c r="AR354" s="459">
        <f>'[25]Biểu 1c-II'!V354</f>
        <v>0</v>
      </c>
      <c r="AS354" s="377">
        <f>'[25]Biểu 1c-II'!Y354</f>
        <v>1834320000</v>
      </c>
      <c r="AT354" s="377">
        <f>'[26]Biểu 1c-II'!K354</f>
        <v>662000000</v>
      </c>
      <c r="AU354" s="377">
        <f>'[26]Biểu 1c-II'!W354</f>
        <v>0</v>
      </c>
      <c r="AV354" s="377">
        <f>'[27]Biểu 1c-II'!J354</f>
        <v>0</v>
      </c>
      <c r="AW354" s="377">
        <f>'[27]Biểu 1c-II'!V354</f>
        <v>0</v>
      </c>
      <c r="AX354" s="377">
        <f>'[28]Biểu 1c-II'!J354</f>
        <v>1362000</v>
      </c>
      <c r="AY354" s="377">
        <f>'[28]Biểu 1c-II'!M354</f>
        <v>1773600000</v>
      </c>
      <c r="AZ354" s="377">
        <f>'[28]Biểu 1c-II'!P354</f>
        <v>0</v>
      </c>
      <c r="BA354" s="380"/>
      <c r="BB354" s="377">
        <f>'[28]Biểu 1c-II'!V354</f>
        <v>0</v>
      </c>
      <c r="BC354" s="380">
        <f>'[42]Biểu 1c-II'!Y354</f>
        <v>0</v>
      </c>
      <c r="BD354" s="377">
        <f>'[28]Biểu 1c-II'!AB354</f>
        <v>4000000</v>
      </c>
      <c r="BE354" s="377">
        <f>'[28]Biểu 1c-II'!AE354</f>
        <v>26350000</v>
      </c>
      <c r="BF354" s="377">
        <f>'[28]Biểu 1c-II'!AH354</f>
        <v>1200000</v>
      </c>
      <c r="BG354" s="377">
        <f>'[29]Biểu 1c-II'!J354</f>
        <v>0</v>
      </c>
      <c r="BH354" s="377">
        <f>'[29]Biểu 1c-II'!M354</f>
        <v>0</v>
      </c>
      <c r="BI354" s="377">
        <f>'[29]Biểu 1c-II'!P354</f>
        <v>0</v>
      </c>
      <c r="BJ354" s="380"/>
      <c r="BK354" s="377">
        <f>'[29]Biểu 1c-II'!S354</f>
        <v>0</v>
      </c>
      <c r="BL354" s="377">
        <f>'[29]Biểu 1c-II'!V354</f>
        <v>74000000</v>
      </c>
      <c r="BM354" s="377">
        <f>'[29]Biểu 1c-II'!Y354</f>
        <v>0</v>
      </c>
      <c r="BN354" s="377">
        <f>'[29]Biểu 1c-II'!AB354</f>
        <v>0</v>
      </c>
      <c r="BO354" s="459">
        <f>'[29]Biểu 1c-II'!AE354</f>
        <v>0</v>
      </c>
      <c r="BP354" s="459">
        <f>'[29]Biểu 1c-II'!AH354</f>
        <v>0</v>
      </c>
      <c r="BQ354" s="377">
        <f>'[30]Biểu 1c-II - TTYT DA BAC'!J354</f>
        <v>2252624703</v>
      </c>
      <c r="BR354" s="377">
        <f>'[30]Biểu 1c-II - TTYT DA BAC'!M354</f>
        <v>1322701400</v>
      </c>
      <c r="BS354" s="377">
        <f>'[30]Biểu 1c-II - TTYT DA BAC'!P354</f>
        <v>0</v>
      </c>
      <c r="BT354" s="380"/>
      <c r="BU354" s="377">
        <f>'[30]Biểu 1c-II - TTYT DA BAC'!V354</f>
        <v>0</v>
      </c>
      <c r="BV354" s="377">
        <f>'[30]Biểu 1c-II - TTYT DA BAC'!Y354</f>
        <v>0</v>
      </c>
      <c r="BW354" s="377">
        <f>'[30]Biểu 1c-II - TTYT DA BAC'!AB354</f>
        <v>0</v>
      </c>
      <c r="BX354" s="459">
        <f>'[30]Biểu 1c-II - TTYT DA BAC'!AE354</f>
        <v>0</v>
      </c>
      <c r="BY354" s="459">
        <f>'[30]Biểu 1c-II - TTYT DA BAC'!AH354</f>
        <v>36300000</v>
      </c>
      <c r="BZ354" s="377">
        <f>'[31]Biểu 1c-II'!I354</f>
        <v>2527275990</v>
      </c>
      <c r="CA354" s="377">
        <f>'[31]Biểu 1c-II'!M354</f>
        <v>2988530500</v>
      </c>
      <c r="CB354" s="377">
        <f>'[31]Biểu 1c-II'!P354</f>
        <v>0</v>
      </c>
      <c r="CC354" s="380"/>
      <c r="CD354" s="377">
        <f>'[31]Biểu 1c-II'!V354</f>
        <v>0</v>
      </c>
      <c r="CE354" s="377">
        <f>'[31]Biểu 1c-II'!Y354</f>
        <v>0</v>
      </c>
      <c r="CF354" s="377">
        <f>'[31]Biểu 1c-II'!AB354</f>
        <v>0</v>
      </c>
      <c r="CG354" s="459">
        <f>'[31]Biểu 1c-II'!AE354</f>
        <v>0</v>
      </c>
      <c r="CH354" s="459">
        <f>'[31]Biểu 1c-II'!AH354</f>
        <v>0</v>
      </c>
      <c r="CI354" s="377">
        <f>'[32]Biểu 1c-II'!J354</f>
        <v>3142990875</v>
      </c>
      <c r="CJ354" s="377">
        <f>'[32]Biểu 1c-II'!M354</f>
        <v>2571743500</v>
      </c>
      <c r="CK354" s="377">
        <f>'[32]Biểu 1c-II'!P354</f>
        <v>0</v>
      </c>
      <c r="CL354" s="380"/>
      <c r="CM354" s="377">
        <f>'[32]Biểu 1c-II'!V354</f>
        <v>0</v>
      </c>
      <c r="CN354" s="377">
        <f>'[32]Biểu 1c-II'!Y354</f>
        <v>68000000</v>
      </c>
      <c r="CO354" s="377">
        <f>'[32]Biểu 1c-II'!AB354</f>
        <v>0</v>
      </c>
      <c r="CP354" s="459">
        <f>'[32]Biểu 1c-II'!AE354</f>
        <v>0</v>
      </c>
      <c r="CQ354" s="459">
        <f>'[32]Biểu 1c-II'!AH354</f>
        <v>0</v>
      </c>
      <c r="CR354" s="377">
        <f>'[33]Biểu 1c-II'!J354</f>
        <v>0</v>
      </c>
      <c r="CS354" s="377">
        <f>'[33]Biểu 1c-II'!M354</f>
        <v>1955796000</v>
      </c>
      <c r="CT354" s="377">
        <f>'[33]Biểu 1c-II'!P354</f>
        <v>0</v>
      </c>
      <c r="CU354" s="380"/>
      <c r="CV354" s="377">
        <f>'[33]Biểu 1c-II'!V354</f>
        <v>0</v>
      </c>
      <c r="CW354" s="380">
        <f>'[43]Biểu 1c-II'!Y354</f>
        <v>20000000</v>
      </c>
      <c r="CX354" s="377">
        <f>'[33]Biểu 1c-II'!AB354</f>
        <v>91000000</v>
      </c>
      <c r="CY354" s="459">
        <f>'[33]Biểu 1c-II'!AE354</f>
        <v>0</v>
      </c>
      <c r="CZ354" s="459">
        <f>'[33]Biểu 1c-II'!AH354</f>
        <v>0</v>
      </c>
      <c r="DA354" s="377">
        <f>'[34]Biểu 1c-II'!$J$7</f>
        <v>13682959583</v>
      </c>
      <c r="DB354" s="377">
        <f>'[34]Biểu 1c-II'!M354</f>
        <v>2644822900</v>
      </c>
      <c r="DC354" s="377">
        <f>'[34]Biểu 1c-II'!P354</f>
        <v>0</v>
      </c>
      <c r="DD354" s="380"/>
      <c r="DE354" s="377">
        <f>'[34]Biểu 1c-II'!V354</f>
        <v>0</v>
      </c>
      <c r="DF354" s="380">
        <f>'[44]Biểu 1c-II'!Y354</f>
        <v>0</v>
      </c>
      <c r="DG354" s="377">
        <f>'[34]Biểu 1c-II'!AB354</f>
        <v>0</v>
      </c>
      <c r="DH354" s="459">
        <f>'[34]Biểu 1c-II'!AE354</f>
        <v>0</v>
      </c>
      <c r="DI354" s="459">
        <f>'[34]Biểu 1c-II'!AH354</f>
        <v>0</v>
      </c>
      <c r="DJ354" s="377">
        <f>'[35]Biểu 1c-II'!J354</f>
        <v>2736907373</v>
      </c>
      <c r="DK354" s="377">
        <f>'[35]Biểu 1c-II'!M354</f>
        <v>2850416500</v>
      </c>
      <c r="DL354" s="377">
        <f>'[35]Biểu 1c-II'!P354</f>
        <v>0</v>
      </c>
      <c r="DM354" s="377">
        <f>'[35]Biểu 1c-II'!S354</f>
        <v>0</v>
      </c>
      <c r="DN354" s="377">
        <f>'[35]Biểu 1c-II'!V354</f>
        <v>0</v>
      </c>
      <c r="DO354" s="377">
        <f>'[35]Biểu 1c-II'!Y354</f>
        <v>14000000</v>
      </c>
      <c r="DP354" s="377">
        <f>'[35]Biểu 1c-II'!AB354</f>
        <v>0</v>
      </c>
      <c r="DQ354" s="459">
        <f>'[35]Biểu 1c-II'!AE354</f>
        <v>0</v>
      </c>
      <c r="DR354" s="459">
        <f>'[35]Biểu 1c-II'!AH354</f>
        <v>32850000</v>
      </c>
      <c r="DS354" s="459">
        <f>'[35]Biểu 1c-II'!AK354</f>
        <v>39600000</v>
      </c>
      <c r="DT354" s="377">
        <f>'[36]Biểu 1c-II'!J354</f>
        <v>4674695570</v>
      </c>
      <c r="DU354" s="377">
        <f>'[36]Biểu 1c-II'!M354</f>
        <v>2225559400</v>
      </c>
      <c r="DV354" s="377">
        <f>'[36]Biểu 1c-II'!P354</f>
        <v>0</v>
      </c>
      <c r="DW354" s="377">
        <f>'[36]Biểu 1c-II'!S354</f>
        <v>0</v>
      </c>
      <c r="DX354" s="377">
        <f>'[36]Biểu 1c-II'!V354</f>
        <v>0</v>
      </c>
      <c r="DY354" s="377">
        <f>'[36]Biểu 1c-II'!Y354</f>
        <v>0</v>
      </c>
      <c r="DZ354" s="377">
        <f>'[36]Biểu 1c-II'!AB354</f>
        <v>0</v>
      </c>
      <c r="EA354" s="459">
        <f>'[36]Biểu 1c-II'!AH354</f>
        <v>0</v>
      </c>
      <c r="EB354" s="459">
        <f>'[36]Biểu 1c-II'!AE354</f>
        <v>16850000</v>
      </c>
      <c r="EC354" s="377">
        <f>'[37]Biểu 1c-II'!J354</f>
        <v>1933130717</v>
      </c>
      <c r="ED354" s="377">
        <f>'[37]Biểu 1c-II'!M354</f>
        <v>3951085950</v>
      </c>
      <c r="EE354" s="377">
        <f>'[37]Biểu 1c-II'!P354</f>
        <v>0</v>
      </c>
      <c r="EF354" s="377">
        <f>'[37]Biểu 1c-II'!S354</f>
        <v>0</v>
      </c>
      <c r="EG354" s="377">
        <f>'[37]Biểu 1c-II'!V354</f>
        <v>0</v>
      </c>
      <c r="EH354" s="377">
        <f>'[37]Biểu 1c-II'!Y354</f>
        <v>0</v>
      </c>
      <c r="EI354" s="377">
        <f>'[37]Biểu 1c-II'!AB354</f>
        <v>0</v>
      </c>
      <c r="EJ354" s="459">
        <f>'[37]Biểu 1c-II'!AE354</f>
        <v>0</v>
      </c>
      <c r="EK354" s="459">
        <f>'[38]Biểu 1c-II'!J354</f>
        <v>162000</v>
      </c>
      <c r="EL354" s="459">
        <f>'[38]Biểu 1c-II'!M354</f>
        <v>0</v>
      </c>
      <c r="EM354" s="459">
        <f>'[38]Biểu 1c-II'!P354</f>
        <v>0</v>
      </c>
      <c r="EN354" s="459">
        <f>'[38]Biểu 1c-II'!S354</f>
        <v>0</v>
      </c>
      <c r="EO354" s="377">
        <f>'[39]Biểu 1c-II(TTKN)'!J354</f>
        <v>0</v>
      </c>
      <c r="EP354" s="377">
        <f>'[40]Biểu 1c-II'!P354</f>
        <v>0</v>
      </c>
      <c r="EQ354" s="377">
        <f>'[41]Biểu 1c-II'!P354</f>
        <v>0</v>
      </c>
    </row>
    <row r="355" spans="1:147" ht="25.5">
      <c r="A355" s="383"/>
      <c r="B355" s="378" t="s">
        <v>900</v>
      </c>
      <c r="C355" s="379" t="s">
        <v>1007</v>
      </c>
      <c r="D355" s="381">
        <f t="shared" si="143"/>
        <v>0</v>
      </c>
      <c r="E355" s="463">
        <f t="shared" si="134"/>
        <v>13683499583</v>
      </c>
      <c r="F355" s="463">
        <f t="shared" si="144"/>
        <v>13683499583</v>
      </c>
      <c r="G355" s="463">
        <f t="shared" si="145"/>
        <v>13682959583</v>
      </c>
      <c r="H355" s="381">
        <f t="shared" si="135"/>
        <v>0</v>
      </c>
      <c r="I355" s="381">
        <f t="shared" si="146"/>
        <v>0</v>
      </c>
      <c r="J355" s="381">
        <f t="shared" si="147"/>
        <v>0</v>
      </c>
      <c r="K355" s="381">
        <f t="shared" si="136"/>
        <v>13682959583</v>
      </c>
      <c r="L355" s="381">
        <f t="shared" si="137"/>
        <v>0</v>
      </c>
      <c r="M355" s="381">
        <f t="shared" si="138"/>
        <v>0</v>
      </c>
      <c r="N355" s="381">
        <f t="shared" si="148"/>
        <v>0</v>
      </c>
      <c r="O355" s="381">
        <f t="shared" si="139"/>
        <v>0</v>
      </c>
      <c r="P355" s="381">
        <f t="shared" si="149"/>
        <v>0</v>
      </c>
      <c r="Q355" s="381">
        <f t="shared" si="140"/>
        <v>0</v>
      </c>
      <c r="R355" s="381">
        <f t="shared" si="141"/>
        <v>0</v>
      </c>
      <c r="S355" s="381"/>
      <c r="T355" s="381">
        <f t="shared" si="142"/>
        <v>0</v>
      </c>
      <c r="U355" s="463">
        <f t="shared" si="150"/>
        <v>0</v>
      </c>
      <c r="V355" s="463">
        <f t="shared" si="151"/>
        <v>0</v>
      </c>
      <c r="W355" s="463">
        <f t="shared" si="152"/>
        <v>0</v>
      </c>
      <c r="X355" s="463">
        <f t="shared" si="153"/>
        <v>0</v>
      </c>
      <c r="Y355" s="463">
        <f t="shared" si="154"/>
        <v>300000</v>
      </c>
      <c r="Z355" s="463">
        <f t="shared" si="155"/>
        <v>0</v>
      </c>
      <c r="AA355" s="463">
        <f t="shared" si="156"/>
        <v>0</v>
      </c>
      <c r="AB355" s="463">
        <f t="shared" si="157"/>
        <v>240000</v>
      </c>
      <c r="AC355" s="463">
        <f t="shared" si="158"/>
        <v>0</v>
      </c>
      <c r="AD355" s="463">
        <f t="shared" si="159"/>
        <v>0</v>
      </c>
      <c r="AE355" s="381"/>
      <c r="AF355" s="381"/>
      <c r="AG355" s="380">
        <f>'[22]Biểu 1c-II'!J355</f>
        <v>0</v>
      </c>
      <c r="AH355" s="380">
        <f>'[22]Biểu 1c-II'!M355</f>
        <v>0</v>
      </c>
      <c r="AI355" s="463">
        <f>'[22]Biểu 1c-II'!S355</f>
        <v>0</v>
      </c>
      <c r="AJ355" s="463">
        <f>'[22]Biểu 1c-II'!V355</f>
        <v>0</v>
      </c>
      <c r="AK355" s="380">
        <f>'[23]Biểu 1c-II'!J355</f>
        <v>0</v>
      </c>
      <c r="AL355" s="463">
        <f>'[23]Biểu 1c-II'!P355</f>
        <v>300000</v>
      </c>
      <c r="AM355" s="463">
        <f>'[23]Biểu 1c-II'!S355</f>
        <v>240000</v>
      </c>
      <c r="AN355" s="380">
        <f>'[24]Biểu 1c-II'!J355</f>
        <v>0</v>
      </c>
      <c r="AO355" s="463">
        <f>'[24]Biểu 1c-II'!M355</f>
        <v>0</v>
      </c>
      <c r="AP355" s="463">
        <f>'[24]Biểu 1c-II'!S355</f>
        <v>0</v>
      </c>
      <c r="AQ355" s="463">
        <f>'[25]Biểu 1c-II'!P355</f>
        <v>0</v>
      </c>
      <c r="AR355" s="463">
        <f>'[25]Biểu 1c-II'!V355</f>
        <v>0</v>
      </c>
      <c r="AS355" s="380">
        <f>'[25]Biểu 1c-II'!Y355</f>
        <v>0</v>
      </c>
      <c r="AT355" s="380">
        <f>'[26]Biểu 1c-II'!K355</f>
        <v>0</v>
      </c>
      <c r="AU355" s="380">
        <f>'[26]Biểu 1c-II'!W355</f>
        <v>0</v>
      </c>
      <c r="AV355" s="380">
        <f>'[27]Biểu 1c-II'!J355</f>
        <v>0</v>
      </c>
      <c r="AW355" s="380">
        <f>'[27]Biểu 1c-II'!V355</f>
        <v>0</v>
      </c>
      <c r="AX355" s="380">
        <f>'[28]Biểu 1c-II'!J355</f>
        <v>0</v>
      </c>
      <c r="AY355" s="380">
        <f>'[28]Biểu 1c-II'!M355</f>
        <v>0</v>
      </c>
      <c r="AZ355" s="380">
        <f>'[28]Biểu 1c-II'!P355</f>
        <v>0</v>
      </c>
      <c r="BA355" s="380"/>
      <c r="BB355" s="380">
        <f>'[28]Biểu 1c-II'!V355</f>
        <v>0</v>
      </c>
      <c r="BC355" s="380">
        <f>'[42]Biểu 1c-II'!Y355</f>
        <v>0</v>
      </c>
      <c r="BD355" s="380">
        <f>'[28]Biểu 1c-II'!AB355</f>
        <v>0</v>
      </c>
      <c r="BE355" s="380">
        <f>'[28]Biểu 1c-II'!AE355</f>
        <v>0</v>
      </c>
      <c r="BF355" s="380">
        <f>'[28]Biểu 1c-II'!AH355</f>
        <v>0</v>
      </c>
      <c r="BG355" s="380">
        <f>'[29]Biểu 1c-II'!J355</f>
        <v>0</v>
      </c>
      <c r="BH355" s="380">
        <f>'[29]Biểu 1c-II'!M355</f>
        <v>0</v>
      </c>
      <c r="BI355" s="380">
        <f>'[29]Biểu 1c-II'!P355</f>
        <v>0</v>
      </c>
      <c r="BJ355" s="380"/>
      <c r="BK355" s="380">
        <f>'[29]Biểu 1c-II'!S355</f>
        <v>0</v>
      </c>
      <c r="BL355" s="380">
        <f>'[29]Biểu 1c-II'!V355</f>
        <v>0</v>
      </c>
      <c r="BM355" s="380">
        <f>'[29]Biểu 1c-II'!Y355</f>
        <v>0</v>
      </c>
      <c r="BN355" s="380">
        <f>'[29]Biểu 1c-II'!AB355</f>
        <v>0</v>
      </c>
      <c r="BO355" s="463">
        <f>'[29]Biểu 1c-II'!AE355</f>
        <v>0</v>
      </c>
      <c r="BP355" s="463">
        <f>'[29]Biểu 1c-II'!AH355</f>
        <v>0</v>
      </c>
      <c r="BQ355" s="380">
        <f>'[30]Biểu 1c-II - TTYT DA BAC'!J355</f>
        <v>0</v>
      </c>
      <c r="BR355" s="380">
        <f>'[30]Biểu 1c-II - TTYT DA BAC'!M355</f>
        <v>0</v>
      </c>
      <c r="BS355" s="380">
        <f>'[30]Biểu 1c-II - TTYT DA BAC'!P355</f>
        <v>0</v>
      </c>
      <c r="BT355" s="380"/>
      <c r="BU355" s="380">
        <f>'[30]Biểu 1c-II - TTYT DA BAC'!V355</f>
        <v>0</v>
      </c>
      <c r="BV355" s="380">
        <f>'[30]Biểu 1c-II - TTYT DA BAC'!Y355</f>
        <v>0</v>
      </c>
      <c r="BW355" s="380">
        <f>'[30]Biểu 1c-II - TTYT DA BAC'!AB355</f>
        <v>0</v>
      </c>
      <c r="BX355" s="463">
        <f>'[30]Biểu 1c-II - TTYT DA BAC'!AE355</f>
        <v>0</v>
      </c>
      <c r="BY355" s="463">
        <f>'[30]Biểu 1c-II - TTYT DA BAC'!AH355</f>
        <v>0</v>
      </c>
      <c r="BZ355" s="380">
        <f>'[31]Biểu 1c-II'!I355</f>
        <v>0</v>
      </c>
      <c r="CA355" s="380">
        <f>'[31]Biểu 1c-II'!M355</f>
        <v>0</v>
      </c>
      <c r="CB355" s="380">
        <f>'[31]Biểu 1c-II'!P355</f>
        <v>0</v>
      </c>
      <c r="CC355" s="380"/>
      <c r="CD355" s="380">
        <f>'[31]Biểu 1c-II'!V355</f>
        <v>0</v>
      </c>
      <c r="CE355" s="380">
        <f>'[31]Biểu 1c-II'!Y355</f>
        <v>0</v>
      </c>
      <c r="CF355" s="380">
        <f>'[31]Biểu 1c-II'!AB355</f>
        <v>0</v>
      </c>
      <c r="CG355" s="463">
        <f>'[31]Biểu 1c-II'!AE355</f>
        <v>0</v>
      </c>
      <c r="CH355" s="463">
        <f>'[31]Biểu 1c-II'!AH355</f>
        <v>0</v>
      </c>
      <c r="CI355" s="380">
        <f>'[32]Biểu 1c-II'!J355</f>
        <v>0</v>
      </c>
      <c r="CJ355" s="380">
        <f>'[32]Biểu 1c-II'!M355</f>
        <v>0</v>
      </c>
      <c r="CK355" s="380">
        <f>'[32]Biểu 1c-II'!P355</f>
        <v>0</v>
      </c>
      <c r="CL355" s="380"/>
      <c r="CM355" s="380">
        <f>'[32]Biểu 1c-II'!V355</f>
        <v>0</v>
      </c>
      <c r="CN355" s="380">
        <f>'[32]Biểu 1c-II'!Y355</f>
        <v>0</v>
      </c>
      <c r="CO355" s="380">
        <f>'[32]Biểu 1c-II'!AB355</f>
        <v>0</v>
      </c>
      <c r="CP355" s="463">
        <f>'[32]Biểu 1c-II'!AE355</f>
        <v>0</v>
      </c>
      <c r="CQ355" s="463">
        <f>'[32]Biểu 1c-II'!AH355</f>
        <v>0</v>
      </c>
      <c r="CR355" s="380">
        <f>'[33]Biểu 1c-II'!J355</f>
        <v>0</v>
      </c>
      <c r="CS355" s="380">
        <f>'[33]Biểu 1c-II'!M355</f>
        <v>0</v>
      </c>
      <c r="CT355" s="380">
        <f>'[33]Biểu 1c-II'!P355</f>
        <v>0</v>
      </c>
      <c r="CU355" s="380"/>
      <c r="CV355" s="380">
        <f>'[33]Biểu 1c-II'!V355</f>
        <v>0</v>
      </c>
      <c r="CW355" s="380">
        <f>'[43]Biểu 1c-II'!Y355</f>
        <v>0</v>
      </c>
      <c r="CX355" s="380">
        <f>'[33]Biểu 1c-II'!AB355</f>
        <v>0</v>
      </c>
      <c r="CY355" s="463">
        <f>'[33]Biểu 1c-II'!AE355</f>
        <v>0</v>
      </c>
      <c r="CZ355" s="463">
        <f>'[33]Biểu 1c-II'!AH355</f>
        <v>0</v>
      </c>
      <c r="DA355" s="380">
        <f>'[34]Biểu 1c-II'!$J$7</f>
        <v>13682959583</v>
      </c>
      <c r="DB355" s="380">
        <f>'[34]Biểu 1c-II'!M355</f>
        <v>0</v>
      </c>
      <c r="DC355" s="380">
        <f>'[34]Biểu 1c-II'!P355</f>
        <v>0</v>
      </c>
      <c r="DD355" s="380"/>
      <c r="DE355" s="380">
        <f>'[34]Biểu 1c-II'!V355</f>
        <v>0</v>
      </c>
      <c r="DF355" s="380">
        <f>'[44]Biểu 1c-II'!Y355</f>
        <v>0</v>
      </c>
      <c r="DG355" s="380">
        <f>'[34]Biểu 1c-II'!AB355</f>
        <v>0</v>
      </c>
      <c r="DH355" s="463">
        <f>'[34]Biểu 1c-II'!AE355</f>
        <v>0</v>
      </c>
      <c r="DI355" s="463">
        <f>'[34]Biểu 1c-II'!AH355</f>
        <v>0</v>
      </c>
      <c r="DJ355" s="380">
        <f>'[35]Biểu 1c-II'!J355</f>
        <v>0</v>
      </c>
      <c r="DK355" s="380">
        <f>'[35]Biểu 1c-II'!M355</f>
        <v>0</v>
      </c>
      <c r="DL355" s="380">
        <f>'[35]Biểu 1c-II'!P355</f>
        <v>0</v>
      </c>
      <c r="DM355" s="380">
        <f>'[35]Biểu 1c-II'!S355</f>
        <v>0</v>
      </c>
      <c r="DN355" s="380">
        <f>'[35]Biểu 1c-II'!V355</f>
        <v>0</v>
      </c>
      <c r="DO355" s="380">
        <f>'[35]Biểu 1c-II'!Y355</f>
        <v>0</v>
      </c>
      <c r="DP355" s="380">
        <f>'[35]Biểu 1c-II'!AB355</f>
        <v>0</v>
      </c>
      <c r="DQ355" s="463">
        <f>'[35]Biểu 1c-II'!AE355</f>
        <v>0</v>
      </c>
      <c r="DR355" s="463">
        <f>'[35]Biểu 1c-II'!AH355</f>
        <v>0</v>
      </c>
      <c r="DS355" s="463">
        <f>'[35]Biểu 1c-II'!AK355</f>
        <v>0</v>
      </c>
      <c r="DT355" s="380">
        <f>'[36]Biểu 1c-II'!J355</f>
        <v>0</v>
      </c>
      <c r="DU355" s="380">
        <f>'[36]Biểu 1c-II'!M355</f>
        <v>0</v>
      </c>
      <c r="DV355" s="380">
        <f>'[36]Biểu 1c-II'!P355</f>
        <v>0</v>
      </c>
      <c r="DW355" s="380">
        <f>'[36]Biểu 1c-II'!S355</f>
        <v>0</v>
      </c>
      <c r="DX355" s="380">
        <f>'[36]Biểu 1c-II'!V355</f>
        <v>0</v>
      </c>
      <c r="DY355" s="380">
        <f>'[36]Biểu 1c-II'!Y355</f>
        <v>0</v>
      </c>
      <c r="DZ355" s="380">
        <f>'[36]Biểu 1c-II'!AB355</f>
        <v>0</v>
      </c>
      <c r="EA355" s="463">
        <f>'[36]Biểu 1c-II'!AH355</f>
        <v>0</v>
      </c>
      <c r="EB355" s="463">
        <f>'[36]Biểu 1c-II'!AE355</f>
        <v>0</v>
      </c>
      <c r="EC355" s="380">
        <f>'[37]Biểu 1c-II'!J355</f>
        <v>0</v>
      </c>
      <c r="ED355" s="380">
        <f>'[37]Biểu 1c-II'!M355</f>
        <v>0</v>
      </c>
      <c r="EE355" s="380">
        <f>'[37]Biểu 1c-II'!P355</f>
        <v>0</v>
      </c>
      <c r="EF355" s="380">
        <f>'[37]Biểu 1c-II'!S355</f>
        <v>0</v>
      </c>
      <c r="EG355" s="380">
        <f>'[37]Biểu 1c-II'!V355</f>
        <v>0</v>
      </c>
      <c r="EH355" s="380">
        <f>'[37]Biểu 1c-II'!Y355</f>
        <v>0</v>
      </c>
      <c r="EI355" s="380">
        <f>'[37]Biểu 1c-II'!AB355</f>
        <v>0</v>
      </c>
      <c r="EJ355" s="463">
        <f>'[37]Biểu 1c-II'!AE355</f>
        <v>0</v>
      </c>
      <c r="EK355" s="463">
        <f>'[38]Biểu 1c-II'!J355</f>
        <v>0</v>
      </c>
      <c r="EL355" s="463">
        <f>'[38]Biểu 1c-II'!M355</f>
        <v>0</v>
      </c>
      <c r="EM355" s="463">
        <f>'[38]Biểu 1c-II'!P355</f>
        <v>0</v>
      </c>
      <c r="EN355" s="463">
        <f>'[38]Biểu 1c-II'!S355</f>
        <v>0</v>
      </c>
      <c r="EO355" s="380">
        <f>'[39]Biểu 1c-II(TTKN)'!J355</f>
        <v>0</v>
      </c>
      <c r="EP355" s="380">
        <f>'[40]Biểu 1c-II'!P355</f>
        <v>0</v>
      </c>
      <c r="EQ355" s="380">
        <f>'[41]Biểu 1c-II'!P355</f>
        <v>0</v>
      </c>
    </row>
    <row r="356" spans="1:147" ht="51">
      <c r="A356" s="383"/>
      <c r="B356" s="378" t="s">
        <v>901</v>
      </c>
      <c r="C356" s="379" t="s">
        <v>1008</v>
      </c>
      <c r="D356" s="381">
        <f t="shared" si="143"/>
        <v>0</v>
      </c>
      <c r="E356" s="463">
        <f t="shared" si="134"/>
        <v>50961616461</v>
      </c>
      <c r="F356" s="463">
        <f t="shared" si="144"/>
        <v>50961616461</v>
      </c>
      <c r="G356" s="463">
        <f t="shared" si="145"/>
        <v>50961616461</v>
      </c>
      <c r="H356" s="381">
        <f t="shared" si="135"/>
        <v>0</v>
      </c>
      <c r="I356" s="381">
        <f t="shared" si="146"/>
        <v>0</v>
      </c>
      <c r="J356" s="381">
        <f t="shared" si="147"/>
        <v>0</v>
      </c>
      <c r="K356" s="381">
        <f t="shared" si="136"/>
        <v>30950584811</v>
      </c>
      <c r="L356" s="381">
        <f t="shared" si="137"/>
        <v>20011031650</v>
      </c>
      <c r="M356" s="381">
        <f t="shared" si="138"/>
        <v>0</v>
      </c>
      <c r="N356" s="381">
        <f t="shared" si="148"/>
        <v>0</v>
      </c>
      <c r="O356" s="381">
        <f t="shared" si="139"/>
        <v>0</v>
      </c>
      <c r="P356" s="381">
        <f t="shared" si="149"/>
        <v>0</v>
      </c>
      <c r="Q356" s="381">
        <f t="shared" si="140"/>
        <v>0</v>
      </c>
      <c r="R356" s="381">
        <f t="shared" si="141"/>
        <v>0</v>
      </c>
      <c r="S356" s="381"/>
      <c r="T356" s="381">
        <f t="shared" si="142"/>
        <v>0</v>
      </c>
      <c r="U356" s="463">
        <f t="shared" si="150"/>
        <v>0</v>
      </c>
      <c r="V356" s="463">
        <f t="shared" si="151"/>
        <v>0</v>
      </c>
      <c r="W356" s="463">
        <f t="shared" si="152"/>
        <v>0</v>
      </c>
      <c r="X356" s="463">
        <f t="shared" si="153"/>
        <v>0</v>
      </c>
      <c r="Y356" s="463">
        <f t="shared" si="154"/>
        <v>0</v>
      </c>
      <c r="Z356" s="463">
        <f t="shared" si="155"/>
        <v>0</v>
      </c>
      <c r="AA356" s="463">
        <f t="shared" si="156"/>
        <v>0</v>
      </c>
      <c r="AB356" s="463">
        <f t="shared" si="157"/>
        <v>0</v>
      </c>
      <c r="AC356" s="463">
        <f t="shared" si="158"/>
        <v>0</v>
      </c>
      <c r="AD356" s="463">
        <f t="shared" si="159"/>
        <v>0</v>
      </c>
      <c r="AE356" s="381"/>
      <c r="AF356" s="381"/>
      <c r="AG356" s="380">
        <f>'[22]Biểu 1c-II'!J356</f>
        <v>0</v>
      </c>
      <c r="AH356" s="380">
        <f>'[22]Biểu 1c-II'!M356</f>
        <v>0</v>
      </c>
      <c r="AI356" s="463">
        <f>'[22]Biểu 1c-II'!S356</f>
        <v>0</v>
      </c>
      <c r="AJ356" s="463">
        <f>'[22]Biểu 1c-II'!V356</f>
        <v>0</v>
      </c>
      <c r="AK356" s="380">
        <f>'[23]Biểu 1c-II'!J356</f>
        <v>0</v>
      </c>
      <c r="AL356" s="463">
        <f>'[23]Biểu 1c-II'!P356</f>
        <v>0</v>
      </c>
      <c r="AM356" s="463">
        <f>'[23]Biểu 1c-II'!S356</f>
        <v>0</v>
      </c>
      <c r="AN356" s="380">
        <f>'[24]Biểu 1c-II'!J356</f>
        <v>0</v>
      </c>
      <c r="AO356" s="463">
        <f>'[24]Biểu 1c-II'!M356</f>
        <v>0</v>
      </c>
      <c r="AP356" s="463">
        <f>'[24]Biểu 1c-II'!S356</f>
        <v>0</v>
      </c>
      <c r="AQ356" s="463">
        <f>'[25]Biểu 1c-II'!P356</f>
        <v>0</v>
      </c>
      <c r="AR356" s="463">
        <f>'[25]Biểu 1c-II'!V356</f>
        <v>0</v>
      </c>
      <c r="AS356" s="380">
        <f>'[25]Biểu 1c-II'!Y356</f>
        <v>0</v>
      </c>
      <c r="AT356" s="380">
        <f>'[26]Biểu 1c-II'!K356</f>
        <v>0</v>
      </c>
      <c r="AU356" s="380">
        <f>'[26]Biểu 1c-II'!W356</f>
        <v>0</v>
      </c>
      <c r="AV356" s="380">
        <f>'[27]Biểu 1c-II'!J356</f>
        <v>0</v>
      </c>
      <c r="AW356" s="380">
        <f>'[27]Biểu 1c-II'!V356</f>
        <v>0</v>
      </c>
      <c r="AX356" s="380">
        <f>'[28]Biểu 1c-II'!J356</f>
        <v>0</v>
      </c>
      <c r="AY356" s="380">
        <f>'[28]Biểu 1c-II'!M356</f>
        <v>0</v>
      </c>
      <c r="AZ356" s="380">
        <f>'[28]Biểu 1c-II'!P356</f>
        <v>0</v>
      </c>
      <c r="BA356" s="380"/>
      <c r="BB356" s="380">
        <f>'[28]Biểu 1c-II'!V356</f>
        <v>0</v>
      </c>
      <c r="BC356" s="380">
        <f>'[42]Biểu 1c-II'!Y356</f>
        <v>0</v>
      </c>
      <c r="BD356" s="380">
        <f>'[28]Biểu 1c-II'!AB356</f>
        <v>0</v>
      </c>
      <c r="BE356" s="380">
        <f>'[28]Biểu 1c-II'!AE356</f>
        <v>0</v>
      </c>
      <c r="BF356" s="380">
        <f>'[28]Biểu 1c-II'!AH356</f>
        <v>0</v>
      </c>
      <c r="BG356" s="380">
        <f>'[29]Biểu 1c-II'!J356</f>
        <v>0</v>
      </c>
      <c r="BH356" s="380">
        <f>'[29]Biểu 1c-II'!M356</f>
        <v>0</v>
      </c>
      <c r="BI356" s="380">
        <f>'[29]Biểu 1c-II'!P356</f>
        <v>0</v>
      </c>
      <c r="BJ356" s="380"/>
      <c r="BK356" s="380">
        <f>'[29]Biểu 1c-II'!S356</f>
        <v>0</v>
      </c>
      <c r="BL356" s="380">
        <f>'[29]Biểu 1c-II'!V356</f>
        <v>0</v>
      </c>
      <c r="BM356" s="380">
        <f>'[29]Biểu 1c-II'!Y356</f>
        <v>0</v>
      </c>
      <c r="BN356" s="380">
        <f>'[29]Biểu 1c-II'!AB356</f>
        <v>0</v>
      </c>
      <c r="BO356" s="463">
        <f>'[29]Biểu 1c-II'!AE356</f>
        <v>0</v>
      </c>
      <c r="BP356" s="463">
        <f>'[29]Biểu 1c-II'!AH356</f>
        <v>0</v>
      </c>
      <c r="BQ356" s="380">
        <f>'[30]Biểu 1c-II - TTYT DA BAC'!J356</f>
        <v>2252624703</v>
      </c>
      <c r="BR356" s="380">
        <f>'[30]Biểu 1c-II - TTYT DA BAC'!M356</f>
        <v>823076900</v>
      </c>
      <c r="BS356" s="380">
        <f>'[30]Biểu 1c-II - TTYT DA BAC'!P356</f>
        <v>0</v>
      </c>
      <c r="BT356" s="380"/>
      <c r="BU356" s="380">
        <f>'[30]Biểu 1c-II - TTYT DA BAC'!V356</f>
        <v>0</v>
      </c>
      <c r="BV356" s="380">
        <f>'[30]Biểu 1c-II - TTYT DA BAC'!Y356</f>
        <v>0</v>
      </c>
      <c r="BW356" s="380">
        <f>'[30]Biểu 1c-II - TTYT DA BAC'!AB356</f>
        <v>0</v>
      </c>
      <c r="BX356" s="463">
        <f>'[30]Biểu 1c-II - TTYT DA BAC'!AE356</f>
        <v>0</v>
      </c>
      <c r="BY356" s="463">
        <f>'[30]Biểu 1c-II - TTYT DA BAC'!AH356</f>
        <v>0</v>
      </c>
      <c r="BZ356" s="380">
        <f>'[31]Biểu 1c-II'!I356</f>
        <v>2527275990</v>
      </c>
      <c r="CA356" s="380">
        <f>'[31]Biểu 1c-II'!M356</f>
        <v>2988530500</v>
      </c>
      <c r="CB356" s="380">
        <f>'[31]Biểu 1c-II'!P356</f>
        <v>0</v>
      </c>
      <c r="CC356" s="380"/>
      <c r="CD356" s="380">
        <f>'[31]Biểu 1c-II'!V356</f>
        <v>0</v>
      </c>
      <c r="CE356" s="380">
        <f>'[31]Biểu 1c-II'!Y356</f>
        <v>0</v>
      </c>
      <c r="CF356" s="380">
        <f>'[31]Biểu 1c-II'!AB356</f>
        <v>0</v>
      </c>
      <c r="CG356" s="463">
        <f>'[31]Biểu 1c-II'!AE356</f>
        <v>0</v>
      </c>
      <c r="CH356" s="463">
        <f>'[31]Biểu 1c-II'!AH356</f>
        <v>0</v>
      </c>
      <c r="CI356" s="380">
        <f>'[32]Biểu 1c-II'!J356</f>
        <v>3142990875</v>
      </c>
      <c r="CJ356" s="380">
        <f>'[32]Biểu 1c-II'!M356</f>
        <v>2571743500</v>
      </c>
      <c r="CK356" s="380">
        <f>'[32]Biểu 1c-II'!P356</f>
        <v>0</v>
      </c>
      <c r="CL356" s="380"/>
      <c r="CM356" s="380">
        <f>'[32]Biểu 1c-II'!V356</f>
        <v>0</v>
      </c>
      <c r="CN356" s="380">
        <f>'[32]Biểu 1c-II'!Y356</f>
        <v>0</v>
      </c>
      <c r="CO356" s="380">
        <f>'[32]Biểu 1c-II'!AB356</f>
        <v>0</v>
      </c>
      <c r="CP356" s="463">
        <f>'[32]Biểu 1c-II'!AE356</f>
        <v>0</v>
      </c>
      <c r="CQ356" s="463">
        <f>'[32]Biểu 1c-II'!AH356</f>
        <v>0</v>
      </c>
      <c r="CR356" s="380">
        <f>'[33]Biểu 1c-II'!J356</f>
        <v>0</v>
      </c>
      <c r="CS356" s="380">
        <f>'[33]Biểu 1c-II'!M356</f>
        <v>1955796000</v>
      </c>
      <c r="CT356" s="380">
        <f>'[33]Biểu 1c-II'!P356</f>
        <v>0</v>
      </c>
      <c r="CU356" s="380"/>
      <c r="CV356" s="380">
        <f>'[33]Biểu 1c-II'!V356</f>
        <v>0</v>
      </c>
      <c r="CW356" s="380">
        <f>'[43]Biểu 1c-II'!Y356</f>
        <v>0</v>
      </c>
      <c r="CX356" s="380">
        <f>'[33]Biểu 1c-II'!AB356</f>
        <v>0</v>
      </c>
      <c r="CY356" s="463">
        <f>'[33]Biểu 1c-II'!AE356</f>
        <v>0</v>
      </c>
      <c r="CZ356" s="463">
        <f>'[33]Biểu 1c-II'!AH356</f>
        <v>0</v>
      </c>
      <c r="DA356" s="380">
        <f>'[34]Biểu 1c-II'!$J$7</f>
        <v>13682959583</v>
      </c>
      <c r="DB356" s="380">
        <f>'[34]Biểu 1c-II'!M356</f>
        <v>2644822900</v>
      </c>
      <c r="DC356" s="380">
        <f>'[34]Biểu 1c-II'!P356</f>
        <v>0</v>
      </c>
      <c r="DD356" s="380"/>
      <c r="DE356" s="380">
        <f>'[34]Biểu 1c-II'!V356</f>
        <v>0</v>
      </c>
      <c r="DF356" s="380">
        <f>'[44]Biểu 1c-II'!Y356</f>
        <v>0</v>
      </c>
      <c r="DG356" s="380">
        <f>'[34]Biểu 1c-II'!AB356</f>
        <v>0</v>
      </c>
      <c r="DH356" s="463">
        <f>'[34]Biểu 1c-II'!AE356</f>
        <v>0</v>
      </c>
      <c r="DI356" s="463">
        <f>'[34]Biểu 1c-II'!AH356</f>
        <v>0</v>
      </c>
      <c r="DJ356" s="380">
        <f>'[35]Biểu 1c-II'!J356</f>
        <v>2736907373</v>
      </c>
      <c r="DK356" s="380">
        <f>'[35]Biểu 1c-II'!M356</f>
        <v>2850416500</v>
      </c>
      <c r="DL356" s="380">
        <f>'[35]Biểu 1c-II'!P356</f>
        <v>0</v>
      </c>
      <c r="DM356" s="380">
        <f>'[35]Biểu 1c-II'!S356</f>
        <v>0</v>
      </c>
      <c r="DN356" s="380">
        <f>'[35]Biểu 1c-II'!V356</f>
        <v>0</v>
      </c>
      <c r="DO356" s="380">
        <f>'[35]Biểu 1c-II'!Y356</f>
        <v>0</v>
      </c>
      <c r="DP356" s="380">
        <f>'[35]Biểu 1c-II'!AB356</f>
        <v>0</v>
      </c>
      <c r="DQ356" s="463">
        <f>'[35]Biểu 1c-II'!AE356</f>
        <v>0</v>
      </c>
      <c r="DR356" s="463">
        <f>'[35]Biểu 1c-II'!AH356</f>
        <v>0</v>
      </c>
      <c r="DS356" s="463">
        <f>'[35]Biểu 1c-II'!AK356</f>
        <v>0</v>
      </c>
      <c r="DT356" s="380">
        <f>'[36]Biểu 1c-II'!J356</f>
        <v>4674695570</v>
      </c>
      <c r="DU356" s="380">
        <f>'[36]Biểu 1c-II'!M356</f>
        <v>2225559400</v>
      </c>
      <c r="DV356" s="380">
        <f>'[36]Biểu 1c-II'!P356</f>
        <v>0</v>
      </c>
      <c r="DW356" s="380">
        <f>'[36]Biểu 1c-II'!S356</f>
        <v>0</v>
      </c>
      <c r="DX356" s="380">
        <f>'[36]Biểu 1c-II'!V356</f>
        <v>0</v>
      </c>
      <c r="DY356" s="380">
        <f>'[36]Biểu 1c-II'!Y356</f>
        <v>0</v>
      </c>
      <c r="DZ356" s="380">
        <f>'[36]Biểu 1c-II'!AB356</f>
        <v>0</v>
      </c>
      <c r="EA356" s="463">
        <f>'[36]Biểu 1c-II'!AH356</f>
        <v>0</v>
      </c>
      <c r="EB356" s="463">
        <f>'[36]Biểu 1c-II'!AE356</f>
        <v>0</v>
      </c>
      <c r="EC356" s="380">
        <f>'[37]Biểu 1c-II'!J356</f>
        <v>1933130717</v>
      </c>
      <c r="ED356" s="380">
        <f>'[37]Biểu 1c-II'!M356</f>
        <v>3951085950</v>
      </c>
      <c r="EE356" s="380">
        <f>'[37]Biểu 1c-II'!P356</f>
        <v>0</v>
      </c>
      <c r="EF356" s="380">
        <f>'[37]Biểu 1c-II'!S356</f>
        <v>0</v>
      </c>
      <c r="EG356" s="380">
        <f>'[37]Biểu 1c-II'!V356</f>
        <v>0</v>
      </c>
      <c r="EH356" s="380">
        <f>'[37]Biểu 1c-II'!Y356</f>
        <v>0</v>
      </c>
      <c r="EI356" s="380">
        <f>'[37]Biểu 1c-II'!AB356</f>
        <v>0</v>
      </c>
      <c r="EJ356" s="463">
        <f>'[37]Biểu 1c-II'!AE356</f>
        <v>0</v>
      </c>
      <c r="EK356" s="463">
        <f>'[38]Biểu 1c-II'!J356</f>
        <v>0</v>
      </c>
      <c r="EL356" s="463">
        <f>'[38]Biểu 1c-II'!M356</f>
        <v>0</v>
      </c>
      <c r="EM356" s="463">
        <f>'[38]Biểu 1c-II'!P356</f>
        <v>0</v>
      </c>
      <c r="EN356" s="463">
        <f>'[38]Biểu 1c-II'!S356</f>
        <v>0</v>
      </c>
      <c r="EO356" s="380">
        <f>'[39]Biểu 1c-II(TTKN)'!J356</f>
        <v>0</v>
      </c>
      <c r="EP356" s="380">
        <f>'[40]Biểu 1c-II'!P356</f>
        <v>0</v>
      </c>
      <c r="EQ356" s="380">
        <f>'[41]Biểu 1c-II'!P356</f>
        <v>0</v>
      </c>
    </row>
    <row r="357" spans="1:147" ht="51">
      <c r="A357" s="383"/>
      <c r="B357" s="378" t="s">
        <v>902</v>
      </c>
      <c r="C357" s="379" t="s">
        <v>1009</v>
      </c>
      <c r="D357" s="381">
        <f t="shared" si="143"/>
        <v>0</v>
      </c>
      <c r="E357" s="463">
        <f t="shared" si="134"/>
        <v>13682959583</v>
      </c>
      <c r="F357" s="463">
        <f t="shared" si="144"/>
        <v>13682959583</v>
      </c>
      <c r="G357" s="463">
        <f t="shared" si="145"/>
        <v>13682959583</v>
      </c>
      <c r="H357" s="381">
        <f t="shared" si="135"/>
        <v>0</v>
      </c>
      <c r="I357" s="381">
        <f t="shared" si="146"/>
        <v>0</v>
      </c>
      <c r="J357" s="381">
        <f t="shared" si="147"/>
        <v>0</v>
      </c>
      <c r="K357" s="381">
        <f t="shared" si="136"/>
        <v>13682959583</v>
      </c>
      <c r="L357" s="381">
        <f t="shared" si="137"/>
        <v>0</v>
      </c>
      <c r="M357" s="381">
        <f t="shared" si="138"/>
        <v>0</v>
      </c>
      <c r="N357" s="381">
        <f t="shared" si="148"/>
        <v>0</v>
      </c>
      <c r="O357" s="381">
        <f t="shared" si="139"/>
        <v>0</v>
      </c>
      <c r="P357" s="381">
        <f t="shared" si="149"/>
        <v>0</v>
      </c>
      <c r="Q357" s="381">
        <f t="shared" si="140"/>
        <v>0</v>
      </c>
      <c r="R357" s="381">
        <f t="shared" si="141"/>
        <v>0</v>
      </c>
      <c r="S357" s="381"/>
      <c r="T357" s="381">
        <f t="shared" si="142"/>
        <v>0</v>
      </c>
      <c r="U357" s="463">
        <f t="shared" si="150"/>
        <v>0</v>
      </c>
      <c r="V357" s="463">
        <f t="shared" si="151"/>
        <v>0</v>
      </c>
      <c r="W357" s="463">
        <f t="shared" si="152"/>
        <v>0</v>
      </c>
      <c r="X357" s="463">
        <f t="shared" si="153"/>
        <v>0</v>
      </c>
      <c r="Y357" s="463">
        <f t="shared" si="154"/>
        <v>0</v>
      </c>
      <c r="Z357" s="463">
        <f t="shared" si="155"/>
        <v>0</v>
      </c>
      <c r="AA357" s="463">
        <f t="shared" si="156"/>
        <v>0</v>
      </c>
      <c r="AB357" s="463">
        <f t="shared" si="157"/>
        <v>0</v>
      </c>
      <c r="AC357" s="463">
        <f t="shared" si="158"/>
        <v>0</v>
      </c>
      <c r="AD357" s="463">
        <f t="shared" si="159"/>
        <v>0</v>
      </c>
      <c r="AE357" s="381"/>
      <c r="AF357" s="381"/>
      <c r="AG357" s="380">
        <f>'[22]Biểu 1c-II'!J357</f>
        <v>0</v>
      </c>
      <c r="AH357" s="380">
        <f>'[22]Biểu 1c-II'!M357</f>
        <v>0</v>
      </c>
      <c r="AI357" s="463">
        <f>'[22]Biểu 1c-II'!S357</f>
        <v>0</v>
      </c>
      <c r="AJ357" s="463">
        <f>'[22]Biểu 1c-II'!V357</f>
        <v>0</v>
      </c>
      <c r="AK357" s="380">
        <f>'[23]Biểu 1c-II'!J357</f>
        <v>0</v>
      </c>
      <c r="AL357" s="463">
        <f>'[23]Biểu 1c-II'!P357</f>
        <v>0</v>
      </c>
      <c r="AM357" s="463">
        <f>'[23]Biểu 1c-II'!S357</f>
        <v>0</v>
      </c>
      <c r="AN357" s="380">
        <f>'[24]Biểu 1c-II'!J357</f>
        <v>0</v>
      </c>
      <c r="AO357" s="463">
        <f>'[24]Biểu 1c-II'!M357</f>
        <v>0</v>
      </c>
      <c r="AP357" s="463">
        <f>'[24]Biểu 1c-II'!S357</f>
        <v>0</v>
      </c>
      <c r="AQ357" s="463">
        <f>'[25]Biểu 1c-II'!P357</f>
        <v>0</v>
      </c>
      <c r="AR357" s="463">
        <f>'[25]Biểu 1c-II'!V357</f>
        <v>0</v>
      </c>
      <c r="AS357" s="380">
        <f>'[25]Biểu 1c-II'!Y357</f>
        <v>0</v>
      </c>
      <c r="AT357" s="380">
        <f>'[26]Biểu 1c-II'!K357</f>
        <v>0</v>
      </c>
      <c r="AU357" s="380">
        <f>'[26]Biểu 1c-II'!W357</f>
        <v>0</v>
      </c>
      <c r="AV357" s="380">
        <f>'[27]Biểu 1c-II'!J357</f>
        <v>0</v>
      </c>
      <c r="AW357" s="380">
        <f>'[27]Biểu 1c-II'!V357</f>
        <v>0</v>
      </c>
      <c r="AX357" s="380">
        <f>'[28]Biểu 1c-II'!J357</f>
        <v>0</v>
      </c>
      <c r="AY357" s="380">
        <f>'[28]Biểu 1c-II'!M357</f>
        <v>0</v>
      </c>
      <c r="AZ357" s="380">
        <f>'[28]Biểu 1c-II'!P357</f>
        <v>0</v>
      </c>
      <c r="BA357" s="380"/>
      <c r="BB357" s="380">
        <f>'[28]Biểu 1c-II'!V357</f>
        <v>0</v>
      </c>
      <c r="BC357" s="380">
        <f>'[42]Biểu 1c-II'!Y357</f>
        <v>0</v>
      </c>
      <c r="BD357" s="380">
        <f>'[28]Biểu 1c-II'!AB357</f>
        <v>0</v>
      </c>
      <c r="BE357" s="380">
        <f>'[28]Biểu 1c-II'!AE357</f>
        <v>0</v>
      </c>
      <c r="BF357" s="380">
        <f>'[28]Biểu 1c-II'!AH357</f>
        <v>0</v>
      </c>
      <c r="BG357" s="380">
        <f>'[29]Biểu 1c-II'!J357</f>
        <v>0</v>
      </c>
      <c r="BH357" s="380">
        <f>'[29]Biểu 1c-II'!M357</f>
        <v>0</v>
      </c>
      <c r="BI357" s="380">
        <f>'[29]Biểu 1c-II'!P357</f>
        <v>0</v>
      </c>
      <c r="BJ357" s="380"/>
      <c r="BK357" s="380">
        <f>'[29]Biểu 1c-II'!S357</f>
        <v>0</v>
      </c>
      <c r="BL357" s="380">
        <f>'[29]Biểu 1c-II'!V357</f>
        <v>0</v>
      </c>
      <c r="BM357" s="380">
        <f>'[29]Biểu 1c-II'!Y357</f>
        <v>0</v>
      </c>
      <c r="BN357" s="380">
        <f>'[29]Biểu 1c-II'!AB357</f>
        <v>0</v>
      </c>
      <c r="BO357" s="463">
        <f>'[29]Biểu 1c-II'!AE357</f>
        <v>0</v>
      </c>
      <c r="BP357" s="463">
        <f>'[29]Biểu 1c-II'!AH357</f>
        <v>0</v>
      </c>
      <c r="BQ357" s="380">
        <f>'[30]Biểu 1c-II - TTYT DA BAC'!J357</f>
        <v>0</v>
      </c>
      <c r="BR357" s="380">
        <f>'[30]Biểu 1c-II - TTYT DA BAC'!M357</f>
        <v>0</v>
      </c>
      <c r="BS357" s="380">
        <f>'[30]Biểu 1c-II - TTYT DA BAC'!P357</f>
        <v>0</v>
      </c>
      <c r="BT357" s="380"/>
      <c r="BU357" s="380">
        <f>'[30]Biểu 1c-II - TTYT DA BAC'!V357</f>
        <v>0</v>
      </c>
      <c r="BV357" s="380">
        <f>'[30]Biểu 1c-II - TTYT DA BAC'!Y357</f>
        <v>0</v>
      </c>
      <c r="BW357" s="380">
        <f>'[30]Biểu 1c-II - TTYT DA BAC'!AB357</f>
        <v>0</v>
      </c>
      <c r="BX357" s="463">
        <f>'[30]Biểu 1c-II - TTYT DA BAC'!AE357</f>
        <v>0</v>
      </c>
      <c r="BY357" s="463">
        <f>'[30]Biểu 1c-II - TTYT DA BAC'!AH357</f>
        <v>0</v>
      </c>
      <c r="BZ357" s="380">
        <f>'[31]Biểu 1c-II'!I357</f>
        <v>0</v>
      </c>
      <c r="CA357" s="380">
        <f>'[31]Biểu 1c-II'!M357</f>
        <v>0</v>
      </c>
      <c r="CB357" s="380">
        <f>'[31]Biểu 1c-II'!P357</f>
        <v>0</v>
      </c>
      <c r="CC357" s="380"/>
      <c r="CD357" s="380">
        <f>'[31]Biểu 1c-II'!V357</f>
        <v>0</v>
      </c>
      <c r="CE357" s="380">
        <f>'[31]Biểu 1c-II'!Y357</f>
        <v>0</v>
      </c>
      <c r="CF357" s="380">
        <f>'[31]Biểu 1c-II'!AB357</f>
        <v>0</v>
      </c>
      <c r="CG357" s="463">
        <f>'[31]Biểu 1c-II'!AE357</f>
        <v>0</v>
      </c>
      <c r="CH357" s="463">
        <f>'[31]Biểu 1c-II'!AH357</f>
        <v>0</v>
      </c>
      <c r="CI357" s="380">
        <f>'[32]Biểu 1c-II'!J357</f>
        <v>0</v>
      </c>
      <c r="CJ357" s="380">
        <f>'[32]Biểu 1c-II'!M357</f>
        <v>0</v>
      </c>
      <c r="CK357" s="380">
        <f>'[32]Biểu 1c-II'!P357</f>
        <v>0</v>
      </c>
      <c r="CL357" s="380"/>
      <c r="CM357" s="380">
        <f>'[32]Biểu 1c-II'!V357</f>
        <v>0</v>
      </c>
      <c r="CN357" s="380">
        <f>'[32]Biểu 1c-II'!Y357</f>
        <v>0</v>
      </c>
      <c r="CO357" s="380">
        <f>'[32]Biểu 1c-II'!AB357</f>
        <v>0</v>
      </c>
      <c r="CP357" s="463">
        <f>'[32]Biểu 1c-II'!AE357</f>
        <v>0</v>
      </c>
      <c r="CQ357" s="463">
        <f>'[32]Biểu 1c-II'!AH357</f>
        <v>0</v>
      </c>
      <c r="CR357" s="380">
        <f>'[33]Biểu 1c-II'!J357</f>
        <v>0</v>
      </c>
      <c r="CS357" s="380">
        <f>'[33]Biểu 1c-II'!M357</f>
        <v>0</v>
      </c>
      <c r="CT357" s="380">
        <f>'[33]Biểu 1c-II'!P357</f>
        <v>0</v>
      </c>
      <c r="CU357" s="380"/>
      <c r="CV357" s="380">
        <f>'[33]Biểu 1c-II'!V357</f>
        <v>0</v>
      </c>
      <c r="CW357" s="380">
        <f>'[43]Biểu 1c-II'!Y357</f>
        <v>0</v>
      </c>
      <c r="CX357" s="380">
        <f>'[33]Biểu 1c-II'!AB357</f>
        <v>0</v>
      </c>
      <c r="CY357" s="463">
        <f>'[33]Biểu 1c-II'!AE357</f>
        <v>0</v>
      </c>
      <c r="CZ357" s="463">
        <f>'[33]Biểu 1c-II'!AH357</f>
        <v>0</v>
      </c>
      <c r="DA357" s="380">
        <f>'[34]Biểu 1c-II'!$J$7</f>
        <v>13682959583</v>
      </c>
      <c r="DB357" s="380">
        <f>'[34]Biểu 1c-II'!M357</f>
        <v>0</v>
      </c>
      <c r="DC357" s="380">
        <f>'[34]Biểu 1c-II'!P357</f>
        <v>0</v>
      </c>
      <c r="DD357" s="380"/>
      <c r="DE357" s="380">
        <f>'[34]Biểu 1c-II'!V357</f>
        <v>0</v>
      </c>
      <c r="DF357" s="380">
        <f>'[44]Biểu 1c-II'!Y357</f>
        <v>0</v>
      </c>
      <c r="DG357" s="380">
        <f>'[34]Biểu 1c-II'!AB357</f>
        <v>0</v>
      </c>
      <c r="DH357" s="463">
        <f>'[34]Biểu 1c-II'!AE357</f>
        <v>0</v>
      </c>
      <c r="DI357" s="463">
        <f>'[34]Biểu 1c-II'!AH357</f>
        <v>0</v>
      </c>
      <c r="DJ357" s="380">
        <f>'[35]Biểu 1c-II'!J357</f>
        <v>0</v>
      </c>
      <c r="DK357" s="380">
        <f>'[35]Biểu 1c-II'!M357</f>
        <v>0</v>
      </c>
      <c r="DL357" s="380">
        <f>'[35]Biểu 1c-II'!P357</f>
        <v>0</v>
      </c>
      <c r="DM357" s="380">
        <f>'[35]Biểu 1c-II'!S357</f>
        <v>0</v>
      </c>
      <c r="DN357" s="380">
        <f>'[35]Biểu 1c-II'!V357</f>
        <v>0</v>
      </c>
      <c r="DO357" s="380">
        <f>'[35]Biểu 1c-II'!Y357</f>
        <v>0</v>
      </c>
      <c r="DP357" s="380">
        <f>'[35]Biểu 1c-II'!AB357</f>
        <v>0</v>
      </c>
      <c r="DQ357" s="463">
        <f>'[35]Biểu 1c-II'!AE357</f>
        <v>0</v>
      </c>
      <c r="DR357" s="463">
        <f>'[35]Biểu 1c-II'!AH357</f>
        <v>0</v>
      </c>
      <c r="DS357" s="463">
        <f>'[35]Biểu 1c-II'!AK357</f>
        <v>0</v>
      </c>
      <c r="DT357" s="380">
        <f>'[36]Biểu 1c-II'!J357</f>
        <v>0</v>
      </c>
      <c r="DU357" s="380">
        <f>'[36]Biểu 1c-II'!M357</f>
        <v>0</v>
      </c>
      <c r="DV357" s="380">
        <f>'[36]Biểu 1c-II'!P357</f>
        <v>0</v>
      </c>
      <c r="DW357" s="380">
        <f>'[36]Biểu 1c-II'!S357</f>
        <v>0</v>
      </c>
      <c r="DX357" s="380">
        <f>'[36]Biểu 1c-II'!V357</f>
        <v>0</v>
      </c>
      <c r="DY357" s="380">
        <f>'[36]Biểu 1c-II'!Y357</f>
        <v>0</v>
      </c>
      <c r="DZ357" s="380">
        <f>'[36]Biểu 1c-II'!AB357</f>
        <v>0</v>
      </c>
      <c r="EA357" s="463">
        <f>'[36]Biểu 1c-II'!AH357</f>
        <v>0</v>
      </c>
      <c r="EB357" s="463">
        <f>'[36]Biểu 1c-II'!AE357</f>
        <v>0</v>
      </c>
      <c r="EC357" s="380">
        <f>'[37]Biểu 1c-II'!J357</f>
        <v>0</v>
      </c>
      <c r="ED357" s="380">
        <f>'[37]Biểu 1c-II'!M357</f>
        <v>0</v>
      </c>
      <c r="EE357" s="380">
        <f>'[37]Biểu 1c-II'!P357</f>
        <v>0</v>
      </c>
      <c r="EF357" s="380">
        <f>'[37]Biểu 1c-II'!S357</f>
        <v>0</v>
      </c>
      <c r="EG357" s="380">
        <f>'[37]Biểu 1c-II'!V357</f>
        <v>0</v>
      </c>
      <c r="EH357" s="380">
        <f>'[37]Biểu 1c-II'!Y357</f>
        <v>0</v>
      </c>
      <c r="EI357" s="380">
        <f>'[37]Biểu 1c-II'!AB357</f>
        <v>0</v>
      </c>
      <c r="EJ357" s="463">
        <f>'[37]Biểu 1c-II'!AE357</f>
        <v>0</v>
      </c>
      <c r="EK357" s="463">
        <f>'[38]Biểu 1c-II'!J357</f>
        <v>0</v>
      </c>
      <c r="EL357" s="463">
        <f>'[38]Biểu 1c-II'!M357</f>
        <v>0</v>
      </c>
      <c r="EM357" s="463">
        <f>'[38]Biểu 1c-II'!P357</f>
        <v>0</v>
      </c>
      <c r="EN357" s="463">
        <f>'[38]Biểu 1c-II'!S357</f>
        <v>0</v>
      </c>
      <c r="EO357" s="380">
        <f>'[39]Biểu 1c-II(TTKN)'!J357</f>
        <v>0</v>
      </c>
      <c r="EP357" s="380">
        <f>'[40]Biểu 1c-II'!P357</f>
        <v>0</v>
      </c>
      <c r="EQ357" s="380">
        <f>'[41]Biểu 1c-II'!P357</f>
        <v>0</v>
      </c>
    </row>
    <row r="358" spans="1:147" ht="12.75">
      <c r="A358" s="383"/>
      <c r="B358" s="378" t="s">
        <v>903</v>
      </c>
      <c r="C358" s="379" t="s">
        <v>1010</v>
      </c>
      <c r="D358" s="381">
        <f t="shared" si="143"/>
        <v>0</v>
      </c>
      <c r="E358" s="463">
        <f t="shared" si="134"/>
        <v>13750306683</v>
      </c>
      <c r="F358" s="463">
        <f t="shared" si="144"/>
        <v>13750306683</v>
      </c>
      <c r="G358" s="463">
        <f t="shared" si="145"/>
        <v>13735025183</v>
      </c>
      <c r="H358" s="381">
        <f t="shared" si="135"/>
        <v>51903600</v>
      </c>
      <c r="I358" s="381">
        <f t="shared" si="146"/>
        <v>0</v>
      </c>
      <c r="J358" s="381">
        <f t="shared" si="147"/>
        <v>0</v>
      </c>
      <c r="K358" s="381">
        <f t="shared" si="136"/>
        <v>13682959583</v>
      </c>
      <c r="L358" s="381">
        <f t="shared" si="137"/>
        <v>162000</v>
      </c>
      <c r="M358" s="381">
        <f t="shared" si="138"/>
        <v>0</v>
      </c>
      <c r="N358" s="381">
        <f t="shared" si="148"/>
        <v>0</v>
      </c>
      <c r="O358" s="381">
        <f t="shared" si="139"/>
        <v>0</v>
      </c>
      <c r="P358" s="381">
        <f t="shared" si="149"/>
        <v>0</v>
      </c>
      <c r="Q358" s="381">
        <f t="shared" si="140"/>
        <v>0</v>
      </c>
      <c r="R358" s="381">
        <f t="shared" si="141"/>
        <v>0</v>
      </c>
      <c r="S358" s="381"/>
      <c r="T358" s="381">
        <f t="shared" si="142"/>
        <v>0</v>
      </c>
      <c r="U358" s="463">
        <f t="shared" si="150"/>
        <v>0</v>
      </c>
      <c r="V358" s="463">
        <f t="shared" si="151"/>
        <v>0</v>
      </c>
      <c r="W358" s="463">
        <f t="shared" si="152"/>
        <v>0</v>
      </c>
      <c r="X358" s="463">
        <f t="shared" si="153"/>
        <v>0</v>
      </c>
      <c r="Y358" s="463">
        <f t="shared" si="154"/>
        <v>0</v>
      </c>
      <c r="Z358" s="463">
        <f t="shared" si="155"/>
        <v>0</v>
      </c>
      <c r="AA358" s="463">
        <f t="shared" si="156"/>
        <v>0</v>
      </c>
      <c r="AB358" s="463">
        <f t="shared" si="157"/>
        <v>0</v>
      </c>
      <c r="AC358" s="463">
        <f t="shared" si="158"/>
        <v>0</v>
      </c>
      <c r="AD358" s="463">
        <f t="shared" si="159"/>
        <v>0</v>
      </c>
      <c r="AE358" s="381">
        <v>15281500</v>
      </c>
      <c r="AF358" s="381"/>
      <c r="AG358" s="380">
        <f>'[22]Biểu 1c-II'!J358</f>
        <v>1890000</v>
      </c>
      <c r="AH358" s="380">
        <f>'[22]Biểu 1c-II'!M358</f>
        <v>0</v>
      </c>
      <c r="AI358" s="463">
        <f>'[22]Biểu 1c-II'!S358</f>
        <v>0</v>
      </c>
      <c r="AJ358" s="463">
        <f>'[22]Biểu 1c-II'!V358</f>
        <v>0</v>
      </c>
      <c r="AK358" s="380">
        <f>'[23]Biểu 1c-II'!J358</f>
        <v>0</v>
      </c>
      <c r="AL358" s="463">
        <f>'[23]Biểu 1c-II'!P358</f>
        <v>0</v>
      </c>
      <c r="AM358" s="463">
        <f>'[23]Biểu 1c-II'!S358</f>
        <v>0</v>
      </c>
      <c r="AN358" s="380">
        <f>'[24]Biểu 1c-II'!J358</f>
        <v>50013600</v>
      </c>
      <c r="AO358" s="463">
        <f>'[24]Biểu 1c-II'!M358</f>
        <v>0</v>
      </c>
      <c r="AP358" s="463">
        <f>'[24]Biểu 1c-II'!S358</f>
        <v>0</v>
      </c>
      <c r="AQ358" s="463">
        <f>'[25]Biểu 1c-II'!P358</f>
        <v>0</v>
      </c>
      <c r="AR358" s="463">
        <f>'[25]Biểu 1c-II'!V358</f>
        <v>0</v>
      </c>
      <c r="AS358" s="380">
        <f>'[25]Biểu 1c-II'!Y358</f>
        <v>0</v>
      </c>
      <c r="AT358" s="380">
        <f>'[26]Biểu 1c-II'!K358</f>
        <v>0</v>
      </c>
      <c r="AU358" s="380">
        <f>'[26]Biểu 1c-II'!W358</f>
        <v>0</v>
      </c>
      <c r="AV358" s="380">
        <f>'[27]Biểu 1c-II'!J358</f>
        <v>0</v>
      </c>
      <c r="AW358" s="380">
        <f>'[27]Biểu 1c-II'!V358</f>
        <v>0</v>
      </c>
      <c r="AX358" s="380">
        <f>'[28]Biểu 1c-II'!J358</f>
        <v>0</v>
      </c>
      <c r="AY358" s="380">
        <f>'[28]Biểu 1c-II'!M358</f>
        <v>0</v>
      </c>
      <c r="AZ358" s="380">
        <f>'[28]Biểu 1c-II'!P358</f>
        <v>0</v>
      </c>
      <c r="BA358" s="380"/>
      <c r="BB358" s="380">
        <f>'[28]Biểu 1c-II'!V358</f>
        <v>0</v>
      </c>
      <c r="BC358" s="380">
        <f>'[42]Biểu 1c-II'!Y358</f>
        <v>0</v>
      </c>
      <c r="BD358" s="380">
        <f>'[28]Biểu 1c-II'!AB358</f>
        <v>0</v>
      </c>
      <c r="BE358" s="380">
        <f>'[28]Biểu 1c-II'!AE358</f>
        <v>0</v>
      </c>
      <c r="BF358" s="380">
        <f>'[28]Biểu 1c-II'!AH358</f>
        <v>0</v>
      </c>
      <c r="BG358" s="380">
        <f>'[29]Biểu 1c-II'!J358</f>
        <v>0</v>
      </c>
      <c r="BH358" s="380">
        <f>'[29]Biểu 1c-II'!M358</f>
        <v>0</v>
      </c>
      <c r="BI358" s="380">
        <f>'[29]Biểu 1c-II'!P358</f>
        <v>0</v>
      </c>
      <c r="BJ358" s="380"/>
      <c r="BK358" s="380">
        <f>'[29]Biểu 1c-II'!S358</f>
        <v>0</v>
      </c>
      <c r="BL358" s="380">
        <f>'[29]Biểu 1c-II'!V358</f>
        <v>0</v>
      </c>
      <c r="BM358" s="380">
        <f>'[29]Biểu 1c-II'!Y358</f>
        <v>0</v>
      </c>
      <c r="BN358" s="380">
        <f>'[29]Biểu 1c-II'!AB358</f>
        <v>0</v>
      </c>
      <c r="BO358" s="463">
        <f>'[29]Biểu 1c-II'!AE358</f>
        <v>0</v>
      </c>
      <c r="BP358" s="463">
        <f>'[29]Biểu 1c-II'!AH358</f>
        <v>0</v>
      </c>
      <c r="BQ358" s="380">
        <f>'[30]Biểu 1c-II - TTYT DA BAC'!J358</f>
        <v>0</v>
      </c>
      <c r="BR358" s="380">
        <f>'[30]Biểu 1c-II - TTYT DA BAC'!M358</f>
        <v>0</v>
      </c>
      <c r="BS358" s="380">
        <f>'[30]Biểu 1c-II - TTYT DA BAC'!P358</f>
        <v>0</v>
      </c>
      <c r="BT358" s="380"/>
      <c r="BU358" s="380">
        <f>'[30]Biểu 1c-II - TTYT DA BAC'!V358</f>
        <v>0</v>
      </c>
      <c r="BV358" s="380">
        <f>'[30]Biểu 1c-II - TTYT DA BAC'!Y358</f>
        <v>0</v>
      </c>
      <c r="BW358" s="380">
        <f>'[30]Biểu 1c-II - TTYT DA BAC'!AB358</f>
        <v>0</v>
      </c>
      <c r="BX358" s="463">
        <f>'[30]Biểu 1c-II - TTYT DA BAC'!AE358</f>
        <v>0</v>
      </c>
      <c r="BY358" s="463">
        <f>'[30]Biểu 1c-II - TTYT DA BAC'!AH358</f>
        <v>0</v>
      </c>
      <c r="BZ358" s="380">
        <f>'[31]Biểu 1c-II'!I358</f>
        <v>0</v>
      </c>
      <c r="CA358" s="380">
        <f>'[31]Biểu 1c-II'!M358</f>
        <v>0</v>
      </c>
      <c r="CB358" s="380">
        <f>'[31]Biểu 1c-II'!P358</f>
        <v>0</v>
      </c>
      <c r="CC358" s="380"/>
      <c r="CD358" s="380">
        <f>'[31]Biểu 1c-II'!V358</f>
        <v>0</v>
      </c>
      <c r="CE358" s="380">
        <f>'[31]Biểu 1c-II'!Y358</f>
        <v>0</v>
      </c>
      <c r="CF358" s="380">
        <f>'[31]Biểu 1c-II'!AB358</f>
        <v>0</v>
      </c>
      <c r="CG358" s="463">
        <f>'[31]Biểu 1c-II'!AE358</f>
        <v>0</v>
      </c>
      <c r="CH358" s="463">
        <f>'[31]Biểu 1c-II'!AH358</f>
        <v>0</v>
      </c>
      <c r="CI358" s="380">
        <f>'[32]Biểu 1c-II'!J358</f>
        <v>0</v>
      </c>
      <c r="CJ358" s="380">
        <f>'[32]Biểu 1c-II'!M358</f>
        <v>0</v>
      </c>
      <c r="CK358" s="380">
        <f>'[32]Biểu 1c-II'!P358</f>
        <v>0</v>
      </c>
      <c r="CL358" s="380"/>
      <c r="CM358" s="380">
        <f>'[32]Biểu 1c-II'!V358</f>
        <v>0</v>
      </c>
      <c r="CN358" s="380">
        <f>'[32]Biểu 1c-II'!Y358</f>
        <v>0</v>
      </c>
      <c r="CO358" s="380">
        <f>'[32]Biểu 1c-II'!AB358</f>
        <v>0</v>
      </c>
      <c r="CP358" s="463">
        <f>'[32]Biểu 1c-II'!AE358</f>
        <v>0</v>
      </c>
      <c r="CQ358" s="463">
        <f>'[32]Biểu 1c-II'!AH358</f>
        <v>0</v>
      </c>
      <c r="CR358" s="380">
        <f>'[33]Biểu 1c-II'!J358</f>
        <v>0</v>
      </c>
      <c r="CS358" s="380">
        <f>'[33]Biểu 1c-II'!M358</f>
        <v>0</v>
      </c>
      <c r="CT358" s="380">
        <f>'[33]Biểu 1c-II'!P358</f>
        <v>0</v>
      </c>
      <c r="CU358" s="380"/>
      <c r="CV358" s="380">
        <f>'[33]Biểu 1c-II'!V358</f>
        <v>0</v>
      </c>
      <c r="CW358" s="380">
        <f>'[43]Biểu 1c-II'!Y358</f>
        <v>0</v>
      </c>
      <c r="CX358" s="380">
        <f>'[33]Biểu 1c-II'!AB358</f>
        <v>0</v>
      </c>
      <c r="CY358" s="463">
        <f>'[33]Biểu 1c-II'!AE358</f>
        <v>0</v>
      </c>
      <c r="CZ358" s="463">
        <f>'[33]Biểu 1c-II'!AH358</f>
        <v>0</v>
      </c>
      <c r="DA358" s="380">
        <f>'[34]Biểu 1c-II'!$J$7</f>
        <v>13682959583</v>
      </c>
      <c r="DB358" s="380">
        <f>'[34]Biểu 1c-II'!M358</f>
        <v>0</v>
      </c>
      <c r="DC358" s="380">
        <f>'[34]Biểu 1c-II'!P358</f>
        <v>0</v>
      </c>
      <c r="DD358" s="380"/>
      <c r="DE358" s="380">
        <f>'[34]Biểu 1c-II'!V358</f>
        <v>0</v>
      </c>
      <c r="DF358" s="380">
        <f>'[44]Biểu 1c-II'!Y358</f>
        <v>0</v>
      </c>
      <c r="DG358" s="380">
        <f>'[34]Biểu 1c-II'!AB358</f>
        <v>0</v>
      </c>
      <c r="DH358" s="463">
        <f>'[34]Biểu 1c-II'!AE358</f>
        <v>0</v>
      </c>
      <c r="DI358" s="463">
        <f>'[34]Biểu 1c-II'!AH358</f>
        <v>0</v>
      </c>
      <c r="DJ358" s="380">
        <f>'[35]Biểu 1c-II'!J358</f>
        <v>0</v>
      </c>
      <c r="DK358" s="380">
        <f>'[35]Biểu 1c-II'!M358</f>
        <v>0</v>
      </c>
      <c r="DL358" s="380">
        <f>'[35]Biểu 1c-II'!P358</f>
        <v>0</v>
      </c>
      <c r="DM358" s="380">
        <f>'[35]Biểu 1c-II'!S358</f>
        <v>0</v>
      </c>
      <c r="DN358" s="380">
        <f>'[35]Biểu 1c-II'!V358</f>
        <v>0</v>
      </c>
      <c r="DO358" s="380">
        <f>'[35]Biểu 1c-II'!Y358</f>
        <v>0</v>
      </c>
      <c r="DP358" s="380">
        <f>'[35]Biểu 1c-II'!AB358</f>
        <v>0</v>
      </c>
      <c r="DQ358" s="463">
        <f>'[35]Biểu 1c-II'!AE358</f>
        <v>0</v>
      </c>
      <c r="DR358" s="463">
        <f>'[35]Biểu 1c-II'!AH358</f>
        <v>0</v>
      </c>
      <c r="DS358" s="463">
        <f>'[35]Biểu 1c-II'!AK358</f>
        <v>0</v>
      </c>
      <c r="DT358" s="380">
        <f>'[36]Biểu 1c-II'!J358</f>
        <v>0</v>
      </c>
      <c r="DU358" s="380">
        <f>'[36]Biểu 1c-II'!M358</f>
        <v>0</v>
      </c>
      <c r="DV358" s="380">
        <f>'[36]Biểu 1c-II'!P358</f>
        <v>0</v>
      </c>
      <c r="DW358" s="380">
        <f>'[36]Biểu 1c-II'!S358</f>
        <v>0</v>
      </c>
      <c r="DX358" s="380">
        <f>'[36]Biểu 1c-II'!V358</f>
        <v>0</v>
      </c>
      <c r="DY358" s="380">
        <f>'[36]Biểu 1c-II'!Y358</f>
        <v>0</v>
      </c>
      <c r="DZ358" s="380">
        <f>'[36]Biểu 1c-II'!AB358</f>
        <v>0</v>
      </c>
      <c r="EA358" s="463">
        <f>'[36]Biểu 1c-II'!AH358</f>
        <v>0</v>
      </c>
      <c r="EB358" s="463">
        <f>'[36]Biểu 1c-II'!AE358</f>
        <v>0</v>
      </c>
      <c r="EC358" s="380">
        <f>'[37]Biểu 1c-II'!J358</f>
        <v>0</v>
      </c>
      <c r="ED358" s="380">
        <f>'[37]Biểu 1c-II'!M358</f>
        <v>0</v>
      </c>
      <c r="EE358" s="380">
        <f>'[37]Biểu 1c-II'!P358</f>
        <v>0</v>
      </c>
      <c r="EF358" s="380">
        <f>'[37]Biểu 1c-II'!S358</f>
        <v>0</v>
      </c>
      <c r="EG358" s="380">
        <f>'[37]Biểu 1c-II'!V358</f>
        <v>0</v>
      </c>
      <c r="EH358" s="380">
        <f>'[37]Biểu 1c-II'!Y358</f>
        <v>0</v>
      </c>
      <c r="EI358" s="380">
        <f>'[37]Biểu 1c-II'!AB358</f>
        <v>0</v>
      </c>
      <c r="EJ358" s="463">
        <f>'[37]Biểu 1c-II'!AE358</f>
        <v>0</v>
      </c>
      <c r="EK358" s="463">
        <f>'[38]Biểu 1c-II'!J358</f>
        <v>162000</v>
      </c>
      <c r="EL358" s="463">
        <f>'[38]Biểu 1c-II'!M358</f>
        <v>0</v>
      </c>
      <c r="EM358" s="463">
        <f>'[38]Biểu 1c-II'!P358</f>
        <v>0</v>
      </c>
      <c r="EN358" s="463">
        <f>'[38]Biểu 1c-II'!S358</f>
        <v>0</v>
      </c>
      <c r="EO358" s="380">
        <f>'[39]Biểu 1c-II(TTKN)'!J358</f>
        <v>0</v>
      </c>
      <c r="EP358" s="380">
        <f>'[40]Biểu 1c-II'!P358</f>
        <v>0</v>
      </c>
      <c r="EQ358" s="380">
        <f>'[41]Biểu 1c-II'!P358</f>
        <v>0</v>
      </c>
    </row>
    <row r="359" spans="1:147" ht="25.5">
      <c r="A359" s="383"/>
      <c r="B359" s="378" t="s">
        <v>904</v>
      </c>
      <c r="C359" s="379" t="s">
        <v>1011</v>
      </c>
      <c r="D359" s="381">
        <f t="shared" si="143"/>
        <v>0</v>
      </c>
      <c r="E359" s="463">
        <f t="shared" si="134"/>
        <v>13683499583</v>
      </c>
      <c r="F359" s="463">
        <f t="shared" si="144"/>
        <v>13683499583</v>
      </c>
      <c r="G359" s="463">
        <f t="shared" si="145"/>
        <v>13682959583</v>
      </c>
      <c r="H359" s="381">
        <f t="shared" si="135"/>
        <v>0</v>
      </c>
      <c r="I359" s="381">
        <f t="shared" si="146"/>
        <v>0</v>
      </c>
      <c r="J359" s="381">
        <f t="shared" si="147"/>
        <v>0</v>
      </c>
      <c r="K359" s="381">
        <f t="shared" si="136"/>
        <v>13682959583</v>
      </c>
      <c r="L359" s="381">
        <f t="shared" si="137"/>
        <v>0</v>
      </c>
      <c r="M359" s="381">
        <f t="shared" si="138"/>
        <v>0</v>
      </c>
      <c r="N359" s="381">
        <f t="shared" si="148"/>
        <v>0</v>
      </c>
      <c r="O359" s="381">
        <f t="shared" si="139"/>
        <v>0</v>
      </c>
      <c r="P359" s="381">
        <f t="shared" si="149"/>
        <v>0</v>
      </c>
      <c r="Q359" s="381">
        <f t="shared" si="140"/>
        <v>0</v>
      </c>
      <c r="R359" s="381">
        <f t="shared" si="141"/>
        <v>0</v>
      </c>
      <c r="S359" s="381"/>
      <c r="T359" s="381">
        <f t="shared" si="142"/>
        <v>0</v>
      </c>
      <c r="U359" s="463">
        <f t="shared" si="150"/>
        <v>0</v>
      </c>
      <c r="V359" s="463">
        <f t="shared" si="151"/>
        <v>0</v>
      </c>
      <c r="W359" s="463">
        <f t="shared" si="152"/>
        <v>0</v>
      </c>
      <c r="X359" s="463">
        <f t="shared" si="153"/>
        <v>0</v>
      </c>
      <c r="Y359" s="463">
        <f t="shared" si="154"/>
        <v>300000</v>
      </c>
      <c r="Z359" s="463">
        <f t="shared" si="155"/>
        <v>0</v>
      </c>
      <c r="AA359" s="463">
        <f t="shared" si="156"/>
        <v>0</v>
      </c>
      <c r="AB359" s="463">
        <f t="shared" si="157"/>
        <v>240000</v>
      </c>
      <c r="AC359" s="463">
        <f t="shared" si="158"/>
        <v>0</v>
      </c>
      <c r="AD359" s="463">
        <f t="shared" si="159"/>
        <v>0</v>
      </c>
      <c r="AE359" s="381"/>
      <c r="AF359" s="381"/>
      <c r="AG359" s="380">
        <f>'[22]Biểu 1c-II'!J359</f>
        <v>0</v>
      </c>
      <c r="AH359" s="380">
        <f>'[22]Biểu 1c-II'!M359</f>
        <v>0</v>
      </c>
      <c r="AI359" s="463">
        <f>'[22]Biểu 1c-II'!S359</f>
        <v>0</v>
      </c>
      <c r="AJ359" s="463">
        <f>'[22]Biểu 1c-II'!V359</f>
        <v>0</v>
      </c>
      <c r="AK359" s="380">
        <f>'[23]Biểu 1c-II'!J359</f>
        <v>0</v>
      </c>
      <c r="AL359" s="463">
        <f>'[23]Biểu 1c-II'!P359</f>
        <v>300000</v>
      </c>
      <c r="AM359" s="463">
        <f>'[23]Biểu 1c-II'!S359</f>
        <v>240000</v>
      </c>
      <c r="AN359" s="380">
        <f>'[24]Biểu 1c-II'!J359</f>
        <v>0</v>
      </c>
      <c r="AO359" s="463">
        <f>'[24]Biểu 1c-II'!M359</f>
        <v>0</v>
      </c>
      <c r="AP359" s="463">
        <f>'[24]Biểu 1c-II'!S359</f>
        <v>0</v>
      </c>
      <c r="AQ359" s="463">
        <f>'[25]Biểu 1c-II'!P359</f>
        <v>0</v>
      </c>
      <c r="AR359" s="463">
        <f>'[25]Biểu 1c-II'!V359</f>
        <v>0</v>
      </c>
      <c r="AS359" s="380">
        <f>'[25]Biểu 1c-II'!Y359</f>
        <v>0</v>
      </c>
      <c r="AT359" s="380">
        <f>'[26]Biểu 1c-II'!K359</f>
        <v>0</v>
      </c>
      <c r="AU359" s="380">
        <f>'[26]Biểu 1c-II'!W359</f>
        <v>0</v>
      </c>
      <c r="AV359" s="380">
        <f>'[27]Biểu 1c-II'!J359</f>
        <v>0</v>
      </c>
      <c r="AW359" s="380">
        <f>'[27]Biểu 1c-II'!V359</f>
        <v>0</v>
      </c>
      <c r="AX359" s="380">
        <f>'[28]Biểu 1c-II'!J359</f>
        <v>0</v>
      </c>
      <c r="AY359" s="380">
        <f>'[28]Biểu 1c-II'!M359</f>
        <v>0</v>
      </c>
      <c r="AZ359" s="380">
        <f>'[28]Biểu 1c-II'!P359</f>
        <v>0</v>
      </c>
      <c r="BA359" s="380"/>
      <c r="BB359" s="380">
        <f>'[28]Biểu 1c-II'!V359</f>
        <v>0</v>
      </c>
      <c r="BC359" s="380">
        <f>'[42]Biểu 1c-II'!Y359</f>
        <v>0</v>
      </c>
      <c r="BD359" s="380">
        <f>'[28]Biểu 1c-II'!AB359</f>
        <v>0</v>
      </c>
      <c r="BE359" s="380">
        <f>'[28]Biểu 1c-II'!AE359</f>
        <v>0</v>
      </c>
      <c r="BF359" s="380">
        <f>'[28]Biểu 1c-II'!AH359</f>
        <v>0</v>
      </c>
      <c r="BG359" s="380">
        <f>'[29]Biểu 1c-II'!J359</f>
        <v>0</v>
      </c>
      <c r="BH359" s="380">
        <f>'[29]Biểu 1c-II'!M359</f>
        <v>0</v>
      </c>
      <c r="BI359" s="380">
        <f>'[29]Biểu 1c-II'!P359</f>
        <v>0</v>
      </c>
      <c r="BJ359" s="380"/>
      <c r="BK359" s="380">
        <f>'[29]Biểu 1c-II'!S359</f>
        <v>0</v>
      </c>
      <c r="BL359" s="380">
        <f>'[29]Biểu 1c-II'!V359</f>
        <v>0</v>
      </c>
      <c r="BM359" s="380">
        <f>'[29]Biểu 1c-II'!Y359</f>
        <v>0</v>
      </c>
      <c r="BN359" s="380">
        <f>'[29]Biểu 1c-II'!AB359</f>
        <v>0</v>
      </c>
      <c r="BO359" s="463">
        <f>'[29]Biểu 1c-II'!AE359</f>
        <v>0</v>
      </c>
      <c r="BP359" s="463">
        <f>'[29]Biểu 1c-II'!AH359</f>
        <v>0</v>
      </c>
      <c r="BQ359" s="380">
        <f>'[30]Biểu 1c-II - TTYT DA BAC'!J359</f>
        <v>0</v>
      </c>
      <c r="BR359" s="380">
        <f>'[30]Biểu 1c-II - TTYT DA BAC'!M359</f>
        <v>0</v>
      </c>
      <c r="BS359" s="380">
        <f>'[30]Biểu 1c-II - TTYT DA BAC'!P359</f>
        <v>0</v>
      </c>
      <c r="BT359" s="380"/>
      <c r="BU359" s="380">
        <f>'[30]Biểu 1c-II - TTYT DA BAC'!V359</f>
        <v>0</v>
      </c>
      <c r="BV359" s="380">
        <f>'[30]Biểu 1c-II - TTYT DA BAC'!Y359</f>
        <v>0</v>
      </c>
      <c r="BW359" s="380">
        <f>'[30]Biểu 1c-II - TTYT DA BAC'!AB359</f>
        <v>0</v>
      </c>
      <c r="BX359" s="463">
        <f>'[30]Biểu 1c-II - TTYT DA BAC'!AE359</f>
        <v>0</v>
      </c>
      <c r="BY359" s="463">
        <f>'[30]Biểu 1c-II - TTYT DA BAC'!AH359</f>
        <v>0</v>
      </c>
      <c r="BZ359" s="380">
        <f>'[31]Biểu 1c-II'!I359</f>
        <v>0</v>
      </c>
      <c r="CA359" s="380">
        <f>'[31]Biểu 1c-II'!M359</f>
        <v>0</v>
      </c>
      <c r="CB359" s="380">
        <f>'[31]Biểu 1c-II'!P359</f>
        <v>0</v>
      </c>
      <c r="CC359" s="380"/>
      <c r="CD359" s="380">
        <f>'[31]Biểu 1c-II'!V359</f>
        <v>0</v>
      </c>
      <c r="CE359" s="380">
        <f>'[31]Biểu 1c-II'!Y359</f>
        <v>0</v>
      </c>
      <c r="CF359" s="380">
        <f>'[31]Biểu 1c-II'!AB359</f>
        <v>0</v>
      </c>
      <c r="CG359" s="463">
        <f>'[31]Biểu 1c-II'!AE359</f>
        <v>0</v>
      </c>
      <c r="CH359" s="463">
        <f>'[31]Biểu 1c-II'!AH359</f>
        <v>0</v>
      </c>
      <c r="CI359" s="380">
        <f>'[32]Biểu 1c-II'!J359</f>
        <v>0</v>
      </c>
      <c r="CJ359" s="380">
        <f>'[32]Biểu 1c-II'!M359</f>
        <v>0</v>
      </c>
      <c r="CK359" s="380">
        <f>'[32]Biểu 1c-II'!P359</f>
        <v>0</v>
      </c>
      <c r="CL359" s="380"/>
      <c r="CM359" s="380">
        <f>'[32]Biểu 1c-II'!V359</f>
        <v>0</v>
      </c>
      <c r="CN359" s="380">
        <f>'[32]Biểu 1c-II'!Y359</f>
        <v>0</v>
      </c>
      <c r="CO359" s="380">
        <f>'[32]Biểu 1c-II'!AB359</f>
        <v>0</v>
      </c>
      <c r="CP359" s="463">
        <f>'[32]Biểu 1c-II'!AE359</f>
        <v>0</v>
      </c>
      <c r="CQ359" s="463">
        <f>'[32]Biểu 1c-II'!AH359</f>
        <v>0</v>
      </c>
      <c r="CR359" s="380">
        <f>'[33]Biểu 1c-II'!J359</f>
        <v>0</v>
      </c>
      <c r="CS359" s="380">
        <f>'[33]Biểu 1c-II'!M359</f>
        <v>0</v>
      </c>
      <c r="CT359" s="380">
        <f>'[33]Biểu 1c-II'!P359</f>
        <v>0</v>
      </c>
      <c r="CU359" s="380"/>
      <c r="CV359" s="380">
        <f>'[33]Biểu 1c-II'!V359</f>
        <v>0</v>
      </c>
      <c r="CW359" s="380">
        <f>'[43]Biểu 1c-II'!Y359</f>
        <v>0</v>
      </c>
      <c r="CX359" s="380">
        <f>'[33]Biểu 1c-II'!AB359</f>
        <v>0</v>
      </c>
      <c r="CY359" s="463">
        <f>'[33]Biểu 1c-II'!AE359</f>
        <v>0</v>
      </c>
      <c r="CZ359" s="463">
        <f>'[33]Biểu 1c-II'!AH359</f>
        <v>0</v>
      </c>
      <c r="DA359" s="380">
        <f>'[34]Biểu 1c-II'!$J$7</f>
        <v>13682959583</v>
      </c>
      <c r="DB359" s="380">
        <f>'[34]Biểu 1c-II'!M359</f>
        <v>0</v>
      </c>
      <c r="DC359" s="380">
        <f>'[34]Biểu 1c-II'!P359</f>
        <v>0</v>
      </c>
      <c r="DD359" s="380"/>
      <c r="DE359" s="380">
        <f>'[34]Biểu 1c-II'!V359</f>
        <v>0</v>
      </c>
      <c r="DF359" s="380">
        <f>'[44]Biểu 1c-II'!Y359</f>
        <v>0</v>
      </c>
      <c r="DG359" s="380">
        <f>'[34]Biểu 1c-II'!AB359</f>
        <v>0</v>
      </c>
      <c r="DH359" s="463">
        <f>'[34]Biểu 1c-II'!AE359</f>
        <v>0</v>
      </c>
      <c r="DI359" s="463">
        <f>'[34]Biểu 1c-II'!AH359</f>
        <v>0</v>
      </c>
      <c r="DJ359" s="380">
        <f>'[35]Biểu 1c-II'!J359</f>
        <v>0</v>
      </c>
      <c r="DK359" s="380">
        <f>'[35]Biểu 1c-II'!M359</f>
        <v>0</v>
      </c>
      <c r="DL359" s="380">
        <f>'[35]Biểu 1c-II'!P359</f>
        <v>0</v>
      </c>
      <c r="DM359" s="380">
        <f>'[35]Biểu 1c-II'!S359</f>
        <v>0</v>
      </c>
      <c r="DN359" s="380">
        <f>'[35]Biểu 1c-II'!V359</f>
        <v>0</v>
      </c>
      <c r="DO359" s="380">
        <f>'[35]Biểu 1c-II'!Y359</f>
        <v>0</v>
      </c>
      <c r="DP359" s="380">
        <f>'[35]Biểu 1c-II'!AB359</f>
        <v>0</v>
      </c>
      <c r="DQ359" s="463">
        <f>'[35]Biểu 1c-II'!AE359</f>
        <v>0</v>
      </c>
      <c r="DR359" s="463">
        <f>'[35]Biểu 1c-II'!AH359</f>
        <v>0</v>
      </c>
      <c r="DS359" s="463">
        <f>'[35]Biểu 1c-II'!AK359</f>
        <v>0</v>
      </c>
      <c r="DT359" s="380">
        <f>'[36]Biểu 1c-II'!J359</f>
        <v>0</v>
      </c>
      <c r="DU359" s="380">
        <f>'[36]Biểu 1c-II'!M359</f>
        <v>0</v>
      </c>
      <c r="DV359" s="380">
        <f>'[36]Biểu 1c-II'!P359</f>
        <v>0</v>
      </c>
      <c r="DW359" s="380">
        <f>'[36]Biểu 1c-II'!S359</f>
        <v>0</v>
      </c>
      <c r="DX359" s="380">
        <f>'[36]Biểu 1c-II'!V359</f>
        <v>0</v>
      </c>
      <c r="DY359" s="380">
        <f>'[36]Biểu 1c-II'!Y359</f>
        <v>0</v>
      </c>
      <c r="DZ359" s="380">
        <f>'[36]Biểu 1c-II'!AB359</f>
        <v>0</v>
      </c>
      <c r="EA359" s="463">
        <f>'[36]Biểu 1c-II'!AH359</f>
        <v>0</v>
      </c>
      <c r="EB359" s="463">
        <f>'[36]Biểu 1c-II'!AE359</f>
        <v>0</v>
      </c>
      <c r="EC359" s="380">
        <f>'[37]Biểu 1c-II'!J359</f>
        <v>0</v>
      </c>
      <c r="ED359" s="380">
        <f>'[37]Biểu 1c-II'!M359</f>
        <v>0</v>
      </c>
      <c r="EE359" s="380">
        <f>'[37]Biểu 1c-II'!P359</f>
        <v>0</v>
      </c>
      <c r="EF359" s="380">
        <f>'[37]Biểu 1c-II'!S359</f>
        <v>0</v>
      </c>
      <c r="EG359" s="380">
        <f>'[37]Biểu 1c-II'!V359</f>
        <v>0</v>
      </c>
      <c r="EH359" s="380">
        <f>'[37]Biểu 1c-II'!Y359</f>
        <v>0</v>
      </c>
      <c r="EI359" s="380">
        <f>'[37]Biểu 1c-II'!AB359</f>
        <v>0</v>
      </c>
      <c r="EJ359" s="463">
        <f>'[37]Biểu 1c-II'!AE359</f>
        <v>0</v>
      </c>
      <c r="EK359" s="463">
        <f>'[38]Biểu 1c-II'!J359</f>
        <v>0</v>
      </c>
      <c r="EL359" s="463">
        <f>'[38]Biểu 1c-II'!M359</f>
        <v>0</v>
      </c>
      <c r="EM359" s="463">
        <f>'[38]Biểu 1c-II'!P359</f>
        <v>0</v>
      </c>
      <c r="EN359" s="463">
        <f>'[38]Biểu 1c-II'!S359</f>
        <v>0</v>
      </c>
      <c r="EO359" s="380">
        <f>'[39]Biểu 1c-II(TTKN)'!J359</f>
        <v>0</v>
      </c>
      <c r="EP359" s="380">
        <f>'[40]Biểu 1c-II'!P359</f>
        <v>0</v>
      </c>
      <c r="EQ359" s="380">
        <f>'[41]Biểu 1c-II'!P359</f>
        <v>0</v>
      </c>
    </row>
    <row r="360" spans="1:147" ht="12.75">
      <c r="A360" s="383"/>
      <c r="B360" s="378" t="s">
        <v>905</v>
      </c>
      <c r="C360" s="379" t="s">
        <v>337</v>
      </c>
      <c r="D360" s="381">
        <f t="shared" si="143"/>
        <v>0</v>
      </c>
      <c r="E360" s="463">
        <f t="shared" si="134"/>
        <v>13682959583</v>
      </c>
      <c r="F360" s="463">
        <f t="shared" si="144"/>
        <v>13682959583</v>
      </c>
      <c r="G360" s="463">
        <f t="shared" si="145"/>
        <v>13682959583</v>
      </c>
      <c r="H360" s="381">
        <f t="shared" si="135"/>
        <v>0</v>
      </c>
      <c r="I360" s="381">
        <f t="shared" si="146"/>
        <v>0</v>
      </c>
      <c r="J360" s="381">
        <f t="shared" si="147"/>
        <v>0</v>
      </c>
      <c r="K360" s="381">
        <f t="shared" si="136"/>
        <v>13682959583</v>
      </c>
      <c r="L360" s="381">
        <f t="shared" si="137"/>
        <v>0</v>
      </c>
      <c r="M360" s="381">
        <f t="shared" si="138"/>
        <v>0</v>
      </c>
      <c r="N360" s="381">
        <f t="shared" si="148"/>
        <v>0</v>
      </c>
      <c r="O360" s="381">
        <f t="shared" si="139"/>
        <v>0</v>
      </c>
      <c r="P360" s="381">
        <f t="shared" si="149"/>
        <v>0</v>
      </c>
      <c r="Q360" s="381">
        <f t="shared" si="140"/>
        <v>0</v>
      </c>
      <c r="R360" s="381">
        <f t="shared" si="141"/>
        <v>0</v>
      </c>
      <c r="S360" s="381"/>
      <c r="T360" s="381">
        <f t="shared" si="142"/>
        <v>0</v>
      </c>
      <c r="U360" s="463">
        <f t="shared" si="150"/>
        <v>0</v>
      </c>
      <c r="V360" s="463">
        <f t="shared" si="151"/>
        <v>0</v>
      </c>
      <c r="W360" s="463">
        <f t="shared" si="152"/>
        <v>0</v>
      </c>
      <c r="X360" s="463">
        <f t="shared" si="153"/>
        <v>0</v>
      </c>
      <c r="Y360" s="463">
        <f t="shared" si="154"/>
        <v>0</v>
      </c>
      <c r="Z360" s="463">
        <f t="shared" si="155"/>
        <v>0</v>
      </c>
      <c r="AA360" s="463">
        <f t="shared" si="156"/>
        <v>0</v>
      </c>
      <c r="AB360" s="463">
        <f t="shared" si="157"/>
        <v>0</v>
      </c>
      <c r="AC360" s="463">
        <f t="shared" si="158"/>
        <v>0</v>
      </c>
      <c r="AD360" s="463">
        <f t="shared" si="159"/>
        <v>0</v>
      </c>
      <c r="AE360" s="381"/>
      <c r="AF360" s="381"/>
      <c r="AG360" s="380">
        <f>'[22]Biểu 1c-II'!J360</f>
        <v>0</v>
      </c>
      <c r="AH360" s="380">
        <f>'[22]Biểu 1c-II'!M360</f>
        <v>0</v>
      </c>
      <c r="AI360" s="463">
        <f>'[22]Biểu 1c-II'!S360</f>
        <v>0</v>
      </c>
      <c r="AJ360" s="463">
        <f>'[22]Biểu 1c-II'!V360</f>
        <v>0</v>
      </c>
      <c r="AK360" s="380">
        <f>'[23]Biểu 1c-II'!J360</f>
        <v>0</v>
      </c>
      <c r="AL360" s="463">
        <f>'[23]Biểu 1c-II'!P360</f>
        <v>0</v>
      </c>
      <c r="AM360" s="463">
        <f>'[23]Biểu 1c-II'!S360</f>
        <v>0</v>
      </c>
      <c r="AN360" s="380">
        <f>'[24]Biểu 1c-II'!J360</f>
        <v>0</v>
      </c>
      <c r="AO360" s="463">
        <f>'[24]Biểu 1c-II'!M360</f>
        <v>0</v>
      </c>
      <c r="AP360" s="463">
        <f>'[24]Biểu 1c-II'!S360</f>
        <v>0</v>
      </c>
      <c r="AQ360" s="463">
        <f>'[25]Biểu 1c-II'!P360</f>
        <v>0</v>
      </c>
      <c r="AR360" s="463">
        <f>'[25]Biểu 1c-II'!V360</f>
        <v>0</v>
      </c>
      <c r="AS360" s="380">
        <f>'[25]Biểu 1c-II'!Y360</f>
        <v>0</v>
      </c>
      <c r="AT360" s="380">
        <f>'[26]Biểu 1c-II'!K360</f>
        <v>0</v>
      </c>
      <c r="AU360" s="380">
        <f>'[26]Biểu 1c-II'!W360</f>
        <v>0</v>
      </c>
      <c r="AV360" s="380">
        <f>'[27]Biểu 1c-II'!J360</f>
        <v>0</v>
      </c>
      <c r="AW360" s="380">
        <f>'[27]Biểu 1c-II'!V360</f>
        <v>0</v>
      </c>
      <c r="AX360" s="380">
        <f>'[28]Biểu 1c-II'!J360</f>
        <v>0</v>
      </c>
      <c r="AY360" s="380">
        <f>'[28]Biểu 1c-II'!M360</f>
        <v>0</v>
      </c>
      <c r="AZ360" s="380">
        <f>'[28]Biểu 1c-II'!P360</f>
        <v>0</v>
      </c>
      <c r="BA360" s="380"/>
      <c r="BB360" s="380">
        <f>'[28]Biểu 1c-II'!V360</f>
        <v>0</v>
      </c>
      <c r="BC360" s="380">
        <f>'[42]Biểu 1c-II'!Y360</f>
        <v>0</v>
      </c>
      <c r="BD360" s="380">
        <f>'[28]Biểu 1c-II'!AB360</f>
        <v>0</v>
      </c>
      <c r="BE360" s="380">
        <f>'[28]Biểu 1c-II'!AE360</f>
        <v>0</v>
      </c>
      <c r="BF360" s="380">
        <f>'[28]Biểu 1c-II'!AH360</f>
        <v>0</v>
      </c>
      <c r="BG360" s="380">
        <f>'[29]Biểu 1c-II'!J360</f>
        <v>0</v>
      </c>
      <c r="BH360" s="380">
        <f>'[29]Biểu 1c-II'!M360</f>
        <v>0</v>
      </c>
      <c r="BI360" s="380">
        <f>'[29]Biểu 1c-II'!P360</f>
        <v>0</v>
      </c>
      <c r="BJ360" s="380"/>
      <c r="BK360" s="380">
        <f>'[29]Biểu 1c-II'!S360</f>
        <v>0</v>
      </c>
      <c r="BL360" s="380">
        <f>'[29]Biểu 1c-II'!V360</f>
        <v>0</v>
      </c>
      <c r="BM360" s="380">
        <f>'[29]Biểu 1c-II'!Y360</f>
        <v>0</v>
      </c>
      <c r="BN360" s="380">
        <f>'[29]Biểu 1c-II'!AB360</f>
        <v>0</v>
      </c>
      <c r="BO360" s="463">
        <f>'[29]Biểu 1c-II'!AE360</f>
        <v>0</v>
      </c>
      <c r="BP360" s="463">
        <f>'[29]Biểu 1c-II'!AH360</f>
        <v>0</v>
      </c>
      <c r="BQ360" s="380">
        <f>'[30]Biểu 1c-II - TTYT DA BAC'!J360</f>
        <v>0</v>
      </c>
      <c r="BR360" s="380">
        <f>'[30]Biểu 1c-II - TTYT DA BAC'!M360</f>
        <v>0</v>
      </c>
      <c r="BS360" s="380">
        <f>'[30]Biểu 1c-II - TTYT DA BAC'!P360</f>
        <v>0</v>
      </c>
      <c r="BT360" s="380"/>
      <c r="BU360" s="380">
        <f>'[30]Biểu 1c-II - TTYT DA BAC'!V360</f>
        <v>0</v>
      </c>
      <c r="BV360" s="380">
        <f>'[30]Biểu 1c-II - TTYT DA BAC'!Y360</f>
        <v>0</v>
      </c>
      <c r="BW360" s="380">
        <f>'[30]Biểu 1c-II - TTYT DA BAC'!AB360</f>
        <v>0</v>
      </c>
      <c r="BX360" s="463">
        <f>'[30]Biểu 1c-II - TTYT DA BAC'!AE360</f>
        <v>0</v>
      </c>
      <c r="BY360" s="463">
        <f>'[30]Biểu 1c-II - TTYT DA BAC'!AH360</f>
        <v>0</v>
      </c>
      <c r="BZ360" s="380">
        <f>'[31]Biểu 1c-II'!I360</f>
        <v>0</v>
      </c>
      <c r="CA360" s="380">
        <f>'[31]Biểu 1c-II'!M360</f>
        <v>0</v>
      </c>
      <c r="CB360" s="380">
        <f>'[31]Biểu 1c-II'!P360</f>
        <v>0</v>
      </c>
      <c r="CC360" s="380"/>
      <c r="CD360" s="380">
        <f>'[31]Biểu 1c-II'!V360</f>
        <v>0</v>
      </c>
      <c r="CE360" s="380">
        <f>'[31]Biểu 1c-II'!Y360</f>
        <v>0</v>
      </c>
      <c r="CF360" s="380">
        <f>'[31]Biểu 1c-II'!AB360</f>
        <v>0</v>
      </c>
      <c r="CG360" s="463">
        <f>'[31]Biểu 1c-II'!AE360</f>
        <v>0</v>
      </c>
      <c r="CH360" s="463">
        <f>'[31]Biểu 1c-II'!AH360</f>
        <v>0</v>
      </c>
      <c r="CI360" s="380">
        <f>'[32]Biểu 1c-II'!J360</f>
        <v>0</v>
      </c>
      <c r="CJ360" s="380">
        <f>'[32]Biểu 1c-II'!M360</f>
        <v>0</v>
      </c>
      <c r="CK360" s="380">
        <f>'[32]Biểu 1c-II'!P360</f>
        <v>0</v>
      </c>
      <c r="CL360" s="380"/>
      <c r="CM360" s="380">
        <f>'[32]Biểu 1c-II'!V360</f>
        <v>0</v>
      </c>
      <c r="CN360" s="380">
        <f>'[32]Biểu 1c-II'!Y360</f>
        <v>0</v>
      </c>
      <c r="CO360" s="380">
        <f>'[32]Biểu 1c-II'!AB360</f>
        <v>0</v>
      </c>
      <c r="CP360" s="463">
        <f>'[32]Biểu 1c-II'!AE360</f>
        <v>0</v>
      </c>
      <c r="CQ360" s="463">
        <f>'[32]Biểu 1c-II'!AH360</f>
        <v>0</v>
      </c>
      <c r="CR360" s="380">
        <f>'[33]Biểu 1c-II'!J360</f>
        <v>0</v>
      </c>
      <c r="CS360" s="380">
        <f>'[33]Biểu 1c-II'!M360</f>
        <v>0</v>
      </c>
      <c r="CT360" s="380">
        <f>'[33]Biểu 1c-II'!P360</f>
        <v>0</v>
      </c>
      <c r="CU360" s="380"/>
      <c r="CV360" s="380">
        <f>'[33]Biểu 1c-II'!V360</f>
        <v>0</v>
      </c>
      <c r="CW360" s="380">
        <f>'[43]Biểu 1c-II'!Y360</f>
        <v>0</v>
      </c>
      <c r="CX360" s="380">
        <f>'[33]Biểu 1c-II'!AB360</f>
        <v>0</v>
      </c>
      <c r="CY360" s="463">
        <f>'[33]Biểu 1c-II'!AE360</f>
        <v>0</v>
      </c>
      <c r="CZ360" s="463">
        <f>'[33]Biểu 1c-II'!AH360</f>
        <v>0</v>
      </c>
      <c r="DA360" s="380">
        <f>'[34]Biểu 1c-II'!$J$7</f>
        <v>13682959583</v>
      </c>
      <c r="DB360" s="380">
        <f>'[34]Biểu 1c-II'!M360</f>
        <v>0</v>
      </c>
      <c r="DC360" s="380">
        <f>'[34]Biểu 1c-II'!P360</f>
        <v>0</v>
      </c>
      <c r="DD360" s="380"/>
      <c r="DE360" s="380">
        <f>'[34]Biểu 1c-II'!V360</f>
        <v>0</v>
      </c>
      <c r="DF360" s="380">
        <f>'[44]Biểu 1c-II'!Y360</f>
        <v>0</v>
      </c>
      <c r="DG360" s="380">
        <f>'[34]Biểu 1c-II'!AB360</f>
        <v>0</v>
      </c>
      <c r="DH360" s="463">
        <f>'[34]Biểu 1c-II'!AE360</f>
        <v>0</v>
      </c>
      <c r="DI360" s="463">
        <f>'[34]Biểu 1c-II'!AH360</f>
        <v>0</v>
      </c>
      <c r="DJ360" s="380">
        <f>'[35]Biểu 1c-II'!J360</f>
        <v>0</v>
      </c>
      <c r="DK360" s="380">
        <f>'[35]Biểu 1c-II'!M360</f>
        <v>0</v>
      </c>
      <c r="DL360" s="380">
        <f>'[35]Biểu 1c-II'!P360</f>
        <v>0</v>
      </c>
      <c r="DM360" s="380">
        <f>'[35]Biểu 1c-II'!S360</f>
        <v>0</v>
      </c>
      <c r="DN360" s="380">
        <f>'[35]Biểu 1c-II'!V360</f>
        <v>0</v>
      </c>
      <c r="DO360" s="380">
        <f>'[35]Biểu 1c-II'!Y360</f>
        <v>0</v>
      </c>
      <c r="DP360" s="380">
        <f>'[35]Biểu 1c-II'!AB360</f>
        <v>0</v>
      </c>
      <c r="DQ360" s="463">
        <f>'[35]Biểu 1c-II'!AE360</f>
        <v>0</v>
      </c>
      <c r="DR360" s="463">
        <f>'[35]Biểu 1c-II'!AH360</f>
        <v>0</v>
      </c>
      <c r="DS360" s="463">
        <f>'[35]Biểu 1c-II'!AK360</f>
        <v>0</v>
      </c>
      <c r="DT360" s="380">
        <f>'[36]Biểu 1c-II'!J360</f>
        <v>0</v>
      </c>
      <c r="DU360" s="380">
        <f>'[36]Biểu 1c-II'!M360</f>
        <v>0</v>
      </c>
      <c r="DV360" s="380">
        <f>'[36]Biểu 1c-II'!P360</f>
        <v>0</v>
      </c>
      <c r="DW360" s="380">
        <f>'[36]Biểu 1c-II'!S360</f>
        <v>0</v>
      </c>
      <c r="DX360" s="380">
        <f>'[36]Biểu 1c-II'!V360</f>
        <v>0</v>
      </c>
      <c r="DY360" s="380">
        <f>'[36]Biểu 1c-II'!Y360</f>
        <v>0</v>
      </c>
      <c r="DZ360" s="380">
        <f>'[36]Biểu 1c-II'!AB360</f>
        <v>0</v>
      </c>
      <c r="EA360" s="463">
        <f>'[36]Biểu 1c-II'!AH360</f>
        <v>0</v>
      </c>
      <c r="EB360" s="463">
        <f>'[36]Biểu 1c-II'!AE360</f>
        <v>0</v>
      </c>
      <c r="EC360" s="380">
        <f>'[37]Biểu 1c-II'!J360</f>
        <v>0</v>
      </c>
      <c r="ED360" s="380">
        <f>'[37]Biểu 1c-II'!M360</f>
        <v>0</v>
      </c>
      <c r="EE360" s="380">
        <f>'[37]Biểu 1c-II'!P360</f>
        <v>0</v>
      </c>
      <c r="EF360" s="380">
        <f>'[37]Biểu 1c-II'!S360</f>
        <v>0</v>
      </c>
      <c r="EG360" s="380">
        <f>'[37]Biểu 1c-II'!V360</f>
        <v>0</v>
      </c>
      <c r="EH360" s="380">
        <f>'[37]Biểu 1c-II'!Y360</f>
        <v>0</v>
      </c>
      <c r="EI360" s="380">
        <f>'[37]Biểu 1c-II'!AB360</f>
        <v>0</v>
      </c>
      <c r="EJ360" s="463">
        <f>'[37]Biểu 1c-II'!AE360</f>
        <v>0</v>
      </c>
      <c r="EK360" s="463">
        <f>'[38]Biểu 1c-II'!J360</f>
        <v>0</v>
      </c>
      <c r="EL360" s="463">
        <f>'[38]Biểu 1c-II'!M360</f>
        <v>0</v>
      </c>
      <c r="EM360" s="463">
        <f>'[38]Biểu 1c-II'!P360</f>
        <v>0</v>
      </c>
      <c r="EN360" s="463">
        <f>'[38]Biểu 1c-II'!S360</f>
        <v>0</v>
      </c>
      <c r="EO360" s="380">
        <f>'[39]Biểu 1c-II(TTKN)'!J360</f>
        <v>0</v>
      </c>
      <c r="EP360" s="380">
        <f>'[40]Biểu 1c-II'!P360</f>
        <v>0</v>
      </c>
      <c r="EQ360" s="380">
        <f>'[41]Biểu 1c-II'!P360</f>
        <v>0</v>
      </c>
    </row>
    <row r="361" spans="1:147" ht="25.5">
      <c r="A361" s="383"/>
      <c r="B361" s="378" t="s">
        <v>906</v>
      </c>
      <c r="C361" s="379" t="s">
        <v>1012</v>
      </c>
      <c r="D361" s="381">
        <f t="shared" si="143"/>
        <v>0</v>
      </c>
      <c r="E361" s="463">
        <f t="shared" si="134"/>
        <v>13682959583</v>
      </c>
      <c r="F361" s="463">
        <f t="shared" si="144"/>
        <v>13682959583</v>
      </c>
      <c r="G361" s="463">
        <f t="shared" si="145"/>
        <v>13682959583</v>
      </c>
      <c r="H361" s="381">
        <f t="shared" si="135"/>
        <v>0</v>
      </c>
      <c r="I361" s="381">
        <f t="shared" si="146"/>
        <v>0</v>
      </c>
      <c r="J361" s="381">
        <f t="shared" si="147"/>
        <v>0</v>
      </c>
      <c r="K361" s="381">
        <f t="shared" si="136"/>
        <v>13682959583</v>
      </c>
      <c r="L361" s="381">
        <f t="shared" si="137"/>
        <v>0</v>
      </c>
      <c r="M361" s="381">
        <f t="shared" si="138"/>
        <v>0</v>
      </c>
      <c r="N361" s="381">
        <f t="shared" si="148"/>
        <v>0</v>
      </c>
      <c r="O361" s="381">
        <f t="shared" si="139"/>
        <v>0</v>
      </c>
      <c r="P361" s="381">
        <f t="shared" si="149"/>
        <v>0</v>
      </c>
      <c r="Q361" s="381">
        <f t="shared" si="140"/>
        <v>0</v>
      </c>
      <c r="R361" s="381">
        <f t="shared" si="141"/>
        <v>0</v>
      </c>
      <c r="S361" s="381"/>
      <c r="T361" s="381">
        <f t="shared" si="142"/>
        <v>0</v>
      </c>
      <c r="U361" s="463">
        <f t="shared" si="150"/>
        <v>0</v>
      </c>
      <c r="V361" s="463">
        <f t="shared" si="151"/>
        <v>0</v>
      </c>
      <c r="W361" s="463">
        <f t="shared" si="152"/>
        <v>0</v>
      </c>
      <c r="X361" s="463">
        <f t="shared" si="153"/>
        <v>0</v>
      </c>
      <c r="Y361" s="463">
        <f t="shared" si="154"/>
        <v>0</v>
      </c>
      <c r="Z361" s="463">
        <f t="shared" si="155"/>
        <v>0</v>
      </c>
      <c r="AA361" s="463">
        <f t="shared" si="156"/>
        <v>0</v>
      </c>
      <c r="AB361" s="463">
        <f t="shared" si="157"/>
        <v>0</v>
      </c>
      <c r="AC361" s="463">
        <f t="shared" si="158"/>
        <v>0</v>
      </c>
      <c r="AD361" s="463">
        <f t="shared" si="159"/>
        <v>0</v>
      </c>
      <c r="AE361" s="381"/>
      <c r="AF361" s="381"/>
      <c r="AG361" s="380">
        <f>'[22]Biểu 1c-II'!J361</f>
        <v>0</v>
      </c>
      <c r="AH361" s="380">
        <f>'[22]Biểu 1c-II'!M361</f>
        <v>0</v>
      </c>
      <c r="AI361" s="463">
        <f>'[22]Biểu 1c-II'!S361</f>
        <v>0</v>
      </c>
      <c r="AJ361" s="463">
        <f>'[22]Biểu 1c-II'!V361</f>
        <v>0</v>
      </c>
      <c r="AK361" s="380">
        <f>'[23]Biểu 1c-II'!J361</f>
        <v>0</v>
      </c>
      <c r="AL361" s="463">
        <f>'[23]Biểu 1c-II'!P361</f>
        <v>0</v>
      </c>
      <c r="AM361" s="463">
        <f>'[23]Biểu 1c-II'!S361</f>
        <v>0</v>
      </c>
      <c r="AN361" s="380">
        <f>'[24]Biểu 1c-II'!J361</f>
        <v>0</v>
      </c>
      <c r="AO361" s="463">
        <f>'[24]Biểu 1c-II'!M361</f>
        <v>0</v>
      </c>
      <c r="AP361" s="463">
        <f>'[24]Biểu 1c-II'!S361</f>
        <v>0</v>
      </c>
      <c r="AQ361" s="463">
        <f>'[25]Biểu 1c-II'!P361</f>
        <v>0</v>
      </c>
      <c r="AR361" s="463">
        <f>'[25]Biểu 1c-II'!V361</f>
        <v>0</v>
      </c>
      <c r="AS361" s="380">
        <f>'[25]Biểu 1c-II'!Y361</f>
        <v>0</v>
      </c>
      <c r="AT361" s="380">
        <f>'[26]Biểu 1c-II'!K361</f>
        <v>0</v>
      </c>
      <c r="AU361" s="380">
        <f>'[26]Biểu 1c-II'!W361</f>
        <v>0</v>
      </c>
      <c r="AV361" s="380">
        <f>'[27]Biểu 1c-II'!J361</f>
        <v>0</v>
      </c>
      <c r="AW361" s="380">
        <f>'[27]Biểu 1c-II'!V361</f>
        <v>0</v>
      </c>
      <c r="AX361" s="380">
        <f>'[28]Biểu 1c-II'!J361</f>
        <v>0</v>
      </c>
      <c r="AY361" s="380">
        <f>'[28]Biểu 1c-II'!M361</f>
        <v>0</v>
      </c>
      <c r="AZ361" s="380">
        <f>'[28]Biểu 1c-II'!P361</f>
        <v>0</v>
      </c>
      <c r="BA361" s="380"/>
      <c r="BB361" s="380">
        <f>'[28]Biểu 1c-II'!V361</f>
        <v>0</v>
      </c>
      <c r="BC361" s="380">
        <f>'[42]Biểu 1c-II'!Y361</f>
        <v>0</v>
      </c>
      <c r="BD361" s="380">
        <f>'[28]Biểu 1c-II'!AB361</f>
        <v>0</v>
      </c>
      <c r="BE361" s="380">
        <f>'[28]Biểu 1c-II'!AE361</f>
        <v>0</v>
      </c>
      <c r="BF361" s="380">
        <f>'[28]Biểu 1c-II'!AH361</f>
        <v>0</v>
      </c>
      <c r="BG361" s="380">
        <f>'[29]Biểu 1c-II'!J361</f>
        <v>0</v>
      </c>
      <c r="BH361" s="380">
        <f>'[29]Biểu 1c-II'!M361</f>
        <v>0</v>
      </c>
      <c r="BI361" s="380">
        <f>'[29]Biểu 1c-II'!P361</f>
        <v>0</v>
      </c>
      <c r="BJ361" s="380"/>
      <c r="BK361" s="380">
        <f>'[29]Biểu 1c-II'!S361</f>
        <v>0</v>
      </c>
      <c r="BL361" s="380">
        <f>'[29]Biểu 1c-II'!V361</f>
        <v>0</v>
      </c>
      <c r="BM361" s="380">
        <f>'[29]Biểu 1c-II'!Y361</f>
        <v>0</v>
      </c>
      <c r="BN361" s="380">
        <f>'[29]Biểu 1c-II'!AB361</f>
        <v>0</v>
      </c>
      <c r="BO361" s="463">
        <f>'[29]Biểu 1c-II'!AE361</f>
        <v>0</v>
      </c>
      <c r="BP361" s="463">
        <f>'[29]Biểu 1c-II'!AH361</f>
        <v>0</v>
      </c>
      <c r="BQ361" s="380">
        <f>'[30]Biểu 1c-II - TTYT DA BAC'!J361</f>
        <v>0</v>
      </c>
      <c r="BR361" s="380">
        <f>'[30]Biểu 1c-II - TTYT DA BAC'!M361</f>
        <v>0</v>
      </c>
      <c r="BS361" s="380">
        <f>'[30]Biểu 1c-II - TTYT DA BAC'!P361</f>
        <v>0</v>
      </c>
      <c r="BT361" s="380"/>
      <c r="BU361" s="380">
        <f>'[30]Biểu 1c-II - TTYT DA BAC'!V361</f>
        <v>0</v>
      </c>
      <c r="BV361" s="380">
        <f>'[30]Biểu 1c-II - TTYT DA BAC'!Y361</f>
        <v>0</v>
      </c>
      <c r="BW361" s="380">
        <f>'[30]Biểu 1c-II - TTYT DA BAC'!AB361</f>
        <v>0</v>
      </c>
      <c r="BX361" s="463">
        <f>'[30]Biểu 1c-II - TTYT DA BAC'!AE361</f>
        <v>0</v>
      </c>
      <c r="BY361" s="463">
        <f>'[30]Biểu 1c-II - TTYT DA BAC'!AH361</f>
        <v>0</v>
      </c>
      <c r="BZ361" s="380">
        <f>'[31]Biểu 1c-II'!I361</f>
        <v>0</v>
      </c>
      <c r="CA361" s="380">
        <f>'[31]Biểu 1c-II'!M361</f>
        <v>0</v>
      </c>
      <c r="CB361" s="380">
        <f>'[31]Biểu 1c-II'!P361</f>
        <v>0</v>
      </c>
      <c r="CC361" s="380"/>
      <c r="CD361" s="380">
        <f>'[31]Biểu 1c-II'!V361</f>
        <v>0</v>
      </c>
      <c r="CE361" s="380">
        <f>'[31]Biểu 1c-II'!Y361</f>
        <v>0</v>
      </c>
      <c r="CF361" s="380">
        <f>'[31]Biểu 1c-II'!AB361</f>
        <v>0</v>
      </c>
      <c r="CG361" s="463">
        <f>'[31]Biểu 1c-II'!AE361</f>
        <v>0</v>
      </c>
      <c r="CH361" s="463">
        <f>'[31]Biểu 1c-II'!AH361</f>
        <v>0</v>
      </c>
      <c r="CI361" s="380">
        <f>'[32]Biểu 1c-II'!J361</f>
        <v>0</v>
      </c>
      <c r="CJ361" s="380">
        <f>'[32]Biểu 1c-II'!M361</f>
        <v>0</v>
      </c>
      <c r="CK361" s="380">
        <f>'[32]Biểu 1c-II'!P361</f>
        <v>0</v>
      </c>
      <c r="CL361" s="380"/>
      <c r="CM361" s="380">
        <f>'[32]Biểu 1c-II'!V361</f>
        <v>0</v>
      </c>
      <c r="CN361" s="380">
        <f>'[32]Biểu 1c-II'!Y361</f>
        <v>0</v>
      </c>
      <c r="CO361" s="380">
        <f>'[32]Biểu 1c-II'!AB361</f>
        <v>0</v>
      </c>
      <c r="CP361" s="463">
        <f>'[32]Biểu 1c-II'!AE361</f>
        <v>0</v>
      </c>
      <c r="CQ361" s="463">
        <f>'[32]Biểu 1c-II'!AH361</f>
        <v>0</v>
      </c>
      <c r="CR361" s="380">
        <f>'[33]Biểu 1c-II'!J361</f>
        <v>0</v>
      </c>
      <c r="CS361" s="380">
        <f>'[33]Biểu 1c-II'!M361</f>
        <v>0</v>
      </c>
      <c r="CT361" s="380">
        <f>'[33]Biểu 1c-II'!P361</f>
        <v>0</v>
      </c>
      <c r="CU361" s="380"/>
      <c r="CV361" s="380">
        <f>'[33]Biểu 1c-II'!V361</f>
        <v>0</v>
      </c>
      <c r="CW361" s="380">
        <f>'[43]Biểu 1c-II'!Y361</f>
        <v>0</v>
      </c>
      <c r="CX361" s="380">
        <f>'[33]Biểu 1c-II'!AB361</f>
        <v>0</v>
      </c>
      <c r="CY361" s="463">
        <f>'[33]Biểu 1c-II'!AE361</f>
        <v>0</v>
      </c>
      <c r="CZ361" s="463">
        <f>'[33]Biểu 1c-II'!AH361</f>
        <v>0</v>
      </c>
      <c r="DA361" s="380">
        <f>'[34]Biểu 1c-II'!$J$7</f>
        <v>13682959583</v>
      </c>
      <c r="DB361" s="380">
        <f>'[34]Biểu 1c-II'!M361</f>
        <v>0</v>
      </c>
      <c r="DC361" s="380">
        <f>'[34]Biểu 1c-II'!P361</f>
        <v>0</v>
      </c>
      <c r="DD361" s="380"/>
      <c r="DE361" s="380">
        <f>'[34]Biểu 1c-II'!V361</f>
        <v>0</v>
      </c>
      <c r="DF361" s="380">
        <f>'[44]Biểu 1c-II'!Y361</f>
        <v>0</v>
      </c>
      <c r="DG361" s="380">
        <f>'[34]Biểu 1c-II'!AB361</f>
        <v>0</v>
      </c>
      <c r="DH361" s="463">
        <f>'[34]Biểu 1c-II'!AE361</f>
        <v>0</v>
      </c>
      <c r="DI361" s="463">
        <f>'[34]Biểu 1c-II'!AH361</f>
        <v>0</v>
      </c>
      <c r="DJ361" s="380">
        <f>'[35]Biểu 1c-II'!J361</f>
        <v>0</v>
      </c>
      <c r="DK361" s="380">
        <f>'[35]Biểu 1c-II'!M361</f>
        <v>0</v>
      </c>
      <c r="DL361" s="380">
        <f>'[35]Biểu 1c-II'!P361</f>
        <v>0</v>
      </c>
      <c r="DM361" s="380">
        <f>'[35]Biểu 1c-II'!S361</f>
        <v>0</v>
      </c>
      <c r="DN361" s="380">
        <f>'[35]Biểu 1c-II'!V361</f>
        <v>0</v>
      </c>
      <c r="DO361" s="380">
        <f>'[35]Biểu 1c-II'!Y361</f>
        <v>0</v>
      </c>
      <c r="DP361" s="380">
        <f>'[35]Biểu 1c-II'!AB361</f>
        <v>0</v>
      </c>
      <c r="DQ361" s="463">
        <f>'[35]Biểu 1c-II'!AE361</f>
        <v>0</v>
      </c>
      <c r="DR361" s="463">
        <f>'[35]Biểu 1c-II'!AH361</f>
        <v>0</v>
      </c>
      <c r="DS361" s="463">
        <f>'[35]Biểu 1c-II'!AK361</f>
        <v>0</v>
      </c>
      <c r="DT361" s="380">
        <f>'[36]Biểu 1c-II'!J361</f>
        <v>0</v>
      </c>
      <c r="DU361" s="380">
        <f>'[36]Biểu 1c-II'!M361</f>
        <v>0</v>
      </c>
      <c r="DV361" s="380">
        <f>'[36]Biểu 1c-II'!P361</f>
        <v>0</v>
      </c>
      <c r="DW361" s="380">
        <f>'[36]Biểu 1c-II'!S361</f>
        <v>0</v>
      </c>
      <c r="DX361" s="380">
        <f>'[36]Biểu 1c-II'!V361</f>
        <v>0</v>
      </c>
      <c r="DY361" s="380">
        <f>'[36]Biểu 1c-II'!Y361</f>
        <v>0</v>
      </c>
      <c r="DZ361" s="380">
        <f>'[36]Biểu 1c-II'!AB361</f>
        <v>0</v>
      </c>
      <c r="EA361" s="463">
        <f>'[36]Biểu 1c-II'!AH361</f>
        <v>0</v>
      </c>
      <c r="EB361" s="463">
        <f>'[36]Biểu 1c-II'!AE361</f>
        <v>0</v>
      </c>
      <c r="EC361" s="380">
        <f>'[37]Biểu 1c-II'!J361</f>
        <v>0</v>
      </c>
      <c r="ED361" s="380">
        <f>'[37]Biểu 1c-II'!M361</f>
        <v>0</v>
      </c>
      <c r="EE361" s="380">
        <f>'[37]Biểu 1c-II'!P361</f>
        <v>0</v>
      </c>
      <c r="EF361" s="380">
        <f>'[37]Biểu 1c-II'!S361</f>
        <v>0</v>
      </c>
      <c r="EG361" s="380">
        <f>'[37]Biểu 1c-II'!V361</f>
        <v>0</v>
      </c>
      <c r="EH361" s="380">
        <f>'[37]Biểu 1c-II'!Y361</f>
        <v>0</v>
      </c>
      <c r="EI361" s="380">
        <f>'[37]Biểu 1c-II'!AB361</f>
        <v>0</v>
      </c>
      <c r="EJ361" s="463">
        <f>'[37]Biểu 1c-II'!AE361</f>
        <v>0</v>
      </c>
      <c r="EK361" s="463">
        <f>'[38]Biểu 1c-II'!J361</f>
        <v>0</v>
      </c>
      <c r="EL361" s="463">
        <f>'[38]Biểu 1c-II'!M361</f>
        <v>0</v>
      </c>
      <c r="EM361" s="463">
        <f>'[38]Biểu 1c-II'!P361</f>
        <v>0</v>
      </c>
      <c r="EN361" s="463">
        <f>'[38]Biểu 1c-II'!S361</f>
        <v>0</v>
      </c>
      <c r="EO361" s="380">
        <f>'[39]Biểu 1c-II(TTKN)'!J361</f>
        <v>0</v>
      </c>
      <c r="EP361" s="380">
        <f>'[40]Biểu 1c-II'!P361</f>
        <v>0</v>
      </c>
      <c r="EQ361" s="380">
        <f>'[41]Biểu 1c-II'!P361</f>
        <v>0</v>
      </c>
    </row>
    <row r="362" spans="1:147" ht="25.5">
      <c r="A362" s="383"/>
      <c r="B362" s="378" t="s">
        <v>907</v>
      </c>
      <c r="C362" s="379" t="s">
        <v>1013</v>
      </c>
      <c r="D362" s="381">
        <f t="shared" si="143"/>
        <v>0</v>
      </c>
      <c r="E362" s="463">
        <f t="shared" si="134"/>
        <v>13682959583</v>
      </c>
      <c r="F362" s="463">
        <f t="shared" si="144"/>
        <v>13682959583</v>
      </c>
      <c r="G362" s="463">
        <f t="shared" si="145"/>
        <v>13682959583</v>
      </c>
      <c r="H362" s="381">
        <f t="shared" si="135"/>
        <v>0</v>
      </c>
      <c r="I362" s="381">
        <f t="shared" si="146"/>
        <v>0</v>
      </c>
      <c r="J362" s="381">
        <f t="shared" si="147"/>
        <v>0</v>
      </c>
      <c r="K362" s="381">
        <f t="shared" si="136"/>
        <v>13682959583</v>
      </c>
      <c r="L362" s="381">
        <f t="shared" si="137"/>
        <v>0</v>
      </c>
      <c r="M362" s="381">
        <f t="shared" si="138"/>
        <v>0</v>
      </c>
      <c r="N362" s="381">
        <f t="shared" si="148"/>
        <v>0</v>
      </c>
      <c r="O362" s="381">
        <f t="shared" si="139"/>
        <v>0</v>
      </c>
      <c r="P362" s="381">
        <f t="shared" si="149"/>
        <v>0</v>
      </c>
      <c r="Q362" s="381">
        <f t="shared" si="140"/>
        <v>0</v>
      </c>
      <c r="R362" s="381">
        <f t="shared" si="141"/>
        <v>0</v>
      </c>
      <c r="S362" s="381"/>
      <c r="T362" s="381">
        <f t="shared" si="142"/>
        <v>0</v>
      </c>
      <c r="U362" s="463">
        <f t="shared" si="150"/>
        <v>0</v>
      </c>
      <c r="V362" s="463">
        <f t="shared" si="151"/>
        <v>0</v>
      </c>
      <c r="W362" s="463">
        <f t="shared" si="152"/>
        <v>0</v>
      </c>
      <c r="X362" s="463">
        <f t="shared" si="153"/>
        <v>0</v>
      </c>
      <c r="Y362" s="463">
        <f t="shared" si="154"/>
        <v>0</v>
      </c>
      <c r="Z362" s="463">
        <f t="shared" si="155"/>
        <v>0</v>
      </c>
      <c r="AA362" s="463">
        <f t="shared" si="156"/>
        <v>0</v>
      </c>
      <c r="AB362" s="463">
        <f t="shared" si="157"/>
        <v>0</v>
      </c>
      <c r="AC362" s="463">
        <f t="shared" si="158"/>
        <v>0</v>
      </c>
      <c r="AD362" s="463">
        <f t="shared" si="159"/>
        <v>0</v>
      </c>
      <c r="AE362" s="381"/>
      <c r="AF362" s="381"/>
      <c r="AG362" s="380">
        <f>'[22]Biểu 1c-II'!J362</f>
        <v>0</v>
      </c>
      <c r="AH362" s="380">
        <f>'[22]Biểu 1c-II'!M362</f>
        <v>0</v>
      </c>
      <c r="AI362" s="463">
        <f>'[22]Biểu 1c-II'!S362</f>
        <v>0</v>
      </c>
      <c r="AJ362" s="463">
        <f>'[22]Biểu 1c-II'!V362</f>
        <v>0</v>
      </c>
      <c r="AK362" s="380">
        <f>'[23]Biểu 1c-II'!J362</f>
        <v>0</v>
      </c>
      <c r="AL362" s="463">
        <f>'[23]Biểu 1c-II'!P362</f>
        <v>0</v>
      </c>
      <c r="AM362" s="463">
        <f>'[23]Biểu 1c-II'!S362</f>
        <v>0</v>
      </c>
      <c r="AN362" s="380">
        <f>'[24]Biểu 1c-II'!J362</f>
        <v>0</v>
      </c>
      <c r="AO362" s="463">
        <f>'[24]Biểu 1c-II'!M362</f>
        <v>0</v>
      </c>
      <c r="AP362" s="463">
        <f>'[24]Biểu 1c-II'!S362</f>
        <v>0</v>
      </c>
      <c r="AQ362" s="463">
        <f>'[25]Biểu 1c-II'!P362</f>
        <v>0</v>
      </c>
      <c r="AR362" s="463">
        <f>'[25]Biểu 1c-II'!V362</f>
        <v>0</v>
      </c>
      <c r="AS362" s="380">
        <f>'[25]Biểu 1c-II'!Y362</f>
        <v>0</v>
      </c>
      <c r="AT362" s="380">
        <f>'[26]Biểu 1c-II'!K362</f>
        <v>0</v>
      </c>
      <c r="AU362" s="380">
        <f>'[26]Biểu 1c-II'!W362</f>
        <v>0</v>
      </c>
      <c r="AV362" s="380">
        <f>'[27]Biểu 1c-II'!J362</f>
        <v>0</v>
      </c>
      <c r="AW362" s="380">
        <f>'[27]Biểu 1c-II'!V362</f>
        <v>0</v>
      </c>
      <c r="AX362" s="380">
        <f>'[28]Biểu 1c-II'!J362</f>
        <v>0</v>
      </c>
      <c r="AY362" s="380">
        <f>'[28]Biểu 1c-II'!M362</f>
        <v>0</v>
      </c>
      <c r="AZ362" s="380">
        <f>'[28]Biểu 1c-II'!P362</f>
        <v>0</v>
      </c>
      <c r="BA362" s="380"/>
      <c r="BB362" s="380">
        <f>'[28]Biểu 1c-II'!V362</f>
        <v>0</v>
      </c>
      <c r="BC362" s="380">
        <f>'[42]Biểu 1c-II'!Y362</f>
        <v>0</v>
      </c>
      <c r="BD362" s="380">
        <f>'[28]Biểu 1c-II'!AB362</f>
        <v>0</v>
      </c>
      <c r="BE362" s="380">
        <f>'[28]Biểu 1c-II'!AE362</f>
        <v>0</v>
      </c>
      <c r="BF362" s="380">
        <f>'[28]Biểu 1c-II'!AH362</f>
        <v>0</v>
      </c>
      <c r="BG362" s="380">
        <f>'[29]Biểu 1c-II'!J362</f>
        <v>0</v>
      </c>
      <c r="BH362" s="380">
        <f>'[29]Biểu 1c-II'!M362</f>
        <v>0</v>
      </c>
      <c r="BI362" s="380">
        <f>'[29]Biểu 1c-II'!P362</f>
        <v>0</v>
      </c>
      <c r="BJ362" s="380"/>
      <c r="BK362" s="380">
        <f>'[29]Biểu 1c-II'!S362</f>
        <v>0</v>
      </c>
      <c r="BL362" s="380">
        <f>'[29]Biểu 1c-II'!V362</f>
        <v>0</v>
      </c>
      <c r="BM362" s="380">
        <f>'[29]Biểu 1c-II'!Y362</f>
        <v>0</v>
      </c>
      <c r="BN362" s="380">
        <f>'[29]Biểu 1c-II'!AB362</f>
        <v>0</v>
      </c>
      <c r="BO362" s="463">
        <f>'[29]Biểu 1c-II'!AE362</f>
        <v>0</v>
      </c>
      <c r="BP362" s="463">
        <f>'[29]Biểu 1c-II'!AH362</f>
        <v>0</v>
      </c>
      <c r="BQ362" s="380">
        <f>'[30]Biểu 1c-II - TTYT DA BAC'!J362</f>
        <v>0</v>
      </c>
      <c r="BR362" s="380">
        <f>'[30]Biểu 1c-II - TTYT DA BAC'!M362</f>
        <v>0</v>
      </c>
      <c r="BS362" s="380">
        <f>'[30]Biểu 1c-II - TTYT DA BAC'!P362</f>
        <v>0</v>
      </c>
      <c r="BT362" s="380"/>
      <c r="BU362" s="380">
        <f>'[30]Biểu 1c-II - TTYT DA BAC'!V362</f>
        <v>0</v>
      </c>
      <c r="BV362" s="380">
        <f>'[30]Biểu 1c-II - TTYT DA BAC'!Y362</f>
        <v>0</v>
      </c>
      <c r="BW362" s="380">
        <f>'[30]Biểu 1c-II - TTYT DA BAC'!AB362</f>
        <v>0</v>
      </c>
      <c r="BX362" s="463">
        <f>'[30]Biểu 1c-II - TTYT DA BAC'!AE362</f>
        <v>0</v>
      </c>
      <c r="BY362" s="463">
        <f>'[30]Biểu 1c-II - TTYT DA BAC'!AH362</f>
        <v>0</v>
      </c>
      <c r="BZ362" s="380">
        <f>'[31]Biểu 1c-II'!I362</f>
        <v>0</v>
      </c>
      <c r="CA362" s="380">
        <f>'[31]Biểu 1c-II'!M362</f>
        <v>0</v>
      </c>
      <c r="CB362" s="380">
        <f>'[31]Biểu 1c-II'!P362</f>
        <v>0</v>
      </c>
      <c r="CC362" s="380"/>
      <c r="CD362" s="380">
        <f>'[31]Biểu 1c-II'!V362</f>
        <v>0</v>
      </c>
      <c r="CE362" s="380">
        <f>'[31]Biểu 1c-II'!Y362</f>
        <v>0</v>
      </c>
      <c r="CF362" s="380">
        <f>'[31]Biểu 1c-II'!AB362</f>
        <v>0</v>
      </c>
      <c r="CG362" s="463">
        <f>'[31]Biểu 1c-II'!AE362</f>
        <v>0</v>
      </c>
      <c r="CH362" s="463">
        <f>'[31]Biểu 1c-II'!AH362</f>
        <v>0</v>
      </c>
      <c r="CI362" s="380">
        <f>'[32]Biểu 1c-II'!J362</f>
        <v>0</v>
      </c>
      <c r="CJ362" s="380">
        <f>'[32]Biểu 1c-II'!M362</f>
        <v>0</v>
      </c>
      <c r="CK362" s="380">
        <f>'[32]Biểu 1c-II'!P362</f>
        <v>0</v>
      </c>
      <c r="CL362" s="380"/>
      <c r="CM362" s="380">
        <f>'[32]Biểu 1c-II'!V362</f>
        <v>0</v>
      </c>
      <c r="CN362" s="380">
        <f>'[32]Biểu 1c-II'!Y362</f>
        <v>0</v>
      </c>
      <c r="CO362" s="380">
        <f>'[32]Biểu 1c-II'!AB362</f>
        <v>0</v>
      </c>
      <c r="CP362" s="463">
        <f>'[32]Biểu 1c-II'!AE362</f>
        <v>0</v>
      </c>
      <c r="CQ362" s="463">
        <f>'[32]Biểu 1c-II'!AH362</f>
        <v>0</v>
      </c>
      <c r="CR362" s="380">
        <f>'[33]Biểu 1c-II'!J362</f>
        <v>0</v>
      </c>
      <c r="CS362" s="380">
        <f>'[33]Biểu 1c-II'!M362</f>
        <v>0</v>
      </c>
      <c r="CT362" s="380">
        <f>'[33]Biểu 1c-II'!P362</f>
        <v>0</v>
      </c>
      <c r="CU362" s="380"/>
      <c r="CV362" s="380">
        <f>'[33]Biểu 1c-II'!V362</f>
        <v>0</v>
      </c>
      <c r="CW362" s="380">
        <f>'[43]Biểu 1c-II'!Y362</f>
        <v>0</v>
      </c>
      <c r="CX362" s="380">
        <f>'[33]Biểu 1c-II'!AB362</f>
        <v>0</v>
      </c>
      <c r="CY362" s="463">
        <f>'[33]Biểu 1c-II'!AE362</f>
        <v>0</v>
      </c>
      <c r="CZ362" s="463">
        <f>'[33]Biểu 1c-II'!AH362</f>
        <v>0</v>
      </c>
      <c r="DA362" s="380">
        <f>'[34]Biểu 1c-II'!$J$7</f>
        <v>13682959583</v>
      </c>
      <c r="DB362" s="380">
        <f>'[34]Biểu 1c-II'!M362</f>
        <v>0</v>
      </c>
      <c r="DC362" s="380">
        <f>'[34]Biểu 1c-II'!P362</f>
        <v>0</v>
      </c>
      <c r="DD362" s="380"/>
      <c r="DE362" s="380">
        <f>'[34]Biểu 1c-II'!V362</f>
        <v>0</v>
      </c>
      <c r="DF362" s="380">
        <f>'[44]Biểu 1c-II'!Y362</f>
        <v>0</v>
      </c>
      <c r="DG362" s="380">
        <f>'[34]Biểu 1c-II'!AB362</f>
        <v>0</v>
      </c>
      <c r="DH362" s="463">
        <f>'[34]Biểu 1c-II'!AE362</f>
        <v>0</v>
      </c>
      <c r="DI362" s="463">
        <f>'[34]Biểu 1c-II'!AH362</f>
        <v>0</v>
      </c>
      <c r="DJ362" s="380">
        <f>'[35]Biểu 1c-II'!J362</f>
        <v>0</v>
      </c>
      <c r="DK362" s="380">
        <f>'[35]Biểu 1c-II'!M362</f>
        <v>0</v>
      </c>
      <c r="DL362" s="380">
        <f>'[35]Biểu 1c-II'!P362</f>
        <v>0</v>
      </c>
      <c r="DM362" s="380">
        <f>'[35]Biểu 1c-II'!S362</f>
        <v>0</v>
      </c>
      <c r="DN362" s="380">
        <f>'[35]Biểu 1c-II'!V362</f>
        <v>0</v>
      </c>
      <c r="DO362" s="380">
        <f>'[35]Biểu 1c-II'!Y362</f>
        <v>0</v>
      </c>
      <c r="DP362" s="380">
        <f>'[35]Biểu 1c-II'!AB362</f>
        <v>0</v>
      </c>
      <c r="DQ362" s="463">
        <f>'[35]Biểu 1c-II'!AE362</f>
        <v>0</v>
      </c>
      <c r="DR362" s="463">
        <f>'[35]Biểu 1c-II'!AH362</f>
        <v>0</v>
      </c>
      <c r="DS362" s="463">
        <f>'[35]Biểu 1c-II'!AK362</f>
        <v>0</v>
      </c>
      <c r="DT362" s="380">
        <f>'[36]Biểu 1c-II'!J362</f>
        <v>0</v>
      </c>
      <c r="DU362" s="380">
        <f>'[36]Biểu 1c-II'!M362</f>
        <v>0</v>
      </c>
      <c r="DV362" s="380">
        <f>'[36]Biểu 1c-II'!P362</f>
        <v>0</v>
      </c>
      <c r="DW362" s="380">
        <f>'[36]Biểu 1c-II'!S362</f>
        <v>0</v>
      </c>
      <c r="DX362" s="380">
        <f>'[36]Biểu 1c-II'!V362</f>
        <v>0</v>
      </c>
      <c r="DY362" s="380">
        <f>'[36]Biểu 1c-II'!Y362</f>
        <v>0</v>
      </c>
      <c r="DZ362" s="380">
        <f>'[36]Biểu 1c-II'!AB362</f>
        <v>0</v>
      </c>
      <c r="EA362" s="463">
        <f>'[36]Biểu 1c-II'!AH362</f>
        <v>0</v>
      </c>
      <c r="EB362" s="463">
        <f>'[36]Biểu 1c-II'!AE362</f>
        <v>0</v>
      </c>
      <c r="EC362" s="380">
        <f>'[37]Biểu 1c-II'!J362</f>
        <v>0</v>
      </c>
      <c r="ED362" s="380">
        <f>'[37]Biểu 1c-II'!M362</f>
        <v>0</v>
      </c>
      <c r="EE362" s="380">
        <f>'[37]Biểu 1c-II'!P362</f>
        <v>0</v>
      </c>
      <c r="EF362" s="380">
        <f>'[37]Biểu 1c-II'!S362</f>
        <v>0</v>
      </c>
      <c r="EG362" s="380">
        <f>'[37]Biểu 1c-II'!V362</f>
        <v>0</v>
      </c>
      <c r="EH362" s="380">
        <f>'[37]Biểu 1c-II'!Y362</f>
        <v>0</v>
      </c>
      <c r="EI362" s="380">
        <f>'[37]Biểu 1c-II'!AB362</f>
        <v>0</v>
      </c>
      <c r="EJ362" s="463">
        <f>'[37]Biểu 1c-II'!AE362</f>
        <v>0</v>
      </c>
      <c r="EK362" s="463">
        <f>'[38]Biểu 1c-II'!J362</f>
        <v>0</v>
      </c>
      <c r="EL362" s="463">
        <f>'[38]Biểu 1c-II'!M362</f>
        <v>0</v>
      </c>
      <c r="EM362" s="463">
        <f>'[38]Biểu 1c-II'!P362</f>
        <v>0</v>
      </c>
      <c r="EN362" s="463">
        <f>'[38]Biểu 1c-II'!S362</f>
        <v>0</v>
      </c>
      <c r="EO362" s="380">
        <f>'[39]Biểu 1c-II(TTKN)'!J362</f>
        <v>0</v>
      </c>
      <c r="EP362" s="380">
        <f>'[40]Biểu 1c-II'!P362</f>
        <v>0</v>
      </c>
      <c r="EQ362" s="380">
        <f>'[41]Biểu 1c-II'!P362</f>
        <v>0</v>
      </c>
    </row>
    <row r="363" spans="1:147" ht="25.5">
      <c r="A363" s="383"/>
      <c r="B363" s="378" t="s">
        <v>908</v>
      </c>
      <c r="C363" s="379" t="s">
        <v>1014</v>
      </c>
      <c r="D363" s="381">
        <f t="shared" si="143"/>
        <v>0</v>
      </c>
      <c r="E363" s="463">
        <f t="shared" si="134"/>
        <v>13682959583</v>
      </c>
      <c r="F363" s="463">
        <f t="shared" si="144"/>
        <v>13682959583</v>
      </c>
      <c r="G363" s="463">
        <f t="shared" si="145"/>
        <v>13682959583</v>
      </c>
      <c r="H363" s="381">
        <f t="shared" si="135"/>
        <v>0</v>
      </c>
      <c r="I363" s="381">
        <f t="shared" si="146"/>
        <v>0</v>
      </c>
      <c r="J363" s="381">
        <f t="shared" si="147"/>
        <v>0</v>
      </c>
      <c r="K363" s="381">
        <f t="shared" si="136"/>
        <v>13682959583</v>
      </c>
      <c r="L363" s="381">
        <f t="shared" si="137"/>
        <v>0</v>
      </c>
      <c r="M363" s="381">
        <f t="shared" si="138"/>
        <v>0</v>
      </c>
      <c r="N363" s="381">
        <f t="shared" si="148"/>
        <v>0</v>
      </c>
      <c r="O363" s="381">
        <f t="shared" si="139"/>
        <v>0</v>
      </c>
      <c r="P363" s="381">
        <f t="shared" si="149"/>
        <v>0</v>
      </c>
      <c r="Q363" s="381">
        <f t="shared" si="140"/>
        <v>0</v>
      </c>
      <c r="R363" s="381">
        <f t="shared" si="141"/>
        <v>0</v>
      </c>
      <c r="S363" s="381"/>
      <c r="T363" s="381">
        <f t="shared" si="142"/>
        <v>0</v>
      </c>
      <c r="U363" s="463">
        <f t="shared" si="150"/>
        <v>0</v>
      </c>
      <c r="V363" s="463">
        <f t="shared" si="151"/>
        <v>0</v>
      </c>
      <c r="W363" s="463">
        <f t="shared" si="152"/>
        <v>0</v>
      </c>
      <c r="X363" s="463">
        <f t="shared" si="153"/>
        <v>0</v>
      </c>
      <c r="Y363" s="463">
        <f t="shared" si="154"/>
        <v>0</v>
      </c>
      <c r="Z363" s="463">
        <f t="shared" si="155"/>
        <v>0</v>
      </c>
      <c r="AA363" s="463">
        <f t="shared" si="156"/>
        <v>0</v>
      </c>
      <c r="AB363" s="463">
        <f t="shared" si="157"/>
        <v>0</v>
      </c>
      <c r="AC363" s="463">
        <f t="shared" si="158"/>
        <v>0</v>
      </c>
      <c r="AD363" s="463">
        <f t="shared" si="159"/>
        <v>0</v>
      </c>
      <c r="AE363" s="381"/>
      <c r="AF363" s="381"/>
      <c r="AG363" s="380">
        <f>'[22]Biểu 1c-II'!J363</f>
        <v>0</v>
      </c>
      <c r="AH363" s="380">
        <f>'[22]Biểu 1c-II'!M363</f>
        <v>0</v>
      </c>
      <c r="AI363" s="463">
        <f>'[22]Biểu 1c-II'!S363</f>
        <v>0</v>
      </c>
      <c r="AJ363" s="463">
        <f>'[22]Biểu 1c-II'!V363</f>
        <v>0</v>
      </c>
      <c r="AK363" s="380">
        <f>'[23]Biểu 1c-II'!J363</f>
        <v>0</v>
      </c>
      <c r="AL363" s="463">
        <f>'[23]Biểu 1c-II'!P363</f>
        <v>0</v>
      </c>
      <c r="AM363" s="463">
        <f>'[23]Biểu 1c-II'!S363</f>
        <v>0</v>
      </c>
      <c r="AN363" s="380">
        <f>'[24]Biểu 1c-II'!J363</f>
        <v>0</v>
      </c>
      <c r="AO363" s="463">
        <f>'[24]Biểu 1c-II'!M363</f>
        <v>0</v>
      </c>
      <c r="AP363" s="463">
        <f>'[24]Biểu 1c-II'!S363</f>
        <v>0</v>
      </c>
      <c r="AQ363" s="463">
        <f>'[25]Biểu 1c-II'!P363</f>
        <v>0</v>
      </c>
      <c r="AR363" s="463">
        <f>'[25]Biểu 1c-II'!V363</f>
        <v>0</v>
      </c>
      <c r="AS363" s="380">
        <f>'[25]Biểu 1c-II'!Y363</f>
        <v>0</v>
      </c>
      <c r="AT363" s="380">
        <f>'[26]Biểu 1c-II'!K363</f>
        <v>0</v>
      </c>
      <c r="AU363" s="380">
        <f>'[26]Biểu 1c-II'!W363</f>
        <v>0</v>
      </c>
      <c r="AV363" s="380">
        <f>'[27]Biểu 1c-II'!J363</f>
        <v>0</v>
      </c>
      <c r="AW363" s="380">
        <f>'[27]Biểu 1c-II'!V363</f>
        <v>0</v>
      </c>
      <c r="AX363" s="380">
        <f>'[28]Biểu 1c-II'!J363</f>
        <v>0</v>
      </c>
      <c r="AY363" s="380">
        <f>'[28]Biểu 1c-II'!M363</f>
        <v>0</v>
      </c>
      <c r="AZ363" s="380">
        <f>'[28]Biểu 1c-II'!P363</f>
        <v>0</v>
      </c>
      <c r="BA363" s="380"/>
      <c r="BB363" s="380">
        <f>'[28]Biểu 1c-II'!V363</f>
        <v>0</v>
      </c>
      <c r="BC363" s="380">
        <f>'[42]Biểu 1c-II'!Y363</f>
        <v>0</v>
      </c>
      <c r="BD363" s="380">
        <f>'[28]Biểu 1c-II'!AB363</f>
        <v>0</v>
      </c>
      <c r="BE363" s="380">
        <f>'[28]Biểu 1c-II'!AE363</f>
        <v>0</v>
      </c>
      <c r="BF363" s="380">
        <f>'[28]Biểu 1c-II'!AH363</f>
        <v>0</v>
      </c>
      <c r="BG363" s="380">
        <f>'[29]Biểu 1c-II'!J363</f>
        <v>0</v>
      </c>
      <c r="BH363" s="380">
        <f>'[29]Biểu 1c-II'!M363</f>
        <v>0</v>
      </c>
      <c r="BI363" s="380">
        <f>'[29]Biểu 1c-II'!P363</f>
        <v>0</v>
      </c>
      <c r="BJ363" s="380"/>
      <c r="BK363" s="380">
        <f>'[29]Biểu 1c-II'!S363</f>
        <v>0</v>
      </c>
      <c r="BL363" s="380">
        <f>'[29]Biểu 1c-II'!V363</f>
        <v>0</v>
      </c>
      <c r="BM363" s="380">
        <f>'[29]Biểu 1c-II'!Y363</f>
        <v>0</v>
      </c>
      <c r="BN363" s="380">
        <f>'[29]Biểu 1c-II'!AB363</f>
        <v>0</v>
      </c>
      <c r="BO363" s="463">
        <f>'[29]Biểu 1c-II'!AE363</f>
        <v>0</v>
      </c>
      <c r="BP363" s="463">
        <f>'[29]Biểu 1c-II'!AH363</f>
        <v>0</v>
      </c>
      <c r="BQ363" s="380">
        <f>'[30]Biểu 1c-II - TTYT DA BAC'!J363</f>
        <v>0</v>
      </c>
      <c r="BR363" s="380">
        <f>'[30]Biểu 1c-II - TTYT DA BAC'!M363</f>
        <v>0</v>
      </c>
      <c r="BS363" s="380">
        <f>'[30]Biểu 1c-II - TTYT DA BAC'!P363</f>
        <v>0</v>
      </c>
      <c r="BT363" s="380"/>
      <c r="BU363" s="380">
        <f>'[30]Biểu 1c-II - TTYT DA BAC'!V363</f>
        <v>0</v>
      </c>
      <c r="BV363" s="380">
        <f>'[30]Biểu 1c-II - TTYT DA BAC'!Y363</f>
        <v>0</v>
      </c>
      <c r="BW363" s="380">
        <f>'[30]Biểu 1c-II - TTYT DA BAC'!AB363</f>
        <v>0</v>
      </c>
      <c r="BX363" s="463">
        <f>'[30]Biểu 1c-II - TTYT DA BAC'!AE363</f>
        <v>0</v>
      </c>
      <c r="BY363" s="463">
        <f>'[30]Biểu 1c-II - TTYT DA BAC'!AH363</f>
        <v>0</v>
      </c>
      <c r="BZ363" s="380">
        <f>'[31]Biểu 1c-II'!I363</f>
        <v>0</v>
      </c>
      <c r="CA363" s="380">
        <f>'[31]Biểu 1c-II'!M363</f>
        <v>0</v>
      </c>
      <c r="CB363" s="380">
        <f>'[31]Biểu 1c-II'!P363</f>
        <v>0</v>
      </c>
      <c r="CC363" s="380"/>
      <c r="CD363" s="380">
        <f>'[31]Biểu 1c-II'!V363</f>
        <v>0</v>
      </c>
      <c r="CE363" s="380">
        <f>'[31]Biểu 1c-II'!Y363</f>
        <v>0</v>
      </c>
      <c r="CF363" s="380">
        <f>'[31]Biểu 1c-II'!AB363</f>
        <v>0</v>
      </c>
      <c r="CG363" s="463">
        <f>'[31]Biểu 1c-II'!AE363</f>
        <v>0</v>
      </c>
      <c r="CH363" s="463">
        <f>'[31]Biểu 1c-II'!AH363</f>
        <v>0</v>
      </c>
      <c r="CI363" s="380">
        <f>'[32]Biểu 1c-II'!J363</f>
        <v>0</v>
      </c>
      <c r="CJ363" s="380">
        <f>'[32]Biểu 1c-II'!M363</f>
        <v>0</v>
      </c>
      <c r="CK363" s="380">
        <f>'[32]Biểu 1c-II'!P363</f>
        <v>0</v>
      </c>
      <c r="CL363" s="380"/>
      <c r="CM363" s="380">
        <f>'[32]Biểu 1c-II'!V363</f>
        <v>0</v>
      </c>
      <c r="CN363" s="380">
        <f>'[32]Biểu 1c-II'!Y363</f>
        <v>0</v>
      </c>
      <c r="CO363" s="380">
        <f>'[32]Biểu 1c-II'!AB363</f>
        <v>0</v>
      </c>
      <c r="CP363" s="463">
        <f>'[32]Biểu 1c-II'!AE363</f>
        <v>0</v>
      </c>
      <c r="CQ363" s="463">
        <f>'[32]Biểu 1c-II'!AH363</f>
        <v>0</v>
      </c>
      <c r="CR363" s="380">
        <f>'[33]Biểu 1c-II'!J363</f>
        <v>0</v>
      </c>
      <c r="CS363" s="380">
        <f>'[33]Biểu 1c-II'!M363</f>
        <v>0</v>
      </c>
      <c r="CT363" s="380">
        <f>'[33]Biểu 1c-II'!P363</f>
        <v>0</v>
      </c>
      <c r="CU363" s="380"/>
      <c r="CV363" s="380">
        <f>'[33]Biểu 1c-II'!V363</f>
        <v>0</v>
      </c>
      <c r="CW363" s="380">
        <f>'[43]Biểu 1c-II'!Y363</f>
        <v>0</v>
      </c>
      <c r="CX363" s="380">
        <f>'[33]Biểu 1c-II'!AB363</f>
        <v>0</v>
      </c>
      <c r="CY363" s="463">
        <f>'[33]Biểu 1c-II'!AE363</f>
        <v>0</v>
      </c>
      <c r="CZ363" s="463">
        <f>'[33]Biểu 1c-II'!AH363</f>
        <v>0</v>
      </c>
      <c r="DA363" s="380">
        <f>'[34]Biểu 1c-II'!$J$7</f>
        <v>13682959583</v>
      </c>
      <c r="DB363" s="380">
        <f>'[34]Biểu 1c-II'!M363</f>
        <v>0</v>
      </c>
      <c r="DC363" s="380">
        <f>'[34]Biểu 1c-II'!P363</f>
        <v>0</v>
      </c>
      <c r="DD363" s="380"/>
      <c r="DE363" s="380">
        <f>'[34]Biểu 1c-II'!V363</f>
        <v>0</v>
      </c>
      <c r="DF363" s="380">
        <f>'[44]Biểu 1c-II'!Y363</f>
        <v>0</v>
      </c>
      <c r="DG363" s="380">
        <f>'[34]Biểu 1c-II'!AB363</f>
        <v>0</v>
      </c>
      <c r="DH363" s="463">
        <f>'[34]Biểu 1c-II'!AE363</f>
        <v>0</v>
      </c>
      <c r="DI363" s="463">
        <f>'[34]Biểu 1c-II'!AH363</f>
        <v>0</v>
      </c>
      <c r="DJ363" s="380">
        <f>'[35]Biểu 1c-II'!J363</f>
        <v>0</v>
      </c>
      <c r="DK363" s="380">
        <f>'[35]Biểu 1c-II'!M363</f>
        <v>0</v>
      </c>
      <c r="DL363" s="380">
        <f>'[35]Biểu 1c-II'!P363</f>
        <v>0</v>
      </c>
      <c r="DM363" s="380">
        <f>'[35]Biểu 1c-II'!S363</f>
        <v>0</v>
      </c>
      <c r="DN363" s="380">
        <f>'[35]Biểu 1c-II'!V363</f>
        <v>0</v>
      </c>
      <c r="DO363" s="380">
        <f>'[35]Biểu 1c-II'!Y363</f>
        <v>0</v>
      </c>
      <c r="DP363" s="380">
        <f>'[35]Biểu 1c-II'!AB363</f>
        <v>0</v>
      </c>
      <c r="DQ363" s="463">
        <f>'[35]Biểu 1c-II'!AE363</f>
        <v>0</v>
      </c>
      <c r="DR363" s="463">
        <f>'[35]Biểu 1c-II'!AH363</f>
        <v>0</v>
      </c>
      <c r="DS363" s="463">
        <f>'[35]Biểu 1c-II'!AK363</f>
        <v>0</v>
      </c>
      <c r="DT363" s="380">
        <f>'[36]Biểu 1c-II'!J363</f>
        <v>0</v>
      </c>
      <c r="DU363" s="380">
        <f>'[36]Biểu 1c-II'!M363</f>
        <v>0</v>
      </c>
      <c r="DV363" s="380">
        <f>'[36]Biểu 1c-II'!P363</f>
        <v>0</v>
      </c>
      <c r="DW363" s="380">
        <f>'[36]Biểu 1c-II'!S363</f>
        <v>0</v>
      </c>
      <c r="DX363" s="380">
        <f>'[36]Biểu 1c-II'!V363</f>
        <v>0</v>
      </c>
      <c r="DY363" s="380">
        <f>'[36]Biểu 1c-II'!Y363</f>
        <v>0</v>
      </c>
      <c r="DZ363" s="380">
        <f>'[36]Biểu 1c-II'!AB363</f>
        <v>0</v>
      </c>
      <c r="EA363" s="463">
        <f>'[36]Biểu 1c-II'!AH363</f>
        <v>0</v>
      </c>
      <c r="EB363" s="463">
        <f>'[36]Biểu 1c-II'!AE363</f>
        <v>0</v>
      </c>
      <c r="EC363" s="380">
        <f>'[37]Biểu 1c-II'!J363</f>
        <v>0</v>
      </c>
      <c r="ED363" s="380">
        <f>'[37]Biểu 1c-II'!M363</f>
        <v>0</v>
      </c>
      <c r="EE363" s="380">
        <f>'[37]Biểu 1c-II'!P363</f>
        <v>0</v>
      </c>
      <c r="EF363" s="380">
        <f>'[37]Biểu 1c-II'!S363</f>
        <v>0</v>
      </c>
      <c r="EG363" s="380">
        <f>'[37]Biểu 1c-II'!V363</f>
        <v>0</v>
      </c>
      <c r="EH363" s="380">
        <f>'[37]Biểu 1c-II'!Y363</f>
        <v>0</v>
      </c>
      <c r="EI363" s="380">
        <f>'[37]Biểu 1c-II'!AB363</f>
        <v>0</v>
      </c>
      <c r="EJ363" s="463">
        <f>'[37]Biểu 1c-II'!AE363</f>
        <v>0</v>
      </c>
      <c r="EK363" s="463">
        <f>'[38]Biểu 1c-II'!J363</f>
        <v>0</v>
      </c>
      <c r="EL363" s="463">
        <f>'[38]Biểu 1c-II'!M363</f>
        <v>0</v>
      </c>
      <c r="EM363" s="463">
        <f>'[38]Biểu 1c-II'!P363</f>
        <v>0</v>
      </c>
      <c r="EN363" s="463">
        <f>'[38]Biểu 1c-II'!S363</f>
        <v>0</v>
      </c>
      <c r="EO363" s="380">
        <f>'[39]Biểu 1c-II(TTKN)'!J363</f>
        <v>0</v>
      </c>
      <c r="EP363" s="380">
        <f>'[40]Biểu 1c-II'!P363</f>
        <v>0</v>
      </c>
      <c r="EQ363" s="380">
        <f>'[41]Biểu 1c-II'!P363</f>
        <v>0</v>
      </c>
    </row>
    <row r="364" spans="1:147" ht="25.5">
      <c r="A364" s="383"/>
      <c r="B364" s="378" t="s">
        <v>909</v>
      </c>
      <c r="C364" s="379" t="s">
        <v>1015</v>
      </c>
      <c r="D364" s="381">
        <f t="shared" si="143"/>
        <v>0</v>
      </c>
      <c r="E364" s="463">
        <f t="shared" si="134"/>
        <v>13682959583</v>
      </c>
      <c r="F364" s="463">
        <f t="shared" si="144"/>
        <v>13682959583</v>
      </c>
      <c r="G364" s="463">
        <f t="shared" si="145"/>
        <v>13682959583</v>
      </c>
      <c r="H364" s="381">
        <f t="shared" si="135"/>
        <v>0</v>
      </c>
      <c r="I364" s="381">
        <f t="shared" si="146"/>
        <v>0</v>
      </c>
      <c r="J364" s="381">
        <f t="shared" si="147"/>
        <v>0</v>
      </c>
      <c r="K364" s="381">
        <f t="shared" si="136"/>
        <v>13682959583</v>
      </c>
      <c r="L364" s="381">
        <f t="shared" si="137"/>
        <v>0</v>
      </c>
      <c r="M364" s="381">
        <f t="shared" si="138"/>
        <v>0</v>
      </c>
      <c r="N364" s="381">
        <f t="shared" si="148"/>
        <v>0</v>
      </c>
      <c r="O364" s="381">
        <f t="shared" si="139"/>
        <v>0</v>
      </c>
      <c r="P364" s="381">
        <f t="shared" si="149"/>
        <v>0</v>
      </c>
      <c r="Q364" s="381">
        <f t="shared" si="140"/>
        <v>0</v>
      </c>
      <c r="R364" s="381">
        <f t="shared" si="141"/>
        <v>0</v>
      </c>
      <c r="S364" s="381"/>
      <c r="T364" s="381">
        <f t="shared" si="142"/>
        <v>0</v>
      </c>
      <c r="U364" s="463">
        <f t="shared" si="150"/>
        <v>0</v>
      </c>
      <c r="V364" s="463">
        <f t="shared" si="151"/>
        <v>0</v>
      </c>
      <c r="W364" s="463">
        <f t="shared" si="152"/>
        <v>0</v>
      </c>
      <c r="X364" s="463">
        <f t="shared" si="153"/>
        <v>0</v>
      </c>
      <c r="Y364" s="463">
        <f t="shared" si="154"/>
        <v>0</v>
      </c>
      <c r="Z364" s="463">
        <f t="shared" si="155"/>
        <v>0</v>
      </c>
      <c r="AA364" s="463">
        <f t="shared" si="156"/>
        <v>0</v>
      </c>
      <c r="AB364" s="463">
        <f t="shared" si="157"/>
        <v>0</v>
      </c>
      <c r="AC364" s="463">
        <f t="shared" si="158"/>
        <v>0</v>
      </c>
      <c r="AD364" s="463">
        <f t="shared" si="159"/>
        <v>0</v>
      </c>
      <c r="AE364" s="381"/>
      <c r="AF364" s="381"/>
      <c r="AG364" s="380">
        <f>'[22]Biểu 1c-II'!J364</f>
        <v>0</v>
      </c>
      <c r="AH364" s="380">
        <f>'[22]Biểu 1c-II'!M364</f>
        <v>0</v>
      </c>
      <c r="AI364" s="463">
        <f>'[22]Biểu 1c-II'!S364</f>
        <v>0</v>
      </c>
      <c r="AJ364" s="463">
        <f>'[22]Biểu 1c-II'!V364</f>
        <v>0</v>
      </c>
      <c r="AK364" s="380">
        <f>'[23]Biểu 1c-II'!J364</f>
        <v>0</v>
      </c>
      <c r="AL364" s="463">
        <f>'[23]Biểu 1c-II'!P364</f>
        <v>0</v>
      </c>
      <c r="AM364" s="463">
        <f>'[23]Biểu 1c-II'!S364</f>
        <v>0</v>
      </c>
      <c r="AN364" s="380">
        <f>'[24]Biểu 1c-II'!J364</f>
        <v>0</v>
      </c>
      <c r="AO364" s="463">
        <f>'[24]Biểu 1c-II'!M364</f>
        <v>0</v>
      </c>
      <c r="AP364" s="463">
        <f>'[24]Biểu 1c-II'!S364</f>
        <v>0</v>
      </c>
      <c r="AQ364" s="463">
        <f>'[25]Biểu 1c-II'!P364</f>
        <v>0</v>
      </c>
      <c r="AR364" s="463">
        <f>'[25]Biểu 1c-II'!V364</f>
        <v>0</v>
      </c>
      <c r="AS364" s="380">
        <f>'[25]Biểu 1c-II'!Y364</f>
        <v>0</v>
      </c>
      <c r="AT364" s="380">
        <f>'[26]Biểu 1c-II'!K364</f>
        <v>0</v>
      </c>
      <c r="AU364" s="380">
        <f>'[26]Biểu 1c-II'!W364</f>
        <v>0</v>
      </c>
      <c r="AV364" s="380">
        <f>'[27]Biểu 1c-II'!J364</f>
        <v>0</v>
      </c>
      <c r="AW364" s="380">
        <f>'[27]Biểu 1c-II'!V364</f>
        <v>0</v>
      </c>
      <c r="AX364" s="380">
        <f>'[28]Biểu 1c-II'!J364</f>
        <v>0</v>
      </c>
      <c r="AY364" s="380">
        <f>'[28]Biểu 1c-II'!M364</f>
        <v>0</v>
      </c>
      <c r="AZ364" s="380">
        <f>'[28]Biểu 1c-II'!P364</f>
        <v>0</v>
      </c>
      <c r="BA364" s="380"/>
      <c r="BB364" s="380">
        <f>'[28]Biểu 1c-II'!V364</f>
        <v>0</v>
      </c>
      <c r="BC364" s="380">
        <f>'[42]Biểu 1c-II'!Y364</f>
        <v>0</v>
      </c>
      <c r="BD364" s="380">
        <f>'[28]Biểu 1c-II'!AB364</f>
        <v>0</v>
      </c>
      <c r="BE364" s="380">
        <f>'[28]Biểu 1c-II'!AE364</f>
        <v>0</v>
      </c>
      <c r="BF364" s="380">
        <f>'[28]Biểu 1c-II'!AH364</f>
        <v>0</v>
      </c>
      <c r="BG364" s="380">
        <f>'[29]Biểu 1c-II'!J364</f>
        <v>0</v>
      </c>
      <c r="BH364" s="380">
        <f>'[29]Biểu 1c-II'!M364</f>
        <v>0</v>
      </c>
      <c r="BI364" s="380">
        <f>'[29]Biểu 1c-II'!P364</f>
        <v>0</v>
      </c>
      <c r="BJ364" s="380"/>
      <c r="BK364" s="380">
        <f>'[29]Biểu 1c-II'!S364</f>
        <v>0</v>
      </c>
      <c r="BL364" s="380">
        <f>'[29]Biểu 1c-II'!V364</f>
        <v>0</v>
      </c>
      <c r="BM364" s="380">
        <f>'[29]Biểu 1c-II'!Y364</f>
        <v>0</v>
      </c>
      <c r="BN364" s="380">
        <f>'[29]Biểu 1c-II'!AB364</f>
        <v>0</v>
      </c>
      <c r="BO364" s="463">
        <f>'[29]Biểu 1c-II'!AE364</f>
        <v>0</v>
      </c>
      <c r="BP364" s="463">
        <f>'[29]Biểu 1c-II'!AH364</f>
        <v>0</v>
      </c>
      <c r="BQ364" s="380">
        <f>'[30]Biểu 1c-II - TTYT DA BAC'!J364</f>
        <v>0</v>
      </c>
      <c r="BR364" s="380">
        <f>'[30]Biểu 1c-II - TTYT DA BAC'!M364</f>
        <v>0</v>
      </c>
      <c r="BS364" s="380">
        <f>'[30]Biểu 1c-II - TTYT DA BAC'!P364</f>
        <v>0</v>
      </c>
      <c r="BT364" s="380"/>
      <c r="BU364" s="380">
        <f>'[30]Biểu 1c-II - TTYT DA BAC'!V364</f>
        <v>0</v>
      </c>
      <c r="BV364" s="380">
        <f>'[30]Biểu 1c-II - TTYT DA BAC'!Y364</f>
        <v>0</v>
      </c>
      <c r="BW364" s="380">
        <f>'[30]Biểu 1c-II - TTYT DA BAC'!AB364</f>
        <v>0</v>
      </c>
      <c r="BX364" s="463">
        <f>'[30]Biểu 1c-II - TTYT DA BAC'!AE364</f>
        <v>0</v>
      </c>
      <c r="BY364" s="463">
        <f>'[30]Biểu 1c-II - TTYT DA BAC'!AH364</f>
        <v>0</v>
      </c>
      <c r="BZ364" s="380">
        <f>'[31]Biểu 1c-II'!I364</f>
        <v>0</v>
      </c>
      <c r="CA364" s="380">
        <f>'[31]Biểu 1c-II'!M364</f>
        <v>0</v>
      </c>
      <c r="CB364" s="380">
        <f>'[31]Biểu 1c-II'!P364</f>
        <v>0</v>
      </c>
      <c r="CC364" s="380"/>
      <c r="CD364" s="380">
        <f>'[31]Biểu 1c-II'!V364</f>
        <v>0</v>
      </c>
      <c r="CE364" s="380">
        <f>'[31]Biểu 1c-II'!Y364</f>
        <v>0</v>
      </c>
      <c r="CF364" s="380">
        <f>'[31]Biểu 1c-II'!AB364</f>
        <v>0</v>
      </c>
      <c r="CG364" s="463">
        <f>'[31]Biểu 1c-II'!AE364</f>
        <v>0</v>
      </c>
      <c r="CH364" s="463">
        <f>'[31]Biểu 1c-II'!AH364</f>
        <v>0</v>
      </c>
      <c r="CI364" s="380">
        <f>'[32]Biểu 1c-II'!J364</f>
        <v>0</v>
      </c>
      <c r="CJ364" s="380">
        <f>'[32]Biểu 1c-II'!M364</f>
        <v>0</v>
      </c>
      <c r="CK364" s="380">
        <f>'[32]Biểu 1c-II'!P364</f>
        <v>0</v>
      </c>
      <c r="CL364" s="380"/>
      <c r="CM364" s="380">
        <f>'[32]Biểu 1c-II'!V364</f>
        <v>0</v>
      </c>
      <c r="CN364" s="380">
        <f>'[32]Biểu 1c-II'!Y364</f>
        <v>0</v>
      </c>
      <c r="CO364" s="380">
        <f>'[32]Biểu 1c-II'!AB364</f>
        <v>0</v>
      </c>
      <c r="CP364" s="463">
        <f>'[32]Biểu 1c-II'!AE364</f>
        <v>0</v>
      </c>
      <c r="CQ364" s="463">
        <f>'[32]Biểu 1c-II'!AH364</f>
        <v>0</v>
      </c>
      <c r="CR364" s="380">
        <f>'[33]Biểu 1c-II'!J364</f>
        <v>0</v>
      </c>
      <c r="CS364" s="380">
        <f>'[33]Biểu 1c-II'!M364</f>
        <v>0</v>
      </c>
      <c r="CT364" s="380">
        <f>'[33]Biểu 1c-II'!P364</f>
        <v>0</v>
      </c>
      <c r="CU364" s="380"/>
      <c r="CV364" s="380">
        <f>'[33]Biểu 1c-II'!V364</f>
        <v>0</v>
      </c>
      <c r="CW364" s="380">
        <f>'[43]Biểu 1c-II'!Y364</f>
        <v>0</v>
      </c>
      <c r="CX364" s="380">
        <f>'[33]Biểu 1c-II'!AB364</f>
        <v>0</v>
      </c>
      <c r="CY364" s="463">
        <f>'[33]Biểu 1c-II'!AE364</f>
        <v>0</v>
      </c>
      <c r="CZ364" s="463">
        <f>'[33]Biểu 1c-II'!AH364</f>
        <v>0</v>
      </c>
      <c r="DA364" s="380">
        <f>'[34]Biểu 1c-II'!$J$7</f>
        <v>13682959583</v>
      </c>
      <c r="DB364" s="380">
        <f>'[34]Biểu 1c-II'!M364</f>
        <v>0</v>
      </c>
      <c r="DC364" s="380">
        <f>'[34]Biểu 1c-II'!P364</f>
        <v>0</v>
      </c>
      <c r="DD364" s="380"/>
      <c r="DE364" s="380">
        <f>'[34]Biểu 1c-II'!V364</f>
        <v>0</v>
      </c>
      <c r="DF364" s="380">
        <f>'[44]Biểu 1c-II'!Y364</f>
        <v>0</v>
      </c>
      <c r="DG364" s="380">
        <f>'[34]Biểu 1c-II'!AB364</f>
        <v>0</v>
      </c>
      <c r="DH364" s="463">
        <f>'[34]Biểu 1c-II'!AE364</f>
        <v>0</v>
      </c>
      <c r="DI364" s="463">
        <f>'[34]Biểu 1c-II'!AH364</f>
        <v>0</v>
      </c>
      <c r="DJ364" s="380">
        <f>'[35]Biểu 1c-II'!J364</f>
        <v>0</v>
      </c>
      <c r="DK364" s="380">
        <f>'[35]Biểu 1c-II'!M364</f>
        <v>0</v>
      </c>
      <c r="DL364" s="380">
        <f>'[35]Biểu 1c-II'!P364</f>
        <v>0</v>
      </c>
      <c r="DM364" s="380">
        <f>'[35]Biểu 1c-II'!S364</f>
        <v>0</v>
      </c>
      <c r="DN364" s="380">
        <f>'[35]Biểu 1c-II'!V364</f>
        <v>0</v>
      </c>
      <c r="DO364" s="380">
        <f>'[35]Biểu 1c-II'!Y364</f>
        <v>0</v>
      </c>
      <c r="DP364" s="380">
        <f>'[35]Biểu 1c-II'!AB364</f>
        <v>0</v>
      </c>
      <c r="DQ364" s="463">
        <f>'[35]Biểu 1c-II'!AE364</f>
        <v>0</v>
      </c>
      <c r="DR364" s="463">
        <f>'[35]Biểu 1c-II'!AH364</f>
        <v>0</v>
      </c>
      <c r="DS364" s="463">
        <f>'[35]Biểu 1c-II'!AK364</f>
        <v>0</v>
      </c>
      <c r="DT364" s="380">
        <f>'[36]Biểu 1c-II'!J364</f>
        <v>0</v>
      </c>
      <c r="DU364" s="380">
        <f>'[36]Biểu 1c-II'!M364</f>
        <v>0</v>
      </c>
      <c r="DV364" s="380">
        <f>'[36]Biểu 1c-II'!P364</f>
        <v>0</v>
      </c>
      <c r="DW364" s="380">
        <f>'[36]Biểu 1c-II'!S364</f>
        <v>0</v>
      </c>
      <c r="DX364" s="380">
        <f>'[36]Biểu 1c-II'!V364</f>
        <v>0</v>
      </c>
      <c r="DY364" s="380">
        <f>'[36]Biểu 1c-II'!Y364</f>
        <v>0</v>
      </c>
      <c r="DZ364" s="380">
        <f>'[36]Biểu 1c-II'!AB364</f>
        <v>0</v>
      </c>
      <c r="EA364" s="463">
        <f>'[36]Biểu 1c-II'!AH364</f>
        <v>0</v>
      </c>
      <c r="EB364" s="463">
        <f>'[36]Biểu 1c-II'!AE364</f>
        <v>0</v>
      </c>
      <c r="EC364" s="380">
        <f>'[37]Biểu 1c-II'!J364</f>
        <v>0</v>
      </c>
      <c r="ED364" s="380">
        <f>'[37]Biểu 1c-II'!M364</f>
        <v>0</v>
      </c>
      <c r="EE364" s="380">
        <f>'[37]Biểu 1c-II'!P364</f>
        <v>0</v>
      </c>
      <c r="EF364" s="380">
        <f>'[37]Biểu 1c-II'!S364</f>
        <v>0</v>
      </c>
      <c r="EG364" s="380">
        <f>'[37]Biểu 1c-II'!V364</f>
        <v>0</v>
      </c>
      <c r="EH364" s="380">
        <f>'[37]Biểu 1c-II'!Y364</f>
        <v>0</v>
      </c>
      <c r="EI364" s="380">
        <f>'[37]Biểu 1c-II'!AB364</f>
        <v>0</v>
      </c>
      <c r="EJ364" s="463">
        <f>'[37]Biểu 1c-II'!AE364</f>
        <v>0</v>
      </c>
      <c r="EK364" s="463">
        <f>'[38]Biểu 1c-II'!J364</f>
        <v>0</v>
      </c>
      <c r="EL364" s="463">
        <f>'[38]Biểu 1c-II'!M364</f>
        <v>0</v>
      </c>
      <c r="EM364" s="463">
        <f>'[38]Biểu 1c-II'!P364</f>
        <v>0</v>
      </c>
      <c r="EN364" s="463">
        <f>'[38]Biểu 1c-II'!S364</f>
        <v>0</v>
      </c>
      <c r="EO364" s="380">
        <f>'[39]Biểu 1c-II(TTKN)'!J364</f>
        <v>0</v>
      </c>
      <c r="EP364" s="380">
        <f>'[40]Biểu 1c-II'!P364</f>
        <v>0</v>
      </c>
      <c r="EQ364" s="380">
        <f>'[41]Biểu 1c-II'!P364</f>
        <v>0</v>
      </c>
    </row>
    <row r="365" spans="1:147" ht="25.5">
      <c r="A365" s="383"/>
      <c r="B365" s="378" t="s">
        <v>910</v>
      </c>
      <c r="C365" s="379" t="s">
        <v>1016</v>
      </c>
      <c r="D365" s="381">
        <f t="shared" si="143"/>
        <v>0</v>
      </c>
      <c r="E365" s="463">
        <f t="shared" si="134"/>
        <v>15517279583</v>
      </c>
      <c r="F365" s="463">
        <f t="shared" si="144"/>
        <v>15517279583</v>
      </c>
      <c r="G365" s="463">
        <f t="shared" si="145"/>
        <v>15517279583</v>
      </c>
      <c r="H365" s="381">
        <f t="shared" si="135"/>
        <v>0</v>
      </c>
      <c r="I365" s="381">
        <f t="shared" si="146"/>
        <v>0</v>
      </c>
      <c r="J365" s="381">
        <f t="shared" si="147"/>
        <v>1834320000</v>
      </c>
      <c r="K365" s="381">
        <f t="shared" si="136"/>
        <v>13682959583</v>
      </c>
      <c r="L365" s="381">
        <f t="shared" si="137"/>
        <v>0</v>
      </c>
      <c r="M365" s="381">
        <f t="shared" si="138"/>
        <v>0</v>
      </c>
      <c r="N365" s="381">
        <f t="shared" si="148"/>
        <v>0</v>
      </c>
      <c r="O365" s="381">
        <f t="shared" si="139"/>
        <v>0</v>
      </c>
      <c r="P365" s="381">
        <f t="shared" si="149"/>
        <v>0</v>
      </c>
      <c r="Q365" s="381">
        <f t="shared" si="140"/>
        <v>0</v>
      </c>
      <c r="R365" s="381">
        <f t="shared" si="141"/>
        <v>0</v>
      </c>
      <c r="S365" s="381"/>
      <c r="T365" s="381">
        <f t="shared" si="142"/>
        <v>0</v>
      </c>
      <c r="U365" s="463">
        <f t="shared" si="150"/>
        <v>0</v>
      </c>
      <c r="V365" s="463">
        <f t="shared" si="151"/>
        <v>0</v>
      </c>
      <c r="W365" s="463">
        <f t="shared" si="152"/>
        <v>0</v>
      </c>
      <c r="X365" s="463">
        <f t="shared" si="153"/>
        <v>0</v>
      </c>
      <c r="Y365" s="463">
        <f t="shared" si="154"/>
        <v>0</v>
      </c>
      <c r="Z365" s="463">
        <f t="shared" si="155"/>
        <v>0</v>
      </c>
      <c r="AA365" s="463">
        <f t="shared" si="156"/>
        <v>0</v>
      </c>
      <c r="AB365" s="463">
        <f t="shared" si="157"/>
        <v>0</v>
      </c>
      <c r="AC365" s="463">
        <f t="shared" si="158"/>
        <v>0</v>
      </c>
      <c r="AD365" s="463">
        <f t="shared" si="159"/>
        <v>0</v>
      </c>
      <c r="AE365" s="381"/>
      <c r="AF365" s="381"/>
      <c r="AG365" s="380">
        <f>'[22]Biểu 1c-II'!J365</f>
        <v>0</v>
      </c>
      <c r="AH365" s="380">
        <f>'[22]Biểu 1c-II'!M365</f>
        <v>0</v>
      </c>
      <c r="AI365" s="463">
        <f>'[22]Biểu 1c-II'!S365</f>
        <v>0</v>
      </c>
      <c r="AJ365" s="463">
        <f>'[22]Biểu 1c-II'!V365</f>
        <v>0</v>
      </c>
      <c r="AK365" s="380">
        <f>'[23]Biểu 1c-II'!J365</f>
        <v>0</v>
      </c>
      <c r="AL365" s="463">
        <f>'[23]Biểu 1c-II'!P365</f>
        <v>0</v>
      </c>
      <c r="AM365" s="463">
        <f>'[23]Biểu 1c-II'!S365</f>
        <v>0</v>
      </c>
      <c r="AN365" s="380">
        <f>'[24]Biểu 1c-II'!J365</f>
        <v>0</v>
      </c>
      <c r="AO365" s="463">
        <f>'[24]Biểu 1c-II'!M365</f>
        <v>0</v>
      </c>
      <c r="AP365" s="463">
        <f>'[24]Biểu 1c-II'!S365</f>
        <v>0</v>
      </c>
      <c r="AQ365" s="463">
        <f>'[25]Biểu 1c-II'!P365</f>
        <v>0</v>
      </c>
      <c r="AR365" s="463">
        <f>'[25]Biểu 1c-II'!V365</f>
        <v>0</v>
      </c>
      <c r="AS365" s="380">
        <f>'[25]Biểu 1c-II'!Y365</f>
        <v>1834320000</v>
      </c>
      <c r="AT365" s="380">
        <f>'[26]Biểu 1c-II'!K365</f>
        <v>0</v>
      </c>
      <c r="AU365" s="380">
        <f>'[26]Biểu 1c-II'!W365</f>
        <v>0</v>
      </c>
      <c r="AV365" s="380">
        <f>'[27]Biểu 1c-II'!J365</f>
        <v>0</v>
      </c>
      <c r="AW365" s="380">
        <f>'[27]Biểu 1c-II'!V365</f>
        <v>0</v>
      </c>
      <c r="AX365" s="380">
        <f>'[28]Biểu 1c-II'!J365</f>
        <v>0</v>
      </c>
      <c r="AY365" s="380">
        <f>'[28]Biểu 1c-II'!M365</f>
        <v>0</v>
      </c>
      <c r="AZ365" s="380">
        <f>'[28]Biểu 1c-II'!P365</f>
        <v>0</v>
      </c>
      <c r="BA365" s="380"/>
      <c r="BB365" s="380">
        <f>'[28]Biểu 1c-II'!V365</f>
        <v>0</v>
      </c>
      <c r="BC365" s="380">
        <f>'[42]Biểu 1c-II'!Y365</f>
        <v>0</v>
      </c>
      <c r="BD365" s="380">
        <f>'[28]Biểu 1c-II'!AB365</f>
        <v>0</v>
      </c>
      <c r="BE365" s="380">
        <f>'[28]Biểu 1c-II'!AE365</f>
        <v>0</v>
      </c>
      <c r="BF365" s="380">
        <f>'[28]Biểu 1c-II'!AH365</f>
        <v>0</v>
      </c>
      <c r="BG365" s="380">
        <f>'[29]Biểu 1c-II'!J365</f>
        <v>0</v>
      </c>
      <c r="BH365" s="380">
        <f>'[29]Biểu 1c-II'!M365</f>
        <v>0</v>
      </c>
      <c r="BI365" s="380">
        <f>'[29]Biểu 1c-II'!P365</f>
        <v>0</v>
      </c>
      <c r="BJ365" s="380"/>
      <c r="BK365" s="380">
        <f>'[29]Biểu 1c-II'!S365</f>
        <v>0</v>
      </c>
      <c r="BL365" s="380">
        <f>'[29]Biểu 1c-II'!V365</f>
        <v>0</v>
      </c>
      <c r="BM365" s="380">
        <f>'[29]Biểu 1c-II'!Y365</f>
        <v>0</v>
      </c>
      <c r="BN365" s="380">
        <f>'[29]Biểu 1c-II'!AB365</f>
        <v>0</v>
      </c>
      <c r="BO365" s="463">
        <f>'[29]Biểu 1c-II'!AE365</f>
        <v>0</v>
      </c>
      <c r="BP365" s="463">
        <f>'[29]Biểu 1c-II'!AH365</f>
        <v>0</v>
      </c>
      <c r="BQ365" s="380">
        <f>'[30]Biểu 1c-II - TTYT DA BAC'!J365</f>
        <v>0</v>
      </c>
      <c r="BR365" s="380">
        <f>'[30]Biểu 1c-II - TTYT DA BAC'!M365</f>
        <v>0</v>
      </c>
      <c r="BS365" s="380">
        <f>'[30]Biểu 1c-II - TTYT DA BAC'!P365</f>
        <v>0</v>
      </c>
      <c r="BT365" s="380"/>
      <c r="BU365" s="380">
        <f>'[30]Biểu 1c-II - TTYT DA BAC'!V365</f>
        <v>0</v>
      </c>
      <c r="BV365" s="380">
        <f>'[30]Biểu 1c-II - TTYT DA BAC'!Y365</f>
        <v>0</v>
      </c>
      <c r="BW365" s="380">
        <f>'[30]Biểu 1c-II - TTYT DA BAC'!AB365</f>
        <v>0</v>
      </c>
      <c r="BX365" s="463">
        <f>'[30]Biểu 1c-II - TTYT DA BAC'!AE365</f>
        <v>0</v>
      </c>
      <c r="BY365" s="463">
        <f>'[30]Biểu 1c-II - TTYT DA BAC'!AH365</f>
        <v>0</v>
      </c>
      <c r="BZ365" s="380">
        <f>'[31]Biểu 1c-II'!I365</f>
        <v>0</v>
      </c>
      <c r="CA365" s="380">
        <f>'[31]Biểu 1c-II'!M365</f>
        <v>0</v>
      </c>
      <c r="CB365" s="380">
        <f>'[31]Biểu 1c-II'!P365</f>
        <v>0</v>
      </c>
      <c r="CC365" s="380"/>
      <c r="CD365" s="380">
        <f>'[31]Biểu 1c-II'!V365</f>
        <v>0</v>
      </c>
      <c r="CE365" s="380">
        <f>'[31]Biểu 1c-II'!Y365</f>
        <v>0</v>
      </c>
      <c r="CF365" s="380">
        <f>'[31]Biểu 1c-II'!AB365</f>
        <v>0</v>
      </c>
      <c r="CG365" s="463">
        <f>'[31]Biểu 1c-II'!AE365</f>
        <v>0</v>
      </c>
      <c r="CH365" s="463">
        <f>'[31]Biểu 1c-II'!AH365</f>
        <v>0</v>
      </c>
      <c r="CI365" s="380">
        <f>'[32]Biểu 1c-II'!J365</f>
        <v>0</v>
      </c>
      <c r="CJ365" s="380">
        <f>'[32]Biểu 1c-II'!M365</f>
        <v>0</v>
      </c>
      <c r="CK365" s="380">
        <f>'[32]Biểu 1c-II'!P365</f>
        <v>0</v>
      </c>
      <c r="CL365" s="380"/>
      <c r="CM365" s="380">
        <f>'[32]Biểu 1c-II'!V365</f>
        <v>0</v>
      </c>
      <c r="CN365" s="380">
        <f>'[32]Biểu 1c-II'!Y365</f>
        <v>0</v>
      </c>
      <c r="CO365" s="380">
        <f>'[32]Biểu 1c-II'!AB365</f>
        <v>0</v>
      </c>
      <c r="CP365" s="463">
        <f>'[32]Biểu 1c-II'!AE365</f>
        <v>0</v>
      </c>
      <c r="CQ365" s="463">
        <f>'[32]Biểu 1c-II'!AH365</f>
        <v>0</v>
      </c>
      <c r="CR365" s="380">
        <f>'[33]Biểu 1c-II'!J365</f>
        <v>0</v>
      </c>
      <c r="CS365" s="380">
        <f>'[33]Biểu 1c-II'!M365</f>
        <v>0</v>
      </c>
      <c r="CT365" s="380">
        <f>'[33]Biểu 1c-II'!P365</f>
        <v>0</v>
      </c>
      <c r="CU365" s="380"/>
      <c r="CV365" s="380">
        <f>'[33]Biểu 1c-II'!V365</f>
        <v>0</v>
      </c>
      <c r="CW365" s="380">
        <f>'[43]Biểu 1c-II'!Y365</f>
        <v>0</v>
      </c>
      <c r="CX365" s="380">
        <f>'[33]Biểu 1c-II'!AB365</f>
        <v>0</v>
      </c>
      <c r="CY365" s="463">
        <f>'[33]Biểu 1c-II'!AE365</f>
        <v>0</v>
      </c>
      <c r="CZ365" s="463">
        <f>'[33]Biểu 1c-II'!AH365</f>
        <v>0</v>
      </c>
      <c r="DA365" s="380">
        <f>'[34]Biểu 1c-II'!$J$7</f>
        <v>13682959583</v>
      </c>
      <c r="DB365" s="380">
        <f>'[34]Biểu 1c-II'!M365</f>
        <v>0</v>
      </c>
      <c r="DC365" s="380">
        <f>'[34]Biểu 1c-II'!P365</f>
        <v>0</v>
      </c>
      <c r="DD365" s="380"/>
      <c r="DE365" s="380">
        <f>'[34]Biểu 1c-II'!V365</f>
        <v>0</v>
      </c>
      <c r="DF365" s="380">
        <f>'[44]Biểu 1c-II'!Y365</f>
        <v>0</v>
      </c>
      <c r="DG365" s="380">
        <f>'[34]Biểu 1c-II'!AB365</f>
        <v>0</v>
      </c>
      <c r="DH365" s="463">
        <f>'[34]Biểu 1c-II'!AE365</f>
        <v>0</v>
      </c>
      <c r="DI365" s="463">
        <f>'[34]Biểu 1c-II'!AH365</f>
        <v>0</v>
      </c>
      <c r="DJ365" s="380">
        <f>'[35]Biểu 1c-II'!J365</f>
        <v>0</v>
      </c>
      <c r="DK365" s="380">
        <f>'[35]Biểu 1c-II'!M365</f>
        <v>0</v>
      </c>
      <c r="DL365" s="380">
        <f>'[35]Biểu 1c-II'!P365</f>
        <v>0</v>
      </c>
      <c r="DM365" s="380">
        <f>'[35]Biểu 1c-II'!S365</f>
        <v>0</v>
      </c>
      <c r="DN365" s="380">
        <f>'[35]Biểu 1c-II'!V365</f>
        <v>0</v>
      </c>
      <c r="DO365" s="380">
        <f>'[35]Biểu 1c-II'!Y365</f>
        <v>0</v>
      </c>
      <c r="DP365" s="380">
        <f>'[35]Biểu 1c-II'!AB365</f>
        <v>0</v>
      </c>
      <c r="DQ365" s="463">
        <f>'[35]Biểu 1c-II'!AE365</f>
        <v>0</v>
      </c>
      <c r="DR365" s="463">
        <f>'[35]Biểu 1c-II'!AH365</f>
        <v>0</v>
      </c>
      <c r="DS365" s="463">
        <f>'[35]Biểu 1c-II'!AK365</f>
        <v>0</v>
      </c>
      <c r="DT365" s="380">
        <f>'[36]Biểu 1c-II'!J365</f>
        <v>0</v>
      </c>
      <c r="DU365" s="380">
        <f>'[36]Biểu 1c-II'!M365</f>
        <v>0</v>
      </c>
      <c r="DV365" s="380">
        <f>'[36]Biểu 1c-II'!P365</f>
        <v>0</v>
      </c>
      <c r="DW365" s="380">
        <f>'[36]Biểu 1c-II'!S365</f>
        <v>0</v>
      </c>
      <c r="DX365" s="380">
        <f>'[36]Biểu 1c-II'!V365</f>
        <v>0</v>
      </c>
      <c r="DY365" s="380">
        <f>'[36]Biểu 1c-II'!Y365</f>
        <v>0</v>
      </c>
      <c r="DZ365" s="380">
        <f>'[36]Biểu 1c-II'!AB365</f>
        <v>0</v>
      </c>
      <c r="EA365" s="463">
        <f>'[36]Biểu 1c-II'!AH365</f>
        <v>0</v>
      </c>
      <c r="EB365" s="463">
        <f>'[36]Biểu 1c-II'!AE365</f>
        <v>0</v>
      </c>
      <c r="EC365" s="380">
        <f>'[37]Biểu 1c-II'!J365</f>
        <v>0</v>
      </c>
      <c r="ED365" s="380">
        <f>'[37]Biểu 1c-II'!M365</f>
        <v>0</v>
      </c>
      <c r="EE365" s="380">
        <f>'[37]Biểu 1c-II'!P365</f>
        <v>0</v>
      </c>
      <c r="EF365" s="380">
        <f>'[37]Biểu 1c-II'!S365</f>
        <v>0</v>
      </c>
      <c r="EG365" s="380">
        <f>'[37]Biểu 1c-II'!V365</f>
        <v>0</v>
      </c>
      <c r="EH365" s="380">
        <f>'[37]Biểu 1c-II'!Y365</f>
        <v>0</v>
      </c>
      <c r="EI365" s="380">
        <f>'[37]Biểu 1c-II'!AB365</f>
        <v>0</v>
      </c>
      <c r="EJ365" s="463">
        <f>'[37]Biểu 1c-II'!AE365</f>
        <v>0</v>
      </c>
      <c r="EK365" s="463">
        <f>'[38]Biểu 1c-II'!J365</f>
        <v>0</v>
      </c>
      <c r="EL365" s="463">
        <f>'[38]Biểu 1c-II'!M365</f>
        <v>0</v>
      </c>
      <c r="EM365" s="463">
        <f>'[38]Biểu 1c-II'!P365</f>
        <v>0</v>
      </c>
      <c r="EN365" s="463">
        <f>'[38]Biểu 1c-II'!S365</f>
        <v>0</v>
      </c>
      <c r="EO365" s="380">
        <f>'[39]Biểu 1c-II(TTKN)'!J365</f>
        <v>0</v>
      </c>
      <c r="EP365" s="380">
        <f>'[40]Biểu 1c-II'!P365</f>
        <v>0</v>
      </c>
      <c r="EQ365" s="380">
        <f>'[41]Biểu 1c-II'!P365</f>
        <v>0</v>
      </c>
    </row>
    <row r="366" spans="1:147" ht="25.5">
      <c r="A366" s="383"/>
      <c r="B366" s="378" t="s">
        <v>911</v>
      </c>
      <c r="C366" s="379" t="s">
        <v>1017</v>
      </c>
      <c r="D366" s="381">
        <f t="shared" si="143"/>
        <v>0</v>
      </c>
      <c r="E366" s="463">
        <f t="shared" si="134"/>
        <v>13682959583</v>
      </c>
      <c r="F366" s="463">
        <f t="shared" si="144"/>
        <v>13682959583</v>
      </c>
      <c r="G366" s="463">
        <f t="shared" si="145"/>
        <v>13682959583</v>
      </c>
      <c r="H366" s="381">
        <f t="shared" si="135"/>
        <v>0</v>
      </c>
      <c r="I366" s="381">
        <f t="shared" si="146"/>
        <v>0</v>
      </c>
      <c r="J366" s="381">
        <f t="shared" si="147"/>
        <v>0</v>
      </c>
      <c r="K366" s="381">
        <f t="shared" si="136"/>
        <v>13682959583</v>
      </c>
      <c r="L366" s="381">
        <f t="shared" si="137"/>
        <v>0</v>
      </c>
      <c r="M366" s="381">
        <f t="shared" si="138"/>
        <v>0</v>
      </c>
      <c r="N366" s="381">
        <f t="shared" si="148"/>
        <v>0</v>
      </c>
      <c r="O366" s="381">
        <f t="shared" si="139"/>
        <v>0</v>
      </c>
      <c r="P366" s="381">
        <f t="shared" si="149"/>
        <v>0</v>
      </c>
      <c r="Q366" s="381">
        <f t="shared" si="140"/>
        <v>0</v>
      </c>
      <c r="R366" s="381">
        <f t="shared" si="141"/>
        <v>0</v>
      </c>
      <c r="S366" s="381"/>
      <c r="T366" s="381">
        <f t="shared" si="142"/>
        <v>0</v>
      </c>
      <c r="U366" s="463">
        <f t="shared" si="150"/>
        <v>0</v>
      </c>
      <c r="V366" s="463">
        <f t="shared" si="151"/>
        <v>0</v>
      </c>
      <c r="W366" s="463">
        <f t="shared" si="152"/>
        <v>0</v>
      </c>
      <c r="X366" s="463">
        <f t="shared" si="153"/>
        <v>0</v>
      </c>
      <c r="Y366" s="463">
        <f t="shared" si="154"/>
        <v>0</v>
      </c>
      <c r="Z366" s="463">
        <f t="shared" si="155"/>
        <v>0</v>
      </c>
      <c r="AA366" s="463">
        <f t="shared" si="156"/>
        <v>0</v>
      </c>
      <c r="AB366" s="463">
        <f t="shared" si="157"/>
        <v>0</v>
      </c>
      <c r="AC366" s="463">
        <f t="shared" si="158"/>
        <v>0</v>
      </c>
      <c r="AD366" s="463">
        <f t="shared" si="159"/>
        <v>0</v>
      </c>
      <c r="AE366" s="381"/>
      <c r="AF366" s="381"/>
      <c r="AG366" s="380">
        <f>'[22]Biểu 1c-II'!J366</f>
        <v>0</v>
      </c>
      <c r="AH366" s="380">
        <f>'[22]Biểu 1c-II'!M366</f>
        <v>0</v>
      </c>
      <c r="AI366" s="463">
        <f>'[22]Biểu 1c-II'!S366</f>
        <v>0</v>
      </c>
      <c r="AJ366" s="463">
        <f>'[22]Biểu 1c-II'!V366</f>
        <v>0</v>
      </c>
      <c r="AK366" s="380">
        <f>'[23]Biểu 1c-II'!J366</f>
        <v>0</v>
      </c>
      <c r="AL366" s="463">
        <f>'[23]Biểu 1c-II'!P366</f>
        <v>0</v>
      </c>
      <c r="AM366" s="463">
        <f>'[23]Biểu 1c-II'!S366</f>
        <v>0</v>
      </c>
      <c r="AN366" s="380">
        <f>'[24]Biểu 1c-II'!J366</f>
        <v>0</v>
      </c>
      <c r="AO366" s="463">
        <f>'[24]Biểu 1c-II'!M366</f>
        <v>0</v>
      </c>
      <c r="AP366" s="463">
        <f>'[24]Biểu 1c-II'!S366</f>
        <v>0</v>
      </c>
      <c r="AQ366" s="463">
        <f>'[25]Biểu 1c-II'!P366</f>
        <v>0</v>
      </c>
      <c r="AR366" s="463">
        <f>'[25]Biểu 1c-II'!V366</f>
        <v>0</v>
      </c>
      <c r="AS366" s="380">
        <f>'[25]Biểu 1c-II'!Y366</f>
        <v>0</v>
      </c>
      <c r="AT366" s="380">
        <f>'[26]Biểu 1c-II'!K366</f>
        <v>0</v>
      </c>
      <c r="AU366" s="380">
        <f>'[26]Biểu 1c-II'!W366</f>
        <v>0</v>
      </c>
      <c r="AV366" s="380">
        <f>'[27]Biểu 1c-II'!J366</f>
        <v>0</v>
      </c>
      <c r="AW366" s="380">
        <f>'[27]Biểu 1c-II'!V366</f>
        <v>0</v>
      </c>
      <c r="AX366" s="380">
        <f>'[28]Biểu 1c-II'!J366</f>
        <v>0</v>
      </c>
      <c r="AY366" s="380">
        <f>'[28]Biểu 1c-II'!M366</f>
        <v>0</v>
      </c>
      <c r="AZ366" s="380">
        <f>'[28]Biểu 1c-II'!P366</f>
        <v>0</v>
      </c>
      <c r="BA366" s="380"/>
      <c r="BB366" s="380">
        <f>'[28]Biểu 1c-II'!V366</f>
        <v>0</v>
      </c>
      <c r="BC366" s="380">
        <f>'[42]Biểu 1c-II'!Y366</f>
        <v>0</v>
      </c>
      <c r="BD366" s="380">
        <f>'[28]Biểu 1c-II'!AB366</f>
        <v>0</v>
      </c>
      <c r="BE366" s="380">
        <f>'[28]Biểu 1c-II'!AE366</f>
        <v>0</v>
      </c>
      <c r="BF366" s="380">
        <f>'[28]Biểu 1c-II'!AH366</f>
        <v>0</v>
      </c>
      <c r="BG366" s="380">
        <f>'[29]Biểu 1c-II'!J366</f>
        <v>0</v>
      </c>
      <c r="BH366" s="380">
        <f>'[29]Biểu 1c-II'!M366</f>
        <v>0</v>
      </c>
      <c r="BI366" s="380">
        <f>'[29]Biểu 1c-II'!P366</f>
        <v>0</v>
      </c>
      <c r="BJ366" s="380"/>
      <c r="BK366" s="380">
        <f>'[29]Biểu 1c-II'!S366</f>
        <v>0</v>
      </c>
      <c r="BL366" s="380">
        <f>'[29]Biểu 1c-II'!V366</f>
        <v>0</v>
      </c>
      <c r="BM366" s="380">
        <f>'[29]Biểu 1c-II'!Y366</f>
        <v>0</v>
      </c>
      <c r="BN366" s="380">
        <f>'[29]Biểu 1c-II'!AB366</f>
        <v>0</v>
      </c>
      <c r="BO366" s="463">
        <f>'[29]Biểu 1c-II'!AE366</f>
        <v>0</v>
      </c>
      <c r="BP366" s="463">
        <f>'[29]Biểu 1c-II'!AH366</f>
        <v>0</v>
      </c>
      <c r="BQ366" s="380">
        <f>'[30]Biểu 1c-II - TTYT DA BAC'!J366</f>
        <v>0</v>
      </c>
      <c r="BR366" s="380">
        <f>'[30]Biểu 1c-II - TTYT DA BAC'!M366</f>
        <v>0</v>
      </c>
      <c r="BS366" s="380">
        <f>'[30]Biểu 1c-II - TTYT DA BAC'!P366</f>
        <v>0</v>
      </c>
      <c r="BT366" s="380"/>
      <c r="BU366" s="380">
        <f>'[30]Biểu 1c-II - TTYT DA BAC'!V366</f>
        <v>0</v>
      </c>
      <c r="BV366" s="380">
        <f>'[30]Biểu 1c-II - TTYT DA BAC'!Y366</f>
        <v>0</v>
      </c>
      <c r="BW366" s="380">
        <f>'[30]Biểu 1c-II - TTYT DA BAC'!AB366</f>
        <v>0</v>
      </c>
      <c r="BX366" s="463">
        <f>'[30]Biểu 1c-II - TTYT DA BAC'!AE366</f>
        <v>0</v>
      </c>
      <c r="BY366" s="463">
        <f>'[30]Biểu 1c-II - TTYT DA BAC'!AH366</f>
        <v>0</v>
      </c>
      <c r="BZ366" s="380">
        <f>'[31]Biểu 1c-II'!I366</f>
        <v>0</v>
      </c>
      <c r="CA366" s="380">
        <f>'[31]Biểu 1c-II'!M366</f>
        <v>0</v>
      </c>
      <c r="CB366" s="380">
        <f>'[31]Biểu 1c-II'!P366</f>
        <v>0</v>
      </c>
      <c r="CC366" s="380"/>
      <c r="CD366" s="380">
        <f>'[31]Biểu 1c-II'!V366</f>
        <v>0</v>
      </c>
      <c r="CE366" s="380">
        <f>'[31]Biểu 1c-II'!Y366</f>
        <v>0</v>
      </c>
      <c r="CF366" s="380">
        <f>'[31]Biểu 1c-II'!AB366</f>
        <v>0</v>
      </c>
      <c r="CG366" s="463">
        <f>'[31]Biểu 1c-II'!AE366</f>
        <v>0</v>
      </c>
      <c r="CH366" s="463">
        <f>'[31]Biểu 1c-II'!AH366</f>
        <v>0</v>
      </c>
      <c r="CI366" s="380">
        <f>'[32]Biểu 1c-II'!J366</f>
        <v>0</v>
      </c>
      <c r="CJ366" s="380">
        <f>'[32]Biểu 1c-II'!M366</f>
        <v>0</v>
      </c>
      <c r="CK366" s="380">
        <f>'[32]Biểu 1c-II'!P366</f>
        <v>0</v>
      </c>
      <c r="CL366" s="380"/>
      <c r="CM366" s="380">
        <f>'[32]Biểu 1c-II'!V366</f>
        <v>0</v>
      </c>
      <c r="CN366" s="380">
        <f>'[32]Biểu 1c-II'!Y366</f>
        <v>0</v>
      </c>
      <c r="CO366" s="380">
        <f>'[32]Biểu 1c-II'!AB366</f>
        <v>0</v>
      </c>
      <c r="CP366" s="463">
        <f>'[32]Biểu 1c-II'!AE366</f>
        <v>0</v>
      </c>
      <c r="CQ366" s="463">
        <f>'[32]Biểu 1c-II'!AH366</f>
        <v>0</v>
      </c>
      <c r="CR366" s="380">
        <f>'[33]Biểu 1c-II'!J366</f>
        <v>0</v>
      </c>
      <c r="CS366" s="380">
        <f>'[33]Biểu 1c-II'!M366</f>
        <v>0</v>
      </c>
      <c r="CT366" s="380">
        <f>'[33]Biểu 1c-II'!P366</f>
        <v>0</v>
      </c>
      <c r="CU366" s="380"/>
      <c r="CV366" s="380">
        <f>'[33]Biểu 1c-II'!V366</f>
        <v>0</v>
      </c>
      <c r="CW366" s="380">
        <f>'[43]Biểu 1c-II'!Y366</f>
        <v>0</v>
      </c>
      <c r="CX366" s="380">
        <f>'[33]Biểu 1c-II'!AB366</f>
        <v>0</v>
      </c>
      <c r="CY366" s="463">
        <f>'[33]Biểu 1c-II'!AE366</f>
        <v>0</v>
      </c>
      <c r="CZ366" s="463">
        <f>'[33]Biểu 1c-II'!AH366</f>
        <v>0</v>
      </c>
      <c r="DA366" s="380">
        <f>'[34]Biểu 1c-II'!$J$7</f>
        <v>13682959583</v>
      </c>
      <c r="DB366" s="380">
        <f>'[34]Biểu 1c-II'!M366</f>
        <v>0</v>
      </c>
      <c r="DC366" s="380">
        <f>'[34]Biểu 1c-II'!P366</f>
        <v>0</v>
      </c>
      <c r="DD366" s="380"/>
      <c r="DE366" s="380">
        <f>'[34]Biểu 1c-II'!V366</f>
        <v>0</v>
      </c>
      <c r="DF366" s="380">
        <f>'[44]Biểu 1c-II'!Y366</f>
        <v>0</v>
      </c>
      <c r="DG366" s="380">
        <f>'[34]Biểu 1c-II'!AB366</f>
        <v>0</v>
      </c>
      <c r="DH366" s="463">
        <f>'[34]Biểu 1c-II'!AE366</f>
        <v>0</v>
      </c>
      <c r="DI366" s="463">
        <f>'[34]Biểu 1c-II'!AH366</f>
        <v>0</v>
      </c>
      <c r="DJ366" s="380">
        <f>'[35]Biểu 1c-II'!J366</f>
        <v>0</v>
      </c>
      <c r="DK366" s="380">
        <f>'[35]Biểu 1c-II'!M366</f>
        <v>0</v>
      </c>
      <c r="DL366" s="380">
        <f>'[35]Biểu 1c-II'!P366</f>
        <v>0</v>
      </c>
      <c r="DM366" s="380">
        <f>'[35]Biểu 1c-II'!S366</f>
        <v>0</v>
      </c>
      <c r="DN366" s="380">
        <f>'[35]Biểu 1c-II'!V366</f>
        <v>0</v>
      </c>
      <c r="DO366" s="380">
        <f>'[35]Biểu 1c-II'!Y366</f>
        <v>0</v>
      </c>
      <c r="DP366" s="380">
        <f>'[35]Biểu 1c-II'!AB366</f>
        <v>0</v>
      </c>
      <c r="DQ366" s="463">
        <f>'[35]Biểu 1c-II'!AE366</f>
        <v>0</v>
      </c>
      <c r="DR366" s="463">
        <f>'[35]Biểu 1c-II'!AH366</f>
        <v>0</v>
      </c>
      <c r="DS366" s="463">
        <f>'[35]Biểu 1c-II'!AK366</f>
        <v>0</v>
      </c>
      <c r="DT366" s="380">
        <f>'[36]Biểu 1c-II'!J366</f>
        <v>0</v>
      </c>
      <c r="DU366" s="380">
        <f>'[36]Biểu 1c-II'!M366</f>
        <v>0</v>
      </c>
      <c r="DV366" s="380">
        <f>'[36]Biểu 1c-II'!P366</f>
        <v>0</v>
      </c>
      <c r="DW366" s="380">
        <f>'[36]Biểu 1c-II'!S366</f>
        <v>0</v>
      </c>
      <c r="DX366" s="380">
        <f>'[36]Biểu 1c-II'!V366</f>
        <v>0</v>
      </c>
      <c r="DY366" s="380">
        <f>'[36]Biểu 1c-II'!Y366</f>
        <v>0</v>
      </c>
      <c r="DZ366" s="380">
        <f>'[36]Biểu 1c-II'!AB366</f>
        <v>0</v>
      </c>
      <c r="EA366" s="463">
        <f>'[36]Biểu 1c-II'!AH366</f>
        <v>0</v>
      </c>
      <c r="EB366" s="463">
        <f>'[36]Biểu 1c-II'!AE366</f>
        <v>0</v>
      </c>
      <c r="EC366" s="380">
        <f>'[37]Biểu 1c-II'!J366</f>
        <v>0</v>
      </c>
      <c r="ED366" s="380">
        <f>'[37]Biểu 1c-II'!M366</f>
        <v>0</v>
      </c>
      <c r="EE366" s="380">
        <f>'[37]Biểu 1c-II'!P366</f>
        <v>0</v>
      </c>
      <c r="EF366" s="380">
        <f>'[37]Biểu 1c-II'!S366</f>
        <v>0</v>
      </c>
      <c r="EG366" s="380">
        <f>'[37]Biểu 1c-II'!V366</f>
        <v>0</v>
      </c>
      <c r="EH366" s="380">
        <f>'[37]Biểu 1c-II'!Y366</f>
        <v>0</v>
      </c>
      <c r="EI366" s="380">
        <f>'[37]Biểu 1c-II'!AB366</f>
        <v>0</v>
      </c>
      <c r="EJ366" s="463">
        <f>'[37]Biểu 1c-II'!AE366</f>
        <v>0</v>
      </c>
      <c r="EK366" s="463">
        <f>'[38]Biểu 1c-II'!J366</f>
        <v>0</v>
      </c>
      <c r="EL366" s="463">
        <f>'[38]Biểu 1c-II'!M366</f>
        <v>0</v>
      </c>
      <c r="EM366" s="463">
        <f>'[38]Biểu 1c-II'!P366</f>
        <v>0</v>
      </c>
      <c r="EN366" s="463">
        <f>'[38]Biểu 1c-II'!S366</f>
        <v>0</v>
      </c>
      <c r="EO366" s="380">
        <f>'[39]Biểu 1c-II(TTKN)'!J366</f>
        <v>0</v>
      </c>
      <c r="EP366" s="380">
        <f>'[40]Biểu 1c-II'!P366</f>
        <v>0</v>
      </c>
      <c r="EQ366" s="380">
        <f>'[41]Biểu 1c-II'!P366</f>
        <v>0</v>
      </c>
    </row>
    <row r="367" spans="1:147" ht="12.75">
      <c r="A367" s="383"/>
      <c r="B367" s="378" t="s">
        <v>912</v>
      </c>
      <c r="C367" s="379" t="s">
        <v>338</v>
      </c>
      <c r="D367" s="381">
        <f t="shared" si="143"/>
        <v>0</v>
      </c>
      <c r="E367" s="463">
        <f t="shared" si="134"/>
        <v>17047260083</v>
      </c>
      <c r="F367" s="463">
        <f t="shared" si="144"/>
        <v>17047260083</v>
      </c>
      <c r="G367" s="463">
        <f>SUM(H367:T367)</f>
        <v>16890546083</v>
      </c>
      <c r="H367" s="381">
        <f t="shared" si="135"/>
        <v>0</v>
      </c>
      <c r="I367" s="381">
        <f t="shared" si="146"/>
        <v>0</v>
      </c>
      <c r="J367" s="381">
        <f t="shared" si="147"/>
        <v>0</v>
      </c>
      <c r="K367" s="381">
        <f t="shared" si="136"/>
        <v>14346321583</v>
      </c>
      <c r="L367" s="381">
        <f t="shared" si="137"/>
        <v>2273224500</v>
      </c>
      <c r="M367" s="381">
        <f t="shared" si="138"/>
        <v>0</v>
      </c>
      <c r="N367" s="381">
        <f t="shared" si="148"/>
        <v>0</v>
      </c>
      <c r="O367" s="381">
        <f t="shared" si="139"/>
        <v>0</v>
      </c>
      <c r="P367" s="381">
        <f t="shared" si="149"/>
        <v>0</v>
      </c>
      <c r="Q367" s="381">
        <f t="shared" si="140"/>
        <v>0</v>
      </c>
      <c r="R367" s="381">
        <f>BC367+BL367+BV367+CE367+CN367+CW367+DF367+DO367+DY367+EH367</f>
        <v>176000000</v>
      </c>
      <c r="S367" s="381"/>
      <c r="T367" s="381">
        <f>BD367+BM367+BW367+CF367+CO367+CX367+DG367+DP367+DZ367+EI367</f>
        <v>95000000</v>
      </c>
      <c r="U367" s="463">
        <f t="shared" si="150"/>
        <v>0</v>
      </c>
      <c r="V367" s="463">
        <f t="shared" si="151"/>
        <v>0</v>
      </c>
      <c r="W367" s="463">
        <f t="shared" si="152"/>
        <v>0</v>
      </c>
      <c r="X367" s="463">
        <f t="shared" si="153"/>
        <v>0</v>
      </c>
      <c r="Y367" s="463">
        <f t="shared" si="154"/>
        <v>0</v>
      </c>
      <c r="Z367" s="463">
        <f t="shared" si="155"/>
        <v>0</v>
      </c>
      <c r="AA367" s="463">
        <f>BF367+BO367+BY367+CH367+CP367+CZ367+DS367+EA367+EN367</f>
        <v>77100000</v>
      </c>
      <c r="AB367" s="463">
        <f>AM367+BE367+BP367+BX367+CG367+CQ367+CY367+DH367+DR367+EB367+EJ367</f>
        <v>76050000</v>
      </c>
      <c r="AC367" s="463">
        <f t="shared" si="158"/>
        <v>0</v>
      </c>
      <c r="AD367" s="463">
        <f t="shared" si="159"/>
        <v>0</v>
      </c>
      <c r="AE367" s="381">
        <v>3564000</v>
      </c>
      <c r="AF367" s="381"/>
      <c r="AG367" s="380">
        <f>'[22]Biểu 1c-II'!J367</f>
        <v>0</v>
      </c>
      <c r="AH367" s="380">
        <f>'[22]Biểu 1c-II'!M367</f>
        <v>0</v>
      </c>
      <c r="AI367" s="463">
        <f>'[22]Biểu 1c-II'!S367</f>
        <v>0</v>
      </c>
      <c r="AJ367" s="463">
        <f>'[22]Biểu 1c-II'!V367</f>
        <v>0</v>
      </c>
      <c r="AK367" s="380">
        <f>'[23]Biểu 1c-II'!J367</f>
        <v>0</v>
      </c>
      <c r="AL367" s="463">
        <f>'[23]Biểu 1c-II'!P367</f>
        <v>0</v>
      </c>
      <c r="AM367" s="463">
        <f>'[23]Biểu 1c-II'!S367</f>
        <v>0</v>
      </c>
      <c r="AN367" s="380">
        <f>'[24]Biểu 1c-II'!J367</f>
        <v>0</v>
      </c>
      <c r="AO367" s="463">
        <f>'[24]Biểu 1c-II'!M367</f>
        <v>0</v>
      </c>
      <c r="AP367" s="463">
        <f>'[24]Biểu 1c-II'!S367</f>
        <v>0</v>
      </c>
      <c r="AQ367" s="463">
        <f>'[25]Biểu 1c-II'!P367</f>
        <v>0</v>
      </c>
      <c r="AR367" s="463">
        <f>'[25]Biểu 1c-II'!V367</f>
        <v>0</v>
      </c>
      <c r="AS367" s="380">
        <f>'[25]Biểu 1c-II'!Y367</f>
        <v>0</v>
      </c>
      <c r="AT367" s="380">
        <f>'[26]Biểu 1c-II'!K367</f>
        <v>662000000</v>
      </c>
      <c r="AU367" s="380">
        <f>'[26]Biểu 1c-II'!W367</f>
        <v>0</v>
      </c>
      <c r="AV367" s="380">
        <f>'[27]Biểu 1c-II'!J367</f>
        <v>0</v>
      </c>
      <c r="AW367" s="380">
        <f>'[27]Biểu 1c-II'!V367</f>
        <v>0</v>
      </c>
      <c r="AX367" s="380">
        <f>'[28]Biểu 1c-II'!J367</f>
        <v>1362000</v>
      </c>
      <c r="AY367" s="380">
        <f>'[28]Biểu 1c-II'!M367</f>
        <v>1773600000</v>
      </c>
      <c r="AZ367" s="380">
        <f>'[28]Biểu 1c-II'!P367</f>
        <v>0</v>
      </c>
      <c r="BA367" s="380"/>
      <c r="BB367" s="380">
        <f>'[28]Biểu 1c-II'!V367</f>
        <v>0</v>
      </c>
      <c r="BC367" s="380">
        <f>'[42]Biểu 1c-II'!Y367</f>
        <v>0</v>
      </c>
      <c r="BD367" s="380">
        <f>'[28]Biểu 1c-II'!AB367</f>
        <v>4000000</v>
      </c>
      <c r="BE367" s="380">
        <f>'[28]Biểu 1c-II'!AE367</f>
        <v>26350000</v>
      </c>
      <c r="BF367" s="380">
        <f>'[28]Biểu 1c-II'!AH367</f>
        <v>1200000</v>
      </c>
      <c r="BG367" s="380">
        <f>'[29]Biểu 1c-II'!J367</f>
        <v>0</v>
      </c>
      <c r="BH367" s="380">
        <f>'[29]Biểu 1c-II'!M367</f>
        <v>0</v>
      </c>
      <c r="BI367" s="380">
        <f>'[29]Biểu 1c-II'!P367</f>
        <v>0</v>
      </c>
      <c r="BJ367" s="380"/>
      <c r="BK367" s="380">
        <f>'[29]Biểu 1c-II'!S367</f>
        <v>0</v>
      </c>
      <c r="BL367" s="380">
        <f>'[29]Biểu 1c-II'!V367</f>
        <v>74000000</v>
      </c>
      <c r="BM367" s="380">
        <f>'[29]Biểu 1c-II'!Y367</f>
        <v>0</v>
      </c>
      <c r="BN367" s="380">
        <f>'[29]Biểu 1c-II'!AB367</f>
        <v>0</v>
      </c>
      <c r="BO367" s="463">
        <f>'[29]Biểu 1c-II'!AE367</f>
        <v>0</v>
      </c>
      <c r="BP367" s="463">
        <f>'[29]Biểu 1c-II'!AH367</f>
        <v>0</v>
      </c>
      <c r="BQ367" s="380">
        <f>'[30]Biểu 1c-II - TTYT DA BAC'!J367</f>
        <v>0</v>
      </c>
      <c r="BR367" s="380">
        <f>'[30]Biểu 1c-II - TTYT DA BAC'!M367</f>
        <v>499624500</v>
      </c>
      <c r="BS367" s="380">
        <f>'[30]Biểu 1c-II - TTYT DA BAC'!P367</f>
        <v>0</v>
      </c>
      <c r="BT367" s="380"/>
      <c r="BU367" s="380">
        <f>'[30]Biểu 1c-II - TTYT DA BAC'!V367</f>
        <v>0</v>
      </c>
      <c r="BV367" s="380">
        <f>'[30]Biểu 1c-II - TTYT DA BAC'!Y367</f>
        <v>0</v>
      </c>
      <c r="BW367" s="380">
        <f>'[30]Biểu 1c-II - TTYT DA BAC'!AB367</f>
        <v>0</v>
      </c>
      <c r="BX367" s="463">
        <f>'[30]Biểu 1c-II - TTYT DA BAC'!AE367</f>
        <v>0</v>
      </c>
      <c r="BY367" s="463">
        <f>'[30]Biểu 1c-II - TTYT DA BAC'!AH367</f>
        <v>36300000</v>
      </c>
      <c r="BZ367" s="380">
        <f>'[31]Biểu 1c-II'!I367</f>
        <v>0</v>
      </c>
      <c r="CA367" s="380">
        <f>'[31]Biểu 1c-II'!M367</f>
        <v>0</v>
      </c>
      <c r="CB367" s="380">
        <f>'[31]Biểu 1c-II'!P367</f>
        <v>0</v>
      </c>
      <c r="CC367" s="380"/>
      <c r="CD367" s="380">
        <f>'[31]Biểu 1c-II'!V367</f>
        <v>0</v>
      </c>
      <c r="CE367" s="380">
        <f>'[31]Biểu 1c-II'!Y367</f>
        <v>0</v>
      </c>
      <c r="CF367" s="380">
        <f>'[31]Biểu 1c-II'!AB367</f>
        <v>0</v>
      </c>
      <c r="CG367" s="463">
        <f>'[31]Biểu 1c-II'!AE367</f>
        <v>0</v>
      </c>
      <c r="CH367" s="463">
        <f>'[31]Biểu 1c-II'!AH367</f>
        <v>0</v>
      </c>
      <c r="CI367" s="380">
        <f>'[32]Biểu 1c-II'!J367</f>
        <v>0</v>
      </c>
      <c r="CJ367" s="380">
        <f>'[32]Biểu 1c-II'!M367</f>
        <v>0</v>
      </c>
      <c r="CK367" s="380">
        <f>'[32]Biểu 1c-II'!P367</f>
        <v>0</v>
      </c>
      <c r="CL367" s="380"/>
      <c r="CM367" s="380">
        <f>'[32]Biểu 1c-II'!V367</f>
        <v>0</v>
      </c>
      <c r="CN367" s="380">
        <f>'[32]Biểu 1c-II'!Y367</f>
        <v>68000000</v>
      </c>
      <c r="CO367" s="380">
        <f>'[32]Biểu 1c-II'!AB367</f>
        <v>0</v>
      </c>
      <c r="CP367" s="463">
        <f>'[32]Biểu 1c-II'!AE367</f>
        <v>0</v>
      </c>
      <c r="CQ367" s="463">
        <f>'[32]Biểu 1c-II'!AH367</f>
        <v>0</v>
      </c>
      <c r="CR367" s="380">
        <f>'[33]Biểu 1c-II'!J367</f>
        <v>0</v>
      </c>
      <c r="CS367" s="380">
        <f>'[33]Biểu 1c-II'!M367</f>
        <v>0</v>
      </c>
      <c r="CT367" s="380">
        <f>'[33]Biểu 1c-II'!P367</f>
        <v>0</v>
      </c>
      <c r="CU367" s="380"/>
      <c r="CV367" s="380">
        <f>'[33]Biểu 1c-II'!V367</f>
        <v>0</v>
      </c>
      <c r="CW367" s="380">
        <f>'[43]Biểu 1c-II'!Y367</f>
        <v>20000000</v>
      </c>
      <c r="CX367" s="380">
        <f>'[33]Biểu 1c-II'!AB367</f>
        <v>91000000</v>
      </c>
      <c r="CY367" s="463">
        <f>'[33]Biểu 1c-II'!AE367</f>
        <v>0</v>
      </c>
      <c r="CZ367" s="463">
        <f>'[33]Biểu 1c-II'!AH367</f>
        <v>0</v>
      </c>
      <c r="DA367" s="380">
        <f>'[34]Biểu 1c-II'!$J$7</f>
        <v>13682959583</v>
      </c>
      <c r="DB367" s="380">
        <f>'[34]Biểu 1c-II'!M367</f>
        <v>0</v>
      </c>
      <c r="DC367" s="380">
        <f>'[34]Biểu 1c-II'!P367</f>
        <v>0</v>
      </c>
      <c r="DD367" s="380"/>
      <c r="DE367" s="380">
        <f>'[34]Biểu 1c-II'!V367</f>
        <v>0</v>
      </c>
      <c r="DF367" s="380">
        <f>'[44]Biểu 1c-II'!Y367</f>
        <v>0</v>
      </c>
      <c r="DG367" s="380">
        <f>'[34]Biểu 1c-II'!AB367</f>
        <v>0</v>
      </c>
      <c r="DH367" s="463">
        <f>'[34]Biểu 1c-II'!AE367</f>
        <v>0</v>
      </c>
      <c r="DI367" s="463">
        <f>'[34]Biểu 1c-II'!AH367</f>
        <v>0</v>
      </c>
      <c r="DJ367" s="380">
        <f>'[35]Biểu 1c-II'!J367</f>
        <v>0</v>
      </c>
      <c r="DK367" s="380">
        <f>'[35]Biểu 1c-II'!M367</f>
        <v>0</v>
      </c>
      <c r="DL367" s="380">
        <f>'[35]Biểu 1c-II'!P367</f>
        <v>0</v>
      </c>
      <c r="DM367" s="380">
        <f>'[35]Biểu 1c-II'!S367</f>
        <v>0</v>
      </c>
      <c r="DN367" s="380">
        <f>'[35]Biểu 1c-II'!V367</f>
        <v>0</v>
      </c>
      <c r="DO367" s="380">
        <f>'[35]Biểu 1c-II'!Y367</f>
        <v>14000000</v>
      </c>
      <c r="DP367" s="380">
        <f>'[35]Biểu 1c-II'!AB367</f>
        <v>0</v>
      </c>
      <c r="DQ367" s="463">
        <f>'[35]Biểu 1c-II'!AE367</f>
        <v>0</v>
      </c>
      <c r="DR367" s="463">
        <f>'[35]Biểu 1c-II'!AH367</f>
        <v>32850000</v>
      </c>
      <c r="DS367" s="463">
        <f>'[35]Biểu 1c-II'!AK367</f>
        <v>39600000</v>
      </c>
      <c r="DT367" s="380">
        <f>'[36]Biểu 1c-II'!J367</f>
        <v>0</v>
      </c>
      <c r="DU367" s="380">
        <f>'[36]Biểu 1c-II'!M367</f>
        <v>0</v>
      </c>
      <c r="DV367" s="380">
        <f>'[36]Biểu 1c-II'!P367</f>
        <v>0</v>
      </c>
      <c r="DW367" s="380">
        <f>'[36]Biểu 1c-II'!S367</f>
        <v>0</v>
      </c>
      <c r="DX367" s="380">
        <f>'[36]Biểu 1c-II'!V367</f>
        <v>0</v>
      </c>
      <c r="DY367" s="380">
        <f>'[36]Biểu 1c-II'!Y367</f>
        <v>0</v>
      </c>
      <c r="DZ367" s="380">
        <f>'[36]Biểu 1c-II'!AB367</f>
        <v>0</v>
      </c>
      <c r="EA367" s="463">
        <f>'[36]Biểu 1c-II'!AH367</f>
        <v>0</v>
      </c>
      <c r="EB367" s="463">
        <f>'[36]Biểu 1c-II'!AE367</f>
        <v>16850000</v>
      </c>
      <c r="EC367" s="380">
        <f>'[37]Biểu 1c-II'!J367</f>
        <v>0</v>
      </c>
      <c r="ED367" s="380">
        <f>'[37]Biểu 1c-II'!M367</f>
        <v>0</v>
      </c>
      <c r="EE367" s="380">
        <f>'[37]Biểu 1c-II'!P367</f>
        <v>0</v>
      </c>
      <c r="EF367" s="380">
        <f>'[37]Biểu 1c-II'!S367</f>
        <v>0</v>
      </c>
      <c r="EG367" s="380">
        <f>'[37]Biểu 1c-II'!V367</f>
        <v>0</v>
      </c>
      <c r="EH367" s="380">
        <f>'[37]Biểu 1c-II'!Y367</f>
        <v>0</v>
      </c>
      <c r="EI367" s="380">
        <f>'[37]Biểu 1c-II'!AB367</f>
        <v>0</v>
      </c>
      <c r="EJ367" s="463">
        <f>'[37]Biểu 1c-II'!AE367</f>
        <v>0</v>
      </c>
      <c r="EK367" s="463">
        <f>'[38]Biểu 1c-II'!J367</f>
        <v>0</v>
      </c>
      <c r="EL367" s="463">
        <f>'[38]Biểu 1c-II'!M367</f>
        <v>0</v>
      </c>
      <c r="EM367" s="463">
        <f>'[38]Biểu 1c-II'!P367</f>
        <v>0</v>
      </c>
      <c r="EN367" s="463">
        <f>'[38]Biểu 1c-II'!S367</f>
        <v>0</v>
      </c>
      <c r="EO367" s="380">
        <f>'[39]Biểu 1c-II(TTKN)'!J367</f>
        <v>0</v>
      </c>
      <c r="EP367" s="380">
        <f>'[40]Biểu 1c-II'!P367</f>
        <v>0</v>
      </c>
      <c r="EQ367" s="380">
        <f>'[41]Biểu 1c-II'!P367</f>
        <v>0</v>
      </c>
    </row>
    <row r="368" spans="1:147" ht="38.25">
      <c r="A368" s="387">
        <v>7850</v>
      </c>
      <c r="B368" s="375"/>
      <c r="C368" s="388" t="s">
        <v>1018</v>
      </c>
      <c r="D368" s="381">
        <f t="shared" si="143"/>
        <v>0</v>
      </c>
      <c r="E368" s="459">
        <f t="shared" si="134"/>
        <v>13686535583</v>
      </c>
      <c r="F368" s="459">
        <f t="shared" si="144"/>
        <v>13686535583</v>
      </c>
      <c r="G368" s="459">
        <f t="shared" si="145"/>
        <v>13686535583</v>
      </c>
      <c r="H368" s="381">
        <f t="shared" si="135"/>
        <v>0</v>
      </c>
      <c r="I368" s="381">
        <f t="shared" si="146"/>
        <v>0</v>
      </c>
      <c r="J368" s="381">
        <f t="shared" si="147"/>
        <v>0</v>
      </c>
      <c r="K368" s="381">
        <f t="shared" si="136"/>
        <v>13686535583</v>
      </c>
      <c r="L368" s="381">
        <f t="shared" si="137"/>
        <v>0</v>
      </c>
      <c r="M368" s="381">
        <f t="shared" si="138"/>
        <v>0</v>
      </c>
      <c r="N368" s="381">
        <f t="shared" si="148"/>
        <v>0</v>
      </c>
      <c r="O368" s="381">
        <f t="shared" si="139"/>
        <v>0</v>
      </c>
      <c r="P368" s="381">
        <f t="shared" si="149"/>
        <v>0</v>
      </c>
      <c r="Q368" s="381">
        <f t="shared" si="140"/>
        <v>0</v>
      </c>
      <c r="R368" s="381">
        <f t="shared" si="141"/>
        <v>0</v>
      </c>
      <c r="S368" s="381"/>
      <c r="T368" s="381">
        <f t="shared" si="142"/>
        <v>0</v>
      </c>
      <c r="U368" s="459">
        <f t="shared" si="150"/>
        <v>0</v>
      </c>
      <c r="V368" s="459">
        <f t="shared" si="151"/>
        <v>0</v>
      </c>
      <c r="W368" s="459">
        <f t="shared" si="152"/>
        <v>0</v>
      </c>
      <c r="X368" s="459">
        <f t="shared" si="153"/>
        <v>0</v>
      </c>
      <c r="Y368" s="459">
        <f t="shared" si="154"/>
        <v>0</v>
      </c>
      <c r="Z368" s="459">
        <f t="shared" si="155"/>
        <v>0</v>
      </c>
      <c r="AA368" s="459">
        <f t="shared" si="156"/>
        <v>0</v>
      </c>
      <c r="AB368" s="459">
        <f t="shared" si="157"/>
        <v>0</v>
      </c>
      <c r="AC368" s="459">
        <f t="shared" si="158"/>
        <v>0</v>
      </c>
      <c r="AD368" s="459">
        <f t="shared" si="159"/>
        <v>0</v>
      </c>
      <c r="AE368" s="381">
        <f>SUM(AE369:AE373)</f>
        <v>0</v>
      </c>
      <c r="AF368" s="381">
        <f>SUM(AF369:AF373)</f>
        <v>0</v>
      </c>
      <c r="AG368" s="377">
        <f>'[22]Biểu 1c-II'!J368</f>
        <v>0</v>
      </c>
      <c r="AH368" s="377">
        <f>'[22]Biểu 1c-II'!M368</f>
        <v>0</v>
      </c>
      <c r="AI368" s="459">
        <f>'[22]Biểu 1c-II'!S368</f>
        <v>0</v>
      </c>
      <c r="AJ368" s="459">
        <f>'[22]Biểu 1c-II'!V368</f>
        <v>0</v>
      </c>
      <c r="AK368" s="377">
        <f>'[23]Biểu 1c-II'!J368</f>
        <v>0</v>
      </c>
      <c r="AL368" s="459">
        <f>'[23]Biểu 1c-II'!P368</f>
        <v>0</v>
      </c>
      <c r="AM368" s="459">
        <f>'[23]Biểu 1c-II'!S368</f>
        <v>0</v>
      </c>
      <c r="AN368" s="377">
        <f>'[24]Biểu 1c-II'!J368</f>
        <v>0</v>
      </c>
      <c r="AO368" s="459">
        <f>'[24]Biểu 1c-II'!M368</f>
        <v>0</v>
      </c>
      <c r="AP368" s="459">
        <f>'[24]Biểu 1c-II'!S368</f>
        <v>0</v>
      </c>
      <c r="AQ368" s="459">
        <f>'[25]Biểu 1c-II'!P368</f>
        <v>0</v>
      </c>
      <c r="AR368" s="459">
        <f>'[25]Biểu 1c-II'!V368</f>
        <v>0</v>
      </c>
      <c r="AS368" s="377">
        <f>'[25]Biểu 1c-II'!Y368</f>
        <v>0</v>
      </c>
      <c r="AT368" s="377">
        <f>'[26]Biểu 1c-II'!K368</f>
        <v>0</v>
      </c>
      <c r="AU368" s="377">
        <f>'[26]Biểu 1c-II'!W368</f>
        <v>0</v>
      </c>
      <c r="AV368" s="377">
        <f>'[27]Biểu 1c-II'!J368</f>
        <v>0</v>
      </c>
      <c r="AW368" s="377">
        <f>'[27]Biểu 1c-II'!V368</f>
        <v>0</v>
      </c>
      <c r="AX368" s="377">
        <f>'[28]Biểu 1c-II'!J368</f>
        <v>0</v>
      </c>
      <c r="AY368" s="377">
        <f>'[28]Biểu 1c-II'!M368</f>
        <v>0</v>
      </c>
      <c r="AZ368" s="377">
        <f>'[28]Biểu 1c-II'!P368</f>
        <v>0</v>
      </c>
      <c r="BA368" s="380"/>
      <c r="BB368" s="377">
        <f>'[28]Biểu 1c-II'!V368</f>
        <v>0</v>
      </c>
      <c r="BC368" s="380">
        <f>'[42]Biểu 1c-II'!Y368</f>
        <v>0</v>
      </c>
      <c r="BD368" s="377">
        <f>'[28]Biểu 1c-II'!AB368</f>
        <v>0</v>
      </c>
      <c r="BE368" s="377">
        <f>'[28]Biểu 1c-II'!AE368</f>
        <v>0</v>
      </c>
      <c r="BF368" s="377">
        <f>'[28]Biểu 1c-II'!AH368</f>
        <v>0</v>
      </c>
      <c r="BG368" s="377">
        <f>'[29]Biểu 1c-II'!J368</f>
        <v>0</v>
      </c>
      <c r="BH368" s="377">
        <f>'[29]Biểu 1c-II'!M368</f>
        <v>0</v>
      </c>
      <c r="BI368" s="377">
        <f>'[29]Biểu 1c-II'!P368</f>
        <v>0</v>
      </c>
      <c r="BJ368" s="380"/>
      <c r="BK368" s="377">
        <f>'[29]Biểu 1c-II'!S368</f>
        <v>0</v>
      </c>
      <c r="BL368" s="377">
        <f>'[29]Biểu 1c-II'!V368</f>
        <v>0</v>
      </c>
      <c r="BM368" s="377">
        <f>'[29]Biểu 1c-II'!Y368</f>
        <v>0</v>
      </c>
      <c r="BN368" s="377">
        <f>'[29]Biểu 1c-II'!AB368</f>
        <v>0</v>
      </c>
      <c r="BO368" s="459">
        <f>'[29]Biểu 1c-II'!AE368</f>
        <v>0</v>
      </c>
      <c r="BP368" s="459">
        <f>'[29]Biểu 1c-II'!AH368</f>
        <v>0</v>
      </c>
      <c r="BQ368" s="377">
        <f>'[30]Biểu 1c-II - TTYT DA BAC'!J368</f>
        <v>3576000</v>
      </c>
      <c r="BR368" s="377">
        <f>'[30]Biểu 1c-II - TTYT DA BAC'!M368</f>
        <v>0</v>
      </c>
      <c r="BS368" s="377">
        <f>'[30]Biểu 1c-II - TTYT DA BAC'!P368</f>
        <v>0</v>
      </c>
      <c r="BT368" s="380"/>
      <c r="BU368" s="377">
        <f>'[30]Biểu 1c-II - TTYT DA BAC'!V368</f>
        <v>0</v>
      </c>
      <c r="BV368" s="377">
        <f>'[30]Biểu 1c-II - TTYT DA BAC'!Y368</f>
        <v>0</v>
      </c>
      <c r="BW368" s="377">
        <f>'[30]Biểu 1c-II - TTYT DA BAC'!AB368</f>
        <v>0</v>
      </c>
      <c r="BX368" s="459">
        <f>'[30]Biểu 1c-II - TTYT DA BAC'!AE368</f>
        <v>0</v>
      </c>
      <c r="BY368" s="459">
        <f>'[30]Biểu 1c-II - TTYT DA BAC'!AH368</f>
        <v>0</v>
      </c>
      <c r="BZ368" s="377">
        <f>'[31]Biểu 1c-II'!I368</f>
        <v>0</v>
      </c>
      <c r="CA368" s="377">
        <f>'[31]Biểu 1c-II'!M368</f>
        <v>0</v>
      </c>
      <c r="CB368" s="377">
        <f>'[31]Biểu 1c-II'!P368</f>
        <v>0</v>
      </c>
      <c r="CC368" s="380"/>
      <c r="CD368" s="377">
        <f>'[31]Biểu 1c-II'!V368</f>
        <v>0</v>
      </c>
      <c r="CE368" s="377">
        <f>'[31]Biểu 1c-II'!Y368</f>
        <v>0</v>
      </c>
      <c r="CF368" s="377">
        <f>'[31]Biểu 1c-II'!AB368</f>
        <v>0</v>
      </c>
      <c r="CG368" s="459">
        <f>'[31]Biểu 1c-II'!AE368</f>
        <v>0</v>
      </c>
      <c r="CH368" s="459">
        <f>'[31]Biểu 1c-II'!AH368</f>
        <v>0</v>
      </c>
      <c r="CI368" s="377">
        <f>'[32]Biểu 1c-II'!J368</f>
        <v>0</v>
      </c>
      <c r="CJ368" s="377">
        <f>'[32]Biểu 1c-II'!M368</f>
        <v>0</v>
      </c>
      <c r="CK368" s="377">
        <f>'[32]Biểu 1c-II'!P368</f>
        <v>0</v>
      </c>
      <c r="CL368" s="380"/>
      <c r="CM368" s="377">
        <f>'[32]Biểu 1c-II'!V368</f>
        <v>0</v>
      </c>
      <c r="CN368" s="377">
        <f>'[32]Biểu 1c-II'!Y368</f>
        <v>0</v>
      </c>
      <c r="CO368" s="377">
        <f>'[32]Biểu 1c-II'!AB368</f>
        <v>0</v>
      </c>
      <c r="CP368" s="459">
        <f>'[32]Biểu 1c-II'!AE368</f>
        <v>0</v>
      </c>
      <c r="CQ368" s="459">
        <f>'[32]Biểu 1c-II'!AH368</f>
        <v>0</v>
      </c>
      <c r="CR368" s="377">
        <f>'[33]Biểu 1c-II'!J368</f>
        <v>0</v>
      </c>
      <c r="CS368" s="377">
        <f>'[33]Biểu 1c-II'!M368</f>
        <v>0</v>
      </c>
      <c r="CT368" s="377">
        <f>'[33]Biểu 1c-II'!P368</f>
        <v>0</v>
      </c>
      <c r="CU368" s="380"/>
      <c r="CV368" s="377">
        <f>'[33]Biểu 1c-II'!V368</f>
        <v>0</v>
      </c>
      <c r="CW368" s="380">
        <f>'[43]Biểu 1c-II'!Y368</f>
        <v>0</v>
      </c>
      <c r="CX368" s="377">
        <f>'[33]Biểu 1c-II'!AB368</f>
        <v>0</v>
      </c>
      <c r="CY368" s="459">
        <f>'[33]Biểu 1c-II'!AE368</f>
        <v>0</v>
      </c>
      <c r="CZ368" s="459">
        <f>'[33]Biểu 1c-II'!AH368</f>
        <v>0</v>
      </c>
      <c r="DA368" s="377">
        <f>'[34]Biểu 1c-II'!$J$7</f>
        <v>13682959583</v>
      </c>
      <c r="DB368" s="377">
        <f>'[34]Biểu 1c-II'!M368</f>
        <v>0</v>
      </c>
      <c r="DC368" s="377">
        <f>'[34]Biểu 1c-II'!P368</f>
        <v>0</v>
      </c>
      <c r="DD368" s="380"/>
      <c r="DE368" s="377">
        <f>'[34]Biểu 1c-II'!V368</f>
        <v>0</v>
      </c>
      <c r="DF368" s="380">
        <f>'[44]Biểu 1c-II'!Y368</f>
        <v>0</v>
      </c>
      <c r="DG368" s="377">
        <f>'[34]Biểu 1c-II'!AB368</f>
        <v>0</v>
      </c>
      <c r="DH368" s="459">
        <f>'[34]Biểu 1c-II'!AE368</f>
        <v>0</v>
      </c>
      <c r="DI368" s="459">
        <f>'[34]Biểu 1c-II'!AH368</f>
        <v>0</v>
      </c>
      <c r="DJ368" s="377">
        <f>'[35]Biểu 1c-II'!J368</f>
        <v>0</v>
      </c>
      <c r="DK368" s="377">
        <f>'[35]Biểu 1c-II'!M368</f>
        <v>0</v>
      </c>
      <c r="DL368" s="377">
        <f>'[35]Biểu 1c-II'!P368</f>
        <v>0</v>
      </c>
      <c r="DM368" s="377">
        <f>'[35]Biểu 1c-II'!S368</f>
        <v>0</v>
      </c>
      <c r="DN368" s="377">
        <f>'[35]Biểu 1c-II'!V368</f>
        <v>0</v>
      </c>
      <c r="DO368" s="377">
        <f>'[35]Biểu 1c-II'!Y368</f>
        <v>0</v>
      </c>
      <c r="DP368" s="377">
        <f>'[35]Biểu 1c-II'!AB368</f>
        <v>0</v>
      </c>
      <c r="DQ368" s="459">
        <f>'[35]Biểu 1c-II'!AE368</f>
        <v>0</v>
      </c>
      <c r="DR368" s="459">
        <f>'[35]Biểu 1c-II'!AH368</f>
        <v>0</v>
      </c>
      <c r="DS368" s="459">
        <f>'[35]Biểu 1c-II'!AK368</f>
        <v>0</v>
      </c>
      <c r="DT368" s="377">
        <f>'[36]Biểu 1c-II'!J368</f>
        <v>0</v>
      </c>
      <c r="DU368" s="377">
        <f>'[36]Biểu 1c-II'!M368</f>
        <v>0</v>
      </c>
      <c r="DV368" s="377">
        <f>'[36]Biểu 1c-II'!P368</f>
        <v>0</v>
      </c>
      <c r="DW368" s="377">
        <f>'[36]Biểu 1c-II'!S368</f>
        <v>0</v>
      </c>
      <c r="DX368" s="377">
        <f>'[36]Biểu 1c-II'!V368</f>
        <v>0</v>
      </c>
      <c r="DY368" s="377">
        <f>'[36]Biểu 1c-II'!Y368</f>
        <v>0</v>
      </c>
      <c r="DZ368" s="377">
        <f>'[36]Biểu 1c-II'!AB368</f>
        <v>0</v>
      </c>
      <c r="EA368" s="459">
        <f>'[36]Biểu 1c-II'!AH368</f>
        <v>0</v>
      </c>
      <c r="EB368" s="459">
        <f>'[36]Biểu 1c-II'!AE368</f>
        <v>0</v>
      </c>
      <c r="EC368" s="377">
        <f>'[37]Biểu 1c-II'!J368</f>
        <v>0</v>
      </c>
      <c r="ED368" s="377">
        <f>'[37]Biểu 1c-II'!M368</f>
        <v>0</v>
      </c>
      <c r="EE368" s="377">
        <f>'[37]Biểu 1c-II'!P368</f>
        <v>0</v>
      </c>
      <c r="EF368" s="377">
        <f>'[37]Biểu 1c-II'!S368</f>
        <v>0</v>
      </c>
      <c r="EG368" s="377">
        <f>'[37]Biểu 1c-II'!V368</f>
        <v>0</v>
      </c>
      <c r="EH368" s="377">
        <f>'[37]Biểu 1c-II'!Y368</f>
        <v>0</v>
      </c>
      <c r="EI368" s="377">
        <f>'[37]Biểu 1c-II'!AB368</f>
        <v>0</v>
      </c>
      <c r="EJ368" s="459">
        <f>'[37]Biểu 1c-II'!AE368</f>
        <v>0</v>
      </c>
      <c r="EK368" s="459">
        <f>'[38]Biểu 1c-II'!J368</f>
        <v>0</v>
      </c>
      <c r="EL368" s="459">
        <f>'[38]Biểu 1c-II'!M368</f>
        <v>0</v>
      </c>
      <c r="EM368" s="459">
        <f>'[38]Biểu 1c-II'!P368</f>
        <v>0</v>
      </c>
      <c r="EN368" s="459">
        <f>'[38]Biểu 1c-II'!S368</f>
        <v>0</v>
      </c>
      <c r="EO368" s="377">
        <f>'[39]Biểu 1c-II(TTKN)'!J368</f>
        <v>0</v>
      </c>
      <c r="EP368" s="377">
        <f>'[40]Biểu 1c-II'!P368</f>
        <v>0</v>
      </c>
      <c r="EQ368" s="377">
        <f>'[41]Biểu 1c-II'!P368</f>
        <v>0</v>
      </c>
    </row>
    <row r="369" spans="1:147" ht="25.5">
      <c r="A369" s="383"/>
      <c r="B369" s="378">
        <v>7851</v>
      </c>
      <c r="C369" s="379" t="s">
        <v>339</v>
      </c>
      <c r="D369" s="381">
        <f t="shared" si="143"/>
        <v>0</v>
      </c>
      <c r="E369" s="463">
        <f t="shared" si="134"/>
        <v>13682959583</v>
      </c>
      <c r="F369" s="463">
        <f t="shared" si="144"/>
        <v>13682959583</v>
      </c>
      <c r="G369" s="463">
        <f t="shared" si="145"/>
        <v>13682959583</v>
      </c>
      <c r="H369" s="381">
        <f t="shared" si="135"/>
        <v>0</v>
      </c>
      <c r="I369" s="381">
        <f t="shared" si="146"/>
        <v>0</v>
      </c>
      <c r="J369" s="381">
        <f t="shared" si="147"/>
        <v>0</v>
      </c>
      <c r="K369" s="381">
        <f t="shared" si="136"/>
        <v>13682959583</v>
      </c>
      <c r="L369" s="381">
        <f t="shared" si="137"/>
        <v>0</v>
      </c>
      <c r="M369" s="381">
        <f t="shared" si="138"/>
        <v>0</v>
      </c>
      <c r="N369" s="381">
        <f t="shared" si="148"/>
        <v>0</v>
      </c>
      <c r="O369" s="381">
        <f t="shared" si="139"/>
        <v>0</v>
      </c>
      <c r="P369" s="381">
        <f t="shared" si="149"/>
        <v>0</v>
      </c>
      <c r="Q369" s="381">
        <f t="shared" si="140"/>
        <v>0</v>
      </c>
      <c r="R369" s="381">
        <f t="shared" si="141"/>
        <v>0</v>
      </c>
      <c r="S369" s="381"/>
      <c r="T369" s="381">
        <f t="shared" si="142"/>
        <v>0</v>
      </c>
      <c r="U369" s="463">
        <f t="shared" si="150"/>
        <v>0</v>
      </c>
      <c r="V369" s="463">
        <f t="shared" si="151"/>
        <v>0</v>
      </c>
      <c r="W369" s="463">
        <f t="shared" si="152"/>
        <v>0</v>
      </c>
      <c r="X369" s="463">
        <f t="shared" si="153"/>
        <v>0</v>
      </c>
      <c r="Y369" s="463">
        <f t="shared" si="154"/>
        <v>0</v>
      </c>
      <c r="Z369" s="463">
        <f t="shared" si="155"/>
        <v>0</v>
      </c>
      <c r="AA369" s="463">
        <f t="shared" si="156"/>
        <v>0</v>
      </c>
      <c r="AB369" s="463">
        <f t="shared" si="157"/>
        <v>0</v>
      </c>
      <c r="AC369" s="463">
        <f t="shared" si="158"/>
        <v>0</v>
      </c>
      <c r="AD369" s="463">
        <f t="shared" si="159"/>
        <v>0</v>
      </c>
      <c r="AE369" s="381"/>
      <c r="AF369" s="381"/>
      <c r="AG369" s="380">
        <f>'[22]Biểu 1c-II'!J369</f>
        <v>0</v>
      </c>
      <c r="AH369" s="380">
        <f>'[22]Biểu 1c-II'!M369</f>
        <v>0</v>
      </c>
      <c r="AI369" s="463">
        <f>'[22]Biểu 1c-II'!S369</f>
        <v>0</v>
      </c>
      <c r="AJ369" s="463">
        <f>'[22]Biểu 1c-II'!V369</f>
        <v>0</v>
      </c>
      <c r="AK369" s="380">
        <f>'[23]Biểu 1c-II'!J369</f>
        <v>0</v>
      </c>
      <c r="AL369" s="463">
        <f>'[23]Biểu 1c-II'!P369</f>
        <v>0</v>
      </c>
      <c r="AM369" s="463">
        <f>'[23]Biểu 1c-II'!S369</f>
        <v>0</v>
      </c>
      <c r="AN369" s="380">
        <f>'[24]Biểu 1c-II'!J369</f>
        <v>0</v>
      </c>
      <c r="AO369" s="463">
        <f>'[24]Biểu 1c-II'!M369</f>
        <v>0</v>
      </c>
      <c r="AP369" s="463">
        <f>'[24]Biểu 1c-II'!S369</f>
        <v>0</v>
      </c>
      <c r="AQ369" s="463">
        <f>'[25]Biểu 1c-II'!P369</f>
        <v>0</v>
      </c>
      <c r="AR369" s="463">
        <f>'[25]Biểu 1c-II'!V369</f>
        <v>0</v>
      </c>
      <c r="AS369" s="380">
        <f>'[25]Biểu 1c-II'!Y369</f>
        <v>0</v>
      </c>
      <c r="AT369" s="380">
        <f>'[26]Biểu 1c-II'!K369</f>
        <v>0</v>
      </c>
      <c r="AU369" s="380">
        <f>'[26]Biểu 1c-II'!W369</f>
        <v>0</v>
      </c>
      <c r="AV369" s="380">
        <f>'[27]Biểu 1c-II'!J369</f>
        <v>0</v>
      </c>
      <c r="AW369" s="380">
        <f>'[27]Biểu 1c-II'!V369</f>
        <v>0</v>
      </c>
      <c r="AX369" s="380">
        <f>'[28]Biểu 1c-II'!J369</f>
        <v>0</v>
      </c>
      <c r="AY369" s="380">
        <f>'[28]Biểu 1c-II'!M369</f>
        <v>0</v>
      </c>
      <c r="AZ369" s="380">
        <f>'[28]Biểu 1c-II'!P369</f>
        <v>0</v>
      </c>
      <c r="BA369" s="380"/>
      <c r="BB369" s="380">
        <f>'[28]Biểu 1c-II'!V369</f>
        <v>0</v>
      </c>
      <c r="BC369" s="380">
        <f>'[42]Biểu 1c-II'!Y369</f>
        <v>0</v>
      </c>
      <c r="BD369" s="380">
        <f>'[28]Biểu 1c-II'!AB369</f>
        <v>0</v>
      </c>
      <c r="BE369" s="380">
        <f>'[28]Biểu 1c-II'!AE369</f>
        <v>0</v>
      </c>
      <c r="BF369" s="380">
        <f>'[28]Biểu 1c-II'!AH369</f>
        <v>0</v>
      </c>
      <c r="BG369" s="380">
        <f>'[29]Biểu 1c-II'!J369</f>
        <v>0</v>
      </c>
      <c r="BH369" s="380">
        <f>'[29]Biểu 1c-II'!M369</f>
        <v>0</v>
      </c>
      <c r="BI369" s="380">
        <f>'[29]Biểu 1c-II'!P369</f>
        <v>0</v>
      </c>
      <c r="BJ369" s="380"/>
      <c r="BK369" s="380">
        <f>'[29]Biểu 1c-II'!S369</f>
        <v>0</v>
      </c>
      <c r="BL369" s="380">
        <f>'[29]Biểu 1c-II'!V369</f>
        <v>0</v>
      </c>
      <c r="BM369" s="380">
        <f>'[29]Biểu 1c-II'!Y369</f>
        <v>0</v>
      </c>
      <c r="BN369" s="380">
        <f>'[29]Biểu 1c-II'!AB369</f>
        <v>0</v>
      </c>
      <c r="BO369" s="463">
        <f>'[29]Biểu 1c-II'!AE369</f>
        <v>0</v>
      </c>
      <c r="BP369" s="463">
        <f>'[29]Biểu 1c-II'!AH369</f>
        <v>0</v>
      </c>
      <c r="BQ369" s="380">
        <f>'[30]Biểu 1c-II - TTYT DA BAC'!J369</f>
        <v>0</v>
      </c>
      <c r="BR369" s="380">
        <f>'[30]Biểu 1c-II - TTYT DA BAC'!M369</f>
        <v>0</v>
      </c>
      <c r="BS369" s="380">
        <f>'[30]Biểu 1c-II - TTYT DA BAC'!P369</f>
        <v>0</v>
      </c>
      <c r="BT369" s="380"/>
      <c r="BU369" s="380">
        <f>'[30]Biểu 1c-II - TTYT DA BAC'!V369</f>
        <v>0</v>
      </c>
      <c r="BV369" s="380">
        <f>'[30]Biểu 1c-II - TTYT DA BAC'!Y369</f>
        <v>0</v>
      </c>
      <c r="BW369" s="380">
        <f>'[30]Biểu 1c-II - TTYT DA BAC'!AB369</f>
        <v>0</v>
      </c>
      <c r="BX369" s="463">
        <f>'[30]Biểu 1c-II - TTYT DA BAC'!AE369</f>
        <v>0</v>
      </c>
      <c r="BY369" s="463">
        <f>'[30]Biểu 1c-II - TTYT DA BAC'!AH369</f>
        <v>0</v>
      </c>
      <c r="BZ369" s="380">
        <f>'[31]Biểu 1c-II'!I369</f>
        <v>0</v>
      </c>
      <c r="CA369" s="380">
        <f>'[31]Biểu 1c-II'!M369</f>
        <v>0</v>
      </c>
      <c r="CB369" s="380">
        <f>'[31]Biểu 1c-II'!P369</f>
        <v>0</v>
      </c>
      <c r="CC369" s="380"/>
      <c r="CD369" s="380">
        <f>'[31]Biểu 1c-II'!V369</f>
        <v>0</v>
      </c>
      <c r="CE369" s="380">
        <f>'[31]Biểu 1c-II'!Y369</f>
        <v>0</v>
      </c>
      <c r="CF369" s="380">
        <f>'[31]Biểu 1c-II'!AB369</f>
        <v>0</v>
      </c>
      <c r="CG369" s="463">
        <f>'[31]Biểu 1c-II'!AE369</f>
        <v>0</v>
      </c>
      <c r="CH369" s="463">
        <f>'[31]Biểu 1c-II'!AH369</f>
        <v>0</v>
      </c>
      <c r="CI369" s="380">
        <f>'[32]Biểu 1c-II'!J369</f>
        <v>0</v>
      </c>
      <c r="CJ369" s="380">
        <f>'[32]Biểu 1c-II'!M369</f>
        <v>0</v>
      </c>
      <c r="CK369" s="380">
        <f>'[32]Biểu 1c-II'!P369</f>
        <v>0</v>
      </c>
      <c r="CL369" s="380"/>
      <c r="CM369" s="380">
        <f>'[32]Biểu 1c-II'!V369</f>
        <v>0</v>
      </c>
      <c r="CN369" s="380">
        <f>'[32]Biểu 1c-II'!Y369</f>
        <v>0</v>
      </c>
      <c r="CO369" s="380">
        <f>'[32]Biểu 1c-II'!AB369</f>
        <v>0</v>
      </c>
      <c r="CP369" s="463">
        <f>'[32]Biểu 1c-II'!AE369</f>
        <v>0</v>
      </c>
      <c r="CQ369" s="463">
        <f>'[32]Biểu 1c-II'!AH369</f>
        <v>0</v>
      </c>
      <c r="CR369" s="380">
        <f>'[33]Biểu 1c-II'!J369</f>
        <v>0</v>
      </c>
      <c r="CS369" s="380">
        <f>'[33]Biểu 1c-II'!M369</f>
        <v>0</v>
      </c>
      <c r="CT369" s="380">
        <f>'[33]Biểu 1c-II'!P369</f>
        <v>0</v>
      </c>
      <c r="CU369" s="380"/>
      <c r="CV369" s="380">
        <f>'[33]Biểu 1c-II'!V369</f>
        <v>0</v>
      </c>
      <c r="CW369" s="380">
        <f>'[43]Biểu 1c-II'!Y369</f>
        <v>0</v>
      </c>
      <c r="CX369" s="380">
        <f>'[33]Biểu 1c-II'!AB369</f>
        <v>0</v>
      </c>
      <c r="CY369" s="463">
        <f>'[33]Biểu 1c-II'!AE369</f>
        <v>0</v>
      </c>
      <c r="CZ369" s="463">
        <f>'[33]Biểu 1c-II'!AH369</f>
        <v>0</v>
      </c>
      <c r="DA369" s="380">
        <f>'[34]Biểu 1c-II'!$J$7</f>
        <v>13682959583</v>
      </c>
      <c r="DB369" s="380">
        <f>'[34]Biểu 1c-II'!M369</f>
        <v>0</v>
      </c>
      <c r="DC369" s="380">
        <f>'[34]Biểu 1c-II'!P369</f>
        <v>0</v>
      </c>
      <c r="DD369" s="380"/>
      <c r="DE369" s="380">
        <f>'[34]Biểu 1c-II'!V369</f>
        <v>0</v>
      </c>
      <c r="DF369" s="380">
        <f>'[44]Biểu 1c-II'!Y369</f>
        <v>0</v>
      </c>
      <c r="DG369" s="380">
        <f>'[34]Biểu 1c-II'!AB369</f>
        <v>0</v>
      </c>
      <c r="DH369" s="463">
        <f>'[34]Biểu 1c-II'!AE369</f>
        <v>0</v>
      </c>
      <c r="DI369" s="463">
        <f>'[34]Biểu 1c-II'!AH369</f>
        <v>0</v>
      </c>
      <c r="DJ369" s="380">
        <f>'[35]Biểu 1c-II'!J369</f>
        <v>0</v>
      </c>
      <c r="DK369" s="380">
        <f>'[35]Biểu 1c-II'!M369</f>
        <v>0</v>
      </c>
      <c r="DL369" s="380">
        <f>'[35]Biểu 1c-II'!P369</f>
        <v>0</v>
      </c>
      <c r="DM369" s="380">
        <f>'[35]Biểu 1c-II'!S369</f>
        <v>0</v>
      </c>
      <c r="DN369" s="380">
        <f>'[35]Biểu 1c-II'!V369</f>
        <v>0</v>
      </c>
      <c r="DO369" s="380">
        <f>'[35]Biểu 1c-II'!Y369</f>
        <v>0</v>
      </c>
      <c r="DP369" s="380">
        <f>'[35]Biểu 1c-II'!AB369</f>
        <v>0</v>
      </c>
      <c r="DQ369" s="463">
        <f>'[35]Biểu 1c-II'!AE369</f>
        <v>0</v>
      </c>
      <c r="DR369" s="463">
        <f>'[35]Biểu 1c-II'!AH369</f>
        <v>0</v>
      </c>
      <c r="DS369" s="463">
        <f>'[35]Biểu 1c-II'!AK369</f>
        <v>0</v>
      </c>
      <c r="DT369" s="380">
        <f>'[36]Biểu 1c-II'!J369</f>
        <v>0</v>
      </c>
      <c r="DU369" s="380">
        <f>'[36]Biểu 1c-II'!M369</f>
        <v>0</v>
      </c>
      <c r="DV369" s="380">
        <f>'[36]Biểu 1c-II'!P369</f>
        <v>0</v>
      </c>
      <c r="DW369" s="380">
        <f>'[36]Biểu 1c-II'!S369</f>
        <v>0</v>
      </c>
      <c r="DX369" s="380">
        <f>'[36]Biểu 1c-II'!V369</f>
        <v>0</v>
      </c>
      <c r="DY369" s="380">
        <f>'[36]Biểu 1c-II'!Y369</f>
        <v>0</v>
      </c>
      <c r="DZ369" s="380">
        <f>'[36]Biểu 1c-II'!AB369</f>
        <v>0</v>
      </c>
      <c r="EA369" s="463">
        <f>'[36]Biểu 1c-II'!AH369</f>
        <v>0</v>
      </c>
      <c r="EB369" s="463">
        <f>'[36]Biểu 1c-II'!AE369</f>
        <v>0</v>
      </c>
      <c r="EC369" s="380">
        <f>'[37]Biểu 1c-II'!J369</f>
        <v>0</v>
      </c>
      <c r="ED369" s="380">
        <f>'[37]Biểu 1c-II'!M369</f>
        <v>0</v>
      </c>
      <c r="EE369" s="380">
        <f>'[37]Biểu 1c-II'!P369</f>
        <v>0</v>
      </c>
      <c r="EF369" s="380">
        <f>'[37]Biểu 1c-II'!S369</f>
        <v>0</v>
      </c>
      <c r="EG369" s="380">
        <f>'[37]Biểu 1c-II'!V369</f>
        <v>0</v>
      </c>
      <c r="EH369" s="380">
        <f>'[37]Biểu 1c-II'!Y369</f>
        <v>0</v>
      </c>
      <c r="EI369" s="380">
        <f>'[37]Biểu 1c-II'!AB369</f>
        <v>0</v>
      </c>
      <c r="EJ369" s="463">
        <f>'[37]Biểu 1c-II'!AE369</f>
        <v>0</v>
      </c>
      <c r="EK369" s="463">
        <f>'[38]Biểu 1c-II'!J369</f>
        <v>0</v>
      </c>
      <c r="EL369" s="463">
        <f>'[38]Biểu 1c-II'!M369</f>
        <v>0</v>
      </c>
      <c r="EM369" s="463">
        <f>'[38]Biểu 1c-II'!P369</f>
        <v>0</v>
      </c>
      <c r="EN369" s="463">
        <f>'[38]Biểu 1c-II'!S369</f>
        <v>0</v>
      </c>
      <c r="EO369" s="380">
        <f>'[39]Biểu 1c-II(TTKN)'!J369</f>
        <v>0</v>
      </c>
      <c r="EP369" s="380">
        <f>'[40]Biểu 1c-II'!P369</f>
        <v>0</v>
      </c>
      <c r="EQ369" s="380">
        <f>'[41]Biểu 1c-II'!P369</f>
        <v>0</v>
      </c>
    </row>
    <row r="370" spans="1:147" ht="12.75">
      <c r="A370" s="383"/>
      <c r="B370" s="378">
        <v>7852</v>
      </c>
      <c r="C370" s="379" t="s">
        <v>340</v>
      </c>
      <c r="D370" s="381">
        <f t="shared" si="143"/>
        <v>0</v>
      </c>
      <c r="E370" s="463">
        <f t="shared" si="134"/>
        <v>13682959583</v>
      </c>
      <c r="F370" s="463">
        <f t="shared" si="144"/>
        <v>13682959583</v>
      </c>
      <c r="G370" s="463">
        <f t="shared" si="145"/>
        <v>13682959583</v>
      </c>
      <c r="H370" s="381">
        <f t="shared" si="135"/>
        <v>0</v>
      </c>
      <c r="I370" s="381">
        <f t="shared" si="146"/>
        <v>0</v>
      </c>
      <c r="J370" s="381">
        <f t="shared" si="147"/>
        <v>0</v>
      </c>
      <c r="K370" s="381">
        <f t="shared" si="136"/>
        <v>13682959583</v>
      </c>
      <c r="L370" s="381">
        <f t="shared" si="137"/>
        <v>0</v>
      </c>
      <c r="M370" s="381">
        <f t="shared" si="138"/>
        <v>0</v>
      </c>
      <c r="N370" s="381">
        <f t="shared" si="148"/>
        <v>0</v>
      </c>
      <c r="O370" s="381">
        <f t="shared" si="139"/>
        <v>0</v>
      </c>
      <c r="P370" s="381">
        <f t="shared" si="149"/>
        <v>0</v>
      </c>
      <c r="Q370" s="381">
        <f t="shared" si="140"/>
        <v>0</v>
      </c>
      <c r="R370" s="381">
        <f t="shared" si="141"/>
        <v>0</v>
      </c>
      <c r="S370" s="381"/>
      <c r="T370" s="381">
        <f t="shared" si="142"/>
        <v>0</v>
      </c>
      <c r="U370" s="463">
        <f t="shared" si="150"/>
        <v>0</v>
      </c>
      <c r="V370" s="463">
        <f t="shared" si="151"/>
        <v>0</v>
      </c>
      <c r="W370" s="463">
        <f t="shared" si="152"/>
        <v>0</v>
      </c>
      <c r="X370" s="463">
        <f t="shared" si="153"/>
        <v>0</v>
      </c>
      <c r="Y370" s="463">
        <f t="shared" si="154"/>
        <v>0</v>
      </c>
      <c r="Z370" s="463">
        <f t="shared" si="155"/>
        <v>0</v>
      </c>
      <c r="AA370" s="463">
        <f t="shared" si="156"/>
        <v>0</v>
      </c>
      <c r="AB370" s="463">
        <f t="shared" si="157"/>
        <v>0</v>
      </c>
      <c r="AC370" s="463">
        <f t="shared" si="158"/>
        <v>0</v>
      </c>
      <c r="AD370" s="463">
        <f t="shared" si="159"/>
        <v>0</v>
      </c>
      <c r="AE370" s="381"/>
      <c r="AF370" s="381"/>
      <c r="AG370" s="380">
        <f>'[22]Biểu 1c-II'!J370</f>
        <v>0</v>
      </c>
      <c r="AH370" s="380">
        <f>'[22]Biểu 1c-II'!M370</f>
        <v>0</v>
      </c>
      <c r="AI370" s="463">
        <f>'[22]Biểu 1c-II'!S370</f>
        <v>0</v>
      </c>
      <c r="AJ370" s="463">
        <f>'[22]Biểu 1c-II'!V370</f>
        <v>0</v>
      </c>
      <c r="AK370" s="380">
        <f>'[23]Biểu 1c-II'!J370</f>
        <v>0</v>
      </c>
      <c r="AL370" s="463">
        <f>'[23]Biểu 1c-II'!P370</f>
        <v>0</v>
      </c>
      <c r="AM370" s="463">
        <f>'[23]Biểu 1c-II'!S370</f>
        <v>0</v>
      </c>
      <c r="AN370" s="380">
        <f>'[24]Biểu 1c-II'!J370</f>
        <v>0</v>
      </c>
      <c r="AO370" s="463">
        <f>'[24]Biểu 1c-II'!M370</f>
        <v>0</v>
      </c>
      <c r="AP370" s="463">
        <f>'[24]Biểu 1c-II'!S370</f>
        <v>0</v>
      </c>
      <c r="AQ370" s="463">
        <f>'[25]Biểu 1c-II'!P370</f>
        <v>0</v>
      </c>
      <c r="AR370" s="463">
        <f>'[25]Biểu 1c-II'!V370</f>
        <v>0</v>
      </c>
      <c r="AS370" s="380">
        <f>'[25]Biểu 1c-II'!Y370</f>
        <v>0</v>
      </c>
      <c r="AT370" s="380">
        <f>'[26]Biểu 1c-II'!K370</f>
        <v>0</v>
      </c>
      <c r="AU370" s="380">
        <f>'[26]Biểu 1c-II'!W370</f>
        <v>0</v>
      </c>
      <c r="AV370" s="380">
        <f>'[27]Biểu 1c-II'!J370</f>
        <v>0</v>
      </c>
      <c r="AW370" s="380">
        <f>'[27]Biểu 1c-II'!V370</f>
        <v>0</v>
      </c>
      <c r="AX370" s="380">
        <f>'[28]Biểu 1c-II'!J370</f>
        <v>0</v>
      </c>
      <c r="AY370" s="380">
        <f>'[28]Biểu 1c-II'!M370</f>
        <v>0</v>
      </c>
      <c r="AZ370" s="380">
        <f>'[28]Biểu 1c-II'!P370</f>
        <v>0</v>
      </c>
      <c r="BA370" s="380"/>
      <c r="BB370" s="380">
        <f>'[28]Biểu 1c-II'!V370</f>
        <v>0</v>
      </c>
      <c r="BC370" s="380">
        <f>'[42]Biểu 1c-II'!Y370</f>
        <v>0</v>
      </c>
      <c r="BD370" s="380">
        <f>'[28]Biểu 1c-II'!AB370</f>
        <v>0</v>
      </c>
      <c r="BE370" s="380">
        <f>'[28]Biểu 1c-II'!AE370</f>
        <v>0</v>
      </c>
      <c r="BF370" s="380">
        <f>'[28]Biểu 1c-II'!AH370</f>
        <v>0</v>
      </c>
      <c r="BG370" s="380">
        <f>'[29]Biểu 1c-II'!J370</f>
        <v>0</v>
      </c>
      <c r="BH370" s="380">
        <f>'[29]Biểu 1c-II'!M370</f>
        <v>0</v>
      </c>
      <c r="BI370" s="380">
        <f>'[29]Biểu 1c-II'!P370</f>
        <v>0</v>
      </c>
      <c r="BJ370" s="380"/>
      <c r="BK370" s="380">
        <f>'[29]Biểu 1c-II'!S370</f>
        <v>0</v>
      </c>
      <c r="BL370" s="380">
        <f>'[29]Biểu 1c-II'!V370</f>
        <v>0</v>
      </c>
      <c r="BM370" s="380">
        <f>'[29]Biểu 1c-II'!Y370</f>
        <v>0</v>
      </c>
      <c r="BN370" s="380">
        <f>'[29]Biểu 1c-II'!AB370</f>
        <v>0</v>
      </c>
      <c r="BO370" s="463">
        <f>'[29]Biểu 1c-II'!AE370</f>
        <v>0</v>
      </c>
      <c r="BP370" s="463">
        <f>'[29]Biểu 1c-II'!AH370</f>
        <v>0</v>
      </c>
      <c r="BQ370" s="380">
        <f>'[30]Biểu 1c-II - TTYT DA BAC'!J370</f>
        <v>0</v>
      </c>
      <c r="BR370" s="380">
        <f>'[30]Biểu 1c-II - TTYT DA BAC'!M370</f>
        <v>0</v>
      </c>
      <c r="BS370" s="380">
        <f>'[30]Biểu 1c-II - TTYT DA BAC'!P370</f>
        <v>0</v>
      </c>
      <c r="BT370" s="380"/>
      <c r="BU370" s="380">
        <f>'[30]Biểu 1c-II - TTYT DA BAC'!V370</f>
        <v>0</v>
      </c>
      <c r="BV370" s="380">
        <f>'[30]Biểu 1c-II - TTYT DA BAC'!Y370</f>
        <v>0</v>
      </c>
      <c r="BW370" s="380">
        <f>'[30]Biểu 1c-II - TTYT DA BAC'!AB370</f>
        <v>0</v>
      </c>
      <c r="BX370" s="463">
        <f>'[30]Biểu 1c-II - TTYT DA BAC'!AE370</f>
        <v>0</v>
      </c>
      <c r="BY370" s="463">
        <f>'[30]Biểu 1c-II - TTYT DA BAC'!AH370</f>
        <v>0</v>
      </c>
      <c r="BZ370" s="380">
        <f>'[31]Biểu 1c-II'!I370</f>
        <v>0</v>
      </c>
      <c r="CA370" s="380">
        <f>'[31]Biểu 1c-II'!M370</f>
        <v>0</v>
      </c>
      <c r="CB370" s="380">
        <f>'[31]Biểu 1c-II'!P370</f>
        <v>0</v>
      </c>
      <c r="CC370" s="380"/>
      <c r="CD370" s="380">
        <f>'[31]Biểu 1c-II'!V370</f>
        <v>0</v>
      </c>
      <c r="CE370" s="380">
        <f>'[31]Biểu 1c-II'!Y370</f>
        <v>0</v>
      </c>
      <c r="CF370" s="380">
        <f>'[31]Biểu 1c-II'!AB370</f>
        <v>0</v>
      </c>
      <c r="CG370" s="463">
        <f>'[31]Biểu 1c-II'!AE370</f>
        <v>0</v>
      </c>
      <c r="CH370" s="463">
        <f>'[31]Biểu 1c-II'!AH370</f>
        <v>0</v>
      </c>
      <c r="CI370" s="380">
        <f>'[32]Biểu 1c-II'!J370</f>
        <v>0</v>
      </c>
      <c r="CJ370" s="380">
        <f>'[32]Biểu 1c-II'!M370</f>
        <v>0</v>
      </c>
      <c r="CK370" s="380">
        <f>'[32]Biểu 1c-II'!P370</f>
        <v>0</v>
      </c>
      <c r="CL370" s="380"/>
      <c r="CM370" s="380">
        <f>'[32]Biểu 1c-II'!V370</f>
        <v>0</v>
      </c>
      <c r="CN370" s="380">
        <f>'[32]Biểu 1c-II'!Y370</f>
        <v>0</v>
      </c>
      <c r="CO370" s="380">
        <f>'[32]Biểu 1c-II'!AB370</f>
        <v>0</v>
      </c>
      <c r="CP370" s="463">
        <f>'[32]Biểu 1c-II'!AE370</f>
        <v>0</v>
      </c>
      <c r="CQ370" s="463">
        <f>'[32]Biểu 1c-II'!AH370</f>
        <v>0</v>
      </c>
      <c r="CR370" s="380">
        <f>'[33]Biểu 1c-II'!J370</f>
        <v>0</v>
      </c>
      <c r="CS370" s="380">
        <f>'[33]Biểu 1c-II'!M370</f>
        <v>0</v>
      </c>
      <c r="CT370" s="380">
        <f>'[33]Biểu 1c-II'!P370</f>
        <v>0</v>
      </c>
      <c r="CU370" s="380"/>
      <c r="CV370" s="380">
        <f>'[33]Biểu 1c-II'!V370</f>
        <v>0</v>
      </c>
      <c r="CW370" s="380">
        <f>'[43]Biểu 1c-II'!Y370</f>
        <v>0</v>
      </c>
      <c r="CX370" s="380">
        <f>'[33]Biểu 1c-II'!AB370</f>
        <v>0</v>
      </c>
      <c r="CY370" s="463">
        <f>'[33]Biểu 1c-II'!AE370</f>
        <v>0</v>
      </c>
      <c r="CZ370" s="463">
        <f>'[33]Biểu 1c-II'!AH370</f>
        <v>0</v>
      </c>
      <c r="DA370" s="380">
        <f>'[34]Biểu 1c-II'!$J$7</f>
        <v>13682959583</v>
      </c>
      <c r="DB370" s="380">
        <f>'[34]Biểu 1c-II'!M370</f>
        <v>0</v>
      </c>
      <c r="DC370" s="380">
        <f>'[34]Biểu 1c-II'!P370</f>
        <v>0</v>
      </c>
      <c r="DD370" s="380"/>
      <c r="DE370" s="380">
        <f>'[34]Biểu 1c-II'!V370</f>
        <v>0</v>
      </c>
      <c r="DF370" s="380">
        <f>'[44]Biểu 1c-II'!Y370</f>
        <v>0</v>
      </c>
      <c r="DG370" s="380">
        <f>'[34]Biểu 1c-II'!AB370</f>
        <v>0</v>
      </c>
      <c r="DH370" s="463">
        <f>'[34]Biểu 1c-II'!AE370</f>
        <v>0</v>
      </c>
      <c r="DI370" s="463">
        <f>'[34]Biểu 1c-II'!AH370</f>
        <v>0</v>
      </c>
      <c r="DJ370" s="380">
        <f>'[35]Biểu 1c-II'!J370</f>
        <v>0</v>
      </c>
      <c r="DK370" s="380">
        <f>'[35]Biểu 1c-II'!M370</f>
        <v>0</v>
      </c>
      <c r="DL370" s="380">
        <f>'[35]Biểu 1c-II'!P370</f>
        <v>0</v>
      </c>
      <c r="DM370" s="380">
        <f>'[35]Biểu 1c-II'!S370</f>
        <v>0</v>
      </c>
      <c r="DN370" s="380">
        <f>'[35]Biểu 1c-II'!V370</f>
        <v>0</v>
      </c>
      <c r="DO370" s="380">
        <f>'[35]Biểu 1c-II'!Y370</f>
        <v>0</v>
      </c>
      <c r="DP370" s="380">
        <f>'[35]Biểu 1c-II'!AB370</f>
        <v>0</v>
      </c>
      <c r="DQ370" s="463">
        <f>'[35]Biểu 1c-II'!AE370</f>
        <v>0</v>
      </c>
      <c r="DR370" s="463">
        <f>'[35]Biểu 1c-II'!AH370</f>
        <v>0</v>
      </c>
      <c r="DS370" s="463">
        <f>'[35]Biểu 1c-II'!AK370</f>
        <v>0</v>
      </c>
      <c r="DT370" s="380">
        <f>'[36]Biểu 1c-II'!J370</f>
        <v>0</v>
      </c>
      <c r="DU370" s="380">
        <f>'[36]Biểu 1c-II'!M370</f>
        <v>0</v>
      </c>
      <c r="DV370" s="380">
        <f>'[36]Biểu 1c-II'!P370</f>
        <v>0</v>
      </c>
      <c r="DW370" s="380">
        <f>'[36]Biểu 1c-II'!S370</f>
        <v>0</v>
      </c>
      <c r="DX370" s="380">
        <f>'[36]Biểu 1c-II'!V370</f>
        <v>0</v>
      </c>
      <c r="DY370" s="380">
        <f>'[36]Biểu 1c-II'!Y370</f>
        <v>0</v>
      </c>
      <c r="DZ370" s="380">
        <f>'[36]Biểu 1c-II'!AB370</f>
        <v>0</v>
      </c>
      <c r="EA370" s="463">
        <f>'[36]Biểu 1c-II'!AH370</f>
        <v>0</v>
      </c>
      <c r="EB370" s="463">
        <f>'[36]Biểu 1c-II'!AE370</f>
        <v>0</v>
      </c>
      <c r="EC370" s="380">
        <f>'[37]Biểu 1c-II'!J370</f>
        <v>0</v>
      </c>
      <c r="ED370" s="380">
        <f>'[37]Biểu 1c-II'!M370</f>
        <v>0</v>
      </c>
      <c r="EE370" s="380">
        <f>'[37]Biểu 1c-II'!P370</f>
        <v>0</v>
      </c>
      <c r="EF370" s="380">
        <f>'[37]Biểu 1c-II'!S370</f>
        <v>0</v>
      </c>
      <c r="EG370" s="380">
        <f>'[37]Biểu 1c-II'!V370</f>
        <v>0</v>
      </c>
      <c r="EH370" s="380">
        <f>'[37]Biểu 1c-II'!Y370</f>
        <v>0</v>
      </c>
      <c r="EI370" s="380">
        <f>'[37]Biểu 1c-II'!AB370</f>
        <v>0</v>
      </c>
      <c r="EJ370" s="463">
        <f>'[37]Biểu 1c-II'!AE370</f>
        <v>0</v>
      </c>
      <c r="EK370" s="463">
        <f>'[38]Biểu 1c-II'!J370</f>
        <v>0</v>
      </c>
      <c r="EL370" s="463">
        <f>'[38]Biểu 1c-II'!M370</f>
        <v>0</v>
      </c>
      <c r="EM370" s="463">
        <f>'[38]Biểu 1c-II'!P370</f>
        <v>0</v>
      </c>
      <c r="EN370" s="463">
        <f>'[38]Biểu 1c-II'!S370</f>
        <v>0</v>
      </c>
      <c r="EO370" s="380">
        <f>'[39]Biểu 1c-II(TTKN)'!J370</f>
        <v>0</v>
      </c>
      <c r="EP370" s="380">
        <f>'[40]Biểu 1c-II'!P370</f>
        <v>0</v>
      </c>
      <c r="EQ370" s="380">
        <f>'[41]Biểu 1c-II'!P370</f>
        <v>0</v>
      </c>
    </row>
    <row r="371" spans="1:147" ht="25.5">
      <c r="A371" s="383"/>
      <c r="B371" s="378">
        <v>7853</v>
      </c>
      <c r="C371" s="390" t="s">
        <v>1019</v>
      </c>
      <c r="D371" s="381">
        <f t="shared" si="143"/>
        <v>0</v>
      </c>
      <c r="E371" s="463">
        <f t="shared" si="134"/>
        <v>13682959583</v>
      </c>
      <c r="F371" s="463">
        <f t="shared" si="144"/>
        <v>13682959583</v>
      </c>
      <c r="G371" s="463">
        <f t="shared" si="145"/>
        <v>13682959583</v>
      </c>
      <c r="H371" s="381">
        <f t="shared" si="135"/>
        <v>0</v>
      </c>
      <c r="I371" s="381">
        <f t="shared" si="146"/>
        <v>0</v>
      </c>
      <c r="J371" s="381">
        <f t="shared" si="147"/>
        <v>0</v>
      </c>
      <c r="K371" s="381">
        <f t="shared" si="136"/>
        <v>13682959583</v>
      </c>
      <c r="L371" s="381">
        <f t="shared" si="137"/>
        <v>0</v>
      </c>
      <c r="M371" s="381">
        <f t="shared" si="138"/>
        <v>0</v>
      </c>
      <c r="N371" s="381">
        <f t="shared" si="148"/>
        <v>0</v>
      </c>
      <c r="O371" s="381">
        <f t="shared" si="139"/>
        <v>0</v>
      </c>
      <c r="P371" s="381">
        <f t="shared" si="149"/>
        <v>0</v>
      </c>
      <c r="Q371" s="381">
        <f t="shared" si="140"/>
        <v>0</v>
      </c>
      <c r="R371" s="381">
        <f t="shared" si="141"/>
        <v>0</v>
      </c>
      <c r="S371" s="381"/>
      <c r="T371" s="381">
        <f t="shared" si="142"/>
        <v>0</v>
      </c>
      <c r="U371" s="463">
        <f t="shared" si="150"/>
        <v>0</v>
      </c>
      <c r="V371" s="463">
        <f t="shared" si="151"/>
        <v>0</v>
      </c>
      <c r="W371" s="463">
        <f t="shared" si="152"/>
        <v>0</v>
      </c>
      <c r="X371" s="463">
        <f t="shared" si="153"/>
        <v>0</v>
      </c>
      <c r="Y371" s="463">
        <f t="shared" si="154"/>
        <v>0</v>
      </c>
      <c r="Z371" s="463">
        <f t="shared" si="155"/>
        <v>0</v>
      </c>
      <c r="AA371" s="463">
        <f t="shared" si="156"/>
        <v>0</v>
      </c>
      <c r="AB371" s="463">
        <f t="shared" si="157"/>
        <v>0</v>
      </c>
      <c r="AC371" s="463">
        <f t="shared" si="158"/>
        <v>0</v>
      </c>
      <c r="AD371" s="463">
        <f t="shared" si="159"/>
        <v>0</v>
      </c>
      <c r="AE371" s="381"/>
      <c r="AF371" s="381"/>
      <c r="AG371" s="380">
        <f>'[22]Biểu 1c-II'!J371</f>
        <v>0</v>
      </c>
      <c r="AH371" s="380">
        <f>'[22]Biểu 1c-II'!M371</f>
        <v>0</v>
      </c>
      <c r="AI371" s="463">
        <f>'[22]Biểu 1c-II'!S371</f>
        <v>0</v>
      </c>
      <c r="AJ371" s="463">
        <f>'[22]Biểu 1c-II'!V371</f>
        <v>0</v>
      </c>
      <c r="AK371" s="380">
        <f>'[23]Biểu 1c-II'!J371</f>
        <v>0</v>
      </c>
      <c r="AL371" s="463">
        <f>'[23]Biểu 1c-II'!P371</f>
        <v>0</v>
      </c>
      <c r="AM371" s="463">
        <f>'[23]Biểu 1c-II'!S371</f>
        <v>0</v>
      </c>
      <c r="AN371" s="380">
        <f>'[24]Biểu 1c-II'!J371</f>
        <v>0</v>
      </c>
      <c r="AO371" s="463">
        <f>'[24]Biểu 1c-II'!M371</f>
        <v>0</v>
      </c>
      <c r="AP371" s="463">
        <f>'[24]Biểu 1c-II'!S371</f>
        <v>0</v>
      </c>
      <c r="AQ371" s="463">
        <f>'[25]Biểu 1c-II'!P371</f>
        <v>0</v>
      </c>
      <c r="AR371" s="463">
        <f>'[25]Biểu 1c-II'!V371</f>
        <v>0</v>
      </c>
      <c r="AS371" s="380">
        <f>'[25]Biểu 1c-II'!Y371</f>
        <v>0</v>
      </c>
      <c r="AT371" s="380">
        <f>'[26]Biểu 1c-II'!K371</f>
        <v>0</v>
      </c>
      <c r="AU371" s="380">
        <f>'[26]Biểu 1c-II'!W371</f>
        <v>0</v>
      </c>
      <c r="AV371" s="380">
        <f>'[27]Biểu 1c-II'!J371</f>
        <v>0</v>
      </c>
      <c r="AW371" s="380">
        <f>'[27]Biểu 1c-II'!V371</f>
        <v>0</v>
      </c>
      <c r="AX371" s="380">
        <f>'[28]Biểu 1c-II'!J371</f>
        <v>0</v>
      </c>
      <c r="AY371" s="380">
        <f>'[28]Biểu 1c-II'!M371</f>
        <v>0</v>
      </c>
      <c r="AZ371" s="380">
        <f>'[28]Biểu 1c-II'!P371</f>
        <v>0</v>
      </c>
      <c r="BA371" s="380"/>
      <c r="BB371" s="380">
        <f>'[28]Biểu 1c-II'!V371</f>
        <v>0</v>
      </c>
      <c r="BC371" s="380">
        <f>'[42]Biểu 1c-II'!Y371</f>
        <v>0</v>
      </c>
      <c r="BD371" s="380">
        <f>'[28]Biểu 1c-II'!AB371</f>
        <v>0</v>
      </c>
      <c r="BE371" s="380">
        <f>'[28]Biểu 1c-II'!AE371</f>
        <v>0</v>
      </c>
      <c r="BF371" s="380">
        <f>'[28]Biểu 1c-II'!AH371</f>
        <v>0</v>
      </c>
      <c r="BG371" s="380">
        <f>'[29]Biểu 1c-II'!J371</f>
        <v>0</v>
      </c>
      <c r="BH371" s="380">
        <f>'[29]Biểu 1c-II'!M371</f>
        <v>0</v>
      </c>
      <c r="BI371" s="380">
        <f>'[29]Biểu 1c-II'!P371</f>
        <v>0</v>
      </c>
      <c r="BJ371" s="380"/>
      <c r="BK371" s="380">
        <f>'[29]Biểu 1c-II'!S371</f>
        <v>0</v>
      </c>
      <c r="BL371" s="380">
        <f>'[29]Biểu 1c-II'!V371</f>
        <v>0</v>
      </c>
      <c r="BM371" s="380">
        <f>'[29]Biểu 1c-II'!Y371</f>
        <v>0</v>
      </c>
      <c r="BN371" s="380">
        <f>'[29]Biểu 1c-II'!AB371</f>
        <v>0</v>
      </c>
      <c r="BO371" s="463">
        <f>'[29]Biểu 1c-II'!AE371</f>
        <v>0</v>
      </c>
      <c r="BP371" s="463">
        <f>'[29]Biểu 1c-II'!AH371</f>
        <v>0</v>
      </c>
      <c r="BQ371" s="380">
        <f>'[30]Biểu 1c-II - TTYT DA BAC'!J371</f>
        <v>0</v>
      </c>
      <c r="BR371" s="380">
        <f>'[30]Biểu 1c-II - TTYT DA BAC'!M371</f>
        <v>0</v>
      </c>
      <c r="BS371" s="380">
        <f>'[30]Biểu 1c-II - TTYT DA BAC'!P371</f>
        <v>0</v>
      </c>
      <c r="BT371" s="380"/>
      <c r="BU371" s="380">
        <f>'[30]Biểu 1c-II - TTYT DA BAC'!V371</f>
        <v>0</v>
      </c>
      <c r="BV371" s="380">
        <f>'[30]Biểu 1c-II - TTYT DA BAC'!Y371</f>
        <v>0</v>
      </c>
      <c r="BW371" s="380">
        <f>'[30]Biểu 1c-II - TTYT DA BAC'!AB371</f>
        <v>0</v>
      </c>
      <c r="BX371" s="463">
        <f>'[30]Biểu 1c-II - TTYT DA BAC'!AE371</f>
        <v>0</v>
      </c>
      <c r="BY371" s="463">
        <f>'[30]Biểu 1c-II - TTYT DA BAC'!AH371</f>
        <v>0</v>
      </c>
      <c r="BZ371" s="380">
        <f>'[31]Biểu 1c-II'!I371</f>
        <v>0</v>
      </c>
      <c r="CA371" s="380">
        <f>'[31]Biểu 1c-II'!M371</f>
        <v>0</v>
      </c>
      <c r="CB371" s="380">
        <f>'[31]Biểu 1c-II'!P371</f>
        <v>0</v>
      </c>
      <c r="CC371" s="380"/>
      <c r="CD371" s="380">
        <f>'[31]Biểu 1c-II'!V371</f>
        <v>0</v>
      </c>
      <c r="CE371" s="380">
        <f>'[31]Biểu 1c-II'!Y371</f>
        <v>0</v>
      </c>
      <c r="CF371" s="380">
        <f>'[31]Biểu 1c-II'!AB371</f>
        <v>0</v>
      </c>
      <c r="CG371" s="463">
        <f>'[31]Biểu 1c-II'!AE371</f>
        <v>0</v>
      </c>
      <c r="CH371" s="463">
        <f>'[31]Biểu 1c-II'!AH371</f>
        <v>0</v>
      </c>
      <c r="CI371" s="380">
        <f>'[32]Biểu 1c-II'!J371</f>
        <v>0</v>
      </c>
      <c r="CJ371" s="380">
        <f>'[32]Biểu 1c-II'!M371</f>
        <v>0</v>
      </c>
      <c r="CK371" s="380">
        <f>'[32]Biểu 1c-II'!P371</f>
        <v>0</v>
      </c>
      <c r="CL371" s="380"/>
      <c r="CM371" s="380">
        <f>'[32]Biểu 1c-II'!V371</f>
        <v>0</v>
      </c>
      <c r="CN371" s="380">
        <f>'[32]Biểu 1c-II'!Y371</f>
        <v>0</v>
      </c>
      <c r="CO371" s="380">
        <f>'[32]Biểu 1c-II'!AB371</f>
        <v>0</v>
      </c>
      <c r="CP371" s="463">
        <f>'[32]Biểu 1c-II'!AE371</f>
        <v>0</v>
      </c>
      <c r="CQ371" s="463">
        <f>'[32]Biểu 1c-II'!AH371</f>
        <v>0</v>
      </c>
      <c r="CR371" s="380">
        <f>'[33]Biểu 1c-II'!J371</f>
        <v>0</v>
      </c>
      <c r="CS371" s="380">
        <f>'[33]Biểu 1c-II'!M371</f>
        <v>0</v>
      </c>
      <c r="CT371" s="380">
        <f>'[33]Biểu 1c-II'!P371</f>
        <v>0</v>
      </c>
      <c r="CU371" s="380"/>
      <c r="CV371" s="380">
        <f>'[33]Biểu 1c-II'!V371</f>
        <v>0</v>
      </c>
      <c r="CW371" s="380">
        <f>'[43]Biểu 1c-II'!Y371</f>
        <v>0</v>
      </c>
      <c r="CX371" s="380">
        <f>'[33]Biểu 1c-II'!AB371</f>
        <v>0</v>
      </c>
      <c r="CY371" s="463">
        <f>'[33]Biểu 1c-II'!AE371</f>
        <v>0</v>
      </c>
      <c r="CZ371" s="463">
        <f>'[33]Biểu 1c-II'!AH371</f>
        <v>0</v>
      </c>
      <c r="DA371" s="380">
        <f>'[34]Biểu 1c-II'!$J$7</f>
        <v>13682959583</v>
      </c>
      <c r="DB371" s="380">
        <f>'[34]Biểu 1c-II'!M371</f>
        <v>0</v>
      </c>
      <c r="DC371" s="380">
        <f>'[34]Biểu 1c-II'!P371</f>
        <v>0</v>
      </c>
      <c r="DD371" s="380"/>
      <c r="DE371" s="380">
        <f>'[34]Biểu 1c-II'!V371</f>
        <v>0</v>
      </c>
      <c r="DF371" s="380">
        <f>'[44]Biểu 1c-II'!Y371</f>
        <v>0</v>
      </c>
      <c r="DG371" s="380">
        <f>'[34]Biểu 1c-II'!AB371</f>
        <v>0</v>
      </c>
      <c r="DH371" s="463">
        <f>'[34]Biểu 1c-II'!AE371</f>
        <v>0</v>
      </c>
      <c r="DI371" s="463">
        <f>'[34]Biểu 1c-II'!AH371</f>
        <v>0</v>
      </c>
      <c r="DJ371" s="380">
        <f>'[35]Biểu 1c-II'!J371</f>
        <v>0</v>
      </c>
      <c r="DK371" s="380">
        <f>'[35]Biểu 1c-II'!M371</f>
        <v>0</v>
      </c>
      <c r="DL371" s="380">
        <f>'[35]Biểu 1c-II'!P371</f>
        <v>0</v>
      </c>
      <c r="DM371" s="380">
        <f>'[35]Biểu 1c-II'!S371</f>
        <v>0</v>
      </c>
      <c r="DN371" s="380">
        <f>'[35]Biểu 1c-II'!V371</f>
        <v>0</v>
      </c>
      <c r="DO371" s="380">
        <f>'[35]Biểu 1c-II'!Y371</f>
        <v>0</v>
      </c>
      <c r="DP371" s="380">
        <f>'[35]Biểu 1c-II'!AB371</f>
        <v>0</v>
      </c>
      <c r="DQ371" s="463">
        <f>'[35]Biểu 1c-II'!AE371</f>
        <v>0</v>
      </c>
      <c r="DR371" s="463">
        <f>'[35]Biểu 1c-II'!AH371</f>
        <v>0</v>
      </c>
      <c r="DS371" s="463">
        <f>'[35]Biểu 1c-II'!AK371</f>
        <v>0</v>
      </c>
      <c r="DT371" s="380">
        <f>'[36]Biểu 1c-II'!J371</f>
        <v>0</v>
      </c>
      <c r="DU371" s="380">
        <f>'[36]Biểu 1c-II'!M371</f>
        <v>0</v>
      </c>
      <c r="DV371" s="380">
        <f>'[36]Biểu 1c-II'!P371</f>
        <v>0</v>
      </c>
      <c r="DW371" s="380">
        <f>'[36]Biểu 1c-II'!S371</f>
        <v>0</v>
      </c>
      <c r="DX371" s="380">
        <f>'[36]Biểu 1c-II'!V371</f>
        <v>0</v>
      </c>
      <c r="DY371" s="380">
        <f>'[36]Biểu 1c-II'!Y371</f>
        <v>0</v>
      </c>
      <c r="DZ371" s="380">
        <f>'[36]Biểu 1c-II'!AB371</f>
        <v>0</v>
      </c>
      <c r="EA371" s="463">
        <f>'[36]Biểu 1c-II'!AH371</f>
        <v>0</v>
      </c>
      <c r="EB371" s="463">
        <f>'[36]Biểu 1c-II'!AE371</f>
        <v>0</v>
      </c>
      <c r="EC371" s="380">
        <f>'[37]Biểu 1c-II'!J371</f>
        <v>0</v>
      </c>
      <c r="ED371" s="380">
        <f>'[37]Biểu 1c-II'!M371</f>
        <v>0</v>
      </c>
      <c r="EE371" s="380">
        <f>'[37]Biểu 1c-II'!P371</f>
        <v>0</v>
      </c>
      <c r="EF371" s="380">
        <f>'[37]Biểu 1c-II'!S371</f>
        <v>0</v>
      </c>
      <c r="EG371" s="380">
        <f>'[37]Biểu 1c-II'!V371</f>
        <v>0</v>
      </c>
      <c r="EH371" s="380">
        <f>'[37]Biểu 1c-II'!Y371</f>
        <v>0</v>
      </c>
      <c r="EI371" s="380">
        <f>'[37]Biểu 1c-II'!AB371</f>
        <v>0</v>
      </c>
      <c r="EJ371" s="463">
        <f>'[37]Biểu 1c-II'!AE371</f>
        <v>0</v>
      </c>
      <c r="EK371" s="463">
        <f>'[38]Biểu 1c-II'!J371</f>
        <v>0</v>
      </c>
      <c r="EL371" s="463">
        <f>'[38]Biểu 1c-II'!M371</f>
        <v>0</v>
      </c>
      <c r="EM371" s="463">
        <f>'[38]Biểu 1c-II'!P371</f>
        <v>0</v>
      </c>
      <c r="EN371" s="463">
        <f>'[38]Biểu 1c-II'!S371</f>
        <v>0</v>
      </c>
      <c r="EO371" s="380">
        <f>'[39]Biểu 1c-II(TTKN)'!J371</f>
        <v>0</v>
      </c>
      <c r="EP371" s="380">
        <f>'[40]Biểu 1c-II'!P371</f>
        <v>0</v>
      </c>
      <c r="EQ371" s="380">
        <f>'[41]Biểu 1c-II'!P371</f>
        <v>0</v>
      </c>
    </row>
    <row r="372" spans="1:147" ht="25.5">
      <c r="A372" s="383"/>
      <c r="B372" s="391">
        <v>7854</v>
      </c>
      <c r="C372" s="392" t="s">
        <v>1020</v>
      </c>
      <c r="D372" s="381">
        <f t="shared" si="143"/>
        <v>0</v>
      </c>
      <c r="E372" s="463">
        <f t="shared" si="134"/>
        <v>13686535583</v>
      </c>
      <c r="F372" s="463">
        <f t="shared" si="144"/>
        <v>13686535583</v>
      </c>
      <c r="G372" s="463">
        <f t="shared" si="145"/>
        <v>13686535583</v>
      </c>
      <c r="H372" s="381">
        <f t="shared" si="135"/>
        <v>0</v>
      </c>
      <c r="I372" s="381">
        <f t="shared" si="146"/>
        <v>0</v>
      </c>
      <c r="J372" s="381">
        <f t="shared" si="147"/>
        <v>0</v>
      </c>
      <c r="K372" s="381">
        <f t="shared" si="136"/>
        <v>13686535583</v>
      </c>
      <c r="L372" s="381">
        <f t="shared" si="137"/>
        <v>0</v>
      </c>
      <c r="M372" s="381">
        <f t="shared" si="138"/>
        <v>0</v>
      </c>
      <c r="N372" s="381">
        <f t="shared" si="148"/>
        <v>0</v>
      </c>
      <c r="O372" s="381">
        <f t="shared" si="139"/>
        <v>0</v>
      </c>
      <c r="P372" s="381">
        <f t="shared" si="149"/>
        <v>0</v>
      </c>
      <c r="Q372" s="381">
        <f t="shared" si="140"/>
        <v>0</v>
      </c>
      <c r="R372" s="381">
        <f t="shared" si="141"/>
        <v>0</v>
      </c>
      <c r="S372" s="381"/>
      <c r="T372" s="381">
        <f t="shared" si="142"/>
        <v>0</v>
      </c>
      <c r="U372" s="463">
        <f t="shared" si="150"/>
        <v>0</v>
      </c>
      <c r="V372" s="463">
        <f t="shared" si="151"/>
        <v>0</v>
      </c>
      <c r="W372" s="463">
        <f t="shared" si="152"/>
        <v>0</v>
      </c>
      <c r="X372" s="463">
        <f t="shared" si="153"/>
        <v>0</v>
      </c>
      <c r="Y372" s="463">
        <f t="shared" si="154"/>
        <v>0</v>
      </c>
      <c r="Z372" s="463">
        <f t="shared" si="155"/>
        <v>0</v>
      </c>
      <c r="AA372" s="463">
        <f t="shared" si="156"/>
        <v>0</v>
      </c>
      <c r="AB372" s="463">
        <f t="shared" si="157"/>
        <v>0</v>
      </c>
      <c r="AC372" s="463">
        <f t="shared" si="158"/>
        <v>0</v>
      </c>
      <c r="AD372" s="463">
        <f t="shared" si="159"/>
        <v>0</v>
      </c>
      <c r="AE372" s="381"/>
      <c r="AF372" s="381"/>
      <c r="AG372" s="380">
        <f>'[22]Biểu 1c-II'!J372</f>
        <v>0</v>
      </c>
      <c r="AH372" s="380">
        <f>'[22]Biểu 1c-II'!M372</f>
        <v>0</v>
      </c>
      <c r="AI372" s="463">
        <f>'[22]Biểu 1c-II'!S372</f>
        <v>0</v>
      </c>
      <c r="AJ372" s="463">
        <f>'[22]Biểu 1c-II'!V372</f>
        <v>0</v>
      </c>
      <c r="AK372" s="380">
        <f>'[23]Biểu 1c-II'!J372</f>
        <v>0</v>
      </c>
      <c r="AL372" s="463">
        <f>'[23]Biểu 1c-II'!P372</f>
        <v>0</v>
      </c>
      <c r="AM372" s="463">
        <f>'[23]Biểu 1c-II'!S372</f>
        <v>0</v>
      </c>
      <c r="AN372" s="380">
        <f>'[24]Biểu 1c-II'!J372</f>
        <v>0</v>
      </c>
      <c r="AO372" s="463">
        <f>'[24]Biểu 1c-II'!M372</f>
        <v>0</v>
      </c>
      <c r="AP372" s="463">
        <f>'[24]Biểu 1c-II'!S372</f>
        <v>0</v>
      </c>
      <c r="AQ372" s="463">
        <f>'[25]Biểu 1c-II'!P372</f>
        <v>0</v>
      </c>
      <c r="AR372" s="463">
        <f>'[25]Biểu 1c-II'!V372</f>
        <v>0</v>
      </c>
      <c r="AS372" s="380">
        <f>'[25]Biểu 1c-II'!Y372</f>
        <v>0</v>
      </c>
      <c r="AT372" s="380">
        <f>'[26]Biểu 1c-II'!K372</f>
        <v>0</v>
      </c>
      <c r="AU372" s="380">
        <f>'[26]Biểu 1c-II'!W372</f>
        <v>0</v>
      </c>
      <c r="AV372" s="380">
        <f>'[27]Biểu 1c-II'!J372</f>
        <v>0</v>
      </c>
      <c r="AW372" s="380">
        <f>'[27]Biểu 1c-II'!V372</f>
        <v>0</v>
      </c>
      <c r="AX372" s="380">
        <f>'[28]Biểu 1c-II'!J372</f>
        <v>0</v>
      </c>
      <c r="AY372" s="380">
        <f>'[28]Biểu 1c-II'!M372</f>
        <v>0</v>
      </c>
      <c r="AZ372" s="380">
        <f>'[28]Biểu 1c-II'!P372</f>
        <v>0</v>
      </c>
      <c r="BA372" s="380"/>
      <c r="BB372" s="380">
        <f>'[28]Biểu 1c-II'!V372</f>
        <v>0</v>
      </c>
      <c r="BC372" s="380">
        <f>'[42]Biểu 1c-II'!Y372</f>
        <v>0</v>
      </c>
      <c r="BD372" s="380">
        <f>'[28]Biểu 1c-II'!AB372</f>
        <v>0</v>
      </c>
      <c r="BE372" s="380">
        <f>'[28]Biểu 1c-II'!AE372</f>
        <v>0</v>
      </c>
      <c r="BF372" s="380">
        <f>'[28]Biểu 1c-II'!AH372</f>
        <v>0</v>
      </c>
      <c r="BG372" s="380">
        <f>'[29]Biểu 1c-II'!J372</f>
        <v>0</v>
      </c>
      <c r="BH372" s="380">
        <f>'[29]Biểu 1c-II'!M372</f>
        <v>0</v>
      </c>
      <c r="BI372" s="380">
        <f>'[29]Biểu 1c-II'!P372</f>
        <v>0</v>
      </c>
      <c r="BJ372" s="380"/>
      <c r="BK372" s="380">
        <f>'[29]Biểu 1c-II'!S372</f>
        <v>0</v>
      </c>
      <c r="BL372" s="380">
        <f>'[29]Biểu 1c-II'!V372</f>
        <v>0</v>
      </c>
      <c r="BM372" s="380">
        <f>'[29]Biểu 1c-II'!Y372</f>
        <v>0</v>
      </c>
      <c r="BN372" s="380">
        <f>'[29]Biểu 1c-II'!AB372</f>
        <v>0</v>
      </c>
      <c r="BO372" s="463">
        <f>'[29]Biểu 1c-II'!AE372</f>
        <v>0</v>
      </c>
      <c r="BP372" s="463">
        <f>'[29]Biểu 1c-II'!AH372</f>
        <v>0</v>
      </c>
      <c r="BQ372" s="380">
        <f>'[30]Biểu 1c-II - TTYT DA BAC'!J372</f>
        <v>3576000</v>
      </c>
      <c r="BR372" s="380">
        <f>'[30]Biểu 1c-II - TTYT DA BAC'!M372</f>
        <v>0</v>
      </c>
      <c r="BS372" s="380">
        <f>'[30]Biểu 1c-II - TTYT DA BAC'!P372</f>
        <v>0</v>
      </c>
      <c r="BT372" s="380"/>
      <c r="BU372" s="380">
        <f>'[30]Biểu 1c-II - TTYT DA BAC'!V372</f>
        <v>0</v>
      </c>
      <c r="BV372" s="380">
        <f>'[30]Biểu 1c-II - TTYT DA BAC'!Y372</f>
        <v>0</v>
      </c>
      <c r="BW372" s="380">
        <f>'[30]Biểu 1c-II - TTYT DA BAC'!AB372</f>
        <v>0</v>
      </c>
      <c r="BX372" s="463">
        <f>'[30]Biểu 1c-II - TTYT DA BAC'!AE372</f>
        <v>0</v>
      </c>
      <c r="BY372" s="463">
        <f>'[30]Biểu 1c-II - TTYT DA BAC'!AH372</f>
        <v>0</v>
      </c>
      <c r="BZ372" s="380">
        <f>'[31]Biểu 1c-II'!I372</f>
        <v>0</v>
      </c>
      <c r="CA372" s="380">
        <f>'[31]Biểu 1c-II'!M372</f>
        <v>0</v>
      </c>
      <c r="CB372" s="380">
        <f>'[31]Biểu 1c-II'!P372</f>
        <v>0</v>
      </c>
      <c r="CC372" s="380"/>
      <c r="CD372" s="380">
        <f>'[31]Biểu 1c-II'!V372</f>
        <v>0</v>
      </c>
      <c r="CE372" s="380">
        <f>'[31]Biểu 1c-II'!Y372</f>
        <v>0</v>
      </c>
      <c r="CF372" s="380">
        <f>'[31]Biểu 1c-II'!AB372</f>
        <v>0</v>
      </c>
      <c r="CG372" s="463">
        <f>'[31]Biểu 1c-II'!AE372</f>
        <v>0</v>
      </c>
      <c r="CH372" s="463">
        <f>'[31]Biểu 1c-II'!AH372</f>
        <v>0</v>
      </c>
      <c r="CI372" s="380">
        <f>'[32]Biểu 1c-II'!J372</f>
        <v>0</v>
      </c>
      <c r="CJ372" s="380">
        <f>'[32]Biểu 1c-II'!M372</f>
        <v>0</v>
      </c>
      <c r="CK372" s="380">
        <f>'[32]Biểu 1c-II'!P372</f>
        <v>0</v>
      </c>
      <c r="CL372" s="380"/>
      <c r="CM372" s="380">
        <f>'[32]Biểu 1c-II'!V372</f>
        <v>0</v>
      </c>
      <c r="CN372" s="380">
        <f>'[32]Biểu 1c-II'!Y372</f>
        <v>0</v>
      </c>
      <c r="CO372" s="380">
        <f>'[32]Biểu 1c-II'!AB372</f>
        <v>0</v>
      </c>
      <c r="CP372" s="463">
        <f>'[32]Biểu 1c-II'!AE372</f>
        <v>0</v>
      </c>
      <c r="CQ372" s="463">
        <f>'[32]Biểu 1c-II'!AH372</f>
        <v>0</v>
      </c>
      <c r="CR372" s="380">
        <f>'[33]Biểu 1c-II'!J372</f>
        <v>0</v>
      </c>
      <c r="CS372" s="380">
        <f>'[33]Biểu 1c-II'!M372</f>
        <v>0</v>
      </c>
      <c r="CT372" s="380">
        <f>'[33]Biểu 1c-II'!P372</f>
        <v>0</v>
      </c>
      <c r="CU372" s="380"/>
      <c r="CV372" s="380">
        <f>'[33]Biểu 1c-II'!V372</f>
        <v>0</v>
      </c>
      <c r="CW372" s="380">
        <f>'[43]Biểu 1c-II'!Y372</f>
        <v>0</v>
      </c>
      <c r="CX372" s="380">
        <f>'[33]Biểu 1c-II'!AB372</f>
        <v>0</v>
      </c>
      <c r="CY372" s="463">
        <f>'[33]Biểu 1c-II'!AE372</f>
        <v>0</v>
      </c>
      <c r="CZ372" s="463">
        <f>'[33]Biểu 1c-II'!AH372</f>
        <v>0</v>
      </c>
      <c r="DA372" s="380">
        <f>'[34]Biểu 1c-II'!$J$7</f>
        <v>13682959583</v>
      </c>
      <c r="DB372" s="380">
        <f>'[34]Biểu 1c-II'!M372</f>
        <v>0</v>
      </c>
      <c r="DC372" s="380">
        <f>'[34]Biểu 1c-II'!P372</f>
        <v>0</v>
      </c>
      <c r="DD372" s="380"/>
      <c r="DE372" s="380">
        <f>'[34]Biểu 1c-II'!V372</f>
        <v>0</v>
      </c>
      <c r="DF372" s="380">
        <f>'[44]Biểu 1c-II'!Y372</f>
        <v>0</v>
      </c>
      <c r="DG372" s="380">
        <f>'[34]Biểu 1c-II'!AB372</f>
        <v>0</v>
      </c>
      <c r="DH372" s="463">
        <f>'[34]Biểu 1c-II'!AE372</f>
        <v>0</v>
      </c>
      <c r="DI372" s="463">
        <f>'[34]Biểu 1c-II'!AH372</f>
        <v>0</v>
      </c>
      <c r="DJ372" s="380">
        <f>'[35]Biểu 1c-II'!J372</f>
        <v>0</v>
      </c>
      <c r="DK372" s="380">
        <f>'[35]Biểu 1c-II'!M372</f>
        <v>0</v>
      </c>
      <c r="DL372" s="380">
        <f>'[35]Biểu 1c-II'!P372</f>
        <v>0</v>
      </c>
      <c r="DM372" s="380">
        <f>'[35]Biểu 1c-II'!S372</f>
        <v>0</v>
      </c>
      <c r="DN372" s="380">
        <f>'[35]Biểu 1c-II'!V372</f>
        <v>0</v>
      </c>
      <c r="DO372" s="380">
        <f>'[35]Biểu 1c-II'!Y372</f>
        <v>0</v>
      </c>
      <c r="DP372" s="380">
        <f>'[35]Biểu 1c-II'!AB372</f>
        <v>0</v>
      </c>
      <c r="DQ372" s="463">
        <f>'[35]Biểu 1c-II'!AE372</f>
        <v>0</v>
      </c>
      <c r="DR372" s="463">
        <f>'[35]Biểu 1c-II'!AH372</f>
        <v>0</v>
      </c>
      <c r="DS372" s="463">
        <f>'[35]Biểu 1c-II'!AK372</f>
        <v>0</v>
      </c>
      <c r="DT372" s="380">
        <f>'[36]Biểu 1c-II'!J372</f>
        <v>0</v>
      </c>
      <c r="DU372" s="380">
        <f>'[36]Biểu 1c-II'!M372</f>
        <v>0</v>
      </c>
      <c r="DV372" s="380">
        <f>'[36]Biểu 1c-II'!P372</f>
        <v>0</v>
      </c>
      <c r="DW372" s="380">
        <f>'[36]Biểu 1c-II'!S372</f>
        <v>0</v>
      </c>
      <c r="DX372" s="380">
        <f>'[36]Biểu 1c-II'!V372</f>
        <v>0</v>
      </c>
      <c r="DY372" s="380">
        <f>'[36]Biểu 1c-II'!Y372</f>
        <v>0</v>
      </c>
      <c r="DZ372" s="380">
        <f>'[36]Biểu 1c-II'!AB372</f>
        <v>0</v>
      </c>
      <c r="EA372" s="463">
        <f>'[36]Biểu 1c-II'!AH372</f>
        <v>0</v>
      </c>
      <c r="EB372" s="463">
        <f>'[36]Biểu 1c-II'!AE372</f>
        <v>0</v>
      </c>
      <c r="EC372" s="380">
        <f>'[37]Biểu 1c-II'!J372</f>
        <v>0</v>
      </c>
      <c r="ED372" s="380">
        <f>'[37]Biểu 1c-II'!M372</f>
        <v>0</v>
      </c>
      <c r="EE372" s="380">
        <f>'[37]Biểu 1c-II'!P372</f>
        <v>0</v>
      </c>
      <c r="EF372" s="380">
        <f>'[37]Biểu 1c-II'!S372</f>
        <v>0</v>
      </c>
      <c r="EG372" s="380">
        <f>'[37]Biểu 1c-II'!V372</f>
        <v>0</v>
      </c>
      <c r="EH372" s="380">
        <f>'[37]Biểu 1c-II'!Y372</f>
        <v>0</v>
      </c>
      <c r="EI372" s="380">
        <f>'[37]Biểu 1c-II'!AB372</f>
        <v>0</v>
      </c>
      <c r="EJ372" s="463">
        <f>'[37]Biểu 1c-II'!AE372</f>
        <v>0</v>
      </c>
      <c r="EK372" s="463">
        <f>'[38]Biểu 1c-II'!J372</f>
        <v>0</v>
      </c>
      <c r="EL372" s="463">
        <f>'[38]Biểu 1c-II'!M372</f>
        <v>0</v>
      </c>
      <c r="EM372" s="463">
        <f>'[38]Biểu 1c-II'!P372</f>
        <v>0</v>
      </c>
      <c r="EN372" s="463">
        <f>'[38]Biểu 1c-II'!S372</f>
        <v>0</v>
      </c>
      <c r="EO372" s="380">
        <f>'[39]Biểu 1c-II(TTKN)'!J372</f>
        <v>0</v>
      </c>
      <c r="EP372" s="380">
        <f>'[40]Biểu 1c-II'!P372</f>
        <v>0</v>
      </c>
      <c r="EQ372" s="380">
        <f>'[41]Biểu 1c-II'!P372</f>
        <v>0</v>
      </c>
    </row>
    <row r="373" spans="1:147" ht="12.75">
      <c r="A373" s="383"/>
      <c r="B373" s="378">
        <v>7899</v>
      </c>
      <c r="C373" s="379" t="s">
        <v>295</v>
      </c>
      <c r="D373" s="381">
        <f t="shared" si="143"/>
        <v>0</v>
      </c>
      <c r="E373" s="463">
        <f t="shared" si="134"/>
        <v>13682959583</v>
      </c>
      <c r="F373" s="463">
        <f t="shared" si="144"/>
        <v>13682959583</v>
      </c>
      <c r="G373" s="463">
        <f t="shared" si="145"/>
        <v>13682959583</v>
      </c>
      <c r="H373" s="381">
        <f t="shared" si="135"/>
        <v>0</v>
      </c>
      <c r="I373" s="381">
        <f t="shared" si="146"/>
        <v>0</v>
      </c>
      <c r="J373" s="381">
        <f t="shared" si="147"/>
        <v>0</v>
      </c>
      <c r="K373" s="381">
        <f t="shared" si="136"/>
        <v>13682959583</v>
      </c>
      <c r="L373" s="381">
        <f t="shared" si="137"/>
        <v>0</v>
      </c>
      <c r="M373" s="381">
        <f t="shared" si="138"/>
        <v>0</v>
      </c>
      <c r="N373" s="381">
        <f t="shared" si="148"/>
        <v>0</v>
      </c>
      <c r="O373" s="381">
        <f t="shared" si="139"/>
        <v>0</v>
      </c>
      <c r="P373" s="381">
        <f t="shared" si="149"/>
        <v>0</v>
      </c>
      <c r="Q373" s="381">
        <f t="shared" si="140"/>
        <v>0</v>
      </c>
      <c r="R373" s="381">
        <f t="shared" si="141"/>
        <v>0</v>
      </c>
      <c r="S373" s="381"/>
      <c r="T373" s="381">
        <f t="shared" si="142"/>
        <v>0</v>
      </c>
      <c r="U373" s="463">
        <f t="shared" si="150"/>
        <v>0</v>
      </c>
      <c r="V373" s="463">
        <f t="shared" si="151"/>
        <v>0</v>
      </c>
      <c r="W373" s="463">
        <f t="shared" si="152"/>
        <v>0</v>
      </c>
      <c r="X373" s="463">
        <f t="shared" si="153"/>
        <v>0</v>
      </c>
      <c r="Y373" s="463">
        <f t="shared" si="154"/>
        <v>0</v>
      </c>
      <c r="Z373" s="463">
        <f t="shared" si="155"/>
        <v>0</v>
      </c>
      <c r="AA373" s="463">
        <f t="shared" si="156"/>
        <v>0</v>
      </c>
      <c r="AB373" s="463">
        <f t="shared" si="157"/>
        <v>0</v>
      </c>
      <c r="AC373" s="463">
        <f t="shared" si="158"/>
        <v>0</v>
      </c>
      <c r="AD373" s="463">
        <f t="shared" si="159"/>
        <v>0</v>
      </c>
      <c r="AE373" s="381"/>
      <c r="AF373" s="381"/>
      <c r="AG373" s="380">
        <f>'[22]Biểu 1c-II'!J373</f>
        <v>0</v>
      </c>
      <c r="AH373" s="380">
        <f>'[22]Biểu 1c-II'!M373</f>
        <v>0</v>
      </c>
      <c r="AI373" s="463">
        <f>'[22]Biểu 1c-II'!S373</f>
        <v>0</v>
      </c>
      <c r="AJ373" s="463">
        <f>'[22]Biểu 1c-II'!V373</f>
        <v>0</v>
      </c>
      <c r="AK373" s="380">
        <f>'[23]Biểu 1c-II'!J373</f>
        <v>0</v>
      </c>
      <c r="AL373" s="463">
        <f>'[23]Biểu 1c-II'!P373</f>
        <v>0</v>
      </c>
      <c r="AM373" s="463">
        <f>'[23]Biểu 1c-II'!S373</f>
        <v>0</v>
      </c>
      <c r="AN373" s="380">
        <f>'[24]Biểu 1c-II'!J373</f>
        <v>0</v>
      </c>
      <c r="AO373" s="463">
        <f>'[24]Biểu 1c-II'!M373</f>
        <v>0</v>
      </c>
      <c r="AP373" s="463">
        <f>'[24]Biểu 1c-II'!S373</f>
        <v>0</v>
      </c>
      <c r="AQ373" s="463">
        <f>'[25]Biểu 1c-II'!P373</f>
        <v>0</v>
      </c>
      <c r="AR373" s="463">
        <f>'[25]Biểu 1c-II'!V373</f>
        <v>0</v>
      </c>
      <c r="AS373" s="380">
        <f>'[25]Biểu 1c-II'!Y373</f>
        <v>0</v>
      </c>
      <c r="AT373" s="380">
        <f>'[26]Biểu 1c-II'!K373</f>
        <v>0</v>
      </c>
      <c r="AU373" s="380">
        <f>'[26]Biểu 1c-II'!W373</f>
        <v>0</v>
      </c>
      <c r="AV373" s="380">
        <f>'[27]Biểu 1c-II'!J373</f>
        <v>0</v>
      </c>
      <c r="AW373" s="380">
        <f>'[27]Biểu 1c-II'!V373</f>
        <v>0</v>
      </c>
      <c r="AX373" s="380">
        <f>'[28]Biểu 1c-II'!J373</f>
        <v>0</v>
      </c>
      <c r="AY373" s="380">
        <f>'[28]Biểu 1c-II'!M373</f>
        <v>0</v>
      </c>
      <c r="AZ373" s="380">
        <f>'[28]Biểu 1c-II'!P373</f>
        <v>0</v>
      </c>
      <c r="BA373" s="380"/>
      <c r="BB373" s="380">
        <f>'[28]Biểu 1c-II'!V373</f>
        <v>0</v>
      </c>
      <c r="BC373" s="380">
        <f>'[42]Biểu 1c-II'!Y373</f>
        <v>0</v>
      </c>
      <c r="BD373" s="380">
        <f>'[28]Biểu 1c-II'!AB373</f>
        <v>0</v>
      </c>
      <c r="BE373" s="380">
        <f>'[28]Biểu 1c-II'!AE373</f>
        <v>0</v>
      </c>
      <c r="BF373" s="380">
        <f>'[28]Biểu 1c-II'!AH373</f>
        <v>0</v>
      </c>
      <c r="BG373" s="380">
        <f>'[29]Biểu 1c-II'!J373</f>
        <v>0</v>
      </c>
      <c r="BH373" s="380">
        <f>'[29]Biểu 1c-II'!M373</f>
        <v>0</v>
      </c>
      <c r="BI373" s="380">
        <f>'[29]Biểu 1c-II'!P373</f>
        <v>0</v>
      </c>
      <c r="BJ373" s="380"/>
      <c r="BK373" s="380">
        <f>'[29]Biểu 1c-II'!S373</f>
        <v>0</v>
      </c>
      <c r="BL373" s="380">
        <f>'[29]Biểu 1c-II'!V373</f>
        <v>0</v>
      </c>
      <c r="BM373" s="380">
        <f>'[29]Biểu 1c-II'!Y373</f>
        <v>0</v>
      </c>
      <c r="BN373" s="380">
        <f>'[29]Biểu 1c-II'!AB373</f>
        <v>0</v>
      </c>
      <c r="BO373" s="463">
        <f>'[29]Biểu 1c-II'!AE373</f>
        <v>0</v>
      </c>
      <c r="BP373" s="463">
        <f>'[29]Biểu 1c-II'!AH373</f>
        <v>0</v>
      </c>
      <c r="BQ373" s="380">
        <f>'[30]Biểu 1c-II - TTYT DA BAC'!J373</f>
        <v>0</v>
      </c>
      <c r="BR373" s="380">
        <f>'[30]Biểu 1c-II - TTYT DA BAC'!M373</f>
        <v>0</v>
      </c>
      <c r="BS373" s="380">
        <f>'[30]Biểu 1c-II - TTYT DA BAC'!P373</f>
        <v>0</v>
      </c>
      <c r="BT373" s="380"/>
      <c r="BU373" s="380">
        <f>'[30]Biểu 1c-II - TTYT DA BAC'!V373</f>
        <v>0</v>
      </c>
      <c r="BV373" s="380">
        <f>'[30]Biểu 1c-II - TTYT DA BAC'!Y373</f>
        <v>0</v>
      </c>
      <c r="BW373" s="380">
        <f>'[30]Biểu 1c-II - TTYT DA BAC'!AB373</f>
        <v>0</v>
      </c>
      <c r="BX373" s="463">
        <f>'[30]Biểu 1c-II - TTYT DA BAC'!AE373</f>
        <v>0</v>
      </c>
      <c r="BY373" s="463">
        <f>'[30]Biểu 1c-II - TTYT DA BAC'!AH373</f>
        <v>0</v>
      </c>
      <c r="BZ373" s="380">
        <f>'[31]Biểu 1c-II'!I373</f>
        <v>0</v>
      </c>
      <c r="CA373" s="380">
        <f>'[31]Biểu 1c-II'!M373</f>
        <v>0</v>
      </c>
      <c r="CB373" s="380">
        <f>'[31]Biểu 1c-II'!P373</f>
        <v>0</v>
      </c>
      <c r="CC373" s="380"/>
      <c r="CD373" s="380">
        <f>'[31]Biểu 1c-II'!V373</f>
        <v>0</v>
      </c>
      <c r="CE373" s="380">
        <f>'[31]Biểu 1c-II'!Y373</f>
        <v>0</v>
      </c>
      <c r="CF373" s="380">
        <f>'[31]Biểu 1c-II'!AB373</f>
        <v>0</v>
      </c>
      <c r="CG373" s="463">
        <f>'[31]Biểu 1c-II'!AE373</f>
        <v>0</v>
      </c>
      <c r="CH373" s="463">
        <f>'[31]Biểu 1c-II'!AH373</f>
        <v>0</v>
      </c>
      <c r="CI373" s="380">
        <f>'[32]Biểu 1c-II'!J373</f>
        <v>0</v>
      </c>
      <c r="CJ373" s="380">
        <f>'[32]Biểu 1c-II'!M373</f>
        <v>0</v>
      </c>
      <c r="CK373" s="380">
        <f>'[32]Biểu 1c-II'!P373</f>
        <v>0</v>
      </c>
      <c r="CL373" s="380"/>
      <c r="CM373" s="380">
        <f>'[32]Biểu 1c-II'!V373</f>
        <v>0</v>
      </c>
      <c r="CN373" s="380">
        <f>'[32]Biểu 1c-II'!Y373</f>
        <v>0</v>
      </c>
      <c r="CO373" s="380">
        <f>'[32]Biểu 1c-II'!AB373</f>
        <v>0</v>
      </c>
      <c r="CP373" s="463">
        <f>'[32]Biểu 1c-II'!AE373</f>
        <v>0</v>
      </c>
      <c r="CQ373" s="463">
        <f>'[32]Biểu 1c-II'!AH373</f>
        <v>0</v>
      </c>
      <c r="CR373" s="380">
        <f>'[33]Biểu 1c-II'!J373</f>
        <v>0</v>
      </c>
      <c r="CS373" s="380">
        <f>'[33]Biểu 1c-II'!M373</f>
        <v>0</v>
      </c>
      <c r="CT373" s="380">
        <f>'[33]Biểu 1c-II'!P373</f>
        <v>0</v>
      </c>
      <c r="CU373" s="380"/>
      <c r="CV373" s="380">
        <f>'[33]Biểu 1c-II'!V373</f>
        <v>0</v>
      </c>
      <c r="CW373" s="380">
        <f>'[43]Biểu 1c-II'!Y373</f>
        <v>0</v>
      </c>
      <c r="CX373" s="380">
        <f>'[33]Biểu 1c-II'!AB373</f>
        <v>0</v>
      </c>
      <c r="CY373" s="463">
        <f>'[33]Biểu 1c-II'!AE373</f>
        <v>0</v>
      </c>
      <c r="CZ373" s="463">
        <f>'[33]Biểu 1c-II'!AH373</f>
        <v>0</v>
      </c>
      <c r="DA373" s="380">
        <f>'[34]Biểu 1c-II'!$J$7</f>
        <v>13682959583</v>
      </c>
      <c r="DB373" s="380">
        <f>'[34]Biểu 1c-II'!M373</f>
        <v>0</v>
      </c>
      <c r="DC373" s="380">
        <f>'[34]Biểu 1c-II'!P373</f>
        <v>0</v>
      </c>
      <c r="DD373" s="380"/>
      <c r="DE373" s="380">
        <f>'[34]Biểu 1c-II'!V373</f>
        <v>0</v>
      </c>
      <c r="DF373" s="380">
        <f>'[44]Biểu 1c-II'!Y373</f>
        <v>0</v>
      </c>
      <c r="DG373" s="380">
        <f>'[34]Biểu 1c-II'!AB373</f>
        <v>0</v>
      </c>
      <c r="DH373" s="463">
        <f>'[34]Biểu 1c-II'!AE373</f>
        <v>0</v>
      </c>
      <c r="DI373" s="463">
        <f>'[34]Biểu 1c-II'!AH373</f>
        <v>0</v>
      </c>
      <c r="DJ373" s="380">
        <f>'[35]Biểu 1c-II'!J373</f>
        <v>0</v>
      </c>
      <c r="DK373" s="380">
        <f>'[35]Biểu 1c-II'!M373</f>
        <v>0</v>
      </c>
      <c r="DL373" s="380">
        <f>'[35]Biểu 1c-II'!P373</f>
        <v>0</v>
      </c>
      <c r="DM373" s="380">
        <f>'[35]Biểu 1c-II'!S373</f>
        <v>0</v>
      </c>
      <c r="DN373" s="380">
        <f>'[35]Biểu 1c-II'!V373</f>
        <v>0</v>
      </c>
      <c r="DO373" s="380">
        <f>'[35]Biểu 1c-II'!Y373</f>
        <v>0</v>
      </c>
      <c r="DP373" s="380">
        <f>'[35]Biểu 1c-II'!AB373</f>
        <v>0</v>
      </c>
      <c r="DQ373" s="463">
        <f>'[35]Biểu 1c-II'!AE373</f>
        <v>0</v>
      </c>
      <c r="DR373" s="463">
        <f>'[35]Biểu 1c-II'!AH373</f>
        <v>0</v>
      </c>
      <c r="DS373" s="463">
        <f>'[35]Biểu 1c-II'!AK373</f>
        <v>0</v>
      </c>
      <c r="DT373" s="380">
        <f>'[36]Biểu 1c-II'!J373</f>
        <v>0</v>
      </c>
      <c r="DU373" s="380">
        <f>'[36]Biểu 1c-II'!M373</f>
        <v>0</v>
      </c>
      <c r="DV373" s="380">
        <f>'[36]Biểu 1c-II'!P373</f>
        <v>0</v>
      </c>
      <c r="DW373" s="380">
        <f>'[36]Biểu 1c-II'!S373</f>
        <v>0</v>
      </c>
      <c r="DX373" s="380">
        <f>'[36]Biểu 1c-II'!V373</f>
        <v>0</v>
      </c>
      <c r="DY373" s="380">
        <f>'[36]Biểu 1c-II'!Y373</f>
        <v>0</v>
      </c>
      <c r="DZ373" s="380">
        <f>'[36]Biểu 1c-II'!AB373</f>
        <v>0</v>
      </c>
      <c r="EA373" s="463">
        <f>'[36]Biểu 1c-II'!AH373</f>
        <v>0</v>
      </c>
      <c r="EB373" s="463">
        <f>'[36]Biểu 1c-II'!AE373</f>
        <v>0</v>
      </c>
      <c r="EC373" s="380">
        <f>'[37]Biểu 1c-II'!J373</f>
        <v>0</v>
      </c>
      <c r="ED373" s="380">
        <f>'[37]Biểu 1c-II'!M373</f>
        <v>0</v>
      </c>
      <c r="EE373" s="380">
        <f>'[37]Biểu 1c-II'!P373</f>
        <v>0</v>
      </c>
      <c r="EF373" s="380">
        <f>'[37]Biểu 1c-II'!S373</f>
        <v>0</v>
      </c>
      <c r="EG373" s="380">
        <f>'[37]Biểu 1c-II'!V373</f>
        <v>0</v>
      </c>
      <c r="EH373" s="380">
        <f>'[37]Biểu 1c-II'!Y373</f>
        <v>0</v>
      </c>
      <c r="EI373" s="380">
        <f>'[37]Biểu 1c-II'!AB373</f>
        <v>0</v>
      </c>
      <c r="EJ373" s="463">
        <f>'[37]Biểu 1c-II'!AE373</f>
        <v>0</v>
      </c>
      <c r="EK373" s="463">
        <f>'[38]Biểu 1c-II'!J373</f>
        <v>0</v>
      </c>
      <c r="EL373" s="463">
        <f>'[38]Biểu 1c-II'!M373</f>
        <v>0</v>
      </c>
      <c r="EM373" s="463">
        <f>'[38]Biểu 1c-II'!P373</f>
        <v>0</v>
      </c>
      <c r="EN373" s="463">
        <f>'[38]Biểu 1c-II'!S373</f>
        <v>0</v>
      </c>
      <c r="EO373" s="380">
        <f>'[39]Biểu 1c-II(TTKN)'!J373</f>
        <v>0</v>
      </c>
      <c r="EP373" s="380">
        <f>'[40]Biểu 1c-II'!P373</f>
        <v>0</v>
      </c>
      <c r="EQ373" s="380">
        <f>'[41]Biểu 1c-II'!P373</f>
        <v>0</v>
      </c>
    </row>
    <row r="374" spans="1:147" ht="38.25">
      <c r="A374" s="387">
        <v>7950</v>
      </c>
      <c r="B374" s="378"/>
      <c r="C374" s="388" t="s">
        <v>1021</v>
      </c>
      <c r="D374" s="381">
        <f t="shared" si="143"/>
        <v>0</v>
      </c>
      <c r="E374" s="459">
        <f t="shared" si="134"/>
        <v>13682959583</v>
      </c>
      <c r="F374" s="459">
        <f t="shared" si="144"/>
        <v>13682959583</v>
      </c>
      <c r="G374" s="459">
        <f t="shared" si="145"/>
        <v>13682959583</v>
      </c>
      <c r="H374" s="381">
        <f t="shared" si="135"/>
        <v>0</v>
      </c>
      <c r="I374" s="381">
        <f t="shared" si="146"/>
        <v>0</v>
      </c>
      <c r="J374" s="381">
        <f t="shared" si="147"/>
        <v>0</v>
      </c>
      <c r="K374" s="381">
        <f t="shared" si="136"/>
        <v>13682959583</v>
      </c>
      <c r="L374" s="381">
        <f t="shared" si="137"/>
        <v>0</v>
      </c>
      <c r="M374" s="381">
        <f t="shared" si="138"/>
        <v>0</v>
      </c>
      <c r="N374" s="381">
        <f t="shared" si="148"/>
        <v>0</v>
      </c>
      <c r="O374" s="381">
        <f t="shared" si="139"/>
        <v>0</v>
      </c>
      <c r="P374" s="381">
        <f t="shared" si="149"/>
        <v>0</v>
      </c>
      <c r="Q374" s="381">
        <f t="shared" si="140"/>
        <v>0</v>
      </c>
      <c r="R374" s="381">
        <f t="shared" si="141"/>
        <v>0</v>
      </c>
      <c r="S374" s="381"/>
      <c r="T374" s="381">
        <f t="shared" si="142"/>
        <v>0</v>
      </c>
      <c r="U374" s="459">
        <f t="shared" si="150"/>
        <v>0</v>
      </c>
      <c r="V374" s="459">
        <f t="shared" si="151"/>
        <v>0</v>
      </c>
      <c r="W374" s="459">
        <f t="shared" si="152"/>
        <v>0</v>
      </c>
      <c r="X374" s="459">
        <f t="shared" si="153"/>
        <v>0</v>
      </c>
      <c r="Y374" s="459">
        <f t="shared" si="154"/>
        <v>0</v>
      </c>
      <c r="Z374" s="459">
        <f t="shared" si="155"/>
        <v>0</v>
      </c>
      <c r="AA374" s="459">
        <f t="shared" si="156"/>
        <v>0</v>
      </c>
      <c r="AB374" s="459">
        <f t="shared" si="157"/>
        <v>0</v>
      </c>
      <c r="AC374" s="459">
        <f t="shared" si="158"/>
        <v>0</v>
      </c>
      <c r="AD374" s="459">
        <f t="shared" si="159"/>
        <v>0</v>
      </c>
      <c r="AE374" s="381">
        <f>SUM(AE375:AE379)</f>
        <v>0</v>
      </c>
      <c r="AF374" s="381">
        <f>SUM(AF375:AF379)</f>
        <v>0</v>
      </c>
      <c r="AG374" s="377">
        <f>'[22]Biểu 1c-II'!J374</f>
        <v>0</v>
      </c>
      <c r="AH374" s="377">
        <f>'[22]Biểu 1c-II'!M374</f>
        <v>0</v>
      </c>
      <c r="AI374" s="459">
        <f>'[22]Biểu 1c-II'!S374</f>
        <v>0</v>
      </c>
      <c r="AJ374" s="459">
        <f>'[22]Biểu 1c-II'!V374</f>
        <v>0</v>
      </c>
      <c r="AK374" s="377">
        <f>'[23]Biểu 1c-II'!J374</f>
        <v>0</v>
      </c>
      <c r="AL374" s="459">
        <f>'[23]Biểu 1c-II'!P374</f>
        <v>0</v>
      </c>
      <c r="AM374" s="459">
        <f>'[23]Biểu 1c-II'!S374</f>
        <v>0</v>
      </c>
      <c r="AN374" s="377">
        <f>'[24]Biểu 1c-II'!J374</f>
        <v>0</v>
      </c>
      <c r="AO374" s="459">
        <f>'[24]Biểu 1c-II'!M374</f>
        <v>0</v>
      </c>
      <c r="AP374" s="459">
        <f>'[24]Biểu 1c-II'!S374</f>
        <v>0</v>
      </c>
      <c r="AQ374" s="459">
        <f>'[25]Biểu 1c-II'!P374</f>
        <v>0</v>
      </c>
      <c r="AR374" s="459">
        <f>'[25]Biểu 1c-II'!V374</f>
        <v>0</v>
      </c>
      <c r="AS374" s="377">
        <f>'[25]Biểu 1c-II'!Y374</f>
        <v>0</v>
      </c>
      <c r="AT374" s="377">
        <f>'[26]Biểu 1c-II'!K374</f>
        <v>0</v>
      </c>
      <c r="AU374" s="377">
        <f>'[26]Biểu 1c-II'!W374</f>
        <v>0</v>
      </c>
      <c r="AV374" s="377">
        <f>'[27]Biểu 1c-II'!J374</f>
        <v>0</v>
      </c>
      <c r="AW374" s="377">
        <f>'[27]Biểu 1c-II'!V374</f>
        <v>0</v>
      </c>
      <c r="AX374" s="377">
        <f>'[28]Biểu 1c-II'!J374</f>
        <v>0</v>
      </c>
      <c r="AY374" s="377">
        <f>'[28]Biểu 1c-II'!M374</f>
        <v>0</v>
      </c>
      <c r="AZ374" s="377">
        <f>'[28]Biểu 1c-II'!P374</f>
        <v>0</v>
      </c>
      <c r="BA374" s="380"/>
      <c r="BB374" s="377">
        <f>'[28]Biểu 1c-II'!V374</f>
        <v>0</v>
      </c>
      <c r="BC374" s="380">
        <f>'[42]Biểu 1c-II'!Y374</f>
        <v>0</v>
      </c>
      <c r="BD374" s="377">
        <f>'[28]Biểu 1c-II'!AB374</f>
        <v>0</v>
      </c>
      <c r="BE374" s="377">
        <f>'[28]Biểu 1c-II'!AE374</f>
        <v>0</v>
      </c>
      <c r="BF374" s="377">
        <f>'[28]Biểu 1c-II'!AH374</f>
        <v>0</v>
      </c>
      <c r="BG374" s="377">
        <f>'[29]Biểu 1c-II'!J374</f>
        <v>0</v>
      </c>
      <c r="BH374" s="377">
        <f>'[29]Biểu 1c-II'!M374</f>
        <v>0</v>
      </c>
      <c r="BI374" s="377">
        <f>'[29]Biểu 1c-II'!P374</f>
        <v>0</v>
      </c>
      <c r="BJ374" s="380"/>
      <c r="BK374" s="377">
        <f>'[29]Biểu 1c-II'!S374</f>
        <v>0</v>
      </c>
      <c r="BL374" s="377">
        <f>'[29]Biểu 1c-II'!V374</f>
        <v>0</v>
      </c>
      <c r="BM374" s="377">
        <f>'[29]Biểu 1c-II'!Y374</f>
        <v>0</v>
      </c>
      <c r="BN374" s="377">
        <f>'[29]Biểu 1c-II'!AB374</f>
        <v>0</v>
      </c>
      <c r="BO374" s="459">
        <f>'[29]Biểu 1c-II'!AE374</f>
        <v>0</v>
      </c>
      <c r="BP374" s="459">
        <f>'[29]Biểu 1c-II'!AH374</f>
        <v>0</v>
      </c>
      <c r="BQ374" s="377">
        <f>'[30]Biểu 1c-II - TTYT DA BAC'!J374</f>
        <v>0</v>
      </c>
      <c r="BR374" s="377">
        <f>'[30]Biểu 1c-II - TTYT DA BAC'!M374</f>
        <v>0</v>
      </c>
      <c r="BS374" s="377">
        <f>'[30]Biểu 1c-II - TTYT DA BAC'!P374</f>
        <v>0</v>
      </c>
      <c r="BT374" s="380"/>
      <c r="BU374" s="377">
        <f>'[30]Biểu 1c-II - TTYT DA BAC'!V374</f>
        <v>0</v>
      </c>
      <c r="BV374" s="377">
        <f>'[30]Biểu 1c-II - TTYT DA BAC'!Y374</f>
        <v>0</v>
      </c>
      <c r="BW374" s="377">
        <f>'[30]Biểu 1c-II - TTYT DA BAC'!AB374</f>
        <v>0</v>
      </c>
      <c r="BX374" s="459">
        <f>'[30]Biểu 1c-II - TTYT DA BAC'!AE374</f>
        <v>0</v>
      </c>
      <c r="BY374" s="459">
        <f>'[30]Biểu 1c-II - TTYT DA BAC'!AH374</f>
        <v>0</v>
      </c>
      <c r="BZ374" s="377">
        <f>'[31]Biểu 1c-II'!I374</f>
        <v>0</v>
      </c>
      <c r="CA374" s="377">
        <f>'[31]Biểu 1c-II'!M374</f>
        <v>0</v>
      </c>
      <c r="CB374" s="377">
        <f>'[31]Biểu 1c-II'!P374</f>
        <v>0</v>
      </c>
      <c r="CC374" s="380"/>
      <c r="CD374" s="377">
        <f>'[31]Biểu 1c-II'!V374</f>
        <v>0</v>
      </c>
      <c r="CE374" s="377">
        <f>'[31]Biểu 1c-II'!Y374</f>
        <v>0</v>
      </c>
      <c r="CF374" s="377">
        <f>'[31]Biểu 1c-II'!AB374</f>
        <v>0</v>
      </c>
      <c r="CG374" s="459">
        <f>'[31]Biểu 1c-II'!AE374</f>
        <v>0</v>
      </c>
      <c r="CH374" s="459">
        <f>'[31]Biểu 1c-II'!AH374</f>
        <v>0</v>
      </c>
      <c r="CI374" s="377">
        <f>'[32]Biểu 1c-II'!J374</f>
        <v>0</v>
      </c>
      <c r="CJ374" s="377">
        <f>'[32]Biểu 1c-II'!M374</f>
        <v>0</v>
      </c>
      <c r="CK374" s="377">
        <f>'[32]Biểu 1c-II'!P374</f>
        <v>0</v>
      </c>
      <c r="CL374" s="380"/>
      <c r="CM374" s="377">
        <f>'[32]Biểu 1c-II'!V374</f>
        <v>0</v>
      </c>
      <c r="CN374" s="377">
        <f>'[32]Biểu 1c-II'!Y374</f>
        <v>0</v>
      </c>
      <c r="CO374" s="377">
        <f>'[32]Biểu 1c-II'!AB374</f>
        <v>0</v>
      </c>
      <c r="CP374" s="459">
        <f>'[32]Biểu 1c-II'!AE374</f>
        <v>0</v>
      </c>
      <c r="CQ374" s="459">
        <f>'[32]Biểu 1c-II'!AH374</f>
        <v>0</v>
      </c>
      <c r="CR374" s="377">
        <f>'[33]Biểu 1c-II'!J374</f>
        <v>0</v>
      </c>
      <c r="CS374" s="377">
        <f>'[33]Biểu 1c-II'!M374</f>
        <v>0</v>
      </c>
      <c r="CT374" s="377">
        <f>'[33]Biểu 1c-II'!P374</f>
        <v>0</v>
      </c>
      <c r="CU374" s="380"/>
      <c r="CV374" s="377">
        <f>'[33]Biểu 1c-II'!V374</f>
        <v>0</v>
      </c>
      <c r="CW374" s="380">
        <f>'[43]Biểu 1c-II'!Y374</f>
        <v>0</v>
      </c>
      <c r="CX374" s="377">
        <f>'[33]Biểu 1c-II'!AB374</f>
        <v>0</v>
      </c>
      <c r="CY374" s="459">
        <f>'[33]Biểu 1c-II'!AE374</f>
        <v>0</v>
      </c>
      <c r="CZ374" s="459">
        <f>'[33]Biểu 1c-II'!AH374</f>
        <v>0</v>
      </c>
      <c r="DA374" s="377">
        <f>'[34]Biểu 1c-II'!$J$7</f>
        <v>13682959583</v>
      </c>
      <c r="DB374" s="377">
        <f>'[34]Biểu 1c-II'!M374</f>
        <v>0</v>
      </c>
      <c r="DC374" s="377">
        <f>'[34]Biểu 1c-II'!P374</f>
        <v>0</v>
      </c>
      <c r="DD374" s="380"/>
      <c r="DE374" s="377">
        <f>'[34]Biểu 1c-II'!V374</f>
        <v>0</v>
      </c>
      <c r="DF374" s="380">
        <f>'[44]Biểu 1c-II'!Y374</f>
        <v>0</v>
      </c>
      <c r="DG374" s="377">
        <f>'[34]Biểu 1c-II'!AB374</f>
        <v>0</v>
      </c>
      <c r="DH374" s="459">
        <f>'[34]Biểu 1c-II'!AE374</f>
        <v>0</v>
      </c>
      <c r="DI374" s="459">
        <f>'[34]Biểu 1c-II'!AH374</f>
        <v>0</v>
      </c>
      <c r="DJ374" s="377">
        <f>'[35]Biểu 1c-II'!J374</f>
        <v>0</v>
      </c>
      <c r="DK374" s="377">
        <f>'[35]Biểu 1c-II'!M374</f>
        <v>0</v>
      </c>
      <c r="DL374" s="377">
        <f>'[35]Biểu 1c-II'!P374</f>
        <v>0</v>
      </c>
      <c r="DM374" s="377">
        <f>'[35]Biểu 1c-II'!S374</f>
        <v>0</v>
      </c>
      <c r="DN374" s="377">
        <f>'[35]Biểu 1c-II'!V374</f>
        <v>0</v>
      </c>
      <c r="DO374" s="377">
        <f>'[35]Biểu 1c-II'!Y374</f>
        <v>0</v>
      </c>
      <c r="DP374" s="377">
        <f>'[35]Biểu 1c-II'!AB374</f>
        <v>0</v>
      </c>
      <c r="DQ374" s="459">
        <f>'[35]Biểu 1c-II'!AE374</f>
        <v>0</v>
      </c>
      <c r="DR374" s="459">
        <f>'[35]Biểu 1c-II'!AH374</f>
        <v>0</v>
      </c>
      <c r="DS374" s="459">
        <f>'[35]Biểu 1c-II'!AK374</f>
        <v>0</v>
      </c>
      <c r="DT374" s="377">
        <f>'[36]Biểu 1c-II'!J374</f>
        <v>0</v>
      </c>
      <c r="DU374" s="377">
        <f>'[36]Biểu 1c-II'!M374</f>
        <v>0</v>
      </c>
      <c r="DV374" s="377">
        <f>'[36]Biểu 1c-II'!P374</f>
        <v>0</v>
      </c>
      <c r="DW374" s="377">
        <f>'[36]Biểu 1c-II'!S374</f>
        <v>0</v>
      </c>
      <c r="DX374" s="377">
        <f>'[36]Biểu 1c-II'!V374</f>
        <v>0</v>
      </c>
      <c r="DY374" s="377">
        <f>'[36]Biểu 1c-II'!Y374</f>
        <v>0</v>
      </c>
      <c r="DZ374" s="377">
        <f>'[36]Biểu 1c-II'!AB374</f>
        <v>0</v>
      </c>
      <c r="EA374" s="459">
        <f>'[36]Biểu 1c-II'!AH374</f>
        <v>0</v>
      </c>
      <c r="EB374" s="459">
        <f>'[36]Biểu 1c-II'!AE374</f>
        <v>0</v>
      </c>
      <c r="EC374" s="377">
        <f>'[37]Biểu 1c-II'!J374</f>
        <v>0</v>
      </c>
      <c r="ED374" s="377">
        <f>'[37]Biểu 1c-II'!M374</f>
        <v>0</v>
      </c>
      <c r="EE374" s="377">
        <f>'[37]Biểu 1c-II'!P374</f>
        <v>0</v>
      </c>
      <c r="EF374" s="377">
        <f>'[37]Biểu 1c-II'!S374</f>
        <v>0</v>
      </c>
      <c r="EG374" s="377">
        <f>'[37]Biểu 1c-II'!V374</f>
        <v>0</v>
      </c>
      <c r="EH374" s="377">
        <f>'[37]Biểu 1c-II'!Y374</f>
        <v>0</v>
      </c>
      <c r="EI374" s="377">
        <f>'[37]Biểu 1c-II'!AB374</f>
        <v>0</v>
      </c>
      <c r="EJ374" s="459">
        <f>'[37]Biểu 1c-II'!AE374</f>
        <v>0</v>
      </c>
      <c r="EK374" s="459">
        <f>'[38]Biểu 1c-II'!J374</f>
        <v>0</v>
      </c>
      <c r="EL374" s="459">
        <f>'[38]Biểu 1c-II'!M374</f>
        <v>0</v>
      </c>
      <c r="EM374" s="459">
        <f>'[38]Biểu 1c-II'!P374</f>
        <v>0</v>
      </c>
      <c r="EN374" s="459">
        <f>'[38]Biểu 1c-II'!S374</f>
        <v>0</v>
      </c>
      <c r="EO374" s="377">
        <f>'[39]Biểu 1c-II(TTKN)'!J374</f>
        <v>0</v>
      </c>
      <c r="EP374" s="377">
        <f>'[40]Biểu 1c-II'!P374</f>
        <v>0</v>
      </c>
      <c r="EQ374" s="377">
        <f>'[41]Biểu 1c-II'!P374</f>
        <v>0</v>
      </c>
    </row>
    <row r="375" spans="1:147" ht="38.25">
      <c r="A375" s="383"/>
      <c r="B375" s="393">
        <v>7951</v>
      </c>
      <c r="C375" s="379" t="s">
        <v>1022</v>
      </c>
      <c r="D375" s="381">
        <f t="shared" si="143"/>
        <v>0</v>
      </c>
      <c r="E375" s="463">
        <f t="shared" si="134"/>
        <v>13682959583</v>
      </c>
      <c r="F375" s="463">
        <f t="shared" si="144"/>
        <v>13682959583</v>
      </c>
      <c r="G375" s="463">
        <f t="shared" si="145"/>
        <v>13682959583</v>
      </c>
      <c r="H375" s="381">
        <f t="shared" si="135"/>
        <v>0</v>
      </c>
      <c r="I375" s="381">
        <f t="shared" si="146"/>
        <v>0</v>
      </c>
      <c r="J375" s="381">
        <f t="shared" si="147"/>
        <v>0</v>
      </c>
      <c r="K375" s="381">
        <f t="shared" si="136"/>
        <v>13682959583</v>
      </c>
      <c r="L375" s="381">
        <f t="shared" si="137"/>
        <v>0</v>
      </c>
      <c r="M375" s="381">
        <f t="shared" si="138"/>
        <v>0</v>
      </c>
      <c r="N375" s="381">
        <f t="shared" si="148"/>
        <v>0</v>
      </c>
      <c r="O375" s="381">
        <f t="shared" si="139"/>
        <v>0</v>
      </c>
      <c r="P375" s="381">
        <f t="shared" si="149"/>
        <v>0</v>
      </c>
      <c r="Q375" s="381">
        <f t="shared" si="140"/>
        <v>0</v>
      </c>
      <c r="R375" s="381">
        <f t="shared" si="141"/>
        <v>0</v>
      </c>
      <c r="S375" s="381"/>
      <c r="T375" s="381">
        <f t="shared" si="142"/>
        <v>0</v>
      </c>
      <c r="U375" s="463">
        <f t="shared" si="150"/>
        <v>0</v>
      </c>
      <c r="V375" s="463">
        <f t="shared" si="151"/>
        <v>0</v>
      </c>
      <c r="W375" s="463">
        <f t="shared" si="152"/>
        <v>0</v>
      </c>
      <c r="X375" s="463">
        <f t="shared" si="153"/>
        <v>0</v>
      </c>
      <c r="Y375" s="463">
        <f t="shared" si="154"/>
        <v>0</v>
      </c>
      <c r="Z375" s="463">
        <f t="shared" si="155"/>
        <v>0</v>
      </c>
      <c r="AA375" s="463">
        <f t="shared" si="156"/>
        <v>0</v>
      </c>
      <c r="AB375" s="463">
        <f t="shared" si="157"/>
        <v>0</v>
      </c>
      <c r="AC375" s="463">
        <f t="shared" si="158"/>
        <v>0</v>
      </c>
      <c r="AD375" s="463">
        <f t="shared" si="159"/>
        <v>0</v>
      </c>
      <c r="AE375" s="381"/>
      <c r="AF375" s="381"/>
      <c r="AG375" s="380">
        <f>'[22]Biểu 1c-II'!J375</f>
        <v>0</v>
      </c>
      <c r="AH375" s="380">
        <f>'[22]Biểu 1c-II'!M375</f>
        <v>0</v>
      </c>
      <c r="AI375" s="463">
        <f>'[22]Biểu 1c-II'!S375</f>
        <v>0</v>
      </c>
      <c r="AJ375" s="463">
        <f>'[22]Biểu 1c-II'!V375</f>
        <v>0</v>
      </c>
      <c r="AK375" s="380">
        <f>'[23]Biểu 1c-II'!J375</f>
        <v>0</v>
      </c>
      <c r="AL375" s="463">
        <f>'[23]Biểu 1c-II'!P375</f>
        <v>0</v>
      </c>
      <c r="AM375" s="463">
        <f>'[23]Biểu 1c-II'!S375</f>
        <v>0</v>
      </c>
      <c r="AN375" s="380">
        <f>'[24]Biểu 1c-II'!J375</f>
        <v>0</v>
      </c>
      <c r="AO375" s="463">
        <f>'[24]Biểu 1c-II'!M375</f>
        <v>0</v>
      </c>
      <c r="AP375" s="463">
        <f>'[24]Biểu 1c-II'!S375</f>
        <v>0</v>
      </c>
      <c r="AQ375" s="463">
        <f>'[25]Biểu 1c-II'!P375</f>
        <v>0</v>
      </c>
      <c r="AR375" s="463">
        <f>'[25]Biểu 1c-II'!V375</f>
        <v>0</v>
      </c>
      <c r="AS375" s="380">
        <f>'[25]Biểu 1c-II'!Y375</f>
        <v>0</v>
      </c>
      <c r="AT375" s="380">
        <f>'[26]Biểu 1c-II'!K375</f>
        <v>0</v>
      </c>
      <c r="AU375" s="380">
        <f>'[26]Biểu 1c-II'!W375</f>
        <v>0</v>
      </c>
      <c r="AV375" s="380">
        <f>'[27]Biểu 1c-II'!J375</f>
        <v>0</v>
      </c>
      <c r="AW375" s="380">
        <f>'[27]Biểu 1c-II'!V375</f>
        <v>0</v>
      </c>
      <c r="AX375" s="380">
        <f>'[28]Biểu 1c-II'!J375</f>
        <v>0</v>
      </c>
      <c r="AY375" s="380">
        <f>'[28]Biểu 1c-II'!M375</f>
        <v>0</v>
      </c>
      <c r="AZ375" s="380">
        <f>'[28]Biểu 1c-II'!P375</f>
        <v>0</v>
      </c>
      <c r="BA375" s="380"/>
      <c r="BB375" s="380">
        <f>'[28]Biểu 1c-II'!V375</f>
        <v>0</v>
      </c>
      <c r="BC375" s="380">
        <f>'[42]Biểu 1c-II'!Y375</f>
        <v>0</v>
      </c>
      <c r="BD375" s="380">
        <f>'[28]Biểu 1c-II'!AB375</f>
        <v>0</v>
      </c>
      <c r="BE375" s="380">
        <f>'[28]Biểu 1c-II'!AE375</f>
        <v>0</v>
      </c>
      <c r="BF375" s="380">
        <f>'[28]Biểu 1c-II'!AH375</f>
        <v>0</v>
      </c>
      <c r="BG375" s="380">
        <f>'[29]Biểu 1c-II'!J375</f>
        <v>0</v>
      </c>
      <c r="BH375" s="380">
        <f>'[29]Biểu 1c-II'!M375</f>
        <v>0</v>
      </c>
      <c r="BI375" s="380">
        <f>'[29]Biểu 1c-II'!P375</f>
        <v>0</v>
      </c>
      <c r="BJ375" s="380"/>
      <c r="BK375" s="380">
        <f>'[29]Biểu 1c-II'!S375</f>
        <v>0</v>
      </c>
      <c r="BL375" s="380">
        <f>'[29]Biểu 1c-II'!V375</f>
        <v>0</v>
      </c>
      <c r="BM375" s="380">
        <f>'[29]Biểu 1c-II'!Y375</f>
        <v>0</v>
      </c>
      <c r="BN375" s="380">
        <f>'[29]Biểu 1c-II'!AB375</f>
        <v>0</v>
      </c>
      <c r="BO375" s="463">
        <f>'[29]Biểu 1c-II'!AE375</f>
        <v>0</v>
      </c>
      <c r="BP375" s="463">
        <f>'[29]Biểu 1c-II'!AH375</f>
        <v>0</v>
      </c>
      <c r="BQ375" s="380">
        <f>'[30]Biểu 1c-II - TTYT DA BAC'!J375</f>
        <v>0</v>
      </c>
      <c r="BR375" s="380">
        <f>'[30]Biểu 1c-II - TTYT DA BAC'!M375</f>
        <v>0</v>
      </c>
      <c r="BS375" s="380">
        <f>'[30]Biểu 1c-II - TTYT DA BAC'!P375</f>
        <v>0</v>
      </c>
      <c r="BT375" s="380"/>
      <c r="BU375" s="380">
        <f>'[30]Biểu 1c-II - TTYT DA BAC'!V375</f>
        <v>0</v>
      </c>
      <c r="BV375" s="380">
        <f>'[30]Biểu 1c-II - TTYT DA BAC'!Y375</f>
        <v>0</v>
      </c>
      <c r="BW375" s="380">
        <f>'[30]Biểu 1c-II - TTYT DA BAC'!AB375</f>
        <v>0</v>
      </c>
      <c r="BX375" s="463">
        <f>'[30]Biểu 1c-II - TTYT DA BAC'!AE375</f>
        <v>0</v>
      </c>
      <c r="BY375" s="463">
        <f>'[30]Biểu 1c-II - TTYT DA BAC'!AH375</f>
        <v>0</v>
      </c>
      <c r="BZ375" s="380">
        <f>'[31]Biểu 1c-II'!I375</f>
        <v>0</v>
      </c>
      <c r="CA375" s="380">
        <f>'[31]Biểu 1c-II'!M375</f>
        <v>0</v>
      </c>
      <c r="CB375" s="380">
        <f>'[31]Biểu 1c-II'!P375</f>
        <v>0</v>
      </c>
      <c r="CC375" s="380"/>
      <c r="CD375" s="380">
        <f>'[31]Biểu 1c-II'!V375</f>
        <v>0</v>
      </c>
      <c r="CE375" s="380">
        <f>'[31]Biểu 1c-II'!Y375</f>
        <v>0</v>
      </c>
      <c r="CF375" s="380">
        <f>'[31]Biểu 1c-II'!AB375</f>
        <v>0</v>
      </c>
      <c r="CG375" s="463">
        <f>'[31]Biểu 1c-II'!AE375</f>
        <v>0</v>
      </c>
      <c r="CH375" s="463">
        <f>'[31]Biểu 1c-II'!AH375</f>
        <v>0</v>
      </c>
      <c r="CI375" s="380">
        <f>'[32]Biểu 1c-II'!J375</f>
        <v>0</v>
      </c>
      <c r="CJ375" s="380">
        <f>'[32]Biểu 1c-II'!M375</f>
        <v>0</v>
      </c>
      <c r="CK375" s="380">
        <f>'[32]Biểu 1c-II'!P375</f>
        <v>0</v>
      </c>
      <c r="CL375" s="380"/>
      <c r="CM375" s="380">
        <f>'[32]Biểu 1c-II'!V375</f>
        <v>0</v>
      </c>
      <c r="CN375" s="380">
        <f>'[32]Biểu 1c-II'!Y375</f>
        <v>0</v>
      </c>
      <c r="CO375" s="380">
        <f>'[32]Biểu 1c-II'!AB375</f>
        <v>0</v>
      </c>
      <c r="CP375" s="463">
        <f>'[32]Biểu 1c-II'!AE375</f>
        <v>0</v>
      </c>
      <c r="CQ375" s="463">
        <f>'[32]Biểu 1c-II'!AH375</f>
        <v>0</v>
      </c>
      <c r="CR375" s="380">
        <f>'[33]Biểu 1c-II'!J375</f>
        <v>0</v>
      </c>
      <c r="CS375" s="380">
        <f>'[33]Biểu 1c-II'!M375</f>
        <v>0</v>
      </c>
      <c r="CT375" s="380">
        <f>'[33]Biểu 1c-II'!P375</f>
        <v>0</v>
      </c>
      <c r="CU375" s="380"/>
      <c r="CV375" s="380">
        <f>'[33]Biểu 1c-II'!V375</f>
        <v>0</v>
      </c>
      <c r="CW375" s="380">
        <f>'[43]Biểu 1c-II'!Y375</f>
        <v>0</v>
      </c>
      <c r="CX375" s="380">
        <f>'[33]Biểu 1c-II'!AB375</f>
        <v>0</v>
      </c>
      <c r="CY375" s="463">
        <f>'[33]Biểu 1c-II'!AE375</f>
        <v>0</v>
      </c>
      <c r="CZ375" s="463">
        <f>'[33]Biểu 1c-II'!AH375</f>
        <v>0</v>
      </c>
      <c r="DA375" s="380">
        <f>'[34]Biểu 1c-II'!$J$7</f>
        <v>13682959583</v>
      </c>
      <c r="DB375" s="380">
        <f>'[34]Biểu 1c-II'!M375</f>
        <v>0</v>
      </c>
      <c r="DC375" s="380">
        <f>'[34]Biểu 1c-II'!P375</f>
        <v>0</v>
      </c>
      <c r="DD375" s="380"/>
      <c r="DE375" s="380">
        <f>'[34]Biểu 1c-II'!V375</f>
        <v>0</v>
      </c>
      <c r="DF375" s="380">
        <f>'[44]Biểu 1c-II'!Y375</f>
        <v>0</v>
      </c>
      <c r="DG375" s="380">
        <f>'[34]Biểu 1c-II'!AB375</f>
        <v>0</v>
      </c>
      <c r="DH375" s="463">
        <f>'[34]Biểu 1c-II'!AE375</f>
        <v>0</v>
      </c>
      <c r="DI375" s="463">
        <f>'[34]Biểu 1c-II'!AH375</f>
        <v>0</v>
      </c>
      <c r="DJ375" s="380">
        <f>'[35]Biểu 1c-II'!J375</f>
        <v>0</v>
      </c>
      <c r="DK375" s="380">
        <f>'[35]Biểu 1c-II'!M375</f>
        <v>0</v>
      </c>
      <c r="DL375" s="380">
        <f>'[35]Biểu 1c-II'!P375</f>
        <v>0</v>
      </c>
      <c r="DM375" s="380">
        <f>'[35]Biểu 1c-II'!S375</f>
        <v>0</v>
      </c>
      <c r="DN375" s="380">
        <f>'[35]Biểu 1c-II'!V375</f>
        <v>0</v>
      </c>
      <c r="DO375" s="380">
        <f>'[35]Biểu 1c-II'!Y375</f>
        <v>0</v>
      </c>
      <c r="DP375" s="380">
        <f>'[35]Biểu 1c-II'!AB375</f>
        <v>0</v>
      </c>
      <c r="DQ375" s="463">
        <f>'[35]Biểu 1c-II'!AE375</f>
        <v>0</v>
      </c>
      <c r="DR375" s="463">
        <f>'[35]Biểu 1c-II'!AH375</f>
        <v>0</v>
      </c>
      <c r="DS375" s="463">
        <f>'[35]Biểu 1c-II'!AK375</f>
        <v>0</v>
      </c>
      <c r="DT375" s="380">
        <f>'[36]Biểu 1c-II'!J375</f>
        <v>0</v>
      </c>
      <c r="DU375" s="380">
        <f>'[36]Biểu 1c-II'!M375</f>
        <v>0</v>
      </c>
      <c r="DV375" s="380">
        <f>'[36]Biểu 1c-II'!P375</f>
        <v>0</v>
      </c>
      <c r="DW375" s="380">
        <f>'[36]Biểu 1c-II'!S375</f>
        <v>0</v>
      </c>
      <c r="DX375" s="380">
        <f>'[36]Biểu 1c-II'!V375</f>
        <v>0</v>
      </c>
      <c r="DY375" s="380">
        <f>'[36]Biểu 1c-II'!Y375</f>
        <v>0</v>
      </c>
      <c r="DZ375" s="380">
        <f>'[36]Biểu 1c-II'!AB375</f>
        <v>0</v>
      </c>
      <c r="EA375" s="463">
        <f>'[36]Biểu 1c-II'!AH375</f>
        <v>0</v>
      </c>
      <c r="EB375" s="463">
        <f>'[36]Biểu 1c-II'!AE375</f>
        <v>0</v>
      </c>
      <c r="EC375" s="380">
        <f>'[37]Biểu 1c-II'!J375</f>
        <v>0</v>
      </c>
      <c r="ED375" s="380">
        <f>'[37]Biểu 1c-II'!M375</f>
        <v>0</v>
      </c>
      <c r="EE375" s="380">
        <f>'[37]Biểu 1c-II'!P375</f>
        <v>0</v>
      </c>
      <c r="EF375" s="380">
        <f>'[37]Biểu 1c-II'!S375</f>
        <v>0</v>
      </c>
      <c r="EG375" s="380">
        <f>'[37]Biểu 1c-II'!V375</f>
        <v>0</v>
      </c>
      <c r="EH375" s="380">
        <f>'[37]Biểu 1c-II'!Y375</f>
        <v>0</v>
      </c>
      <c r="EI375" s="380">
        <f>'[37]Biểu 1c-II'!AB375</f>
        <v>0</v>
      </c>
      <c r="EJ375" s="463">
        <f>'[37]Biểu 1c-II'!AE375</f>
        <v>0</v>
      </c>
      <c r="EK375" s="463">
        <f>'[38]Biểu 1c-II'!J375</f>
        <v>0</v>
      </c>
      <c r="EL375" s="463">
        <f>'[38]Biểu 1c-II'!M375</f>
        <v>0</v>
      </c>
      <c r="EM375" s="463">
        <f>'[38]Biểu 1c-II'!P375</f>
        <v>0</v>
      </c>
      <c r="EN375" s="463">
        <f>'[38]Biểu 1c-II'!S375</f>
        <v>0</v>
      </c>
      <c r="EO375" s="380">
        <f>'[39]Biểu 1c-II(TTKN)'!J375</f>
        <v>0</v>
      </c>
      <c r="EP375" s="380">
        <f>'[40]Biểu 1c-II'!P375</f>
        <v>0</v>
      </c>
      <c r="EQ375" s="380">
        <f>'[41]Biểu 1c-II'!P375</f>
        <v>0</v>
      </c>
    </row>
    <row r="376" spans="1:147" ht="12.75">
      <c r="A376" s="383"/>
      <c r="B376" s="393">
        <v>7952</v>
      </c>
      <c r="C376" s="379" t="s">
        <v>1023</v>
      </c>
      <c r="D376" s="381">
        <f t="shared" si="143"/>
        <v>0</v>
      </c>
      <c r="E376" s="463">
        <f t="shared" si="134"/>
        <v>13682959583</v>
      </c>
      <c r="F376" s="463">
        <f t="shared" si="144"/>
        <v>13682959583</v>
      </c>
      <c r="G376" s="463">
        <f t="shared" si="145"/>
        <v>13682959583</v>
      </c>
      <c r="H376" s="381">
        <f t="shared" si="135"/>
        <v>0</v>
      </c>
      <c r="I376" s="381">
        <f t="shared" si="146"/>
        <v>0</v>
      </c>
      <c r="J376" s="381">
        <f t="shared" si="147"/>
        <v>0</v>
      </c>
      <c r="K376" s="381">
        <f t="shared" si="136"/>
        <v>13682959583</v>
      </c>
      <c r="L376" s="381">
        <f t="shared" si="137"/>
        <v>0</v>
      </c>
      <c r="M376" s="381">
        <f t="shared" si="138"/>
        <v>0</v>
      </c>
      <c r="N376" s="381">
        <f t="shared" si="148"/>
        <v>0</v>
      </c>
      <c r="O376" s="381">
        <f t="shared" si="139"/>
        <v>0</v>
      </c>
      <c r="P376" s="381">
        <f t="shared" si="149"/>
        <v>0</v>
      </c>
      <c r="Q376" s="381">
        <f t="shared" si="140"/>
        <v>0</v>
      </c>
      <c r="R376" s="381">
        <f t="shared" si="141"/>
        <v>0</v>
      </c>
      <c r="S376" s="381"/>
      <c r="T376" s="381">
        <f t="shared" si="142"/>
        <v>0</v>
      </c>
      <c r="U376" s="463">
        <f t="shared" si="150"/>
        <v>0</v>
      </c>
      <c r="V376" s="463">
        <f t="shared" si="151"/>
        <v>0</v>
      </c>
      <c r="W376" s="463">
        <f t="shared" si="152"/>
        <v>0</v>
      </c>
      <c r="X376" s="463">
        <f t="shared" si="153"/>
        <v>0</v>
      </c>
      <c r="Y376" s="463">
        <f t="shared" si="154"/>
        <v>0</v>
      </c>
      <c r="Z376" s="463">
        <f t="shared" si="155"/>
        <v>0</v>
      </c>
      <c r="AA376" s="463">
        <f t="shared" si="156"/>
        <v>0</v>
      </c>
      <c r="AB376" s="463">
        <f t="shared" si="157"/>
        <v>0</v>
      </c>
      <c r="AC376" s="463">
        <f t="shared" si="158"/>
        <v>0</v>
      </c>
      <c r="AD376" s="463">
        <f t="shared" si="159"/>
        <v>0</v>
      </c>
      <c r="AE376" s="381"/>
      <c r="AF376" s="381"/>
      <c r="AG376" s="380">
        <f>'[22]Biểu 1c-II'!J376</f>
        <v>0</v>
      </c>
      <c r="AH376" s="380">
        <f>'[22]Biểu 1c-II'!M376</f>
        <v>0</v>
      </c>
      <c r="AI376" s="463">
        <f>'[22]Biểu 1c-II'!S376</f>
        <v>0</v>
      </c>
      <c r="AJ376" s="463">
        <f>'[22]Biểu 1c-II'!V376</f>
        <v>0</v>
      </c>
      <c r="AK376" s="380">
        <f>'[23]Biểu 1c-II'!J376</f>
        <v>0</v>
      </c>
      <c r="AL376" s="463">
        <f>'[23]Biểu 1c-II'!P376</f>
        <v>0</v>
      </c>
      <c r="AM376" s="463">
        <f>'[23]Biểu 1c-II'!S376</f>
        <v>0</v>
      </c>
      <c r="AN376" s="380">
        <f>'[24]Biểu 1c-II'!J376</f>
        <v>0</v>
      </c>
      <c r="AO376" s="463">
        <f>'[24]Biểu 1c-II'!M376</f>
        <v>0</v>
      </c>
      <c r="AP376" s="463">
        <f>'[24]Biểu 1c-II'!S376</f>
        <v>0</v>
      </c>
      <c r="AQ376" s="463">
        <f>'[25]Biểu 1c-II'!P376</f>
        <v>0</v>
      </c>
      <c r="AR376" s="463">
        <f>'[25]Biểu 1c-II'!V376</f>
        <v>0</v>
      </c>
      <c r="AS376" s="380">
        <f>'[25]Biểu 1c-II'!Y376</f>
        <v>0</v>
      </c>
      <c r="AT376" s="380">
        <f>'[26]Biểu 1c-II'!K376</f>
        <v>0</v>
      </c>
      <c r="AU376" s="380">
        <f>'[26]Biểu 1c-II'!W376</f>
        <v>0</v>
      </c>
      <c r="AV376" s="380">
        <f>'[27]Biểu 1c-II'!J376</f>
        <v>0</v>
      </c>
      <c r="AW376" s="380">
        <f>'[27]Biểu 1c-II'!V376</f>
        <v>0</v>
      </c>
      <c r="AX376" s="380">
        <f>'[28]Biểu 1c-II'!J376</f>
        <v>0</v>
      </c>
      <c r="AY376" s="380">
        <f>'[28]Biểu 1c-II'!M376</f>
        <v>0</v>
      </c>
      <c r="AZ376" s="380">
        <f>'[28]Biểu 1c-II'!P376</f>
        <v>0</v>
      </c>
      <c r="BA376" s="380"/>
      <c r="BB376" s="380">
        <f>'[28]Biểu 1c-II'!V376</f>
        <v>0</v>
      </c>
      <c r="BC376" s="380">
        <f>'[42]Biểu 1c-II'!Y376</f>
        <v>0</v>
      </c>
      <c r="BD376" s="380">
        <f>'[28]Biểu 1c-II'!AB376</f>
        <v>0</v>
      </c>
      <c r="BE376" s="380">
        <f>'[28]Biểu 1c-II'!AE376</f>
        <v>0</v>
      </c>
      <c r="BF376" s="380">
        <f>'[28]Biểu 1c-II'!AH376</f>
        <v>0</v>
      </c>
      <c r="BG376" s="380">
        <f>'[29]Biểu 1c-II'!J376</f>
        <v>0</v>
      </c>
      <c r="BH376" s="380">
        <f>'[29]Biểu 1c-II'!M376</f>
        <v>0</v>
      </c>
      <c r="BI376" s="380">
        <f>'[29]Biểu 1c-II'!P376</f>
        <v>0</v>
      </c>
      <c r="BJ376" s="380"/>
      <c r="BK376" s="380">
        <f>'[29]Biểu 1c-II'!S376</f>
        <v>0</v>
      </c>
      <c r="BL376" s="380">
        <f>'[29]Biểu 1c-II'!V376</f>
        <v>0</v>
      </c>
      <c r="BM376" s="380">
        <f>'[29]Biểu 1c-II'!Y376</f>
        <v>0</v>
      </c>
      <c r="BN376" s="380">
        <f>'[29]Biểu 1c-II'!AB376</f>
        <v>0</v>
      </c>
      <c r="BO376" s="463">
        <f>'[29]Biểu 1c-II'!AE376</f>
        <v>0</v>
      </c>
      <c r="BP376" s="463">
        <f>'[29]Biểu 1c-II'!AH376</f>
        <v>0</v>
      </c>
      <c r="BQ376" s="380">
        <f>'[30]Biểu 1c-II - TTYT DA BAC'!J376</f>
        <v>0</v>
      </c>
      <c r="BR376" s="380">
        <f>'[30]Biểu 1c-II - TTYT DA BAC'!M376</f>
        <v>0</v>
      </c>
      <c r="BS376" s="380">
        <f>'[30]Biểu 1c-II - TTYT DA BAC'!P376</f>
        <v>0</v>
      </c>
      <c r="BT376" s="380"/>
      <c r="BU376" s="380">
        <f>'[30]Biểu 1c-II - TTYT DA BAC'!V376</f>
        <v>0</v>
      </c>
      <c r="BV376" s="380">
        <f>'[30]Biểu 1c-II - TTYT DA BAC'!Y376</f>
        <v>0</v>
      </c>
      <c r="BW376" s="380">
        <f>'[30]Biểu 1c-II - TTYT DA BAC'!AB376</f>
        <v>0</v>
      </c>
      <c r="BX376" s="463">
        <f>'[30]Biểu 1c-II - TTYT DA BAC'!AE376</f>
        <v>0</v>
      </c>
      <c r="BY376" s="463">
        <f>'[30]Biểu 1c-II - TTYT DA BAC'!AH376</f>
        <v>0</v>
      </c>
      <c r="BZ376" s="380">
        <f>'[31]Biểu 1c-II'!I376</f>
        <v>0</v>
      </c>
      <c r="CA376" s="380">
        <f>'[31]Biểu 1c-II'!M376</f>
        <v>0</v>
      </c>
      <c r="CB376" s="380">
        <f>'[31]Biểu 1c-II'!P376</f>
        <v>0</v>
      </c>
      <c r="CC376" s="380"/>
      <c r="CD376" s="380">
        <f>'[31]Biểu 1c-II'!V376</f>
        <v>0</v>
      </c>
      <c r="CE376" s="380">
        <f>'[31]Biểu 1c-II'!Y376</f>
        <v>0</v>
      </c>
      <c r="CF376" s="380">
        <f>'[31]Biểu 1c-II'!AB376</f>
        <v>0</v>
      </c>
      <c r="CG376" s="463">
        <f>'[31]Biểu 1c-II'!AE376</f>
        <v>0</v>
      </c>
      <c r="CH376" s="463">
        <f>'[31]Biểu 1c-II'!AH376</f>
        <v>0</v>
      </c>
      <c r="CI376" s="380">
        <f>'[32]Biểu 1c-II'!J376</f>
        <v>0</v>
      </c>
      <c r="CJ376" s="380">
        <f>'[32]Biểu 1c-II'!M376</f>
        <v>0</v>
      </c>
      <c r="CK376" s="380">
        <f>'[32]Biểu 1c-II'!P376</f>
        <v>0</v>
      </c>
      <c r="CL376" s="380"/>
      <c r="CM376" s="380">
        <f>'[32]Biểu 1c-II'!V376</f>
        <v>0</v>
      </c>
      <c r="CN376" s="380">
        <f>'[32]Biểu 1c-II'!Y376</f>
        <v>0</v>
      </c>
      <c r="CO376" s="380">
        <f>'[32]Biểu 1c-II'!AB376</f>
        <v>0</v>
      </c>
      <c r="CP376" s="463">
        <f>'[32]Biểu 1c-II'!AE376</f>
        <v>0</v>
      </c>
      <c r="CQ376" s="463">
        <f>'[32]Biểu 1c-II'!AH376</f>
        <v>0</v>
      </c>
      <c r="CR376" s="380">
        <f>'[33]Biểu 1c-II'!J376</f>
        <v>0</v>
      </c>
      <c r="CS376" s="380">
        <f>'[33]Biểu 1c-II'!M376</f>
        <v>0</v>
      </c>
      <c r="CT376" s="380">
        <f>'[33]Biểu 1c-II'!P376</f>
        <v>0</v>
      </c>
      <c r="CU376" s="380"/>
      <c r="CV376" s="380">
        <f>'[33]Biểu 1c-II'!V376</f>
        <v>0</v>
      </c>
      <c r="CW376" s="380">
        <f>'[43]Biểu 1c-II'!Y376</f>
        <v>0</v>
      </c>
      <c r="CX376" s="380">
        <f>'[33]Biểu 1c-II'!AB376</f>
        <v>0</v>
      </c>
      <c r="CY376" s="463">
        <f>'[33]Biểu 1c-II'!AE376</f>
        <v>0</v>
      </c>
      <c r="CZ376" s="463">
        <f>'[33]Biểu 1c-II'!AH376</f>
        <v>0</v>
      </c>
      <c r="DA376" s="380">
        <f>'[34]Biểu 1c-II'!$J$7</f>
        <v>13682959583</v>
      </c>
      <c r="DB376" s="380">
        <f>'[34]Biểu 1c-II'!M376</f>
        <v>0</v>
      </c>
      <c r="DC376" s="380">
        <f>'[34]Biểu 1c-II'!P376</f>
        <v>0</v>
      </c>
      <c r="DD376" s="380"/>
      <c r="DE376" s="380">
        <f>'[34]Biểu 1c-II'!V376</f>
        <v>0</v>
      </c>
      <c r="DF376" s="380">
        <f>'[44]Biểu 1c-II'!Y376</f>
        <v>0</v>
      </c>
      <c r="DG376" s="380">
        <f>'[34]Biểu 1c-II'!AB376</f>
        <v>0</v>
      </c>
      <c r="DH376" s="463">
        <f>'[34]Biểu 1c-II'!AE376</f>
        <v>0</v>
      </c>
      <c r="DI376" s="463">
        <f>'[34]Biểu 1c-II'!AH376</f>
        <v>0</v>
      </c>
      <c r="DJ376" s="380">
        <f>'[35]Biểu 1c-II'!J376</f>
        <v>0</v>
      </c>
      <c r="DK376" s="380">
        <f>'[35]Biểu 1c-II'!M376</f>
        <v>0</v>
      </c>
      <c r="DL376" s="380">
        <f>'[35]Biểu 1c-II'!P376</f>
        <v>0</v>
      </c>
      <c r="DM376" s="380">
        <f>'[35]Biểu 1c-II'!S376</f>
        <v>0</v>
      </c>
      <c r="DN376" s="380">
        <f>'[35]Biểu 1c-II'!V376</f>
        <v>0</v>
      </c>
      <c r="DO376" s="380">
        <f>'[35]Biểu 1c-II'!Y376</f>
        <v>0</v>
      </c>
      <c r="DP376" s="380">
        <f>'[35]Biểu 1c-II'!AB376</f>
        <v>0</v>
      </c>
      <c r="DQ376" s="463">
        <f>'[35]Biểu 1c-II'!AE376</f>
        <v>0</v>
      </c>
      <c r="DR376" s="463">
        <f>'[35]Biểu 1c-II'!AH376</f>
        <v>0</v>
      </c>
      <c r="DS376" s="463">
        <f>'[35]Biểu 1c-II'!AK376</f>
        <v>0</v>
      </c>
      <c r="DT376" s="380">
        <f>'[36]Biểu 1c-II'!J376</f>
        <v>0</v>
      </c>
      <c r="DU376" s="380">
        <f>'[36]Biểu 1c-II'!M376</f>
        <v>0</v>
      </c>
      <c r="DV376" s="380">
        <f>'[36]Biểu 1c-II'!P376</f>
        <v>0</v>
      </c>
      <c r="DW376" s="380">
        <f>'[36]Biểu 1c-II'!S376</f>
        <v>0</v>
      </c>
      <c r="DX376" s="380">
        <f>'[36]Biểu 1c-II'!V376</f>
        <v>0</v>
      </c>
      <c r="DY376" s="380">
        <f>'[36]Biểu 1c-II'!Y376</f>
        <v>0</v>
      </c>
      <c r="DZ376" s="380">
        <f>'[36]Biểu 1c-II'!AB376</f>
        <v>0</v>
      </c>
      <c r="EA376" s="463">
        <f>'[36]Biểu 1c-II'!AH376</f>
        <v>0</v>
      </c>
      <c r="EB376" s="463">
        <f>'[36]Biểu 1c-II'!AE376</f>
        <v>0</v>
      </c>
      <c r="EC376" s="380">
        <f>'[37]Biểu 1c-II'!J376</f>
        <v>0</v>
      </c>
      <c r="ED376" s="380">
        <f>'[37]Biểu 1c-II'!M376</f>
        <v>0</v>
      </c>
      <c r="EE376" s="380">
        <f>'[37]Biểu 1c-II'!P376</f>
        <v>0</v>
      </c>
      <c r="EF376" s="380">
        <f>'[37]Biểu 1c-II'!S376</f>
        <v>0</v>
      </c>
      <c r="EG376" s="380">
        <f>'[37]Biểu 1c-II'!V376</f>
        <v>0</v>
      </c>
      <c r="EH376" s="380">
        <f>'[37]Biểu 1c-II'!Y376</f>
        <v>0</v>
      </c>
      <c r="EI376" s="380">
        <f>'[37]Biểu 1c-II'!AB376</f>
        <v>0</v>
      </c>
      <c r="EJ376" s="463">
        <f>'[37]Biểu 1c-II'!AE376</f>
        <v>0</v>
      </c>
      <c r="EK376" s="463">
        <f>'[38]Biểu 1c-II'!J376</f>
        <v>0</v>
      </c>
      <c r="EL376" s="463">
        <f>'[38]Biểu 1c-II'!M376</f>
        <v>0</v>
      </c>
      <c r="EM376" s="463">
        <f>'[38]Biểu 1c-II'!P376</f>
        <v>0</v>
      </c>
      <c r="EN376" s="463">
        <f>'[38]Biểu 1c-II'!S376</f>
        <v>0</v>
      </c>
      <c r="EO376" s="380">
        <f>'[39]Biểu 1c-II(TTKN)'!J376</f>
        <v>0</v>
      </c>
      <c r="EP376" s="380">
        <f>'[40]Biểu 1c-II'!P376</f>
        <v>0</v>
      </c>
      <c r="EQ376" s="380">
        <f>'[41]Biểu 1c-II'!P376</f>
        <v>0</v>
      </c>
    </row>
    <row r="377" spans="1:147" ht="12.75">
      <c r="A377" s="383"/>
      <c r="B377" s="393">
        <v>7953</v>
      </c>
      <c r="C377" s="379" t="s">
        <v>1024</v>
      </c>
      <c r="D377" s="381">
        <f t="shared" si="143"/>
        <v>0</v>
      </c>
      <c r="E377" s="463">
        <f t="shared" si="134"/>
        <v>13682959583</v>
      </c>
      <c r="F377" s="463">
        <f t="shared" si="144"/>
        <v>13682959583</v>
      </c>
      <c r="G377" s="463">
        <f t="shared" si="145"/>
        <v>13682959583</v>
      </c>
      <c r="H377" s="381">
        <f t="shared" si="135"/>
        <v>0</v>
      </c>
      <c r="I377" s="381">
        <f t="shared" si="146"/>
        <v>0</v>
      </c>
      <c r="J377" s="381">
        <f t="shared" si="147"/>
        <v>0</v>
      </c>
      <c r="K377" s="381">
        <f t="shared" si="136"/>
        <v>13682959583</v>
      </c>
      <c r="L377" s="381">
        <f t="shared" si="137"/>
        <v>0</v>
      </c>
      <c r="M377" s="381">
        <f t="shared" si="138"/>
        <v>0</v>
      </c>
      <c r="N377" s="381">
        <f t="shared" si="148"/>
        <v>0</v>
      </c>
      <c r="O377" s="381">
        <f t="shared" si="139"/>
        <v>0</v>
      </c>
      <c r="P377" s="381">
        <f t="shared" si="149"/>
        <v>0</v>
      </c>
      <c r="Q377" s="381">
        <f t="shared" si="140"/>
        <v>0</v>
      </c>
      <c r="R377" s="381">
        <f t="shared" si="141"/>
        <v>0</v>
      </c>
      <c r="S377" s="381"/>
      <c r="T377" s="381">
        <f t="shared" si="142"/>
        <v>0</v>
      </c>
      <c r="U377" s="463">
        <f t="shared" si="150"/>
        <v>0</v>
      </c>
      <c r="V377" s="463">
        <f t="shared" si="151"/>
        <v>0</v>
      </c>
      <c r="W377" s="463">
        <f t="shared" si="152"/>
        <v>0</v>
      </c>
      <c r="X377" s="463">
        <f t="shared" si="153"/>
        <v>0</v>
      </c>
      <c r="Y377" s="463">
        <f t="shared" si="154"/>
        <v>0</v>
      </c>
      <c r="Z377" s="463">
        <f t="shared" si="155"/>
        <v>0</v>
      </c>
      <c r="AA377" s="463">
        <f t="shared" si="156"/>
        <v>0</v>
      </c>
      <c r="AB377" s="463">
        <f t="shared" si="157"/>
        <v>0</v>
      </c>
      <c r="AC377" s="463">
        <f t="shared" si="158"/>
        <v>0</v>
      </c>
      <c r="AD377" s="463">
        <f t="shared" si="159"/>
        <v>0</v>
      </c>
      <c r="AE377" s="381"/>
      <c r="AF377" s="381"/>
      <c r="AG377" s="380">
        <f>'[22]Biểu 1c-II'!J377</f>
        <v>0</v>
      </c>
      <c r="AH377" s="380">
        <f>'[22]Biểu 1c-II'!M377</f>
        <v>0</v>
      </c>
      <c r="AI377" s="463">
        <f>'[22]Biểu 1c-II'!S377</f>
        <v>0</v>
      </c>
      <c r="AJ377" s="463">
        <f>'[22]Biểu 1c-II'!V377</f>
        <v>0</v>
      </c>
      <c r="AK377" s="380">
        <f>'[23]Biểu 1c-II'!J377</f>
        <v>0</v>
      </c>
      <c r="AL377" s="463">
        <f>'[23]Biểu 1c-II'!P377</f>
        <v>0</v>
      </c>
      <c r="AM377" s="463">
        <f>'[23]Biểu 1c-II'!S377</f>
        <v>0</v>
      </c>
      <c r="AN377" s="380">
        <f>'[24]Biểu 1c-II'!J377</f>
        <v>0</v>
      </c>
      <c r="AO377" s="463">
        <f>'[24]Biểu 1c-II'!M377</f>
        <v>0</v>
      </c>
      <c r="AP377" s="463">
        <f>'[24]Biểu 1c-II'!S377</f>
        <v>0</v>
      </c>
      <c r="AQ377" s="463">
        <f>'[25]Biểu 1c-II'!P377</f>
        <v>0</v>
      </c>
      <c r="AR377" s="463">
        <f>'[25]Biểu 1c-II'!V377</f>
        <v>0</v>
      </c>
      <c r="AS377" s="380">
        <f>'[25]Biểu 1c-II'!Y377</f>
        <v>0</v>
      </c>
      <c r="AT377" s="380">
        <f>'[26]Biểu 1c-II'!K377</f>
        <v>0</v>
      </c>
      <c r="AU377" s="380">
        <f>'[26]Biểu 1c-II'!W377</f>
        <v>0</v>
      </c>
      <c r="AV377" s="380">
        <f>'[27]Biểu 1c-II'!J377</f>
        <v>0</v>
      </c>
      <c r="AW377" s="380">
        <f>'[27]Biểu 1c-II'!V377</f>
        <v>0</v>
      </c>
      <c r="AX377" s="380">
        <f>'[28]Biểu 1c-II'!J377</f>
        <v>0</v>
      </c>
      <c r="AY377" s="380">
        <f>'[28]Biểu 1c-II'!M377</f>
        <v>0</v>
      </c>
      <c r="AZ377" s="380">
        <f>'[28]Biểu 1c-II'!P377</f>
        <v>0</v>
      </c>
      <c r="BA377" s="380"/>
      <c r="BB377" s="380">
        <f>'[28]Biểu 1c-II'!V377</f>
        <v>0</v>
      </c>
      <c r="BC377" s="380">
        <f>'[42]Biểu 1c-II'!Y377</f>
        <v>0</v>
      </c>
      <c r="BD377" s="380">
        <f>'[28]Biểu 1c-II'!AB377</f>
        <v>0</v>
      </c>
      <c r="BE377" s="380">
        <f>'[28]Biểu 1c-II'!AE377</f>
        <v>0</v>
      </c>
      <c r="BF377" s="380">
        <f>'[28]Biểu 1c-II'!AH377</f>
        <v>0</v>
      </c>
      <c r="BG377" s="380">
        <f>'[29]Biểu 1c-II'!J377</f>
        <v>0</v>
      </c>
      <c r="BH377" s="380">
        <f>'[29]Biểu 1c-II'!M377</f>
        <v>0</v>
      </c>
      <c r="BI377" s="380">
        <f>'[29]Biểu 1c-II'!P377</f>
        <v>0</v>
      </c>
      <c r="BJ377" s="380"/>
      <c r="BK377" s="380">
        <f>'[29]Biểu 1c-II'!S377</f>
        <v>0</v>
      </c>
      <c r="BL377" s="380">
        <f>'[29]Biểu 1c-II'!V377</f>
        <v>0</v>
      </c>
      <c r="BM377" s="380">
        <f>'[29]Biểu 1c-II'!Y377</f>
        <v>0</v>
      </c>
      <c r="BN377" s="380">
        <f>'[29]Biểu 1c-II'!AB377</f>
        <v>0</v>
      </c>
      <c r="BO377" s="463">
        <f>'[29]Biểu 1c-II'!AE377</f>
        <v>0</v>
      </c>
      <c r="BP377" s="463">
        <f>'[29]Biểu 1c-II'!AH377</f>
        <v>0</v>
      </c>
      <c r="BQ377" s="380">
        <f>'[30]Biểu 1c-II - TTYT DA BAC'!J377</f>
        <v>0</v>
      </c>
      <c r="BR377" s="380">
        <f>'[30]Biểu 1c-II - TTYT DA BAC'!M377</f>
        <v>0</v>
      </c>
      <c r="BS377" s="380">
        <f>'[30]Biểu 1c-II - TTYT DA BAC'!P377</f>
        <v>0</v>
      </c>
      <c r="BT377" s="380"/>
      <c r="BU377" s="380">
        <f>'[30]Biểu 1c-II - TTYT DA BAC'!V377</f>
        <v>0</v>
      </c>
      <c r="BV377" s="380">
        <f>'[30]Biểu 1c-II - TTYT DA BAC'!Y377</f>
        <v>0</v>
      </c>
      <c r="BW377" s="380">
        <f>'[30]Biểu 1c-II - TTYT DA BAC'!AB377</f>
        <v>0</v>
      </c>
      <c r="BX377" s="463">
        <f>'[30]Biểu 1c-II - TTYT DA BAC'!AE377</f>
        <v>0</v>
      </c>
      <c r="BY377" s="463">
        <f>'[30]Biểu 1c-II - TTYT DA BAC'!AH377</f>
        <v>0</v>
      </c>
      <c r="BZ377" s="380">
        <f>'[31]Biểu 1c-II'!I377</f>
        <v>0</v>
      </c>
      <c r="CA377" s="380">
        <f>'[31]Biểu 1c-II'!M377</f>
        <v>0</v>
      </c>
      <c r="CB377" s="380">
        <f>'[31]Biểu 1c-II'!P377</f>
        <v>0</v>
      </c>
      <c r="CC377" s="380"/>
      <c r="CD377" s="380">
        <f>'[31]Biểu 1c-II'!V377</f>
        <v>0</v>
      </c>
      <c r="CE377" s="380">
        <f>'[31]Biểu 1c-II'!Y377</f>
        <v>0</v>
      </c>
      <c r="CF377" s="380">
        <f>'[31]Biểu 1c-II'!AB377</f>
        <v>0</v>
      </c>
      <c r="CG377" s="463">
        <f>'[31]Biểu 1c-II'!AE377</f>
        <v>0</v>
      </c>
      <c r="CH377" s="463">
        <f>'[31]Biểu 1c-II'!AH377</f>
        <v>0</v>
      </c>
      <c r="CI377" s="380">
        <f>'[32]Biểu 1c-II'!J377</f>
        <v>0</v>
      </c>
      <c r="CJ377" s="380">
        <f>'[32]Biểu 1c-II'!M377</f>
        <v>0</v>
      </c>
      <c r="CK377" s="380">
        <f>'[32]Biểu 1c-II'!P377</f>
        <v>0</v>
      </c>
      <c r="CL377" s="380"/>
      <c r="CM377" s="380">
        <f>'[32]Biểu 1c-II'!V377</f>
        <v>0</v>
      </c>
      <c r="CN377" s="380">
        <f>'[32]Biểu 1c-II'!Y377</f>
        <v>0</v>
      </c>
      <c r="CO377" s="380">
        <f>'[32]Biểu 1c-II'!AB377</f>
        <v>0</v>
      </c>
      <c r="CP377" s="463">
        <f>'[32]Biểu 1c-II'!AE377</f>
        <v>0</v>
      </c>
      <c r="CQ377" s="463">
        <f>'[32]Biểu 1c-II'!AH377</f>
        <v>0</v>
      </c>
      <c r="CR377" s="380">
        <f>'[33]Biểu 1c-II'!J377</f>
        <v>0</v>
      </c>
      <c r="CS377" s="380">
        <f>'[33]Biểu 1c-II'!M377</f>
        <v>0</v>
      </c>
      <c r="CT377" s="380">
        <f>'[33]Biểu 1c-II'!P377</f>
        <v>0</v>
      </c>
      <c r="CU377" s="380"/>
      <c r="CV377" s="380">
        <f>'[33]Biểu 1c-II'!V377</f>
        <v>0</v>
      </c>
      <c r="CW377" s="380">
        <f>'[43]Biểu 1c-II'!Y377</f>
        <v>0</v>
      </c>
      <c r="CX377" s="380">
        <f>'[33]Biểu 1c-II'!AB377</f>
        <v>0</v>
      </c>
      <c r="CY377" s="463">
        <f>'[33]Biểu 1c-II'!AE377</f>
        <v>0</v>
      </c>
      <c r="CZ377" s="463">
        <f>'[33]Biểu 1c-II'!AH377</f>
        <v>0</v>
      </c>
      <c r="DA377" s="380">
        <f>'[34]Biểu 1c-II'!$J$7</f>
        <v>13682959583</v>
      </c>
      <c r="DB377" s="380">
        <f>'[34]Biểu 1c-II'!M377</f>
        <v>0</v>
      </c>
      <c r="DC377" s="380">
        <f>'[34]Biểu 1c-II'!P377</f>
        <v>0</v>
      </c>
      <c r="DD377" s="380"/>
      <c r="DE377" s="380">
        <f>'[34]Biểu 1c-II'!V377</f>
        <v>0</v>
      </c>
      <c r="DF377" s="380">
        <f>'[44]Biểu 1c-II'!Y377</f>
        <v>0</v>
      </c>
      <c r="DG377" s="380">
        <f>'[34]Biểu 1c-II'!AB377</f>
        <v>0</v>
      </c>
      <c r="DH377" s="463">
        <f>'[34]Biểu 1c-II'!AE377</f>
        <v>0</v>
      </c>
      <c r="DI377" s="463">
        <f>'[34]Biểu 1c-II'!AH377</f>
        <v>0</v>
      </c>
      <c r="DJ377" s="380">
        <f>'[35]Biểu 1c-II'!J377</f>
        <v>0</v>
      </c>
      <c r="DK377" s="380">
        <f>'[35]Biểu 1c-II'!M377</f>
        <v>0</v>
      </c>
      <c r="DL377" s="380">
        <f>'[35]Biểu 1c-II'!P377</f>
        <v>0</v>
      </c>
      <c r="DM377" s="380">
        <f>'[35]Biểu 1c-II'!S377</f>
        <v>0</v>
      </c>
      <c r="DN377" s="380">
        <f>'[35]Biểu 1c-II'!V377</f>
        <v>0</v>
      </c>
      <c r="DO377" s="380">
        <f>'[35]Biểu 1c-II'!Y377</f>
        <v>0</v>
      </c>
      <c r="DP377" s="380">
        <f>'[35]Biểu 1c-II'!AB377</f>
        <v>0</v>
      </c>
      <c r="DQ377" s="463">
        <f>'[35]Biểu 1c-II'!AE377</f>
        <v>0</v>
      </c>
      <c r="DR377" s="463">
        <f>'[35]Biểu 1c-II'!AH377</f>
        <v>0</v>
      </c>
      <c r="DS377" s="463">
        <f>'[35]Biểu 1c-II'!AK377</f>
        <v>0</v>
      </c>
      <c r="DT377" s="380">
        <f>'[36]Biểu 1c-II'!J377</f>
        <v>0</v>
      </c>
      <c r="DU377" s="380">
        <f>'[36]Biểu 1c-II'!M377</f>
        <v>0</v>
      </c>
      <c r="DV377" s="380">
        <f>'[36]Biểu 1c-II'!P377</f>
        <v>0</v>
      </c>
      <c r="DW377" s="380">
        <f>'[36]Biểu 1c-II'!S377</f>
        <v>0</v>
      </c>
      <c r="DX377" s="380">
        <f>'[36]Biểu 1c-II'!V377</f>
        <v>0</v>
      </c>
      <c r="DY377" s="380">
        <f>'[36]Biểu 1c-II'!Y377</f>
        <v>0</v>
      </c>
      <c r="DZ377" s="380">
        <f>'[36]Biểu 1c-II'!AB377</f>
        <v>0</v>
      </c>
      <c r="EA377" s="463">
        <f>'[36]Biểu 1c-II'!AH377</f>
        <v>0</v>
      </c>
      <c r="EB377" s="463">
        <f>'[36]Biểu 1c-II'!AE377</f>
        <v>0</v>
      </c>
      <c r="EC377" s="380">
        <f>'[37]Biểu 1c-II'!J377</f>
        <v>0</v>
      </c>
      <c r="ED377" s="380">
        <f>'[37]Biểu 1c-II'!M377</f>
        <v>0</v>
      </c>
      <c r="EE377" s="380">
        <f>'[37]Biểu 1c-II'!P377</f>
        <v>0</v>
      </c>
      <c r="EF377" s="380">
        <f>'[37]Biểu 1c-II'!S377</f>
        <v>0</v>
      </c>
      <c r="EG377" s="380">
        <f>'[37]Biểu 1c-II'!V377</f>
        <v>0</v>
      </c>
      <c r="EH377" s="380">
        <f>'[37]Biểu 1c-II'!Y377</f>
        <v>0</v>
      </c>
      <c r="EI377" s="380">
        <f>'[37]Biểu 1c-II'!AB377</f>
        <v>0</v>
      </c>
      <c r="EJ377" s="463">
        <f>'[37]Biểu 1c-II'!AE377</f>
        <v>0</v>
      </c>
      <c r="EK377" s="463">
        <f>'[38]Biểu 1c-II'!J377</f>
        <v>0</v>
      </c>
      <c r="EL377" s="463">
        <f>'[38]Biểu 1c-II'!M377</f>
        <v>0</v>
      </c>
      <c r="EM377" s="463">
        <f>'[38]Biểu 1c-II'!P377</f>
        <v>0</v>
      </c>
      <c r="EN377" s="463">
        <f>'[38]Biểu 1c-II'!S377</f>
        <v>0</v>
      </c>
      <c r="EO377" s="380">
        <f>'[39]Biểu 1c-II(TTKN)'!J377</f>
        <v>0</v>
      </c>
      <c r="EP377" s="380">
        <f>'[40]Biểu 1c-II'!P377</f>
        <v>0</v>
      </c>
      <c r="EQ377" s="380">
        <f>'[41]Biểu 1c-II'!P377</f>
        <v>0</v>
      </c>
    </row>
    <row r="378" spans="1:147" ht="25.5">
      <c r="A378" s="383"/>
      <c r="B378" s="393">
        <v>7954</v>
      </c>
      <c r="C378" s="379" t="s">
        <v>1025</v>
      </c>
      <c r="D378" s="381">
        <f t="shared" si="143"/>
        <v>0</v>
      </c>
      <c r="E378" s="463">
        <f t="shared" si="134"/>
        <v>13682959583</v>
      </c>
      <c r="F378" s="463">
        <f t="shared" si="144"/>
        <v>13682959583</v>
      </c>
      <c r="G378" s="463">
        <f t="shared" si="145"/>
        <v>13682959583</v>
      </c>
      <c r="H378" s="381">
        <f t="shared" si="135"/>
        <v>0</v>
      </c>
      <c r="I378" s="381">
        <f t="shared" si="146"/>
        <v>0</v>
      </c>
      <c r="J378" s="381">
        <f t="shared" si="147"/>
        <v>0</v>
      </c>
      <c r="K378" s="381">
        <f t="shared" si="136"/>
        <v>13682959583</v>
      </c>
      <c r="L378" s="381">
        <f t="shared" si="137"/>
        <v>0</v>
      </c>
      <c r="M378" s="381">
        <f t="shared" si="138"/>
        <v>0</v>
      </c>
      <c r="N378" s="381">
        <f t="shared" si="148"/>
        <v>0</v>
      </c>
      <c r="O378" s="381">
        <f t="shared" si="139"/>
        <v>0</v>
      </c>
      <c r="P378" s="381">
        <f t="shared" si="149"/>
        <v>0</v>
      </c>
      <c r="Q378" s="381">
        <f t="shared" si="140"/>
        <v>0</v>
      </c>
      <c r="R378" s="381">
        <f t="shared" si="141"/>
        <v>0</v>
      </c>
      <c r="S378" s="381"/>
      <c r="T378" s="381">
        <f t="shared" si="142"/>
        <v>0</v>
      </c>
      <c r="U378" s="463">
        <f t="shared" si="150"/>
        <v>0</v>
      </c>
      <c r="V378" s="463">
        <f t="shared" si="151"/>
        <v>0</v>
      </c>
      <c r="W378" s="463">
        <f t="shared" si="152"/>
        <v>0</v>
      </c>
      <c r="X378" s="463">
        <f t="shared" si="153"/>
        <v>0</v>
      </c>
      <c r="Y378" s="463">
        <f t="shared" si="154"/>
        <v>0</v>
      </c>
      <c r="Z378" s="463">
        <f t="shared" si="155"/>
        <v>0</v>
      </c>
      <c r="AA378" s="463">
        <f t="shared" si="156"/>
        <v>0</v>
      </c>
      <c r="AB378" s="463">
        <f t="shared" si="157"/>
        <v>0</v>
      </c>
      <c r="AC378" s="463">
        <f t="shared" si="158"/>
        <v>0</v>
      </c>
      <c r="AD378" s="463">
        <f t="shared" si="159"/>
        <v>0</v>
      </c>
      <c r="AE378" s="381"/>
      <c r="AF378" s="381"/>
      <c r="AG378" s="380">
        <f>'[22]Biểu 1c-II'!J378</f>
        <v>0</v>
      </c>
      <c r="AH378" s="380">
        <f>'[22]Biểu 1c-II'!M378</f>
        <v>0</v>
      </c>
      <c r="AI378" s="463">
        <f>'[22]Biểu 1c-II'!S378</f>
        <v>0</v>
      </c>
      <c r="AJ378" s="463">
        <f>'[22]Biểu 1c-II'!V378</f>
        <v>0</v>
      </c>
      <c r="AK378" s="380">
        <f>'[23]Biểu 1c-II'!J378</f>
        <v>0</v>
      </c>
      <c r="AL378" s="463">
        <f>'[23]Biểu 1c-II'!P378</f>
        <v>0</v>
      </c>
      <c r="AM378" s="463">
        <f>'[23]Biểu 1c-II'!S378</f>
        <v>0</v>
      </c>
      <c r="AN378" s="380">
        <f>'[24]Biểu 1c-II'!J378</f>
        <v>0</v>
      </c>
      <c r="AO378" s="463">
        <f>'[24]Biểu 1c-II'!M378</f>
        <v>0</v>
      </c>
      <c r="AP378" s="463">
        <f>'[24]Biểu 1c-II'!S378</f>
        <v>0</v>
      </c>
      <c r="AQ378" s="463">
        <f>'[25]Biểu 1c-II'!P378</f>
        <v>0</v>
      </c>
      <c r="AR378" s="463">
        <f>'[25]Biểu 1c-II'!V378</f>
        <v>0</v>
      </c>
      <c r="AS378" s="380">
        <f>'[25]Biểu 1c-II'!Y378</f>
        <v>0</v>
      </c>
      <c r="AT378" s="380">
        <f>'[26]Biểu 1c-II'!K378</f>
        <v>0</v>
      </c>
      <c r="AU378" s="380">
        <f>'[26]Biểu 1c-II'!W378</f>
        <v>0</v>
      </c>
      <c r="AV378" s="380">
        <f>'[27]Biểu 1c-II'!J378</f>
        <v>0</v>
      </c>
      <c r="AW378" s="380">
        <f>'[27]Biểu 1c-II'!V378</f>
        <v>0</v>
      </c>
      <c r="AX378" s="380">
        <f>'[28]Biểu 1c-II'!J378</f>
        <v>0</v>
      </c>
      <c r="AY378" s="380">
        <f>'[28]Biểu 1c-II'!M378</f>
        <v>0</v>
      </c>
      <c r="AZ378" s="380">
        <f>'[28]Biểu 1c-II'!P378</f>
        <v>0</v>
      </c>
      <c r="BA378" s="380"/>
      <c r="BB378" s="380">
        <f>'[28]Biểu 1c-II'!V378</f>
        <v>0</v>
      </c>
      <c r="BC378" s="380">
        <f>'[42]Biểu 1c-II'!Y378</f>
        <v>0</v>
      </c>
      <c r="BD378" s="380">
        <f>'[28]Biểu 1c-II'!AB378</f>
        <v>0</v>
      </c>
      <c r="BE378" s="380">
        <f>'[28]Biểu 1c-II'!AE378</f>
        <v>0</v>
      </c>
      <c r="BF378" s="380">
        <f>'[28]Biểu 1c-II'!AH378</f>
        <v>0</v>
      </c>
      <c r="BG378" s="380">
        <f>'[29]Biểu 1c-II'!J378</f>
        <v>0</v>
      </c>
      <c r="BH378" s="380">
        <f>'[29]Biểu 1c-II'!M378</f>
        <v>0</v>
      </c>
      <c r="BI378" s="380">
        <f>'[29]Biểu 1c-II'!P378</f>
        <v>0</v>
      </c>
      <c r="BJ378" s="380"/>
      <c r="BK378" s="380">
        <f>'[29]Biểu 1c-II'!S378</f>
        <v>0</v>
      </c>
      <c r="BL378" s="380">
        <f>'[29]Biểu 1c-II'!V378</f>
        <v>0</v>
      </c>
      <c r="BM378" s="380">
        <f>'[29]Biểu 1c-II'!Y378</f>
        <v>0</v>
      </c>
      <c r="BN378" s="380">
        <f>'[29]Biểu 1c-II'!AB378</f>
        <v>0</v>
      </c>
      <c r="BO378" s="463">
        <f>'[29]Biểu 1c-II'!AE378</f>
        <v>0</v>
      </c>
      <c r="BP378" s="463">
        <f>'[29]Biểu 1c-II'!AH378</f>
        <v>0</v>
      </c>
      <c r="BQ378" s="380">
        <f>'[30]Biểu 1c-II - TTYT DA BAC'!J378</f>
        <v>0</v>
      </c>
      <c r="BR378" s="380">
        <f>'[30]Biểu 1c-II - TTYT DA BAC'!M378</f>
        <v>0</v>
      </c>
      <c r="BS378" s="380">
        <f>'[30]Biểu 1c-II - TTYT DA BAC'!P378</f>
        <v>0</v>
      </c>
      <c r="BT378" s="380"/>
      <c r="BU378" s="380">
        <f>'[30]Biểu 1c-II - TTYT DA BAC'!V378</f>
        <v>0</v>
      </c>
      <c r="BV378" s="380">
        <f>'[30]Biểu 1c-II - TTYT DA BAC'!Y378</f>
        <v>0</v>
      </c>
      <c r="BW378" s="380">
        <f>'[30]Biểu 1c-II - TTYT DA BAC'!AB378</f>
        <v>0</v>
      </c>
      <c r="BX378" s="463">
        <f>'[30]Biểu 1c-II - TTYT DA BAC'!AE378</f>
        <v>0</v>
      </c>
      <c r="BY378" s="463">
        <f>'[30]Biểu 1c-II - TTYT DA BAC'!AH378</f>
        <v>0</v>
      </c>
      <c r="BZ378" s="380">
        <f>'[31]Biểu 1c-II'!I378</f>
        <v>0</v>
      </c>
      <c r="CA378" s="380">
        <f>'[31]Biểu 1c-II'!M378</f>
        <v>0</v>
      </c>
      <c r="CB378" s="380">
        <f>'[31]Biểu 1c-II'!P378</f>
        <v>0</v>
      </c>
      <c r="CC378" s="380"/>
      <c r="CD378" s="380">
        <f>'[31]Biểu 1c-II'!V378</f>
        <v>0</v>
      </c>
      <c r="CE378" s="380">
        <f>'[31]Biểu 1c-II'!Y378</f>
        <v>0</v>
      </c>
      <c r="CF378" s="380">
        <f>'[31]Biểu 1c-II'!AB378</f>
        <v>0</v>
      </c>
      <c r="CG378" s="463">
        <f>'[31]Biểu 1c-II'!AE378</f>
        <v>0</v>
      </c>
      <c r="CH378" s="463">
        <f>'[31]Biểu 1c-II'!AH378</f>
        <v>0</v>
      </c>
      <c r="CI378" s="380">
        <f>'[32]Biểu 1c-II'!J378</f>
        <v>0</v>
      </c>
      <c r="CJ378" s="380">
        <f>'[32]Biểu 1c-II'!M378</f>
        <v>0</v>
      </c>
      <c r="CK378" s="380">
        <f>'[32]Biểu 1c-II'!P378</f>
        <v>0</v>
      </c>
      <c r="CL378" s="380"/>
      <c r="CM378" s="380">
        <f>'[32]Biểu 1c-II'!V378</f>
        <v>0</v>
      </c>
      <c r="CN378" s="380">
        <f>'[32]Biểu 1c-II'!Y378</f>
        <v>0</v>
      </c>
      <c r="CO378" s="380">
        <f>'[32]Biểu 1c-II'!AB378</f>
        <v>0</v>
      </c>
      <c r="CP378" s="463">
        <f>'[32]Biểu 1c-II'!AE378</f>
        <v>0</v>
      </c>
      <c r="CQ378" s="463">
        <f>'[32]Biểu 1c-II'!AH378</f>
        <v>0</v>
      </c>
      <c r="CR378" s="380">
        <f>'[33]Biểu 1c-II'!J378</f>
        <v>0</v>
      </c>
      <c r="CS378" s="380">
        <f>'[33]Biểu 1c-II'!M378</f>
        <v>0</v>
      </c>
      <c r="CT378" s="380">
        <f>'[33]Biểu 1c-II'!P378</f>
        <v>0</v>
      </c>
      <c r="CU378" s="380"/>
      <c r="CV378" s="380">
        <f>'[33]Biểu 1c-II'!V378</f>
        <v>0</v>
      </c>
      <c r="CW378" s="380">
        <f>'[43]Biểu 1c-II'!Y378</f>
        <v>0</v>
      </c>
      <c r="CX378" s="380">
        <f>'[33]Biểu 1c-II'!AB378</f>
        <v>0</v>
      </c>
      <c r="CY378" s="463">
        <f>'[33]Biểu 1c-II'!AE378</f>
        <v>0</v>
      </c>
      <c r="CZ378" s="463">
        <f>'[33]Biểu 1c-II'!AH378</f>
        <v>0</v>
      </c>
      <c r="DA378" s="380">
        <f>'[34]Biểu 1c-II'!$J$7</f>
        <v>13682959583</v>
      </c>
      <c r="DB378" s="380">
        <f>'[34]Biểu 1c-II'!M378</f>
        <v>0</v>
      </c>
      <c r="DC378" s="380">
        <f>'[34]Biểu 1c-II'!P378</f>
        <v>0</v>
      </c>
      <c r="DD378" s="380"/>
      <c r="DE378" s="380">
        <f>'[34]Biểu 1c-II'!V378</f>
        <v>0</v>
      </c>
      <c r="DF378" s="380">
        <f>'[44]Biểu 1c-II'!Y378</f>
        <v>0</v>
      </c>
      <c r="DG378" s="380">
        <f>'[34]Biểu 1c-II'!AB378</f>
        <v>0</v>
      </c>
      <c r="DH378" s="463">
        <f>'[34]Biểu 1c-II'!AE378</f>
        <v>0</v>
      </c>
      <c r="DI378" s="463">
        <f>'[34]Biểu 1c-II'!AH378</f>
        <v>0</v>
      </c>
      <c r="DJ378" s="380">
        <f>'[35]Biểu 1c-II'!J378</f>
        <v>0</v>
      </c>
      <c r="DK378" s="380">
        <f>'[35]Biểu 1c-II'!M378</f>
        <v>0</v>
      </c>
      <c r="DL378" s="380">
        <f>'[35]Biểu 1c-II'!P378</f>
        <v>0</v>
      </c>
      <c r="DM378" s="380">
        <f>'[35]Biểu 1c-II'!S378</f>
        <v>0</v>
      </c>
      <c r="DN378" s="380">
        <f>'[35]Biểu 1c-II'!V378</f>
        <v>0</v>
      </c>
      <c r="DO378" s="380">
        <f>'[35]Biểu 1c-II'!Y378</f>
        <v>0</v>
      </c>
      <c r="DP378" s="380">
        <f>'[35]Biểu 1c-II'!AB378</f>
        <v>0</v>
      </c>
      <c r="DQ378" s="463">
        <f>'[35]Biểu 1c-II'!AE378</f>
        <v>0</v>
      </c>
      <c r="DR378" s="463">
        <f>'[35]Biểu 1c-II'!AH378</f>
        <v>0</v>
      </c>
      <c r="DS378" s="463">
        <f>'[35]Biểu 1c-II'!AK378</f>
        <v>0</v>
      </c>
      <c r="DT378" s="380">
        <f>'[36]Biểu 1c-II'!J378</f>
        <v>0</v>
      </c>
      <c r="DU378" s="380">
        <f>'[36]Biểu 1c-II'!M378</f>
        <v>0</v>
      </c>
      <c r="DV378" s="380">
        <f>'[36]Biểu 1c-II'!P378</f>
        <v>0</v>
      </c>
      <c r="DW378" s="380">
        <f>'[36]Biểu 1c-II'!S378</f>
        <v>0</v>
      </c>
      <c r="DX378" s="380">
        <f>'[36]Biểu 1c-II'!V378</f>
        <v>0</v>
      </c>
      <c r="DY378" s="380">
        <f>'[36]Biểu 1c-II'!Y378</f>
        <v>0</v>
      </c>
      <c r="DZ378" s="380">
        <f>'[36]Biểu 1c-II'!AB378</f>
        <v>0</v>
      </c>
      <c r="EA378" s="463">
        <f>'[36]Biểu 1c-II'!AH378</f>
        <v>0</v>
      </c>
      <c r="EB378" s="463">
        <f>'[36]Biểu 1c-II'!AE378</f>
        <v>0</v>
      </c>
      <c r="EC378" s="380">
        <f>'[37]Biểu 1c-II'!J378</f>
        <v>0</v>
      </c>
      <c r="ED378" s="380">
        <f>'[37]Biểu 1c-II'!M378</f>
        <v>0</v>
      </c>
      <c r="EE378" s="380">
        <f>'[37]Biểu 1c-II'!P378</f>
        <v>0</v>
      </c>
      <c r="EF378" s="380">
        <f>'[37]Biểu 1c-II'!S378</f>
        <v>0</v>
      </c>
      <c r="EG378" s="380">
        <f>'[37]Biểu 1c-II'!V378</f>
        <v>0</v>
      </c>
      <c r="EH378" s="380">
        <f>'[37]Biểu 1c-II'!Y378</f>
        <v>0</v>
      </c>
      <c r="EI378" s="380">
        <f>'[37]Biểu 1c-II'!AB378</f>
        <v>0</v>
      </c>
      <c r="EJ378" s="463">
        <f>'[37]Biểu 1c-II'!AE378</f>
        <v>0</v>
      </c>
      <c r="EK378" s="463">
        <f>'[38]Biểu 1c-II'!J378</f>
        <v>0</v>
      </c>
      <c r="EL378" s="463">
        <f>'[38]Biểu 1c-II'!M378</f>
        <v>0</v>
      </c>
      <c r="EM378" s="463">
        <f>'[38]Biểu 1c-II'!P378</f>
        <v>0</v>
      </c>
      <c r="EN378" s="463">
        <f>'[38]Biểu 1c-II'!S378</f>
        <v>0</v>
      </c>
      <c r="EO378" s="380">
        <f>'[39]Biểu 1c-II(TTKN)'!J378</f>
        <v>0</v>
      </c>
      <c r="EP378" s="380">
        <f>'[40]Biểu 1c-II'!P378</f>
        <v>0</v>
      </c>
      <c r="EQ378" s="380">
        <f>'[41]Biểu 1c-II'!P378</f>
        <v>0</v>
      </c>
    </row>
    <row r="379" spans="1:147" ht="12.75">
      <c r="A379" s="383"/>
      <c r="B379" s="393">
        <v>7799</v>
      </c>
      <c r="C379" s="379" t="s">
        <v>1026</v>
      </c>
      <c r="D379" s="381">
        <f t="shared" si="143"/>
        <v>0</v>
      </c>
      <c r="E379" s="463">
        <f t="shared" si="134"/>
        <v>13682959583</v>
      </c>
      <c r="F379" s="463">
        <f t="shared" si="144"/>
        <v>13682959583</v>
      </c>
      <c r="G379" s="463">
        <f t="shared" si="145"/>
        <v>13682959583</v>
      </c>
      <c r="H379" s="381">
        <f t="shared" si="135"/>
        <v>0</v>
      </c>
      <c r="I379" s="381">
        <f t="shared" si="146"/>
        <v>0</v>
      </c>
      <c r="J379" s="381">
        <f t="shared" si="147"/>
        <v>0</v>
      </c>
      <c r="K379" s="381">
        <f t="shared" si="136"/>
        <v>13682959583</v>
      </c>
      <c r="L379" s="381">
        <f t="shared" si="137"/>
        <v>0</v>
      </c>
      <c r="M379" s="381">
        <f t="shared" si="138"/>
        <v>0</v>
      </c>
      <c r="N379" s="381">
        <f t="shared" si="148"/>
        <v>0</v>
      </c>
      <c r="O379" s="381">
        <f t="shared" si="139"/>
        <v>0</v>
      </c>
      <c r="P379" s="381">
        <f t="shared" si="149"/>
        <v>0</v>
      </c>
      <c r="Q379" s="381">
        <f t="shared" si="140"/>
        <v>0</v>
      </c>
      <c r="R379" s="381">
        <f t="shared" si="141"/>
        <v>0</v>
      </c>
      <c r="S379" s="381"/>
      <c r="T379" s="381">
        <f t="shared" si="142"/>
        <v>0</v>
      </c>
      <c r="U379" s="463">
        <f t="shared" si="150"/>
        <v>0</v>
      </c>
      <c r="V379" s="463">
        <f t="shared" si="151"/>
        <v>0</v>
      </c>
      <c r="W379" s="463">
        <f t="shared" si="152"/>
        <v>0</v>
      </c>
      <c r="X379" s="463">
        <f t="shared" si="153"/>
        <v>0</v>
      </c>
      <c r="Y379" s="463">
        <f t="shared" si="154"/>
        <v>0</v>
      </c>
      <c r="Z379" s="463">
        <f t="shared" si="155"/>
        <v>0</v>
      </c>
      <c r="AA379" s="463">
        <f t="shared" si="156"/>
        <v>0</v>
      </c>
      <c r="AB379" s="463">
        <f t="shared" si="157"/>
        <v>0</v>
      </c>
      <c r="AC379" s="463">
        <f t="shared" si="158"/>
        <v>0</v>
      </c>
      <c r="AD379" s="463">
        <f t="shared" si="159"/>
        <v>0</v>
      </c>
      <c r="AE379" s="381"/>
      <c r="AF379" s="381"/>
      <c r="AG379" s="380">
        <f>'[22]Biểu 1c-II'!J379</f>
        <v>0</v>
      </c>
      <c r="AH379" s="380">
        <f>'[22]Biểu 1c-II'!M379</f>
        <v>0</v>
      </c>
      <c r="AI379" s="463">
        <f>'[22]Biểu 1c-II'!S379</f>
        <v>0</v>
      </c>
      <c r="AJ379" s="463">
        <f>'[22]Biểu 1c-II'!V379</f>
        <v>0</v>
      </c>
      <c r="AK379" s="380">
        <f>'[23]Biểu 1c-II'!J379</f>
        <v>0</v>
      </c>
      <c r="AL379" s="463">
        <f>'[23]Biểu 1c-II'!P379</f>
        <v>0</v>
      </c>
      <c r="AM379" s="463">
        <f>'[23]Biểu 1c-II'!S379</f>
        <v>0</v>
      </c>
      <c r="AN379" s="380">
        <f>'[24]Biểu 1c-II'!J379</f>
        <v>0</v>
      </c>
      <c r="AO379" s="463">
        <f>'[24]Biểu 1c-II'!M379</f>
        <v>0</v>
      </c>
      <c r="AP379" s="463">
        <f>'[24]Biểu 1c-II'!S379</f>
        <v>0</v>
      </c>
      <c r="AQ379" s="463">
        <f>'[25]Biểu 1c-II'!P379</f>
        <v>0</v>
      </c>
      <c r="AR379" s="463">
        <f>'[25]Biểu 1c-II'!V379</f>
        <v>0</v>
      </c>
      <c r="AS379" s="380">
        <f>'[25]Biểu 1c-II'!Y379</f>
        <v>0</v>
      </c>
      <c r="AT379" s="380">
        <f>'[26]Biểu 1c-II'!K379</f>
        <v>0</v>
      </c>
      <c r="AU379" s="380">
        <f>'[26]Biểu 1c-II'!W379</f>
        <v>0</v>
      </c>
      <c r="AV379" s="380">
        <f>'[27]Biểu 1c-II'!J379</f>
        <v>0</v>
      </c>
      <c r="AW379" s="380">
        <f>'[27]Biểu 1c-II'!V379</f>
        <v>0</v>
      </c>
      <c r="AX379" s="380">
        <f>'[28]Biểu 1c-II'!J379</f>
        <v>0</v>
      </c>
      <c r="AY379" s="380">
        <f>'[28]Biểu 1c-II'!M379</f>
        <v>0</v>
      </c>
      <c r="AZ379" s="380">
        <f>'[28]Biểu 1c-II'!P379</f>
        <v>0</v>
      </c>
      <c r="BA379" s="380"/>
      <c r="BB379" s="380">
        <f>'[28]Biểu 1c-II'!V379</f>
        <v>0</v>
      </c>
      <c r="BC379" s="380">
        <f>'[42]Biểu 1c-II'!Y379</f>
        <v>0</v>
      </c>
      <c r="BD379" s="380">
        <f>'[28]Biểu 1c-II'!AB379</f>
        <v>0</v>
      </c>
      <c r="BE379" s="380">
        <f>'[28]Biểu 1c-II'!AE379</f>
        <v>0</v>
      </c>
      <c r="BF379" s="380">
        <f>'[28]Biểu 1c-II'!AH379</f>
        <v>0</v>
      </c>
      <c r="BG379" s="380">
        <f>'[29]Biểu 1c-II'!J379</f>
        <v>0</v>
      </c>
      <c r="BH379" s="380">
        <f>'[29]Biểu 1c-II'!M379</f>
        <v>0</v>
      </c>
      <c r="BI379" s="380">
        <f>'[29]Biểu 1c-II'!P379</f>
        <v>0</v>
      </c>
      <c r="BJ379" s="380"/>
      <c r="BK379" s="380">
        <f>'[29]Biểu 1c-II'!S379</f>
        <v>0</v>
      </c>
      <c r="BL379" s="380">
        <f>'[29]Biểu 1c-II'!V379</f>
        <v>0</v>
      </c>
      <c r="BM379" s="380">
        <f>'[29]Biểu 1c-II'!Y379</f>
        <v>0</v>
      </c>
      <c r="BN379" s="380">
        <f>'[29]Biểu 1c-II'!AB379</f>
        <v>0</v>
      </c>
      <c r="BO379" s="463">
        <f>'[29]Biểu 1c-II'!AE379</f>
        <v>0</v>
      </c>
      <c r="BP379" s="463">
        <f>'[29]Biểu 1c-II'!AH379</f>
        <v>0</v>
      </c>
      <c r="BQ379" s="380">
        <f>'[30]Biểu 1c-II - TTYT DA BAC'!J379</f>
        <v>0</v>
      </c>
      <c r="BR379" s="380">
        <f>'[30]Biểu 1c-II - TTYT DA BAC'!M379</f>
        <v>0</v>
      </c>
      <c r="BS379" s="380">
        <f>'[30]Biểu 1c-II - TTYT DA BAC'!P379</f>
        <v>0</v>
      </c>
      <c r="BT379" s="380"/>
      <c r="BU379" s="380">
        <f>'[30]Biểu 1c-II - TTYT DA BAC'!V379</f>
        <v>0</v>
      </c>
      <c r="BV379" s="380">
        <f>'[30]Biểu 1c-II - TTYT DA BAC'!Y379</f>
        <v>0</v>
      </c>
      <c r="BW379" s="380">
        <f>'[30]Biểu 1c-II - TTYT DA BAC'!AB379</f>
        <v>0</v>
      </c>
      <c r="BX379" s="463">
        <f>'[30]Biểu 1c-II - TTYT DA BAC'!AE379</f>
        <v>0</v>
      </c>
      <c r="BY379" s="463">
        <f>'[30]Biểu 1c-II - TTYT DA BAC'!AH379</f>
        <v>0</v>
      </c>
      <c r="BZ379" s="380">
        <f>'[31]Biểu 1c-II'!I379</f>
        <v>0</v>
      </c>
      <c r="CA379" s="380">
        <f>'[31]Biểu 1c-II'!M379</f>
        <v>0</v>
      </c>
      <c r="CB379" s="380">
        <f>'[31]Biểu 1c-II'!P379</f>
        <v>0</v>
      </c>
      <c r="CC379" s="380"/>
      <c r="CD379" s="380">
        <f>'[31]Biểu 1c-II'!V379</f>
        <v>0</v>
      </c>
      <c r="CE379" s="380">
        <f>'[31]Biểu 1c-II'!Y379</f>
        <v>0</v>
      </c>
      <c r="CF379" s="380">
        <f>'[31]Biểu 1c-II'!AB379</f>
        <v>0</v>
      </c>
      <c r="CG379" s="463">
        <f>'[31]Biểu 1c-II'!AE379</f>
        <v>0</v>
      </c>
      <c r="CH379" s="463">
        <f>'[31]Biểu 1c-II'!AH379</f>
        <v>0</v>
      </c>
      <c r="CI379" s="380">
        <f>'[32]Biểu 1c-II'!J379</f>
        <v>0</v>
      </c>
      <c r="CJ379" s="380">
        <f>'[32]Biểu 1c-II'!M379</f>
        <v>0</v>
      </c>
      <c r="CK379" s="380">
        <f>'[32]Biểu 1c-II'!P379</f>
        <v>0</v>
      </c>
      <c r="CL379" s="380"/>
      <c r="CM379" s="380">
        <f>'[32]Biểu 1c-II'!V379</f>
        <v>0</v>
      </c>
      <c r="CN379" s="380">
        <f>'[32]Biểu 1c-II'!Y379</f>
        <v>0</v>
      </c>
      <c r="CO379" s="380">
        <f>'[32]Biểu 1c-II'!AB379</f>
        <v>0</v>
      </c>
      <c r="CP379" s="463">
        <f>'[32]Biểu 1c-II'!AE379</f>
        <v>0</v>
      </c>
      <c r="CQ379" s="463">
        <f>'[32]Biểu 1c-II'!AH379</f>
        <v>0</v>
      </c>
      <c r="CR379" s="380">
        <f>'[33]Biểu 1c-II'!J379</f>
        <v>0</v>
      </c>
      <c r="CS379" s="380">
        <f>'[33]Biểu 1c-II'!M379</f>
        <v>0</v>
      </c>
      <c r="CT379" s="380">
        <f>'[33]Biểu 1c-II'!P379</f>
        <v>0</v>
      </c>
      <c r="CU379" s="380"/>
      <c r="CV379" s="380">
        <f>'[33]Biểu 1c-II'!V379</f>
        <v>0</v>
      </c>
      <c r="CW379" s="380">
        <f>'[43]Biểu 1c-II'!Y379</f>
        <v>0</v>
      </c>
      <c r="CX379" s="380">
        <f>'[33]Biểu 1c-II'!AB379</f>
        <v>0</v>
      </c>
      <c r="CY379" s="463">
        <f>'[33]Biểu 1c-II'!AE379</f>
        <v>0</v>
      </c>
      <c r="CZ379" s="463">
        <f>'[33]Biểu 1c-II'!AH379</f>
        <v>0</v>
      </c>
      <c r="DA379" s="380">
        <f>'[34]Biểu 1c-II'!$J$7</f>
        <v>13682959583</v>
      </c>
      <c r="DB379" s="380">
        <f>'[34]Biểu 1c-II'!M379</f>
        <v>0</v>
      </c>
      <c r="DC379" s="380">
        <f>'[34]Biểu 1c-II'!P379</f>
        <v>0</v>
      </c>
      <c r="DD379" s="380"/>
      <c r="DE379" s="380">
        <f>'[34]Biểu 1c-II'!V379</f>
        <v>0</v>
      </c>
      <c r="DF379" s="380">
        <f>'[44]Biểu 1c-II'!Y379</f>
        <v>0</v>
      </c>
      <c r="DG379" s="380">
        <f>'[34]Biểu 1c-II'!AB379</f>
        <v>0</v>
      </c>
      <c r="DH379" s="463">
        <f>'[34]Biểu 1c-II'!AE379</f>
        <v>0</v>
      </c>
      <c r="DI379" s="463">
        <f>'[34]Biểu 1c-II'!AH379</f>
        <v>0</v>
      </c>
      <c r="DJ379" s="380">
        <f>'[35]Biểu 1c-II'!J379</f>
        <v>0</v>
      </c>
      <c r="DK379" s="380">
        <f>'[35]Biểu 1c-II'!M379</f>
        <v>0</v>
      </c>
      <c r="DL379" s="380">
        <f>'[35]Biểu 1c-II'!P379</f>
        <v>0</v>
      </c>
      <c r="DM379" s="380">
        <f>'[35]Biểu 1c-II'!S379</f>
        <v>0</v>
      </c>
      <c r="DN379" s="380">
        <f>'[35]Biểu 1c-II'!V379</f>
        <v>0</v>
      </c>
      <c r="DO379" s="380">
        <f>'[35]Biểu 1c-II'!Y379</f>
        <v>0</v>
      </c>
      <c r="DP379" s="380">
        <f>'[35]Biểu 1c-II'!AB379</f>
        <v>0</v>
      </c>
      <c r="DQ379" s="463">
        <f>'[35]Biểu 1c-II'!AE379</f>
        <v>0</v>
      </c>
      <c r="DR379" s="463">
        <f>'[35]Biểu 1c-II'!AH379</f>
        <v>0</v>
      </c>
      <c r="DS379" s="463">
        <f>'[35]Biểu 1c-II'!AK379</f>
        <v>0</v>
      </c>
      <c r="DT379" s="380">
        <f>'[36]Biểu 1c-II'!J379</f>
        <v>0</v>
      </c>
      <c r="DU379" s="380">
        <f>'[36]Biểu 1c-II'!M379</f>
        <v>0</v>
      </c>
      <c r="DV379" s="380">
        <f>'[36]Biểu 1c-II'!P379</f>
        <v>0</v>
      </c>
      <c r="DW379" s="380">
        <f>'[36]Biểu 1c-II'!S379</f>
        <v>0</v>
      </c>
      <c r="DX379" s="380">
        <f>'[36]Biểu 1c-II'!V379</f>
        <v>0</v>
      </c>
      <c r="DY379" s="380">
        <f>'[36]Biểu 1c-II'!Y379</f>
        <v>0</v>
      </c>
      <c r="DZ379" s="380">
        <f>'[36]Biểu 1c-II'!AB379</f>
        <v>0</v>
      </c>
      <c r="EA379" s="463">
        <f>'[36]Biểu 1c-II'!AH379</f>
        <v>0</v>
      </c>
      <c r="EB379" s="463">
        <f>'[36]Biểu 1c-II'!AE379</f>
        <v>0</v>
      </c>
      <c r="EC379" s="380">
        <f>'[37]Biểu 1c-II'!J379</f>
        <v>0</v>
      </c>
      <c r="ED379" s="380">
        <f>'[37]Biểu 1c-II'!M379</f>
        <v>0</v>
      </c>
      <c r="EE379" s="380">
        <f>'[37]Biểu 1c-II'!P379</f>
        <v>0</v>
      </c>
      <c r="EF379" s="380">
        <f>'[37]Biểu 1c-II'!S379</f>
        <v>0</v>
      </c>
      <c r="EG379" s="380">
        <f>'[37]Biểu 1c-II'!V379</f>
        <v>0</v>
      </c>
      <c r="EH379" s="380">
        <f>'[37]Biểu 1c-II'!Y379</f>
        <v>0</v>
      </c>
      <c r="EI379" s="380">
        <f>'[37]Biểu 1c-II'!AB379</f>
        <v>0</v>
      </c>
      <c r="EJ379" s="463">
        <f>'[37]Biểu 1c-II'!AE379</f>
        <v>0</v>
      </c>
      <c r="EK379" s="463">
        <f>'[38]Biểu 1c-II'!J379</f>
        <v>0</v>
      </c>
      <c r="EL379" s="463">
        <f>'[38]Biểu 1c-II'!M379</f>
        <v>0</v>
      </c>
      <c r="EM379" s="463">
        <f>'[38]Biểu 1c-II'!P379</f>
        <v>0</v>
      </c>
      <c r="EN379" s="463">
        <f>'[38]Biểu 1c-II'!S379</f>
        <v>0</v>
      </c>
      <c r="EO379" s="380">
        <f>'[39]Biểu 1c-II(TTKN)'!J379</f>
        <v>0</v>
      </c>
      <c r="EP379" s="380">
        <f>'[40]Biểu 1c-II'!P379</f>
        <v>0</v>
      </c>
      <c r="EQ379" s="380">
        <f>'[41]Biểu 1c-II'!P379</f>
        <v>0</v>
      </c>
    </row>
    <row r="380" spans="1:147" s="373" customFormat="1" ht="25.5">
      <c r="A380" s="375" t="s">
        <v>913</v>
      </c>
      <c r="B380" s="375"/>
      <c r="C380" s="376" t="s">
        <v>341</v>
      </c>
      <c r="D380" s="357">
        <f t="shared" si="143"/>
        <v>0</v>
      </c>
      <c r="E380" s="459">
        <f t="shared" si="134"/>
        <v>16030369583</v>
      </c>
      <c r="F380" s="459">
        <f t="shared" si="144"/>
        <v>16030369583</v>
      </c>
      <c r="G380" s="459">
        <f t="shared" si="145"/>
        <v>16030369583</v>
      </c>
      <c r="H380" s="357">
        <f t="shared" si="135"/>
        <v>0</v>
      </c>
      <c r="I380" s="357">
        <f t="shared" si="146"/>
        <v>0</v>
      </c>
      <c r="J380" s="357">
        <f t="shared" si="147"/>
        <v>0</v>
      </c>
      <c r="K380" s="357">
        <f t="shared" si="136"/>
        <v>13839713583</v>
      </c>
      <c r="L380" s="357">
        <f t="shared" si="137"/>
        <v>305543000</v>
      </c>
      <c r="M380" s="357">
        <f t="shared" si="138"/>
        <v>1885113000</v>
      </c>
      <c r="N380" s="357">
        <f t="shared" si="148"/>
        <v>0</v>
      </c>
      <c r="O380" s="357">
        <f t="shared" si="139"/>
        <v>0</v>
      </c>
      <c r="P380" s="357">
        <f t="shared" si="149"/>
        <v>0</v>
      </c>
      <c r="Q380" s="357">
        <f t="shared" si="140"/>
        <v>0</v>
      </c>
      <c r="R380" s="357">
        <f t="shared" si="141"/>
        <v>0</v>
      </c>
      <c r="S380" s="357"/>
      <c r="T380" s="357">
        <f t="shared" si="142"/>
        <v>0</v>
      </c>
      <c r="U380" s="459">
        <f t="shared" si="150"/>
        <v>0</v>
      </c>
      <c r="V380" s="459">
        <f t="shared" si="151"/>
        <v>0</v>
      </c>
      <c r="W380" s="459">
        <f t="shared" si="152"/>
        <v>0</v>
      </c>
      <c r="X380" s="459">
        <f t="shared" si="153"/>
        <v>0</v>
      </c>
      <c r="Y380" s="459">
        <f t="shared" si="154"/>
        <v>0</v>
      </c>
      <c r="Z380" s="459">
        <f t="shared" si="155"/>
        <v>0</v>
      </c>
      <c r="AA380" s="459">
        <f t="shared" si="156"/>
        <v>0</v>
      </c>
      <c r="AB380" s="459">
        <f t="shared" si="157"/>
        <v>0</v>
      </c>
      <c r="AC380" s="459">
        <f t="shared" si="158"/>
        <v>0</v>
      </c>
      <c r="AD380" s="459">
        <f t="shared" si="159"/>
        <v>0</v>
      </c>
      <c r="AE380" s="357">
        <f>SUM(AE381:AE385)</f>
        <v>0</v>
      </c>
      <c r="AF380" s="357">
        <f>SUM(AF381:AF385)</f>
        <v>0</v>
      </c>
      <c r="AG380" s="377">
        <f>'[22]Biểu 1c-II'!J380</f>
        <v>0</v>
      </c>
      <c r="AH380" s="377">
        <f>'[22]Biểu 1c-II'!M380</f>
        <v>0</v>
      </c>
      <c r="AI380" s="459">
        <f>'[22]Biểu 1c-II'!S380</f>
        <v>0</v>
      </c>
      <c r="AJ380" s="459">
        <f>'[22]Biểu 1c-II'!V380</f>
        <v>0</v>
      </c>
      <c r="AK380" s="377">
        <f>'[23]Biểu 1c-II'!J380</f>
        <v>0</v>
      </c>
      <c r="AL380" s="459">
        <f>'[23]Biểu 1c-II'!P380</f>
        <v>0</v>
      </c>
      <c r="AM380" s="459">
        <f>'[23]Biểu 1c-II'!S380</f>
        <v>0</v>
      </c>
      <c r="AN380" s="377">
        <f>'[24]Biểu 1c-II'!J380</f>
        <v>0</v>
      </c>
      <c r="AO380" s="459">
        <f>'[24]Biểu 1c-II'!M380</f>
        <v>0</v>
      </c>
      <c r="AP380" s="459">
        <f>'[24]Biểu 1c-II'!S380</f>
        <v>0</v>
      </c>
      <c r="AQ380" s="459">
        <f>'[25]Biểu 1c-II'!P380</f>
        <v>0</v>
      </c>
      <c r="AR380" s="459">
        <f>'[25]Biểu 1c-II'!V380</f>
        <v>0</v>
      </c>
      <c r="AS380" s="377">
        <f>'[25]Biểu 1c-II'!Y380</f>
        <v>0</v>
      </c>
      <c r="AT380" s="377">
        <f>'[26]Biểu 1c-II'!K380</f>
        <v>0</v>
      </c>
      <c r="AU380" s="377">
        <f>'[26]Biểu 1c-II'!W380</f>
        <v>0</v>
      </c>
      <c r="AV380" s="377">
        <f>'[27]Biểu 1c-II'!J380</f>
        <v>0</v>
      </c>
      <c r="AW380" s="377">
        <f>'[27]Biểu 1c-II'!V380</f>
        <v>0</v>
      </c>
      <c r="AX380" s="377">
        <f>'[28]Biểu 1c-II'!J380</f>
        <v>0</v>
      </c>
      <c r="AY380" s="377">
        <f>'[28]Biểu 1c-II'!M380</f>
        <v>0</v>
      </c>
      <c r="AZ380" s="377">
        <f>'[28]Biểu 1c-II'!P380</f>
        <v>0</v>
      </c>
      <c r="BA380" s="380"/>
      <c r="BB380" s="377">
        <f>'[28]Biểu 1c-II'!V380</f>
        <v>0</v>
      </c>
      <c r="BC380" s="380">
        <f>'[42]Biểu 1c-II'!Y380</f>
        <v>0</v>
      </c>
      <c r="BD380" s="377">
        <f>'[28]Biểu 1c-II'!AB380</f>
        <v>0</v>
      </c>
      <c r="BE380" s="377">
        <f>'[28]Biểu 1c-II'!AE380</f>
        <v>0</v>
      </c>
      <c r="BF380" s="377">
        <f>'[28]Biểu 1c-II'!AH380</f>
        <v>0</v>
      </c>
      <c r="BG380" s="377">
        <f>'[29]Biểu 1c-II'!J380</f>
        <v>0</v>
      </c>
      <c r="BH380" s="377">
        <f>'[29]Biểu 1c-II'!M380</f>
        <v>140698000</v>
      </c>
      <c r="BI380" s="377">
        <f>'[29]Biểu 1c-II'!P380</f>
        <v>410531000</v>
      </c>
      <c r="BJ380" s="380"/>
      <c r="BK380" s="377">
        <f>'[29]Biểu 1c-II'!S380</f>
        <v>0</v>
      </c>
      <c r="BL380" s="377">
        <f>'[29]Biểu 1c-II'!V380</f>
        <v>0</v>
      </c>
      <c r="BM380" s="377">
        <f>'[29]Biểu 1c-II'!Y380</f>
        <v>0</v>
      </c>
      <c r="BN380" s="377">
        <f>'[29]Biểu 1c-II'!AB380</f>
        <v>0</v>
      </c>
      <c r="BO380" s="459">
        <f>'[29]Biểu 1c-II'!AE380</f>
        <v>0</v>
      </c>
      <c r="BP380" s="459">
        <f>'[29]Biểu 1c-II'!AH380</f>
        <v>0</v>
      </c>
      <c r="BQ380" s="377">
        <f>'[30]Biểu 1c-II - TTYT DA BAC'!J380</f>
        <v>0</v>
      </c>
      <c r="BR380" s="377">
        <f>'[30]Biểu 1c-II - TTYT DA BAC'!M380</f>
        <v>0</v>
      </c>
      <c r="BS380" s="377">
        <f>'[30]Biểu 1c-II - TTYT DA BAC'!P380</f>
        <v>110732000</v>
      </c>
      <c r="BT380" s="380"/>
      <c r="BU380" s="377">
        <f>'[30]Biểu 1c-II - TTYT DA BAC'!V380</f>
        <v>0</v>
      </c>
      <c r="BV380" s="377">
        <f>'[30]Biểu 1c-II - TTYT DA BAC'!Y380</f>
        <v>0</v>
      </c>
      <c r="BW380" s="377">
        <f>'[30]Biểu 1c-II - TTYT DA BAC'!AB380</f>
        <v>0</v>
      </c>
      <c r="BX380" s="459">
        <f>'[30]Biểu 1c-II - TTYT DA BAC'!AE380</f>
        <v>0</v>
      </c>
      <c r="BY380" s="459">
        <f>'[30]Biểu 1c-II - TTYT DA BAC'!AH380</f>
        <v>0</v>
      </c>
      <c r="BZ380" s="377">
        <f>'[31]Biểu 1c-II'!I380</f>
        <v>156754000</v>
      </c>
      <c r="CA380" s="377">
        <f>'[31]Biểu 1c-II'!M380</f>
        <v>0</v>
      </c>
      <c r="CB380" s="377">
        <f>'[31]Biểu 1c-II'!P380</f>
        <v>491916000</v>
      </c>
      <c r="CC380" s="380"/>
      <c r="CD380" s="377">
        <f>'[31]Biểu 1c-II'!V380</f>
        <v>0</v>
      </c>
      <c r="CE380" s="377">
        <f>'[31]Biểu 1c-II'!Y380</f>
        <v>0</v>
      </c>
      <c r="CF380" s="377">
        <f>'[31]Biểu 1c-II'!AB380</f>
        <v>0</v>
      </c>
      <c r="CG380" s="459">
        <f>'[31]Biểu 1c-II'!AE380</f>
        <v>0</v>
      </c>
      <c r="CH380" s="459">
        <f>'[31]Biểu 1c-II'!AH380</f>
        <v>0</v>
      </c>
      <c r="CI380" s="377">
        <f>'[32]Biểu 1c-II'!J380</f>
        <v>0</v>
      </c>
      <c r="CJ380" s="377">
        <f>'[32]Biểu 1c-II'!M380</f>
        <v>164845000</v>
      </c>
      <c r="CK380" s="377">
        <f>'[32]Biểu 1c-II'!P380</f>
        <v>215556000</v>
      </c>
      <c r="CL380" s="380"/>
      <c r="CM380" s="377">
        <f>'[32]Biểu 1c-II'!V380</f>
        <v>0</v>
      </c>
      <c r="CN380" s="377">
        <f>'[32]Biểu 1c-II'!Y380</f>
        <v>0</v>
      </c>
      <c r="CO380" s="377">
        <f>'[32]Biểu 1c-II'!AB380</f>
        <v>0</v>
      </c>
      <c r="CP380" s="459">
        <f>'[32]Biểu 1c-II'!AE380</f>
        <v>0</v>
      </c>
      <c r="CQ380" s="459">
        <f>'[32]Biểu 1c-II'!AH380</f>
        <v>0</v>
      </c>
      <c r="CR380" s="377">
        <f>'[33]Biểu 1c-II'!J380</f>
        <v>0</v>
      </c>
      <c r="CS380" s="377">
        <f>'[33]Biểu 1c-II'!M380</f>
        <v>0</v>
      </c>
      <c r="CT380" s="377">
        <f>'[33]Biểu 1c-II'!P380</f>
        <v>0</v>
      </c>
      <c r="CU380" s="380"/>
      <c r="CV380" s="377">
        <f>'[33]Biểu 1c-II'!V380</f>
        <v>0</v>
      </c>
      <c r="CW380" s="380">
        <f>'[43]Biểu 1c-II'!Y380</f>
        <v>0</v>
      </c>
      <c r="CX380" s="377">
        <f>'[33]Biểu 1c-II'!AB380</f>
        <v>0</v>
      </c>
      <c r="CY380" s="459">
        <f>'[33]Biểu 1c-II'!AE380</f>
        <v>0</v>
      </c>
      <c r="CZ380" s="459">
        <f>'[33]Biểu 1c-II'!AH380</f>
        <v>0</v>
      </c>
      <c r="DA380" s="377">
        <f>'[34]Biểu 1c-II'!$J$7</f>
        <v>13682959583</v>
      </c>
      <c r="DB380" s="377">
        <f>'[34]Biểu 1c-II'!M380</f>
        <v>0</v>
      </c>
      <c r="DC380" s="377">
        <f>'[34]Biểu 1c-II'!P380</f>
        <v>246781000</v>
      </c>
      <c r="DD380" s="380"/>
      <c r="DE380" s="377">
        <f>'[34]Biểu 1c-II'!V380</f>
        <v>0</v>
      </c>
      <c r="DF380" s="380">
        <f>'[44]Biểu 1c-II'!Y380</f>
        <v>0</v>
      </c>
      <c r="DG380" s="377">
        <f>'[34]Biểu 1c-II'!AB380</f>
        <v>0</v>
      </c>
      <c r="DH380" s="459">
        <f>'[34]Biểu 1c-II'!AE380</f>
        <v>0</v>
      </c>
      <c r="DI380" s="459">
        <f>'[34]Biểu 1c-II'!AH380</f>
        <v>0</v>
      </c>
      <c r="DJ380" s="377">
        <f>'[35]Biểu 1c-II'!J380</f>
        <v>0</v>
      </c>
      <c r="DK380" s="377">
        <f>'[35]Biểu 1c-II'!M380</f>
        <v>0</v>
      </c>
      <c r="DL380" s="377">
        <f>'[35]Biểu 1c-II'!P380</f>
        <v>60001000</v>
      </c>
      <c r="DM380" s="377">
        <f>'[35]Biểu 1c-II'!S380</f>
        <v>0</v>
      </c>
      <c r="DN380" s="377">
        <f>'[35]Biểu 1c-II'!V380</f>
        <v>0</v>
      </c>
      <c r="DO380" s="377">
        <f>'[35]Biểu 1c-II'!Y380</f>
        <v>0</v>
      </c>
      <c r="DP380" s="377">
        <f>'[35]Biểu 1c-II'!AB380</f>
        <v>0</v>
      </c>
      <c r="DQ380" s="459">
        <f>'[35]Biểu 1c-II'!AE380</f>
        <v>0</v>
      </c>
      <c r="DR380" s="459">
        <f>'[35]Biểu 1c-II'!AH380</f>
        <v>0</v>
      </c>
      <c r="DS380" s="459">
        <f>'[35]Biểu 1c-II'!AK380</f>
        <v>0</v>
      </c>
      <c r="DT380" s="377">
        <f>'[36]Biểu 1c-II'!J380</f>
        <v>0</v>
      </c>
      <c r="DU380" s="377">
        <f>'[36]Biểu 1c-II'!M380</f>
        <v>0</v>
      </c>
      <c r="DV380" s="377">
        <f>'[36]Biểu 1c-II'!P380</f>
        <v>0</v>
      </c>
      <c r="DW380" s="377">
        <f>'[36]Biểu 1c-II'!S380</f>
        <v>0</v>
      </c>
      <c r="DX380" s="377">
        <f>'[36]Biểu 1c-II'!V380</f>
        <v>0</v>
      </c>
      <c r="DY380" s="377">
        <f>'[36]Biểu 1c-II'!Y380</f>
        <v>0</v>
      </c>
      <c r="DZ380" s="377">
        <f>'[36]Biểu 1c-II'!AB380</f>
        <v>0</v>
      </c>
      <c r="EA380" s="459">
        <f>'[36]Biểu 1c-II'!AH380</f>
        <v>0</v>
      </c>
      <c r="EB380" s="459">
        <f>'[36]Biểu 1c-II'!AE380</f>
        <v>0</v>
      </c>
      <c r="EC380" s="377">
        <f>'[37]Biểu 1c-II'!J380</f>
        <v>0</v>
      </c>
      <c r="ED380" s="377">
        <f>'[37]Biểu 1c-II'!M380</f>
        <v>0</v>
      </c>
      <c r="EE380" s="377">
        <f>'[37]Biểu 1c-II'!P380</f>
        <v>349596000</v>
      </c>
      <c r="EF380" s="377">
        <f>'[37]Biểu 1c-II'!S380</f>
        <v>0</v>
      </c>
      <c r="EG380" s="377">
        <f>'[37]Biểu 1c-II'!V380</f>
        <v>0</v>
      </c>
      <c r="EH380" s="377">
        <f>'[37]Biểu 1c-II'!Y380</f>
        <v>0</v>
      </c>
      <c r="EI380" s="377">
        <f>'[37]Biểu 1c-II'!AB380</f>
        <v>0</v>
      </c>
      <c r="EJ380" s="459">
        <f>'[37]Biểu 1c-II'!AE380</f>
        <v>0</v>
      </c>
      <c r="EK380" s="459">
        <f>'[38]Biểu 1c-II'!J380</f>
        <v>0</v>
      </c>
      <c r="EL380" s="459">
        <f>'[38]Biểu 1c-II'!M380</f>
        <v>0</v>
      </c>
      <c r="EM380" s="459">
        <f>'[38]Biểu 1c-II'!P380</f>
        <v>0</v>
      </c>
      <c r="EN380" s="459">
        <f>'[38]Biểu 1c-II'!S380</f>
        <v>0</v>
      </c>
      <c r="EO380" s="377">
        <f>'[39]Biểu 1c-II(TTKN)'!J380</f>
        <v>0</v>
      </c>
      <c r="EP380" s="377">
        <f>'[40]Biểu 1c-II'!P380</f>
        <v>0</v>
      </c>
      <c r="EQ380" s="377">
        <f>'[41]Biểu 1c-II'!P380</f>
        <v>0</v>
      </c>
    </row>
    <row r="381" spans="1:147" ht="25.5">
      <c r="A381" s="378"/>
      <c r="B381" s="394" t="s">
        <v>914</v>
      </c>
      <c r="C381" s="379" t="s">
        <v>1027</v>
      </c>
      <c r="D381" s="381">
        <f t="shared" si="143"/>
        <v>0</v>
      </c>
      <c r="E381" s="463">
        <f t="shared" si="134"/>
        <v>13682959583</v>
      </c>
      <c r="F381" s="463">
        <f t="shared" si="144"/>
        <v>13682959583</v>
      </c>
      <c r="G381" s="463">
        <f t="shared" si="145"/>
        <v>13682959583</v>
      </c>
      <c r="H381" s="381">
        <f t="shared" si="135"/>
        <v>0</v>
      </c>
      <c r="I381" s="381">
        <f t="shared" si="146"/>
        <v>0</v>
      </c>
      <c r="J381" s="381">
        <f t="shared" si="147"/>
        <v>0</v>
      </c>
      <c r="K381" s="381">
        <f t="shared" si="136"/>
        <v>13682959583</v>
      </c>
      <c r="L381" s="381">
        <f t="shared" si="137"/>
        <v>0</v>
      </c>
      <c r="M381" s="381">
        <f t="shared" si="138"/>
        <v>0</v>
      </c>
      <c r="N381" s="381">
        <f t="shared" si="148"/>
        <v>0</v>
      </c>
      <c r="O381" s="381">
        <f t="shared" si="139"/>
        <v>0</v>
      </c>
      <c r="P381" s="381">
        <f t="shared" si="149"/>
        <v>0</v>
      </c>
      <c r="Q381" s="381">
        <f t="shared" si="140"/>
        <v>0</v>
      </c>
      <c r="R381" s="381">
        <f t="shared" si="141"/>
        <v>0</v>
      </c>
      <c r="S381" s="381"/>
      <c r="T381" s="381">
        <f t="shared" si="142"/>
        <v>0</v>
      </c>
      <c r="U381" s="463">
        <f t="shared" si="150"/>
        <v>0</v>
      </c>
      <c r="V381" s="463">
        <f t="shared" si="151"/>
        <v>0</v>
      </c>
      <c r="W381" s="463">
        <f t="shared" si="152"/>
        <v>0</v>
      </c>
      <c r="X381" s="463">
        <f t="shared" si="153"/>
        <v>0</v>
      </c>
      <c r="Y381" s="463">
        <f t="shared" si="154"/>
        <v>0</v>
      </c>
      <c r="Z381" s="463">
        <f t="shared" si="155"/>
        <v>0</v>
      </c>
      <c r="AA381" s="463">
        <f t="shared" si="156"/>
        <v>0</v>
      </c>
      <c r="AB381" s="463">
        <f t="shared" si="157"/>
        <v>0</v>
      </c>
      <c r="AC381" s="463">
        <f t="shared" si="158"/>
        <v>0</v>
      </c>
      <c r="AD381" s="463">
        <f t="shared" si="159"/>
        <v>0</v>
      </c>
      <c r="AE381" s="381"/>
      <c r="AF381" s="381"/>
      <c r="AG381" s="380">
        <f>'[22]Biểu 1c-II'!J381</f>
        <v>0</v>
      </c>
      <c r="AH381" s="380">
        <f>'[22]Biểu 1c-II'!M381</f>
        <v>0</v>
      </c>
      <c r="AI381" s="463">
        <f>'[22]Biểu 1c-II'!S381</f>
        <v>0</v>
      </c>
      <c r="AJ381" s="463">
        <f>'[22]Biểu 1c-II'!V381</f>
        <v>0</v>
      </c>
      <c r="AK381" s="380">
        <f>'[23]Biểu 1c-II'!J381</f>
        <v>0</v>
      </c>
      <c r="AL381" s="463">
        <f>'[23]Biểu 1c-II'!P381</f>
        <v>0</v>
      </c>
      <c r="AM381" s="463">
        <f>'[23]Biểu 1c-II'!S381</f>
        <v>0</v>
      </c>
      <c r="AN381" s="380">
        <f>'[24]Biểu 1c-II'!J381</f>
        <v>0</v>
      </c>
      <c r="AO381" s="463">
        <f>'[24]Biểu 1c-II'!M381</f>
        <v>0</v>
      </c>
      <c r="AP381" s="463">
        <f>'[24]Biểu 1c-II'!S381</f>
        <v>0</v>
      </c>
      <c r="AQ381" s="463">
        <f>'[25]Biểu 1c-II'!P381</f>
        <v>0</v>
      </c>
      <c r="AR381" s="463">
        <f>'[25]Biểu 1c-II'!V381</f>
        <v>0</v>
      </c>
      <c r="AS381" s="380">
        <f>'[25]Biểu 1c-II'!Y381</f>
        <v>0</v>
      </c>
      <c r="AT381" s="380">
        <f>'[26]Biểu 1c-II'!K381</f>
        <v>0</v>
      </c>
      <c r="AU381" s="380">
        <f>'[26]Biểu 1c-II'!W381</f>
        <v>0</v>
      </c>
      <c r="AV381" s="380">
        <f>'[27]Biểu 1c-II'!J381</f>
        <v>0</v>
      </c>
      <c r="AW381" s="380">
        <f>'[27]Biểu 1c-II'!V381</f>
        <v>0</v>
      </c>
      <c r="AX381" s="380">
        <f>'[28]Biểu 1c-II'!J381</f>
        <v>0</v>
      </c>
      <c r="AY381" s="380">
        <f>'[28]Biểu 1c-II'!M381</f>
        <v>0</v>
      </c>
      <c r="AZ381" s="380">
        <f>'[28]Biểu 1c-II'!P381</f>
        <v>0</v>
      </c>
      <c r="BA381" s="380"/>
      <c r="BB381" s="380">
        <f>'[28]Biểu 1c-II'!V381</f>
        <v>0</v>
      </c>
      <c r="BC381" s="380">
        <f>'[42]Biểu 1c-II'!Y381</f>
        <v>0</v>
      </c>
      <c r="BD381" s="380">
        <f>'[28]Biểu 1c-II'!AB381</f>
        <v>0</v>
      </c>
      <c r="BE381" s="380">
        <f>'[28]Biểu 1c-II'!AE381</f>
        <v>0</v>
      </c>
      <c r="BF381" s="380">
        <f>'[28]Biểu 1c-II'!AH381</f>
        <v>0</v>
      </c>
      <c r="BG381" s="380">
        <f>'[29]Biểu 1c-II'!J381</f>
        <v>0</v>
      </c>
      <c r="BH381" s="380">
        <f>'[29]Biểu 1c-II'!M381</f>
        <v>0</v>
      </c>
      <c r="BI381" s="380">
        <f>'[29]Biểu 1c-II'!P381</f>
        <v>0</v>
      </c>
      <c r="BJ381" s="380"/>
      <c r="BK381" s="380">
        <f>'[29]Biểu 1c-II'!S381</f>
        <v>0</v>
      </c>
      <c r="BL381" s="380">
        <f>'[29]Biểu 1c-II'!V381</f>
        <v>0</v>
      </c>
      <c r="BM381" s="380">
        <f>'[29]Biểu 1c-II'!Y381</f>
        <v>0</v>
      </c>
      <c r="BN381" s="380">
        <f>'[29]Biểu 1c-II'!AB381</f>
        <v>0</v>
      </c>
      <c r="BO381" s="463">
        <f>'[29]Biểu 1c-II'!AE381</f>
        <v>0</v>
      </c>
      <c r="BP381" s="463">
        <f>'[29]Biểu 1c-II'!AH381</f>
        <v>0</v>
      </c>
      <c r="BQ381" s="380">
        <f>'[30]Biểu 1c-II - TTYT DA BAC'!J381</f>
        <v>0</v>
      </c>
      <c r="BR381" s="380">
        <f>'[30]Biểu 1c-II - TTYT DA BAC'!M381</f>
        <v>0</v>
      </c>
      <c r="BS381" s="380">
        <f>'[30]Biểu 1c-II - TTYT DA BAC'!P381</f>
        <v>0</v>
      </c>
      <c r="BT381" s="380"/>
      <c r="BU381" s="380">
        <f>'[30]Biểu 1c-II - TTYT DA BAC'!V381</f>
        <v>0</v>
      </c>
      <c r="BV381" s="380">
        <f>'[30]Biểu 1c-II - TTYT DA BAC'!Y381</f>
        <v>0</v>
      </c>
      <c r="BW381" s="380">
        <f>'[30]Biểu 1c-II - TTYT DA BAC'!AB381</f>
        <v>0</v>
      </c>
      <c r="BX381" s="463">
        <f>'[30]Biểu 1c-II - TTYT DA BAC'!AE381</f>
        <v>0</v>
      </c>
      <c r="BY381" s="463">
        <f>'[30]Biểu 1c-II - TTYT DA BAC'!AH381</f>
        <v>0</v>
      </c>
      <c r="BZ381" s="380">
        <f>'[31]Biểu 1c-II'!I381</f>
        <v>0</v>
      </c>
      <c r="CA381" s="380">
        <f>'[31]Biểu 1c-II'!M381</f>
        <v>0</v>
      </c>
      <c r="CB381" s="380">
        <f>'[31]Biểu 1c-II'!P381</f>
        <v>0</v>
      </c>
      <c r="CC381" s="380"/>
      <c r="CD381" s="380">
        <f>'[31]Biểu 1c-II'!V381</f>
        <v>0</v>
      </c>
      <c r="CE381" s="380">
        <f>'[31]Biểu 1c-II'!Y381</f>
        <v>0</v>
      </c>
      <c r="CF381" s="380">
        <f>'[31]Biểu 1c-II'!AB381</f>
        <v>0</v>
      </c>
      <c r="CG381" s="463">
        <f>'[31]Biểu 1c-II'!AE381</f>
        <v>0</v>
      </c>
      <c r="CH381" s="463">
        <f>'[31]Biểu 1c-II'!AH381</f>
        <v>0</v>
      </c>
      <c r="CI381" s="380">
        <f>'[32]Biểu 1c-II'!J381</f>
        <v>0</v>
      </c>
      <c r="CJ381" s="380">
        <f>'[32]Biểu 1c-II'!M381</f>
        <v>0</v>
      </c>
      <c r="CK381" s="380">
        <f>'[32]Biểu 1c-II'!P381</f>
        <v>0</v>
      </c>
      <c r="CL381" s="380"/>
      <c r="CM381" s="380">
        <f>'[32]Biểu 1c-II'!V381</f>
        <v>0</v>
      </c>
      <c r="CN381" s="380">
        <f>'[32]Biểu 1c-II'!Y381</f>
        <v>0</v>
      </c>
      <c r="CO381" s="380">
        <f>'[32]Biểu 1c-II'!AB381</f>
        <v>0</v>
      </c>
      <c r="CP381" s="463">
        <f>'[32]Biểu 1c-II'!AE381</f>
        <v>0</v>
      </c>
      <c r="CQ381" s="463">
        <f>'[32]Biểu 1c-II'!AH381</f>
        <v>0</v>
      </c>
      <c r="CR381" s="380">
        <f>'[33]Biểu 1c-II'!J381</f>
        <v>0</v>
      </c>
      <c r="CS381" s="380">
        <f>'[33]Biểu 1c-II'!M381</f>
        <v>0</v>
      </c>
      <c r="CT381" s="380">
        <f>'[33]Biểu 1c-II'!P381</f>
        <v>0</v>
      </c>
      <c r="CU381" s="380"/>
      <c r="CV381" s="380">
        <f>'[33]Biểu 1c-II'!V381</f>
        <v>0</v>
      </c>
      <c r="CW381" s="380">
        <f>'[43]Biểu 1c-II'!Y381</f>
        <v>0</v>
      </c>
      <c r="CX381" s="380">
        <f>'[33]Biểu 1c-II'!AB381</f>
        <v>0</v>
      </c>
      <c r="CY381" s="463">
        <f>'[33]Biểu 1c-II'!AE381</f>
        <v>0</v>
      </c>
      <c r="CZ381" s="463">
        <f>'[33]Biểu 1c-II'!AH381</f>
        <v>0</v>
      </c>
      <c r="DA381" s="380">
        <f>'[34]Biểu 1c-II'!$J$7</f>
        <v>13682959583</v>
      </c>
      <c r="DB381" s="380">
        <f>'[34]Biểu 1c-II'!M381</f>
        <v>0</v>
      </c>
      <c r="DC381" s="380">
        <f>'[34]Biểu 1c-II'!P381</f>
        <v>0</v>
      </c>
      <c r="DD381" s="380"/>
      <c r="DE381" s="380">
        <f>'[34]Biểu 1c-II'!V381</f>
        <v>0</v>
      </c>
      <c r="DF381" s="380">
        <f>'[44]Biểu 1c-II'!Y381</f>
        <v>0</v>
      </c>
      <c r="DG381" s="380">
        <f>'[34]Biểu 1c-II'!AB381</f>
        <v>0</v>
      </c>
      <c r="DH381" s="463">
        <f>'[34]Biểu 1c-II'!AE381</f>
        <v>0</v>
      </c>
      <c r="DI381" s="463">
        <f>'[34]Biểu 1c-II'!AH381</f>
        <v>0</v>
      </c>
      <c r="DJ381" s="380">
        <f>'[35]Biểu 1c-II'!J381</f>
        <v>0</v>
      </c>
      <c r="DK381" s="380">
        <f>'[35]Biểu 1c-II'!M381</f>
        <v>0</v>
      </c>
      <c r="DL381" s="380">
        <f>'[35]Biểu 1c-II'!P381</f>
        <v>0</v>
      </c>
      <c r="DM381" s="380">
        <f>'[35]Biểu 1c-II'!S381</f>
        <v>0</v>
      </c>
      <c r="DN381" s="380">
        <f>'[35]Biểu 1c-II'!V381</f>
        <v>0</v>
      </c>
      <c r="DO381" s="380">
        <f>'[35]Biểu 1c-II'!Y381</f>
        <v>0</v>
      </c>
      <c r="DP381" s="380">
        <f>'[35]Biểu 1c-II'!AB381</f>
        <v>0</v>
      </c>
      <c r="DQ381" s="463">
        <f>'[35]Biểu 1c-II'!AE381</f>
        <v>0</v>
      </c>
      <c r="DR381" s="463">
        <f>'[35]Biểu 1c-II'!AH381</f>
        <v>0</v>
      </c>
      <c r="DS381" s="463">
        <f>'[35]Biểu 1c-II'!AK381</f>
        <v>0</v>
      </c>
      <c r="DT381" s="380">
        <f>'[36]Biểu 1c-II'!J381</f>
        <v>0</v>
      </c>
      <c r="DU381" s="380">
        <f>'[36]Biểu 1c-II'!M381</f>
        <v>0</v>
      </c>
      <c r="DV381" s="380">
        <f>'[36]Biểu 1c-II'!P381</f>
        <v>0</v>
      </c>
      <c r="DW381" s="380">
        <f>'[36]Biểu 1c-II'!S381</f>
        <v>0</v>
      </c>
      <c r="DX381" s="380">
        <f>'[36]Biểu 1c-II'!V381</f>
        <v>0</v>
      </c>
      <c r="DY381" s="380">
        <f>'[36]Biểu 1c-II'!Y381</f>
        <v>0</v>
      </c>
      <c r="DZ381" s="380">
        <f>'[36]Biểu 1c-II'!AB381</f>
        <v>0</v>
      </c>
      <c r="EA381" s="463">
        <f>'[36]Biểu 1c-II'!AH381</f>
        <v>0</v>
      </c>
      <c r="EB381" s="463">
        <f>'[36]Biểu 1c-II'!AE381</f>
        <v>0</v>
      </c>
      <c r="EC381" s="380">
        <f>'[37]Biểu 1c-II'!J381</f>
        <v>0</v>
      </c>
      <c r="ED381" s="380">
        <f>'[37]Biểu 1c-II'!M381</f>
        <v>0</v>
      </c>
      <c r="EE381" s="380">
        <f>'[37]Biểu 1c-II'!P381</f>
        <v>0</v>
      </c>
      <c r="EF381" s="380">
        <f>'[37]Biểu 1c-II'!S381</f>
        <v>0</v>
      </c>
      <c r="EG381" s="380">
        <f>'[37]Biểu 1c-II'!V381</f>
        <v>0</v>
      </c>
      <c r="EH381" s="380">
        <f>'[37]Biểu 1c-II'!Y381</f>
        <v>0</v>
      </c>
      <c r="EI381" s="380">
        <f>'[37]Biểu 1c-II'!AB381</f>
        <v>0</v>
      </c>
      <c r="EJ381" s="463">
        <f>'[37]Biểu 1c-II'!AE381</f>
        <v>0</v>
      </c>
      <c r="EK381" s="463">
        <f>'[38]Biểu 1c-II'!J381</f>
        <v>0</v>
      </c>
      <c r="EL381" s="463">
        <f>'[38]Biểu 1c-II'!M381</f>
        <v>0</v>
      </c>
      <c r="EM381" s="463">
        <f>'[38]Biểu 1c-II'!P381</f>
        <v>0</v>
      </c>
      <c r="EN381" s="463">
        <f>'[38]Biểu 1c-II'!S381</f>
        <v>0</v>
      </c>
      <c r="EO381" s="380">
        <f>'[39]Biểu 1c-II(TTKN)'!J381</f>
        <v>0</v>
      </c>
      <c r="EP381" s="380">
        <f>'[40]Biểu 1c-II'!P381</f>
        <v>0</v>
      </c>
      <c r="EQ381" s="380">
        <f>'[41]Biểu 1c-II'!P381</f>
        <v>0</v>
      </c>
    </row>
    <row r="382" spans="1:147" ht="25.5">
      <c r="A382" s="378"/>
      <c r="B382" s="394" t="s">
        <v>915</v>
      </c>
      <c r="C382" s="379" t="s">
        <v>1028</v>
      </c>
      <c r="D382" s="381">
        <f t="shared" si="143"/>
        <v>0</v>
      </c>
      <c r="E382" s="463">
        <f t="shared" si="134"/>
        <v>13682959583</v>
      </c>
      <c r="F382" s="463">
        <f t="shared" si="144"/>
        <v>13682959583</v>
      </c>
      <c r="G382" s="463">
        <f t="shared" si="145"/>
        <v>13682959583</v>
      </c>
      <c r="H382" s="381">
        <f t="shared" si="135"/>
        <v>0</v>
      </c>
      <c r="I382" s="381">
        <f t="shared" si="146"/>
        <v>0</v>
      </c>
      <c r="J382" s="381">
        <f t="shared" si="147"/>
        <v>0</v>
      </c>
      <c r="K382" s="381">
        <f t="shared" si="136"/>
        <v>13682959583</v>
      </c>
      <c r="L382" s="381">
        <f t="shared" si="137"/>
        <v>0</v>
      </c>
      <c r="M382" s="381">
        <f t="shared" si="138"/>
        <v>0</v>
      </c>
      <c r="N382" s="381">
        <f t="shared" si="148"/>
        <v>0</v>
      </c>
      <c r="O382" s="381">
        <f t="shared" si="139"/>
        <v>0</v>
      </c>
      <c r="P382" s="381">
        <f t="shared" si="149"/>
        <v>0</v>
      </c>
      <c r="Q382" s="381">
        <f t="shared" si="140"/>
        <v>0</v>
      </c>
      <c r="R382" s="381">
        <f t="shared" si="141"/>
        <v>0</v>
      </c>
      <c r="S382" s="381"/>
      <c r="T382" s="381">
        <f t="shared" si="142"/>
        <v>0</v>
      </c>
      <c r="U382" s="463">
        <f t="shared" si="150"/>
        <v>0</v>
      </c>
      <c r="V382" s="463">
        <f t="shared" si="151"/>
        <v>0</v>
      </c>
      <c r="W382" s="463">
        <f t="shared" si="152"/>
        <v>0</v>
      </c>
      <c r="X382" s="463">
        <f t="shared" si="153"/>
        <v>0</v>
      </c>
      <c r="Y382" s="463">
        <f t="shared" si="154"/>
        <v>0</v>
      </c>
      <c r="Z382" s="463">
        <f t="shared" si="155"/>
        <v>0</v>
      </c>
      <c r="AA382" s="463">
        <f t="shared" si="156"/>
        <v>0</v>
      </c>
      <c r="AB382" s="463">
        <f t="shared" si="157"/>
        <v>0</v>
      </c>
      <c r="AC382" s="463">
        <f t="shared" si="158"/>
        <v>0</v>
      </c>
      <c r="AD382" s="463">
        <f t="shared" si="159"/>
        <v>0</v>
      </c>
      <c r="AE382" s="381"/>
      <c r="AF382" s="381"/>
      <c r="AG382" s="380">
        <f>'[22]Biểu 1c-II'!J382</f>
        <v>0</v>
      </c>
      <c r="AH382" s="380">
        <f>'[22]Biểu 1c-II'!M382</f>
        <v>0</v>
      </c>
      <c r="AI382" s="463">
        <f>'[22]Biểu 1c-II'!S382</f>
        <v>0</v>
      </c>
      <c r="AJ382" s="463">
        <f>'[22]Biểu 1c-II'!V382</f>
        <v>0</v>
      </c>
      <c r="AK382" s="380">
        <f>'[23]Biểu 1c-II'!J382</f>
        <v>0</v>
      </c>
      <c r="AL382" s="463">
        <f>'[23]Biểu 1c-II'!P382</f>
        <v>0</v>
      </c>
      <c r="AM382" s="463">
        <f>'[23]Biểu 1c-II'!S382</f>
        <v>0</v>
      </c>
      <c r="AN382" s="380">
        <f>'[24]Biểu 1c-II'!J382</f>
        <v>0</v>
      </c>
      <c r="AO382" s="463">
        <f>'[24]Biểu 1c-II'!M382</f>
        <v>0</v>
      </c>
      <c r="AP382" s="463">
        <f>'[24]Biểu 1c-II'!S382</f>
        <v>0</v>
      </c>
      <c r="AQ382" s="463">
        <f>'[25]Biểu 1c-II'!P382</f>
        <v>0</v>
      </c>
      <c r="AR382" s="463">
        <f>'[25]Biểu 1c-II'!V382</f>
        <v>0</v>
      </c>
      <c r="AS382" s="380">
        <f>'[25]Biểu 1c-II'!Y382</f>
        <v>0</v>
      </c>
      <c r="AT382" s="380">
        <f>'[26]Biểu 1c-II'!K382</f>
        <v>0</v>
      </c>
      <c r="AU382" s="380">
        <f>'[26]Biểu 1c-II'!W382</f>
        <v>0</v>
      </c>
      <c r="AV382" s="380">
        <f>'[27]Biểu 1c-II'!J382</f>
        <v>0</v>
      </c>
      <c r="AW382" s="380">
        <f>'[27]Biểu 1c-II'!V382</f>
        <v>0</v>
      </c>
      <c r="AX382" s="380">
        <f>'[28]Biểu 1c-II'!J382</f>
        <v>0</v>
      </c>
      <c r="AY382" s="380">
        <f>'[28]Biểu 1c-II'!M382</f>
        <v>0</v>
      </c>
      <c r="AZ382" s="380">
        <f>'[28]Biểu 1c-II'!P382</f>
        <v>0</v>
      </c>
      <c r="BA382" s="380"/>
      <c r="BB382" s="380">
        <f>'[28]Biểu 1c-II'!V382</f>
        <v>0</v>
      </c>
      <c r="BC382" s="380">
        <f>'[42]Biểu 1c-II'!Y382</f>
        <v>0</v>
      </c>
      <c r="BD382" s="380">
        <f>'[28]Biểu 1c-II'!AB382</f>
        <v>0</v>
      </c>
      <c r="BE382" s="380">
        <f>'[28]Biểu 1c-II'!AE382</f>
        <v>0</v>
      </c>
      <c r="BF382" s="380">
        <f>'[28]Biểu 1c-II'!AH382</f>
        <v>0</v>
      </c>
      <c r="BG382" s="380">
        <f>'[29]Biểu 1c-II'!J382</f>
        <v>0</v>
      </c>
      <c r="BH382" s="380">
        <f>'[29]Biểu 1c-II'!M382</f>
        <v>0</v>
      </c>
      <c r="BI382" s="380">
        <f>'[29]Biểu 1c-II'!P382</f>
        <v>0</v>
      </c>
      <c r="BJ382" s="380"/>
      <c r="BK382" s="380">
        <f>'[29]Biểu 1c-II'!S382</f>
        <v>0</v>
      </c>
      <c r="BL382" s="380">
        <f>'[29]Biểu 1c-II'!V382</f>
        <v>0</v>
      </c>
      <c r="BM382" s="380">
        <f>'[29]Biểu 1c-II'!Y382</f>
        <v>0</v>
      </c>
      <c r="BN382" s="380">
        <f>'[29]Biểu 1c-II'!AB382</f>
        <v>0</v>
      </c>
      <c r="BO382" s="463">
        <f>'[29]Biểu 1c-II'!AE382</f>
        <v>0</v>
      </c>
      <c r="BP382" s="463">
        <f>'[29]Biểu 1c-II'!AH382</f>
        <v>0</v>
      </c>
      <c r="BQ382" s="380">
        <f>'[30]Biểu 1c-II - TTYT DA BAC'!J382</f>
        <v>0</v>
      </c>
      <c r="BR382" s="380">
        <f>'[30]Biểu 1c-II - TTYT DA BAC'!M382</f>
        <v>0</v>
      </c>
      <c r="BS382" s="380">
        <f>'[30]Biểu 1c-II - TTYT DA BAC'!P382</f>
        <v>0</v>
      </c>
      <c r="BT382" s="380"/>
      <c r="BU382" s="380">
        <f>'[30]Biểu 1c-II - TTYT DA BAC'!V382</f>
        <v>0</v>
      </c>
      <c r="BV382" s="380">
        <f>'[30]Biểu 1c-II - TTYT DA BAC'!Y382</f>
        <v>0</v>
      </c>
      <c r="BW382" s="380">
        <f>'[30]Biểu 1c-II - TTYT DA BAC'!AB382</f>
        <v>0</v>
      </c>
      <c r="BX382" s="463">
        <f>'[30]Biểu 1c-II - TTYT DA BAC'!AE382</f>
        <v>0</v>
      </c>
      <c r="BY382" s="463">
        <f>'[30]Biểu 1c-II - TTYT DA BAC'!AH382</f>
        <v>0</v>
      </c>
      <c r="BZ382" s="380">
        <f>'[31]Biểu 1c-II'!I382</f>
        <v>0</v>
      </c>
      <c r="CA382" s="380">
        <f>'[31]Biểu 1c-II'!M382</f>
        <v>0</v>
      </c>
      <c r="CB382" s="380">
        <f>'[31]Biểu 1c-II'!P382</f>
        <v>0</v>
      </c>
      <c r="CC382" s="380"/>
      <c r="CD382" s="380">
        <f>'[31]Biểu 1c-II'!V382</f>
        <v>0</v>
      </c>
      <c r="CE382" s="380">
        <f>'[31]Biểu 1c-II'!Y382</f>
        <v>0</v>
      </c>
      <c r="CF382" s="380">
        <f>'[31]Biểu 1c-II'!AB382</f>
        <v>0</v>
      </c>
      <c r="CG382" s="463">
        <f>'[31]Biểu 1c-II'!AE382</f>
        <v>0</v>
      </c>
      <c r="CH382" s="463">
        <f>'[31]Biểu 1c-II'!AH382</f>
        <v>0</v>
      </c>
      <c r="CI382" s="380">
        <f>'[32]Biểu 1c-II'!J382</f>
        <v>0</v>
      </c>
      <c r="CJ382" s="380">
        <f>'[32]Biểu 1c-II'!M382</f>
        <v>0</v>
      </c>
      <c r="CK382" s="380">
        <f>'[32]Biểu 1c-II'!P382</f>
        <v>0</v>
      </c>
      <c r="CL382" s="380"/>
      <c r="CM382" s="380">
        <f>'[32]Biểu 1c-II'!V382</f>
        <v>0</v>
      </c>
      <c r="CN382" s="380">
        <f>'[32]Biểu 1c-II'!Y382</f>
        <v>0</v>
      </c>
      <c r="CO382" s="380">
        <f>'[32]Biểu 1c-II'!AB382</f>
        <v>0</v>
      </c>
      <c r="CP382" s="463">
        <f>'[32]Biểu 1c-II'!AE382</f>
        <v>0</v>
      </c>
      <c r="CQ382" s="463">
        <f>'[32]Biểu 1c-II'!AH382</f>
        <v>0</v>
      </c>
      <c r="CR382" s="380">
        <f>'[33]Biểu 1c-II'!J382</f>
        <v>0</v>
      </c>
      <c r="CS382" s="380">
        <f>'[33]Biểu 1c-II'!M382</f>
        <v>0</v>
      </c>
      <c r="CT382" s="380">
        <f>'[33]Biểu 1c-II'!P382</f>
        <v>0</v>
      </c>
      <c r="CU382" s="380"/>
      <c r="CV382" s="380">
        <f>'[33]Biểu 1c-II'!V382</f>
        <v>0</v>
      </c>
      <c r="CW382" s="380">
        <f>'[43]Biểu 1c-II'!Y382</f>
        <v>0</v>
      </c>
      <c r="CX382" s="380">
        <f>'[33]Biểu 1c-II'!AB382</f>
        <v>0</v>
      </c>
      <c r="CY382" s="463">
        <f>'[33]Biểu 1c-II'!AE382</f>
        <v>0</v>
      </c>
      <c r="CZ382" s="463">
        <f>'[33]Biểu 1c-II'!AH382</f>
        <v>0</v>
      </c>
      <c r="DA382" s="380">
        <f>'[34]Biểu 1c-II'!$J$7</f>
        <v>13682959583</v>
      </c>
      <c r="DB382" s="380">
        <f>'[34]Biểu 1c-II'!M382</f>
        <v>0</v>
      </c>
      <c r="DC382" s="380">
        <f>'[34]Biểu 1c-II'!P382</f>
        <v>0</v>
      </c>
      <c r="DD382" s="380"/>
      <c r="DE382" s="380">
        <f>'[34]Biểu 1c-II'!V382</f>
        <v>0</v>
      </c>
      <c r="DF382" s="380">
        <f>'[44]Biểu 1c-II'!Y382</f>
        <v>0</v>
      </c>
      <c r="DG382" s="380">
        <f>'[34]Biểu 1c-II'!AB382</f>
        <v>0</v>
      </c>
      <c r="DH382" s="463">
        <f>'[34]Biểu 1c-II'!AE382</f>
        <v>0</v>
      </c>
      <c r="DI382" s="463">
        <f>'[34]Biểu 1c-II'!AH382</f>
        <v>0</v>
      </c>
      <c r="DJ382" s="380">
        <f>'[35]Biểu 1c-II'!J382</f>
        <v>0</v>
      </c>
      <c r="DK382" s="380">
        <f>'[35]Biểu 1c-II'!M382</f>
        <v>0</v>
      </c>
      <c r="DL382" s="380">
        <f>'[35]Biểu 1c-II'!P382</f>
        <v>0</v>
      </c>
      <c r="DM382" s="380">
        <f>'[35]Biểu 1c-II'!S382</f>
        <v>0</v>
      </c>
      <c r="DN382" s="380">
        <f>'[35]Biểu 1c-II'!V382</f>
        <v>0</v>
      </c>
      <c r="DO382" s="380">
        <f>'[35]Biểu 1c-II'!Y382</f>
        <v>0</v>
      </c>
      <c r="DP382" s="380">
        <f>'[35]Biểu 1c-II'!AB382</f>
        <v>0</v>
      </c>
      <c r="DQ382" s="463">
        <f>'[35]Biểu 1c-II'!AE382</f>
        <v>0</v>
      </c>
      <c r="DR382" s="463">
        <f>'[35]Biểu 1c-II'!AH382</f>
        <v>0</v>
      </c>
      <c r="DS382" s="463">
        <f>'[35]Biểu 1c-II'!AK382</f>
        <v>0</v>
      </c>
      <c r="DT382" s="380">
        <f>'[36]Biểu 1c-II'!J382</f>
        <v>0</v>
      </c>
      <c r="DU382" s="380">
        <f>'[36]Biểu 1c-II'!M382</f>
        <v>0</v>
      </c>
      <c r="DV382" s="380">
        <f>'[36]Biểu 1c-II'!P382</f>
        <v>0</v>
      </c>
      <c r="DW382" s="380">
        <f>'[36]Biểu 1c-II'!S382</f>
        <v>0</v>
      </c>
      <c r="DX382" s="380">
        <f>'[36]Biểu 1c-II'!V382</f>
        <v>0</v>
      </c>
      <c r="DY382" s="380">
        <f>'[36]Biểu 1c-II'!Y382</f>
        <v>0</v>
      </c>
      <c r="DZ382" s="380">
        <f>'[36]Biểu 1c-II'!AB382</f>
        <v>0</v>
      </c>
      <c r="EA382" s="463">
        <f>'[36]Biểu 1c-II'!AH382</f>
        <v>0</v>
      </c>
      <c r="EB382" s="463">
        <f>'[36]Biểu 1c-II'!AE382</f>
        <v>0</v>
      </c>
      <c r="EC382" s="380">
        <f>'[37]Biểu 1c-II'!J382</f>
        <v>0</v>
      </c>
      <c r="ED382" s="380">
        <f>'[37]Biểu 1c-II'!M382</f>
        <v>0</v>
      </c>
      <c r="EE382" s="380">
        <f>'[37]Biểu 1c-II'!P382</f>
        <v>0</v>
      </c>
      <c r="EF382" s="380">
        <f>'[37]Biểu 1c-II'!S382</f>
        <v>0</v>
      </c>
      <c r="EG382" s="380">
        <f>'[37]Biểu 1c-II'!V382</f>
        <v>0</v>
      </c>
      <c r="EH382" s="380">
        <f>'[37]Biểu 1c-II'!Y382</f>
        <v>0</v>
      </c>
      <c r="EI382" s="380">
        <f>'[37]Biểu 1c-II'!AB382</f>
        <v>0</v>
      </c>
      <c r="EJ382" s="463">
        <f>'[37]Biểu 1c-II'!AE382</f>
        <v>0</v>
      </c>
      <c r="EK382" s="463">
        <f>'[38]Biểu 1c-II'!J382</f>
        <v>0</v>
      </c>
      <c r="EL382" s="463">
        <f>'[38]Biểu 1c-II'!M382</f>
        <v>0</v>
      </c>
      <c r="EM382" s="463">
        <f>'[38]Biểu 1c-II'!P382</f>
        <v>0</v>
      </c>
      <c r="EN382" s="463">
        <f>'[38]Biểu 1c-II'!S382</f>
        <v>0</v>
      </c>
      <c r="EO382" s="380">
        <f>'[39]Biểu 1c-II(TTKN)'!J382</f>
        <v>0</v>
      </c>
      <c r="EP382" s="380">
        <f>'[40]Biểu 1c-II'!P382</f>
        <v>0</v>
      </c>
      <c r="EQ382" s="380">
        <f>'[41]Biểu 1c-II'!P382</f>
        <v>0</v>
      </c>
    </row>
    <row r="383" spans="1:147" ht="25.5">
      <c r="A383" s="383"/>
      <c r="B383" s="378" t="s">
        <v>916</v>
      </c>
      <c r="C383" s="379" t="s">
        <v>1029</v>
      </c>
      <c r="D383" s="381">
        <f t="shared" si="143"/>
        <v>0</v>
      </c>
      <c r="E383" s="463">
        <f t="shared" si="134"/>
        <v>15783588583</v>
      </c>
      <c r="F383" s="463">
        <f t="shared" si="144"/>
        <v>15783588583</v>
      </c>
      <c r="G383" s="463">
        <f t="shared" si="145"/>
        <v>15783588583</v>
      </c>
      <c r="H383" s="381">
        <f t="shared" si="135"/>
        <v>0</v>
      </c>
      <c r="I383" s="381">
        <f t="shared" si="146"/>
        <v>0</v>
      </c>
      <c r="J383" s="381">
        <f t="shared" si="147"/>
        <v>0</v>
      </c>
      <c r="K383" s="381">
        <f t="shared" si="136"/>
        <v>13839713583</v>
      </c>
      <c r="L383" s="381">
        <f t="shared" si="137"/>
        <v>305543000</v>
      </c>
      <c r="M383" s="381">
        <f t="shared" si="138"/>
        <v>1638332000</v>
      </c>
      <c r="N383" s="381">
        <f t="shared" si="148"/>
        <v>0</v>
      </c>
      <c r="O383" s="381">
        <f t="shared" si="139"/>
        <v>0</v>
      </c>
      <c r="P383" s="381">
        <f t="shared" si="149"/>
        <v>0</v>
      </c>
      <c r="Q383" s="381">
        <f t="shared" si="140"/>
        <v>0</v>
      </c>
      <c r="R383" s="381">
        <f t="shared" si="141"/>
        <v>0</v>
      </c>
      <c r="S383" s="381"/>
      <c r="T383" s="381">
        <f t="shared" si="142"/>
        <v>0</v>
      </c>
      <c r="U383" s="463">
        <f t="shared" si="150"/>
        <v>0</v>
      </c>
      <c r="V383" s="463">
        <f t="shared" si="151"/>
        <v>0</v>
      </c>
      <c r="W383" s="463">
        <f t="shared" si="152"/>
        <v>0</v>
      </c>
      <c r="X383" s="463">
        <f t="shared" si="153"/>
        <v>0</v>
      </c>
      <c r="Y383" s="463">
        <f t="shared" si="154"/>
        <v>0</v>
      </c>
      <c r="Z383" s="463">
        <f t="shared" si="155"/>
        <v>0</v>
      </c>
      <c r="AA383" s="463">
        <f t="shared" si="156"/>
        <v>0</v>
      </c>
      <c r="AB383" s="463">
        <f t="shared" si="157"/>
        <v>0</v>
      </c>
      <c r="AC383" s="463">
        <f t="shared" si="158"/>
        <v>0</v>
      </c>
      <c r="AD383" s="463">
        <f t="shared" si="159"/>
        <v>0</v>
      </c>
      <c r="AE383" s="381"/>
      <c r="AF383" s="381"/>
      <c r="AG383" s="380">
        <f>'[22]Biểu 1c-II'!J383</f>
        <v>0</v>
      </c>
      <c r="AH383" s="380">
        <f>'[22]Biểu 1c-II'!M383</f>
        <v>0</v>
      </c>
      <c r="AI383" s="463">
        <f>'[22]Biểu 1c-II'!S383</f>
        <v>0</v>
      </c>
      <c r="AJ383" s="463">
        <f>'[22]Biểu 1c-II'!V383</f>
        <v>0</v>
      </c>
      <c r="AK383" s="380">
        <f>'[23]Biểu 1c-II'!J383</f>
        <v>0</v>
      </c>
      <c r="AL383" s="463">
        <f>'[23]Biểu 1c-II'!P383</f>
        <v>0</v>
      </c>
      <c r="AM383" s="463">
        <f>'[23]Biểu 1c-II'!S383</f>
        <v>0</v>
      </c>
      <c r="AN383" s="380">
        <f>'[24]Biểu 1c-II'!J383</f>
        <v>0</v>
      </c>
      <c r="AO383" s="463">
        <f>'[24]Biểu 1c-II'!M383</f>
        <v>0</v>
      </c>
      <c r="AP383" s="463">
        <f>'[24]Biểu 1c-II'!S383</f>
        <v>0</v>
      </c>
      <c r="AQ383" s="463">
        <f>'[25]Biểu 1c-II'!P383</f>
        <v>0</v>
      </c>
      <c r="AR383" s="463">
        <f>'[25]Biểu 1c-II'!V383</f>
        <v>0</v>
      </c>
      <c r="AS383" s="380">
        <f>'[25]Biểu 1c-II'!Y383</f>
        <v>0</v>
      </c>
      <c r="AT383" s="380">
        <f>'[26]Biểu 1c-II'!K383</f>
        <v>0</v>
      </c>
      <c r="AU383" s="380">
        <f>'[26]Biểu 1c-II'!W383</f>
        <v>0</v>
      </c>
      <c r="AV383" s="380">
        <f>'[27]Biểu 1c-II'!J383</f>
        <v>0</v>
      </c>
      <c r="AW383" s="380">
        <f>'[27]Biểu 1c-II'!V383</f>
        <v>0</v>
      </c>
      <c r="AX383" s="380">
        <f>'[28]Biểu 1c-II'!J383</f>
        <v>0</v>
      </c>
      <c r="AY383" s="380">
        <f>'[28]Biểu 1c-II'!M383</f>
        <v>0</v>
      </c>
      <c r="AZ383" s="380">
        <f>'[28]Biểu 1c-II'!P383</f>
        <v>0</v>
      </c>
      <c r="BA383" s="380"/>
      <c r="BB383" s="380">
        <f>'[28]Biểu 1c-II'!V383</f>
        <v>0</v>
      </c>
      <c r="BC383" s="380">
        <f>'[42]Biểu 1c-II'!Y383</f>
        <v>0</v>
      </c>
      <c r="BD383" s="380">
        <f>'[28]Biểu 1c-II'!AB383</f>
        <v>0</v>
      </c>
      <c r="BE383" s="380">
        <f>'[28]Biểu 1c-II'!AE383</f>
        <v>0</v>
      </c>
      <c r="BF383" s="380">
        <f>'[28]Biểu 1c-II'!AH383</f>
        <v>0</v>
      </c>
      <c r="BG383" s="380">
        <f>'[29]Biểu 1c-II'!J383</f>
        <v>0</v>
      </c>
      <c r="BH383" s="380">
        <f>'[29]Biểu 1c-II'!M383</f>
        <v>140698000</v>
      </c>
      <c r="BI383" s="380">
        <f>'[29]Biểu 1c-II'!P383</f>
        <v>410531000</v>
      </c>
      <c r="BJ383" s="380"/>
      <c r="BK383" s="380">
        <f>'[29]Biểu 1c-II'!S383</f>
        <v>0</v>
      </c>
      <c r="BL383" s="380">
        <f>'[29]Biểu 1c-II'!V383</f>
        <v>0</v>
      </c>
      <c r="BM383" s="380">
        <f>'[29]Biểu 1c-II'!Y383</f>
        <v>0</v>
      </c>
      <c r="BN383" s="380">
        <f>'[29]Biểu 1c-II'!AB383</f>
        <v>0</v>
      </c>
      <c r="BO383" s="463">
        <f>'[29]Biểu 1c-II'!AE383</f>
        <v>0</v>
      </c>
      <c r="BP383" s="463">
        <f>'[29]Biểu 1c-II'!AH383</f>
        <v>0</v>
      </c>
      <c r="BQ383" s="380">
        <f>'[30]Biểu 1c-II - TTYT DA BAC'!J383</f>
        <v>0</v>
      </c>
      <c r="BR383" s="380">
        <f>'[30]Biểu 1c-II - TTYT DA BAC'!M383</f>
        <v>0</v>
      </c>
      <c r="BS383" s="380">
        <f>'[30]Biểu 1c-II - TTYT DA BAC'!P383</f>
        <v>110732000</v>
      </c>
      <c r="BT383" s="380"/>
      <c r="BU383" s="380">
        <f>'[30]Biểu 1c-II - TTYT DA BAC'!V383</f>
        <v>0</v>
      </c>
      <c r="BV383" s="380">
        <f>'[30]Biểu 1c-II - TTYT DA BAC'!Y383</f>
        <v>0</v>
      </c>
      <c r="BW383" s="380">
        <f>'[30]Biểu 1c-II - TTYT DA BAC'!AB383</f>
        <v>0</v>
      </c>
      <c r="BX383" s="463">
        <f>'[30]Biểu 1c-II - TTYT DA BAC'!AE383</f>
        <v>0</v>
      </c>
      <c r="BY383" s="463">
        <f>'[30]Biểu 1c-II - TTYT DA BAC'!AH383</f>
        <v>0</v>
      </c>
      <c r="BZ383" s="380">
        <f>'[31]Biểu 1c-II'!I383</f>
        <v>156754000</v>
      </c>
      <c r="CA383" s="380">
        <f>'[31]Biểu 1c-II'!M383</f>
        <v>0</v>
      </c>
      <c r="CB383" s="380">
        <f>'[31]Biểu 1c-II'!P383</f>
        <v>491916000</v>
      </c>
      <c r="CC383" s="380"/>
      <c r="CD383" s="380">
        <f>'[31]Biểu 1c-II'!V383</f>
        <v>0</v>
      </c>
      <c r="CE383" s="380">
        <f>'[31]Biểu 1c-II'!Y383</f>
        <v>0</v>
      </c>
      <c r="CF383" s="380">
        <f>'[31]Biểu 1c-II'!AB383</f>
        <v>0</v>
      </c>
      <c r="CG383" s="463">
        <f>'[31]Biểu 1c-II'!AE383</f>
        <v>0</v>
      </c>
      <c r="CH383" s="463">
        <f>'[31]Biểu 1c-II'!AH383</f>
        <v>0</v>
      </c>
      <c r="CI383" s="380">
        <f>'[32]Biểu 1c-II'!J383</f>
        <v>0</v>
      </c>
      <c r="CJ383" s="380">
        <f>'[32]Biểu 1c-II'!M383</f>
        <v>164845000</v>
      </c>
      <c r="CK383" s="380">
        <f>'[32]Biểu 1c-II'!P383</f>
        <v>215556000</v>
      </c>
      <c r="CL383" s="380"/>
      <c r="CM383" s="380">
        <f>'[32]Biểu 1c-II'!V383</f>
        <v>0</v>
      </c>
      <c r="CN383" s="380">
        <f>'[32]Biểu 1c-II'!Y383</f>
        <v>0</v>
      </c>
      <c r="CO383" s="380">
        <f>'[32]Biểu 1c-II'!AB383</f>
        <v>0</v>
      </c>
      <c r="CP383" s="463">
        <f>'[32]Biểu 1c-II'!AE383</f>
        <v>0</v>
      </c>
      <c r="CQ383" s="463">
        <f>'[32]Biểu 1c-II'!AH383</f>
        <v>0</v>
      </c>
      <c r="CR383" s="380">
        <f>'[33]Biểu 1c-II'!J383</f>
        <v>0</v>
      </c>
      <c r="CS383" s="380">
        <f>'[33]Biểu 1c-II'!M383</f>
        <v>0</v>
      </c>
      <c r="CT383" s="380">
        <f>'[33]Biểu 1c-II'!P383</f>
        <v>0</v>
      </c>
      <c r="CU383" s="380"/>
      <c r="CV383" s="380">
        <f>'[33]Biểu 1c-II'!V383</f>
        <v>0</v>
      </c>
      <c r="CW383" s="380">
        <f>'[43]Biểu 1c-II'!Y383</f>
        <v>0</v>
      </c>
      <c r="CX383" s="380">
        <f>'[33]Biểu 1c-II'!AB383</f>
        <v>0</v>
      </c>
      <c r="CY383" s="463">
        <f>'[33]Biểu 1c-II'!AE383</f>
        <v>0</v>
      </c>
      <c r="CZ383" s="463">
        <f>'[33]Biểu 1c-II'!AH383</f>
        <v>0</v>
      </c>
      <c r="DA383" s="380">
        <f>'[34]Biểu 1c-II'!$J$7</f>
        <v>13682959583</v>
      </c>
      <c r="DB383" s="380">
        <f>'[34]Biểu 1c-II'!M383</f>
        <v>0</v>
      </c>
      <c r="DC383" s="380">
        <f>'[34]Biểu 1c-II'!P383</f>
        <v>0</v>
      </c>
      <c r="DD383" s="380"/>
      <c r="DE383" s="380">
        <f>'[34]Biểu 1c-II'!V383</f>
        <v>0</v>
      </c>
      <c r="DF383" s="380">
        <f>'[44]Biểu 1c-II'!Y383</f>
        <v>0</v>
      </c>
      <c r="DG383" s="380">
        <f>'[34]Biểu 1c-II'!AB383</f>
        <v>0</v>
      </c>
      <c r="DH383" s="463">
        <f>'[34]Biểu 1c-II'!AE383</f>
        <v>0</v>
      </c>
      <c r="DI383" s="463">
        <f>'[34]Biểu 1c-II'!AH383</f>
        <v>0</v>
      </c>
      <c r="DJ383" s="380">
        <f>'[35]Biểu 1c-II'!J383</f>
        <v>0</v>
      </c>
      <c r="DK383" s="380">
        <f>'[35]Biểu 1c-II'!M383</f>
        <v>0</v>
      </c>
      <c r="DL383" s="380">
        <f>'[35]Biểu 1c-II'!P383</f>
        <v>60001000</v>
      </c>
      <c r="DM383" s="380">
        <f>'[35]Biểu 1c-II'!S383</f>
        <v>0</v>
      </c>
      <c r="DN383" s="380">
        <f>'[35]Biểu 1c-II'!V383</f>
        <v>0</v>
      </c>
      <c r="DO383" s="380">
        <f>'[35]Biểu 1c-II'!Y383</f>
        <v>0</v>
      </c>
      <c r="DP383" s="380">
        <f>'[35]Biểu 1c-II'!AB383</f>
        <v>0</v>
      </c>
      <c r="DQ383" s="463">
        <f>'[35]Biểu 1c-II'!AE383</f>
        <v>0</v>
      </c>
      <c r="DR383" s="463">
        <f>'[35]Biểu 1c-II'!AH383</f>
        <v>0</v>
      </c>
      <c r="DS383" s="463">
        <f>'[35]Biểu 1c-II'!AK383</f>
        <v>0</v>
      </c>
      <c r="DT383" s="380">
        <f>'[36]Biểu 1c-II'!J383</f>
        <v>0</v>
      </c>
      <c r="DU383" s="380">
        <f>'[36]Biểu 1c-II'!M383</f>
        <v>0</v>
      </c>
      <c r="DV383" s="380">
        <f>'[36]Biểu 1c-II'!P383</f>
        <v>0</v>
      </c>
      <c r="DW383" s="380">
        <f>'[36]Biểu 1c-II'!S383</f>
        <v>0</v>
      </c>
      <c r="DX383" s="380">
        <f>'[36]Biểu 1c-II'!V383</f>
        <v>0</v>
      </c>
      <c r="DY383" s="380">
        <f>'[36]Biểu 1c-II'!Y383</f>
        <v>0</v>
      </c>
      <c r="DZ383" s="380">
        <f>'[36]Biểu 1c-II'!AB383</f>
        <v>0</v>
      </c>
      <c r="EA383" s="463">
        <f>'[36]Biểu 1c-II'!AH383</f>
        <v>0</v>
      </c>
      <c r="EB383" s="463">
        <f>'[36]Biểu 1c-II'!AE383</f>
        <v>0</v>
      </c>
      <c r="EC383" s="380">
        <f>'[37]Biểu 1c-II'!J383</f>
        <v>0</v>
      </c>
      <c r="ED383" s="380">
        <f>'[37]Biểu 1c-II'!M383</f>
        <v>0</v>
      </c>
      <c r="EE383" s="380">
        <f>'[37]Biểu 1c-II'!P383</f>
        <v>349596000</v>
      </c>
      <c r="EF383" s="380">
        <f>'[37]Biểu 1c-II'!S383</f>
        <v>0</v>
      </c>
      <c r="EG383" s="380">
        <f>'[37]Biểu 1c-II'!V383</f>
        <v>0</v>
      </c>
      <c r="EH383" s="380">
        <f>'[37]Biểu 1c-II'!Y383</f>
        <v>0</v>
      </c>
      <c r="EI383" s="380">
        <f>'[37]Biểu 1c-II'!AB383</f>
        <v>0</v>
      </c>
      <c r="EJ383" s="463">
        <f>'[37]Biểu 1c-II'!AE383</f>
        <v>0</v>
      </c>
      <c r="EK383" s="463">
        <f>'[38]Biểu 1c-II'!J383</f>
        <v>0</v>
      </c>
      <c r="EL383" s="463">
        <f>'[38]Biểu 1c-II'!M383</f>
        <v>0</v>
      </c>
      <c r="EM383" s="463">
        <f>'[38]Biểu 1c-II'!P383</f>
        <v>0</v>
      </c>
      <c r="EN383" s="463">
        <f>'[38]Biểu 1c-II'!S383</f>
        <v>0</v>
      </c>
      <c r="EO383" s="380">
        <f>'[39]Biểu 1c-II(TTKN)'!J383</f>
        <v>0</v>
      </c>
      <c r="EP383" s="380">
        <f>'[40]Biểu 1c-II'!P383</f>
        <v>0</v>
      </c>
      <c r="EQ383" s="380">
        <f>'[41]Biểu 1c-II'!P383</f>
        <v>0</v>
      </c>
    </row>
    <row r="384" spans="1:147" ht="25.5">
      <c r="A384" s="383"/>
      <c r="B384" s="394" t="s">
        <v>917</v>
      </c>
      <c r="C384" s="379" t="s">
        <v>1030</v>
      </c>
      <c r="D384" s="381">
        <f t="shared" si="143"/>
        <v>0</v>
      </c>
      <c r="E384" s="463">
        <f t="shared" si="134"/>
        <v>13682959583</v>
      </c>
      <c r="F384" s="463">
        <f t="shared" si="144"/>
        <v>13682959583</v>
      </c>
      <c r="G384" s="463">
        <f t="shared" si="145"/>
        <v>13682959583</v>
      </c>
      <c r="H384" s="381">
        <f t="shared" si="135"/>
        <v>0</v>
      </c>
      <c r="I384" s="381">
        <f t="shared" si="146"/>
        <v>0</v>
      </c>
      <c r="J384" s="381">
        <f t="shared" si="147"/>
        <v>0</v>
      </c>
      <c r="K384" s="381">
        <f t="shared" si="136"/>
        <v>13682959583</v>
      </c>
      <c r="L384" s="381">
        <f t="shared" si="137"/>
        <v>0</v>
      </c>
      <c r="M384" s="381">
        <f t="shared" si="138"/>
        <v>0</v>
      </c>
      <c r="N384" s="381">
        <f t="shared" si="148"/>
        <v>0</v>
      </c>
      <c r="O384" s="381">
        <f t="shared" si="139"/>
        <v>0</v>
      </c>
      <c r="P384" s="381">
        <f t="shared" si="149"/>
        <v>0</v>
      </c>
      <c r="Q384" s="381">
        <f t="shared" si="140"/>
        <v>0</v>
      </c>
      <c r="R384" s="381">
        <f t="shared" si="141"/>
        <v>0</v>
      </c>
      <c r="S384" s="381"/>
      <c r="T384" s="381">
        <f t="shared" si="142"/>
        <v>0</v>
      </c>
      <c r="U384" s="463">
        <f t="shared" si="150"/>
        <v>0</v>
      </c>
      <c r="V384" s="463">
        <f t="shared" si="151"/>
        <v>0</v>
      </c>
      <c r="W384" s="463">
        <f t="shared" si="152"/>
        <v>0</v>
      </c>
      <c r="X384" s="463">
        <f t="shared" si="153"/>
        <v>0</v>
      </c>
      <c r="Y384" s="463">
        <f t="shared" si="154"/>
        <v>0</v>
      </c>
      <c r="Z384" s="463">
        <f t="shared" si="155"/>
        <v>0</v>
      </c>
      <c r="AA384" s="463">
        <f t="shared" si="156"/>
        <v>0</v>
      </c>
      <c r="AB384" s="463">
        <f t="shared" si="157"/>
        <v>0</v>
      </c>
      <c r="AC384" s="463">
        <f t="shared" si="158"/>
        <v>0</v>
      </c>
      <c r="AD384" s="463">
        <f t="shared" si="159"/>
        <v>0</v>
      </c>
      <c r="AE384" s="381"/>
      <c r="AF384" s="381"/>
      <c r="AG384" s="380">
        <f>'[22]Biểu 1c-II'!J384</f>
        <v>0</v>
      </c>
      <c r="AH384" s="380">
        <f>'[22]Biểu 1c-II'!M384</f>
        <v>0</v>
      </c>
      <c r="AI384" s="463">
        <f>'[22]Biểu 1c-II'!S384</f>
        <v>0</v>
      </c>
      <c r="AJ384" s="463">
        <f>'[22]Biểu 1c-II'!V384</f>
        <v>0</v>
      </c>
      <c r="AK384" s="380">
        <f>'[23]Biểu 1c-II'!J384</f>
        <v>0</v>
      </c>
      <c r="AL384" s="463">
        <f>'[23]Biểu 1c-II'!P384</f>
        <v>0</v>
      </c>
      <c r="AM384" s="463">
        <f>'[23]Biểu 1c-II'!S384</f>
        <v>0</v>
      </c>
      <c r="AN384" s="380">
        <f>'[24]Biểu 1c-II'!J384</f>
        <v>0</v>
      </c>
      <c r="AO384" s="463">
        <f>'[24]Biểu 1c-II'!M384</f>
        <v>0</v>
      </c>
      <c r="AP384" s="463">
        <f>'[24]Biểu 1c-II'!S384</f>
        <v>0</v>
      </c>
      <c r="AQ384" s="463">
        <f>'[25]Biểu 1c-II'!P384</f>
        <v>0</v>
      </c>
      <c r="AR384" s="463">
        <f>'[25]Biểu 1c-II'!V384</f>
        <v>0</v>
      </c>
      <c r="AS384" s="380">
        <f>'[25]Biểu 1c-II'!Y384</f>
        <v>0</v>
      </c>
      <c r="AT384" s="380">
        <f>'[26]Biểu 1c-II'!K384</f>
        <v>0</v>
      </c>
      <c r="AU384" s="380">
        <f>'[26]Biểu 1c-II'!W384</f>
        <v>0</v>
      </c>
      <c r="AV384" s="380">
        <f>'[27]Biểu 1c-II'!J384</f>
        <v>0</v>
      </c>
      <c r="AW384" s="380">
        <f>'[27]Biểu 1c-II'!V384</f>
        <v>0</v>
      </c>
      <c r="AX384" s="380">
        <f>'[28]Biểu 1c-II'!J384</f>
        <v>0</v>
      </c>
      <c r="AY384" s="380">
        <f>'[28]Biểu 1c-II'!M384</f>
        <v>0</v>
      </c>
      <c r="AZ384" s="380">
        <f>'[28]Biểu 1c-II'!P384</f>
        <v>0</v>
      </c>
      <c r="BA384" s="380"/>
      <c r="BB384" s="380">
        <f>'[28]Biểu 1c-II'!V384</f>
        <v>0</v>
      </c>
      <c r="BC384" s="380">
        <f>'[42]Biểu 1c-II'!Y384</f>
        <v>0</v>
      </c>
      <c r="BD384" s="380">
        <f>'[28]Biểu 1c-II'!AB384</f>
        <v>0</v>
      </c>
      <c r="BE384" s="380">
        <f>'[28]Biểu 1c-II'!AE384</f>
        <v>0</v>
      </c>
      <c r="BF384" s="380">
        <f>'[28]Biểu 1c-II'!AH384</f>
        <v>0</v>
      </c>
      <c r="BG384" s="380">
        <f>'[29]Biểu 1c-II'!J384</f>
        <v>0</v>
      </c>
      <c r="BH384" s="380">
        <f>'[29]Biểu 1c-II'!M384</f>
        <v>0</v>
      </c>
      <c r="BI384" s="380">
        <f>'[29]Biểu 1c-II'!P384</f>
        <v>0</v>
      </c>
      <c r="BJ384" s="380"/>
      <c r="BK384" s="380">
        <f>'[29]Biểu 1c-II'!S384</f>
        <v>0</v>
      </c>
      <c r="BL384" s="380">
        <f>'[29]Biểu 1c-II'!V384</f>
        <v>0</v>
      </c>
      <c r="BM384" s="380">
        <f>'[29]Biểu 1c-II'!Y384</f>
        <v>0</v>
      </c>
      <c r="BN384" s="380">
        <f>'[29]Biểu 1c-II'!AB384</f>
        <v>0</v>
      </c>
      <c r="BO384" s="463">
        <f>'[29]Biểu 1c-II'!AE384</f>
        <v>0</v>
      </c>
      <c r="BP384" s="463">
        <f>'[29]Biểu 1c-II'!AH384</f>
        <v>0</v>
      </c>
      <c r="BQ384" s="380">
        <f>'[30]Biểu 1c-II - TTYT DA BAC'!J384</f>
        <v>0</v>
      </c>
      <c r="BR384" s="380">
        <f>'[30]Biểu 1c-II - TTYT DA BAC'!M384</f>
        <v>0</v>
      </c>
      <c r="BS384" s="380">
        <f>'[30]Biểu 1c-II - TTYT DA BAC'!P384</f>
        <v>0</v>
      </c>
      <c r="BT384" s="380"/>
      <c r="BU384" s="380">
        <f>'[30]Biểu 1c-II - TTYT DA BAC'!V384</f>
        <v>0</v>
      </c>
      <c r="BV384" s="380">
        <f>'[30]Biểu 1c-II - TTYT DA BAC'!Y384</f>
        <v>0</v>
      </c>
      <c r="BW384" s="380">
        <f>'[30]Biểu 1c-II - TTYT DA BAC'!AB384</f>
        <v>0</v>
      </c>
      <c r="BX384" s="463">
        <f>'[30]Biểu 1c-II - TTYT DA BAC'!AE384</f>
        <v>0</v>
      </c>
      <c r="BY384" s="463">
        <f>'[30]Biểu 1c-II - TTYT DA BAC'!AH384</f>
        <v>0</v>
      </c>
      <c r="BZ384" s="380">
        <f>'[31]Biểu 1c-II'!I384</f>
        <v>0</v>
      </c>
      <c r="CA384" s="380">
        <f>'[31]Biểu 1c-II'!M384</f>
        <v>0</v>
      </c>
      <c r="CB384" s="380">
        <f>'[31]Biểu 1c-II'!P384</f>
        <v>0</v>
      </c>
      <c r="CC384" s="380"/>
      <c r="CD384" s="380">
        <f>'[31]Biểu 1c-II'!V384</f>
        <v>0</v>
      </c>
      <c r="CE384" s="380">
        <f>'[31]Biểu 1c-II'!Y384</f>
        <v>0</v>
      </c>
      <c r="CF384" s="380">
        <f>'[31]Biểu 1c-II'!AB384</f>
        <v>0</v>
      </c>
      <c r="CG384" s="463">
        <f>'[31]Biểu 1c-II'!AE384</f>
        <v>0</v>
      </c>
      <c r="CH384" s="463">
        <f>'[31]Biểu 1c-II'!AH384</f>
        <v>0</v>
      </c>
      <c r="CI384" s="380">
        <f>'[32]Biểu 1c-II'!J384</f>
        <v>0</v>
      </c>
      <c r="CJ384" s="380">
        <f>'[32]Biểu 1c-II'!M384</f>
        <v>0</v>
      </c>
      <c r="CK384" s="380">
        <f>'[32]Biểu 1c-II'!P384</f>
        <v>0</v>
      </c>
      <c r="CL384" s="380"/>
      <c r="CM384" s="380">
        <f>'[32]Biểu 1c-II'!V384</f>
        <v>0</v>
      </c>
      <c r="CN384" s="380">
        <f>'[32]Biểu 1c-II'!Y384</f>
        <v>0</v>
      </c>
      <c r="CO384" s="380">
        <f>'[32]Biểu 1c-II'!AB384</f>
        <v>0</v>
      </c>
      <c r="CP384" s="463">
        <f>'[32]Biểu 1c-II'!AE384</f>
        <v>0</v>
      </c>
      <c r="CQ384" s="463">
        <f>'[32]Biểu 1c-II'!AH384</f>
        <v>0</v>
      </c>
      <c r="CR384" s="380">
        <f>'[33]Biểu 1c-II'!J384</f>
        <v>0</v>
      </c>
      <c r="CS384" s="380">
        <f>'[33]Biểu 1c-II'!M384</f>
        <v>0</v>
      </c>
      <c r="CT384" s="380">
        <f>'[33]Biểu 1c-II'!P384</f>
        <v>0</v>
      </c>
      <c r="CU384" s="380"/>
      <c r="CV384" s="380">
        <f>'[33]Biểu 1c-II'!V384</f>
        <v>0</v>
      </c>
      <c r="CW384" s="380">
        <f>'[43]Biểu 1c-II'!Y384</f>
        <v>0</v>
      </c>
      <c r="CX384" s="380">
        <f>'[33]Biểu 1c-II'!AB384</f>
        <v>0</v>
      </c>
      <c r="CY384" s="463">
        <f>'[33]Biểu 1c-II'!AE384</f>
        <v>0</v>
      </c>
      <c r="CZ384" s="463">
        <f>'[33]Biểu 1c-II'!AH384</f>
        <v>0</v>
      </c>
      <c r="DA384" s="380">
        <f>'[34]Biểu 1c-II'!$J$7</f>
        <v>13682959583</v>
      </c>
      <c r="DB384" s="380">
        <f>'[34]Biểu 1c-II'!M384</f>
        <v>0</v>
      </c>
      <c r="DC384" s="380">
        <f>'[34]Biểu 1c-II'!P384</f>
        <v>0</v>
      </c>
      <c r="DD384" s="380"/>
      <c r="DE384" s="380">
        <f>'[34]Biểu 1c-II'!V384</f>
        <v>0</v>
      </c>
      <c r="DF384" s="380">
        <f>'[44]Biểu 1c-II'!Y384</f>
        <v>0</v>
      </c>
      <c r="DG384" s="380">
        <f>'[34]Biểu 1c-II'!AB384</f>
        <v>0</v>
      </c>
      <c r="DH384" s="463">
        <f>'[34]Biểu 1c-II'!AE384</f>
        <v>0</v>
      </c>
      <c r="DI384" s="463">
        <f>'[34]Biểu 1c-II'!AH384</f>
        <v>0</v>
      </c>
      <c r="DJ384" s="380">
        <f>'[35]Biểu 1c-II'!J384</f>
        <v>0</v>
      </c>
      <c r="DK384" s="380">
        <f>'[35]Biểu 1c-II'!M384</f>
        <v>0</v>
      </c>
      <c r="DL384" s="380">
        <f>'[35]Biểu 1c-II'!P384</f>
        <v>0</v>
      </c>
      <c r="DM384" s="380">
        <f>'[35]Biểu 1c-II'!S384</f>
        <v>0</v>
      </c>
      <c r="DN384" s="380">
        <f>'[35]Biểu 1c-II'!V384</f>
        <v>0</v>
      </c>
      <c r="DO384" s="380">
        <f>'[35]Biểu 1c-II'!Y384</f>
        <v>0</v>
      </c>
      <c r="DP384" s="380">
        <f>'[35]Biểu 1c-II'!AB384</f>
        <v>0</v>
      </c>
      <c r="DQ384" s="463">
        <f>'[35]Biểu 1c-II'!AE384</f>
        <v>0</v>
      </c>
      <c r="DR384" s="463">
        <f>'[35]Biểu 1c-II'!AH384</f>
        <v>0</v>
      </c>
      <c r="DS384" s="463">
        <f>'[35]Biểu 1c-II'!AK384</f>
        <v>0</v>
      </c>
      <c r="DT384" s="380">
        <f>'[36]Biểu 1c-II'!J384</f>
        <v>0</v>
      </c>
      <c r="DU384" s="380">
        <f>'[36]Biểu 1c-II'!M384</f>
        <v>0</v>
      </c>
      <c r="DV384" s="380">
        <f>'[36]Biểu 1c-II'!P384</f>
        <v>0</v>
      </c>
      <c r="DW384" s="380">
        <f>'[36]Biểu 1c-II'!S384</f>
        <v>0</v>
      </c>
      <c r="DX384" s="380">
        <f>'[36]Biểu 1c-II'!V384</f>
        <v>0</v>
      </c>
      <c r="DY384" s="380">
        <f>'[36]Biểu 1c-II'!Y384</f>
        <v>0</v>
      </c>
      <c r="DZ384" s="380">
        <f>'[36]Biểu 1c-II'!AB384</f>
        <v>0</v>
      </c>
      <c r="EA384" s="463">
        <f>'[36]Biểu 1c-II'!AH384</f>
        <v>0</v>
      </c>
      <c r="EB384" s="463">
        <f>'[36]Biểu 1c-II'!AE384</f>
        <v>0</v>
      </c>
      <c r="EC384" s="380">
        <f>'[37]Biểu 1c-II'!J384</f>
        <v>0</v>
      </c>
      <c r="ED384" s="380">
        <f>'[37]Biểu 1c-II'!M384</f>
        <v>0</v>
      </c>
      <c r="EE384" s="380">
        <f>'[37]Biểu 1c-II'!P384</f>
        <v>0</v>
      </c>
      <c r="EF384" s="380">
        <f>'[37]Biểu 1c-II'!S384</f>
        <v>0</v>
      </c>
      <c r="EG384" s="380">
        <f>'[37]Biểu 1c-II'!V384</f>
        <v>0</v>
      </c>
      <c r="EH384" s="380">
        <f>'[37]Biểu 1c-II'!Y384</f>
        <v>0</v>
      </c>
      <c r="EI384" s="380">
        <f>'[37]Biểu 1c-II'!AB384</f>
        <v>0</v>
      </c>
      <c r="EJ384" s="463">
        <f>'[37]Biểu 1c-II'!AE384</f>
        <v>0</v>
      </c>
      <c r="EK384" s="463">
        <f>'[38]Biểu 1c-II'!J384</f>
        <v>0</v>
      </c>
      <c r="EL384" s="463">
        <f>'[38]Biểu 1c-II'!M384</f>
        <v>0</v>
      </c>
      <c r="EM384" s="463">
        <f>'[38]Biểu 1c-II'!P384</f>
        <v>0</v>
      </c>
      <c r="EN384" s="463">
        <f>'[38]Biểu 1c-II'!S384</f>
        <v>0</v>
      </c>
      <c r="EO384" s="380">
        <f>'[39]Biểu 1c-II(TTKN)'!J384</f>
        <v>0</v>
      </c>
      <c r="EP384" s="380">
        <f>'[40]Biểu 1c-II'!P384</f>
        <v>0</v>
      </c>
      <c r="EQ384" s="380">
        <f>'[41]Biểu 1c-II'!P384</f>
        <v>0</v>
      </c>
    </row>
    <row r="385" spans="1:147" ht="12.75">
      <c r="A385" s="448"/>
      <c r="B385" s="449" t="s">
        <v>918</v>
      </c>
      <c r="C385" s="450" t="s">
        <v>336</v>
      </c>
      <c r="D385" s="451">
        <f t="shared" si="143"/>
        <v>0</v>
      </c>
      <c r="E385" s="468">
        <f t="shared" si="134"/>
        <v>13929740583</v>
      </c>
      <c r="F385" s="468">
        <f t="shared" si="144"/>
        <v>13929740583</v>
      </c>
      <c r="G385" s="468">
        <f t="shared" si="145"/>
        <v>13929740583</v>
      </c>
      <c r="H385" s="451">
        <f t="shared" si="135"/>
        <v>0</v>
      </c>
      <c r="I385" s="451">
        <f t="shared" si="146"/>
        <v>0</v>
      </c>
      <c r="J385" s="451">
        <f t="shared" si="147"/>
        <v>0</v>
      </c>
      <c r="K385" s="451">
        <f t="shared" si="136"/>
        <v>13682959583</v>
      </c>
      <c r="L385" s="451">
        <f t="shared" si="137"/>
        <v>0</v>
      </c>
      <c r="M385" s="451">
        <f t="shared" si="138"/>
        <v>246781000</v>
      </c>
      <c r="N385" s="451">
        <f t="shared" si="148"/>
        <v>0</v>
      </c>
      <c r="O385" s="451">
        <f t="shared" si="139"/>
        <v>0</v>
      </c>
      <c r="P385" s="451">
        <f t="shared" si="149"/>
        <v>0</v>
      </c>
      <c r="Q385" s="451">
        <f t="shared" si="140"/>
        <v>0</v>
      </c>
      <c r="R385" s="451">
        <f t="shared" si="141"/>
        <v>0</v>
      </c>
      <c r="S385" s="451"/>
      <c r="T385" s="451">
        <f t="shared" si="142"/>
        <v>0</v>
      </c>
      <c r="U385" s="468">
        <f t="shared" si="150"/>
        <v>0</v>
      </c>
      <c r="V385" s="468">
        <f t="shared" si="151"/>
        <v>0</v>
      </c>
      <c r="W385" s="468">
        <f t="shared" si="152"/>
        <v>0</v>
      </c>
      <c r="X385" s="468">
        <f t="shared" si="153"/>
        <v>0</v>
      </c>
      <c r="Y385" s="468">
        <f t="shared" si="154"/>
        <v>0</v>
      </c>
      <c r="Z385" s="468">
        <f t="shared" si="155"/>
        <v>0</v>
      </c>
      <c r="AA385" s="468">
        <f t="shared" si="156"/>
        <v>0</v>
      </c>
      <c r="AB385" s="468">
        <f t="shared" si="157"/>
        <v>0</v>
      </c>
      <c r="AC385" s="468">
        <f t="shared" si="158"/>
        <v>0</v>
      </c>
      <c r="AD385" s="468">
        <f t="shared" si="159"/>
        <v>0</v>
      </c>
      <c r="AE385" s="451"/>
      <c r="AF385" s="451"/>
      <c r="AG385" s="452">
        <f>'[22]Biểu 1c-II'!J385</f>
        <v>0</v>
      </c>
      <c r="AH385" s="452">
        <f>'[22]Biểu 1c-II'!M385</f>
        <v>0</v>
      </c>
      <c r="AI385" s="468">
        <f>'[22]Biểu 1c-II'!S385</f>
        <v>0</v>
      </c>
      <c r="AJ385" s="468">
        <f>'[22]Biểu 1c-II'!V385</f>
        <v>0</v>
      </c>
      <c r="AK385" s="452">
        <f>'[23]Biểu 1c-II'!J385</f>
        <v>0</v>
      </c>
      <c r="AL385" s="468">
        <f>'[23]Biểu 1c-II'!P385</f>
        <v>0</v>
      </c>
      <c r="AM385" s="468">
        <f>'[23]Biểu 1c-II'!S385</f>
        <v>0</v>
      </c>
      <c r="AN385" s="452">
        <f>'[24]Biểu 1c-II'!J385</f>
        <v>0</v>
      </c>
      <c r="AO385" s="468">
        <f>'[24]Biểu 1c-II'!M385</f>
        <v>0</v>
      </c>
      <c r="AP385" s="468">
        <f>'[24]Biểu 1c-II'!S385</f>
        <v>0</v>
      </c>
      <c r="AQ385" s="468">
        <f>'[25]Biểu 1c-II'!P385</f>
        <v>0</v>
      </c>
      <c r="AR385" s="468">
        <f>'[25]Biểu 1c-II'!V385</f>
        <v>0</v>
      </c>
      <c r="AS385" s="452">
        <f>'[25]Biểu 1c-II'!Y385</f>
        <v>0</v>
      </c>
      <c r="AT385" s="452">
        <f>'[26]Biểu 1c-II'!K385</f>
        <v>0</v>
      </c>
      <c r="AU385" s="452">
        <f>'[26]Biểu 1c-II'!W385</f>
        <v>0</v>
      </c>
      <c r="AV385" s="452">
        <f>'[27]Biểu 1c-II'!J385</f>
        <v>0</v>
      </c>
      <c r="AW385" s="452">
        <f>'[27]Biểu 1c-II'!V385</f>
        <v>0</v>
      </c>
      <c r="AX385" s="452">
        <f>'[28]Biểu 1c-II'!J385</f>
        <v>0</v>
      </c>
      <c r="AY385" s="452">
        <f>'[28]Biểu 1c-II'!M385</f>
        <v>0</v>
      </c>
      <c r="AZ385" s="452">
        <f>'[28]Biểu 1c-II'!P385</f>
        <v>0</v>
      </c>
      <c r="BA385" s="452"/>
      <c r="BB385" s="452">
        <f>'[28]Biểu 1c-II'!V385</f>
        <v>0</v>
      </c>
      <c r="BC385" s="452">
        <f>'[42]Biểu 1c-II'!Y385</f>
        <v>0</v>
      </c>
      <c r="BD385" s="452">
        <f>'[28]Biểu 1c-II'!AB385</f>
        <v>0</v>
      </c>
      <c r="BE385" s="452">
        <f>'[28]Biểu 1c-II'!AE385</f>
        <v>0</v>
      </c>
      <c r="BF385" s="452">
        <f>'[28]Biểu 1c-II'!AH385</f>
        <v>0</v>
      </c>
      <c r="BG385" s="452">
        <f>'[29]Biểu 1c-II'!J385</f>
        <v>0</v>
      </c>
      <c r="BH385" s="452">
        <f>'[29]Biểu 1c-II'!M385</f>
        <v>0</v>
      </c>
      <c r="BI385" s="452">
        <f>'[29]Biểu 1c-II'!P385</f>
        <v>0</v>
      </c>
      <c r="BJ385" s="452"/>
      <c r="BK385" s="452">
        <f>'[29]Biểu 1c-II'!S385</f>
        <v>0</v>
      </c>
      <c r="BL385" s="452">
        <f>'[29]Biểu 1c-II'!V385</f>
        <v>0</v>
      </c>
      <c r="BM385" s="452">
        <f>'[29]Biểu 1c-II'!Y385</f>
        <v>0</v>
      </c>
      <c r="BN385" s="452">
        <f>'[29]Biểu 1c-II'!AB385</f>
        <v>0</v>
      </c>
      <c r="BO385" s="468">
        <f>'[29]Biểu 1c-II'!AE385</f>
        <v>0</v>
      </c>
      <c r="BP385" s="468">
        <f>'[29]Biểu 1c-II'!AH385</f>
        <v>0</v>
      </c>
      <c r="BQ385" s="452">
        <f>'[30]Biểu 1c-II - TTYT DA BAC'!J385</f>
        <v>0</v>
      </c>
      <c r="BR385" s="452">
        <f>'[30]Biểu 1c-II - TTYT DA BAC'!M385</f>
        <v>0</v>
      </c>
      <c r="BS385" s="452">
        <f>'[30]Biểu 1c-II - TTYT DA BAC'!P385</f>
        <v>0</v>
      </c>
      <c r="BT385" s="452"/>
      <c r="BU385" s="452">
        <f>'[30]Biểu 1c-II - TTYT DA BAC'!V385</f>
        <v>0</v>
      </c>
      <c r="BV385" s="452">
        <f>'[30]Biểu 1c-II - TTYT DA BAC'!Y385</f>
        <v>0</v>
      </c>
      <c r="BW385" s="452">
        <f>'[30]Biểu 1c-II - TTYT DA BAC'!AB385</f>
        <v>0</v>
      </c>
      <c r="BX385" s="468">
        <f>'[30]Biểu 1c-II - TTYT DA BAC'!AE385</f>
        <v>0</v>
      </c>
      <c r="BY385" s="468">
        <f>'[30]Biểu 1c-II - TTYT DA BAC'!AH385</f>
        <v>0</v>
      </c>
      <c r="BZ385" s="452">
        <f>'[31]Biểu 1c-II'!I385</f>
        <v>0</v>
      </c>
      <c r="CA385" s="452">
        <f>'[31]Biểu 1c-II'!M385</f>
        <v>0</v>
      </c>
      <c r="CB385" s="452">
        <f>'[31]Biểu 1c-II'!P385</f>
        <v>0</v>
      </c>
      <c r="CC385" s="452"/>
      <c r="CD385" s="452">
        <f>'[31]Biểu 1c-II'!V385</f>
        <v>0</v>
      </c>
      <c r="CE385" s="452">
        <f>'[31]Biểu 1c-II'!Y385</f>
        <v>0</v>
      </c>
      <c r="CF385" s="452">
        <f>'[31]Biểu 1c-II'!AB385</f>
        <v>0</v>
      </c>
      <c r="CG385" s="468">
        <f>'[31]Biểu 1c-II'!AE385</f>
        <v>0</v>
      </c>
      <c r="CH385" s="468">
        <f>'[31]Biểu 1c-II'!AH385</f>
        <v>0</v>
      </c>
      <c r="CI385" s="452">
        <f>'[32]Biểu 1c-II'!J385</f>
        <v>0</v>
      </c>
      <c r="CJ385" s="452">
        <f>'[32]Biểu 1c-II'!M385</f>
        <v>0</v>
      </c>
      <c r="CK385" s="452">
        <f>'[32]Biểu 1c-II'!P385</f>
        <v>0</v>
      </c>
      <c r="CL385" s="452"/>
      <c r="CM385" s="452">
        <f>'[32]Biểu 1c-II'!V385</f>
        <v>0</v>
      </c>
      <c r="CN385" s="452">
        <f>'[32]Biểu 1c-II'!Y385</f>
        <v>0</v>
      </c>
      <c r="CO385" s="452">
        <f>'[32]Biểu 1c-II'!AB385</f>
        <v>0</v>
      </c>
      <c r="CP385" s="468">
        <f>'[32]Biểu 1c-II'!AE385</f>
        <v>0</v>
      </c>
      <c r="CQ385" s="468">
        <f>'[32]Biểu 1c-II'!AH385</f>
        <v>0</v>
      </c>
      <c r="CR385" s="452">
        <f>'[33]Biểu 1c-II'!J385</f>
        <v>0</v>
      </c>
      <c r="CS385" s="452">
        <f>'[33]Biểu 1c-II'!M385</f>
        <v>0</v>
      </c>
      <c r="CT385" s="452">
        <f>'[33]Biểu 1c-II'!P385</f>
        <v>0</v>
      </c>
      <c r="CU385" s="452"/>
      <c r="CV385" s="452">
        <f>'[33]Biểu 1c-II'!V385</f>
        <v>0</v>
      </c>
      <c r="CW385" s="452">
        <f>'[43]Biểu 1c-II'!Y385</f>
        <v>0</v>
      </c>
      <c r="CX385" s="452">
        <f>'[33]Biểu 1c-II'!AB385</f>
        <v>0</v>
      </c>
      <c r="CY385" s="468">
        <f>'[33]Biểu 1c-II'!AE385</f>
        <v>0</v>
      </c>
      <c r="CZ385" s="468">
        <f>'[33]Biểu 1c-II'!AH385</f>
        <v>0</v>
      </c>
      <c r="DA385" s="452">
        <f>'[34]Biểu 1c-II'!$J$7</f>
        <v>13682959583</v>
      </c>
      <c r="DB385" s="452">
        <f>'[34]Biểu 1c-II'!M385</f>
        <v>0</v>
      </c>
      <c r="DC385" s="452">
        <f>'[34]Biểu 1c-II'!P385</f>
        <v>246781000</v>
      </c>
      <c r="DD385" s="452"/>
      <c r="DE385" s="452">
        <f>'[34]Biểu 1c-II'!V385</f>
        <v>0</v>
      </c>
      <c r="DF385" s="452">
        <f>'[44]Biểu 1c-II'!Y385</f>
        <v>0</v>
      </c>
      <c r="DG385" s="452">
        <f>'[34]Biểu 1c-II'!AB385</f>
        <v>0</v>
      </c>
      <c r="DH385" s="468">
        <f>'[34]Biểu 1c-II'!AE385</f>
        <v>0</v>
      </c>
      <c r="DI385" s="468">
        <f>'[34]Biểu 1c-II'!AH385</f>
        <v>0</v>
      </c>
      <c r="DJ385" s="452">
        <f>'[35]Biểu 1c-II'!J385</f>
        <v>0</v>
      </c>
      <c r="DK385" s="452">
        <f>'[35]Biểu 1c-II'!M385</f>
        <v>0</v>
      </c>
      <c r="DL385" s="452">
        <f>'[35]Biểu 1c-II'!P385</f>
        <v>0</v>
      </c>
      <c r="DM385" s="452">
        <f>'[35]Biểu 1c-II'!S385</f>
        <v>0</v>
      </c>
      <c r="DN385" s="452">
        <f>'[35]Biểu 1c-II'!V385</f>
        <v>0</v>
      </c>
      <c r="DO385" s="452">
        <f>'[35]Biểu 1c-II'!Y385</f>
        <v>0</v>
      </c>
      <c r="DP385" s="452">
        <f>'[35]Biểu 1c-II'!AB385</f>
        <v>0</v>
      </c>
      <c r="DQ385" s="468">
        <f>'[35]Biểu 1c-II'!AE385</f>
        <v>0</v>
      </c>
      <c r="DR385" s="468">
        <f>'[35]Biểu 1c-II'!AH385</f>
        <v>0</v>
      </c>
      <c r="DS385" s="468">
        <f>'[35]Biểu 1c-II'!AK385</f>
        <v>0</v>
      </c>
      <c r="DT385" s="452">
        <f>'[36]Biểu 1c-II'!J385</f>
        <v>0</v>
      </c>
      <c r="DU385" s="452">
        <f>'[36]Biểu 1c-II'!M385</f>
        <v>0</v>
      </c>
      <c r="DV385" s="452">
        <f>'[36]Biểu 1c-II'!P385</f>
        <v>0</v>
      </c>
      <c r="DW385" s="452">
        <f>'[36]Biểu 1c-II'!S385</f>
        <v>0</v>
      </c>
      <c r="DX385" s="452">
        <f>'[36]Biểu 1c-II'!V385</f>
        <v>0</v>
      </c>
      <c r="DY385" s="452">
        <f>'[36]Biểu 1c-II'!Y385</f>
        <v>0</v>
      </c>
      <c r="DZ385" s="452">
        <f>'[36]Biểu 1c-II'!AB385</f>
        <v>0</v>
      </c>
      <c r="EA385" s="468">
        <f>'[36]Biểu 1c-II'!AH385</f>
        <v>0</v>
      </c>
      <c r="EB385" s="468">
        <f>'[36]Biểu 1c-II'!AE385</f>
        <v>0</v>
      </c>
      <c r="EC385" s="452">
        <f>'[37]Biểu 1c-II'!J385</f>
        <v>0</v>
      </c>
      <c r="ED385" s="452">
        <f>'[37]Biểu 1c-II'!M385</f>
        <v>0</v>
      </c>
      <c r="EE385" s="452">
        <f>'[37]Biểu 1c-II'!P385</f>
        <v>0</v>
      </c>
      <c r="EF385" s="452">
        <f>'[37]Biểu 1c-II'!S385</f>
        <v>0</v>
      </c>
      <c r="EG385" s="452">
        <f>'[37]Biểu 1c-II'!V385</f>
        <v>0</v>
      </c>
      <c r="EH385" s="452">
        <f>'[37]Biểu 1c-II'!Y385</f>
        <v>0</v>
      </c>
      <c r="EI385" s="452">
        <f>'[37]Biểu 1c-II'!AB385</f>
        <v>0</v>
      </c>
      <c r="EJ385" s="468">
        <f>'[37]Biểu 1c-II'!AE385</f>
        <v>0</v>
      </c>
      <c r="EK385" s="468">
        <f>'[38]Biểu 1c-II'!J385</f>
        <v>0</v>
      </c>
      <c r="EL385" s="468">
        <f>'[38]Biểu 1c-II'!M385</f>
        <v>0</v>
      </c>
      <c r="EM385" s="468">
        <f>'[38]Biểu 1c-II'!P385</f>
        <v>0</v>
      </c>
      <c r="EN385" s="468">
        <f>'[38]Biểu 1c-II'!S385</f>
        <v>0</v>
      </c>
      <c r="EO385" s="452">
        <f>'[39]Biểu 1c-II(TTKN)'!J385</f>
        <v>0</v>
      </c>
      <c r="EP385" s="452">
        <f>'[40]Biểu 1c-II'!P385</f>
        <v>0</v>
      </c>
      <c r="EQ385" s="452">
        <f>'[41]Biểu 1c-II'!P385</f>
        <v>0</v>
      </c>
    </row>
    <row r="386" spans="1:147" ht="21.95" hidden="1" customHeight="1">
      <c r="Y386" s="440">
        <f t="shared" si="154"/>
        <v>0</v>
      </c>
      <c r="Z386" s="440">
        <f t="shared" si="155"/>
        <v>0</v>
      </c>
      <c r="AA386" s="440">
        <f t="shared" si="156"/>
        <v>0</v>
      </c>
      <c r="AB386" s="440">
        <f t="shared" si="157"/>
        <v>0</v>
      </c>
      <c r="AH386" s="446">
        <f>'[22]Biểu 1c-II'!M386</f>
        <v>0</v>
      </c>
      <c r="AI386" s="440">
        <f>'[22]Biểu 1c-II'!S386</f>
        <v>0</v>
      </c>
      <c r="AJ386" s="440">
        <f>'[22]Biểu 1c-II'!V386</f>
        <v>0</v>
      </c>
      <c r="AL386" s="440">
        <f>'[23]Biểu 1c-II'!P386</f>
        <v>0</v>
      </c>
      <c r="AM386" s="440">
        <f>'[23]Biểu 1c-II'!S386</f>
        <v>0</v>
      </c>
      <c r="AO386" s="440">
        <f>'[24]Biểu 1c-II'!M386</f>
        <v>0</v>
      </c>
      <c r="AP386" s="440">
        <f>'[24]Biểu 1c-II'!S386</f>
        <v>0</v>
      </c>
      <c r="AQ386" s="440">
        <f>'[25]Biểu 1c-II'!P386</f>
        <v>0</v>
      </c>
      <c r="AR386" s="440">
        <f>'[25]Biểu 1c-II'!V386</f>
        <v>0</v>
      </c>
      <c r="BD386" s="447">
        <f>'[28]Biểu 1c-II'!AB386</f>
        <v>0</v>
      </c>
      <c r="BE386" s="447">
        <f>'[28]Biểu 1c-II'!AE386</f>
        <v>0</v>
      </c>
      <c r="BF386" s="447">
        <f>'[28]Biểu 1c-II'!AH386</f>
        <v>0</v>
      </c>
      <c r="BN386" s="446">
        <f>'[29]Biểu 1c-II'!AB386</f>
        <v>0</v>
      </c>
      <c r="BO386" s="440">
        <f>'[29]Biểu 1c-II'!AE386</f>
        <v>0</v>
      </c>
      <c r="BP386" s="440">
        <f>'[29]Biểu 1c-II'!AH386</f>
        <v>0</v>
      </c>
      <c r="BX386" s="440">
        <f>'[30]Biểu 1c-II - TTYT DA BAC'!AE386</f>
        <v>0</v>
      </c>
      <c r="BY386" s="440">
        <f>'[30]Biểu 1c-II - TTYT DA BAC'!AH386</f>
        <v>0</v>
      </c>
      <c r="CG386" s="440">
        <f>'[31]Biểu 1c-II'!AE386</f>
        <v>0</v>
      </c>
      <c r="CH386" s="440">
        <f>'[31]Biểu 1c-II'!AH386</f>
        <v>0</v>
      </c>
      <c r="CP386" s="440">
        <f>'[32]Biểu 1c-II'!AE386</f>
        <v>0</v>
      </c>
      <c r="CQ386" s="440">
        <f>'[32]Biểu 1c-II'!AH386</f>
        <v>0</v>
      </c>
      <c r="CY386" s="440">
        <f>'[33]Biểu 1c-II'!AE386</f>
        <v>0</v>
      </c>
      <c r="CZ386" s="440">
        <f>'[33]Biểu 1c-II'!AH386</f>
        <v>0</v>
      </c>
      <c r="DH386" s="440">
        <f>'[34]Biểu 1c-II'!AE386</f>
        <v>0</v>
      </c>
      <c r="DI386" s="440">
        <f>'[34]Biểu 1c-II'!AH386</f>
        <v>0</v>
      </c>
      <c r="DQ386" s="440">
        <f>'[35]Biểu 1c-II'!AE386</f>
        <v>0</v>
      </c>
      <c r="DR386" s="440">
        <f>'[35]Biểu 1c-II'!AH386</f>
        <v>0</v>
      </c>
      <c r="DS386" s="440">
        <f>'[35]Biểu 1c-II'!AK386</f>
        <v>0</v>
      </c>
      <c r="EA386" s="440">
        <f>'[36]Biểu 1c-II'!AH386</f>
        <v>0</v>
      </c>
      <c r="EB386" s="440">
        <f>'[36]Biểu 1c-II'!AE386</f>
        <v>0</v>
      </c>
      <c r="EH386" s="447">
        <f>'[37]Biểu 1c-II'!Y386</f>
        <v>0</v>
      </c>
      <c r="EI386" s="447">
        <f>'[37]Biểu 1c-II'!AB386</f>
        <v>0</v>
      </c>
      <c r="EJ386" s="364">
        <f>'[45]Biểu 1c-II'!DH386</f>
        <v>0</v>
      </c>
      <c r="EN386" s="440">
        <f>'[38]Biểu 1c-II'!S386</f>
        <v>0</v>
      </c>
    </row>
  </sheetData>
  <mergeCells count="54">
    <mergeCell ref="DT4:EB4"/>
    <mergeCell ref="EC4:EJ4"/>
    <mergeCell ref="EK4:EN4"/>
    <mergeCell ref="BZ4:CH4"/>
    <mergeCell ref="CI4:CQ4"/>
    <mergeCell ref="CR4:CZ4"/>
    <mergeCell ref="DA4:DH4"/>
    <mergeCell ref="DJ4:DS4"/>
    <mergeCell ref="AQ3:AS3"/>
    <mergeCell ref="AQ5:AS5"/>
    <mergeCell ref="I5:J5"/>
    <mergeCell ref="BG4:BP4"/>
    <mergeCell ref="BQ4:BY4"/>
    <mergeCell ref="H4:T4"/>
    <mergeCell ref="Y3:Y5"/>
    <mergeCell ref="Z3:AB4"/>
    <mergeCell ref="AC3:AC5"/>
    <mergeCell ref="AP4:AP5"/>
    <mergeCell ref="AD3:AD5"/>
    <mergeCell ref="AI4:AI5"/>
    <mergeCell ref="AJ4:AJ5"/>
    <mergeCell ref="AK3:AM3"/>
    <mergeCell ref="F3:F6"/>
    <mergeCell ref="DA3:DI3"/>
    <mergeCell ref="CI3:CQ3"/>
    <mergeCell ref="CR3:CZ3"/>
    <mergeCell ref="BZ3:CH3"/>
    <mergeCell ref="BQ3:BY3"/>
    <mergeCell ref="BG3:BP3"/>
    <mergeCell ref="AX3:BF3"/>
    <mergeCell ref="AX4:BF4"/>
    <mergeCell ref="AQ4:AS4"/>
    <mergeCell ref="AL4:AL5"/>
    <mergeCell ref="AM4:AM5"/>
    <mergeCell ref="AO4:AO5"/>
    <mergeCell ref="AV3:AW3"/>
    <mergeCell ref="AT4:AU4"/>
    <mergeCell ref="W4:X4"/>
    <mergeCell ref="EK3:EN3"/>
    <mergeCell ref="EC3:EJ3"/>
    <mergeCell ref="DJ3:DS3"/>
    <mergeCell ref="DT3:EB3"/>
    <mergeCell ref="A3:A6"/>
    <mergeCell ref="B3:B6"/>
    <mergeCell ref="AV4:AW4"/>
    <mergeCell ref="C3:C6"/>
    <mergeCell ref="AG3:AJ3"/>
    <mergeCell ref="AE3:AF4"/>
    <mergeCell ref="AG4:AH4"/>
    <mergeCell ref="AT3:AU3"/>
    <mergeCell ref="G3:G6"/>
    <mergeCell ref="U3:U6"/>
    <mergeCell ref="V3:X3"/>
    <mergeCell ref="AN3:AP3"/>
  </mergeCells>
  <phoneticPr fontId="50" type="noConversion"/>
  <printOptions horizontalCentered="1"/>
  <pageMargins left="0.38" right="0.18" top="0.2" bottom="0.25" header="0.17" footer="0.24"/>
  <pageSetup scale="55" orientation="landscape" r:id="rId1"/>
  <headerFooter alignWithMargins="0">
    <oddFooter>Page 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269"/>
  <sheetViews>
    <sheetView topLeftCell="BF1" workbookViewId="0">
      <selection activeCell="BM13" sqref="BM13"/>
    </sheetView>
  </sheetViews>
  <sheetFormatPr defaultColWidth="8.75" defaultRowHeight="12"/>
  <cols>
    <col min="1" max="1" width="4.375" style="15" customWidth="1"/>
    <col min="2" max="2" width="4.75" style="15" customWidth="1"/>
    <col min="3" max="3" width="37.625" style="15" customWidth="1"/>
    <col min="4" max="4" width="12.875" style="13" customWidth="1"/>
    <col min="5" max="5" width="12.625" style="13" customWidth="1"/>
    <col min="6" max="6" width="10.875" style="13" customWidth="1"/>
    <col min="7" max="7" width="11.125" style="13" customWidth="1"/>
    <col min="8" max="14" width="12.625" style="13" customWidth="1"/>
    <col min="15" max="15" width="10.125" style="13" customWidth="1"/>
    <col min="16" max="18" width="9.5" style="13" bestFit="1" customWidth="1"/>
    <col min="19" max="19" width="10.75" style="13" bestFit="1" customWidth="1"/>
    <col min="20" max="20" width="9.5" style="13" customWidth="1"/>
    <col min="21" max="21" width="9.5" style="13" bestFit="1" customWidth="1"/>
    <col min="22" max="24" width="8.75" style="13"/>
    <col min="25" max="25" width="9.5" style="13" bestFit="1" customWidth="1"/>
    <col min="26" max="27" width="8.75" style="13"/>
    <col min="28" max="29" width="11.5" style="13" customWidth="1"/>
    <col min="30" max="30" width="8.75" style="13"/>
    <col min="31" max="31" width="12.75" style="13" customWidth="1"/>
    <col min="32" max="32" width="10.75" style="13" bestFit="1" customWidth="1"/>
    <col min="33" max="33" width="13" style="13" customWidth="1"/>
    <col min="34" max="38" width="11.125" style="13" customWidth="1"/>
    <col min="39" max="39" width="9.5" style="13" customWidth="1"/>
    <col min="40" max="40" width="10.75" style="13" bestFit="1" customWidth="1"/>
    <col min="41" max="41" width="9.75" style="13" customWidth="1"/>
    <col min="42" max="52" width="8.75" style="13"/>
    <col min="53" max="53" width="10.375" style="13" customWidth="1"/>
    <col min="54" max="54" width="11.125" style="13" customWidth="1"/>
    <col min="55" max="56" width="9.5" style="13" bestFit="1" customWidth="1"/>
    <col min="57" max="57" width="11.125" style="13" customWidth="1"/>
    <col min="58" max="58" width="11.375" style="13" customWidth="1"/>
    <col min="59" max="60" width="11.125" style="13" customWidth="1"/>
    <col min="61" max="61" width="8.75" style="13"/>
    <col min="62" max="62" width="8.75" style="13" customWidth="1"/>
    <col min="63" max="63" width="11.625" style="13" customWidth="1"/>
    <col min="64" max="64" width="12.125" style="13" customWidth="1"/>
    <col min="65" max="65" width="11.625" style="13" customWidth="1"/>
    <col min="66" max="66" width="12.125" style="13" customWidth="1"/>
    <col min="67" max="67" width="11.125" style="13" customWidth="1"/>
    <col min="68" max="68" width="9.125" style="13" customWidth="1"/>
    <col min="69" max="69" width="9.375" style="13" customWidth="1"/>
    <col min="70" max="72" width="10.75" style="13" bestFit="1" customWidth="1"/>
    <col min="73" max="73" width="11.625" style="13" bestFit="1" customWidth="1"/>
    <col min="74" max="74" width="11.375" style="13" customWidth="1"/>
    <col min="75" max="75" width="10.75" style="13" bestFit="1" customWidth="1"/>
    <col min="76" max="76" width="10.75" style="13" customWidth="1"/>
    <col min="77" max="77" width="9.125" style="13" customWidth="1"/>
    <col min="78" max="78" width="12.125" style="13" customWidth="1"/>
    <col min="79" max="79" width="11.375" style="13" customWidth="1"/>
    <col min="80" max="80" width="10.625" style="13" customWidth="1"/>
    <col min="81" max="81" width="11.125" style="13" customWidth="1"/>
    <col min="82" max="82" width="10.625" style="13" customWidth="1"/>
    <col min="83" max="83" width="10.75" style="13" bestFit="1" customWidth="1"/>
    <col min="84" max="84" width="11.125" style="13" customWidth="1"/>
    <col min="85" max="85" width="9.875" style="13" customWidth="1"/>
    <col min="86" max="86" width="11" style="13" customWidth="1"/>
    <col min="87" max="87" width="9.125" style="13" customWidth="1"/>
    <col min="88" max="89" width="11.375" style="13" customWidth="1"/>
    <col min="90" max="90" width="10.75" style="13" bestFit="1" customWidth="1"/>
    <col min="91" max="91" width="11.125" style="13" customWidth="1"/>
    <col min="92" max="92" width="9.75" style="13" customWidth="1"/>
    <col min="93" max="93" width="8.75" style="13"/>
    <col min="94" max="94" width="12" style="1" customWidth="1"/>
    <col min="95" max="96" width="11" style="13" customWidth="1"/>
    <col min="97" max="97" width="11" style="1" customWidth="1"/>
    <col min="98" max="98" width="10.625" style="1" customWidth="1"/>
    <col min="99" max="99" width="12.125" style="13" customWidth="1"/>
    <col min="100" max="101" width="10.875" style="13" customWidth="1"/>
    <col min="102" max="102" width="11.125" style="13" customWidth="1"/>
    <col min="103" max="103" width="11.875" style="13" customWidth="1"/>
    <col min="104" max="105" width="11.5" style="13" customWidth="1"/>
    <col min="106" max="106" width="11.125" style="13" customWidth="1"/>
    <col min="107" max="110" width="11.625" style="13" customWidth="1"/>
    <col min="111" max="112" width="11.125" style="13" customWidth="1"/>
    <col min="113" max="113" width="10.5" style="13" customWidth="1"/>
    <col min="114" max="114" width="10.75" style="13" bestFit="1" customWidth="1"/>
    <col min="115" max="115" width="11.125" style="13" customWidth="1"/>
    <col min="116" max="116" width="10.75" style="13" bestFit="1" customWidth="1"/>
    <col min="117" max="117" width="9.75" style="13" customWidth="1"/>
    <col min="118" max="118" width="10.75" style="13" bestFit="1" customWidth="1"/>
    <col min="119" max="122" width="11.625" style="13" customWidth="1"/>
    <col min="123" max="123" width="9.375" style="13" customWidth="1"/>
    <col min="124" max="125" width="11.125" style="13" customWidth="1"/>
    <col min="126" max="126" width="10" style="13" customWidth="1"/>
    <col min="127" max="127" width="9.5" style="13" bestFit="1" customWidth="1"/>
    <col min="128" max="129" width="9" style="13" customWidth="1"/>
    <col min="130" max="130" width="8.875" style="13" bestFit="1" customWidth="1"/>
    <col min="131" max="131" width="10.125" style="13" customWidth="1"/>
    <col min="132" max="132" width="11.375" style="13" customWidth="1"/>
    <col min="133" max="133" width="11.125" style="13" customWidth="1"/>
    <col min="134" max="135" width="10.375" style="13" customWidth="1"/>
    <col min="136" max="136" width="11.125" style="13" customWidth="1"/>
    <col min="137" max="137" width="9.125" style="13" customWidth="1"/>
    <col min="138" max="138" width="8.875" style="13" bestFit="1" customWidth="1"/>
    <col min="139" max="140" width="11.125" style="13" customWidth="1"/>
    <col min="141" max="141" width="10.125" style="13" customWidth="1"/>
    <col min="142" max="142" width="11.875" style="13" customWidth="1"/>
    <col min="143" max="143" width="10.75" style="13" bestFit="1" customWidth="1"/>
    <col min="144" max="144" width="9.875" style="13" customWidth="1"/>
    <col min="145" max="145" width="10" style="13" customWidth="1"/>
    <col min="146" max="146" width="10.125" style="13" customWidth="1"/>
    <col min="147" max="147" width="11.375" style="13" customWidth="1"/>
    <col min="148" max="148" width="11.125" style="13" customWidth="1"/>
    <col min="149" max="149" width="11.5" style="13" customWidth="1"/>
    <col min="150" max="150" width="11.75" style="13" customWidth="1"/>
    <col min="151" max="151" width="8.875" style="13" bestFit="1" customWidth="1"/>
    <col min="152" max="152" width="10.625" style="13" customWidth="1"/>
    <col min="153" max="153" width="10.75" style="13" customWidth="1"/>
    <col min="154" max="162" width="10.625" style="13" customWidth="1"/>
    <col min="163" max="164" width="10.75" style="13" bestFit="1" customWidth="1"/>
    <col min="165" max="165" width="9.5" style="13" bestFit="1" customWidth="1"/>
    <col min="166" max="166" width="10.75" style="13" bestFit="1" customWidth="1"/>
    <col min="167" max="167" width="11" style="13" customWidth="1"/>
    <col min="168" max="168" width="11.5" style="13" customWidth="1"/>
    <col min="169" max="169" width="9.5" style="13" bestFit="1" customWidth="1"/>
    <col min="170" max="170" width="10" style="13" customWidth="1"/>
    <col min="171" max="181" width="10.75" style="13" bestFit="1" customWidth="1"/>
    <col min="182" max="185" width="11.75" style="13" customWidth="1"/>
    <col min="186" max="218" width="9.625" style="13" customWidth="1"/>
    <col min="219" max="219" width="10.375" style="13" customWidth="1"/>
    <col min="220" max="220" width="12.375" style="13" customWidth="1"/>
    <col min="221" max="221" width="11.625" style="13" customWidth="1"/>
    <col min="222" max="16384" width="8.75" style="13"/>
  </cols>
  <sheetData>
    <row r="1" spans="1:221" ht="26.1" customHeight="1">
      <c r="B1" s="17"/>
      <c r="C1" s="31" t="s">
        <v>462</v>
      </c>
      <c r="D1" s="20"/>
      <c r="O1" s="71"/>
      <c r="P1" s="71"/>
      <c r="BK1" s="20"/>
      <c r="BL1" s="20"/>
    </row>
    <row r="2" spans="1:221" s="18" customFormat="1" ht="9" customHeight="1">
      <c r="A2" s="17"/>
      <c r="B2" s="17"/>
      <c r="C2" s="32"/>
      <c r="O2" s="71"/>
      <c r="P2" s="71"/>
      <c r="CP2" s="26"/>
      <c r="CS2" s="26"/>
      <c r="CT2" s="26"/>
    </row>
    <row r="3" spans="1:221" s="35" customFormat="1" ht="33" customHeight="1">
      <c r="A3" s="684" t="s">
        <v>463</v>
      </c>
      <c r="B3" s="684" t="s">
        <v>464</v>
      </c>
      <c r="C3" s="686" t="s">
        <v>465</v>
      </c>
      <c r="D3" s="688" t="s">
        <v>466</v>
      </c>
      <c r="E3" s="689"/>
      <c r="F3" s="689"/>
      <c r="G3" s="689"/>
      <c r="H3" s="689"/>
      <c r="I3" s="689"/>
      <c r="J3" s="689"/>
      <c r="K3" s="689"/>
      <c r="L3" s="689"/>
      <c r="M3" s="690"/>
      <c r="N3" s="688" t="s">
        <v>466</v>
      </c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689"/>
      <c r="AD3" s="690"/>
      <c r="AE3" s="119" t="s">
        <v>466</v>
      </c>
      <c r="AF3" s="120"/>
      <c r="AG3" s="120"/>
      <c r="AH3" s="699" t="s">
        <v>466</v>
      </c>
      <c r="AI3" s="700"/>
      <c r="AJ3" s="700"/>
      <c r="AK3" s="700"/>
      <c r="AL3" s="700"/>
      <c r="AM3" s="700"/>
      <c r="AN3" s="700"/>
      <c r="AO3" s="700"/>
      <c r="AP3" s="700"/>
      <c r="AQ3" s="701"/>
      <c r="AR3" s="670" t="s">
        <v>623</v>
      </c>
      <c r="AS3" s="671"/>
      <c r="AT3" s="671"/>
      <c r="AU3" s="671"/>
      <c r="AV3" s="671"/>
      <c r="AW3" s="671"/>
      <c r="AX3" s="671"/>
      <c r="AY3" s="671"/>
      <c r="AZ3" s="672"/>
      <c r="BA3" s="110" t="s">
        <v>43</v>
      </c>
      <c r="BB3" s="670" t="s">
        <v>662</v>
      </c>
      <c r="BC3" s="671"/>
      <c r="BD3" s="672"/>
      <c r="BE3" s="670" t="s">
        <v>624</v>
      </c>
      <c r="BF3" s="671"/>
      <c r="BG3" s="671"/>
      <c r="BH3" s="671"/>
      <c r="BI3" s="671"/>
      <c r="BJ3" s="671"/>
      <c r="BK3" s="670" t="s">
        <v>625</v>
      </c>
      <c r="BL3" s="671"/>
      <c r="BM3" s="671"/>
      <c r="BN3" s="671"/>
      <c r="BO3" s="671"/>
      <c r="BP3" s="671"/>
      <c r="BQ3" s="672"/>
      <c r="BR3" s="670" t="s">
        <v>626</v>
      </c>
      <c r="BS3" s="671"/>
      <c r="BT3" s="672"/>
      <c r="BU3" s="670" t="s">
        <v>627</v>
      </c>
      <c r="BV3" s="671"/>
      <c r="BW3" s="671"/>
      <c r="BX3" s="671"/>
      <c r="BY3" s="671"/>
      <c r="BZ3" s="670" t="s">
        <v>628</v>
      </c>
      <c r="CA3" s="671"/>
      <c r="CB3" s="671"/>
      <c r="CC3" s="671"/>
      <c r="CD3" s="671"/>
      <c r="CE3" s="670" t="s">
        <v>629</v>
      </c>
      <c r="CF3" s="671"/>
      <c r="CG3" s="671"/>
      <c r="CH3" s="671"/>
      <c r="CI3" s="672"/>
      <c r="CJ3" s="670" t="s">
        <v>630</v>
      </c>
      <c r="CK3" s="671"/>
      <c r="CL3" s="671"/>
      <c r="CM3" s="671"/>
      <c r="CN3" s="671"/>
      <c r="CO3" s="671"/>
      <c r="CP3" s="673" t="s">
        <v>631</v>
      </c>
      <c r="CQ3" s="674"/>
      <c r="CR3" s="674"/>
      <c r="CS3" s="674"/>
      <c r="CT3" s="675"/>
      <c r="CU3" s="679" t="s">
        <v>632</v>
      </c>
      <c r="CV3" s="680"/>
      <c r="CW3" s="680"/>
      <c r="CX3" s="680"/>
      <c r="CY3" s="679" t="s">
        <v>633</v>
      </c>
      <c r="CZ3" s="680"/>
      <c r="DA3" s="680"/>
      <c r="DB3" s="680"/>
      <c r="DC3" s="679" t="s">
        <v>634</v>
      </c>
      <c r="DD3" s="680"/>
      <c r="DE3" s="680"/>
      <c r="DF3" s="680"/>
      <c r="DG3" s="670" t="s">
        <v>635</v>
      </c>
      <c r="DH3" s="671"/>
      <c r="DI3" s="671"/>
      <c r="DJ3" s="671"/>
      <c r="DK3" s="670" t="s">
        <v>636</v>
      </c>
      <c r="DL3" s="671"/>
      <c r="DM3" s="671"/>
      <c r="DN3" s="671"/>
      <c r="DO3" s="673" t="s">
        <v>637</v>
      </c>
      <c r="DP3" s="674"/>
      <c r="DQ3" s="674"/>
      <c r="DR3" s="674"/>
      <c r="DS3" s="675"/>
      <c r="DT3" s="670" t="s">
        <v>638</v>
      </c>
      <c r="DU3" s="671"/>
      <c r="DV3" s="671"/>
      <c r="DW3" s="671"/>
      <c r="DX3" s="671"/>
      <c r="DY3" s="671"/>
      <c r="DZ3" s="671"/>
      <c r="EA3" s="672"/>
      <c r="EB3" s="681" t="s">
        <v>605</v>
      </c>
      <c r="EC3" s="682"/>
      <c r="ED3" s="682"/>
      <c r="EE3" s="682"/>
      <c r="EF3" s="682"/>
      <c r="EG3" s="682"/>
      <c r="EH3" s="683"/>
      <c r="EI3" s="670" t="s">
        <v>639</v>
      </c>
      <c r="EJ3" s="671"/>
      <c r="EK3" s="672"/>
      <c r="EL3" s="670" t="s">
        <v>641</v>
      </c>
      <c r="EM3" s="671"/>
      <c r="EN3" s="671"/>
      <c r="EO3" s="671"/>
      <c r="EP3" s="672"/>
      <c r="EQ3" s="670" t="s">
        <v>640</v>
      </c>
      <c r="ER3" s="671"/>
      <c r="ES3" s="671"/>
      <c r="ET3" s="671"/>
      <c r="EU3" s="672"/>
      <c r="EV3" s="121" t="s">
        <v>503</v>
      </c>
      <c r="EW3" s="121" t="s">
        <v>501</v>
      </c>
      <c r="EX3" s="121" t="s">
        <v>502</v>
      </c>
      <c r="EY3" s="121" t="s">
        <v>499</v>
      </c>
      <c r="EZ3" s="121" t="s">
        <v>500</v>
      </c>
      <c r="FA3" s="121" t="s">
        <v>497</v>
      </c>
      <c r="FB3" s="121" t="s">
        <v>498</v>
      </c>
      <c r="FC3" s="121" t="s">
        <v>495</v>
      </c>
      <c r="FD3" s="121" t="s">
        <v>496</v>
      </c>
      <c r="FE3" s="121" t="s">
        <v>494</v>
      </c>
      <c r="FF3" s="121" t="s">
        <v>493</v>
      </c>
      <c r="FG3" s="670" t="s">
        <v>642</v>
      </c>
      <c r="FH3" s="671"/>
      <c r="FI3" s="672"/>
      <c r="FJ3" s="670" t="s">
        <v>643</v>
      </c>
      <c r="FK3" s="671"/>
      <c r="FL3" s="672"/>
      <c r="FM3" s="121" t="s">
        <v>644</v>
      </c>
      <c r="FN3" s="121" t="s">
        <v>645</v>
      </c>
      <c r="FO3" s="122" t="s">
        <v>646</v>
      </c>
      <c r="FP3" s="122" t="s">
        <v>647</v>
      </c>
      <c r="FQ3" s="122" t="s">
        <v>648</v>
      </c>
      <c r="FR3" s="122" t="s">
        <v>649</v>
      </c>
      <c r="FS3" s="122" t="s">
        <v>650</v>
      </c>
      <c r="FT3" s="122" t="s">
        <v>651</v>
      </c>
      <c r="FU3" s="122" t="s">
        <v>652</v>
      </c>
      <c r="FV3" s="122" t="s">
        <v>653</v>
      </c>
      <c r="FW3" s="122" t="s">
        <v>654</v>
      </c>
      <c r="FX3" s="122" t="s">
        <v>655</v>
      </c>
      <c r="FY3" s="122" t="s">
        <v>656</v>
      </c>
      <c r="FZ3" s="676" t="s">
        <v>11</v>
      </c>
      <c r="GA3" s="677"/>
      <c r="GB3" s="677"/>
      <c r="GC3" s="678"/>
      <c r="GD3" s="667" t="s">
        <v>722</v>
      </c>
      <c r="GE3" s="668"/>
      <c r="GF3" s="669"/>
      <c r="GG3" s="667" t="s">
        <v>723</v>
      </c>
      <c r="GH3" s="668"/>
      <c r="GI3" s="669"/>
      <c r="GJ3" s="667" t="s">
        <v>724</v>
      </c>
      <c r="GK3" s="668"/>
      <c r="GL3" s="669"/>
      <c r="GM3" s="667" t="s">
        <v>725</v>
      </c>
      <c r="GN3" s="668"/>
      <c r="GO3" s="669"/>
      <c r="GP3" s="667" t="s">
        <v>726</v>
      </c>
      <c r="GQ3" s="668"/>
      <c r="GR3" s="669"/>
      <c r="GS3" s="667" t="s">
        <v>727</v>
      </c>
      <c r="GT3" s="668"/>
      <c r="GU3" s="669"/>
      <c r="GV3" s="667" t="s">
        <v>728</v>
      </c>
      <c r="GW3" s="668"/>
      <c r="GX3" s="669"/>
      <c r="GY3" s="667" t="s">
        <v>729</v>
      </c>
      <c r="GZ3" s="668"/>
      <c r="HA3" s="669"/>
      <c r="HB3" s="667" t="s">
        <v>730</v>
      </c>
      <c r="HC3" s="668"/>
      <c r="HD3" s="669"/>
      <c r="HE3" s="667" t="s">
        <v>731</v>
      </c>
      <c r="HF3" s="668"/>
      <c r="HG3" s="669"/>
      <c r="HH3" s="667" t="s">
        <v>732</v>
      </c>
      <c r="HI3" s="668"/>
      <c r="HJ3" s="669"/>
      <c r="HK3" s="123" t="s">
        <v>37</v>
      </c>
      <c r="HL3" s="124" t="s">
        <v>36</v>
      </c>
      <c r="HM3" s="121" t="s">
        <v>40</v>
      </c>
    </row>
    <row r="4" spans="1:221" s="35" customFormat="1" ht="20.100000000000001" customHeight="1">
      <c r="A4" s="685"/>
      <c r="B4" s="685"/>
      <c r="C4" s="687"/>
      <c r="D4" s="691" t="s">
        <v>390</v>
      </c>
      <c r="E4" s="693" t="s">
        <v>683</v>
      </c>
      <c r="F4" s="694"/>
      <c r="G4" s="694"/>
      <c r="H4" s="694"/>
      <c r="I4" s="694"/>
      <c r="J4" s="694"/>
      <c r="K4" s="694"/>
      <c r="L4" s="694"/>
      <c r="M4" s="66" t="s">
        <v>687</v>
      </c>
      <c r="N4" s="693" t="s">
        <v>38</v>
      </c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705"/>
      <c r="AE4" s="702" t="s">
        <v>467</v>
      </c>
      <c r="AF4" s="703"/>
      <c r="AG4" s="703"/>
      <c r="AH4" s="702" t="s">
        <v>513</v>
      </c>
      <c r="AI4" s="703"/>
      <c r="AJ4" s="703"/>
      <c r="AK4" s="703"/>
      <c r="AL4" s="703"/>
      <c r="AM4" s="703"/>
      <c r="AN4" s="703"/>
      <c r="AO4" s="703"/>
      <c r="AP4" s="703"/>
      <c r="AQ4" s="704"/>
      <c r="AR4" s="697" t="s">
        <v>390</v>
      </c>
      <c r="AS4" s="654" t="s">
        <v>664</v>
      </c>
      <c r="AT4" s="654"/>
      <c r="AU4" s="654"/>
      <c r="AV4" s="654"/>
      <c r="AW4" s="665"/>
      <c r="AX4" s="660" t="s">
        <v>42</v>
      </c>
      <c r="AY4" s="662"/>
      <c r="AZ4" s="115" t="s">
        <v>461</v>
      </c>
      <c r="BA4" s="111" t="s">
        <v>665</v>
      </c>
      <c r="BB4" s="639" t="s">
        <v>390</v>
      </c>
      <c r="BC4" s="653" t="s">
        <v>665</v>
      </c>
      <c r="BD4" s="665"/>
      <c r="BE4" s="639" t="s">
        <v>390</v>
      </c>
      <c r="BF4" s="131" t="s">
        <v>665</v>
      </c>
      <c r="BG4" s="115" t="s">
        <v>63</v>
      </c>
      <c r="BH4" s="660" t="s">
        <v>513</v>
      </c>
      <c r="BI4" s="661"/>
      <c r="BJ4" s="662"/>
      <c r="BK4" s="639" t="s">
        <v>390</v>
      </c>
      <c r="BL4" s="653" t="s">
        <v>685</v>
      </c>
      <c r="BM4" s="654"/>
      <c r="BN4" s="115" t="s">
        <v>63</v>
      </c>
      <c r="BO4" s="653" t="s">
        <v>513</v>
      </c>
      <c r="BP4" s="654"/>
      <c r="BQ4" s="665"/>
      <c r="BR4" s="639" t="s">
        <v>390</v>
      </c>
      <c r="BS4" s="112" t="s">
        <v>685</v>
      </c>
      <c r="BT4" s="115" t="s">
        <v>63</v>
      </c>
      <c r="BU4" s="639" t="s">
        <v>390</v>
      </c>
      <c r="BV4" s="642" t="s">
        <v>685</v>
      </c>
      <c r="BW4" s="643"/>
      <c r="BX4" s="115" t="s">
        <v>63</v>
      </c>
      <c r="BY4" s="113" t="s">
        <v>513</v>
      </c>
      <c r="BZ4" s="639" t="s">
        <v>390</v>
      </c>
      <c r="CA4" s="642" t="s">
        <v>685</v>
      </c>
      <c r="CB4" s="643"/>
      <c r="CC4" s="115" t="s">
        <v>63</v>
      </c>
      <c r="CD4" s="113" t="s">
        <v>513</v>
      </c>
      <c r="CE4" s="639" t="s">
        <v>390</v>
      </c>
      <c r="CF4" s="642" t="s">
        <v>685</v>
      </c>
      <c r="CG4" s="643"/>
      <c r="CH4" s="115" t="s">
        <v>63</v>
      </c>
      <c r="CI4" s="125" t="s">
        <v>513</v>
      </c>
      <c r="CJ4" s="639" t="s">
        <v>390</v>
      </c>
      <c r="CK4" s="642" t="s">
        <v>685</v>
      </c>
      <c r="CL4" s="643"/>
      <c r="CM4" s="115" t="s">
        <v>63</v>
      </c>
      <c r="CN4" s="642" t="s">
        <v>513</v>
      </c>
      <c r="CO4" s="643"/>
      <c r="CP4" s="635" t="s">
        <v>390</v>
      </c>
      <c r="CQ4" s="642" t="s">
        <v>685</v>
      </c>
      <c r="CR4" s="643"/>
      <c r="CS4" s="115" t="s">
        <v>63</v>
      </c>
      <c r="CT4" s="113" t="s">
        <v>513</v>
      </c>
      <c r="CU4" s="639" t="s">
        <v>390</v>
      </c>
      <c r="CV4" s="642" t="s">
        <v>685</v>
      </c>
      <c r="CW4" s="643"/>
      <c r="CX4" s="115" t="s">
        <v>63</v>
      </c>
      <c r="CY4" s="639" t="s">
        <v>390</v>
      </c>
      <c r="CZ4" s="642" t="s">
        <v>685</v>
      </c>
      <c r="DA4" s="643"/>
      <c r="DB4" s="115" t="s">
        <v>63</v>
      </c>
      <c r="DC4" s="639" t="s">
        <v>390</v>
      </c>
      <c r="DD4" s="642" t="s">
        <v>685</v>
      </c>
      <c r="DE4" s="643"/>
      <c r="DF4" s="115" t="s">
        <v>63</v>
      </c>
      <c r="DG4" s="639" t="s">
        <v>390</v>
      </c>
      <c r="DH4" s="642" t="s">
        <v>685</v>
      </c>
      <c r="DI4" s="643"/>
      <c r="DJ4" s="115" t="s">
        <v>63</v>
      </c>
      <c r="DK4" s="639" t="s">
        <v>390</v>
      </c>
      <c r="DL4" s="642" t="s">
        <v>685</v>
      </c>
      <c r="DM4" s="643"/>
      <c r="DN4" s="115" t="s">
        <v>63</v>
      </c>
      <c r="DO4" s="635" t="s">
        <v>390</v>
      </c>
      <c r="DP4" s="640" t="s">
        <v>685</v>
      </c>
      <c r="DQ4" s="641"/>
      <c r="DR4" s="115" t="s">
        <v>63</v>
      </c>
      <c r="DS4" s="113" t="s">
        <v>513</v>
      </c>
      <c r="DT4" s="639" t="s">
        <v>390</v>
      </c>
      <c r="DU4" s="660" t="s">
        <v>474</v>
      </c>
      <c r="DV4" s="661"/>
      <c r="DW4" s="661"/>
      <c r="DX4" s="661"/>
      <c r="DY4" s="661"/>
      <c r="DZ4" s="662"/>
      <c r="EA4" s="113" t="s">
        <v>513</v>
      </c>
      <c r="EB4" s="635" t="s">
        <v>390</v>
      </c>
      <c r="EC4" s="653" t="s">
        <v>472</v>
      </c>
      <c r="ED4" s="654"/>
      <c r="EE4" s="665"/>
      <c r="EF4" s="115" t="s">
        <v>63</v>
      </c>
      <c r="EG4" s="642" t="s">
        <v>513</v>
      </c>
      <c r="EH4" s="643"/>
      <c r="EI4" s="639" t="s">
        <v>390</v>
      </c>
      <c r="EJ4" s="653" t="s">
        <v>472</v>
      </c>
      <c r="EK4" s="665"/>
      <c r="EL4" s="639" t="s">
        <v>390</v>
      </c>
      <c r="EM4" s="660" t="s">
        <v>473</v>
      </c>
      <c r="EN4" s="661"/>
      <c r="EO4" s="661"/>
      <c r="EP4" s="662"/>
      <c r="EQ4" s="639" t="s">
        <v>390</v>
      </c>
      <c r="ER4" s="653" t="s">
        <v>472</v>
      </c>
      <c r="ES4" s="654"/>
      <c r="ET4" s="665"/>
      <c r="EU4" s="113" t="s">
        <v>513</v>
      </c>
      <c r="EV4" s="116" t="s">
        <v>687</v>
      </c>
      <c r="EW4" s="116" t="s">
        <v>687</v>
      </c>
      <c r="EX4" s="116" t="s">
        <v>687</v>
      </c>
      <c r="EY4" s="116" t="s">
        <v>687</v>
      </c>
      <c r="EZ4" s="116" t="s">
        <v>687</v>
      </c>
      <c r="FA4" s="116" t="s">
        <v>687</v>
      </c>
      <c r="FB4" s="116" t="s">
        <v>687</v>
      </c>
      <c r="FC4" s="116" t="s">
        <v>687</v>
      </c>
      <c r="FD4" s="116" t="s">
        <v>687</v>
      </c>
      <c r="FE4" s="116" t="s">
        <v>687</v>
      </c>
      <c r="FF4" s="116" t="s">
        <v>687</v>
      </c>
      <c r="FG4" s="639" t="s">
        <v>390</v>
      </c>
      <c r="FH4" s="116" t="s">
        <v>687</v>
      </c>
      <c r="FI4" s="114" t="s">
        <v>513</v>
      </c>
      <c r="FJ4" s="639" t="s">
        <v>390</v>
      </c>
      <c r="FK4" s="116" t="s">
        <v>687</v>
      </c>
      <c r="FL4" s="116" t="s">
        <v>35</v>
      </c>
      <c r="FM4" s="116" t="s">
        <v>687</v>
      </c>
      <c r="FN4" s="116" t="s">
        <v>687</v>
      </c>
      <c r="FO4" s="116" t="s">
        <v>687</v>
      </c>
      <c r="FP4" s="116" t="s">
        <v>687</v>
      </c>
      <c r="FQ4" s="116" t="s">
        <v>687</v>
      </c>
      <c r="FR4" s="116" t="s">
        <v>687</v>
      </c>
      <c r="FS4" s="116" t="s">
        <v>687</v>
      </c>
      <c r="FT4" s="116" t="s">
        <v>687</v>
      </c>
      <c r="FU4" s="116" t="s">
        <v>687</v>
      </c>
      <c r="FV4" s="116" t="s">
        <v>687</v>
      </c>
      <c r="FW4" s="116" t="s">
        <v>687</v>
      </c>
      <c r="FX4" s="116" t="s">
        <v>687</v>
      </c>
      <c r="FY4" s="116" t="s">
        <v>687</v>
      </c>
      <c r="FZ4" s="646" t="s">
        <v>621</v>
      </c>
      <c r="GA4" s="649" t="s">
        <v>716</v>
      </c>
      <c r="GB4" s="650"/>
      <c r="GC4" s="651"/>
      <c r="GD4" s="649" t="s">
        <v>716</v>
      </c>
      <c r="GE4" s="650"/>
      <c r="GF4" s="651"/>
      <c r="GG4" s="649" t="s">
        <v>716</v>
      </c>
      <c r="GH4" s="650"/>
      <c r="GI4" s="651"/>
      <c r="GJ4" s="649" t="s">
        <v>716</v>
      </c>
      <c r="GK4" s="650"/>
      <c r="GL4" s="651"/>
      <c r="GM4" s="649" t="s">
        <v>716</v>
      </c>
      <c r="GN4" s="650"/>
      <c r="GO4" s="651"/>
      <c r="GP4" s="649" t="s">
        <v>716</v>
      </c>
      <c r="GQ4" s="650"/>
      <c r="GR4" s="651"/>
      <c r="GS4" s="649" t="s">
        <v>716</v>
      </c>
      <c r="GT4" s="650"/>
      <c r="GU4" s="651"/>
      <c r="GV4" s="649" t="s">
        <v>716</v>
      </c>
      <c r="GW4" s="650"/>
      <c r="GX4" s="651"/>
      <c r="GY4" s="649" t="s">
        <v>716</v>
      </c>
      <c r="GZ4" s="650"/>
      <c r="HA4" s="651"/>
      <c r="HB4" s="649" t="s">
        <v>716</v>
      </c>
      <c r="HC4" s="650"/>
      <c r="HD4" s="651"/>
      <c r="HE4" s="649" t="s">
        <v>716</v>
      </c>
      <c r="HF4" s="650"/>
      <c r="HG4" s="651"/>
      <c r="HH4" s="649" t="s">
        <v>716</v>
      </c>
      <c r="HI4" s="650"/>
      <c r="HJ4" s="651"/>
      <c r="HK4" s="114" t="s">
        <v>665</v>
      </c>
      <c r="HL4" s="114" t="s">
        <v>665</v>
      </c>
      <c r="HM4" s="114" t="s">
        <v>665</v>
      </c>
    </row>
    <row r="5" spans="1:221" s="35" customFormat="1" ht="20.100000000000001" customHeight="1">
      <c r="A5" s="685"/>
      <c r="B5" s="685"/>
      <c r="C5" s="687"/>
      <c r="D5" s="692"/>
      <c r="E5" s="657" t="s">
        <v>460</v>
      </c>
      <c r="F5" s="630" t="s">
        <v>677</v>
      </c>
      <c r="G5" s="630" t="s">
        <v>680</v>
      </c>
      <c r="H5" s="630" t="s">
        <v>660</v>
      </c>
      <c r="I5" s="630" t="s">
        <v>661</v>
      </c>
      <c r="J5" s="630" t="s">
        <v>679</v>
      </c>
      <c r="K5" s="630" t="s">
        <v>678</v>
      </c>
      <c r="L5" s="630" t="s">
        <v>681</v>
      </c>
      <c r="M5" s="695" t="s">
        <v>682</v>
      </c>
      <c r="N5" s="657" t="s">
        <v>460</v>
      </c>
      <c r="O5" s="630" t="s">
        <v>514</v>
      </c>
      <c r="P5" s="630" t="s">
        <v>478</v>
      </c>
      <c r="Q5" s="630" t="s">
        <v>476</v>
      </c>
      <c r="R5" s="630" t="s">
        <v>480</v>
      </c>
      <c r="S5" s="630" t="s">
        <v>477</v>
      </c>
      <c r="T5" s="630" t="s">
        <v>0</v>
      </c>
      <c r="U5" s="630" t="s">
        <v>507</v>
      </c>
      <c r="V5" s="630" t="s">
        <v>479</v>
      </c>
      <c r="W5" s="630" t="s">
        <v>712</v>
      </c>
      <c r="X5" s="630" t="s">
        <v>713</v>
      </c>
      <c r="Y5" s="630" t="s">
        <v>714</v>
      </c>
      <c r="Z5" s="630" t="s">
        <v>741</v>
      </c>
      <c r="AA5" s="630" t="s">
        <v>740</v>
      </c>
      <c r="AB5" s="642" t="s">
        <v>39</v>
      </c>
      <c r="AC5" s="643"/>
      <c r="AD5" s="630" t="str">
        <f>AW6</f>
        <v>Dù ¸n
qu©n d©n y
kÕt hîp</v>
      </c>
      <c r="AE5" s="657" t="s">
        <v>460</v>
      </c>
      <c r="AF5" s="663" t="s">
        <v>719</v>
      </c>
      <c r="AG5" s="664"/>
      <c r="AH5" s="657" t="s">
        <v>460</v>
      </c>
      <c r="AI5" s="113" t="s">
        <v>44</v>
      </c>
      <c r="AJ5" s="113" t="s">
        <v>6</v>
      </c>
      <c r="AK5" s="112" t="s">
        <v>484</v>
      </c>
      <c r="AL5" s="112" t="s">
        <v>46</v>
      </c>
      <c r="AM5" s="112" t="s">
        <v>6</v>
      </c>
      <c r="AN5" s="113" t="s">
        <v>483</v>
      </c>
      <c r="AO5" s="112" t="s">
        <v>484</v>
      </c>
      <c r="AP5" s="642" t="s">
        <v>483</v>
      </c>
      <c r="AQ5" s="643"/>
      <c r="AR5" s="698"/>
      <c r="AS5" s="653" t="s">
        <v>506</v>
      </c>
      <c r="AT5" s="654"/>
      <c r="AU5" s="654"/>
      <c r="AV5" s="665"/>
      <c r="AW5" s="64" t="s">
        <v>459</v>
      </c>
      <c r="AX5" s="630" t="s">
        <v>4</v>
      </c>
      <c r="AY5" s="630" t="s">
        <v>5</v>
      </c>
      <c r="AZ5" s="637" t="s">
        <v>505</v>
      </c>
      <c r="BA5" s="630" t="s">
        <v>486</v>
      </c>
      <c r="BB5" s="635"/>
      <c r="BC5" s="630" t="s">
        <v>486</v>
      </c>
      <c r="BD5" s="630" t="s">
        <v>718</v>
      </c>
      <c r="BE5" s="635"/>
      <c r="BF5" s="630" t="s">
        <v>486</v>
      </c>
      <c r="BG5" s="630" t="s">
        <v>15</v>
      </c>
      <c r="BH5" s="637" t="s">
        <v>504</v>
      </c>
      <c r="BI5" s="637" t="s">
        <v>492</v>
      </c>
      <c r="BJ5" s="637" t="s">
        <v>8</v>
      </c>
      <c r="BK5" s="635"/>
      <c r="BL5" s="630" t="s">
        <v>486</v>
      </c>
      <c r="BM5" s="630" t="s">
        <v>487</v>
      </c>
      <c r="BN5" s="630" t="s">
        <v>721</v>
      </c>
      <c r="BO5" s="630" t="s">
        <v>504</v>
      </c>
      <c r="BP5" s="637" t="s">
        <v>8</v>
      </c>
      <c r="BQ5" s="637" t="s">
        <v>395</v>
      </c>
      <c r="BR5" s="635"/>
      <c r="BS5" s="630" t="s">
        <v>486</v>
      </c>
      <c r="BT5" s="630" t="s">
        <v>721</v>
      </c>
      <c r="BU5" s="635"/>
      <c r="BV5" s="630" t="s">
        <v>486</v>
      </c>
      <c r="BW5" s="630" t="s">
        <v>487</v>
      </c>
      <c r="BX5" s="630" t="s">
        <v>721</v>
      </c>
      <c r="BY5" s="630" t="s">
        <v>504</v>
      </c>
      <c r="BZ5" s="635"/>
      <c r="CA5" s="630" t="s">
        <v>486</v>
      </c>
      <c r="CB5" s="630" t="s">
        <v>487</v>
      </c>
      <c r="CC5" s="630" t="s">
        <v>721</v>
      </c>
      <c r="CD5" s="630" t="s">
        <v>504</v>
      </c>
      <c r="CE5" s="635"/>
      <c r="CF5" s="630" t="s">
        <v>486</v>
      </c>
      <c r="CG5" s="630" t="s">
        <v>487</v>
      </c>
      <c r="CH5" s="630" t="s">
        <v>721</v>
      </c>
      <c r="CI5" s="637" t="s">
        <v>8</v>
      </c>
      <c r="CJ5" s="635"/>
      <c r="CK5" s="630" t="s">
        <v>486</v>
      </c>
      <c r="CL5" s="630" t="s">
        <v>487</v>
      </c>
      <c r="CM5" s="630" t="s">
        <v>721</v>
      </c>
      <c r="CN5" s="630" t="s">
        <v>738</v>
      </c>
      <c r="CO5" s="637" t="s">
        <v>8</v>
      </c>
      <c r="CP5" s="635"/>
      <c r="CQ5" s="630" t="s">
        <v>486</v>
      </c>
      <c r="CR5" s="630" t="s">
        <v>487</v>
      </c>
      <c r="CS5" s="630" t="s">
        <v>721</v>
      </c>
      <c r="CT5" s="655" t="s">
        <v>14</v>
      </c>
      <c r="CU5" s="635"/>
      <c r="CV5" s="630" t="s">
        <v>486</v>
      </c>
      <c r="CW5" s="630" t="s">
        <v>487</v>
      </c>
      <c r="CX5" s="630" t="s">
        <v>721</v>
      </c>
      <c r="CY5" s="635"/>
      <c r="CZ5" s="630" t="s">
        <v>486</v>
      </c>
      <c r="DA5" s="630" t="s">
        <v>487</v>
      </c>
      <c r="DB5" s="630" t="s">
        <v>721</v>
      </c>
      <c r="DC5" s="635"/>
      <c r="DD5" s="630" t="s">
        <v>486</v>
      </c>
      <c r="DE5" s="630" t="s">
        <v>487</v>
      </c>
      <c r="DF5" s="630" t="s">
        <v>721</v>
      </c>
      <c r="DG5" s="635"/>
      <c r="DH5" s="630" t="s">
        <v>486</v>
      </c>
      <c r="DI5" s="630" t="s">
        <v>487</v>
      </c>
      <c r="DJ5" s="630" t="s">
        <v>721</v>
      </c>
      <c r="DK5" s="635"/>
      <c r="DL5" s="630" t="s">
        <v>486</v>
      </c>
      <c r="DM5" s="630" t="s">
        <v>487</v>
      </c>
      <c r="DN5" s="630" t="s">
        <v>721</v>
      </c>
      <c r="DO5" s="635"/>
      <c r="DP5" s="630" t="s">
        <v>486</v>
      </c>
      <c r="DQ5" s="630" t="s">
        <v>487</v>
      </c>
      <c r="DR5" s="630" t="s">
        <v>721</v>
      </c>
      <c r="DS5" s="637" t="s">
        <v>33</v>
      </c>
      <c r="DT5" s="635"/>
      <c r="DU5" s="630" t="s">
        <v>486</v>
      </c>
      <c r="DV5" s="654" t="s">
        <v>34</v>
      </c>
      <c r="DW5" s="654"/>
      <c r="DX5" s="654"/>
      <c r="DY5" s="654"/>
      <c r="DZ5" s="665"/>
      <c r="EA5" s="637" t="s">
        <v>720</v>
      </c>
      <c r="EB5" s="635"/>
      <c r="EC5" s="630" t="s">
        <v>486</v>
      </c>
      <c r="ED5" s="630" t="s">
        <v>486</v>
      </c>
      <c r="EE5" s="113" t="s">
        <v>35</v>
      </c>
      <c r="EF5" s="630" t="s">
        <v>721</v>
      </c>
      <c r="EG5" s="637" t="s">
        <v>16</v>
      </c>
      <c r="EH5" s="637" t="s">
        <v>8</v>
      </c>
      <c r="EI5" s="635"/>
      <c r="EJ5" s="630" t="s">
        <v>486</v>
      </c>
      <c r="EK5" s="113" t="s">
        <v>35</v>
      </c>
      <c r="EL5" s="635"/>
      <c r="EM5" s="630" t="s">
        <v>486</v>
      </c>
      <c r="EN5" s="642" t="s">
        <v>35</v>
      </c>
      <c r="EO5" s="652"/>
      <c r="EP5" s="643"/>
      <c r="EQ5" s="635"/>
      <c r="ER5" s="630" t="s">
        <v>488</v>
      </c>
      <c r="ES5" s="652" t="s">
        <v>737</v>
      </c>
      <c r="ET5" s="643"/>
      <c r="EU5" s="666" t="s">
        <v>17</v>
      </c>
      <c r="EV5" s="630" t="s">
        <v>488</v>
      </c>
      <c r="EW5" s="630" t="s">
        <v>488</v>
      </c>
      <c r="EX5" s="630" t="s">
        <v>488</v>
      </c>
      <c r="EY5" s="630" t="s">
        <v>488</v>
      </c>
      <c r="EZ5" s="630" t="s">
        <v>488</v>
      </c>
      <c r="FA5" s="630" t="s">
        <v>488</v>
      </c>
      <c r="FB5" s="630" t="s">
        <v>488</v>
      </c>
      <c r="FC5" s="630" t="s">
        <v>488</v>
      </c>
      <c r="FD5" s="630" t="s">
        <v>488</v>
      </c>
      <c r="FE5" s="630" t="s">
        <v>488</v>
      </c>
      <c r="FF5" s="630" t="s">
        <v>488</v>
      </c>
      <c r="FG5" s="635"/>
      <c r="FH5" s="630" t="s">
        <v>488</v>
      </c>
      <c r="FI5" s="637" t="s">
        <v>65</v>
      </c>
      <c r="FJ5" s="635"/>
      <c r="FK5" s="630" t="s">
        <v>488</v>
      </c>
      <c r="FL5" s="630" t="s">
        <v>489</v>
      </c>
      <c r="FM5" s="630" t="s">
        <v>488</v>
      </c>
      <c r="FN5" s="630" t="s">
        <v>488</v>
      </c>
      <c r="FO5" s="630" t="s">
        <v>488</v>
      </c>
      <c r="FP5" s="630" t="s">
        <v>488</v>
      </c>
      <c r="FQ5" s="630" t="s">
        <v>488</v>
      </c>
      <c r="FR5" s="630" t="s">
        <v>488</v>
      </c>
      <c r="FS5" s="630" t="s">
        <v>488</v>
      </c>
      <c r="FT5" s="630" t="s">
        <v>488</v>
      </c>
      <c r="FU5" s="630" t="s">
        <v>488</v>
      </c>
      <c r="FV5" s="630" t="s">
        <v>488</v>
      </c>
      <c r="FW5" s="630" t="s">
        <v>488</v>
      </c>
      <c r="FX5" s="630" t="s">
        <v>488</v>
      </c>
      <c r="FY5" s="630" t="s">
        <v>488</v>
      </c>
      <c r="FZ5" s="647"/>
      <c r="GA5" s="117" t="s">
        <v>717</v>
      </c>
      <c r="GB5" s="644" t="s">
        <v>459</v>
      </c>
      <c r="GC5" s="645"/>
      <c r="GD5" s="117" t="s">
        <v>717</v>
      </c>
      <c r="GE5" s="644" t="s">
        <v>459</v>
      </c>
      <c r="GF5" s="645"/>
      <c r="GG5" s="117" t="s">
        <v>717</v>
      </c>
      <c r="GH5" s="644" t="s">
        <v>459</v>
      </c>
      <c r="GI5" s="645"/>
      <c r="GJ5" s="117" t="s">
        <v>717</v>
      </c>
      <c r="GK5" s="644" t="s">
        <v>459</v>
      </c>
      <c r="GL5" s="645"/>
      <c r="GM5" s="117" t="s">
        <v>717</v>
      </c>
      <c r="GN5" s="644" t="s">
        <v>459</v>
      </c>
      <c r="GO5" s="645"/>
      <c r="GP5" s="117" t="s">
        <v>717</v>
      </c>
      <c r="GQ5" s="644" t="s">
        <v>459</v>
      </c>
      <c r="GR5" s="645"/>
      <c r="GS5" s="117" t="s">
        <v>717</v>
      </c>
      <c r="GT5" s="644" t="s">
        <v>459</v>
      </c>
      <c r="GU5" s="645"/>
      <c r="GV5" s="117" t="s">
        <v>717</v>
      </c>
      <c r="GW5" s="644" t="s">
        <v>459</v>
      </c>
      <c r="GX5" s="645"/>
      <c r="GY5" s="117" t="s">
        <v>717</v>
      </c>
      <c r="GZ5" s="644" t="s">
        <v>459</v>
      </c>
      <c r="HA5" s="645"/>
      <c r="HB5" s="117" t="s">
        <v>717</v>
      </c>
      <c r="HC5" s="644" t="s">
        <v>459</v>
      </c>
      <c r="HD5" s="645"/>
      <c r="HE5" s="117" t="s">
        <v>717</v>
      </c>
      <c r="HF5" s="644" t="s">
        <v>459</v>
      </c>
      <c r="HG5" s="645"/>
      <c r="HH5" s="117" t="s">
        <v>717</v>
      </c>
      <c r="HI5" s="644" t="s">
        <v>459</v>
      </c>
      <c r="HJ5" s="645"/>
      <c r="HK5" s="117" t="s">
        <v>717</v>
      </c>
      <c r="HL5" s="118" t="s">
        <v>508</v>
      </c>
      <c r="HM5" s="118" t="s">
        <v>508</v>
      </c>
    </row>
    <row r="6" spans="1:221" s="2" customFormat="1" ht="35.25" customHeight="1">
      <c r="A6" s="685"/>
      <c r="B6" s="685"/>
      <c r="C6" s="687"/>
      <c r="D6" s="692"/>
      <c r="E6" s="658"/>
      <c r="F6" s="631"/>
      <c r="G6" s="631"/>
      <c r="H6" s="631"/>
      <c r="I6" s="631"/>
      <c r="J6" s="631"/>
      <c r="K6" s="631"/>
      <c r="L6" s="631"/>
      <c r="M6" s="696"/>
      <c r="N6" s="658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9" t="s">
        <v>733</v>
      </c>
      <c r="AC6" s="69" t="s">
        <v>734</v>
      </c>
      <c r="AD6" s="631"/>
      <c r="AE6" s="658"/>
      <c r="AF6" s="59" t="s">
        <v>18</v>
      </c>
      <c r="AG6" s="59" t="s">
        <v>19</v>
      </c>
      <c r="AH6" s="658"/>
      <c r="AI6" s="55" t="s">
        <v>45</v>
      </c>
      <c r="AJ6" s="63" t="s">
        <v>468</v>
      </c>
      <c r="AK6" s="69" t="s">
        <v>20</v>
      </c>
      <c r="AL6" s="69" t="s">
        <v>21</v>
      </c>
      <c r="AM6" s="63" t="s">
        <v>3</v>
      </c>
      <c r="AN6" s="58" t="s">
        <v>504</v>
      </c>
      <c r="AO6" s="58" t="s">
        <v>41</v>
      </c>
      <c r="AP6" s="58" t="s">
        <v>715</v>
      </c>
      <c r="AQ6" s="58" t="s">
        <v>395</v>
      </c>
      <c r="AR6" s="698"/>
      <c r="AS6" s="59" t="s">
        <v>622</v>
      </c>
      <c r="AT6" s="59" t="s">
        <v>663</v>
      </c>
      <c r="AU6" s="59" t="s">
        <v>684</v>
      </c>
      <c r="AV6" s="59" t="s">
        <v>490</v>
      </c>
      <c r="AW6" s="59" t="s">
        <v>491</v>
      </c>
      <c r="AX6" s="631"/>
      <c r="AY6" s="631"/>
      <c r="AZ6" s="638"/>
      <c r="BA6" s="631"/>
      <c r="BB6" s="635"/>
      <c r="BC6" s="631"/>
      <c r="BD6" s="631"/>
      <c r="BE6" s="635"/>
      <c r="BF6" s="631"/>
      <c r="BG6" s="631"/>
      <c r="BH6" s="638"/>
      <c r="BI6" s="638"/>
      <c r="BJ6" s="638"/>
      <c r="BK6" s="635"/>
      <c r="BL6" s="631"/>
      <c r="BM6" s="631"/>
      <c r="BN6" s="631"/>
      <c r="BO6" s="631"/>
      <c r="BP6" s="638"/>
      <c r="BQ6" s="638"/>
      <c r="BR6" s="635"/>
      <c r="BS6" s="631"/>
      <c r="BT6" s="631"/>
      <c r="BU6" s="635"/>
      <c r="BV6" s="631"/>
      <c r="BW6" s="631"/>
      <c r="BX6" s="631"/>
      <c r="BY6" s="631"/>
      <c r="BZ6" s="635"/>
      <c r="CA6" s="631"/>
      <c r="CB6" s="631"/>
      <c r="CC6" s="631"/>
      <c r="CD6" s="631"/>
      <c r="CE6" s="635"/>
      <c r="CF6" s="631"/>
      <c r="CG6" s="631"/>
      <c r="CH6" s="631"/>
      <c r="CI6" s="638"/>
      <c r="CJ6" s="635"/>
      <c r="CK6" s="631"/>
      <c r="CL6" s="631"/>
      <c r="CM6" s="631"/>
      <c r="CN6" s="631"/>
      <c r="CO6" s="638"/>
      <c r="CP6" s="635"/>
      <c r="CQ6" s="631"/>
      <c r="CR6" s="631"/>
      <c r="CS6" s="631"/>
      <c r="CT6" s="656"/>
      <c r="CU6" s="635"/>
      <c r="CV6" s="631"/>
      <c r="CW6" s="631"/>
      <c r="CX6" s="631"/>
      <c r="CY6" s="635"/>
      <c r="CZ6" s="631"/>
      <c r="DA6" s="631"/>
      <c r="DB6" s="631"/>
      <c r="DC6" s="635"/>
      <c r="DD6" s="631"/>
      <c r="DE6" s="631"/>
      <c r="DF6" s="631"/>
      <c r="DG6" s="635"/>
      <c r="DH6" s="631"/>
      <c r="DI6" s="631"/>
      <c r="DJ6" s="631"/>
      <c r="DK6" s="635"/>
      <c r="DL6" s="631"/>
      <c r="DM6" s="631"/>
      <c r="DN6" s="631"/>
      <c r="DO6" s="635"/>
      <c r="DP6" s="631"/>
      <c r="DQ6" s="631"/>
      <c r="DR6" s="631"/>
      <c r="DS6" s="638"/>
      <c r="DT6" s="635"/>
      <c r="DU6" s="631"/>
      <c r="DV6" s="58" t="s">
        <v>510</v>
      </c>
      <c r="DW6" s="58" t="s">
        <v>481</v>
      </c>
      <c r="DX6" s="58" t="s">
        <v>2</v>
      </c>
      <c r="DY6" s="58" t="s">
        <v>1</v>
      </c>
      <c r="DZ6" s="55" t="s">
        <v>686</v>
      </c>
      <c r="EA6" s="638"/>
      <c r="EB6" s="635"/>
      <c r="EC6" s="631"/>
      <c r="ED6" s="631"/>
      <c r="EE6" s="58" t="s">
        <v>739</v>
      </c>
      <c r="EF6" s="631"/>
      <c r="EG6" s="638"/>
      <c r="EH6" s="638"/>
      <c r="EI6" s="635"/>
      <c r="EJ6" s="631"/>
      <c r="EK6" s="58" t="s">
        <v>475</v>
      </c>
      <c r="EL6" s="635"/>
      <c r="EM6" s="631"/>
      <c r="EN6" s="58" t="s">
        <v>469</v>
      </c>
      <c r="EO6" s="58" t="s">
        <v>471</v>
      </c>
      <c r="EP6" s="58" t="s">
        <v>470</v>
      </c>
      <c r="EQ6" s="635"/>
      <c r="ER6" s="631"/>
      <c r="ES6" s="69" t="s">
        <v>735</v>
      </c>
      <c r="ET6" s="69" t="s">
        <v>482</v>
      </c>
      <c r="EU6" s="638"/>
      <c r="EV6" s="631"/>
      <c r="EW6" s="631"/>
      <c r="EX6" s="631"/>
      <c r="EY6" s="631"/>
      <c r="EZ6" s="631"/>
      <c r="FA6" s="631"/>
      <c r="FB6" s="631"/>
      <c r="FC6" s="631"/>
      <c r="FD6" s="631"/>
      <c r="FE6" s="631"/>
      <c r="FF6" s="631"/>
      <c r="FG6" s="635"/>
      <c r="FH6" s="631"/>
      <c r="FI6" s="638"/>
      <c r="FJ6" s="635"/>
      <c r="FK6" s="631"/>
      <c r="FL6" s="631"/>
      <c r="FM6" s="631"/>
      <c r="FN6" s="631"/>
      <c r="FO6" s="631"/>
      <c r="FP6" s="631"/>
      <c r="FQ6" s="631"/>
      <c r="FR6" s="631"/>
      <c r="FS6" s="631"/>
      <c r="FT6" s="631"/>
      <c r="FU6" s="631"/>
      <c r="FV6" s="631"/>
      <c r="FW6" s="631"/>
      <c r="FX6" s="631"/>
      <c r="FY6" s="631"/>
      <c r="FZ6" s="648"/>
      <c r="GA6" s="73" t="s">
        <v>488</v>
      </c>
      <c r="GB6" s="74" t="s">
        <v>9</v>
      </c>
      <c r="GC6" s="56" t="s">
        <v>10</v>
      </c>
      <c r="GD6" s="73" t="s">
        <v>488</v>
      </c>
      <c r="GE6" s="74" t="s">
        <v>9</v>
      </c>
      <c r="GF6" s="56" t="s">
        <v>10</v>
      </c>
      <c r="GG6" s="73" t="s">
        <v>488</v>
      </c>
      <c r="GH6" s="74" t="s">
        <v>9</v>
      </c>
      <c r="GI6" s="56" t="s">
        <v>10</v>
      </c>
      <c r="GJ6" s="73" t="s">
        <v>488</v>
      </c>
      <c r="GK6" s="74" t="s">
        <v>9</v>
      </c>
      <c r="GL6" s="56" t="s">
        <v>10</v>
      </c>
      <c r="GM6" s="73" t="s">
        <v>488</v>
      </c>
      <c r="GN6" s="74" t="s">
        <v>9</v>
      </c>
      <c r="GO6" s="56" t="s">
        <v>10</v>
      </c>
      <c r="GP6" s="73" t="s">
        <v>488</v>
      </c>
      <c r="GQ6" s="74" t="s">
        <v>9</v>
      </c>
      <c r="GR6" s="56" t="s">
        <v>10</v>
      </c>
      <c r="GS6" s="73" t="s">
        <v>488</v>
      </c>
      <c r="GT6" s="74" t="s">
        <v>9</v>
      </c>
      <c r="GU6" s="56" t="s">
        <v>10</v>
      </c>
      <c r="GV6" s="73" t="s">
        <v>488</v>
      </c>
      <c r="GW6" s="74" t="s">
        <v>9</v>
      </c>
      <c r="GX6" s="56" t="s">
        <v>10</v>
      </c>
      <c r="GY6" s="73" t="s">
        <v>488</v>
      </c>
      <c r="GZ6" s="74" t="s">
        <v>9</v>
      </c>
      <c r="HA6" s="56" t="s">
        <v>10</v>
      </c>
      <c r="HB6" s="73" t="s">
        <v>488</v>
      </c>
      <c r="HC6" s="74" t="s">
        <v>9</v>
      </c>
      <c r="HD6" s="56" t="s">
        <v>10</v>
      </c>
      <c r="HE6" s="73" t="s">
        <v>488</v>
      </c>
      <c r="HF6" s="74" t="s">
        <v>9</v>
      </c>
      <c r="HG6" s="56" t="s">
        <v>10</v>
      </c>
      <c r="HH6" s="73" t="s">
        <v>488</v>
      </c>
      <c r="HI6" s="74" t="s">
        <v>9</v>
      </c>
      <c r="HJ6" s="56" t="s">
        <v>10</v>
      </c>
      <c r="HK6" s="73" t="s">
        <v>488</v>
      </c>
      <c r="HL6" s="56" t="s">
        <v>9</v>
      </c>
      <c r="HM6" s="56" t="s">
        <v>9</v>
      </c>
    </row>
    <row r="7" spans="1:221" s="37" customFormat="1" ht="26.1" customHeight="1">
      <c r="A7" s="685"/>
      <c r="B7" s="685"/>
      <c r="C7" s="687"/>
      <c r="D7" s="692"/>
      <c r="E7" s="658"/>
      <c r="F7" s="59" t="s">
        <v>581</v>
      </c>
      <c r="G7" s="59" t="s">
        <v>582</v>
      </c>
      <c r="H7" s="58" t="s">
        <v>658</v>
      </c>
      <c r="I7" s="58" t="s">
        <v>659</v>
      </c>
      <c r="J7" s="59" t="s">
        <v>583</v>
      </c>
      <c r="K7" s="59" t="s">
        <v>584</v>
      </c>
      <c r="L7" s="59" t="s">
        <v>585</v>
      </c>
      <c r="M7" s="62" t="s">
        <v>586</v>
      </c>
      <c r="N7" s="659"/>
      <c r="O7" s="59" t="s">
        <v>584</v>
      </c>
      <c r="P7" s="59" t="s">
        <v>584</v>
      </c>
      <c r="Q7" s="59" t="s">
        <v>584</v>
      </c>
      <c r="R7" s="59" t="s">
        <v>584</v>
      </c>
      <c r="S7" s="59" t="s">
        <v>584</v>
      </c>
      <c r="T7" s="59" t="s">
        <v>584</v>
      </c>
      <c r="U7" s="59" t="s">
        <v>584</v>
      </c>
      <c r="V7" s="59" t="s">
        <v>585</v>
      </c>
      <c r="W7" s="59" t="s">
        <v>584</v>
      </c>
      <c r="X7" s="59" t="s">
        <v>584</v>
      </c>
      <c r="Y7" s="59" t="s">
        <v>584</v>
      </c>
      <c r="Z7" s="59" t="s">
        <v>584</v>
      </c>
      <c r="AA7" s="59" t="s">
        <v>584</v>
      </c>
      <c r="AB7" s="59" t="s">
        <v>585</v>
      </c>
      <c r="AC7" s="59" t="s">
        <v>585</v>
      </c>
      <c r="AD7" s="59" t="s">
        <v>585</v>
      </c>
      <c r="AE7" s="659"/>
      <c r="AF7" s="59" t="s">
        <v>582</v>
      </c>
      <c r="AG7" s="59" t="s">
        <v>587</v>
      </c>
      <c r="AH7" s="658"/>
      <c r="AI7" s="59" t="s">
        <v>581</v>
      </c>
      <c r="AJ7" s="59" t="s">
        <v>582</v>
      </c>
      <c r="AK7" s="59" t="s">
        <v>607</v>
      </c>
      <c r="AL7" s="59" t="s">
        <v>608</v>
      </c>
      <c r="AM7" s="59" t="s">
        <v>582</v>
      </c>
      <c r="AN7" s="59" t="s">
        <v>587</v>
      </c>
      <c r="AO7" s="59" t="s">
        <v>588</v>
      </c>
      <c r="AP7" s="59" t="s">
        <v>587</v>
      </c>
      <c r="AQ7" s="59" t="s">
        <v>587</v>
      </c>
      <c r="AR7" s="698"/>
      <c r="AS7" s="59" t="s">
        <v>581</v>
      </c>
      <c r="AT7" s="58" t="s">
        <v>658</v>
      </c>
      <c r="AU7" s="58" t="s">
        <v>673</v>
      </c>
      <c r="AV7" s="59" t="s">
        <v>608</v>
      </c>
      <c r="AW7" s="59" t="s">
        <v>608</v>
      </c>
      <c r="AX7" s="59" t="s">
        <v>582</v>
      </c>
      <c r="AY7" s="59" t="s">
        <v>606</v>
      </c>
      <c r="AZ7" s="59" t="s">
        <v>581</v>
      </c>
      <c r="BA7" s="59" t="s">
        <v>581</v>
      </c>
      <c r="BB7" s="636"/>
      <c r="BC7" s="59" t="s">
        <v>581</v>
      </c>
      <c r="BD7" s="59" t="s">
        <v>607</v>
      </c>
      <c r="BE7" s="636"/>
      <c r="BF7" s="59" t="s">
        <v>582</v>
      </c>
      <c r="BG7" s="59" t="s">
        <v>582</v>
      </c>
      <c r="BH7" s="59" t="s">
        <v>582</v>
      </c>
      <c r="BI7" s="59" t="s">
        <v>582</v>
      </c>
      <c r="BJ7" s="59" t="s">
        <v>582</v>
      </c>
      <c r="BK7" s="636"/>
      <c r="BL7" s="59" t="s">
        <v>580</v>
      </c>
      <c r="BM7" s="59" t="s">
        <v>579</v>
      </c>
      <c r="BN7" s="59" t="s">
        <v>580</v>
      </c>
      <c r="BO7" s="59" t="s">
        <v>580</v>
      </c>
      <c r="BP7" s="59" t="s">
        <v>580</v>
      </c>
      <c r="BQ7" s="59" t="s">
        <v>580</v>
      </c>
      <c r="BR7" s="636"/>
      <c r="BS7" s="59" t="s">
        <v>580</v>
      </c>
      <c r="BT7" s="59" t="s">
        <v>580</v>
      </c>
      <c r="BU7" s="636"/>
      <c r="BV7" s="59" t="s">
        <v>580</v>
      </c>
      <c r="BW7" s="59" t="s">
        <v>579</v>
      </c>
      <c r="BX7" s="59" t="s">
        <v>580</v>
      </c>
      <c r="BY7" s="59" t="s">
        <v>580</v>
      </c>
      <c r="BZ7" s="636"/>
      <c r="CA7" s="59" t="s">
        <v>580</v>
      </c>
      <c r="CB7" s="59" t="s">
        <v>579</v>
      </c>
      <c r="CC7" s="59" t="s">
        <v>580</v>
      </c>
      <c r="CD7" s="59" t="s">
        <v>580</v>
      </c>
      <c r="CE7" s="636"/>
      <c r="CF7" s="59" t="s">
        <v>580</v>
      </c>
      <c r="CG7" s="59" t="s">
        <v>579</v>
      </c>
      <c r="CH7" s="59" t="s">
        <v>580</v>
      </c>
      <c r="CI7" s="59" t="s">
        <v>485</v>
      </c>
      <c r="CJ7" s="636"/>
      <c r="CK7" s="59" t="s">
        <v>580</v>
      </c>
      <c r="CL7" s="59" t="s">
        <v>579</v>
      </c>
      <c r="CM7" s="59" t="s">
        <v>580</v>
      </c>
      <c r="CN7" s="59" t="s">
        <v>580</v>
      </c>
      <c r="CO7" s="59" t="s">
        <v>580</v>
      </c>
      <c r="CP7" s="636"/>
      <c r="CQ7" s="59" t="s">
        <v>580</v>
      </c>
      <c r="CR7" s="59" t="s">
        <v>579</v>
      </c>
      <c r="CS7" s="59" t="s">
        <v>580</v>
      </c>
      <c r="CT7" s="59" t="s">
        <v>580</v>
      </c>
      <c r="CU7" s="636"/>
      <c r="CV7" s="59" t="s">
        <v>580</v>
      </c>
      <c r="CW7" s="59" t="s">
        <v>579</v>
      </c>
      <c r="CX7" s="59" t="s">
        <v>580</v>
      </c>
      <c r="CY7" s="636"/>
      <c r="CZ7" s="59" t="s">
        <v>580</v>
      </c>
      <c r="DA7" s="59" t="s">
        <v>579</v>
      </c>
      <c r="DB7" s="59" t="s">
        <v>580</v>
      </c>
      <c r="DC7" s="636"/>
      <c r="DD7" s="59" t="s">
        <v>580</v>
      </c>
      <c r="DE7" s="59" t="s">
        <v>579</v>
      </c>
      <c r="DF7" s="59" t="s">
        <v>580</v>
      </c>
      <c r="DG7" s="636"/>
      <c r="DH7" s="59" t="s">
        <v>580</v>
      </c>
      <c r="DI7" s="59" t="s">
        <v>579</v>
      </c>
      <c r="DJ7" s="59" t="s">
        <v>580</v>
      </c>
      <c r="DK7" s="636"/>
      <c r="DL7" s="59" t="s">
        <v>580</v>
      </c>
      <c r="DM7" s="59" t="s">
        <v>579</v>
      </c>
      <c r="DN7" s="59" t="s">
        <v>580</v>
      </c>
      <c r="DO7" s="636"/>
      <c r="DP7" s="59" t="s">
        <v>580</v>
      </c>
      <c r="DQ7" s="59" t="s">
        <v>579</v>
      </c>
      <c r="DR7" s="59" t="s">
        <v>580</v>
      </c>
      <c r="DS7" s="59" t="s">
        <v>580</v>
      </c>
      <c r="DT7" s="636"/>
      <c r="DU7" s="59" t="s">
        <v>604</v>
      </c>
      <c r="DV7" s="59" t="s">
        <v>604</v>
      </c>
      <c r="DW7" s="59" t="s">
        <v>604</v>
      </c>
      <c r="DX7" s="59" t="s">
        <v>604</v>
      </c>
      <c r="DY7" s="59" t="s">
        <v>604</v>
      </c>
      <c r="DZ7" s="59" t="s">
        <v>604</v>
      </c>
      <c r="EA7" s="59" t="s">
        <v>604</v>
      </c>
      <c r="EB7" s="636"/>
      <c r="EC7" s="59" t="s">
        <v>82</v>
      </c>
      <c r="ED7" s="59" t="s">
        <v>604</v>
      </c>
      <c r="EE7" s="59" t="s">
        <v>604</v>
      </c>
      <c r="EF7" s="59" t="s">
        <v>604</v>
      </c>
      <c r="EG7" s="59" t="s">
        <v>604</v>
      </c>
      <c r="EH7" s="59" t="s">
        <v>604</v>
      </c>
      <c r="EI7" s="636"/>
      <c r="EJ7" s="59" t="s">
        <v>604</v>
      </c>
      <c r="EK7" s="59" t="s">
        <v>604</v>
      </c>
      <c r="EL7" s="636"/>
      <c r="EM7" s="59" t="s">
        <v>604</v>
      </c>
      <c r="EN7" s="59" t="s">
        <v>604</v>
      </c>
      <c r="EO7" s="59" t="s">
        <v>604</v>
      </c>
      <c r="EP7" s="59" t="s">
        <v>604</v>
      </c>
      <c r="EQ7" s="636"/>
      <c r="ER7" s="59" t="s">
        <v>604</v>
      </c>
      <c r="ES7" s="59" t="s">
        <v>609</v>
      </c>
      <c r="ET7" s="59" t="s">
        <v>736</v>
      </c>
      <c r="EU7" s="59" t="s">
        <v>604</v>
      </c>
      <c r="EV7" s="59" t="s">
        <v>604</v>
      </c>
      <c r="EW7" s="59" t="s">
        <v>604</v>
      </c>
      <c r="EX7" s="59" t="s">
        <v>604</v>
      </c>
      <c r="EY7" s="59" t="s">
        <v>604</v>
      </c>
      <c r="EZ7" s="59" t="s">
        <v>604</v>
      </c>
      <c r="FA7" s="59" t="s">
        <v>604</v>
      </c>
      <c r="FB7" s="59" t="s">
        <v>604</v>
      </c>
      <c r="FC7" s="59" t="s">
        <v>604</v>
      </c>
      <c r="FD7" s="59" t="s">
        <v>604</v>
      </c>
      <c r="FE7" s="59" t="s">
        <v>604</v>
      </c>
      <c r="FF7" s="59" t="s">
        <v>604</v>
      </c>
      <c r="FG7" s="636"/>
      <c r="FH7" s="59" t="s">
        <v>609</v>
      </c>
      <c r="FI7" s="59" t="s">
        <v>609</v>
      </c>
      <c r="FJ7" s="636"/>
      <c r="FK7" s="59" t="s">
        <v>609</v>
      </c>
      <c r="FL7" s="59" t="s">
        <v>609</v>
      </c>
      <c r="FM7" s="59" t="s">
        <v>609</v>
      </c>
      <c r="FN7" s="59" t="s">
        <v>609</v>
      </c>
      <c r="FO7" s="59" t="s">
        <v>579</v>
      </c>
      <c r="FP7" s="59" t="s">
        <v>579</v>
      </c>
      <c r="FQ7" s="59" t="s">
        <v>579</v>
      </c>
      <c r="FR7" s="59" t="s">
        <v>579</v>
      </c>
      <c r="FS7" s="59" t="s">
        <v>579</v>
      </c>
      <c r="FT7" s="59" t="s">
        <v>579</v>
      </c>
      <c r="FU7" s="59" t="s">
        <v>579</v>
      </c>
      <c r="FV7" s="59" t="s">
        <v>579</v>
      </c>
      <c r="FW7" s="59" t="s">
        <v>579</v>
      </c>
      <c r="FX7" s="59" t="s">
        <v>579</v>
      </c>
      <c r="FY7" s="59" t="s">
        <v>579</v>
      </c>
      <c r="FZ7" s="75"/>
      <c r="GA7" s="70" t="s">
        <v>609</v>
      </c>
      <c r="GB7" s="70" t="s">
        <v>609</v>
      </c>
      <c r="GC7" s="70" t="s">
        <v>609</v>
      </c>
      <c r="GD7" s="70" t="s">
        <v>609</v>
      </c>
      <c r="GE7" s="70" t="s">
        <v>609</v>
      </c>
      <c r="GF7" s="70" t="s">
        <v>609</v>
      </c>
      <c r="GG7" s="70" t="s">
        <v>609</v>
      </c>
      <c r="GH7" s="70" t="s">
        <v>609</v>
      </c>
      <c r="GI7" s="70" t="s">
        <v>609</v>
      </c>
      <c r="GJ7" s="70" t="s">
        <v>609</v>
      </c>
      <c r="GK7" s="70" t="s">
        <v>609</v>
      </c>
      <c r="GL7" s="70" t="s">
        <v>609</v>
      </c>
      <c r="GM7" s="70" t="s">
        <v>609</v>
      </c>
      <c r="GN7" s="70" t="s">
        <v>609</v>
      </c>
      <c r="GO7" s="70" t="s">
        <v>609</v>
      </c>
      <c r="GP7" s="70" t="s">
        <v>609</v>
      </c>
      <c r="GQ7" s="70" t="s">
        <v>609</v>
      </c>
      <c r="GR7" s="70" t="s">
        <v>609</v>
      </c>
      <c r="GS7" s="70" t="s">
        <v>609</v>
      </c>
      <c r="GT7" s="70" t="s">
        <v>609</v>
      </c>
      <c r="GU7" s="70" t="s">
        <v>609</v>
      </c>
      <c r="GV7" s="70" t="s">
        <v>609</v>
      </c>
      <c r="GW7" s="70" t="s">
        <v>609</v>
      </c>
      <c r="GX7" s="70" t="s">
        <v>609</v>
      </c>
      <c r="GY7" s="70" t="s">
        <v>609</v>
      </c>
      <c r="GZ7" s="70" t="s">
        <v>609</v>
      </c>
      <c r="HA7" s="70" t="s">
        <v>609</v>
      </c>
      <c r="HB7" s="70" t="s">
        <v>609</v>
      </c>
      <c r="HC7" s="70" t="s">
        <v>609</v>
      </c>
      <c r="HD7" s="70" t="s">
        <v>609</v>
      </c>
      <c r="HE7" s="70" t="s">
        <v>609</v>
      </c>
      <c r="HF7" s="70" t="s">
        <v>609</v>
      </c>
      <c r="HG7" s="70" t="s">
        <v>609</v>
      </c>
      <c r="HH7" s="70" t="s">
        <v>609</v>
      </c>
      <c r="HI7" s="70" t="s">
        <v>609</v>
      </c>
      <c r="HJ7" s="70" t="s">
        <v>609</v>
      </c>
      <c r="HK7" s="70" t="s">
        <v>609</v>
      </c>
      <c r="HL7" s="70" t="s">
        <v>609</v>
      </c>
      <c r="HM7" s="59" t="s">
        <v>608</v>
      </c>
    </row>
    <row r="8" spans="1:221" s="68" customFormat="1" ht="18" customHeight="1">
      <c r="A8" s="59" t="s">
        <v>509</v>
      </c>
      <c r="B8" s="59" t="s">
        <v>389</v>
      </c>
      <c r="C8" s="72" t="e">
        <f>D10-'Mẫu biểu 2C'!#REF!</f>
        <v>#REF!</v>
      </c>
      <c r="D8" s="67">
        <v>1</v>
      </c>
      <c r="E8" s="62">
        <v>2</v>
      </c>
      <c r="F8" s="59">
        <v>3</v>
      </c>
      <c r="G8" s="59">
        <v>4</v>
      </c>
      <c r="H8" s="59">
        <v>5</v>
      </c>
      <c r="I8" s="59">
        <v>6</v>
      </c>
      <c r="J8" s="59">
        <v>7</v>
      </c>
      <c r="K8" s="59">
        <v>8</v>
      </c>
      <c r="L8" s="59">
        <v>9</v>
      </c>
      <c r="M8" s="59">
        <v>10</v>
      </c>
      <c r="N8" s="59">
        <v>11</v>
      </c>
      <c r="O8" s="59">
        <v>12</v>
      </c>
      <c r="P8" s="59">
        <v>13</v>
      </c>
      <c r="Q8" s="59">
        <v>14</v>
      </c>
      <c r="R8" s="59">
        <v>15</v>
      </c>
      <c r="S8" s="59">
        <v>16</v>
      </c>
      <c r="T8" s="59">
        <v>17</v>
      </c>
      <c r="U8" s="59">
        <v>18</v>
      </c>
      <c r="V8" s="59">
        <v>19</v>
      </c>
      <c r="W8" s="59">
        <v>20</v>
      </c>
      <c r="X8" s="59">
        <v>21</v>
      </c>
      <c r="Y8" s="59">
        <v>22</v>
      </c>
      <c r="Z8" s="59">
        <v>23</v>
      </c>
      <c r="AA8" s="59">
        <v>24</v>
      </c>
      <c r="AB8" s="59">
        <v>25</v>
      </c>
      <c r="AC8" s="59">
        <v>26</v>
      </c>
      <c r="AD8" s="59">
        <v>27</v>
      </c>
      <c r="AE8" s="59">
        <v>28</v>
      </c>
      <c r="AF8" s="59">
        <v>29</v>
      </c>
      <c r="AG8" s="59">
        <v>30</v>
      </c>
      <c r="AH8" s="59">
        <v>31</v>
      </c>
      <c r="AI8" s="59">
        <v>32</v>
      </c>
      <c r="AJ8" s="59">
        <v>33</v>
      </c>
      <c r="AK8" s="59">
        <v>34</v>
      </c>
      <c r="AL8" s="59">
        <v>35</v>
      </c>
      <c r="AM8" s="59">
        <v>36</v>
      </c>
      <c r="AN8" s="59">
        <v>37</v>
      </c>
      <c r="AO8" s="59">
        <v>38</v>
      </c>
      <c r="AP8" s="59">
        <v>39</v>
      </c>
      <c r="AQ8" s="59">
        <v>40</v>
      </c>
      <c r="AR8" s="59">
        <v>41</v>
      </c>
      <c r="AS8" s="59">
        <v>42</v>
      </c>
      <c r="AT8" s="59">
        <v>43</v>
      </c>
      <c r="AU8" s="59">
        <v>44</v>
      </c>
      <c r="AV8" s="59">
        <v>45</v>
      </c>
      <c r="AW8" s="59">
        <v>46</v>
      </c>
      <c r="AX8" s="59">
        <v>47</v>
      </c>
      <c r="AY8" s="59">
        <v>48</v>
      </c>
      <c r="AZ8" s="59">
        <v>49</v>
      </c>
      <c r="BA8" s="59">
        <v>50</v>
      </c>
      <c r="BB8" s="59">
        <v>51</v>
      </c>
      <c r="BC8" s="59">
        <v>52</v>
      </c>
      <c r="BD8" s="59">
        <v>53</v>
      </c>
      <c r="BE8" s="59">
        <v>54</v>
      </c>
      <c r="BF8" s="59">
        <v>55</v>
      </c>
      <c r="BG8" s="59">
        <v>56</v>
      </c>
      <c r="BH8" s="59">
        <v>57</v>
      </c>
      <c r="BI8" s="59">
        <v>58</v>
      </c>
      <c r="BJ8" s="59">
        <v>59</v>
      </c>
      <c r="BK8" s="59">
        <v>60</v>
      </c>
      <c r="BL8" s="59">
        <v>61</v>
      </c>
      <c r="BM8" s="59">
        <v>62</v>
      </c>
      <c r="BN8" s="59">
        <v>63</v>
      </c>
      <c r="BO8" s="59">
        <v>64</v>
      </c>
      <c r="BP8" s="59">
        <v>65</v>
      </c>
      <c r="BQ8" s="59">
        <v>66</v>
      </c>
      <c r="BR8" s="59">
        <v>67</v>
      </c>
      <c r="BS8" s="59">
        <v>68</v>
      </c>
      <c r="BT8" s="59">
        <v>69</v>
      </c>
      <c r="BU8" s="59">
        <v>70</v>
      </c>
      <c r="BV8" s="59">
        <v>71</v>
      </c>
      <c r="BW8" s="59">
        <v>72</v>
      </c>
      <c r="BX8" s="59">
        <v>73</v>
      </c>
      <c r="BY8" s="59">
        <v>74</v>
      </c>
      <c r="BZ8" s="59">
        <v>75</v>
      </c>
      <c r="CA8" s="59">
        <v>76</v>
      </c>
      <c r="CB8" s="59">
        <v>77</v>
      </c>
      <c r="CC8" s="59">
        <v>78</v>
      </c>
      <c r="CD8" s="59">
        <v>79</v>
      </c>
      <c r="CE8" s="59">
        <v>80</v>
      </c>
      <c r="CF8" s="59">
        <v>81</v>
      </c>
      <c r="CG8" s="59">
        <v>82</v>
      </c>
      <c r="CH8" s="59">
        <v>83</v>
      </c>
      <c r="CI8" s="59">
        <v>84</v>
      </c>
      <c r="CJ8" s="59">
        <v>85</v>
      </c>
      <c r="CK8" s="59">
        <v>86</v>
      </c>
      <c r="CL8" s="59">
        <v>87</v>
      </c>
      <c r="CM8" s="59">
        <v>88</v>
      </c>
      <c r="CN8" s="59">
        <v>89</v>
      </c>
      <c r="CO8" s="59">
        <v>90</v>
      </c>
      <c r="CP8" s="59">
        <v>91</v>
      </c>
      <c r="CQ8" s="59">
        <v>92</v>
      </c>
      <c r="CR8" s="59">
        <v>93</v>
      </c>
      <c r="CS8" s="59">
        <v>94</v>
      </c>
      <c r="CT8" s="59">
        <v>95</v>
      </c>
      <c r="CU8" s="59">
        <v>96</v>
      </c>
      <c r="CV8" s="59">
        <v>97</v>
      </c>
      <c r="CW8" s="59">
        <v>98</v>
      </c>
      <c r="CX8" s="59">
        <v>99</v>
      </c>
      <c r="CY8" s="59">
        <v>100</v>
      </c>
      <c r="CZ8" s="59">
        <v>101</v>
      </c>
      <c r="DA8" s="59">
        <v>102</v>
      </c>
      <c r="DB8" s="59">
        <v>103</v>
      </c>
      <c r="DC8" s="59">
        <v>104</v>
      </c>
      <c r="DD8" s="59">
        <v>105</v>
      </c>
      <c r="DE8" s="59">
        <v>106</v>
      </c>
      <c r="DF8" s="59">
        <v>107</v>
      </c>
      <c r="DG8" s="59">
        <v>108</v>
      </c>
      <c r="DH8" s="59">
        <v>109</v>
      </c>
      <c r="DI8" s="59">
        <v>110</v>
      </c>
      <c r="DJ8" s="59">
        <v>111</v>
      </c>
      <c r="DK8" s="59">
        <v>112</v>
      </c>
      <c r="DL8" s="59">
        <v>113</v>
      </c>
      <c r="DM8" s="59">
        <v>114</v>
      </c>
      <c r="DN8" s="59">
        <v>115</v>
      </c>
      <c r="DO8" s="59">
        <v>116</v>
      </c>
      <c r="DP8" s="59">
        <v>117</v>
      </c>
      <c r="DQ8" s="59">
        <v>118</v>
      </c>
      <c r="DR8" s="59">
        <v>119</v>
      </c>
      <c r="DS8" s="59">
        <v>120</v>
      </c>
      <c r="DT8" s="59">
        <v>121</v>
      </c>
      <c r="DU8" s="59">
        <v>122</v>
      </c>
      <c r="DV8" s="59">
        <v>123</v>
      </c>
      <c r="DW8" s="59">
        <v>124</v>
      </c>
      <c r="DX8" s="59">
        <v>125</v>
      </c>
      <c r="DY8" s="59">
        <v>126</v>
      </c>
      <c r="DZ8" s="59">
        <v>127</v>
      </c>
      <c r="EA8" s="59">
        <v>128</v>
      </c>
      <c r="EB8" s="59">
        <v>129</v>
      </c>
      <c r="EC8" s="59">
        <v>130</v>
      </c>
      <c r="ED8" s="59">
        <v>131</v>
      </c>
      <c r="EE8" s="59">
        <v>131</v>
      </c>
      <c r="EF8" s="59">
        <v>132</v>
      </c>
      <c r="EG8" s="59">
        <v>133</v>
      </c>
      <c r="EH8" s="59">
        <v>134</v>
      </c>
      <c r="EI8" s="59">
        <v>135</v>
      </c>
      <c r="EJ8" s="59">
        <v>136</v>
      </c>
      <c r="EK8" s="59">
        <v>137</v>
      </c>
      <c r="EL8" s="59">
        <v>138</v>
      </c>
      <c r="EM8" s="59">
        <v>139</v>
      </c>
      <c r="EN8" s="59">
        <v>140</v>
      </c>
      <c r="EO8" s="59">
        <v>141</v>
      </c>
      <c r="EP8" s="59">
        <v>142</v>
      </c>
      <c r="EQ8" s="59">
        <v>143</v>
      </c>
      <c r="ER8" s="59">
        <v>144</v>
      </c>
      <c r="ES8" s="59">
        <v>145</v>
      </c>
      <c r="ET8" s="59">
        <v>146</v>
      </c>
      <c r="EU8" s="59">
        <v>147</v>
      </c>
      <c r="EV8" s="59">
        <v>148</v>
      </c>
      <c r="EW8" s="59">
        <v>149</v>
      </c>
      <c r="EX8" s="59">
        <v>150</v>
      </c>
      <c r="EY8" s="59">
        <v>151</v>
      </c>
      <c r="EZ8" s="59">
        <v>152</v>
      </c>
      <c r="FA8" s="59">
        <v>153</v>
      </c>
      <c r="FB8" s="59">
        <v>154</v>
      </c>
      <c r="FC8" s="59">
        <v>155</v>
      </c>
      <c r="FD8" s="59">
        <v>156</v>
      </c>
      <c r="FE8" s="59">
        <v>157</v>
      </c>
      <c r="FF8" s="59">
        <v>158</v>
      </c>
      <c r="FG8" s="59">
        <v>159</v>
      </c>
      <c r="FH8" s="59">
        <v>160</v>
      </c>
      <c r="FI8" s="59">
        <v>161</v>
      </c>
      <c r="FJ8" s="59">
        <v>162</v>
      </c>
      <c r="FK8" s="59">
        <v>163</v>
      </c>
      <c r="FL8" s="59">
        <v>164</v>
      </c>
      <c r="FM8" s="59">
        <v>165</v>
      </c>
      <c r="FN8" s="59">
        <v>166</v>
      </c>
      <c r="FO8" s="59">
        <v>167</v>
      </c>
      <c r="FP8" s="59">
        <v>168</v>
      </c>
      <c r="FQ8" s="59">
        <v>169</v>
      </c>
      <c r="FR8" s="59">
        <v>170</v>
      </c>
      <c r="FS8" s="59">
        <v>171</v>
      </c>
      <c r="FT8" s="59">
        <v>172</v>
      </c>
      <c r="FU8" s="59">
        <v>173</v>
      </c>
      <c r="FV8" s="59">
        <v>174</v>
      </c>
      <c r="FW8" s="59">
        <v>175</v>
      </c>
      <c r="FX8" s="59">
        <v>176</v>
      </c>
      <c r="FY8" s="59">
        <v>177</v>
      </c>
      <c r="FZ8" s="59">
        <v>178</v>
      </c>
      <c r="GA8" s="59">
        <v>179</v>
      </c>
      <c r="GB8" s="59">
        <v>180</v>
      </c>
      <c r="GC8" s="59">
        <v>181</v>
      </c>
      <c r="GD8" s="59">
        <v>182</v>
      </c>
      <c r="GE8" s="59">
        <v>183</v>
      </c>
      <c r="GF8" s="59">
        <v>184</v>
      </c>
      <c r="GG8" s="59">
        <v>185</v>
      </c>
      <c r="GH8" s="59">
        <v>186</v>
      </c>
      <c r="GI8" s="59">
        <v>187</v>
      </c>
      <c r="GJ8" s="59">
        <v>188</v>
      </c>
      <c r="GK8" s="59">
        <v>189</v>
      </c>
      <c r="GL8" s="59">
        <v>190</v>
      </c>
      <c r="GM8" s="59">
        <v>191</v>
      </c>
      <c r="GN8" s="59">
        <v>192</v>
      </c>
      <c r="GO8" s="59">
        <v>193</v>
      </c>
      <c r="GP8" s="59">
        <v>194</v>
      </c>
      <c r="GQ8" s="59">
        <v>195</v>
      </c>
      <c r="GR8" s="59">
        <v>196</v>
      </c>
      <c r="GS8" s="59">
        <v>197</v>
      </c>
      <c r="GT8" s="59">
        <v>198</v>
      </c>
      <c r="GU8" s="59">
        <v>199</v>
      </c>
      <c r="GV8" s="59">
        <v>200</v>
      </c>
      <c r="GW8" s="59">
        <v>201</v>
      </c>
      <c r="GX8" s="59">
        <v>202</v>
      </c>
      <c r="GY8" s="59">
        <v>203</v>
      </c>
      <c r="GZ8" s="59">
        <v>204</v>
      </c>
      <c r="HA8" s="59">
        <v>205</v>
      </c>
      <c r="HB8" s="59">
        <v>206</v>
      </c>
      <c r="HC8" s="59">
        <v>207</v>
      </c>
      <c r="HD8" s="59">
        <v>208</v>
      </c>
      <c r="HE8" s="59">
        <v>209</v>
      </c>
      <c r="HF8" s="59">
        <v>210</v>
      </c>
      <c r="HG8" s="59">
        <v>211</v>
      </c>
      <c r="HH8" s="59">
        <v>212</v>
      </c>
      <c r="HI8" s="59">
        <v>213</v>
      </c>
      <c r="HJ8" s="59">
        <v>214</v>
      </c>
      <c r="HK8" s="59">
        <v>215</v>
      </c>
      <c r="HL8" s="59">
        <v>216</v>
      </c>
      <c r="HM8" s="59">
        <v>217</v>
      </c>
    </row>
    <row r="9" spans="1:221" s="21" customFormat="1" ht="0.75" customHeight="1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</row>
    <row r="10" spans="1:221" s="6" customFormat="1" ht="20.100000000000001" customHeight="1">
      <c r="A10" s="80"/>
      <c r="B10" s="80"/>
      <c r="C10" s="81" t="s">
        <v>466</v>
      </c>
      <c r="D10" s="82">
        <f t="shared" ref="D10:D73" si="0">E10+M10+N10+AE10+AH10</f>
        <v>0</v>
      </c>
      <c r="E10" s="82">
        <f>SUM(F10:L10)</f>
        <v>0</v>
      </c>
      <c r="F10" s="82">
        <f>AS10+BA10+BC10</f>
        <v>0</v>
      </c>
      <c r="G10" s="82">
        <f>BF10</f>
        <v>0</v>
      </c>
      <c r="H10" s="82">
        <f>AT10</f>
        <v>0</v>
      </c>
      <c r="I10" s="82">
        <f>AU10</f>
        <v>0</v>
      </c>
      <c r="J10" s="82">
        <f t="shared" ref="J10:J73" si="1">BL10+BS10+BV10+CA10+CF10+CK10+CQ10+CV10+CZ10+DD10+DH10+DL10+DP10</f>
        <v>0</v>
      </c>
      <c r="K10" s="82">
        <f>DU10+EC10+EJ10+EM10+ER10+SUM(EV10:FF10)</f>
        <v>0</v>
      </c>
      <c r="L10" s="82">
        <f t="shared" ref="L10:L63" si="2">AV10+FH10+FK10+FM10+FN10+GA10</f>
        <v>0</v>
      </c>
      <c r="M10" s="82">
        <f t="shared" ref="M10:M63" si="3">BM10+BW10+CB10+CG10+CL10+CR10+CW10+DA10+DE10+DI10+DM10+DQ10+SUM(FO10:FY10)</f>
        <v>0</v>
      </c>
      <c r="N10" s="82">
        <f t="shared" ref="N10:N74" si="4">SUM(O10:AD10)</f>
        <v>0</v>
      </c>
      <c r="O10" s="82">
        <f>O11+O72+O169+O209</f>
        <v>0</v>
      </c>
      <c r="P10" s="82">
        <f>P11+P72+P169+P209</f>
        <v>0</v>
      </c>
      <c r="Q10" s="82">
        <f t="shared" ref="Q10:AD10" si="5">Q11+Q72+Q169+Q209</f>
        <v>0</v>
      </c>
      <c r="R10" s="82">
        <f t="shared" si="5"/>
        <v>0</v>
      </c>
      <c r="S10" s="82">
        <f t="shared" si="5"/>
        <v>0</v>
      </c>
      <c r="T10" s="82">
        <f t="shared" si="5"/>
        <v>0</v>
      </c>
      <c r="U10" s="82">
        <f t="shared" si="5"/>
        <v>0</v>
      </c>
      <c r="V10" s="82">
        <f t="shared" si="5"/>
        <v>0</v>
      </c>
      <c r="W10" s="82">
        <f t="shared" si="5"/>
        <v>0</v>
      </c>
      <c r="X10" s="82">
        <f t="shared" si="5"/>
        <v>0</v>
      </c>
      <c r="Y10" s="82">
        <f>Y11+Y72+Y169+Y209</f>
        <v>0</v>
      </c>
      <c r="Z10" s="82">
        <f>Z11+Z72+Z169+Z209</f>
        <v>0</v>
      </c>
      <c r="AA10" s="82">
        <f>AA11+AA72+AA169+AA209</f>
        <v>0</v>
      </c>
      <c r="AB10" s="82">
        <f>AB11+AB72+AB169+AB209</f>
        <v>0</v>
      </c>
      <c r="AC10" s="82">
        <f>AC11+AC72+AC169+AC209</f>
        <v>0</v>
      </c>
      <c r="AD10" s="82">
        <f t="shared" si="5"/>
        <v>0</v>
      </c>
      <c r="AE10" s="82">
        <f t="shared" ref="AE10:AE63" si="6">SUM(AF10:AG10)</f>
        <v>0</v>
      </c>
      <c r="AF10" s="82">
        <f>BG10</f>
        <v>0</v>
      </c>
      <c r="AG10" s="82">
        <f>AY10+BN10+BT10+BX10+CC10+CH10+CM10+CS10+CX10+DB10+DF10+EF10+DJ10+DN10+DR10</f>
        <v>0</v>
      </c>
      <c r="AH10" s="82">
        <f>SUM(AI10:AQ10)</f>
        <v>0</v>
      </c>
      <c r="AI10" s="82">
        <f>AZ10</f>
        <v>0</v>
      </c>
      <c r="AJ10" s="82">
        <f>BI10</f>
        <v>0</v>
      </c>
      <c r="AK10" s="82">
        <f>EA10</f>
        <v>0</v>
      </c>
      <c r="AL10" s="82">
        <f>FI10</f>
        <v>0</v>
      </c>
      <c r="AM10" s="82">
        <f t="shared" ref="AM10:AM73" si="7">BH10</f>
        <v>0</v>
      </c>
      <c r="AN10" s="82">
        <f t="shared" ref="AN10:AN73" si="8">BO10+BY10+CD10+CN10+CT10+DS10</f>
        <v>0</v>
      </c>
      <c r="AO10" s="82">
        <f t="shared" ref="AO10:AO73" si="9">EG10+EU10</f>
        <v>0</v>
      </c>
      <c r="AP10" s="82">
        <f t="shared" ref="AP10:AP73" si="10">BP10+CI10+CO10</f>
        <v>0</v>
      </c>
      <c r="AQ10" s="130">
        <f>BQ10</f>
        <v>0</v>
      </c>
      <c r="AR10" s="82">
        <f>SUM(AS10:AZ10)</f>
        <v>0</v>
      </c>
      <c r="AS10" s="82">
        <f t="shared" ref="AS10:DD10" si="11">AS11+AS72+AS169+AS209</f>
        <v>0</v>
      </c>
      <c r="AT10" s="82">
        <f t="shared" si="11"/>
        <v>0</v>
      </c>
      <c r="AU10" s="82">
        <f t="shared" si="11"/>
        <v>0</v>
      </c>
      <c r="AV10" s="82">
        <f t="shared" si="11"/>
        <v>0</v>
      </c>
      <c r="AW10" s="82">
        <f t="shared" si="11"/>
        <v>0</v>
      </c>
      <c r="AX10" s="82">
        <f t="shared" si="11"/>
        <v>0</v>
      </c>
      <c r="AY10" s="82">
        <f t="shared" si="11"/>
        <v>0</v>
      </c>
      <c r="AZ10" s="82">
        <f t="shared" si="11"/>
        <v>0</v>
      </c>
      <c r="BA10" s="82">
        <f t="shared" si="11"/>
        <v>0</v>
      </c>
      <c r="BB10" s="82">
        <f>SUM(BC10:BD10)</f>
        <v>0</v>
      </c>
      <c r="BC10" s="82">
        <f t="shared" si="11"/>
        <v>0</v>
      </c>
      <c r="BD10" s="82">
        <f t="shared" si="11"/>
        <v>0</v>
      </c>
      <c r="BE10" s="82">
        <f t="shared" ref="BE10:BE74" si="12">SUM(BF10:BJ10)</f>
        <v>0</v>
      </c>
      <c r="BF10" s="82">
        <f t="shared" si="11"/>
        <v>0</v>
      </c>
      <c r="BG10" s="82">
        <f t="shared" si="11"/>
        <v>0</v>
      </c>
      <c r="BH10" s="82">
        <f>BH11+BH72+BH169+BH209</f>
        <v>0</v>
      </c>
      <c r="BI10" s="82">
        <f t="shared" si="11"/>
        <v>0</v>
      </c>
      <c r="BJ10" s="82">
        <f t="shared" si="11"/>
        <v>0</v>
      </c>
      <c r="BK10" s="82">
        <f>SUM(BL10:BQ10)</f>
        <v>0</v>
      </c>
      <c r="BL10" s="82">
        <f t="shared" si="11"/>
        <v>0</v>
      </c>
      <c r="BM10" s="82">
        <f t="shared" si="11"/>
        <v>0</v>
      </c>
      <c r="BN10" s="82">
        <f t="shared" si="11"/>
        <v>0</v>
      </c>
      <c r="BO10" s="82">
        <f t="shared" si="11"/>
        <v>0</v>
      </c>
      <c r="BP10" s="82">
        <f t="shared" si="11"/>
        <v>0</v>
      </c>
      <c r="BQ10" s="82">
        <f t="shared" si="11"/>
        <v>0</v>
      </c>
      <c r="BR10" s="82">
        <f>SUM(BS10:BT10)</f>
        <v>0</v>
      </c>
      <c r="BS10" s="82">
        <f t="shared" si="11"/>
        <v>0</v>
      </c>
      <c r="BT10" s="82">
        <f t="shared" si="11"/>
        <v>0</v>
      </c>
      <c r="BU10" s="82">
        <f>SUM(BV10:BY10)</f>
        <v>0</v>
      </c>
      <c r="BV10" s="82">
        <f t="shared" si="11"/>
        <v>0</v>
      </c>
      <c r="BW10" s="82">
        <f t="shared" si="11"/>
        <v>0</v>
      </c>
      <c r="BX10" s="82">
        <f>BX11+BX72+BX169+BX209</f>
        <v>0</v>
      </c>
      <c r="BY10" s="82">
        <f t="shared" si="11"/>
        <v>0</v>
      </c>
      <c r="BZ10" s="82">
        <f>SUM(CA10:CD10)</f>
        <v>0</v>
      </c>
      <c r="CA10" s="82">
        <f t="shared" si="11"/>
        <v>0</v>
      </c>
      <c r="CB10" s="82">
        <f t="shared" si="11"/>
        <v>0</v>
      </c>
      <c r="CC10" s="82">
        <f>CC11+CC72+CC169+CC209</f>
        <v>0</v>
      </c>
      <c r="CD10" s="82">
        <f t="shared" si="11"/>
        <v>0</v>
      </c>
      <c r="CE10" s="82">
        <f>SUM(CF10:CI10)</f>
        <v>0</v>
      </c>
      <c r="CF10" s="82">
        <f t="shared" si="11"/>
        <v>0</v>
      </c>
      <c r="CG10" s="82">
        <f t="shared" si="11"/>
        <v>0</v>
      </c>
      <c r="CH10" s="82">
        <f t="shared" si="11"/>
        <v>0</v>
      </c>
      <c r="CI10" s="82">
        <f t="shared" si="11"/>
        <v>0</v>
      </c>
      <c r="CJ10" s="82">
        <f>SUM(CK10:CO10)</f>
        <v>0</v>
      </c>
      <c r="CK10" s="82">
        <f t="shared" si="11"/>
        <v>0</v>
      </c>
      <c r="CL10" s="82">
        <f t="shared" si="11"/>
        <v>0</v>
      </c>
      <c r="CM10" s="82">
        <f>CM11+CM72+CM169+CM209</f>
        <v>0</v>
      </c>
      <c r="CN10" s="82">
        <f>CN11+CN72+CN169+CN209</f>
        <v>0</v>
      </c>
      <c r="CO10" s="82">
        <f t="shared" si="11"/>
        <v>0</v>
      </c>
      <c r="CP10" s="82">
        <f>SUM(CQ10:CT10)</f>
        <v>0</v>
      </c>
      <c r="CQ10" s="82">
        <f t="shared" si="11"/>
        <v>0</v>
      </c>
      <c r="CR10" s="82">
        <f t="shared" si="11"/>
        <v>0</v>
      </c>
      <c r="CS10" s="82">
        <f t="shared" si="11"/>
        <v>0</v>
      </c>
      <c r="CT10" s="82">
        <f t="shared" si="11"/>
        <v>0</v>
      </c>
      <c r="CU10" s="82">
        <f t="shared" ref="CU10:CU74" si="13">SUM(CV10:CX10)</f>
        <v>0</v>
      </c>
      <c r="CV10" s="82">
        <f t="shared" si="11"/>
        <v>0</v>
      </c>
      <c r="CW10" s="82">
        <f t="shared" si="11"/>
        <v>0</v>
      </c>
      <c r="CX10" s="82">
        <f t="shared" si="11"/>
        <v>0</v>
      </c>
      <c r="CY10" s="82">
        <f t="shared" ref="CY10:CY74" si="14">SUM(CZ10:DB10)</f>
        <v>0</v>
      </c>
      <c r="CZ10" s="82">
        <f t="shared" si="11"/>
        <v>0</v>
      </c>
      <c r="DA10" s="82">
        <f t="shared" si="11"/>
        <v>0</v>
      </c>
      <c r="DB10" s="82">
        <f t="shared" si="11"/>
        <v>0</v>
      </c>
      <c r="DC10" s="82">
        <f t="shared" ref="DC10:DC74" si="15">SUM(DD10:DF10)</f>
        <v>0</v>
      </c>
      <c r="DD10" s="82">
        <f t="shared" si="11"/>
        <v>0</v>
      </c>
      <c r="DE10" s="82">
        <f t="shared" ref="DE10:FY10" si="16">DE11+DE72+DE169+DE209</f>
        <v>0</v>
      </c>
      <c r="DF10" s="82">
        <f t="shared" si="16"/>
        <v>0</v>
      </c>
      <c r="DG10" s="82">
        <f t="shared" ref="DG10:DG74" si="17">SUM(DH10:DJ10)</f>
        <v>0</v>
      </c>
      <c r="DH10" s="82">
        <f t="shared" si="16"/>
        <v>0</v>
      </c>
      <c r="DI10" s="82">
        <f t="shared" si="16"/>
        <v>0</v>
      </c>
      <c r="DJ10" s="82">
        <f t="shared" si="16"/>
        <v>0</v>
      </c>
      <c r="DK10" s="82">
        <f t="shared" ref="DK10:DK74" si="18">SUM(DL10:DN10)</f>
        <v>0</v>
      </c>
      <c r="DL10" s="82">
        <f t="shared" si="16"/>
        <v>0</v>
      </c>
      <c r="DM10" s="82">
        <f t="shared" si="16"/>
        <v>0</v>
      </c>
      <c r="DN10" s="82">
        <f t="shared" si="16"/>
        <v>0</v>
      </c>
      <c r="DO10" s="82">
        <f>SUM(DP10:DS10)</f>
        <v>0</v>
      </c>
      <c r="DP10" s="82">
        <f t="shared" si="16"/>
        <v>0</v>
      </c>
      <c r="DQ10" s="82">
        <f t="shared" si="16"/>
        <v>0</v>
      </c>
      <c r="DR10" s="82">
        <f t="shared" si="16"/>
        <v>0</v>
      </c>
      <c r="DS10" s="82">
        <f t="shared" si="16"/>
        <v>0</v>
      </c>
      <c r="DT10" s="82">
        <f t="shared" ref="DT10:DT63" si="19">SUM(DU10:EA10)</f>
        <v>0</v>
      </c>
      <c r="DU10" s="82">
        <f t="shared" si="16"/>
        <v>0</v>
      </c>
      <c r="DV10" s="82">
        <f t="shared" si="16"/>
        <v>0</v>
      </c>
      <c r="DW10" s="82">
        <f t="shared" si="16"/>
        <v>0</v>
      </c>
      <c r="DX10" s="82">
        <f>DX11+DX72+DX169+DX209</f>
        <v>0</v>
      </c>
      <c r="DY10" s="82">
        <f>DY11+DY72+DY169+DY209</f>
        <v>0</v>
      </c>
      <c r="DZ10" s="82">
        <f t="shared" si="16"/>
        <v>0</v>
      </c>
      <c r="EA10" s="82">
        <f t="shared" si="16"/>
        <v>0</v>
      </c>
      <c r="EB10" s="82">
        <f>SUM(EC10:EH10)</f>
        <v>0</v>
      </c>
      <c r="EC10" s="82">
        <f t="shared" si="16"/>
        <v>0</v>
      </c>
      <c r="ED10" s="82">
        <f t="shared" si="16"/>
        <v>0</v>
      </c>
      <c r="EE10" s="82">
        <f t="shared" si="16"/>
        <v>0</v>
      </c>
      <c r="EF10" s="82">
        <f t="shared" si="16"/>
        <v>0</v>
      </c>
      <c r="EG10" s="82">
        <f>EG11+EG72+EG169+EG209</f>
        <v>0</v>
      </c>
      <c r="EH10" s="82">
        <f t="shared" si="16"/>
        <v>0</v>
      </c>
      <c r="EI10" s="82">
        <f t="shared" ref="EI10:EI63" si="20">SUM(EJ10:EK10)</f>
        <v>0</v>
      </c>
      <c r="EJ10" s="82">
        <f t="shared" si="16"/>
        <v>0</v>
      </c>
      <c r="EK10" s="82">
        <f t="shared" si="16"/>
        <v>0</v>
      </c>
      <c r="EL10" s="82">
        <f t="shared" ref="EL10:EL63" si="21">SUM(EM10:EP10)</f>
        <v>0</v>
      </c>
      <c r="EM10" s="82">
        <f t="shared" si="16"/>
        <v>0</v>
      </c>
      <c r="EN10" s="82">
        <f t="shared" si="16"/>
        <v>0</v>
      </c>
      <c r="EO10" s="82">
        <f t="shared" si="16"/>
        <v>0</v>
      </c>
      <c r="EP10" s="82">
        <f t="shared" si="16"/>
        <v>0</v>
      </c>
      <c r="EQ10" s="82">
        <f t="shared" ref="EQ10:EQ63" si="22">SUM(ER10:EU10)</f>
        <v>0</v>
      </c>
      <c r="ER10" s="82">
        <f t="shared" si="16"/>
        <v>0</v>
      </c>
      <c r="ES10" s="82">
        <f t="shared" si="16"/>
        <v>0</v>
      </c>
      <c r="ET10" s="82">
        <f t="shared" si="16"/>
        <v>0</v>
      </c>
      <c r="EU10" s="82">
        <f t="shared" si="16"/>
        <v>0</v>
      </c>
      <c r="EV10" s="82">
        <f t="shared" si="16"/>
        <v>0</v>
      </c>
      <c r="EW10" s="82">
        <f t="shared" si="16"/>
        <v>0</v>
      </c>
      <c r="EX10" s="82">
        <f t="shared" si="16"/>
        <v>0</v>
      </c>
      <c r="EY10" s="82">
        <f t="shared" si="16"/>
        <v>0</v>
      </c>
      <c r="EZ10" s="82">
        <f t="shared" si="16"/>
        <v>0</v>
      </c>
      <c r="FA10" s="82">
        <f t="shared" si="16"/>
        <v>0</v>
      </c>
      <c r="FB10" s="82">
        <f t="shared" si="16"/>
        <v>0</v>
      </c>
      <c r="FC10" s="82">
        <f t="shared" si="16"/>
        <v>0</v>
      </c>
      <c r="FD10" s="82">
        <f t="shared" si="16"/>
        <v>0</v>
      </c>
      <c r="FE10" s="82">
        <f t="shared" si="16"/>
        <v>0</v>
      </c>
      <c r="FF10" s="82">
        <f t="shared" si="16"/>
        <v>0</v>
      </c>
      <c r="FG10" s="82">
        <f t="shared" ref="FG10:FG73" si="23">SUM(FH10:FI10)</f>
        <v>0</v>
      </c>
      <c r="FH10" s="82">
        <f t="shared" si="16"/>
        <v>0</v>
      </c>
      <c r="FI10" s="82">
        <f t="shared" si="16"/>
        <v>0</v>
      </c>
      <c r="FJ10" s="82">
        <f t="shared" ref="FJ10:FJ63" si="24">SUM(FK10:FL10)</f>
        <v>0</v>
      </c>
      <c r="FK10" s="82">
        <f t="shared" si="16"/>
        <v>0</v>
      </c>
      <c r="FL10" s="82">
        <f t="shared" si="16"/>
        <v>0</v>
      </c>
      <c r="FM10" s="82">
        <f t="shared" si="16"/>
        <v>0</v>
      </c>
      <c r="FN10" s="82">
        <f t="shared" si="16"/>
        <v>0</v>
      </c>
      <c r="FO10" s="82">
        <f t="shared" si="16"/>
        <v>0</v>
      </c>
      <c r="FP10" s="82">
        <f t="shared" si="16"/>
        <v>0</v>
      </c>
      <c r="FQ10" s="82">
        <f t="shared" si="16"/>
        <v>0</v>
      </c>
      <c r="FR10" s="82">
        <f t="shared" si="16"/>
        <v>0</v>
      </c>
      <c r="FS10" s="82">
        <f t="shared" si="16"/>
        <v>0</v>
      </c>
      <c r="FT10" s="82">
        <f t="shared" si="16"/>
        <v>0</v>
      </c>
      <c r="FU10" s="82">
        <f t="shared" si="16"/>
        <v>0</v>
      </c>
      <c r="FV10" s="82">
        <f t="shared" si="16"/>
        <v>0</v>
      </c>
      <c r="FW10" s="82">
        <f t="shared" si="16"/>
        <v>0</v>
      </c>
      <c r="FX10" s="82">
        <f t="shared" si="16"/>
        <v>0</v>
      </c>
      <c r="FY10" s="82">
        <f t="shared" si="16"/>
        <v>0</v>
      </c>
      <c r="FZ10" s="82">
        <f>FZ11+FZ72+FZ169+FZ209</f>
        <v>0</v>
      </c>
      <c r="GA10" s="82">
        <f>GA11+GA72+GA169+GA209</f>
        <v>0</v>
      </c>
      <c r="GB10" s="82">
        <f>GB11+GB72+GB169+GB209</f>
        <v>0</v>
      </c>
      <c r="GC10" s="82">
        <f>GC11+GC72+GC169+GC209</f>
        <v>0</v>
      </c>
      <c r="GD10" s="82">
        <f>GD11+GD72+GD169+GD209</f>
        <v>0</v>
      </c>
      <c r="GE10" s="82">
        <f t="shared" ref="GE10:HK10" si="25">GE11+GE72+GE169+GE209</f>
        <v>0</v>
      </c>
      <c r="GF10" s="82">
        <f t="shared" si="25"/>
        <v>0</v>
      </c>
      <c r="GG10" s="82">
        <f t="shared" si="25"/>
        <v>0</v>
      </c>
      <c r="GH10" s="82">
        <f t="shared" si="25"/>
        <v>0</v>
      </c>
      <c r="GI10" s="82">
        <f t="shared" si="25"/>
        <v>0</v>
      </c>
      <c r="GJ10" s="82">
        <f t="shared" si="25"/>
        <v>0</v>
      </c>
      <c r="GK10" s="82">
        <f t="shared" si="25"/>
        <v>0</v>
      </c>
      <c r="GL10" s="82">
        <f t="shared" si="25"/>
        <v>0</v>
      </c>
      <c r="GM10" s="82">
        <f t="shared" si="25"/>
        <v>0</v>
      </c>
      <c r="GN10" s="82">
        <f t="shared" si="25"/>
        <v>0</v>
      </c>
      <c r="GO10" s="82">
        <f t="shared" si="25"/>
        <v>0</v>
      </c>
      <c r="GP10" s="82">
        <f t="shared" si="25"/>
        <v>0</v>
      </c>
      <c r="GQ10" s="82">
        <f t="shared" si="25"/>
        <v>0</v>
      </c>
      <c r="GR10" s="82">
        <f t="shared" si="25"/>
        <v>0</v>
      </c>
      <c r="GS10" s="82">
        <f t="shared" si="25"/>
        <v>0</v>
      </c>
      <c r="GT10" s="82">
        <f t="shared" si="25"/>
        <v>0</v>
      </c>
      <c r="GU10" s="82">
        <f t="shared" si="25"/>
        <v>0</v>
      </c>
      <c r="GV10" s="82">
        <f t="shared" si="25"/>
        <v>0</v>
      </c>
      <c r="GW10" s="82">
        <f t="shared" si="25"/>
        <v>0</v>
      </c>
      <c r="GX10" s="82">
        <f t="shared" si="25"/>
        <v>0</v>
      </c>
      <c r="GY10" s="82">
        <f t="shared" si="25"/>
        <v>0</v>
      </c>
      <c r="GZ10" s="82">
        <f t="shared" si="25"/>
        <v>0</v>
      </c>
      <c r="HA10" s="82">
        <f t="shared" si="25"/>
        <v>0</v>
      </c>
      <c r="HB10" s="82">
        <f t="shared" si="25"/>
        <v>0</v>
      </c>
      <c r="HC10" s="82">
        <f t="shared" si="25"/>
        <v>0</v>
      </c>
      <c r="HD10" s="82">
        <f t="shared" si="25"/>
        <v>0</v>
      </c>
      <c r="HE10" s="82">
        <f t="shared" si="25"/>
        <v>0</v>
      </c>
      <c r="HF10" s="82">
        <f t="shared" si="25"/>
        <v>0</v>
      </c>
      <c r="HG10" s="82">
        <f t="shared" si="25"/>
        <v>0</v>
      </c>
      <c r="HH10" s="82">
        <f t="shared" si="25"/>
        <v>0</v>
      </c>
      <c r="HI10" s="82">
        <f t="shared" si="25"/>
        <v>0</v>
      </c>
      <c r="HJ10" s="82">
        <f t="shared" si="25"/>
        <v>0</v>
      </c>
      <c r="HK10" s="82">
        <f t="shared" si="25"/>
        <v>0</v>
      </c>
      <c r="HL10" s="82"/>
      <c r="HM10" s="82"/>
    </row>
    <row r="11" spans="1:221" s="24" customFormat="1" ht="18" customHeight="1">
      <c r="A11" s="77" t="s">
        <v>515</v>
      </c>
      <c r="B11" s="78"/>
      <c r="C11" s="79"/>
      <c r="D11" s="57">
        <f t="shared" si="0"/>
        <v>107586700</v>
      </c>
      <c r="E11" s="60">
        <f t="shared" ref="E11:E75" si="26">SUM(F11:L11)</f>
        <v>0</v>
      </c>
      <c r="F11" s="61">
        <f t="shared" ref="F11:F63" si="27">AS11+BA11+BC11+GA11</f>
        <v>0</v>
      </c>
      <c r="G11" s="61">
        <f t="shared" ref="G11:G75" si="28">BF11</f>
        <v>0</v>
      </c>
      <c r="H11" s="61">
        <f t="shared" ref="H11:I75" si="29">AT11</f>
        <v>0</v>
      </c>
      <c r="I11" s="61">
        <f t="shared" si="29"/>
        <v>0</v>
      </c>
      <c r="J11" s="61">
        <f t="shared" si="1"/>
        <v>0</v>
      </c>
      <c r="K11" s="61">
        <f t="shared" ref="K11:K63" si="30">DU11+EC11+EJ11+ER11+SUM(EV11:FF11)</f>
        <v>0</v>
      </c>
      <c r="L11" s="61">
        <f t="shared" si="2"/>
        <v>0</v>
      </c>
      <c r="M11" s="60">
        <f t="shared" si="3"/>
        <v>0</v>
      </c>
      <c r="N11" s="60">
        <f t="shared" si="4"/>
        <v>0</v>
      </c>
      <c r="O11" s="61">
        <f t="shared" ref="O11:AB11" si="31">O12+O18+O21+O39+O46+O51+O60+O66</f>
        <v>0</v>
      </c>
      <c r="P11" s="61">
        <f t="shared" si="31"/>
        <v>0</v>
      </c>
      <c r="Q11" s="61">
        <f t="shared" si="31"/>
        <v>0</v>
      </c>
      <c r="R11" s="61">
        <f t="shared" si="31"/>
        <v>0</v>
      </c>
      <c r="S11" s="61">
        <f t="shared" si="31"/>
        <v>0</v>
      </c>
      <c r="T11" s="61">
        <f t="shared" si="31"/>
        <v>0</v>
      </c>
      <c r="U11" s="61">
        <f t="shared" si="31"/>
        <v>0</v>
      </c>
      <c r="V11" s="61">
        <f t="shared" si="31"/>
        <v>0</v>
      </c>
      <c r="W11" s="61">
        <f t="shared" si="31"/>
        <v>0</v>
      </c>
      <c r="X11" s="61">
        <f t="shared" si="31"/>
        <v>0</v>
      </c>
      <c r="Y11" s="61">
        <f t="shared" si="31"/>
        <v>0</v>
      </c>
      <c r="Z11" s="61">
        <f t="shared" si="31"/>
        <v>0</v>
      </c>
      <c r="AA11" s="61">
        <f t="shared" si="31"/>
        <v>0</v>
      </c>
      <c r="AB11" s="61">
        <f t="shared" si="31"/>
        <v>0</v>
      </c>
      <c r="AC11" s="61">
        <f>AC12+AC18+AC21+AC39+AC46+AC51+AC60+AC66</f>
        <v>0</v>
      </c>
      <c r="AD11" s="61">
        <f>AD12+AD18+AD21+AD39+AD46+AD51+AD60+AD66</f>
        <v>0</v>
      </c>
      <c r="AE11" s="61">
        <f t="shared" si="6"/>
        <v>107586700</v>
      </c>
      <c r="AF11" s="61">
        <f t="shared" ref="AF11:AF75" si="32">BG11</f>
        <v>0</v>
      </c>
      <c r="AG11" s="61">
        <f>AY11+BN11+BT11+BY11+CD11+CH11+CO11+CS11+CX11+DB11+DF11+'Mẫu biểu 2C-chi tiết'!DT9+DN11+DR11</f>
        <v>107586700</v>
      </c>
      <c r="AH11" s="109">
        <f>SUM(AI11:AQ11)</f>
        <v>0</v>
      </c>
      <c r="AI11" s="132">
        <f>AZ11</f>
        <v>0</v>
      </c>
      <c r="AJ11" s="132">
        <f>BI11</f>
        <v>0</v>
      </c>
      <c r="AK11" s="133">
        <f>EA11</f>
        <v>0</v>
      </c>
      <c r="AL11" s="133">
        <f>FI11</f>
        <v>0</v>
      </c>
      <c r="AM11" s="133">
        <f t="shared" si="7"/>
        <v>0</v>
      </c>
      <c r="AN11" s="132">
        <f t="shared" si="8"/>
        <v>0</v>
      </c>
      <c r="AO11" s="133">
        <f t="shared" si="9"/>
        <v>0</v>
      </c>
      <c r="AP11" s="132">
        <f t="shared" si="10"/>
        <v>0</v>
      </c>
      <c r="AQ11" s="134">
        <f>BQ11</f>
        <v>0</v>
      </c>
      <c r="AR11" s="61">
        <f>SUM(AS11:AZ11)</f>
        <v>0</v>
      </c>
      <c r="AS11" s="61">
        <f t="shared" ref="AS11:CZ11" si="33">AS12+AS18+AS21+AS39+AS46+AS51+AS60+AS66</f>
        <v>0</v>
      </c>
      <c r="AT11" s="61">
        <f t="shared" si="33"/>
        <v>0</v>
      </c>
      <c r="AU11" s="61">
        <f t="shared" si="33"/>
        <v>0</v>
      </c>
      <c r="AV11" s="61">
        <f t="shared" si="33"/>
        <v>0</v>
      </c>
      <c r="AW11" s="61">
        <f t="shared" si="33"/>
        <v>0</v>
      </c>
      <c r="AX11" s="61">
        <f t="shared" si="33"/>
        <v>0</v>
      </c>
      <c r="AY11" s="61">
        <f t="shared" si="33"/>
        <v>0</v>
      </c>
      <c r="AZ11" s="61">
        <f t="shared" si="33"/>
        <v>0</v>
      </c>
      <c r="BA11" s="61">
        <f t="shared" si="33"/>
        <v>0</v>
      </c>
      <c r="BB11" s="61">
        <f>SUM(BC11:BD11)</f>
        <v>0</v>
      </c>
      <c r="BC11" s="61">
        <f>BC12+BC18+BC21+BC39+BC46+BC51+BC60+BC66</f>
        <v>0</v>
      </c>
      <c r="BD11" s="61">
        <f>BD12+BD18+BD21+BD39+BD46+BD51+BD60+BD66</f>
        <v>0</v>
      </c>
      <c r="BE11" s="61">
        <f t="shared" si="12"/>
        <v>0</v>
      </c>
      <c r="BF11" s="61">
        <f t="shared" si="33"/>
        <v>0</v>
      </c>
      <c r="BG11" s="61">
        <f t="shared" si="33"/>
        <v>0</v>
      </c>
      <c r="BH11" s="61">
        <f>BH12+BH18+BH21+BH39+BH46+BH51+BH60+BH66</f>
        <v>0</v>
      </c>
      <c r="BI11" s="61">
        <f t="shared" si="33"/>
        <v>0</v>
      </c>
      <c r="BJ11" s="61">
        <f t="shared" si="33"/>
        <v>0</v>
      </c>
      <c r="BK11" s="61">
        <f t="shared" ref="BK11:BK75" si="34">SUM(BL11:BQ11)</f>
        <v>0</v>
      </c>
      <c r="BL11" s="61">
        <f t="shared" si="33"/>
        <v>0</v>
      </c>
      <c r="BM11" s="61">
        <f>BM12+BM18+BM21+BM39+BM46+BM51+BM60+BM66</f>
        <v>0</v>
      </c>
      <c r="BN11" s="61">
        <f t="shared" si="33"/>
        <v>0</v>
      </c>
      <c r="BO11" s="61">
        <f t="shared" si="33"/>
        <v>0</v>
      </c>
      <c r="BP11" s="61">
        <f t="shared" si="33"/>
        <v>0</v>
      </c>
      <c r="BQ11" s="61">
        <f t="shared" si="33"/>
        <v>0</v>
      </c>
      <c r="BR11" s="61">
        <f t="shared" ref="BR11:BR75" si="35">SUM(BS11:BT11)</f>
        <v>0</v>
      </c>
      <c r="BS11" s="61">
        <f t="shared" si="33"/>
        <v>0</v>
      </c>
      <c r="BT11" s="61">
        <f t="shared" si="33"/>
        <v>0</v>
      </c>
      <c r="BU11" s="61">
        <f t="shared" ref="BU11:BU75" si="36">SUM(BV11:BY11)</f>
        <v>0</v>
      </c>
      <c r="BV11" s="61">
        <f t="shared" si="33"/>
        <v>0</v>
      </c>
      <c r="BW11" s="61">
        <f>BW12+BW18+BW21+BW39+BW46+BW51+BW60+BW66</f>
        <v>0</v>
      </c>
      <c r="BX11" s="61">
        <f>BX12+BX18+BX21+BX39+BX46+BX51+BX60+BX66</f>
        <v>0</v>
      </c>
      <c r="BY11" s="61">
        <f>BY12+BY18+BY21+BY39+BY46+BY51+BY60+BY66</f>
        <v>0</v>
      </c>
      <c r="BZ11" s="61">
        <f t="shared" ref="BZ11:BZ75" si="37">SUM(CA11:CD11)</f>
        <v>0</v>
      </c>
      <c r="CA11" s="61">
        <f t="shared" si="33"/>
        <v>0</v>
      </c>
      <c r="CB11" s="61">
        <f>CB12+CB18+CB21+CB39+CB46+CB51+CB60+CB66</f>
        <v>0</v>
      </c>
      <c r="CC11" s="61">
        <f>CC12+CC18+CC21+CC39+CC46+CC51+CC60+CC66</f>
        <v>0</v>
      </c>
      <c r="CD11" s="61">
        <f t="shared" si="33"/>
        <v>0</v>
      </c>
      <c r="CE11" s="61">
        <f t="shared" ref="CE11:CE75" si="38">SUM(CF11:CI11)</f>
        <v>0</v>
      </c>
      <c r="CF11" s="61">
        <f t="shared" si="33"/>
        <v>0</v>
      </c>
      <c r="CG11" s="61">
        <f t="shared" si="33"/>
        <v>0</v>
      </c>
      <c r="CH11" s="61">
        <f t="shared" si="33"/>
        <v>0</v>
      </c>
      <c r="CI11" s="61">
        <f t="shared" si="33"/>
        <v>0</v>
      </c>
      <c r="CJ11" s="61">
        <f t="shared" ref="CJ11:CJ75" si="39">SUM(CK11:CO11)</f>
        <v>0</v>
      </c>
      <c r="CK11" s="61">
        <f t="shared" si="33"/>
        <v>0</v>
      </c>
      <c r="CL11" s="61">
        <f>CL12+CL18+CL21+CL39+CL46+CL51+CL60+CL66</f>
        <v>0</v>
      </c>
      <c r="CM11" s="61">
        <f>CM12+CM18+CM21+CM39+CM46+CM51+CM60+CM66</f>
        <v>0</v>
      </c>
      <c r="CN11" s="61">
        <f>CN12+CN18+CN21+CN39+CN46+CN51+CN60+CN66</f>
        <v>0</v>
      </c>
      <c r="CO11" s="61">
        <f t="shared" si="33"/>
        <v>0</v>
      </c>
      <c r="CP11" s="61">
        <f t="shared" ref="CP11:CP75" si="40">SUM(CQ11:CT11)</f>
        <v>0</v>
      </c>
      <c r="CQ11" s="61">
        <f t="shared" si="33"/>
        <v>0</v>
      </c>
      <c r="CR11" s="61">
        <f>CR12+CR18+CR21+CR39+CR46+CR51+CR60+CR66</f>
        <v>0</v>
      </c>
      <c r="CS11" s="61">
        <f t="shared" si="33"/>
        <v>0</v>
      </c>
      <c r="CT11" s="61">
        <f t="shared" si="33"/>
        <v>0</v>
      </c>
      <c r="CU11" s="61">
        <f t="shared" si="13"/>
        <v>0</v>
      </c>
      <c r="CV11" s="61">
        <f t="shared" si="33"/>
        <v>0</v>
      </c>
      <c r="CW11" s="61">
        <f>CW12+CW18+CW21+CW39+CW46+CW51+CW60+CW66</f>
        <v>0</v>
      </c>
      <c r="CX11" s="61">
        <f t="shared" si="33"/>
        <v>0</v>
      </c>
      <c r="CY11" s="61">
        <f t="shared" si="14"/>
        <v>0</v>
      </c>
      <c r="CZ11" s="61">
        <f t="shared" si="33"/>
        <v>0</v>
      </c>
      <c r="DA11" s="61">
        <f>DA12+DA18+DA21+DA39+DA46+DA51+DA60+DA66</f>
        <v>0</v>
      </c>
      <c r="DB11" s="61">
        <f>DB12+DB18+DB21+DB39+DB46+DB51+DB60+DB66</f>
        <v>0</v>
      </c>
      <c r="DC11" s="61">
        <f t="shared" si="15"/>
        <v>0</v>
      </c>
      <c r="DD11" s="61">
        <f>DD12+DD18+DD21+DD39+DD46+DD51+DD60+DD66</f>
        <v>0</v>
      </c>
      <c r="DE11" s="61">
        <f>DE12+DE18+DE21+DE39+DE46+DE51+DE60+DE66</f>
        <v>0</v>
      </c>
      <c r="DF11" s="61">
        <f>DF12+DF18+DF21+DF39+DF46+DF51+DF60+DF66</f>
        <v>0</v>
      </c>
      <c r="DG11" s="61">
        <f t="shared" si="17"/>
        <v>0</v>
      </c>
      <c r="DH11" s="61">
        <f>DH12+DH18+DH21+DH39+DH46+DH51+DH60+DH66</f>
        <v>0</v>
      </c>
      <c r="DI11" s="61">
        <f>DI12+DI18+DI21+DI39+DI46+DI51+DI60+DI66</f>
        <v>0</v>
      </c>
      <c r="DJ11" s="61">
        <f>DJ12+DJ18+DJ21+DJ39+DJ46+DJ51+DJ60+DJ66</f>
        <v>0</v>
      </c>
      <c r="DK11" s="61">
        <f t="shared" si="18"/>
        <v>0</v>
      </c>
      <c r="DL11" s="61">
        <f>DL12+DL18+DL21+DL39+DL46+DL51+DL60+DL66</f>
        <v>0</v>
      </c>
      <c r="DM11" s="61">
        <f>DM12+DM18+DM21+DM39+DM46+DM51+DM60+DM66</f>
        <v>0</v>
      </c>
      <c r="DN11" s="61">
        <f>DN12+DN18+DN21+DN39+DN46+DN51+DN60+DN66</f>
        <v>0</v>
      </c>
      <c r="DO11" s="61">
        <f t="shared" ref="DO11:DO75" si="41">SUM(DP11:DS11)</f>
        <v>0</v>
      </c>
      <c r="DP11" s="61">
        <f>DP12+DP18+DP21+DP39+DP46+DP51+DP60+DP66</f>
        <v>0</v>
      </c>
      <c r="DQ11" s="61">
        <f>DQ12+DQ18+DQ21+DQ39+DQ46+DQ51+DQ60+DQ66</f>
        <v>0</v>
      </c>
      <c r="DR11" s="61">
        <f>DR12+DR18+DR21+DR39+DR46+DR51+DR60+DR66</f>
        <v>0</v>
      </c>
      <c r="DS11" s="61">
        <f>DS12+DS18+DS21+DS39+DS46+DS51+DS60+DS66</f>
        <v>0</v>
      </c>
      <c r="DT11" s="61">
        <f t="shared" si="19"/>
        <v>0</v>
      </c>
      <c r="DU11" s="61">
        <f t="shared" ref="DU11:EA11" si="42">DU12+DU18+DU21+DU39+DU46+DU51+DU60+DU66</f>
        <v>0</v>
      </c>
      <c r="DV11" s="61">
        <f t="shared" si="42"/>
        <v>0</v>
      </c>
      <c r="DW11" s="61">
        <f t="shared" si="42"/>
        <v>0</v>
      </c>
      <c r="DX11" s="61">
        <f t="shared" si="42"/>
        <v>0</v>
      </c>
      <c r="DY11" s="61">
        <f t="shared" si="42"/>
        <v>0</v>
      </c>
      <c r="DZ11" s="61">
        <f t="shared" si="42"/>
        <v>0</v>
      </c>
      <c r="EA11" s="61">
        <f t="shared" si="42"/>
        <v>0</v>
      </c>
      <c r="EB11" s="61">
        <f>SUM(EC11:EH11)</f>
        <v>0</v>
      </c>
      <c r="EC11" s="61">
        <f t="shared" ref="EC11:EH11" si="43">EC12+EC18+EC21+EC39+EC46+EC51+EC60+EC66</f>
        <v>0</v>
      </c>
      <c r="ED11" s="61">
        <f t="shared" si="43"/>
        <v>0</v>
      </c>
      <c r="EE11" s="61">
        <f t="shared" si="43"/>
        <v>0</v>
      </c>
      <c r="EF11" s="61">
        <f t="shared" si="43"/>
        <v>0</v>
      </c>
      <c r="EG11" s="61">
        <f t="shared" si="43"/>
        <v>0</v>
      </c>
      <c r="EH11" s="61">
        <f t="shared" si="43"/>
        <v>0</v>
      </c>
      <c r="EI11" s="61">
        <f t="shared" si="20"/>
        <v>0</v>
      </c>
      <c r="EJ11" s="61">
        <f>EJ12+EJ18+EJ21+EJ39+EJ46+EJ51+EJ60+EJ66</f>
        <v>0</v>
      </c>
      <c r="EK11" s="61">
        <f>EK12+EK18+EK21+EK39+EK46+EK51+EK60+EK66</f>
        <v>0</v>
      </c>
      <c r="EL11" s="61">
        <f t="shared" si="21"/>
        <v>0</v>
      </c>
      <c r="EM11" s="61">
        <f>EM12+EM18+EM21+EM39+EM46+EM51+EM60+EM66</f>
        <v>0</v>
      </c>
      <c r="EN11" s="61">
        <f>EN12+EN18+EN21+EN39+EN46+EN51+EN60+EN66</f>
        <v>0</v>
      </c>
      <c r="EO11" s="61">
        <f>EO12+EO18+EO21+EO39+EO46+EO51+EO60+EO66</f>
        <v>0</v>
      </c>
      <c r="EP11" s="61">
        <f>EP12+EP18+EP21+EP39+EP46+EP51+EP60+EP66</f>
        <v>0</v>
      </c>
      <c r="EQ11" s="61">
        <f t="shared" si="22"/>
        <v>0</v>
      </c>
      <c r="ER11" s="61">
        <f>ER12+ER18+ER21+ER39+ER46+ER51+ER60+ER66</f>
        <v>0</v>
      </c>
      <c r="ES11" s="61">
        <f>ES12+ES18+ES21+ES39+ES46+ES51+ES60+ES66</f>
        <v>0</v>
      </c>
      <c r="ET11" s="61">
        <f>ET12+ET18+ET21+ET39+ET46+ET51+ET60+ET66</f>
        <v>0</v>
      </c>
      <c r="EU11" s="61">
        <f>EU12+EU18+EU21+EU39+EU46+EU51+EU60+EU66</f>
        <v>0</v>
      </c>
      <c r="EV11" s="61">
        <f t="shared" ref="EV11:FF11" si="44">EV12+EV18+EV21+EV39+EV46+EV51+EV60+EV66</f>
        <v>0</v>
      </c>
      <c r="EW11" s="61">
        <f t="shared" si="44"/>
        <v>0</v>
      </c>
      <c r="EX11" s="61">
        <f t="shared" si="44"/>
        <v>0</v>
      </c>
      <c r="EY11" s="61">
        <f t="shared" si="44"/>
        <v>0</v>
      </c>
      <c r="EZ11" s="61">
        <f t="shared" si="44"/>
        <v>0</v>
      </c>
      <c r="FA11" s="61">
        <f t="shared" si="44"/>
        <v>0</v>
      </c>
      <c r="FB11" s="61">
        <f t="shared" si="44"/>
        <v>0</v>
      </c>
      <c r="FC11" s="61">
        <f t="shared" si="44"/>
        <v>0</v>
      </c>
      <c r="FD11" s="61">
        <f t="shared" si="44"/>
        <v>0</v>
      </c>
      <c r="FE11" s="61">
        <f t="shared" si="44"/>
        <v>0</v>
      </c>
      <c r="FF11" s="61">
        <f t="shared" si="44"/>
        <v>0</v>
      </c>
      <c r="FG11" s="61">
        <f t="shared" si="23"/>
        <v>0</v>
      </c>
      <c r="FH11" s="61">
        <f>FH12+FH18+FH21+FH39+FH46+FH51+FH60+FH66</f>
        <v>0</v>
      </c>
      <c r="FI11" s="61">
        <f>FI12+FI18+FI21+FI39+FI46+FI51+FI60+FI66</f>
        <v>0</v>
      </c>
      <c r="FJ11" s="61">
        <f t="shared" si="24"/>
        <v>0</v>
      </c>
      <c r="FK11" s="61">
        <f>FK12+FK18+FK21+FK39+FK46+FK51+FK60+FK66</f>
        <v>0</v>
      </c>
      <c r="FL11" s="61">
        <f>FL12+FL18+FL21+FL39+FL46+FL51+FL60+FL66</f>
        <v>0</v>
      </c>
      <c r="FM11" s="61">
        <f>FM12+FM18+FM21+FM39+FM46+FM51+FM60+FM66</f>
        <v>0</v>
      </c>
      <c r="FN11" s="61">
        <f>FN12+FN18+FN21+FN39+FN46+FN51+FN60+FN66</f>
        <v>0</v>
      </c>
      <c r="FO11" s="61">
        <f t="shared" ref="FO11:FY11" si="45">FO12+FO18+FO21+FO39+FO46+FO51+FO60+FO66</f>
        <v>0</v>
      </c>
      <c r="FP11" s="61">
        <f t="shared" si="45"/>
        <v>0</v>
      </c>
      <c r="FQ11" s="61">
        <f t="shared" si="45"/>
        <v>0</v>
      </c>
      <c r="FR11" s="61">
        <f t="shared" si="45"/>
        <v>0</v>
      </c>
      <c r="FS11" s="61">
        <f t="shared" si="45"/>
        <v>0</v>
      </c>
      <c r="FT11" s="61">
        <f t="shared" si="45"/>
        <v>0</v>
      </c>
      <c r="FU11" s="61">
        <f t="shared" si="45"/>
        <v>0</v>
      </c>
      <c r="FV11" s="61">
        <f t="shared" si="45"/>
        <v>0</v>
      </c>
      <c r="FW11" s="61">
        <f t="shared" si="45"/>
        <v>0</v>
      </c>
      <c r="FX11" s="61">
        <f t="shared" si="45"/>
        <v>0</v>
      </c>
      <c r="FY11" s="61">
        <f t="shared" si="45"/>
        <v>0</v>
      </c>
      <c r="FZ11" s="61">
        <f>FZ12+FZ18+FZ21+FZ39+FZ46+FZ51+FZ60+FZ66</f>
        <v>0</v>
      </c>
      <c r="GA11" s="61">
        <f>GA12+GA18+GA21+GA39+GA46+GA51+GA60+GA66</f>
        <v>0</v>
      </c>
      <c r="GB11" s="61">
        <f>GB12+GB18+GB21+GB39+GB46+GB51+GB60+GB66</f>
        <v>0</v>
      </c>
      <c r="GC11" s="61">
        <f>GC12+GC18+GC21+GC39+GC46+GC51+GC60+GC66</f>
        <v>0</v>
      </c>
      <c r="GD11" s="61">
        <f>GD12+GD18+GD21+GD39+GD46+GD51+GD60+GD66</f>
        <v>0</v>
      </c>
      <c r="GE11" s="61"/>
      <c r="GF11" s="61"/>
      <c r="GG11" s="61">
        <f>GG12+GG18+GG21+GG39+GG46+GG51+GG60+GG66</f>
        <v>0</v>
      </c>
      <c r="GH11" s="61"/>
      <c r="GI11" s="61"/>
      <c r="GJ11" s="61">
        <f>GJ12+GJ18+GJ21+GJ39+GJ46+GJ51+GJ60+GJ66</f>
        <v>0</v>
      </c>
      <c r="GK11" s="61"/>
      <c r="GL11" s="61"/>
      <c r="GM11" s="61">
        <f>GM12+GM18+GM21+GM39+GM46+GM51+GM60+GM66</f>
        <v>0</v>
      </c>
      <c r="GN11" s="61"/>
      <c r="GO11" s="61"/>
      <c r="GP11" s="61">
        <f>GP12+GP18+GP21+GP39+GP46+GP51+GP60+GP66</f>
        <v>0</v>
      </c>
      <c r="GQ11" s="61"/>
      <c r="GR11" s="61"/>
      <c r="GS11" s="61">
        <f>GS12+GS18+GS21+GS39+GS46+GS51+GS60+GS66</f>
        <v>0</v>
      </c>
      <c r="GT11" s="61"/>
      <c r="GU11" s="61"/>
      <c r="GV11" s="61">
        <f>GV12+GV18+GV21+GV39+GV46+GV51+GV60+GV66</f>
        <v>0</v>
      </c>
      <c r="GW11" s="61"/>
      <c r="GX11" s="61"/>
      <c r="GY11" s="61">
        <f>GY12+GY18+GY21+GY39+GY46+GY51+GY60+GY66</f>
        <v>0</v>
      </c>
      <c r="GZ11" s="61"/>
      <c r="HA11" s="61"/>
      <c r="HB11" s="61">
        <f>HB12+HB18+HB21+HB39+HB46+HB51+HB60+HB66</f>
        <v>0</v>
      </c>
      <c r="HC11" s="61"/>
      <c r="HD11" s="61"/>
      <c r="HE11" s="61">
        <f>HE12+HE18+HE21+HE39+HE46+HE51+HE60+HE66</f>
        <v>0</v>
      </c>
      <c r="HF11" s="61"/>
      <c r="HG11" s="61"/>
      <c r="HH11" s="61">
        <f>HH12+HH18+HH21+HH39+HH46+HH51+HH60+HH66</f>
        <v>0</v>
      </c>
      <c r="HI11" s="61"/>
      <c r="HJ11" s="61"/>
      <c r="HK11" s="61">
        <f>HK12+HK18+HK21+HK39+HK46+HK51+HK60+HK66</f>
        <v>0</v>
      </c>
      <c r="HL11" s="61"/>
      <c r="HM11" s="61"/>
    </row>
    <row r="12" spans="1:221" s="5" customFormat="1" ht="15.95" customHeight="1">
      <c r="A12" s="44">
        <v>6000</v>
      </c>
      <c r="B12" s="44"/>
      <c r="C12" s="45" t="s">
        <v>392</v>
      </c>
      <c r="D12" s="57">
        <f t="shared" si="0"/>
        <v>0</v>
      </c>
      <c r="E12" s="60">
        <f t="shared" si="26"/>
        <v>0</v>
      </c>
      <c r="F12" s="30">
        <f t="shared" si="27"/>
        <v>0</v>
      </c>
      <c r="G12" s="30">
        <f t="shared" si="28"/>
        <v>0</v>
      </c>
      <c r="H12" s="61">
        <f t="shared" si="29"/>
        <v>0</v>
      </c>
      <c r="I12" s="61">
        <f t="shared" si="29"/>
        <v>0</v>
      </c>
      <c r="J12" s="61">
        <f t="shared" si="1"/>
        <v>0</v>
      </c>
      <c r="K12" s="61">
        <f t="shared" si="30"/>
        <v>0</v>
      </c>
      <c r="L12" s="61">
        <f t="shared" si="2"/>
        <v>0</v>
      </c>
      <c r="M12" s="60">
        <f t="shared" si="3"/>
        <v>0</v>
      </c>
      <c r="N12" s="53">
        <f t="shared" si="4"/>
        <v>0</v>
      </c>
      <c r="O12" s="12">
        <f t="shared" ref="O12:AB12" si="46">SUM(O13:O17)</f>
        <v>0</v>
      </c>
      <c r="P12" s="12">
        <f t="shared" si="46"/>
        <v>0</v>
      </c>
      <c r="Q12" s="12">
        <f t="shared" si="46"/>
        <v>0</v>
      </c>
      <c r="R12" s="12">
        <f t="shared" si="46"/>
        <v>0</v>
      </c>
      <c r="S12" s="12">
        <f t="shared" si="46"/>
        <v>0</v>
      </c>
      <c r="T12" s="12">
        <f t="shared" si="46"/>
        <v>0</v>
      </c>
      <c r="U12" s="12">
        <f t="shared" si="46"/>
        <v>0</v>
      </c>
      <c r="V12" s="12">
        <f t="shared" si="46"/>
        <v>0</v>
      </c>
      <c r="W12" s="12">
        <f t="shared" si="46"/>
        <v>0</v>
      </c>
      <c r="X12" s="12">
        <f t="shared" si="46"/>
        <v>0</v>
      </c>
      <c r="Y12" s="12">
        <f t="shared" si="46"/>
        <v>0</v>
      </c>
      <c r="Z12" s="12">
        <f t="shared" si="46"/>
        <v>0</v>
      </c>
      <c r="AA12" s="12">
        <f t="shared" si="46"/>
        <v>0</v>
      </c>
      <c r="AB12" s="12">
        <f t="shared" si="46"/>
        <v>0</v>
      </c>
      <c r="AC12" s="12">
        <f>GC12</f>
        <v>0</v>
      </c>
      <c r="AD12" s="12">
        <f>SUM(AD13:AD17)</f>
        <v>0</v>
      </c>
      <c r="AE12" s="53">
        <f t="shared" si="6"/>
        <v>0</v>
      </c>
      <c r="AF12" s="61">
        <f t="shared" si="32"/>
        <v>0</v>
      </c>
      <c r="AG12" s="61">
        <f t="shared" ref="AG12:AG75" si="47">AY12+BN12+BT12+BY12+CD12+CH12+CO12+CS12+CX12+DB12+DF12+DJ12+DN12+DR12</f>
        <v>0</v>
      </c>
      <c r="AH12" s="53">
        <f>SUM(AI12:AQ12)</f>
        <v>0</v>
      </c>
      <c r="AI12" s="12">
        <f t="shared" ref="AI12:AI75" si="48">AZ12</f>
        <v>0</v>
      </c>
      <c r="AJ12" s="12">
        <f t="shared" ref="AJ12:AJ75" si="49">BI12</f>
        <v>0</v>
      </c>
      <c r="AK12" s="12">
        <f>EA12</f>
        <v>0</v>
      </c>
      <c r="AL12" s="12">
        <f>FI12</f>
        <v>0</v>
      </c>
      <c r="AM12" s="12">
        <f t="shared" si="7"/>
        <v>0</v>
      </c>
      <c r="AN12" s="12">
        <f t="shared" si="8"/>
        <v>0</v>
      </c>
      <c r="AO12" s="12">
        <f t="shared" si="9"/>
        <v>0</v>
      </c>
      <c r="AP12" s="12">
        <f t="shared" si="10"/>
        <v>0</v>
      </c>
      <c r="AQ12" s="12">
        <f>BQ12</f>
        <v>0</v>
      </c>
      <c r="AR12" s="30">
        <f t="shared" ref="AR12:AR76" si="50">SUM(AS12:AZ12)</f>
        <v>0</v>
      </c>
      <c r="AS12" s="12">
        <f t="shared" ref="AS12:AZ12" si="51">SUM(AS13:AS17)</f>
        <v>0</v>
      </c>
      <c r="AT12" s="12">
        <f t="shared" si="51"/>
        <v>0</v>
      </c>
      <c r="AU12" s="12">
        <f t="shared" si="51"/>
        <v>0</v>
      </c>
      <c r="AV12" s="12">
        <f t="shared" si="51"/>
        <v>0</v>
      </c>
      <c r="AW12" s="12">
        <f t="shared" si="51"/>
        <v>0</v>
      </c>
      <c r="AX12" s="12">
        <f t="shared" si="51"/>
        <v>0</v>
      </c>
      <c r="AY12" s="12">
        <f t="shared" si="51"/>
        <v>0</v>
      </c>
      <c r="AZ12" s="12">
        <f t="shared" si="51"/>
        <v>0</v>
      </c>
      <c r="BA12" s="12">
        <f>SUM(BA13:BA17)</f>
        <v>0</v>
      </c>
      <c r="BB12" s="30">
        <f t="shared" ref="BB12:BB76" si="52">SUM(BC12:BD12)</f>
        <v>0</v>
      </c>
      <c r="BC12" s="12">
        <f>SUM(BC13:BC17)</f>
        <v>0</v>
      </c>
      <c r="BD12" s="12">
        <f>SUM(BD13:BD17)</f>
        <v>0</v>
      </c>
      <c r="BE12" s="30">
        <f t="shared" si="12"/>
        <v>0</v>
      </c>
      <c r="BF12" s="12">
        <f>SUM(BF13:BF17)</f>
        <v>0</v>
      </c>
      <c r="BG12" s="12">
        <f>SUM(BG13:BG17)</f>
        <v>0</v>
      </c>
      <c r="BH12" s="12">
        <f>SUM(BH13:BH17)</f>
        <v>0</v>
      </c>
      <c r="BI12" s="12">
        <f>SUM(BI13:BI17)</f>
        <v>0</v>
      </c>
      <c r="BJ12" s="12">
        <f>SUM(BJ13:BJ17)</f>
        <v>0</v>
      </c>
      <c r="BK12" s="61">
        <f t="shared" si="34"/>
        <v>0</v>
      </c>
      <c r="BL12" s="12">
        <f t="shared" ref="BL12:BQ12" si="53">SUM(BL13:BL17)</f>
        <v>0</v>
      </c>
      <c r="BM12" s="12">
        <f t="shared" si="53"/>
        <v>0</v>
      </c>
      <c r="BN12" s="12">
        <f t="shared" si="53"/>
        <v>0</v>
      </c>
      <c r="BO12" s="12">
        <f t="shared" si="53"/>
        <v>0</v>
      </c>
      <c r="BP12" s="12">
        <f t="shared" si="53"/>
        <v>0</v>
      </c>
      <c r="BQ12" s="12">
        <f t="shared" si="53"/>
        <v>0</v>
      </c>
      <c r="BR12" s="61">
        <f t="shared" si="35"/>
        <v>0</v>
      </c>
      <c r="BS12" s="12">
        <f>SUM(BS13:BS17)</f>
        <v>0</v>
      </c>
      <c r="BT12" s="12">
        <f>SUM(BT13:BT17)</f>
        <v>0</v>
      </c>
      <c r="BU12" s="61">
        <f t="shared" si="36"/>
        <v>0</v>
      </c>
      <c r="BV12" s="12">
        <f>SUM(BV13:BV17)</f>
        <v>0</v>
      </c>
      <c r="BW12" s="12">
        <f>SUM(BW13:BW17)</f>
        <v>0</v>
      </c>
      <c r="BX12" s="12">
        <f>SUM(BX13:BX17)</f>
        <v>0</v>
      </c>
      <c r="BY12" s="12">
        <f>SUM(BY13:BY17)</f>
        <v>0</v>
      </c>
      <c r="BZ12" s="61">
        <f t="shared" si="37"/>
        <v>0</v>
      </c>
      <c r="CA12" s="12">
        <f>SUM(CA13:CA17)</f>
        <v>0</v>
      </c>
      <c r="CB12" s="12">
        <f>SUM(CB13:CB17)</f>
        <v>0</v>
      </c>
      <c r="CC12" s="12">
        <f>SUM(CC13:CC17)</f>
        <v>0</v>
      </c>
      <c r="CD12" s="12">
        <f>SUM(CD13:CD17)</f>
        <v>0</v>
      </c>
      <c r="CE12" s="61">
        <f t="shared" si="38"/>
        <v>0</v>
      </c>
      <c r="CF12" s="12">
        <f>SUM(CF13:CF17)</f>
        <v>0</v>
      </c>
      <c r="CG12" s="12">
        <f>SUM(CG13:CG17)</f>
        <v>0</v>
      </c>
      <c r="CH12" s="12">
        <f>SUM(CH13:CH17)</f>
        <v>0</v>
      </c>
      <c r="CI12" s="12">
        <f>SUM(CI13:CI17)</f>
        <v>0</v>
      </c>
      <c r="CJ12" s="61">
        <f t="shared" si="39"/>
        <v>0</v>
      </c>
      <c r="CK12" s="12">
        <f>SUM(CK13:CK17)</f>
        <v>0</v>
      </c>
      <c r="CL12" s="12">
        <f>SUM(CL13:CL17)</f>
        <v>0</v>
      </c>
      <c r="CM12" s="12">
        <f>SUM(CM13:CM17)</f>
        <v>0</v>
      </c>
      <c r="CN12" s="12">
        <f>SUM(CN13:CN17)</f>
        <v>0</v>
      </c>
      <c r="CO12" s="12">
        <f>SUM(CO13:CO17)</f>
        <v>0</v>
      </c>
      <c r="CP12" s="61">
        <f t="shared" si="40"/>
        <v>0</v>
      </c>
      <c r="CQ12" s="12">
        <f>SUM(CQ13:CQ17)</f>
        <v>0</v>
      </c>
      <c r="CR12" s="12">
        <f>SUM(CR13:CR17)</f>
        <v>0</v>
      </c>
      <c r="CS12" s="12">
        <f>SUM(CS13:CS17)</f>
        <v>0</v>
      </c>
      <c r="CT12" s="12">
        <f>SUM(CT13:CT17)</f>
        <v>0</v>
      </c>
      <c r="CU12" s="61">
        <f t="shared" si="13"/>
        <v>0</v>
      </c>
      <c r="CV12" s="12">
        <f>SUM(CV13:CV17)</f>
        <v>0</v>
      </c>
      <c r="CW12" s="12">
        <f>SUM(CW13:CW17)</f>
        <v>0</v>
      </c>
      <c r="CX12" s="12">
        <f>SUM(CX13:CX17)</f>
        <v>0</v>
      </c>
      <c r="CY12" s="61">
        <f t="shared" si="14"/>
        <v>0</v>
      </c>
      <c r="CZ12" s="12">
        <f>SUM(CZ13:CZ17)</f>
        <v>0</v>
      </c>
      <c r="DA12" s="12">
        <f>SUM(DA13:DA17)</f>
        <v>0</v>
      </c>
      <c r="DB12" s="12">
        <f>SUM(DB13:DB17)</f>
        <v>0</v>
      </c>
      <c r="DC12" s="61">
        <f t="shared" si="15"/>
        <v>0</v>
      </c>
      <c r="DD12" s="12">
        <f>SUM(DD13:DD17)</f>
        <v>0</v>
      </c>
      <c r="DE12" s="12">
        <f>SUM(DE13:DE17)</f>
        <v>0</v>
      </c>
      <c r="DF12" s="12">
        <f>SUM(DF13:DF17)</f>
        <v>0</v>
      </c>
      <c r="DG12" s="61">
        <f t="shared" si="17"/>
        <v>0</v>
      </c>
      <c r="DH12" s="12">
        <f>SUM(DH13:DH17)</f>
        <v>0</v>
      </c>
      <c r="DI12" s="12">
        <f>SUM(DI13:DI17)</f>
        <v>0</v>
      </c>
      <c r="DJ12" s="12">
        <f>SUM(DJ13:DJ17)</f>
        <v>0</v>
      </c>
      <c r="DK12" s="61">
        <f t="shared" si="18"/>
        <v>0</v>
      </c>
      <c r="DL12" s="12">
        <f>SUM(DL13:DL17)</f>
        <v>0</v>
      </c>
      <c r="DM12" s="12">
        <f>SUM(DM13:DM17)</f>
        <v>0</v>
      </c>
      <c r="DN12" s="12">
        <f>SUM(DN13:DN17)</f>
        <v>0</v>
      </c>
      <c r="DO12" s="61">
        <f t="shared" si="41"/>
        <v>0</v>
      </c>
      <c r="DP12" s="12">
        <f>SUM(DP13:DP17)</f>
        <v>0</v>
      </c>
      <c r="DQ12" s="12">
        <f>SUM(DQ13:DQ17)</f>
        <v>0</v>
      </c>
      <c r="DR12" s="12">
        <f>SUM(DR13:DR17)</f>
        <v>0</v>
      </c>
      <c r="DS12" s="12">
        <f>SUM(DS13:DS17)</f>
        <v>0</v>
      </c>
      <c r="DT12" s="61">
        <f t="shared" si="19"/>
        <v>0</v>
      </c>
      <c r="DU12" s="12">
        <f t="shared" ref="DU12:EA12" si="54">SUM(DU13:DU17)</f>
        <v>0</v>
      </c>
      <c r="DV12" s="12">
        <f t="shared" si="54"/>
        <v>0</v>
      </c>
      <c r="DW12" s="12">
        <f t="shared" si="54"/>
        <v>0</v>
      </c>
      <c r="DX12" s="12">
        <f t="shared" si="54"/>
        <v>0</v>
      </c>
      <c r="DY12" s="12">
        <f t="shared" si="54"/>
        <v>0</v>
      </c>
      <c r="DZ12" s="12">
        <f t="shared" si="54"/>
        <v>0</v>
      </c>
      <c r="EA12" s="12">
        <f t="shared" si="54"/>
        <v>0</v>
      </c>
      <c r="EB12" s="61">
        <f t="shared" ref="EB12:EB75" si="55">SUM(EC12:EH12)</f>
        <v>0</v>
      </c>
      <c r="EC12" s="12">
        <f t="shared" ref="EC12:EH12" si="56">SUM(EC13:EC17)</f>
        <v>0</v>
      </c>
      <c r="ED12" s="12">
        <f t="shared" si="56"/>
        <v>0</v>
      </c>
      <c r="EE12" s="12">
        <f t="shared" si="56"/>
        <v>0</v>
      </c>
      <c r="EF12" s="12">
        <f t="shared" si="56"/>
        <v>0</v>
      </c>
      <c r="EG12" s="12">
        <f t="shared" si="56"/>
        <v>0</v>
      </c>
      <c r="EH12" s="12">
        <f t="shared" si="56"/>
        <v>0</v>
      </c>
      <c r="EI12" s="61">
        <f t="shared" si="20"/>
        <v>0</v>
      </c>
      <c r="EJ12" s="12">
        <f>SUM(EJ13:EJ17)</f>
        <v>0</v>
      </c>
      <c r="EK12" s="12">
        <f>SUM(EK13:EK17)</f>
        <v>0</v>
      </c>
      <c r="EL12" s="61">
        <f t="shared" si="21"/>
        <v>0</v>
      </c>
      <c r="EM12" s="12">
        <f>SUM(EM13:EM17)</f>
        <v>0</v>
      </c>
      <c r="EN12" s="12">
        <f>SUM(EN13:EN17)</f>
        <v>0</v>
      </c>
      <c r="EO12" s="12">
        <f>SUM(EO13:EO17)</f>
        <v>0</v>
      </c>
      <c r="EP12" s="12">
        <f>SUM(EP13:EP17)</f>
        <v>0</v>
      </c>
      <c r="EQ12" s="61">
        <f t="shared" si="22"/>
        <v>0</v>
      </c>
      <c r="ER12" s="12">
        <f t="shared" ref="ER12:FF12" si="57">SUM(ER13:ER17)</f>
        <v>0</v>
      </c>
      <c r="ES12" s="12">
        <f t="shared" si="57"/>
        <v>0</v>
      </c>
      <c r="ET12" s="12">
        <f t="shared" si="57"/>
        <v>0</v>
      </c>
      <c r="EU12" s="12">
        <f t="shared" si="57"/>
        <v>0</v>
      </c>
      <c r="EV12" s="12">
        <f t="shared" si="57"/>
        <v>0</v>
      </c>
      <c r="EW12" s="12">
        <f t="shared" si="57"/>
        <v>0</v>
      </c>
      <c r="EX12" s="12">
        <f t="shared" si="57"/>
        <v>0</v>
      </c>
      <c r="EY12" s="12">
        <f t="shared" si="57"/>
        <v>0</v>
      </c>
      <c r="EZ12" s="12">
        <f t="shared" si="57"/>
        <v>0</v>
      </c>
      <c r="FA12" s="12">
        <f t="shared" si="57"/>
        <v>0</v>
      </c>
      <c r="FB12" s="12">
        <f t="shared" si="57"/>
        <v>0</v>
      </c>
      <c r="FC12" s="12">
        <f t="shared" si="57"/>
        <v>0</v>
      </c>
      <c r="FD12" s="12">
        <f t="shared" si="57"/>
        <v>0</v>
      </c>
      <c r="FE12" s="12">
        <f t="shared" si="57"/>
        <v>0</v>
      </c>
      <c r="FF12" s="12">
        <f t="shared" si="57"/>
        <v>0</v>
      </c>
      <c r="FG12" s="61">
        <f t="shared" si="23"/>
        <v>0</v>
      </c>
      <c r="FH12" s="12">
        <f>SUM(FH13:FH17)</f>
        <v>0</v>
      </c>
      <c r="FI12" s="12">
        <f>SUM(FI13:FI17)</f>
        <v>0</v>
      </c>
      <c r="FJ12" s="61">
        <f t="shared" si="24"/>
        <v>0</v>
      </c>
      <c r="FK12" s="12">
        <f t="shared" ref="FK12:GD12" si="58">SUM(FK13:FK17)</f>
        <v>0</v>
      </c>
      <c r="FL12" s="12">
        <f t="shared" si="58"/>
        <v>0</v>
      </c>
      <c r="FM12" s="12">
        <f t="shared" si="58"/>
        <v>0</v>
      </c>
      <c r="FN12" s="12">
        <f t="shared" si="58"/>
        <v>0</v>
      </c>
      <c r="FO12" s="12">
        <f t="shared" si="58"/>
        <v>0</v>
      </c>
      <c r="FP12" s="12">
        <f t="shared" si="58"/>
        <v>0</v>
      </c>
      <c r="FQ12" s="12">
        <f t="shared" si="58"/>
        <v>0</v>
      </c>
      <c r="FR12" s="12">
        <f t="shared" si="58"/>
        <v>0</v>
      </c>
      <c r="FS12" s="12">
        <f t="shared" si="58"/>
        <v>0</v>
      </c>
      <c r="FT12" s="12">
        <f t="shared" si="58"/>
        <v>0</v>
      </c>
      <c r="FU12" s="12">
        <f t="shared" si="58"/>
        <v>0</v>
      </c>
      <c r="FV12" s="12">
        <f t="shared" si="58"/>
        <v>0</v>
      </c>
      <c r="FW12" s="12">
        <f t="shared" si="58"/>
        <v>0</v>
      </c>
      <c r="FX12" s="12">
        <f t="shared" si="58"/>
        <v>0</v>
      </c>
      <c r="FY12" s="12">
        <f t="shared" si="58"/>
        <v>0</v>
      </c>
      <c r="FZ12" s="12">
        <f t="shared" si="58"/>
        <v>0</v>
      </c>
      <c r="GA12" s="12">
        <f t="shared" si="58"/>
        <v>0</v>
      </c>
      <c r="GB12" s="12">
        <f t="shared" si="58"/>
        <v>0</v>
      </c>
      <c r="GC12" s="12">
        <f t="shared" si="58"/>
        <v>0</v>
      </c>
      <c r="GD12" s="12">
        <f t="shared" si="58"/>
        <v>0</v>
      </c>
      <c r="GE12" s="12"/>
      <c r="GF12" s="12"/>
      <c r="GG12" s="12">
        <f>SUM(GG13:GG17)</f>
        <v>0</v>
      </c>
      <c r="GH12" s="12"/>
      <c r="GI12" s="12"/>
      <c r="GJ12" s="12">
        <f>SUM(GJ13:GJ17)</f>
        <v>0</v>
      </c>
      <c r="GK12" s="12"/>
      <c r="GL12" s="12"/>
      <c r="GM12" s="12">
        <f>SUM(GM13:GM17)</f>
        <v>0</v>
      </c>
      <c r="GN12" s="12"/>
      <c r="GO12" s="12"/>
      <c r="GP12" s="12">
        <f>SUM(GP13:GP17)</f>
        <v>0</v>
      </c>
      <c r="GQ12" s="12"/>
      <c r="GR12" s="12"/>
      <c r="GS12" s="12">
        <f>SUM(GS13:GS17)</f>
        <v>0</v>
      </c>
      <c r="GT12" s="12"/>
      <c r="GU12" s="12"/>
      <c r="GV12" s="12">
        <f>SUM(GV13:GV17)</f>
        <v>0</v>
      </c>
      <c r="GW12" s="12"/>
      <c r="GX12" s="12"/>
      <c r="GY12" s="12">
        <f>SUM(GY13:GY17)</f>
        <v>0</v>
      </c>
      <c r="GZ12" s="12"/>
      <c r="HA12" s="12"/>
      <c r="HB12" s="12">
        <f>SUM(HB13:HB17)</f>
        <v>0</v>
      </c>
      <c r="HC12" s="12"/>
      <c r="HD12" s="12"/>
      <c r="HE12" s="12">
        <f>SUM(HE13:HE17)</f>
        <v>0</v>
      </c>
      <c r="HF12" s="12"/>
      <c r="HG12" s="12"/>
      <c r="HH12" s="12">
        <f>SUM(HH13:HH17)</f>
        <v>0</v>
      </c>
      <c r="HI12" s="12"/>
      <c r="HJ12" s="12"/>
      <c r="HK12" s="12">
        <f>SUM(HK13:HK17)</f>
        <v>0</v>
      </c>
      <c r="HL12" s="12"/>
      <c r="HM12" s="12"/>
    </row>
    <row r="13" spans="1:221" s="6" customFormat="1" ht="15.95" customHeight="1">
      <c r="A13" s="46"/>
      <c r="B13" s="46">
        <v>6001</v>
      </c>
      <c r="C13" s="47" t="s">
        <v>356</v>
      </c>
      <c r="D13" s="57">
        <f t="shared" si="0"/>
        <v>0</v>
      </c>
      <c r="E13" s="60">
        <f t="shared" si="26"/>
        <v>0</v>
      </c>
      <c r="F13" s="30">
        <f t="shared" si="27"/>
        <v>0</v>
      </c>
      <c r="G13" s="30">
        <f t="shared" si="28"/>
        <v>0</v>
      </c>
      <c r="H13" s="61">
        <f t="shared" si="29"/>
        <v>0</v>
      </c>
      <c r="I13" s="61">
        <f t="shared" si="29"/>
        <v>0</v>
      </c>
      <c r="J13" s="61">
        <f t="shared" si="1"/>
        <v>0</v>
      </c>
      <c r="K13" s="61">
        <f t="shared" si="30"/>
        <v>0</v>
      </c>
      <c r="L13" s="61">
        <f t="shared" si="2"/>
        <v>0</v>
      </c>
      <c r="M13" s="60">
        <f t="shared" si="3"/>
        <v>0</v>
      </c>
      <c r="N13" s="53">
        <f t="shared" si="4"/>
        <v>0</v>
      </c>
      <c r="O13" s="25">
        <f>BD13</f>
        <v>0</v>
      </c>
      <c r="P13" s="25">
        <f>EK13</f>
        <v>0</v>
      </c>
      <c r="Q13" s="25">
        <f t="shared" ref="Q13:R17" si="59">EN13</f>
        <v>0</v>
      </c>
      <c r="R13" s="25">
        <f t="shared" si="59"/>
        <v>0</v>
      </c>
      <c r="S13" s="25">
        <f>DW13+ET13</f>
        <v>0</v>
      </c>
      <c r="T13" s="25">
        <f>DV13</f>
        <v>0</v>
      </c>
      <c r="U13" s="25">
        <f>EP13</f>
        <v>0</v>
      </c>
      <c r="V13" s="25">
        <f>FL13</f>
        <v>0</v>
      </c>
      <c r="W13" s="25">
        <f>ES13</f>
        <v>0</v>
      </c>
      <c r="X13" s="25">
        <f>DX13</f>
        <v>0</v>
      </c>
      <c r="Y13" s="25">
        <f>EE13</f>
        <v>0</v>
      </c>
      <c r="Z13" s="25">
        <f t="shared" ref="Z13:AA17" si="60">DY13</f>
        <v>0</v>
      </c>
      <c r="AA13" s="25">
        <f t="shared" si="60"/>
        <v>0</v>
      </c>
      <c r="AB13" s="25">
        <f>GB13</f>
        <v>0</v>
      </c>
      <c r="AC13" s="9">
        <f>GC13</f>
        <v>0</v>
      </c>
      <c r="AD13" s="25">
        <f>AW13</f>
        <v>0</v>
      </c>
      <c r="AE13" s="53">
        <f t="shared" si="6"/>
        <v>0</v>
      </c>
      <c r="AF13" s="61">
        <f t="shared" si="32"/>
        <v>0</v>
      </c>
      <c r="AG13" s="61">
        <f t="shared" si="47"/>
        <v>0</v>
      </c>
      <c r="AH13" s="53">
        <f t="shared" ref="AH13:AH76" si="61">SUM(AI13:AQ13)</f>
        <v>0</v>
      </c>
      <c r="AI13" s="12">
        <f t="shared" si="48"/>
        <v>0</v>
      </c>
      <c r="AJ13" s="12">
        <f t="shared" si="49"/>
        <v>0</v>
      </c>
      <c r="AK13" s="12">
        <f t="shared" ref="AK13:AK76" si="62">EA13</f>
        <v>0</v>
      </c>
      <c r="AL13" s="12">
        <f t="shared" ref="AL13:AL76" si="63">FI13</f>
        <v>0</v>
      </c>
      <c r="AM13" s="12">
        <f t="shared" si="7"/>
        <v>0</v>
      </c>
      <c r="AN13" s="12">
        <f t="shared" si="8"/>
        <v>0</v>
      </c>
      <c r="AO13" s="12">
        <f t="shared" si="9"/>
        <v>0</v>
      </c>
      <c r="AP13" s="12">
        <f t="shared" si="10"/>
        <v>0</v>
      </c>
      <c r="AQ13" s="12">
        <f t="shared" ref="AQ13:AQ76" si="64">BQ13</f>
        <v>0</v>
      </c>
      <c r="AR13" s="30">
        <f t="shared" si="50"/>
        <v>0</v>
      </c>
      <c r="AS13" s="25"/>
      <c r="AT13" s="25"/>
      <c r="AU13" s="25"/>
      <c r="AV13" s="25"/>
      <c r="AW13" s="25"/>
      <c r="AX13" s="25"/>
      <c r="AY13" s="25"/>
      <c r="AZ13" s="25"/>
      <c r="BA13" s="25"/>
      <c r="BB13" s="30">
        <f t="shared" si="52"/>
        <v>0</v>
      </c>
      <c r="BC13" s="25"/>
      <c r="BD13" s="25"/>
      <c r="BE13" s="30">
        <f t="shared" si="12"/>
        <v>0</v>
      </c>
      <c r="BF13" s="25"/>
      <c r="BG13" s="25"/>
      <c r="BH13" s="25"/>
      <c r="BI13" s="25"/>
      <c r="BJ13" s="25"/>
      <c r="BK13" s="61">
        <f t="shared" si="34"/>
        <v>0</v>
      </c>
      <c r="BL13" s="25"/>
      <c r="BM13" s="25"/>
      <c r="BN13" s="25"/>
      <c r="BO13" s="25"/>
      <c r="BP13" s="25"/>
      <c r="BQ13" s="25"/>
      <c r="BR13" s="61">
        <f t="shared" si="35"/>
        <v>0</v>
      </c>
      <c r="BS13" s="25"/>
      <c r="BT13" s="25"/>
      <c r="BU13" s="61">
        <f t="shared" si="36"/>
        <v>0</v>
      </c>
      <c r="BV13" s="25"/>
      <c r="BW13" s="25"/>
      <c r="BX13" s="25"/>
      <c r="BY13" s="25"/>
      <c r="BZ13" s="61">
        <f t="shared" si="37"/>
        <v>0</v>
      </c>
      <c r="CA13" s="25"/>
      <c r="CB13" s="25"/>
      <c r="CC13" s="25"/>
      <c r="CD13" s="25"/>
      <c r="CE13" s="61">
        <f t="shared" si="38"/>
        <v>0</v>
      </c>
      <c r="CF13" s="25"/>
      <c r="CG13" s="25"/>
      <c r="CH13" s="25"/>
      <c r="CI13" s="25"/>
      <c r="CJ13" s="61">
        <f t="shared" si="39"/>
        <v>0</v>
      </c>
      <c r="CK13" s="25"/>
      <c r="CL13" s="25"/>
      <c r="CM13" s="25"/>
      <c r="CN13" s="25"/>
      <c r="CO13" s="25"/>
      <c r="CP13" s="61">
        <f t="shared" si="40"/>
        <v>0</v>
      </c>
      <c r="CQ13" s="25"/>
      <c r="CR13" s="25"/>
      <c r="CS13" s="25"/>
      <c r="CT13" s="25"/>
      <c r="CU13" s="61">
        <f t="shared" si="13"/>
        <v>0</v>
      </c>
      <c r="CV13" s="25"/>
      <c r="CW13" s="25"/>
      <c r="CX13" s="25"/>
      <c r="CY13" s="61">
        <f t="shared" si="14"/>
        <v>0</v>
      </c>
      <c r="CZ13" s="25"/>
      <c r="DA13" s="25"/>
      <c r="DB13" s="25"/>
      <c r="DC13" s="61">
        <f t="shared" si="15"/>
        <v>0</v>
      </c>
      <c r="DD13" s="25"/>
      <c r="DE13" s="25"/>
      <c r="DF13" s="25"/>
      <c r="DG13" s="61">
        <f t="shared" si="17"/>
        <v>0</v>
      </c>
      <c r="DH13" s="25"/>
      <c r="DI13" s="25"/>
      <c r="DJ13" s="25"/>
      <c r="DK13" s="61">
        <f t="shared" si="18"/>
        <v>0</v>
      </c>
      <c r="DL13" s="25"/>
      <c r="DM13" s="25"/>
      <c r="DN13" s="25"/>
      <c r="DO13" s="61">
        <f t="shared" si="41"/>
        <v>0</v>
      </c>
      <c r="DP13" s="25"/>
      <c r="DQ13" s="25"/>
      <c r="DR13" s="25"/>
      <c r="DS13" s="25"/>
      <c r="DT13" s="61">
        <f t="shared" si="19"/>
        <v>0</v>
      </c>
      <c r="DU13" s="25"/>
      <c r="DV13" s="25"/>
      <c r="DW13" s="25"/>
      <c r="DX13" s="25"/>
      <c r="DY13" s="25"/>
      <c r="DZ13" s="25"/>
      <c r="EA13" s="25"/>
      <c r="EB13" s="61">
        <f t="shared" si="55"/>
        <v>0</v>
      </c>
      <c r="EC13" s="25"/>
      <c r="ED13" s="25"/>
      <c r="EE13" s="25"/>
      <c r="EF13" s="25"/>
      <c r="EG13" s="25"/>
      <c r="EH13" s="25"/>
      <c r="EI13" s="61">
        <f t="shared" si="20"/>
        <v>0</v>
      </c>
      <c r="EJ13" s="25"/>
      <c r="EK13" s="25"/>
      <c r="EL13" s="61">
        <f t="shared" si="21"/>
        <v>0</v>
      </c>
      <c r="EM13" s="25"/>
      <c r="EN13" s="25"/>
      <c r="EO13" s="25"/>
      <c r="EP13" s="25"/>
      <c r="EQ13" s="61">
        <f t="shared" si="22"/>
        <v>0</v>
      </c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61">
        <f t="shared" si="23"/>
        <v>0</v>
      </c>
      <c r="FH13" s="25"/>
      <c r="FI13" s="25"/>
      <c r="FJ13" s="61">
        <f t="shared" si="24"/>
        <v>0</v>
      </c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>
        <f>SUM(GD13:HK13)</f>
        <v>0</v>
      </c>
      <c r="GA13" s="25">
        <f>GD13+GG13+GJ13+GM13+GP13+GS13+GV13+GY13+HB13+HE13+HH13+HK13</f>
        <v>0</v>
      </c>
      <c r="GB13" s="25">
        <f>GE13+GH13+GK13+GN13+GQ13+GT13+GW13+GZ13+HC13+HF13+HI13+HL13+HM13</f>
        <v>0</v>
      </c>
      <c r="GC13" s="25">
        <f>GF13+GI13+GL13+GO13+GR13+GU13+GX13+HA13+HD13+HG13+HJ13</f>
        <v>0</v>
      </c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</row>
    <row r="14" spans="1:221" s="6" customFormat="1" ht="15.95" customHeight="1">
      <c r="A14" s="46"/>
      <c r="B14" s="46">
        <v>6002</v>
      </c>
      <c r="C14" s="47" t="s">
        <v>516</v>
      </c>
      <c r="D14" s="57">
        <f t="shared" si="0"/>
        <v>0</v>
      </c>
      <c r="E14" s="60">
        <f t="shared" si="26"/>
        <v>0</v>
      </c>
      <c r="F14" s="30">
        <f t="shared" si="27"/>
        <v>0</v>
      </c>
      <c r="G14" s="30">
        <f t="shared" si="28"/>
        <v>0</v>
      </c>
      <c r="H14" s="61">
        <f t="shared" si="29"/>
        <v>0</v>
      </c>
      <c r="I14" s="61">
        <f t="shared" si="29"/>
        <v>0</v>
      </c>
      <c r="J14" s="61">
        <f t="shared" si="1"/>
        <v>0</v>
      </c>
      <c r="K14" s="61">
        <f t="shared" si="30"/>
        <v>0</v>
      </c>
      <c r="L14" s="61">
        <f t="shared" si="2"/>
        <v>0</v>
      </c>
      <c r="M14" s="60">
        <f t="shared" si="3"/>
        <v>0</v>
      </c>
      <c r="N14" s="53">
        <f t="shared" si="4"/>
        <v>0</v>
      </c>
      <c r="O14" s="25">
        <f>BD14</f>
        <v>0</v>
      </c>
      <c r="P14" s="25">
        <f>EK14</f>
        <v>0</v>
      </c>
      <c r="Q14" s="25">
        <f t="shared" si="59"/>
        <v>0</v>
      </c>
      <c r="R14" s="25">
        <f t="shared" si="59"/>
        <v>0</v>
      </c>
      <c r="S14" s="25">
        <f>DW14+ET14</f>
        <v>0</v>
      </c>
      <c r="T14" s="25">
        <f>DV14</f>
        <v>0</v>
      </c>
      <c r="U14" s="25">
        <f>EP14</f>
        <v>0</v>
      </c>
      <c r="V14" s="25">
        <f>FL14</f>
        <v>0</v>
      </c>
      <c r="W14" s="25">
        <f>ES14</f>
        <v>0</v>
      </c>
      <c r="X14" s="25">
        <f>DX14</f>
        <v>0</v>
      </c>
      <c r="Y14" s="25">
        <f>EE14</f>
        <v>0</v>
      </c>
      <c r="Z14" s="25">
        <f t="shared" si="60"/>
        <v>0</v>
      </c>
      <c r="AA14" s="25">
        <f t="shared" si="60"/>
        <v>0</v>
      </c>
      <c r="AB14" s="25">
        <f t="shared" ref="AB14:AC77" si="65">GB14</f>
        <v>0</v>
      </c>
      <c r="AC14" s="9">
        <f t="shared" si="65"/>
        <v>0</v>
      </c>
      <c r="AD14" s="25">
        <f>AW14</f>
        <v>0</v>
      </c>
      <c r="AE14" s="53">
        <f t="shared" si="6"/>
        <v>0</v>
      </c>
      <c r="AF14" s="61">
        <f t="shared" si="32"/>
        <v>0</v>
      </c>
      <c r="AG14" s="61">
        <f t="shared" si="47"/>
        <v>0</v>
      </c>
      <c r="AH14" s="53">
        <f t="shared" si="61"/>
        <v>0</v>
      </c>
      <c r="AI14" s="12">
        <f t="shared" si="48"/>
        <v>0</v>
      </c>
      <c r="AJ14" s="12">
        <f t="shared" si="49"/>
        <v>0</v>
      </c>
      <c r="AK14" s="12">
        <f t="shared" si="62"/>
        <v>0</v>
      </c>
      <c r="AL14" s="12">
        <f t="shared" si="63"/>
        <v>0</v>
      </c>
      <c r="AM14" s="12">
        <f t="shared" si="7"/>
        <v>0</v>
      </c>
      <c r="AN14" s="12">
        <f t="shared" si="8"/>
        <v>0</v>
      </c>
      <c r="AO14" s="12">
        <f t="shared" si="9"/>
        <v>0</v>
      </c>
      <c r="AP14" s="12">
        <f t="shared" si="10"/>
        <v>0</v>
      </c>
      <c r="AQ14" s="12">
        <f t="shared" si="64"/>
        <v>0</v>
      </c>
      <c r="AR14" s="30">
        <f t="shared" si="50"/>
        <v>0</v>
      </c>
      <c r="AS14" s="25"/>
      <c r="AT14" s="25"/>
      <c r="AU14" s="25"/>
      <c r="AV14" s="25"/>
      <c r="AW14" s="25"/>
      <c r="AX14" s="25"/>
      <c r="AY14" s="25"/>
      <c r="AZ14" s="25"/>
      <c r="BA14" s="25"/>
      <c r="BB14" s="30">
        <f t="shared" si="52"/>
        <v>0</v>
      </c>
      <c r="BC14" s="25"/>
      <c r="BD14" s="25"/>
      <c r="BE14" s="30">
        <f t="shared" si="12"/>
        <v>0</v>
      </c>
      <c r="BF14" s="25"/>
      <c r="BG14" s="25"/>
      <c r="BH14" s="25"/>
      <c r="BI14" s="25"/>
      <c r="BJ14" s="25"/>
      <c r="BK14" s="61">
        <f t="shared" si="34"/>
        <v>0</v>
      </c>
      <c r="BL14" s="25"/>
      <c r="BM14" s="25"/>
      <c r="BN14" s="25"/>
      <c r="BO14" s="25"/>
      <c r="BP14" s="25"/>
      <c r="BQ14" s="25"/>
      <c r="BR14" s="61">
        <f t="shared" si="35"/>
        <v>0</v>
      </c>
      <c r="BS14" s="25"/>
      <c r="BT14" s="25"/>
      <c r="BU14" s="61">
        <f t="shared" si="36"/>
        <v>0</v>
      </c>
      <c r="BV14" s="25"/>
      <c r="BW14" s="25"/>
      <c r="BX14" s="25"/>
      <c r="BY14" s="25"/>
      <c r="BZ14" s="61">
        <f t="shared" si="37"/>
        <v>0</v>
      </c>
      <c r="CA14" s="25"/>
      <c r="CB14" s="25"/>
      <c r="CC14" s="25"/>
      <c r="CD14" s="25"/>
      <c r="CE14" s="61">
        <f t="shared" si="38"/>
        <v>0</v>
      </c>
      <c r="CF14" s="25"/>
      <c r="CG14" s="25"/>
      <c r="CH14" s="25"/>
      <c r="CI14" s="25"/>
      <c r="CJ14" s="61">
        <f t="shared" si="39"/>
        <v>0</v>
      </c>
      <c r="CK14" s="25"/>
      <c r="CL14" s="25"/>
      <c r="CM14" s="25"/>
      <c r="CN14" s="25"/>
      <c r="CO14" s="25"/>
      <c r="CP14" s="61">
        <f t="shared" si="40"/>
        <v>0</v>
      </c>
      <c r="CQ14" s="25"/>
      <c r="CR14" s="25"/>
      <c r="CS14" s="25"/>
      <c r="CT14" s="25"/>
      <c r="CU14" s="61">
        <f t="shared" si="13"/>
        <v>0</v>
      </c>
      <c r="CV14" s="25"/>
      <c r="CW14" s="25"/>
      <c r="CX14" s="25"/>
      <c r="CY14" s="61">
        <f t="shared" si="14"/>
        <v>0</v>
      </c>
      <c r="CZ14" s="25"/>
      <c r="DA14" s="25"/>
      <c r="DB14" s="25"/>
      <c r="DC14" s="61">
        <f t="shared" si="15"/>
        <v>0</v>
      </c>
      <c r="DD14" s="25"/>
      <c r="DE14" s="25"/>
      <c r="DF14" s="25"/>
      <c r="DG14" s="61">
        <f t="shared" si="17"/>
        <v>0</v>
      </c>
      <c r="DH14" s="25"/>
      <c r="DI14" s="25"/>
      <c r="DJ14" s="25"/>
      <c r="DK14" s="61">
        <f t="shared" si="18"/>
        <v>0</v>
      </c>
      <c r="DL14" s="25"/>
      <c r="DM14" s="25"/>
      <c r="DN14" s="25"/>
      <c r="DO14" s="61">
        <f t="shared" si="41"/>
        <v>0</v>
      </c>
      <c r="DP14" s="25"/>
      <c r="DQ14" s="25"/>
      <c r="DR14" s="25"/>
      <c r="DS14" s="25"/>
      <c r="DT14" s="61">
        <f t="shared" si="19"/>
        <v>0</v>
      </c>
      <c r="DU14" s="25"/>
      <c r="DV14" s="25"/>
      <c r="DW14" s="25"/>
      <c r="DX14" s="25"/>
      <c r="DY14" s="25"/>
      <c r="DZ14" s="25"/>
      <c r="EA14" s="25"/>
      <c r="EB14" s="61">
        <f t="shared" si="55"/>
        <v>0</v>
      </c>
      <c r="EC14" s="25"/>
      <c r="ED14" s="25"/>
      <c r="EE14" s="25"/>
      <c r="EF14" s="25"/>
      <c r="EG14" s="25"/>
      <c r="EH14" s="25"/>
      <c r="EI14" s="61">
        <f t="shared" si="20"/>
        <v>0</v>
      </c>
      <c r="EJ14" s="25"/>
      <c r="EK14" s="25"/>
      <c r="EL14" s="61">
        <f t="shared" si="21"/>
        <v>0</v>
      </c>
      <c r="EM14" s="25"/>
      <c r="EN14" s="25"/>
      <c r="EO14" s="25"/>
      <c r="EP14" s="25"/>
      <c r="EQ14" s="61">
        <f t="shared" si="22"/>
        <v>0</v>
      </c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61">
        <f t="shared" si="23"/>
        <v>0</v>
      </c>
      <c r="FH14" s="25"/>
      <c r="FI14" s="25"/>
      <c r="FJ14" s="61">
        <f t="shared" si="24"/>
        <v>0</v>
      </c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>
        <f>SUM(GD14:HK14)</f>
        <v>0</v>
      </c>
      <c r="GA14" s="25">
        <f t="shared" ref="GA14:GA77" si="66">GD14+GG14+GJ14+GM14+GP14+GS14+GV14+GY14+HB14+HE14+HH14+HK14</f>
        <v>0</v>
      </c>
      <c r="GB14" s="25">
        <f t="shared" ref="GB14:GB77" si="67">GE14+GH14+GK14+GN14+GQ14+GT14+GW14+GZ14+HC14+HF14+HI14+HL14+HM14</f>
        <v>0</v>
      </c>
      <c r="GC14" s="25">
        <f t="shared" ref="GC14:GC20" si="68">GF14+GI14+GL14+GO14+GR14+GU14+GX14+HA14+HD14+HG14+HJ14</f>
        <v>0</v>
      </c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</row>
    <row r="15" spans="1:221" s="6" customFormat="1" ht="15.95" customHeight="1">
      <c r="A15" s="46"/>
      <c r="B15" s="46">
        <v>6003</v>
      </c>
      <c r="C15" s="47" t="s">
        <v>393</v>
      </c>
      <c r="D15" s="57">
        <f t="shared" si="0"/>
        <v>0</v>
      </c>
      <c r="E15" s="60">
        <f t="shared" si="26"/>
        <v>0</v>
      </c>
      <c r="F15" s="30">
        <f t="shared" si="27"/>
        <v>0</v>
      </c>
      <c r="G15" s="30">
        <f t="shared" si="28"/>
        <v>0</v>
      </c>
      <c r="H15" s="61">
        <f t="shared" si="29"/>
        <v>0</v>
      </c>
      <c r="I15" s="61">
        <f t="shared" si="29"/>
        <v>0</v>
      </c>
      <c r="J15" s="61">
        <f t="shared" si="1"/>
        <v>0</v>
      </c>
      <c r="K15" s="61">
        <f t="shared" si="30"/>
        <v>0</v>
      </c>
      <c r="L15" s="61">
        <f t="shared" si="2"/>
        <v>0</v>
      </c>
      <c r="M15" s="60">
        <f t="shared" si="3"/>
        <v>0</v>
      </c>
      <c r="N15" s="53">
        <f t="shared" si="4"/>
        <v>0</v>
      </c>
      <c r="O15" s="25">
        <f>BD15</f>
        <v>0</v>
      </c>
      <c r="P15" s="25">
        <f>EK15</f>
        <v>0</v>
      </c>
      <c r="Q15" s="25">
        <f t="shared" si="59"/>
        <v>0</v>
      </c>
      <c r="R15" s="25">
        <f t="shared" si="59"/>
        <v>0</v>
      </c>
      <c r="S15" s="25">
        <f>DW15+ET15</f>
        <v>0</v>
      </c>
      <c r="T15" s="25">
        <f>DV15</f>
        <v>0</v>
      </c>
      <c r="U15" s="25">
        <f>EP15</f>
        <v>0</v>
      </c>
      <c r="V15" s="25">
        <f>FL15</f>
        <v>0</v>
      </c>
      <c r="W15" s="25">
        <f>ES15</f>
        <v>0</v>
      </c>
      <c r="X15" s="25">
        <f>DX15</f>
        <v>0</v>
      </c>
      <c r="Y15" s="25">
        <f>EE15</f>
        <v>0</v>
      </c>
      <c r="Z15" s="25">
        <f t="shared" si="60"/>
        <v>0</v>
      </c>
      <c r="AA15" s="25">
        <f t="shared" si="60"/>
        <v>0</v>
      </c>
      <c r="AB15" s="25">
        <f t="shared" si="65"/>
        <v>0</v>
      </c>
      <c r="AC15" s="9">
        <f t="shared" si="65"/>
        <v>0</v>
      </c>
      <c r="AD15" s="25">
        <f>AW15</f>
        <v>0</v>
      </c>
      <c r="AE15" s="53">
        <f t="shared" si="6"/>
        <v>0</v>
      </c>
      <c r="AF15" s="61">
        <f t="shared" si="32"/>
        <v>0</v>
      </c>
      <c r="AG15" s="61">
        <f t="shared" si="47"/>
        <v>0</v>
      </c>
      <c r="AH15" s="53">
        <f t="shared" si="61"/>
        <v>0</v>
      </c>
      <c r="AI15" s="12">
        <f t="shared" si="48"/>
        <v>0</v>
      </c>
      <c r="AJ15" s="12">
        <f t="shared" si="49"/>
        <v>0</v>
      </c>
      <c r="AK15" s="12">
        <f t="shared" si="62"/>
        <v>0</v>
      </c>
      <c r="AL15" s="12">
        <f t="shared" si="63"/>
        <v>0</v>
      </c>
      <c r="AM15" s="12">
        <f t="shared" si="7"/>
        <v>0</v>
      </c>
      <c r="AN15" s="12">
        <f t="shared" si="8"/>
        <v>0</v>
      </c>
      <c r="AO15" s="12">
        <f t="shared" si="9"/>
        <v>0</v>
      </c>
      <c r="AP15" s="12">
        <f t="shared" si="10"/>
        <v>0</v>
      </c>
      <c r="AQ15" s="12">
        <f t="shared" si="64"/>
        <v>0</v>
      </c>
      <c r="AR15" s="30">
        <f t="shared" si="50"/>
        <v>0</v>
      </c>
      <c r="AS15" s="25"/>
      <c r="AT15" s="25"/>
      <c r="AU15" s="25"/>
      <c r="AV15" s="25"/>
      <c r="AW15" s="25"/>
      <c r="AX15" s="25"/>
      <c r="AY15" s="25"/>
      <c r="AZ15" s="25"/>
      <c r="BA15" s="25"/>
      <c r="BB15" s="30">
        <f t="shared" si="52"/>
        <v>0</v>
      </c>
      <c r="BC15" s="25"/>
      <c r="BD15" s="25"/>
      <c r="BE15" s="30">
        <f t="shared" si="12"/>
        <v>0</v>
      </c>
      <c r="BF15" s="25"/>
      <c r="BG15" s="25"/>
      <c r="BH15" s="25"/>
      <c r="BI15" s="25"/>
      <c r="BJ15" s="25"/>
      <c r="BK15" s="61">
        <f t="shared" si="34"/>
        <v>0</v>
      </c>
      <c r="BL15" s="25"/>
      <c r="BM15" s="25"/>
      <c r="BN15" s="25"/>
      <c r="BO15" s="25"/>
      <c r="BP15" s="25"/>
      <c r="BQ15" s="25"/>
      <c r="BR15" s="61">
        <f t="shared" si="35"/>
        <v>0</v>
      </c>
      <c r="BS15" s="25"/>
      <c r="BT15" s="25"/>
      <c r="BU15" s="61">
        <f t="shared" si="36"/>
        <v>0</v>
      </c>
      <c r="BV15" s="25"/>
      <c r="BW15" s="25"/>
      <c r="BX15" s="25"/>
      <c r="BY15" s="25"/>
      <c r="BZ15" s="61">
        <f t="shared" si="37"/>
        <v>0</v>
      </c>
      <c r="CA15" s="25"/>
      <c r="CB15" s="25"/>
      <c r="CC15" s="25"/>
      <c r="CD15" s="25"/>
      <c r="CE15" s="61">
        <f t="shared" si="38"/>
        <v>0</v>
      </c>
      <c r="CF15" s="25"/>
      <c r="CG15" s="25"/>
      <c r="CH15" s="25"/>
      <c r="CI15" s="25"/>
      <c r="CJ15" s="61">
        <f t="shared" si="39"/>
        <v>0</v>
      </c>
      <c r="CK15" s="25"/>
      <c r="CL15" s="25"/>
      <c r="CM15" s="25"/>
      <c r="CN15" s="25"/>
      <c r="CO15" s="25"/>
      <c r="CP15" s="61">
        <f t="shared" si="40"/>
        <v>0</v>
      </c>
      <c r="CQ15" s="25"/>
      <c r="CR15" s="25"/>
      <c r="CS15" s="25"/>
      <c r="CT15" s="25"/>
      <c r="CU15" s="61">
        <f t="shared" si="13"/>
        <v>0</v>
      </c>
      <c r="CV15" s="25"/>
      <c r="CW15" s="25"/>
      <c r="CX15" s="25"/>
      <c r="CY15" s="61">
        <f t="shared" si="14"/>
        <v>0</v>
      </c>
      <c r="CZ15" s="25"/>
      <c r="DA15" s="25"/>
      <c r="DB15" s="25"/>
      <c r="DC15" s="61">
        <f t="shared" si="15"/>
        <v>0</v>
      </c>
      <c r="DD15" s="25"/>
      <c r="DE15" s="25"/>
      <c r="DF15" s="25"/>
      <c r="DG15" s="61">
        <f t="shared" si="17"/>
        <v>0</v>
      </c>
      <c r="DH15" s="25"/>
      <c r="DI15" s="25"/>
      <c r="DJ15" s="25"/>
      <c r="DK15" s="61">
        <f t="shared" si="18"/>
        <v>0</v>
      </c>
      <c r="DL15" s="25"/>
      <c r="DM15" s="25"/>
      <c r="DN15" s="25"/>
      <c r="DO15" s="61">
        <f t="shared" si="41"/>
        <v>0</v>
      </c>
      <c r="DP15" s="25"/>
      <c r="DQ15" s="25"/>
      <c r="DR15" s="25"/>
      <c r="DS15" s="25"/>
      <c r="DT15" s="61">
        <f t="shared" si="19"/>
        <v>0</v>
      </c>
      <c r="DU15" s="25"/>
      <c r="DV15" s="25"/>
      <c r="DW15" s="25"/>
      <c r="DX15" s="25"/>
      <c r="DY15" s="25"/>
      <c r="DZ15" s="25"/>
      <c r="EA15" s="25"/>
      <c r="EB15" s="61">
        <f t="shared" si="55"/>
        <v>0</v>
      </c>
      <c r="EC15" s="25"/>
      <c r="ED15" s="25"/>
      <c r="EE15" s="25"/>
      <c r="EF15" s="25"/>
      <c r="EG15" s="25"/>
      <c r="EH15" s="25"/>
      <c r="EI15" s="61">
        <f t="shared" si="20"/>
        <v>0</v>
      </c>
      <c r="EJ15" s="25"/>
      <c r="EK15" s="25"/>
      <c r="EL15" s="61">
        <f t="shared" si="21"/>
        <v>0</v>
      </c>
      <c r="EM15" s="25"/>
      <c r="EN15" s="25"/>
      <c r="EO15" s="25"/>
      <c r="EP15" s="25"/>
      <c r="EQ15" s="61">
        <f t="shared" si="22"/>
        <v>0</v>
      </c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61">
        <f t="shared" si="23"/>
        <v>0</v>
      </c>
      <c r="FH15" s="25"/>
      <c r="FI15" s="25"/>
      <c r="FJ15" s="61">
        <f t="shared" si="24"/>
        <v>0</v>
      </c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>
        <f>SUM(GD15:HK15)</f>
        <v>0</v>
      </c>
      <c r="GA15" s="25">
        <f t="shared" si="66"/>
        <v>0</v>
      </c>
      <c r="GB15" s="25">
        <f t="shared" si="67"/>
        <v>0</v>
      </c>
      <c r="GC15" s="25">
        <f t="shared" si="68"/>
        <v>0</v>
      </c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</row>
    <row r="16" spans="1:221" s="6" customFormat="1" ht="15.95" customHeight="1">
      <c r="A16" s="46"/>
      <c r="B16" s="46">
        <v>6004</v>
      </c>
      <c r="C16" s="47" t="s">
        <v>592</v>
      </c>
      <c r="D16" s="57">
        <f t="shared" si="0"/>
        <v>0</v>
      </c>
      <c r="E16" s="60">
        <f t="shared" si="26"/>
        <v>0</v>
      </c>
      <c r="F16" s="30">
        <f t="shared" si="27"/>
        <v>0</v>
      </c>
      <c r="G16" s="30">
        <f t="shared" si="28"/>
        <v>0</v>
      </c>
      <c r="H16" s="61">
        <f t="shared" si="29"/>
        <v>0</v>
      </c>
      <c r="I16" s="61">
        <f t="shared" si="29"/>
        <v>0</v>
      </c>
      <c r="J16" s="61">
        <f t="shared" si="1"/>
        <v>0</v>
      </c>
      <c r="K16" s="61">
        <f t="shared" si="30"/>
        <v>0</v>
      </c>
      <c r="L16" s="61">
        <f t="shared" si="2"/>
        <v>0</v>
      </c>
      <c r="M16" s="60">
        <f t="shared" si="3"/>
        <v>0</v>
      </c>
      <c r="N16" s="53">
        <f t="shared" si="4"/>
        <v>0</v>
      </c>
      <c r="O16" s="25">
        <f>BD16</f>
        <v>0</v>
      </c>
      <c r="P16" s="25">
        <f>EK16</f>
        <v>0</v>
      </c>
      <c r="Q16" s="25">
        <f t="shared" si="59"/>
        <v>0</v>
      </c>
      <c r="R16" s="25">
        <f t="shared" si="59"/>
        <v>0</v>
      </c>
      <c r="S16" s="25">
        <f>DW16+ET16</f>
        <v>0</v>
      </c>
      <c r="T16" s="25">
        <f>DV16</f>
        <v>0</v>
      </c>
      <c r="U16" s="25">
        <f>EP16</f>
        <v>0</v>
      </c>
      <c r="V16" s="25">
        <f>FL16</f>
        <v>0</v>
      </c>
      <c r="W16" s="25">
        <f>ES16</f>
        <v>0</v>
      </c>
      <c r="X16" s="25">
        <f>DX16</f>
        <v>0</v>
      </c>
      <c r="Y16" s="25">
        <f>EE16</f>
        <v>0</v>
      </c>
      <c r="Z16" s="25">
        <f t="shared" si="60"/>
        <v>0</v>
      </c>
      <c r="AA16" s="25">
        <f t="shared" si="60"/>
        <v>0</v>
      </c>
      <c r="AB16" s="25">
        <f t="shared" si="65"/>
        <v>0</v>
      </c>
      <c r="AC16" s="9">
        <f t="shared" si="65"/>
        <v>0</v>
      </c>
      <c r="AD16" s="25">
        <f>AW16</f>
        <v>0</v>
      </c>
      <c r="AE16" s="53">
        <f t="shared" si="6"/>
        <v>0</v>
      </c>
      <c r="AF16" s="61">
        <f t="shared" si="32"/>
        <v>0</v>
      </c>
      <c r="AG16" s="61">
        <f t="shared" si="47"/>
        <v>0</v>
      </c>
      <c r="AH16" s="53">
        <f t="shared" si="61"/>
        <v>0</v>
      </c>
      <c r="AI16" s="12">
        <f t="shared" si="48"/>
        <v>0</v>
      </c>
      <c r="AJ16" s="12">
        <f t="shared" si="49"/>
        <v>0</v>
      </c>
      <c r="AK16" s="12">
        <f t="shared" si="62"/>
        <v>0</v>
      </c>
      <c r="AL16" s="12">
        <f t="shared" si="63"/>
        <v>0</v>
      </c>
      <c r="AM16" s="12">
        <f t="shared" si="7"/>
        <v>0</v>
      </c>
      <c r="AN16" s="12">
        <f t="shared" si="8"/>
        <v>0</v>
      </c>
      <c r="AO16" s="12">
        <f t="shared" si="9"/>
        <v>0</v>
      </c>
      <c r="AP16" s="12">
        <f t="shared" si="10"/>
        <v>0</v>
      </c>
      <c r="AQ16" s="12">
        <f t="shared" si="64"/>
        <v>0</v>
      </c>
      <c r="AR16" s="30">
        <f t="shared" si="50"/>
        <v>0</v>
      </c>
      <c r="AS16" s="25"/>
      <c r="AT16" s="25"/>
      <c r="AU16" s="25"/>
      <c r="AV16" s="25"/>
      <c r="AW16" s="25"/>
      <c r="AX16" s="25"/>
      <c r="AY16" s="25"/>
      <c r="AZ16" s="25"/>
      <c r="BA16" s="25"/>
      <c r="BB16" s="30">
        <f t="shared" si="52"/>
        <v>0</v>
      </c>
      <c r="BC16" s="25"/>
      <c r="BD16" s="25"/>
      <c r="BE16" s="30">
        <f t="shared" si="12"/>
        <v>0</v>
      </c>
      <c r="BF16" s="25"/>
      <c r="BG16" s="25"/>
      <c r="BH16" s="25"/>
      <c r="BI16" s="25"/>
      <c r="BJ16" s="25"/>
      <c r="BK16" s="61">
        <f t="shared" si="34"/>
        <v>0</v>
      </c>
      <c r="BL16" s="25"/>
      <c r="BM16" s="25"/>
      <c r="BN16" s="25"/>
      <c r="BO16" s="25"/>
      <c r="BP16" s="25"/>
      <c r="BQ16" s="25"/>
      <c r="BR16" s="61">
        <f t="shared" si="35"/>
        <v>0</v>
      </c>
      <c r="BS16" s="25"/>
      <c r="BT16" s="25"/>
      <c r="BU16" s="61">
        <f t="shared" si="36"/>
        <v>0</v>
      </c>
      <c r="BV16" s="25"/>
      <c r="BW16" s="25"/>
      <c r="BX16" s="25"/>
      <c r="BY16" s="25"/>
      <c r="BZ16" s="61">
        <f t="shared" si="37"/>
        <v>0</v>
      </c>
      <c r="CA16" s="25"/>
      <c r="CB16" s="25"/>
      <c r="CC16" s="25"/>
      <c r="CD16" s="25"/>
      <c r="CE16" s="61">
        <f t="shared" si="38"/>
        <v>0</v>
      </c>
      <c r="CF16" s="25"/>
      <c r="CG16" s="25"/>
      <c r="CH16" s="25"/>
      <c r="CI16" s="25"/>
      <c r="CJ16" s="61">
        <f t="shared" si="39"/>
        <v>0</v>
      </c>
      <c r="CK16" s="25"/>
      <c r="CL16" s="25"/>
      <c r="CM16" s="25"/>
      <c r="CN16" s="25"/>
      <c r="CO16" s="25"/>
      <c r="CP16" s="61">
        <f t="shared" si="40"/>
        <v>0</v>
      </c>
      <c r="CQ16" s="25"/>
      <c r="CR16" s="25"/>
      <c r="CS16" s="25"/>
      <c r="CT16" s="25"/>
      <c r="CU16" s="61">
        <f t="shared" si="13"/>
        <v>0</v>
      </c>
      <c r="CV16" s="25"/>
      <c r="CW16" s="25"/>
      <c r="CX16" s="25"/>
      <c r="CY16" s="61">
        <f t="shared" si="14"/>
        <v>0</v>
      </c>
      <c r="CZ16" s="25"/>
      <c r="DA16" s="25"/>
      <c r="DB16" s="25"/>
      <c r="DC16" s="61">
        <f t="shared" si="15"/>
        <v>0</v>
      </c>
      <c r="DD16" s="25"/>
      <c r="DE16" s="25"/>
      <c r="DF16" s="25"/>
      <c r="DG16" s="61">
        <f t="shared" si="17"/>
        <v>0</v>
      </c>
      <c r="DH16" s="25"/>
      <c r="DI16" s="25"/>
      <c r="DJ16" s="25"/>
      <c r="DK16" s="61">
        <f t="shared" si="18"/>
        <v>0</v>
      </c>
      <c r="DL16" s="25"/>
      <c r="DM16" s="25"/>
      <c r="DN16" s="25"/>
      <c r="DO16" s="61">
        <f t="shared" si="41"/>
        <v>0</v>
      </c>
      <c r="DP16" s="25"/>
      <c r="DQ16" s="25"/>
      <c r="DR16" s="25"/>
      <c r="DS16" s="25"/>
      <c r="DT16" s="61">
        <f t="shared" si="19"/>
        <v>0</v>
      </c>
      <c r="DU16" s="25"/>
      <c r="DV16" s="25"/>
      <c r="DW16" s="25"/>
      <c r="DX16" s="25"/>
      <c r="DY16" s="25"/>
      <c r="DZ16" s="25"/>
      <c r="EA16" s="25"/>
      <c r="EB16" s="61">
        <f t="shared" si="55"/>
        <v>0</v>
      </c>
      <c r="EC16" s="25"/>
      <c r="ED16" s="25"/>
      <c r="EE16" s="25"/>
      <c r="EF16" s="25"/>
      <c r="EG16" s="25"/>
      <c r="EH16" s="25"/>
      <c r="EI16" s="61">
        <f t="shared" si="20"/>
        <v>0</v>
      </c>
      <c r="EJ16" s="25"/>
      <c r="EK16" s="25"/>
      <c r="EL16" s="61">
        <f t="shared" si="21"/>
        <v>0</v>
      </c>
      <c r="EM16" s="25"/>
      <c r="EN16" s="25"/>
      <c r="EO16" s="25"/>
      <c r="EP16" s="25"/>
      <c r="EQ16" s="61">
        <f t="shared" si="22"/>
        <v>0</v>
      </c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61">
        <f t="shared" si="23"/>
        <v>0</v>
      </c>
      <c r="FH16" s="25"/>
      <c r="FI16" s="25"/>
      <c r="FJ16" s="61">
        <f t="shared" si="24"/>
        <v>0</v>
      </c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>
        <f>SUM(GD16:HK16)</f>
        <v>0</v>
      </c>
      <c r="GA16" s="25">
        <f t="shared" si="66"/>
        <v>0</v>
      </c>
      <c r="GB16" s="25">
        <f t="shared" si="67"/>
        <v>0</v>
      </c>
      <c r="GC16" s="25">
        <f t="shared" si="68"/>
        <v>0</v>
      </c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</row>
    <row r="17" spans="1:221" s="11" customFormat="1" ht="15.95" customHeight="1">
      <c r="A17" s="46"/>
      <c r="B17" s="46">
        <v>6049</v>
      </c>
      <c r="C17" s="47" t="s">
        <v>439</v>
      </c>
      <c r="D17" s="57">
        <f t="shared" si="0"/>
        <v>0</v>
      </c>
      <c r="E17" s="60">
        <f t="shared" si="26"/>
        <v>0</v>
      </c>
      <c r="F17" s="30">
        <f t="shared" si="27"/>
        <v>0</v>
      </c>
      <c r="G17" s="30">
        <f t="shared" si="28"/>
        <v>0</v>
      </c>
      <c r="H17" s="61">
        <f t="shared" si="29"/>
        <v>0</v>
      </c>
      <c r="I17" s="61">
        <f t="shared" si="29"/>
        <v>0</v>
      </c>
      <c r="J17" s="61">
        <f t="shared" si="1"/>
        <v>0</v>
      </c>
      <c r="K17" s="61">
        <f t="shared" si="30"/>
        <v>0</v>
      </c>
      <c r="L17" s="61">
        <f t="shared" si="2"/>
        <v>0</v>
      </c>
      <c r="M17" s="60">
        <f t="shared" si="3"/>
        <v>0</v>
      </c>
      <c r="N17" s="53">
        <f t="shared" si="4"/>
        <v>0</v>
      </c>
      <c r="O17" s="25">
        <f>BD17</f>
        <v>0</v>
      </c>
      <c r="P17" s="25">
        <f>EK17</f>
        <v>0</v>
      </c>
      <c r="Q17" s="25">
        <f t="shared" si="59"/>
        <v>0</v>
      </c>
      <c r="R17" s="25">
        <f t="shared" si="59"/>
        <v>0</v>
      </c>
      <c r="S17" s="25">
        <f>DW17+ET17</f>
        <v>0</v>
      </c>
      <c r="T17" s="25">
        <f>DV17</f>
        <v>0</v>
      </c>
      <c r="U17" s="25">
        <f>EP17</f>
        <v>0</v>
      </c>
      <c r="V17" s="25">
        <f>FL17</f>
        <v>0</v>
      </c>
      <c r="W17" s="25">
        <f>ES17</f>
        <v>0</v>
      </c>
      <c r="X17" s="25">
        <f>DX17</f>
        <v>0</v>
      </c>
      <c r="Y17" s="25">
        <f>EE17</f>
        <v>0</v>
      </c>
      <c r="Z17" s="25">
        <f t="shared" si="60"/>
        <v>0</v>
      </c>
      <c r="AA17" s="25">
        <f t="shared" si="60"/>
        <v>0</v>
      </c>
      <c r="AB17" s="25">
        <f t="shared" si="65"/>
        <v>0</v>
      </c>
      <c r="AC17" s="9">
        <f t="shared" si="65"/>
        <v>0</v>
      </c>
      <c r="AD17" s="25">
        <f>AW17</f>
        <v>0</v>
      </c>
      <c r="AE17" s="53">
        <f t="shared" si="6"/>
        <v>0</v>
      </c>
      <c r="AF17" s="61">
        <f t="shared" si="32"/>
        <v>0</v>
      </c>
      <c r="AG17" s="61">
        <f t="shared" si="47"/>
        <v>0</v>
      </c>
      <c r="AH17" s="53">
        <f t="shared" si="61"/>
        <v>0</v>
      </c>
      <c r="AI17" s="12">
        <f t="shared" si="48"/>
        <v>0</v>
      </c>
      <c r="AJ17" s="12">
        <f t="shared" si="49"/>
        <v>0</v>
      </c>
      <c r="AK17" s="12">
        <f t="shared" si="62"/>
        <v>0</v>
      </c>
      <c r="AL17" s="12">
        <f t="shared" si="63"/>
        <v>0</v>
      </c>
      <c r="AM17" s="12">
        <f t="shared" si="7"/>
        <v>0</v>
      </c>
      <c r="AN17" s="12">
        <f t="shared" si="8"/>
        <v>0</v>
      </c>
      <c r="AO17" s="12">
        <f t="shared" si="9"/>
        <v>0</v>
      </c>
      <c r="AP17" s="12">
        <f t="shared" si="10"/>
        <v>0</v>
      </c>
      <c r="AQ17" s="12">
        <f t="shared" si="64"/>
        <v>0</v>
      </c>
      <c r="AR17" s="30">
        <f t="shared" si="50"/>
        <v>0</v>
      </c>
      <c r="AS17" s="25"/>
      <c r="AT17" s="25"/>
      <c r="AU17" s="25"/>
      <c r="AV17" s="25"/>
      <c r="AW17" s="25"/>
      <c r="AX17" s="25"/>
      <c r="AY17" s="25"/>
      <c r="AZ17" s="25"/>
      <c r="BA17" s="25"/>
      <c r="BB17" s="30">
        <f t="shared" si="52"/>
        <v>0</v>
      </c>
      <c r="BC17" s="25"/>
      <c r="BD17" s="25"/>
      <c r="BE17" s="30">
        <f t="shared" si="12"/>
        <v>0</v>
      </c>
      <c r="BF17" s="25"/>
      <c r="BG17" s="25"/>
      <c r="BH17" s="25"/>
      <c r="BI17" s="25"/>
      <c r="BJ17" s="25"/>
      <c r="BK17" s="61">
        <f t="shared" si="34"/>
        <v>0</v>
      </c>
      <c r="BL17" s="25"/>
      <c r="BM17" s="25"/>
      <c r="BN17" s="25"/>
      <c r="BO17" s="25"/>
      <c r="BP17" s="25"/>
      <c r="BQ17" s="25"/>
      <c r="BR17" s="61">
        <f t="shared" si="35"/>
        <v>0</v>
      </c>
      <c r="BS17" s="25"/>
      <c r="BT17" s="25"/>
      <c r="BU17" s="61">
        <f t="shared" si="36"/>
        <v>0</v>
      </c>
      <c r="BV17" s="25"/>
      <c r="BW17" s="25"/>
      <c r="BX17" s="25"/>
      <c r="BY17" s="25"/>
      <c r="BZ17" s="61">
        <f t="shared" si="37"/>
        <v>0</v>
      </c>
      <c r="CA17" s="25"/>
      <c r="CB17" s="25"/>
      <c r="CC17" s="25"/>
      <c r="CD17" s="25"/>
      <c r="CE17" s="61">
        <f t="shared" si="38"/>
        <v>0</v>
      </c>
      <c r="CF17" s="25"/>
      <c r="CG17" s="25"/>
      <c r="CH17" s="25"/>
      <c r="CI17" s="25"/>
      <c r="CJ17" s="61">
        <f t="shared" si="39"/>
        <v>0</v>
      </c>
      <c r="CK17" s="25"/>
      <c r="CL17" s="25"/>
      <c r="CM17" s="25"/>
      <c r="CN17" s="25"/>
      <c r="CO17" s="25"/>
      <c r="CP17" s="61">
        <f t="shared" si="40"/>
        <v>0</v>
      </c>
      <c r="CQ17" s="25"/>
      <c r="CR17" s="25"/>
      <c r="CS17" s="25"/>
      <c r="CT17" s="25"/>
      <c r="CU17" s="61">
        <f t="shared" si="13"/>
        <v>0</v>
      </c>
      <c r="CV17" s="25"/>
      <c r="CW17" s="25"/>
      <c r="CX17" s="25"/>
      <c r="CY17" s="61">
        <f t="shared" si="14"/>
        <v>0</v>
      </c>
      <c r="CZ17" s="25"/>
      <c r="DA17" s="25"/>
      <c r="DB17" s="25"/>
      <c r="DC17" s="61">
        <f t="shared" si="15"/>
        <v>0</v>
      </c>
      <c r="DD17" s="25"/>
      <c r="DE17" s="25"/>
      <c r="DF17" s="25"/>
      <c r="DG17" s="61">
        <f t="shared" si="17"/>
        <v>0</v>
      </c>
      <c r="DH17" s="25"/>
      <c r="DI17" s="25"/>
      <c r="DJ17" s="25"/>
      <c r="DK17" s="61">
        <f t="shared" si="18"/>
        <v>0</v>
      </c>
      <c r="DL17" s="25"/>
      <c r="DM17" s="25"/>
      <c r="DN17" s="25"/>
      <c r="DO17" s="61">
        <f t="shared" si="41"/>
        <v>0</v>
      </c>
      <c r="DP17" s="25"/>
      <c r="DQ17" s="25"/>
      <c r="DR17" s="25"/>
      <c r="DS17" s="25"/>
      <c r="DT17" s="61">
        <f t="shared" si="19"/>
        <v>0</v>
      </c>
      <c r="DU17" s="25"/>
      <c r="DV17" s="25"/>
      <c r="DW17" s="25"/>
      <c r="DX17" s="25"/>
      <c r="DY17" s="25"/>
      <c r="DZ17" s="25"/>
      <c r="EA17" s="25"/>
      <c r="EB17" s="61">
        <f t="shared" si="55"/>
        <v>0</v>
      </c>
      <c r="EC17" s="25"/>
      <c r="ED17" s="25"/>
      <c r="EE17" s="25"/>
      <c r="EF17" s="25"/>
      <c r="EG17" s="25"/>
      <c r="EH17" s="25"/>
      <c r="EI17" s="61">
        <f t="shared" si="20"/>
        <v>0</v>
      </c>
      <c r="EJ17" s="25"/>
      <c r="EK17" s="25"/>
      <c r="EL17" s="61">
        <f t="shared" si="21"/>
        <v>0</v>
      </c>
      <c r="EM17" s="25"/>
      <c r="EN17" s="25"/>
      <c r="EO17" s="25"/>
      <c r="EP17" s="25"/>
      <c r="EQ17" s="61">
        <f t="shared" si="22"/>
        <v>0</v>
      </c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61">
        <f t="shared" si="23"/>
        <v>0</v>
      </c>
      <c r="FH17" s="25"/>
      <c r="FI17" s="25"/>
      <c r="FJ17" s="61">
        <f t="shared" si="24"/>
        <v>0</v>
      </c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>
        <f>SUM(GD17:HK17)</f>
        <v>0</v>
      </c>
      <c r="GA17" s="25">
        <f t="shared" si="66"/>
        <v>0</v>
      </c>
      <c r="GB17" s="25">
        <f t="shared" si="67"/>
        <v>0</v>
      </c>
      <c r="GC17" s="25">
        <f t="shared" si="68"/>
        <v>0</v>
      </c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</row>
    <row r="18" spans="1:221" s="10" customFormat="1" ht="15.95" customHeight="1">
      <c r="A18" s="44">
        <v>6050</v>
      </c>
      <c r="B18" s="44"/>
      <c r="C18" s="45" t="s">
        <v>394</v>
      </c>
      <c r="D18" s="57">
        <f t="shared" si="0"/>
        <v>0</v>
      </c>
      <c r="E18" s="60">
        <f t="shared" si="26"/>
        <v>0</v>
      </c>
      <c r="F18" s="30">
        <f t="shared" si="27"/>
        <v>0</v>
      </c>
      <c r="G18" s="30">
        <f t="shared" si="28"/>
        <v>0</v>
      </c>
      <c r="H18" s="61">
        <f t="shared" si="29"/>
        <v>0</v>
      </c>
      <c r="I18" s="61">
        <f t="shared" si="29"/>
        <v>0</v>
      </c>
      <c r="J18" s="61">
        <f t="shared" si="1"/>
        <v>0</v>
      </c>
      <c r="K18" s="61">
        <f t="shared" si="30"/>
        <v>0</v>
      </c>
      <c r="L18" s="61">
        <f t="shared" si="2"/>
        <v>0</v>
      </c>
      <c r="M18" s="60">
        <f t="shared" si="3"/>
        <v>0</v>
      </c>
      <c r="N18" s="53">
        <f t="shared" si="4"/>
        <v>0</v>
      </c>
      <c r="O18" s="12">
        <f t="shared" ref="O18:AA18" si="69">SUM(O19:O20)</f>
        <v>0</v>
      </c>
      <c r="P18" s="12">
        <f t="shared" si="69"/>
        <v>0</v>
      </c>
      <c r="Q18" s="12">
        <f t="shared" si="69"/>
        <v>0</v>
      </c>
      <c r="R18" s="12">
        <f t="shared" si="69"/>
        <v>0</v>
      </c>
      <c r="S18" s="12">
        <f t="shared" si="69"/>
        <v>0</v>
      </c>
      <c r="T18" s="12">
        <f t="shared" si="69"/>
        <v>0</v>
      </c>
      <c r="U18" s="12">
        <f t="shared" si="69"/>
        <v>0</v>
      </c>
      <c r="V18" s="12">
        <f t="shared" si="69"/>
        <v>0</v>
      </c>
      <c r="W18" s="12">
        <f t="shared" si="69"/>
        <v>0</v>
      </c>
      <c r="X18" s="12">
        <f t="shared" si="69"/>
        <v>0</v>
      </c>
      <c r="Y18" s="12">
        <f t="shared" si="69"/>
        <v>0</v>
      </c>
      <c r="Z18" s="12">
        <f t="shared" si="69"/>
        <v>0</v>
      </c>
      <c r="AA18" s="12">
        <f t="shared" si="69"/>
        <v>0</v>
      </c>
      <c r="AB18" s="25">
        <f t="shared" si="65"/>
        <v>0</v>
      </c>
      <c r="AC18" s="9">
        <f t="shared" si="65"/>
        <v>0</v>
      </c>
      <c r="AD18" s="12">
        <f>SUM(AD19:AD20)</f>
        <v>0</v>
      </c>
      <c r="AE18" s="53">
        <f t="shared" si="6"/>
        <v>0</v>
      </c>
      <c r="AF18" s="61">
        <f t="shared" si="32"/>
        <v>0</v>
      </c>
      <c r="AG18" s="61">
        <f t="shared" si="47"/>
        <v>0</v>
      </c>
      <c r="AH18" s="53">
        <f t="shared" si="61"/>
        <v>0</v>
      </c>
      <c r="AI18" s="12">
        <f t="shared" si="48"/>
        <v>0</v>
      </c>
      <c r="AJ18" s="12">
        <f t="shared" si="49"/>
        <v>0</v>
      </c>
      <c r="AK18" s="12">
        <f t="shared" si="62"/>
        <v>0</v>
      </c>
      <c r="AL18" s="12">
        <f t="shared" si="63"/>
        <v>0</v>
      </c>
      <c r="AM18" s="12">
        <f t="shared" si="7"/>
        <v>0</v>
      </c>
      <c r="AN18" s="12">
        <f t="shared" si="8"/>
        <v>0</v>
      </c>
      <c r="AO18" s="12">
        <f t="shared" si="9"/>
        <v>0</v>
      </c>
      <c r="AP18" s="12">
        <f t="shared" si="10"/>
        <v>0</v>
      </c>
      <c r="AQ18" s="12">
        <f t="shared" si="64"/>
        <v>0</v>
      </c>
      <c r="AR18" s="30">
        <f t="shared" si="50"/>
        <v>0</v>
      </c>
      <c r="AS18" s="12">
        <f t="shared" ref="AS18:AZ18" si="70">SUM(AS19:AS20)</f>
        <v>0</v>
      </c>
      <c r="AT18" s="12">
        <f t="shared" si="70"/>
        <v>0</v>
      </c>
      <c r="AU18" s="12">
        <f t="shared" si="70"/>
        <v>0</v>
      </c>
      <c r="AV18" s="12">
        <f t="shared" si="70"/>
        <v>0</v>
      </c>
      <c r="AW18" s="12">
        <f t="shared" si="70"/>
        <v>0</v>
      </c>
      <c r="AX18" s="12">
        <f t="shared" si="70"/>
        <v>0</v>
      </c>
      <c r="AY18" s="12">
        <f t="shared" si="70"/>
        <v>0</v>
      </c>
      <c r="AZ18" s="12">
        <f t="shared" si="70"/>
        <v>0</v>
      </c>
      <c r="BA18" s="12">
        <f>SUM(BA19:BA20)</f>
        <v>0</v>
      </c>
      <c r="BB18" s="30">
        <f t="shared" si="52"/>
        <v>0</v>
      </c>
      <c r="BC18" s="12">
        <f>SUM(BC19:BC20)</f>
        <v>0</v>
      </c>
      <c r="BD18" s="12">
        <f>SUM(BD19:BD20)</f>
        <v>0</v>
      </c>
      <c r="BE18" s="30">
        <f t="shared" si="12"/>
        <v>0</v>
      </c>
      <c r="BF18" s="12">
        <f>SUM(BF19:BF20)</f>
        <v>0</v>
      </c>
      <c r="BG18" s="12">
        <f>SUM(BG19:BG20)</f>
        <v>0</v>
      </c>
      <c r="BH18" s="12">
        <f>SUM(BH19:BH20)</f>
        <v>0</v>
      </c>
      <c r="BI18" s="12">
        <f>SUM(BI19:BI20)</f>
        <v>0</v>
      </c>
      <c r="BJ18" s="12">
        <f>SUM(BJ19:BJ20)</f>
        <v>0</v>
      </c>
      <c r="BK18" s="61">
        <f t="shared" si="34"/>
        <v>0</v>
      </c>
      <c r="BL18" s="12"/>
      <c r="BM18" s="12"/>
      <c r="BN18" s="12"/>
      <c r="BO18" s="12">
        <f>SUM(BO19:BO20)</f>
        <v>0</v>
      </c>
      <c r="BP18" s="12">
        <f>SUM(BP19:BP20)</f>
        <v>0</v>
      </c>
      <c r="BQ18" s="12">
        <f>SUM(BQ19:BQ20)</f>
        <v>0</v>
      </c>
      <c r="BR18" s="61">
        <f t="shared" si="35"/>
        <v>0</v>
      </c>
      <c r="BS18" s="12">
        <f>SUM(BS19:BS20)</f>
        <v>0</v>
      </c>
      <c r="BT18" s="12">
        <f>SUM(BT19:BT20)</f>
        <v>0</v>
      </c>
      <c r="BU18" s="61">
        <f t="shared" si="36"/>
        <v>0</v>
      </c>
      <c r="BV18" s="12">
        <f>SUM(BV19:BV20)</f>
        <v>0</v>
      </c>
      <c r="BW18" s="12">
        <f>SUM(BW19:BW20)</f>
        <v>0</v>
      </c>
      <c r="BX18" s="12">
        <f>SUM(BX19:BX20)</f>
        <v>0</v>
      </c>
      <c r="BY18" s="12">
        <f>SUM(BY19:BY20)</f>
        <v>0</v>
      </c>
      <c r="BZ18" s="61">
        <f t="shared" si="37"/>
        <v>0</v>
      </c>
      <c r="CA18" s="12">
        <f>SUM(CA19:CA20)</f>
        <v>0</v>
      </c>
      <c r="CB18" s="12">
        <f>SUM(CB19:CB20)</f>
        <v>0</v>
      </c>
      <c r="CC18" s="12">
        <f>SUM(CC19:CC20)</f>
        <v>0</v>
      </c>
      <c r="CD18" s="12">
        <f>SUM(CD19:CD20)</f>
        <v>0</v>
      </c>
      <c r="CE18" s="61">
        <f t="shared" si="38"/>
        <v>0</v>
      </c>
      <c r="CF18" s="12">
        <f>SUM(CF19:CF20)</f>
        <v>0</v>
      </c>
      <c r="CG18" s="12">
        <f>SUM(CG19:CG20)</f>
        <v>0</v>
      </c>
      <c r="CH18" s="12">
        <f>SUM(CH19:CH20)</f>
        <v>0</v>
      </c>
      <c r="CI18" s="12">
        <f>SUM(CI19:CI20)</f>
        <v>0</v>
      </c>
      <c r="CJ18" s="61">
        <f t="shared" si="39"/>
        <v>0</v>
      </c>
      <c r="CK18" s="12">
        <f>SUM(CK19:CK20)</f>
        <v>0</v>
      </c>
      <c r="CL18" s="12">
        <f>SUM(CL19:CL20)</f>
        <v>0</v>
      </c>
      <c r="CM18" s="12">
        <f>SUM(CM19:CM20)</f>
        <v>0</v>
      </c>
      <c r="CN18" s="12">
        <f>SUM(CN19:CN20)</f>
        <v>0</v>
      </c>
      <c r="CO18" s="12">
        <f>SUM(CO19:CO20)</f>
        <v>0</v>
      </c>
      <c r="CP18" s="61">
        <f t="shared" si="40"/>
        <v>0</v>
      </c>
      <c r="CQ18" s="12">
        <f>SUM(CQ19:CQ20)</f>
        <v>0</v>
      </c>
      <c r="CR18" s="12">
        <f>SUM(CR19:CR20)</f>
        <v>0</v>
      </c>
      <c r="CS18" s="12">
        <f>SUM(CS19:CS20)</f>
        <v>0</v>
      </c>
      <c r="CT18" s="12">
        <f>SUM(CT19:CT20)</f>
        <v>0</v>
      </c>
      <c r="CU18" s="61">
        <f t="shared" si="13"/>
        <v>0</v>
      </c>
      <c r="CV18" s="12">
        <f>SUM(CV19:CV20)</f>
        <v>0</v>
      </c>
      <c r="CW18" s="12">
        <f>SUM(CW19:CW20)</f>
        <v>0</v>
      </c>
      <c r="CX18" s="12">
        <f>SUM(CX19:CX20)</f>
        <v>0</v>
      </c>
      <c r="CY18" s="61">
        <f t="shared" si="14"/>
        <v>0</v>
      </c>
      <c r="CZ18" s="12">
        <f>SUM(CZ19:CZ20)</f>
        <v>0</v>
      </c>
      <c r="DA18" s="12">
        <f>SUM(DA19:DA20)</f>
        <v>0</v>
      </c>
      <c r="DB18" s="12">
        <f>SUM(DB19:DB20)</f>
        <v>0</v>
      </c>
      <c r="DC18" s="61">
        <f t="shared" si="15"/>
        <v>0</v>
      </c>
      <c r="DD18" s="12">
        <f>SUM(DD19:DD20)</f>
        <v>0</v>
      </c>
      <c r="DE18" s="12">
        <f>SUM(DE19:DE20)</f>
        <v>0</v>
      </c>
      <c r="DF18" s="12">
        <f>SUM(DF19:DF20)</f>
        <v>0</v>
      </c>
      <c r="DG18" s="61">
        <f t="shared" si="17"/>
        <v>0</v>
      </c>
      <c r="DH18" s="12">
        <f>SUM(DH19:DH20)</f>
        <v>0</v>
      </c>
      <c r="DI18" s="12">
        <f>SUM(DI19:DI20)</f>
        <v>0</v>
      </c>
      <c r="DJ18" s="12">
        <f>SUM(DJ19:DJ20)</f>
        <v>0</v>
      </c>
      <c r="DK18" s="61">
        <f t="shared" si="18"/>
        <v>0</v>
      </c>
      <c r="DL18" s="12">
        <f>SUM(DL19:DL20)</f>
        <v>0</v>
      </c>
      <c r="DM18" s="12">
        <f>SUM(DM19:DM20)</f>
        <v>0</v>
      </c>
      <c r="DN18" s="12">
        <f>SUM(DN19:DN20)</f>
        <v>0</v>
      </c>
      <c r="DO18" s="61">
        <f t="shared" si="41"/>
        <v>0</v>
      </c>
      <c r="DP18" s="12">
        <f>SUM(DP19:DP20)</f>
        <v>0</v>
      </c>
      <c r="DQ18" s="12">
        <f>SUM(DQ19:DQ20)</f>
        <v>0</v>
      </c>
      <c r="DR18" s="12">
        <f>SUM(DR19:DR20)</f>
        <v>0</v>
      </c>
      <c r="DS18" s="12">
        <f>SUM(DS19:DS20)</f>
        <v>0</v>
      </c>
      <c r="DT18" s="61">
        <f t="shared" si="19"/>
        <v>0</v>
      </c>
      <c r="DU18" s="12">
        <f t="shared" ref="DU18:EA18" si="71">SUM(DU19:DU20)</f>
        <v>0</v>
      </c>
      <c r="DV18" s="12">
        <f t="shared" si="71"/>
        <v>0</v>
      </c>
      <c r="DW18" s="12">
        <f t="shared" si="71"/>
        <v>0</v>
      </c>
      <c r="DX18" s="12">
        <f t="shared" si="71"/>
        <v>0</v>
      </c>
      <c r="DY18" s="12">
        <f t="shared" si="71"/>
        <v>0</v>
      </c>
      <c r="DZ18" s="12">
        <f t="shared" si="71"/>
        <v>0</v>
      </c>
      <c r="EA18" s="12">
        <f t="shared" si="71"/>
        <v>0</v>
      </c>
      <c r="EB18" s="61">
        <f t="shared" si="55"/>
        <v>0</v>
      </c>
      <c r="EC18" s="12">
        <f t="shared" ref="EC18:EH18" si="72">SUM(EC19:EC20)</f>
        <v>0</v>
      </c>
      <c r="ED18" s="12">
        <f t="shared" si="72"/>
        <v>0</v>
      </c>
      <c r="EE18" s="12">
        <f t="shared" si="72"/>
        <v>0</v>
      </c>
      <c r="EF18" s="12">
        <f t="shared" si="72"/>
        <v>0</v>
      </c>
      <c r="EG18" s="12">
        <f t="shared" si="72"/>
        <v>0</v>
      </c>
      <c r="EH18" s="12">
        <f t="shared" si="72"/>
        <v>0</v>
      </c>
      <c r="EI18" s="61">
        <f t="shared" si="20"/>
        <v>0</v>
      </c>
      <c r="EJ18" s="12">
        <f>SUM(EJ19:EJ20)</f>
        <v>0</v>
      </c>
      <c r="EK18" s="12">
        <f>SUM(EK19:EK20)</f>
        <v>0</v>
      </c>
      <c r="EL18" s="61">
        <f t="shared" si="21"/>
        <v>0</v>
      </c>
      <c r="EM18" s="12">
        <f>SUM(EM19:EM20)</f>
        <v>0</v>
      </c>
      <c r="EN18" s="12">
        <f>SUM(EN19:EN20)</f>
        <v>0</v>
      </c>
      <c r="EO18" s="12">
        <f>SUM(EO19:EO20)</f>
        <v>0</v>
      </c>
      <c r="EP18" s="12">
        <f>SUM(EP19:EP20)</f>
        <v>0</v>
      </c>
      <c r="EQ18" s="61">
        <f t="shared" si="22"/>
        <v>0</v>
      </c>
      <c r="ER18" s="12">
        <f t="shared" ref="ER18:FF18" si="73">SUM(ER19:ER20)</f>
        <v>0</v>
      </c>
      <c r="ES18" s="12">
        <f t="shared" si="73"/>
        <v>0</v>
      </c>
      <c r="ET18" s="12">
        <f t="shared" si="73"/>
        <v>0</v>
      </c>
      <c r="EU18" s="12">
        <f t="shared" si="73"/>
        <v>0</v>
      </c>
      <c r="EV18" s="12">
        <f t="shared" si="73"/>
        <v>0</v>
      </c>
      <c r="EW18" s="12">
        <f t="shared" si="73"/>
        <v>0</v>
      </c>
      <c r="EX18" s="12">
        <f t="shared" si="73"/>
        <v>0</v>
      </c>
      <c r="EY18" s="12">
        <f t="shared" si="73"/>
        <v>0</v>
      </c>
      <c r="EZ18" s="12">
        <f t="shared" si="73"/>
        <v>0</v>
      </c>
      <c r="FA18" s="12">
        <f t="shared" si="73"/>
        <v>0</v>
      </c>
      <c r="FB18" s="12">
        <f t="shared" si="73"/>
        <v>0</v>
      </c>
      <c r="FC18" s="12">
        <f t="shared" si="73"/>
        <v>0</v>
      </c>
      <c r="FD18" s="12">
        <f t="shared" si="73"/>
        <v>0</v>
      </c>
      <c r="FE18" s="12">
        <f t="shared" si="73"/>
        <v>0</v>
      </c>
      <c r="FF18" s="12">
        <f t="shared" si="73"/>
        <v>0</v>
      </c>
      <c r="FG18" s="61">
        <f t="shared" si="23"/>
        <v>0</v>
      </c>
      <c r="FH18" s="12">
        <f>SUM(FH19:FH20)</f>
        <v>0</v>
      </c>
      <c r="FI18" s="12">
        <f>SUM(FI19:FI20)</f>
        <v>0</v>
      </c>
      <c r="FJ18" s="61">
        <f t="shared" si="24"/>
        <v>0</v>
      </c>
      <c r="FK18" s="12">
        <f t="shared" ref="FK18:FZ18" si="74">SUM(FK19:FK20)</f>
        <v>0</v>
      </c>
      <c r="FL18" s="12">
        <f t="shared" si="74"/>
        <v>0</v>
      </c>
      <c r="FM18" s="12">
        <f t="shared" si="74"/>
        <v>0</v>
      </c>
      <c r="FN18" s="12">
        <f t="shared" si="74"/>
        <v>0</v>
      </c>
      <c r="FO18" s="12">
        <f t="shared" si="74"/>
        <v>0</v>
      </c>
      <c r="FP18" s="12">
        <f t="shared" si="74"/>
        <v>0</v>
      </c>
      <c r="FQ18" s="12">
        <f t="shared" si="74"/>
        <v>0</v>
      </c>
      <c r="FR18" s="12">
        <f t="shared" si="74"/>
        <v>0</v>
      </c>
      <c r="FS18" s="12">
        <f t="shared" si="74"/>
        <v>0</v>
      </c>
      <c r="FT18" s="12">
        <f t="shared" si="74"/>
        <v>0</v>
      </c>
      <c r="FU18" s="12">
        <f t="shared" si="74"/>
        <v>0</v>
      </c>
      <c r="FV18" s="12">
        <f t="shared" si="74"/>
        <v>0</v>
      </c>
      <c r="FW18" s="12">
        <f t="shared" si="74"/>
        <v>0</v>
      </c>
      <c r="FX18" s="12">
        <f t="shared" si="74"/>
        <v>0</v>
      </c>
      <c r="FY18" s="12">
        <f t="shared" si="74"/>
        <v>0</v>
      </c>
      <c r="FZ18" s="12">
        <f t="shared" si="74"/>
        <v>0</v>
      </c>
      <c r="GA18" s="25">
        <f t="shared" si="66"/>
        <v>0</v>
      </c>
      <c r="GB18" s="12">
        <f>SUM(GB19:GB20)</f>
        <v>0</v>
      </c>
      <c r="GC18" s="12">
        <f>SUM(GC19:GC20)</f>
        <v>0</v>
      </c>
      <c r="GD18" s="12">
        <f>SUM(GD19:GD20)</f>
        <v>0</v>
      </c>
      <c r="GE18" s="12"/>
      <c r="GF18" s="12"/>
      <c r="GG18" s="12">
        <f>SUM(GG19:GG20)</f>
        <v>0</v>
      </c>
      <c r="GH18" s="12"/>
      <c r="GI18" s="12"/>
      <c r="GJ18" s="12">
        <f>SUM(GJ19:GJ20)</f>
        <v>0</v>
      </c>
      <c r="GK18" s="12"/>
      <c r="GL18" s="12"/>
      <c r="GM18" s="12">
        <f>SUM(GM19:GM20)</f>
        <v>0</v>
      </c>
      <c r="GN18" s="12"/>
      <c r="GO18" s="12"/>
      <c r="GP18" s="12">
        <f>SUM(GP19:GP20)</f>
        <v>0</v>
      </c>
      <c r="GQ18" s="12"/>
      <c r="GR18" s="12"/>
      <c r="GS18" s="12">
        <f>SUM(GS19:GS20)</f>
        <v>0</v>
      </c>
      <c r="GT18" s="12"/>
      <c r="GU18" s="12"/>
      <c r="GV18" s="12">
        <f>SUM(GV19:GV20)</f>
        <v>0</v>
      </c>
      <c r="GW18" s="12"/>
      <c r="GX18" s="12"/>
      <c r="GY18" s="12">
        <f>SUM(GY19:GY20)</f>
        <v>0</v>
      </c>
      <c r="GZ18" s="12"/>
      <c r="HA18" s="12"/>
      <c r="HB18" s="12">
        <f>SUM(HB19:HB20)</f>
        <v>0</v>
      </c>
      <c r="HC18" s="12"/>
      <c r="HD18" s="12"/>
      <c r="HE18" s="12">
        <f>SUM(HE19:HE20)</f>
        <v>0</v>
      </c>
      <c r="HF18" s="12"/>
      <c r="HG18" s="12"/>
      <c r="HH18" s="12">
        <f>SUM(HH19:HH20)</f>
        <v>0</v>
      </c>
      <c r="HI18" s="12"/>
      <c r="HJ18" s="12"/>
      <c r="HK18" s="12">
        <f>SUM(HK19:HK20)</f>
        <v>0</v>
      </c>
      <c r="HL18" s="12"/>
      <c r="HM18" s="12"/>
    </row>
    <row r="19" spans="1:221" s="6" customFormat="1" ht="15.95" customHeight="1">
      <c r="A19" s="46"/>
      <c r="B19" s="46">
        <v>6051</v>
      </c>
      <c r="C19" s="47" t="s">
        <v>593</v>
      </c>
      <c r="D19" s="57">
        <f t="shared" si="0"/>
        <v>0</v>
      </c>
      <c r="E19" s="60">
        <f t="shared" si="26"/>
        <v>0</v>
      </c>
      <c r="F19" s="30">
        <f t="shared" si="27"/>
        <v>0</v>
      </c>
      <c r="G19" s="30">
        <f t="shared" si="28"/>
        <v>0</v>
      </c>
      <c r="H19" s="61">
        <f t="shared" si="29"/>
        <v>0</v>
      </c>
      <c r="I19" s="61">
        <f t="shared" si="29"/>
        <v>0</v>
      </c>
      <c r="J19" s="61">
        <f t="shared" si="1"/>
        <v>0</v>
      </c>
      <c r="K19" s="61">
        <f t="shared" si="30"/>
        <v>0</v>
      </c>
      <c r="L19" s="61">
        <f t="shared" si="2"/>
        <v>0</v>
      </c>
      <c r="M19" s="60">
        <f t="shared" si="3"/>
        <v>0</v>
      </c>
      <c r="N19" s="53">
        <f t="shared" si="4"/>
        <v>0</v>
      </c>
      <c r="O19" s="25">
        <f>BD19</f>
        <v>0</v>
      </c>
      <c r="P19" s="25">
        <f>EK19</f>
        <v>0</v>
      </c>
      <c r="Q19" s="25">
        <f>EN19</f>
        <v>0</v>
      </c>
      <c r="R19" s="25">
        <f>EO19</f>
        <v>0</v>
      </c>
      <c r="S19" s="25">
        <f>DW19+ET19</f>
        <v>0</v>
      </c>
      <c r="T19" s="25">
        <f>DV19</f>
        <v>0</v>
      </c>
      <c r="U19" s="25">
        <f>EP19</f>
        <v>0</v>
      </c>
      <c r="V19" s="25">
        <f>FL19</f>
        <v>0</v>
      </c>
      <c r="W19" s="25">
        <f>ES19</f>
        <v>0</v>
      </c>
      <c r="X19" s="25">
        <f>DX19</f>
        <v>0</v>
      </c>
      <c r="Y19" s="25">
        <f>EE19</f>
        <v>0</v>
      </c>
      <c r="Z19" s="25">
        <f>DY19</f>
        <v>0</v>
      </c>
      <c r="AA19" s="25">
        <f>DZ19</f>
        <v>0</v>
      </c>
      <c r="AB19" s="25">
        <f t="shared" si="65"/>
        <v>0</v>
      </c>
      <c r="AC19" s="9">
        <f t="shared" si="65"/>
        <v>0</v>
      </c>
      <c r="AD19" s="25">
        <f>AW19</f>
        <v>0</v>
      </c>
      <c r="AE19" s="53">
        <f t="shared" si="6"/>
        <v>0</v>
      </c>
      <c r="AF19" s="61">
        <f t="shared" si="32"/>
        <v>0</v>
      </c>
      <c r="AG19" s="61">
        <f t="shared" si="47"/>
        <v>0</v>
      </c>
      <c r="AH19" s="53">
        <f t="shared" si="61"/>
        <v>0</v>
      </c>
      <c r="AI19" s="12">
        <f t="shared" si="48"/>
        <v>0</v>
      </c>
      <c r="AJ19" s="12">
        <f t="shared" si="49"/>
        <v>0</v>
      </c>
      <c r="AK19" s="12">
        <f t="shared" si="62"/>
        <v>0</v>
      </c>
      <c r="AL19" s="12">
        <f t="shared" si="63"/>
        <v>0</v>
      </c>
      <c r="AM19" s="12">
        <f t="shared" si="7"/>
        <v>0</v>
      </c>
      <c r="AN19" s="12">
        <f t="shared" si="8"/>
        <v>0</v>
      </c>
      <c r="AO19" s="12">
        <f t="shared" si="9"/>
        <v>0</v>
      </c>
      <c r="AP19" s="12">
        <f t="shared" si="10"/>
        <v>0</v>
      </c>
      <c r="AQ19" s="12">
        <f t="shared" si="64"/>
        <v>0</v>
      </c>
      <c r="AR19" s="30">
        <f t="shared" si="50"/>
        <v>0</v>
      </c>
      <c r="AS19" s="25"/>
      <c r="AT19" s="25"/>
      <c r="AU19" s="25"/>
      <c r="AV19" s="25"/>
      <c r="AW19" s="25"/>
      <c r="AX19" s="25"/>
      <c r="AY19" s="25"/>
      <c r="AZ19" s="25"/>
      <c r="BA19" s="25"/>
      <c r="BB19" s="30">
        <f t="shared" si="52"/>
        <v>0</v>
      </c>
      <c r="BC19" s="25"/>
      <c r="BD19" s="25"/>
      <c r="BE19" s="30">
        <f t="shared" si="12"/>
        <v>0</v>
      </c>
      <c r="BF19" s="25"/>
      <c r="BG19" s="25"/>
      <c r="BH19" s="25"/>
      <c r="BI19" s="25"/>
      <c r="BJ19" s="25"/>
      <c r="BK19" s="61">
        <f t="shared" si="34"/>
        <v>0</v>
      </c>
      <c r="BL19" s="25"/>
      <c r="BM19" s="25"/>
      <c r="BN19" s="25"/>
      <c r="BO19" s="25"/>
      <c r="BP19" s="25"/>
      <c r="BQ19" s="25"/>
      <c r="BR19" s="61">
        <f t="shared" si="35"/>
        <v>0</v>
      </c>
      <c r="BS19" s="25"/>
      <c r="BT19" s="25"/>
      <c r="BU19" s="61">
        <f t="shared" si="36"/>
        <v>0</v>
      </c>
      <c r="BV19" s="25"/>
      <c r="BW19" s="25"/>
      <c r="BX19" s="25"/>
      <c r="BY19" s="25"/>
      <c r="BZ19" s="61">
        <f t="shared" si="37"/>
        <v>0</v>
      </c>
      <c r="CA19" s="25"/>
      <c r="CB19" s="25"/>
      <c r="CC19" s="25"/>
      <c r="CD19" s="25"/>
      <c r="CE19" s="61">
        <f t="shared" si="38"/>
        <v>0</v>
      </c>
      <c r="CF19" s="25"/>
      <c r="CG19" s="25"/>
      <c r="CH19" s="25"/>
      <c r="CI19" s="25"/>
      <c r="CJ19" s="61">
        <f t="shared" si="39"/>
        <v>0</v>
      </c>
      <c r="CK19" s="25"/>
      <c r="CL19" s="25"/>
      <c r="CM19" s="25"/>
      <c r="CN19" s="25"/>
      <c r="CO19" s="25"/>
      <c r="CP19" s="61">
        <f t="shared" si="40"/>
        <v>0</v>
      </c>
      <c r="CQ19" s="25"/>
      <c r="CR19" s="25"/>
      <c r="CS19" s="25"/>
      <c r="CT19" s="25"/>
      <c r="CU19" s="61">
        <f t="shared" si="13"/>
        <v>0</v>
      </c>
      <c r="CV19" s="25"/>
      <c r="CW19" s="25"/>
      <c r="CX19" s="25"/>
      <c r="CY19" s="61">
        <f t="shared" si="14"/>
        <v>0</v>
      </c>
      <c r="CZ19" s="25"/>
      <c r="DA19" s="25"/>
      <c r="DB19" s="25"/>
      <c r="DC19" s="61">
        <f t="shared" si="15"/>
        <v>0</v>
      </c>
      <c r="DD19" s="25"/>
      <c r="DE19" s="25"/>
      <c r="DF19" s="25"/>
      <c r="DG19" s="61">
        <f t="shared" si="17"/>
        <v>0</v>
      </c>
      <c r="DH19" s="25"/>
      <c r="DI19" s="25"/>
      <c r="DJ19" s="25"/>
      <c r="DK19" s="61">
        <f t="shared" si="18"/>
        <v>0</v>
      </c>
      <c r="DL19" s="25"/>
      <c r="DM19" s="25"/>
      <c r="DN19" s="25"/>
      <c r="DO19" s="61">
        <f t="shared" si="41"/>
        <v>0</v>
      </c>
      <c r="DP19" s="25"/>
      <c r="DQ19" s="25"/>
      <c r="DR19" s="25"/>
      <c r="DS19" s="25"/>
      <c r="DT19" s="61">
        <f t="shared" si="19"/>
        <v>0</v>
      </c>
      <c r="DU19" s="25"/>
      <c r="DV19" s="25"/>
      <c r="DW19" s="25"/>
      <c r="DX19" s="25"/>
      <c r="DY19" s="25"/>
      <c r="DZ19" s="25"/>
      <c r="EA19" s="25"/>
      <c r="EB19" s="61">
        <f t="shared" si="55"/>
        <v>0</v>
      </c>
      <c r="EC19" s="25"/>
      <c r="ED19" s="25"/>
      <c r="EE19" s="25"/>
      <c r="EF19" s="25"/>
      <c r="EG19" s="25"/>
      <c r="EH19" s="25"/>
      <c r="EI19" s="61">
        <f t="shared" si="20"/>
        <v>0</v>
      </c>
      <c r="EJ19" s="25"/>
      <c r="EK19" s="25"/>
      <c r="EL19" s="61">
        <f t="shared" si="21"/>
        <v>0</v>
      </c>
      <c r="EM19" s="25"/>
      <c r="EN19" s="25"/>
      <c r="EO19" s="25"/>
      <c r="EP19" s="25"/>
      <c r="EQ19" s="61">
        <f t="shared" si="22"/>
        <v>0</v>
      </c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61">
        <f t="shared" si="23"/>
        <v>0</v>
      </c>
      <c r="FH19" s="25"/>
      <c r="FI19" s="25"/>
      <c r="FJ19" s="61">
        <f t="shared" si="24"/>
        <v>0</v>
      </c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>
        <f>SUM(GD19:HK19)</f>
        <v>0</v>
      </c>
      <c r="GA19" s="25">
        <f t="shared" si="66"/>
        <v>0</v>
      </c>
      <c r="GB19" s="25">
        <f t="shared" si="67"/>
        <v>0</v>
      </c>
      <c r="GC19" s="25">
        <f t="shared" si="68"/>
        <v>0</v>
      </c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</row>
    <row r="20" spans="1:221" s="6" customFormat="1" ht="15.95" customHeight="1">
      <c r="A20" s="46"/>
      <c r="B20" s="46">
        <v>6099</v>
      </c>
      <c r="C20" s="47" t="s">
        <v>395</v>
      </c>
      <c r="D20" s="57">
        <f t="shared" si="0"/>
        <v>0</v>
      </c>
      <c r="E20" s="60">
        <f t="shared" si="26"/>
        <v>0</v>
      </c>
      <c r="F20" s="30">
        <f t="shared" si="27"/>
        <v>0</v>
      </c>
      <c r="G20" s="30">
        <f t="shared" si="28"/>
        <v>0</v>
      </c>
      <c r="H20" s="61">
        <f t="shared" si="29"/>
        <v>0</v>
      </c>
      <c r="I20" s="61">
        <f t="shared" si="29"/>
        <v>0</v>
      </c>
      <c r="J20" s="61">
        <f t="shared" si="1"/>
        <v>0</v>
      </c>
      <c r="K20" s="61">
        <f t="shared" si="30"/>
        <v>0</v>
      </c>
      <c r="L20" s="61">
        <f t="shared" si="2"/>
        <v>0</v>
      </c>
      <c r="M20" s="60">
        <f t="shared" si="3"/>
        <v>0</v>
      </c>
      <c r="N20" s="53">
        <f t="shared" si="4"/>
        <v>0</v>
      </c>
      <c r="O20" s="25">
        <f>BD20</f>
        <v>0</v>
      </c>
      <c r="P20" s="25">
        <f>EK20</f>
        <v>0</v>
      </c>
      <c r="Q20" s="25">
        <f>EN20</f>
        <v>0</v>
      </c>
      <c r="R20" s="25">
        <f>EO20</f>
        <v>0</v>
      </c>
      <c r="S20" s="25">
        <f>DW20+ET20</f>
        <v>0</v>
      </c>
      <c r="T20" s="25">
        <f>DV20</f>
        <v>0</v>
      </c>
      <c r="U20" s="25">
        <f>EP20</f>
        <v>0</v>
      </c>
      <c r="V20" s="25">
        <f>FL20</f>
        <v>0</v>
      </c>
      <c r="W20" s="25">
        <f>ES20</f>
        <v>0</v>
      </c>
      <c r="X20" s="25">
        <f>DX20</f>
        <v>0</v>
      </c>
      <c r="Y20" s="25">
        <f>EE20</f>
        <v>0</v>
      </c>
      <c r="Z20" s="25">
        <f>DY20</f>
        <v>0</v>
      </c>
      <c r="AA20" s="25">
        <f>DZ20</f>
        <v>0</v>
      </c>
      <c r="AB20" s="25">
        <f t="shared" si="65"/>
        <v>0</v>
      </c>
      <c r="AC20" s="9">
        <f t="shared" si="65"/>
        <v>0</v>
      </c>
      <c r="AD20" s="25">
        <f>AW20</f>
        <v>0</v>
      </c>
      <c r="AE20" s="53">
        <f t="shared" si="6"/>
        <v>0</v>
      </c>
      <c r="AF20" s="61">
        <f t="shared" si="32"/>
        <v>0</v>
      </c>
      <c r="AG20" s="61">
        <f t="shared" si="47"/>
        <v>0</v>
      </c>
      <c r="AH20" s="53">
        <f t="shared" si="61"/>
        <v>0</v>
      </c>
      <c r="AI20" s="12">
        <f t="shared" si="48"/>
        <v>0</v>
      </c>
      <c r="AJ20" s="12">
        <f t="shared" si="49"/>
        <v>0</v>
      </c>
      <c r="AK20" s="12">
        <f t="shared" si="62"/>
        <v>0</v>
      </c>
      <c r="AL20" s="12">
        <f t="shared" si="63"/>
        <v>0</v>
      </c>
      <c r="AM20" s="12">
        <f t="shared" si="7"/>
        <v>0</v>
      </c>
      <c r="AN20" s="12">
        <f t="shared" si="8"/>
        <v>0</v>
      </c>
      <c r="AO20" s="12">
        <f t="shared" si="9"/>
        <v>0</v>
      </c>
      <c r="AP20" s="12">
        <f t="shared" si="10"/>
        <v>0</v>
      </c>
      <c r="AQ20" s="12">
        <f t="shared" si="64"/>
        <v>0</v>
      </c>
      <c r="AR20" s="30">
        <f t="shared" si="50"/>
        <v>0</v>
      </c>
      <c r="AS20" s="25"/>
      <c r="AT20" s="25"/>
      <c r="AU20" s="25"/>
      <c r="AV20" s="25"/>
      <c r="AW20" s="25"/>
      <c r="AX20" s="25"/>
      <c r="AY20" s="25"/>
      <c r="AZ20" s="25"/>
      <c r="BA20" s="25"/>
      <c r="BB20" s="30">
        <f t="shared" si="52"/>
        <v>0</v>
      </c>
      <c r="BC20" s="25"/>
      <c r="BD20" s="25"/>
      <c r="BE20" s="30">
        <f t="shared" si="12"/>
        <v>0</v>
      </c>
      <c r="BF20" s="25"/>
      <c r="BG20" s="25"/>
      <c r="BH20" s="25"/>
      <c r="BI20" s="25"/>
      <c r="BJ20" s="25"/>
      <c r="BK20" s="61">
        <f t="shared" si="34"/>
        <v>0</v>
      </c>
      <c r="BL20" s="25"/>
      <c r="BM20" s="25"/>
      <c r="BN20" s="25"/>
      <c r="BO20" s="25"/>
      <c r="BP20" s="25"/>
      <c r="BQ20" s="25"/>
      <c r="BR20" s="61">
        <f t="shared" si="35"/>
        <v>0</v>
      </c>
      <c r="BS20" s="25"/>
      <c r="BT20" s="25"/>
      <c r="BU20" s="61">
        <f t="shared" si="36"/>
        <v>0</v>
      </c>
      <c r="BV20" s="25"/>
      <c r="BW20" s="25"/>
      <c r="BX20" s="25"/>
      <c r="BY20" s="25"/>
      <c r="BZ20" s="61">
        <f t="shared" si="37"/>
        <v>0</v>
      </c>
      <c r="CA20" s="25"/>
      <c r="CB20" s="25"/>
      <c r="CC20" s="25"/>
      <c r="CD20" s="25"/>
      <c r="CE20" s="61">
        <f t="shared" si="38"/>
        <v>0</v>
      </c>
      <c r="CF20" s="25"/>
      <c r="CG20" s="25"/>
      <c r="CH20" s="25"/>
      <c r="CI20" s="25"/>
      <c r="CJ20" s="61">
        <f t="shared" si="39"/>
        <v>0</v>
      </c>
      <c r="CK20" s="25"/>
      <c r="CL20" s="25"/>
      <c r="CM20" s="25"/>
      <c r="CN20" s="25"/>
      <c r="CO20" s="25"/>
      <c r="CP20" s="61">
        <f t="shared" si="40"/>
        <v>0</v>
      </c>
      <c r="CQ20" s="25"/>
      <c r="CR20" s="25"/>
      <c r="CS20" s="25"/>
      <c r="CT20" s="25"/>
      <c r="CU20" s="61">
        <f t="shared" si="13"/>
        <v>0</v>
      </c>
      <c r="CV20" s="25"/>
      <c r="CW20" s="25"/>
      <c r="CX20" s="25"/>
      <c r="CY20" s="61">
        <f t="shared" si="14"/>
        <v>0</v>
      </c>
      <c r="CZ20" s="25"/>
      <c r="DA20" s="25"/>
      <c r="DB20" s="25"/>
      <c r="DC20" s="61">
        <f t="shared" si="15"/>
        <v>0</v>
      </c>
      <c r="DD20" s="25"/>
      <c r="DE20" s="25"/>
      <c r="DF20" s="25"/>
      <c r="DG20" s="61">
        <f t="shared" si="17"/>
        <v>0</v>
      </c>
      <c r="DH20" s="25"/>
      <c r="DI20" s="25"/>
      <c r="DJ20" s="25"/>
      <c r="DK20" s="61">
        <f t="shared" si="18"/>
        <v>0</v>
      </c>
      <c r="DL20" s="25"/>
      <c r="DM20" s="25"/>
      <c r="DN20" s="25"/>
      <c r="DO20" s="61">
        <f t="shared" si="41"/>
        <v>0</v>
      </c>
      <c r="DP20" s="25"/>
      <c r="DQ20" s="25"/>
      <c r="DR20" s="25"/>
      <c r="DS20" s="25"/>
      <c r="DT20" s="61">
        <f t="shared" si="19"/>
        <v>0</v>
      </c>
      <c r="DU20" s="25"/>
      <c r="DV20" s="25"/>
      <c r="DW20" s="25"/>
      <c r="DX20" s="25"/>
      <c r="DY20" s="25"/>
      <c r="DZ20" s="25"/>
      <c r="EA20" s="25"/>
      <c r="EB20" s="61">
        <f t="shared" si="55"/>
        <v>0</v>
      </c>
      <c r="EC20" s="25"/>
      <c r="ED20" s="25"/>
      <c r="EE20" s="25"/>
      <c r="EF20" s="25"/>
      <c r="EG20" s="25"/>
      <c r="EH20" s="25"/>
      <c r="EI20" s="61">
        <f t="shared" si="20"/>
        <v>0</v>
      </c>
      <c r="EJ20" s="25"/>
      <c r="EK20" s="25"/>
      <c r="EL20" s="61">
        <f t="shared" si="21"/>
        <v>0</v>
      </c>
      <c r="EM20" s="25"/>
      <c r="EN20" s="25"/>
      <c r="EO20" s="25"/>
      <c r="EP20" s="25"/>
      <c r="EQ20" s="61">
        <f t="shared" si="22"/>
        <v>0</v>
      </c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61">
        <f t="shared" si="23"/>
        <v>0</v>
      </c>
      <c r="FH20" s="25"/>
      <c r="FI20" s="25"/>
      <c r="FJ20" s="61">
        <f t="shared" si="24"/>
        <v>0</v>
      </c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>
        <f>SUM(GD20:HK20)</f>
        <v>0</v>
      </c>
      <c r="GA20" s="25">
        <f t="shared" si="66"/>
        <v>0</v>
      </c>
      <c r="GB20" s="25">
        <f t="shared" si="67"/>
        <v>0</v>
      </c>
      <c r="GC20" s="25">
        <f t="shared" si="68"/>
        <v>0</v>
      </c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</row>
    <row r="21" spans="1:221" s="5" customFormat="1" ht="15.95" customHeight="1">
      <c r="A21" s="44">
        <v>6100</v>
      </c>
      <c r="B21" s="44"/>
      <c r="C21" s="45" t="s">
        <v>396</v>
      </c>
      <c r="D21" s="57">
        <f t="shared" si="0"/>
        <v>0</v>
      </c>
      <c r="E21" s="60">
        <f t="shared" si="26"/>
        <v>0</v>
      </c>
      <c r="F21" s="30">
        <f t="shared" si="27"/>
        <v>0</v>
      </c>
      <c r="G21" s="30">
        <f t="shared" si="28"/>
        <v>0</v>
      </c>
      <c r="H21" s="61">
        <f t="shared" si="29"/>
        <v>0</v>
      </c>
      <c r="I21" s="61">
        <f t="shared" si="29"/>
        <v>0</v>
      </c>
      <c r="J21" s="61">
        <f t="shared" si="1"/>
        <v>0</v>
      </c>
      <c r="K21" s="61">
        <f t="shared" si="30"/>
        <v>0</v>
      </c>
      <c r="L21" s="61">
        <f t="shared" si="2"/>
        <v>0</v>
      </c>
      <c r="M21" s="60">
        <f t="shared" si="3"/>
        <v>0</v>
      </c>
      <c r="N21" s="53">
        <f t="shared" si="4"/>
        <v>0</v>
      </c>
      <c r="O21" s="12">
        <f t="shared" ref="O21:X21" si="75">SUM(O22:O38)</f>
        <v>0</v>
      </c>
      <c r="P21" s="12">
        <f t="shared" si="75"/>
        <v>0</v>
      </c>
      <c r="Q21" s="12">
        <f t="shared" si="75"/>
        <v>0</v>
      </c>
      <c r="R21" s="12">
        <f t="shared" si="75"/>
        <v>0</v>
      </c>
      <c r="S21" s="12">
        <f t="shared" si="75"/>
        <v>0</v>
      </c>
      <c r="T21" s="12">
        <f t="shared" si="75"/>
        <v>0</v>
      </c>
      <c r="U21" s="12">
        <f t="shared" si="75"/>
        <v>0</v>
      </c>
      <c r="V21" s="12">
        <f t="shared" si="75"/>
        <v>0</v>
      </c>
      <c r="W21" s="12">
        <f t="shared" si="75"/>
        <v>0</v>
      </c>
      <c r="X21" s="12">
        <f t="shared" si="75"/>
        <v>0</v>
      </c>
      <c r="Y21" s="12">
        <f>SUM(Y22:Y39)</f>
        <v>0</v>
      </c>
      <c r="Z21" s="12">
        <f>SUM(Z22:Z38)</f>
        <v>0</v>
      </c>
      <c r="AA21" s="12">
        <f>SUM(AA22:AA38)</f>
        <v>0</v>
      </c>
      <c r="AB21" s="25">
        <f t="shared" si="65"/>
        <v>0</v>
      </c>
      <c r="AC21" s="9">
        <f t="shared" si="65"/>
        <v>0</v>
      </c>
      <c r="AD21" s="12">
        <f>SUM(AD22:AD38)</f>
        <v>0</v>
      </c>
      <c r="AE21" s="53">
        <f t="shared" si="6"/>
        <v>0</v>
      </c>
      <c r="AF21" s="61">
        <f t="shared" si="32"/>
        <v>0</v>
      </c>
      <c r="AG21" s="61">
        <f t="shared" si="47"/>
        <v>0</v>
      </c>
      <c r="AH21" s="53">
        <f t="shared" si="61"/>
        <v>0</v>
      </c>
      <c r="AI21" s="12">
        <f t="shared" si="48"/>
        <v>0</v>
      </c>
      <c r="AJ21" s="12">
        <f t="shared" si="49"/>
        <v>0</v>
      </c>
      <c r="AK21" s="12">
        <f t="shared" si="62"/>
        <v>0</v>
      </c>
      <c r="AL21" s="12">
        <f t="shared" si="63"/>
        <v>0</v>
      </c>
      <c r="AM21" s="12">
        <f t="shared" si="7"/>
        <v>0</v>
      </c>
      <c r="AN21" s="12">
        <f t="shared" si="8"/>
        <v>0</v>
      </c>
      <c r="AO21" s="12">
        <f t="shared" si="9"/>
        <v>0</v>
      </c>
      <c r="AP21" s="12">
        <f t="shared" si="10"/>
        <v>0</v>
      </c>
      <c r="AQ21" s="12">
        <f t="shared" si="64"/>
        <v>0</v>
      </c>
      <c r="AR21" s="30">
        <f t="shared" si="50"/>
        <v>0</v>
      </c>
      <c r="AS21" s="12">
        <f t="shared" ref="AS21:AZ21" si="76">SUM(AS22:AS38)</f>
        <v>0</v>
      </c>
      <c r="AT21" s="12">
        <f t="shared" si="76"/>
        <v>0</v>
      </c>
      <c r="AU21" s="12">
        <f t="shared" si="76"/>
        <v>0</v>
      </c>
      <c r="AV21" s="12">
        <f t="shared" si="76"/>
        <v>0</v>
      </c>
      <c r="AW21" s="12">
        <f t="shared" si="76"/>
        <v>0</v>
      </c>
      <c r="AX21" s="12">
        <f t="shared" si="76"/>
        <v>0</v>
      </c>
      <c r="AY21" s="12">
        <f t="shared" si="76"/>
        <v>0</v>
      </c>
      <c r="AZ21" s="12">
        <f t="shared" si="76"/>
        <v>0</v>
      </c>
      <c r="BA21" s="12">
        <f>SUM(BA22:BA38)</f>
        <v>0</v>
      </c>
      <c r="BB21" s="30">
        <f t="shared" si="52"/>
        <v>0</v>
      </c>
      <c r="BC21" s="12">
        <f>SUM(BC22:BC38)</f>
        <v>0</v>
      </c>
      <c r="BD21" s="12">
        <f>SUM(BD22:BD38)</f>
        <v>0</v>
      </c>
      <c r="BE21" s="30">
        <f t="shared" si="12"/>
        <v>0</v>
      </c>
      <c r="BF21" s="12">
        <f>SUM(BF22:BF38)</f>
        <v>0</v>
      </c>
      <c r="BG21" s="12">
        <f>SUM(BG22:BG38)</f>
        <v>0</v>
      </c>
      <c r="BH21" s="12">
        <f>SUM(BH22:BH38)</f>
        <v>0</v>
      </c>
      <c r="BI21" s="12">
        <f>SUM(BI22:BI38)</f>
        <v>0</v>
      </c>
      <c r="BJ21" s="12">
        <f>SUM(BJ22:BJ38)</f>
        <v>0</v>
      </c>
      <c r="BK21" s="61">
        <f t="shared" si="34"/>
        <v>0</v>
      </c>
      <c r="BL21" s="12">
        <f t="shared" ref="BL21:BQ21" si="77">SUM(BL22:BL38)</f>
        <v>0</v>
      </c>
      <c r="BM21" s="12">
        <f t="shared" si="77"/>
        <v>0</v>
      </c>
      <c r="BN21" s="12">
        <f t="shared" si="77"/>
        <v>0</v>
      </c>
      <c r="BO21" s="12">
        <f t="shared" si="77"/>
        <v>0</v>
      </c>
      <c r="BP21" s="12">
        <f t="shared" si="77"/>
        <v>0</v>
      </c>
      <c r="BQ21" s="12">
        <f t="shared" si="77"/>
        <v>0</v>
      </c>
      <c r="BR21" s="61">
        <f t="shared" si="35"/>
        <v>0</v>
      </c>
      <c r="BS21" s="12">
        <f>SUM(BS22:BS38)</f>
        <v>0</v>
      </c>
      <c r="BT21" s="12">
        <f>SUM(BT22:BT38)</f>
        <v>0</v>
      </c>
      <c r="BU21" s="61">
        <f t="shared" si="36"/>
        <v>0</v>
      </c>
      <c r="BV21" s="12">
        <f>SUM(BV22:BV38)</f>
        <v>0</v>
      </c>
      <c r="BW21" s="12">
        <f>SUM(BW22:BW38)</f>
        <v>0</v>
      </c>
      <c r="BX21" s="12">
        <f>SUM(BX22:BX38)</f>
        <v>0</v>
      </c>
      <c r="BY21" s="12">
        <f>SUM(BY22:BY38)</f>
        <v>0</v>
      </c>
      <c r="BZ21" s="61">
        <f t="shared" si="37"/>
        <v>0</v>
      </c>
      <c r="CA21" s="12">
        <f>SUM(CA22:CA38)</f>
        <v>0</v>
      </c>
      <c r="CB21" s="12">
        <f>SUM(CB22:CB38)</f>
        <v>0</v>
      </c>
      <c r="CC21" s="12">
        <f>SUM(CC22:CC38)</f>
        <v>0</v>
      </c>
      <c r="CD21" s="12">
        <f>SUM(CD22:CD38)</f>
        <v>0</v>
      </c>
      <c r="CE21" s="61">
        <f t="shared" si="38"/>
        <v>0</v>
      </c>
      <c r="CF21" s="12">
        <f>SUM(CF22:CF38)</f>
        <v>0</v>
      </c>
      <c r="CG21" s="12">
        <f>SUM(CG22:CG38)</f>
        <v>0</v>
      </c>
      <c r="CH21" s="12">
        <f>SUM(CH22:CH38)</f>
        <v>0</v>
      </c>
      <c r="CI21" s="12">
        <f>SUM(CI22:CI38)</f>
        <v>0</v>
      </c>
      <c r="CJ21" s="61">
        <f t="shared" si="39"/>
        <v>0</v>
      </c>
      <c r="CK21" s="12">
        <f>SUM(CK22:CK38)</f>
        <v>0</v>
      </c>
      <c r="CL21" s="12">
        <f>SUM(CL22:CL38)</f>
        <v>0</v>
      </c>
      <c r="CM21" s="12">
        <f>SUM(CM22:CM38)</f>
        <v>0</v>
      </c>
      <c r="CN21" s="12">
        <f>SUM(CN22:CN38)</f>
        <v>0</v>
      </c>
      <c r="CO21" s="12">
        <f>SUM(CO22:CO38)</f>
        <v>0</v>
      </c>
      <c r="CP21" s="61">
        <f t="shared" si="40"/>
        <v>0</v>
      </c>
      <c r="CQ21" s="12">
        <f>SUM(CQ22:CQ38)</f>
        <v>0</v>
      </c>
      <c r="CR21" s="12">
        <f>SUM(CR22:CR38)</f>
        <v>0</v>
      </c>
      <c r="CS21" s="12">
        <f>SUM(CS22:CS38)</f>
        <v>0</v>
      </c>
      <c r="CT21" s="12">
        <f>SUM(CT22:CT38)</f>
        <v>0</v>
      </c>
      <c r="CU21" s="61">
        <f t="shared" si="13"/>
        <v>0</v>
      </c>
      <c r="CV21" s="12">
        <f>SUM(CV22:CV38)</f>
        <v>0</v>
      </c>
      <c r="CW21" s="12">
        <f>SUM(CW22:CW38)</f>
        <v>0</v>
      </c>
      <c r="CX21" s="12">
        <f>SUM(CX22:CX38)</f>
        <v>0</v>
      </c>
      <c r="CY21" s="61">
        <f t="shared" si="14"/>
        <v>0</v>
      </c>
      <c r="CZ21" s="12">
        <f>SUM(CZ22:CZ38)</f>
        <v>0</v>
      </c>
      <c r="DA21" s="12">
        <f>SUM(DA22:DA38)</f>
        <v>0</v>
      </c>
      <c r="DB21" s="12">
        <f>SUM(DB22:DB38)</f>
        <v>0</v>
      </c>
      <c r="DC21" s="61">
        <f t="shared" si="15"/>
        <v>0</v>
      </c>
      <c r="DD21" s="12">
        <f>SUM(DD22:DD38)</f>
        <v>0</v>
      </c>
      <c r="DE21" s="12">
        <f>SUM(DE22:DE38)</f>
        <v>0</v>
      </c>
      <c r="DF21" s="12">
        <f>SUM(DF22:DF38)</f>
        <v>0</v>
      </c>
      <c r="DG21" s="61">
        <f t="shared" si="17"/>
        <v>0</v>
      </c>
      <c r="DH21" s="12">
        <f>SUM(DH22:DH38)</f>
        <v>0</v>
      </c>
      <c r="DI21" s="12">
        <f>SUM(DI22:DI38)</f>
        <v>0</v>
      </c>
      <c r="DJ21" s="12">
        <f>SUM(DJ22:DJ38)</f>
        <v>0</v>
      </c>
      <c r="DK21" s="61">
        <f t="shared" si="18"/>
        <v>0</v>
      </c>
      <c r="DL21" s="12">
        <f>SUM(DL22:DL38)</f>
        <v>0</v>
      </c>
      <c r="DM21" s="12">
        <f>SUM(DM22:DM38)</f>
        <v>0</v>
      </c>
      <c r="DN21" s="12">
        <f>SUM(DN22:DN38)</f>
        <v>0</v>
      </c>
      <c r="DO21" s="61">
        <f t="shared" si="41"/>
        <v>0</v>
      </c>
      <c r="DP21" s="12">
        <f>SUM(DP22:DP38)</f>
        <v>0</v>
      </c>
      <c r="DQ21" s="12">
        <f>SUM(DQ22:DQ38)</f>
        <v>0</v>
      </c>
      <c r="DR21" s="12">
        <f>SUM(DR22:DR38)</f>
        <v>0</v>
      </c>
      <c r="DS21" s="12">
        <f>SUM(DS22:DS38)</f>
        <v>0</v>
      </c>
      <c r="DT21" s="61">
        <f t="shared" si="19"/>
        <v>0</v>
      </c>
      <c r="DU21" s="12">
        <f t="shared" ref="DU21:EA21" si="78">SUM(DU22:DU38)</f>
        <v>0</v>
      </c>
      <c r="DV21" s="12">
        <f t="shared" si="78"/>
        <v>0</v>
      </c>
      <c r="DW21" s="12">
        <f t="shared" si="78"/>
        <v>0</v>
      </c>
      <c r="DX21" s="12">
        <f t="shared" si="78"/>
        <v>0</v>
      </c>
      <c r="DY21" s="12">
        <f t="shared" si="78"/>
        <v>0</v>
      </c>
      <c r="DZ21" s="12">
        <f t="shared" si="78"/>
        <v>0</v>
      </c>
      <c r="EA21" s="12">
        <f t="shared" si="78"/>
        <v>0</v>
      </c>
      <c r="EB21" s="61">
        <f t="shared" si="55"/>
        <v>0</v>
      </c>
      <c r="EC21" s="12">
        <f t="shared" ref="EC21:EH21" si="79">SUM(EC22:EC38)</f>
        <v>0</v>
      </c>
      <c r="ED21" s="12">
        <f t="shared" si="79"/>
        <v>0</v>
      </c>
      <c r="EE21" s="12">
        <f t="shared" si="79"/>
        <v>0</v>
      </c>
      <c r="EF21" s="12">
        <f t="shared" si="79"/>
        <v>0</v>
      </c>
      <c r="EG21" s="12">
        <f t="shared" si="79"/>
        <v>0</v>
      </c>
      <c r="EH21" s="12">
        <f t="shared" si="79"/>
        <v>0</v>
      </c>
      <c r="EI21" s="61">
        <f t="shared" si="20"/>
        <v>0</v>
      </c>
      <c r="EJ21" s="12">
        <f>SUM(EJ22:EJ38)</f>
        <v>0</v>
      </c>
      <c r="EK21" s="12">
        <f>SUM(EK22:EK38)</f>
        <v>0</v>
      </c>
      <c r="EL21" s="61">
        <f t="shared" si="21"/>
        <v>0</v>
      </c>
      <c r="EM21" s="12">
        <f>SUM(EM22:EM38)</f>
        <v>0</v>
      </c>
      <c r="EN21" s="12">
        <f>SUM(EN22:EN38)</f>
        <v>0</v>
      </c>
      <c r="EO21" s="12">
        <f>SUM(EO22:EO38)</f>
        <v>0</v>
      </c>
      <c r="EP21" s="12">
        <f>SUM(EP22:EP38)</f>
        <v>0</v>
      </c>
      <c r="EQ21" s="61">
        <f t="shared" si="22"/>
        <v>0</v>
      </c>
      <c r="ER21" s="12">
        <f t="shared" ref="ER21:FF21" si="80">SUM(ER22:ER38)</f>
        <v>0</v>
      </c>
      <c r="ES21" s="12">
        <f t="shared" si="80"/>
        <v>0</v>
      </c>
      <c r="ET21" s="12">
        <f t="shared" si="80"/>
        <v>0</v>
      </c>
      <c r="EU21" s="12">
        <f t="shared" si="80"/>
        <v>0</v>
      </c>
      <c r="EV21" s="12">
        <f t="shared" si="80"/>
        <v>0</v>
      </c>
      <c r="EW21" s="12">
        <f t="shared" si="80"/>
        <v>0</v>
      </c>
      <c r="EX21" s="12">
        <f t="shared" si="80"/>
        <v>0</v>
      </c>
      <c r="EY21" s="12">
        <f t="shared" si="80"/>
        <v>0</v>
      </c>
      <c r="EZ21" s="12">
        <f t="shared" si="80"/>
        <v>0</v>
      </c>
      <c r="FA21" s="12">
        <f t="shared" si="80"/>
        <v>0</v>
      </c>
      <c r="FB21" s="12">
        <f t="shared" si="80"/>
        <v>0</v>
      </c>
      <c r="FC21" s="12">
        <f t="shared" si="80"/>
        <v>0</v>
      </c>
      <c r="FD21" s="12">
        <f t="shared" si="80"/>
        <v>0</v>
      </c>
      <c r="FE21" s="12">
        <f t="shared" si="80"/>
        <v>0</v>
      </c>
      <c r="FF21" s="12">
        <f t="shared" si="80"/>
        <v>0</v>
      </c>
      <c r="FG21" s="61">
        <f t="shared" si="23"/>
        <v>0</v>
      </c>
      <c r="FH21" s="12">
        <f>SUM(FH22:FH38)</f>
        <v>0</v>
      </c>
      <c r="FI21" s="12">
        <f>SUM(FI22:FI38)</f>
        <v>0</v>
      </c>
      <c r="FJ21" s="61">
        <f t="shared" si="24"/>
        <v>0</v>
      </c>
      <c r="FK21" s="12">
        <f>SUM(FK22:FK38)</f>
        <v>0</v>
      </c>
      <c r="FL21" s="12">
        <f>SUM(FL22:FL38)</f>
        <v>0</v>
      </c>
      <c r="FM21" s="12">
        <f t="shared" ref="FM21:FY21" si="81">SUM(FM22:FM38)</f>
        <v>0</v>
      </c>
      <c r="FN21" s="12">
        <f t="shared" si="81"/>
        <v>0</v>
      </c>
      <c r="FO21" s="12">
        <f t="shared" si="81"/>
        <v>0</v>
      </c>
      <c r="FP21" s="12">
        <f t="shared" si="81"/>
        <v>0</v>
      </c>
      <c r="FQ21" s="12">
        <f t="shared" si="81"/>
        <v>0</v>
      </c>
      <c r="FR21" s="12">
        <f t="shared" si="81"/>
        <v>0</v>
      </c>
      <c r="FS21" s="12">
        <f t="shared" si="81"/>
        <v>0</v>
      </c>
      <c r="FT21" s="12">
        <f t="shared" si="81"/>
        <v>0</v>
      </c>
      <c r="FU21" s="12">
        <f t="shared" si="81"/>
        <v>0</v>
      </c>
      <c r="FV21" s="12">
        <f t="shared" si="81"/>
        <v>0</v>
      </c>
      <c r="FW21" s="12">
        <f t="shared" si="81"/>
        <v>0</v>
      </c>
      <c r="FX21" s="12">
        <f t="shared" si="81"/>
        <v>0</v>
      </c>
      <c r="FY21" s="12">
        <f t="shared" si="81"/>
        <v>0</v>
      </c>
      <c r="FZ21" s="12">
        <f>SUM(FZ22:FZ39)</f>
        <v>0</v>
      </c>
      <c r="GA21" s="25">
        <f t="shared" si="66"/>
        <v>0</v>
      </c>
      <c r="GB21" s="12">
        <f>SUM(GB22:GB39)</f>
        <v>0</v>
      </c>
      <c r="GC21" s="12">
        <f>SUM(GC22:GC39)</f>
        <v>0</v>
      </c>
      <c r="GD21" s="12">
        <f>SUM(GD22:GD38)</f>
        <v>0</v>
      </c>
      <c r="GE21" s="12"/>
      <c r="GF21" s="12"/>
      <c r="GG21" s="12">
        <f>SUM(GG22:GG38)</f>
        <v>0</v>
      </c>
      <c r="GH21" s="12"/>
      <c r="GI21" s="12"/>
      <c r="GJ21" s="12">
        <f>SUM(GJ22:GJ38)</f>
        <v>0</v>
      </c>
      <c r="GK21" s="12"/>
      <c r="GL21" s="12"/>
      <c r="GM21" s="12">
        <f>SUM(GM22:GM38)</f>
        <v>0</v>
      </c>
      <c r="GN21" s="12"/>
      <c r="GO21" s="12"/>
      <c r="GP21" s="12">
        <f>SUM(GP22:GP38)</f>
        <v>0</v>
      </c>
      <c r="GQ21" s="12"/>
      <c r="GR21" s="12"/>
      <c r="GS21" s="12">
        <f>SUM(GS22:GS38)</f>
        <v>0</v>
      </c>
      <c r="GT21" s="12"/>
      <c r="GU21" s="12"/>
      <c r="GV21" s="12">
        <f>SUM(GV22:GV38)</f>
        <v>0</v>
      </c>
      <c r="GW21" s="12"/>
      <c r="GX21" s="12"/>
      <c r="GY21" s="12">
        <f>SUM(GY22:GY38)</f>
        <v>0</v>
      </c>
      <c r="GZ21" s="12"/>
      <c r="HA21" s="12"/>
      <c r="HB21" s="12">
        <f>SUM(HB22:HB38)</f>
        <v>0</v>
      </c>
      <c r="HC21" s="12"/>
      <c r="HD21" s="12"/>
      <c r="HE21" s="12">
        <f>SUM(HE22:HE38)</f>
        <v>0</v>
      </c>
      <c r="HF21" s="12"/>
      <c r="HG21" s="12"/>
      <c r="HH21" s="12">
        <f>SUM(HH22:HH38)</f>
        <v>0</v>
      </c>
      <c r="HI21" s="12"/>
      <c r="HJ21" s="12"/>
      <c r="HK21" s="12">
        <f>SUM(HK22:HK38)</f>
        <v>0</v>
      </c>
      <c r="HL21" s="12"/>
      <c r="HM21" s="12"/>
    </row>
    <row r="22" spans="1:221" s="6" customFormat="1" ht="15.95" customHeight="1">
      <c r="A22" s="46"/>
      <c r="B22" s="46">
        <v>6101</v>
      </c>
      <c r="C22" s="47" t="s">
        <v>517</v>
      </c>
      <c r="D22" s="57">
        <f t="shared" si="0"/>
        <v>0</v>
      </c>
      <c r="E22" s="60">
        <f t="shared" si="26"/>
        <v>0</v>
      </c>
      <c r="F22" s="30">
        <f t="shared" si="27"/>
        <v>0</v>
      </c>
      <c r="G22" s="30">
        <f t="shared" si="28"/>
        <v>0</v>
      </c>
      <c r="H22" s="61">
        <f t="shared" si="29"/>
        <v>0</v>
      </c>
      <c r="I22" s="61">
        <f t="shared" si="29"/>
        <v>0</v>
      </c>
      <c r="J22" s="61">
        <f t="shared" si="1"/>
        <v>0</v>
      </c>
      <c r="K22" s="61">
        <f t="shared" si="30"/>
        <v>0</v>
      </c>
      <c r="L22" s="61">
        <f t="shared" si="2"/>
        <v>0</v>
      </c>
      <c r="M22" s="60">
        <f t="shared" si="3"/>
        <v>0</v>
      </c>
      <c r="N22" s="53">
        <f t="shared" si="4"/>
        <v>0</v>
      </c>
      <c r="O22" s="25">
        <f t="shared" ref="O22:O38" si="82">BD22</f>
        <v>0</v>
      </c>
      <c r="P22" s="25">
        <f t="shared" ref="P22:P38" si="83">EK22</f>
        <v>0</v>
      </c>
      <c r="Q22" s="25">
        <f t="shared" ref="Q22:R38" si="84">EN22</f>
        <v>0</v>
      </c>
      <c r="R22" s="25">
        <f t="shared" si="84"/>
        <v>0</v>
      </c>
      <c r="S22" s="25">
        <f t="shared" ref="S22:S38" si="85">DW22+ET22</f>
        <v>0</v>
      </c>
      <c r="T22" s="25">
        <f t="shared" ref="T22:T38" si="86">DV22</f>
        <v>0</v>
      </c>
      <c r="U22" s="25">
        <f t="shared" ref="U22:U38" si="87">EP22</f>
        <v>0</v>
      </c>
      <c r="V22" s="25">
        <f t="shared" ref="V22:V38" si="88">FL22</f>
        <v>0</v>
      </c>
      <c r="W22" s="25">
        <f t="shared" ref="W22:W38" si="89">ES22</f>
        <v>0</v>
      </c>
      <c r="X22" s="25">
        <f t="shared" ref="X22:X38" si="90">DX22</f>
        <v>0</v>
      </c>
      <c r="Y22" s="25">
        <f t="shared" ref="Y22:Y38" si="91">EE22</f>
        <v>0</v>
      </c>
      <c r="Z22" s="25">
        <f t="shared" ref="Z22:AA38" si="92">DY22</f>
        <v>0</v>
      </c>
      <c r="AA22" s="25">
        <f t="shared" si="92"/>
        <v>0</v>
      </c>
      <c r="AB22" s="25">
        <f t="shared" si="65"/>
        <v>0</v>
      </c>
      <c r="AC22" s="9">
        <f t="shared" si="65"/>
        <v>0</v>
      </c>
      <c r="AD22" s="25">
        <f t="shared" ref="AD22:AD38" si="93">AW22</f>
        <v>0</v>
      </c>
      <c r="AE22" s="53">
        <f t="shared" si="6"/>
        <v>0</v>
      </c>
      <c r="AF22" s="61">
        <f t="shared" si="32"/>
        <v>0</v>
      </c>
      <c r="AG22" s="61">
        <f t="shared" si="47"/>
        <v>0</v>
      </c>
      <c r="AH22" s="53">
        <f t="shared" si="61"/>
        <v>0</v>
      </c>
      <c r="AI22" s="12">
        <f t="shared" si="48"/>
        <v>0</v>
      </c>
      <c r="AJ22" s="12">
        <f t="shared" si="49"/>
        <v>0</v>
      </c>
      <c r="AK22" s="12">
        <f t="shared" si="62"/>
        <v>0</v>
      </c>
      <c r="AL22" s="12">
        <f t="shared" si="63"/>
        <v>0</v>
      </c>
      <c r="AM22" s="12">
        <f t="shared" si="7"/>
        <v>0</v>
      </c>
      <c r="AN22" s="12">
        <f t="shared" si="8"/>
        <v>0</v>
      </c>
      <c r="AO22" s="12">
        <f t="shared" si="9"/>
        <v>0</v>
      </c>
      <c r="AP22" s="12">
        <f t="shared" si="10"/>
        <v>0</v>
      </c>
      <c r="AQ22" s="12">
        <f t="shared" si="64"/>
        <v>0</v>
      </c>
      <c r="AR22" s="30">
        <f t="shared" si="50"/>
        <v>0</v>
      </c>
      <c r="AS22" s="25"/>
      <c r="AT22" s="25"/>
      <c r="AU22" s="25"/>
      <c r="AV22" s="25"/>
      <c r="AW22" s="25"/>
      <c r="AX22" s="25"/>
      <c r="AY22" s="25"/>
      <c r="AZ22" s="25"/>
      <c r="BA22" s="25"/>
      <c r="BB22" s="30">
        <f t="shared" si="52"/>
        <v>0</v>
      </c>
      <c r="BC22" s="25"/>
      <c r="BD22" s="25"/>
      <c r="BE22" s="30">
        <f t="shared" si="12"/>
        <v>0</v>
      </c>
      <c r="BF22" s="25"/>
      <c r="BG22" s="25"/>
      <c r="BH22" s="25"/>
      <c r="BI22" s="25"/>
      <c r="BJ22" s="25"/>
      <c r="BK22" s="61">
        <f t="shared" si="34"/>
        <v>0</v>
      </c>
      <c r="BL22" s="25"/>
      <c r="BM22" s="25"/>
      <c r="BN22" s="25"/>
      <c r="BO22" s="25"/>
      <c r="BP22" s="25"/>
      <c r="BQ22" s="25"/>
      <c r="BR22" s="61">
        <f t="shared" si="35"/>
        <v>0</v>
      </c>
      <c r="BS22" s="25"/>
      <c r="BT22" s="25"/>
      <c r="BU22" s="61">
        <f t="shared" si="36"/>
        <v>0</v>
      </c>
      <c r="BV22" s="25"/>
      <c r="BW22" s="25"/>
      <c r="BX22" s="25"/>
      <c r="BY22" s="25"/>
      <c r="BZ22" s="61">
        <f t="shared" si="37"/>
        <v>0</v>
      </c>
      <c r="CA22" s="25"/>
      <c r="CB22" s="25"/>
      <c r="CC22" s="25"/>
      <c r="CD22" s="25"/>
      <c r="CE22" s="61">
        <f t="shared" si="38"/>
        <v>0</v>
      </c>
      <c r="CF22" s="25"/>
      <c r="CG22" s="25"/>
      <c r="CH22" s="25"/>
      <c r="CI22" s="25"/>
      <c r="CJ22" s="61">
        <f t="shared" si="39"/>
        <v>0</v>
      </c>
      <c r="CK22" s="25"/>
      <c r="CL22" s="25"/>
      <c r="CM22" s="25"/>
      <c r="CN22" s="25"/>
      <c r="CO22" s="25"/>
      <c r="CP22" s="61">
        <f t="shared" si="40"/>
        <v>0</v>
      </c>
      <c r="CQ22" s="25"/>
      <c r="CR22" s="25"/>
      <c r="CS22" s="25"/>
      <c r="CT22" s="25"/>
      <c r="CU22" s="61">
        <f t="shared" si="13"/>
        <v>0</v>
      </c>
      <c r="CV22" s="25"/>
      <c r="CW22" s="25"/>
      <c r="CX22" s="25"/>
      <c r="CY22" s="61">
        <f t="shared" si="14"/>
        <v>0</v>
      </c>
      <c r="CZ22" s="25"/>
      <c r="DA22" s="25"/>
      <c r="DB22" s="25"/>
      <c r="DC22" s="61">
        <f t="shared" si="15"/>
        <v>0</v>
      </c>
      <c r="DD22" s="25"/>
      <c r="DE22" s="25"/>
      <c r="DF22" s="25"/>
      <c r="DG22" s="61">
        <f t="shared" si="17"/>
        <v>0</v>
      </c>
      <c r="DH22" s="25"/>
      <c r="DI22" s="25"/>
      <c r="DJ22" s="25"/>
      <c r="DK22" s="61">
        <f t="shared" si="18"/>
        <v>0</v>
      </c>
      <c r="DL22" s="25"/>
      <c r="DM22" s="25"/>
      <c r="DN22" s="25"/>
      <c r="DO22" s="61">
        <f t="shared" si="41"/>
        <v>0</v>
      </c>
      <c r="DP22" s="25"/>
      <c r="DQ22" s="25"/>
      <c r="DR22" s="25"/>
      <c r="DS22" s="25"/>
      <c r="DT22" s="61">
        <f t="shared" si="19"/>
        <v>0</v>
      </c>
      <c r="DU22" s="25"/>
      <c r="DV22" s="25"/>
      <c r="DW22" s="25"/>
      <c r="DX22" s="25"/>
      <c r="DY22" s="25"/>
      <c r="DZ22" s="25"/>
      <c r="EA22" s="25"/>
      <c r="EB22" s="61">
        <f t="shared" si="55"/>
        <v>0</v>
      </c>
      <c r="EC22" s="25"/>
      <c r="ED22" s="25"/>
      <c r="EE22" s="25"/>
      <c r="EF22" s="25"/>
      <c r="EG22" s="25"/>
      <c r="EH22" s="25"/>
      <c r="EI22" s="61">
        <f t="shared" si="20"/>
        <v>0</v>
      </c>
      <c r="EJ22" s="25"/>
      <c r="EK22" s="25"/>
      <c r="EL22" s="61">
        <f t="shared" si="21"/>
        <v>0</v>
      </c>
      <c r="EM22" s="25"/>
      <c r="EN22" s="25"/>
      <c r="EO22" s="25"/>
      <c r="EP22" s="25"/>
      <c r="EQ22" s="61">
        <f t="shared" si="22"/>
        <v>0</v>
      </c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61">
        <f t="shared" si="23"/>
        <v>0</v>
      </c>
      <c r="FH22" s="25"/>
      <c r="FI22" s="25"/>
      <c r="FJ22" s="61">
        <f t="shared" si="24"/>
        <v>0</v>
      </c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>
        <f t="shared" ref="FZ22:FZ38" si="94">SUM(GD22:HK22)</f>
        <v>0</v>
      </c>
      <c r="GA22" s="25">
        <f t="shared" si="66"/>
        <v>0</v>
      </c>
      <c r="GB22" s="25">
        <f t="shared" si="67"/>
        <v>0</v>
      </c>
      <c r="GC22" s="25">
        <f>GF22+GI22+GL22+GO22+GR22+GU22+GX22+HA22+HD22+HG22+HJ22</f>
        <v>0</v>
      </c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</row>
    <row r="23" spans="1:221" s="6" customFormat="1" ht="15.95" customHeight="1">
      <c r="A23" s="46"/>
      <c r="B23" s="46">
        <v>6102</v>
      </c>
      <c r="C23" s="47" t="s">
        <v>518</v>
      </c>
      <c r="D23" s="57">
        <f t="shared" si="0"/>
        <v>0</v>
      </c>
      <c r="E23" s="60">
        <f t="shared" si="26"/>
        <v>0</v>
      </c>
      <c r="F23" s="30">
        <f t="shared" si="27"/>
        <v>0</v>
      </c>
      <c r="G23" s="30">
        <f t="shared" si="28"/>
        <v>0</v>
      </c>
      <c r="H23" s="61">
        <f t="shared" si="29"/>
        <v>0</v>
      </c>
      <c r="I23" s="61">
        <f t="shared" si="29"/>
        <v>0</v>
      </c>
      <c r="J23" s="61">
        <f t="shared" si="1"/>
        <v>0</v>
      </c>
      <c r="K23" s="61">
        <f t="shared" si="30"/>
        <v>0</v>
      </c>
      <c r="L23" s="61">
        <f t="shared" si="2"/>
        <v>0</v>
      </c>
      <c r="M23" s="60">
        <f t="shared" si="3"/>
        <v>0</v>
      </c>
      <c r="N23" s="53">
        <f t="shared" si="4"/>
        <v>0</v>
      </c>
      <c r="O23" s="25">
        <f t="shared" si="82"/>
        <v>0</v>
      </c>
      <c r="P23" s="25">
        <f t="shared" si="83"/>
        <v>0</v>
      </c>
      <c r="Q23" s="25">
        <f t="shared" si="84"/>
        <v>0</v>
      </c>
      <c r="R23" s="25">
        <f t="shared" si="84"/>
        <v>0</v>
      </c>
      <c r="S23" s="25">
        <f t="shared" si="85"/>
        <v>0</v>
      </c>
      <c r="T23" s="25">
        <f t="shared" si="86"/>
        <v>0</v>
      </c>
      <c r="U23" s="25">
        <f t="shared" si="87"/>
        <v>0</v>
      </c>
      <c r="V23" s="25">
        <f t="shared" si="88"/>
        <v>0</v>
      </c>
      <c r="W23" s="25">
        <f t="shared" si="89"/>
        <v>0</v>
      </c>
      <c r="X23" s="25">
        <f t="shared" si="90"/>
        <v>0</v>
      </c>
      <c r="Y23" s="25">
        <f t="shared" si="91"/>
        <v>0</v>
      </c>
      <c r="Z23" s="25">
        <f t="shared" si="92"/>
        <v>0</v>
      </c>
      <c r="AA23" s="25">
        <f t="shared" si="92"/>
        <v>0</v>
      </c>
      <c r="AB23" s="25">
        <f t="shared" si="65"/>
        <v>0</v>
      </c>
      <c r="AC23" s="9">
        <f t="shared" si="65"/>
        <v>0</v>
      </c>
      <c r="AD23" s="25">
        <f t="shared" si="93"/>
        <v>0</v>
      </c>
      <c r="AE23" s="53">
        <f t="shared" si="6"/>
        <v>0</v>
      </c>
      <c r="AF23" s="61">
        <f t="shared" si="32"/>
        <v>0</v>
      </c>
      <c r="AG23" s="61">
        <f t="shared" si="47"/>
        <v>0</v>
      </c>
      <c r="AH23" s="53">
        <f t="shared" si="61"/>
        <v>0</v>
      </c>
      <c r="AI23" s="12">
        <f t="shared" si="48"/>
        <v>0</v>
      </c>
      <c r="AJ23" s="12">
        <f t="shared" si="49"/>
        <v>0</v>
      </c>
      <c r="AK23" s="12">
        <f t="shared" si="62"/>
        <v>0</v>
      </c>
      <c r="AL23" s="12">
        <f t="shared" si="63"/>
        <v>0</v>
      </c>
      <c r="AM23" s="12">
        <f t="shared" si="7"/>
        <v>0</v>
      </c>
      <c r="AN23" s="12">
        <f t="shared" si="8"/>
        <v>0</v>
      </c>
      <c r="AO23" s="12">
        <f t="shared" si="9"/>
        <v>0</v>
      </c>
      <c r="AP23" s="12">
        <f t="shared" si="10"/>
        <v>0</v>
      </c>
      <c r="AQ23" s="12">
        <f t="shared" si="64"/>
        <v>0</v>
      </c>
      <c r="AR23" s="30">
        <f t="shared" si="50"/>
        <v>0</v>
      </c>
      <c r="AS23" s="25"/>
      <c r="AT23" s="25"/>
      <c r="AU23" s="25"/>
      <c r="AV23" s="25"/>
      <c r="AW23" s="25"/>
      <c r="AX23" s="25"/>
      <c r="AY23" s="25"/>
      <c r="AZ23" s="25"/>
      <c r="BA23" s="25"/>
      <c r="BB23" s="30">
        <f t="shared" si="52"/>
        <v>0</v>
      </c>
      <c r="BC23" s="25"/>
      <c r="BD23" s="25"/>
      <c r="BE23" s="30">
        <f t="shared" si="12"/>
        <v>0</v>
      </c>
      <c r="BF23" s="25"/>
      <c r="BG23" s="25"/>
      <c r="BH23" s="25"/>
      <c r="BI23" s="25"/>
      <c r="BJ23" s="25"/>
      <c r="BK23" s="61">
        <f t="shared" si="34"/>
        <v>0</v>
      </c>
      <c r="BL23" s="25"/>
      <c r="BM23" s="25"/>
      <c r="BN23" s="25"/>
      <c r="BO23" s="25"/>
      <c r="BP23" s="25"/>
      <c r="BQ23" s="25"/>
      <c r="BR23" s="61">
        <f t="shared" si="35"/>
        <v>0</v>
      </c>
      <c r="BS23" s="25"/>
      <c r="BT23" s="25"/>
      <c r="BU23" s="61">
        <f t="shared" si="36"/>
        <v>0</v>
      </c>
      <c r="BV23" s="25"/>
      <c r="BW23" s="25"/>
      <c r="BX23" s="25"/>
      <c r="BY23" s="25"/>
      <c r="BZ23" s="61">
        <f t="shared" si="37"/>
        <v>0</v>
      </c>
      <c r="CA23" s="25"/>
      <c r="CB23" s="25"/>
      <c r="CC23" s="25"/>
      <c r="CD23" s="25"/>
      <c r="CE23" s="61">
        <f t="shared" si="38"/>
        <v>0</v>
      </c>
      <c r="CF23" s="25"/>
      <c r="CG23" s="25"/>
      <c r="CH23" s="25"/>
      <c r="CI23" s="25"/>
      <c r="CJ23" s="61">
        <f t="shared" si="39"/>
        <v>0</v>
      </c>
      <c r="CK23" s="25"/>
      <c r="CL23" s="25"/>
      <c r="CM23" s="25"/>
      <c r="CN23" s="25"/>
      <c r="CO23" s="25"/>
      <c r="CP23" s="61">
        <f t="shared" si="40"/>
        <v>0</v>
      </c>
      <c r="CQ23" s="25"/>
      <c r="CR23" s="25"/>
      <c r="CS23" s="25"/>
      <c r="CT23" s="25"/>
      <c r="CU23" s="61">
        <f t="shared" si="13"/>
        <v>0</v>
      </c>
      <c r="CV23" s="25"/>
      <c r="CW23" s="25"/>
      <c r="CX23" s="25"/>
      <c r="CY23" s="61">
        <f t="shared" si="14"/>
        <v>0</v>
      </c>
      <c r="CZ23" s="25"/>
      <c r="DA23" s="25"/>
      <c r="DB23" s="25"/>
      <c r="DC23" s="61">
        <f t="shared" si="15"/>
        <v>0</v>
      </c>
      <c r="DD23" s="25"/>
      <c r="DE23" s="25"/>
      <c r="DF23" s="25"/>
      <c r="DG23" s="61">
        <f t="shared" si="17"/>
        <v>0</v>
      </c>
      <c r="DH23" s="25"/>
      <c r="DI23" s="25"/>
      <c r="DJ23" s="25"/>
      <c r="DK23" s="61">
        <f t="shared" si="18"/>
        <v>0</v>
      </c>
      <c r="DL23" s="25"/>
      <c r="DM23" s="25"/>
      <c r="DN23" s="25"/>
      <c r="DO23" s="61">
        <f t="shared" si="41"/>
        <v>0</v>
      </c>
      <c r="DP23" s="25"/>
      <c r="DQ23" s="25"/>
      <c r="DR23" s="25"/>
      <c r="DS23" s="25"/>
      <c r="DT23" s="61">
        <f t="shared" si="19"/>
        <v>0</v>
      </c>
      <c r="DU23" s="25"/>
      <c r="DV23" s="25"/>
      <c r="DW23" s="25"/>
      <c r="DX23" s="25"/>
      <c r="DY23" s="25"/>
      <c r="DZ23" s="25"/>
      <c r="EA23" s="25"/>
      <c r="EB23" s="61">
        <f t="shared" si="55"/>
        <v>0</v>
      </c>
      <c r="EC23" s="25"/>
      <c r="ED23" s="25"/>
      <c r="EE23" s="25"/>
      <c r="EF23" s="25"/>
      <c r="EG23" s="25"/>
      <c r="EH23" s="25"/>
      <c r="EI23" s="61">
        <f t="shared" si="20"/>
        <v>0</v>
      </c>
      <c r="EJ23" s="25"/>
      <c r="EK23" s="25"/>
      <c r="EL23" s="61">
        <f t="shared" si="21"/>
        <v>0</v>
      </c>
      <c r="EM23" s="25"/>
      <c r="EN23" s="25"/>
      <c r="EO23" s="25"/>
      <c r="EP23" s="25"/>
      <c r="EQ23" s="61">
        <f t="shared" si="22"/>
        <v>0</v>
      </c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61">
        <f t="shared" si="23"/>
        <v>0</v>
      </c>
      <c r="FH23" s="25"/>
      <c r="FI23" s="25"/>
      <c r="FJ23" s="61">
        <f t="shared" si="24"/>
        <v>0</v>
      </c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>
        <f t="shared" si="94"/>
        <v>0</v>
      </c>
      <c r="GA23" s="25">
        <f t="shared" si="66"/>
        <v>0</v>
      </c>
      <c r="GB23" s="25">
        <f t="shared" si="67"/>
        <v>0</v>
      </c>
      <c r="GC23" s="25">
        <f t="shared" ref="GC23:GC38" si="95">GF23+GI23+GL23+GO23+GR23+GU23+GX23+HA23+HD23+HG23+HJ23</f>
        <v>0</v>
      </c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</row>
    <row r="24" spans="1:221" s="6" customFormat="1" ht="15.95" customHeight="1">
      <c r="A24" s="46"/>
      <c r="B24" s="46">
        <v>6103</v>
      </c>
      <c r="C24" s="47" t="s">
        <v>519</v>
      </c>
      <c r="D24" s="57">
        <f t="shared" si="0"/>
        <v>0</v>
      </c>
      <c r="E24" s="60">
        <f t="shared" si="26"/>
        <v>0</v>
      </c>
      <c r="F24" s="30">
        <f t="shared" si="27"/>
        <v>0</v>
      </c>
      <c r="G24" s="30">
        <f t="shared" si="28"/>
        <v>0</v>
      </c>
      <c r="H24" s="61">
        <f t="shared" si="29"/>
        <v>0</v>
      </c>
      <c r="I24" s="61">
        <f t="shared" si="29"/>
        <v>0</v>
      </c>
      <c r="J24" s="61">
        <f t="shared" si="1"/>
        <v>0</v>
      </c>
      <c r="K24" s="61">
        <f t="shared" si="30"/>
        <v>0</v>
      </c>
      <c r="L24" s="61">
        <f t="shared" si="2"/>
        <v>0</v>
      </c>
      <c r="M24" s="60">
        <f t="shared" si="3"/>
        <v>0</v>
      </c>
      <c r="N24" s="53">
        <f t="shared" si="4"/>
        <v>0</v>
      </c>
      <c r="O24" s="25">
        <f t="shared" si="82"/>
        <v>0</v>
      </c>
      <c r="P24" s="25">
        <f t="shared" si="83"/>
        <v>0</v>
      </c>
      <c r="Q24" s="25">
        <f t="shared" si="84"/>
        <v>0</v>
      </c>
      <c r="R24" s="25">
        <f t="shared" si="84"/>
        <v>0</v>
      </c>
      <c r="S24" s="25">
        <f t="shared" si="85"/>
        <v>0</v>
      </c>
      <c r="T24" s="25">
        <f t="shared" si="86"/>
        <v>0</v>
      </c>
      <c r="U24" s="25">
        <f t="shared" si="87"/>
        <v>0</v>
      </c>
      <c r="V24" s="25">
        <f t="shared" si="88"/>
        <v>0</v>
      </c>
      <c r="W24" s="25">
        <f t="shared" si="89"/>
        <v>0</v>
      </c>
      <c r="X24" s="25">
        <f t="shared" si="90"/>
        <v>0</v>
      </c>
      <c r="Y24" s="25">
        <f t="shared" si="91"/>
        <v>0</v>
      </c>
      <c r="Z24" s="25">
        <f t="shared" si="92"/>
        <v>0</v>
      </c>
      <c r="AA24" s="25">
        <f t="shared" si="92"/>
        <v>0</v>
      </c>
      <c r="AB24" s="25">
        <f t="shared" si="65"/>
        <v>0</v>
      </c>
      <c r="AC24" s="9">
        <f t="shared" si="65"/>
        <v>0</v>
      </c>
      <c r="AD24" s="25">
        <f t="shared" si="93"/>
        <v>0</v>
      </c>
      <c r="AE24" s="53">
        <f t="shared" si="6"/>
        <v>0</v>
      </c>
      <c r="AF24" s="61">
        <f t="shared" si="32"/>
        <v>0</v>
      </c>
      <c r="AG24" s="61">
        <f t="shared" si="47"/>
        <v>0</v>
      </c>
      <c r="AH24" s="53">
        <f t="shared" si="61"/>
        <v>0</v>
      </c>
      <c r="AI24" s="12">
        <f t="shared" si="48"/>
        <v>0</v>
      </c>
      <c r="AJ24" s="12">
        <f t="shared" si="49"/>
        <v>0</v>
      </c>
      <c r="AK24" s="12">
        <f t="shared" si="62"/>
        <v>0</v>
      </c>
      <c r="AL24" s="12">
        <f t="shared" si="63"/>
        <v>0</v>
      </c>
      <c r="AM24" s="12">
        <f t="shared" si="7"/>
        <v>0</v>
      </c>
      <c r="AN24" s="12">
        <f t="shared" si="8"/>
        <v>0</v>
      </c>
      <c r="AO24" s="12">
        <f t="shared" si="9"/>
        <v>0</v>
      </c>
      <c r="AP24" s="12">
        <f t="shared" si="10"/>
        <v>0</v>
      </c>
      <c r="AQ24" s="12">
        <f t="shared" si="64"/>
        <v>0</v>
      </c>
      <c r="AR24" s="30">
        <f t="shared" si="50"/>
        <v>0</v>
      </c>
      <c r="AS24" s="25"/>
      <c r="AT24" s="25"/>
      <c r="AU24" s="25"/>
      <c r="AV24" s="25"/>
      <c r="AW24" s="25"/>
      <c r="AX24" s="25"/>
      <c r="AY24" s="25"/>
      <c r="AZ24" s="25"/>
      <c r="BA24" s="25"/>
      <c r="BB24" s="30">
        <f t="shared" si="52"/>
        <v>0</v>
      </c>
      <c r="BC24" s="25"/>
      <c r="BD24" s="25"/>
      <c r="BE24" s="30">
        <f t="shared" si="12"/>
        <v>0</v>
      </c>
      <c r="BF24" s="25"/>
      <c r="BG24" s="25"/>
      <c r="BH24" s="25"/>
      <c r="BI24" s="25"/>
      <c r="BJ24" s="25"/>
      <c r="BK24" s="61">
        <f t="shared" si="34"/>
        <v>0</v>
      </c>
      <c r="BL24" s="25"/>
      <c r="BM24" s="25"/>
      <c r="BN24" s="25"/>
      <c r="BO24" s="25"/>
      <c r="BP24" s="25"/>
      <c r="BQ24" s="25"/>
      <c r="BR24" s="61">
        <f t="shared" si="35"/>
        <v>0</v>
      </c>
      <c r="BS24" s="25"/>
      <c r="BT24" s="25"/>
      <c r="BU24" s="61">
        <f t="shared" si="36"/>
        <v>0</v>
      </c>
      <c r="BV24" s="25"/>
      <c r="BW24" s="25"/>
      <c r="BX24" s="25"/>
      <c r="BY24" s="25"/>
      <c r="BZ24" s="61">
        <f t="shared" si="37"/>
        <v>0</v>
      </c>
      <c r="CA24" s="25"/>
      <c r="CB24" s="25"/>
      <c r="CC24" s="25"/>
      <c r="CD24" s="25"/>
      <c r="CE24" s="61">
        <f t="shared" si="38"/>
        <v>0</v>
      </c>
      <c r="CF24" s="25"/>
      <c r="CG24" s="25"/>
      <c r="CH24" s="25"/>
      <c r="CI24" s="25"/>
      <c r="CJ24" s="61">
        <f t="shared" si="39"/>
        <v>0</v>
      </c>
      <c r="CK24" s="25"/>
      <c r="CL24" s="25"/>
      <c r="CM24" s="25"/>
      <c r="CN24" s="25"/>
      <c r="CO24" s="25"/>
      <c r="CP24" s="61">
        <f t="shared" si="40"/>
        <v>0</v>
      </c>
      <c r="CQ24" s="25"/>
      <c r="CR24" s="25"/>
      <c r="CS24" s="25"/>
      <c r="CT24" s="25"/>
      <c r="CU24" s="61">
        <f t="shared" si="13"/>
        <v>0</v>
      </c>
      <c r="CV24" s="25"/>
      <c r="CW24" s="25"/>
      <c r="CX24" s="25"/>
      <c r="CY24" s="61">
        <f t="shared" si="14"/>
        <v>0</v>
      </c>
      <c r="CZ24" s="25"/>
      <c r="DA24" s="25"/>
      <c r="DB24" s="25"/>
      <c r="DC24" s="61">
        <f t="shared" si="15"/>
        <v>0</v>
      </c>
      <c r="DD24" s="25"/>
      <c r="DE24" s="25"/>
      <c r="DF24" s="25"/>
      <c r="DG24" s="61">
        <f t="shared" si="17"/>
        <v>0</v>
      </c>
      <c r="DH24" s="25"/>
      <c r="DI24" s="25"/>
      <c r="DJ24" s="25"/>
      <c r="DK24" s="61">
        <f t="shared" si="18"/>
        <v>0</v>
      </c>
      <c r="DL24" s="25"/>
      <c r="DM24" s="25"/>
      <c r="DN24" s="25"/>
      <c r="DO24" s="61">
        <f t="shared" si="41"/>
        <v>0</v>
      </c>
      <c r="DP24" s="25"/>
      <c r="DQ24" s="25"/>
      <c r="DR24" s="25"/>
      <c r="DS24" s="25"/>
      <c r="DT24" s="61">
        <f t="shared" si="19"/>
        <v>0</v>
      </c>
      <c r="DU24" s="25"/>
      <c r="DV24" s="25"/>
      <c r="DW24" s="25"/>
      <c r="DX24" s="25"/>
      <c r="DY24" s="25"/>
      <c r="DZ24" s="25"/>
      <c r="EA24" s="25"/>
      <c r="EB24" s="61">
        <f t="shared" si="55"/>
        <v>0</v>
      </c>
      <c r="EC24" s="25"/>
      <c r="ED24" s="25"/>
      <c r="EE24" s="25"/>
      <c r="EF24" s="25"/>
      <c r="EG24" s="25"/>
      <c r="EH24" s="25"/>
      <c r="EI24" s="61">
        <f t="shared" si="20"/>
        <v>0</v>
      </c>
      <c r="EJ24" s="25"/>
      <c r="EK24" s="25"/>
      <c r="EL24" s="61">
        <f t="shared" si="21"/>
        <v>0</v>
      </c>
      <c r="EM24" s="25"/>
      <c r="EN24" s="25"/>
      <c r="EO24" s="25"/>
      <c r="EP24" s="25"/>
      <c r="EQ24" s="61">
        <f t="shared" si="22"/>
        <v>0</v>
      </c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61">
        <f t="shared" si="23"/>
        <v>0</v>
      </c>
      <c r="FH24" s="25"/>
      <c r="FI24" s="25"/>
      <c r="FJ24" s="61">
        <f t="shared" si="24"/>
        <v>0</v>
      </c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>
        <f t="shared" si="94"/>
        <v>0</v>
      </c>
      <c r="GA24" s="25">
        <f t="shared" si="66"/>
        <v>0</v>
      </c>
      <c r="GB24" s="25">
        <f t="shared" si="67"/>
        <v>0</v>
      </c>
      <c r="GC24" s="25">
        <f t="shared" si="95"/>
        <v>0</v>
      </c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</row>
    <row r="25" spans="1:221" s="6" customFormat="1" ht="15.95" customHeight="1">
      <c r="A25" s="46"/>
      <c r="B25" s="46">
        <v>6104</v>
      </c>
      <c r="C25" s="47" t="s">
        <v>520</v>
      </c>
      <c r="D25" s="57">
        <f t="shared" si="0"/>
        <v>0</v>
      </c>
      <c r="E25" s="60">
        <f t="shared" si="26"/>
        <v>0</v>
      </c>
      <c r="F25" s="30">
        <f t="shared" si="27"/>
        <v>0</v>
      </c>
      <c r="G25" s="30">
        <f t="shared" si="28"/>
        <v>0</v>
      </c>
      <c r="H25" s="61">
        <f t="shared" si="29"/>
        <v>0</v>
      </c>
      <c r="I25" s="61">
        <f t="shared" si="29"/>
        <v>0</v>
      </c>
      <c r="J25" s="61">
        <f t="shared" si="1"/>
        <v>0</v>
      </c>
      <c r="K25" s="61">
        <f t="shared" si="30"/>
        <v>0</v>
      </c>
      <c r="L25" s="61">
        <f t="shared" si="2"/>
        <v>0</v>
      </c>
      <c r="M25" s="60">
        <f t="shared" si="3"/>
        <v>0</v>
      </c>
      <c r="N25" s="53">
        <f t="shared" si="4"/>
        <v>0</v>
      </c>
      <c r="O25" s="25">
        <f t="shared" si="82"/>
        <v>0</v>
      </c>
      <c r="P25" s="25">
        <f t="shared" si="83"/>
        <v>0</v>
      </c>
      <c r="Q25" s="25">
        <f t="shared" si="84"/>
        <v>0</v>
      </c>
      <c r="R25" s="25">
        <f t="shared" si="84"/>
        <v>0</v>
      </c>
      <c r="S25" s="25">
        <f t="shared" si="85"/>
        <v>0</v>
      </c>
      <c r="T25" s="25">
        <f t="shared" si="86"/>
        <v>0</v>
      </c>
      <c r="U25" s="25">
        <f t="shared" si="87"/>
        <v>0</v>
      </c>
      <c r="V25" s="25">
        <f t="shared" si="88"/>
        <v>0</v>
      </c>
      <c r="W25" s="25">
        <f t="shared" si="89"/>
        <v>0</v>
      </c>
      <c r="X25" s="25">
        <f t="shared" si="90"/>
        <v>0</v>
      </c>
      <c r="Y25" s="25">
        <f t="shared" si="91"/>
        <v>0</v>
      </c>
      <c r="Z25" s="25">
        <f t="shared" si="92"/>
        <v>0</v>
      </c>
      <c r="AA25" s="25">
        <f t="shared" si="92"/>
        <v>0</v>
      </c>
      <c r="AB25" s="25">
        <f t="shared" si="65"/>
        <v>0</v>
      </c>
      <c r="AC25" s="9">
        <f t="shared" si="65"/>
        <v>0</v>
      </c>
      <c r="AD25" s="25">
        <f t="shared" si="93"/>
        <v>0</v>
      </c>
      <c r="AE25" s="53">
        <f t="shared" si="6"/>
        <v>0</v>
      </c>
      <c r="AF25" s="61">
        <f t="shared" si="32"/>
        <v>0</v>
      </c>
      <c r="AG25" s="61">
        <f t="shared" si="47"/>
        <v>0</v>
      </c>
      <c r="AH25" s="53">
        <f t="shared" si="61"/>
        <v>0</v>
      </c>
      <c r="AI25" s="12">
        <f t="shared" si="48"/>
        <v>0</v>
      </c>
      <c r="AJ25" s="12">
        <f t="shared" si="49"/>
        <v>0</v>
      </c>
      <c r="AK25" s="12">
        <f t="shared" si="62"/>
        <v>0</v>
      </c>
      <c r="AL25" s="12">
        <f t="shared" si="63"/>
        <v>0</v>
      </c>
      <c r="AM25" s="12">
        <f t="shared" si="7"/>
        <v>0</v>
      </c>
      <c r="AN25" s="12">
        <f t="shared" si="8"/>
        <v>0</v>
      </c>
      <c r="AO25" s="12">
        <f t="shared" si="9"/>
        <v>0</v>
      </c>
      <c r="AP25" s="12">
        <f t="shared" si="10"/>
        <v>0</v>
      </c>
      <c r="AQ25" s="12">
        <f t="shared" si="64"/>
        <v>0</v>
      </c>
      <c r="AR25" s="30">
        <f t="shared" si="50"/>
        <v>0</v>
      </c>
      <c r="AS25" s="25"/>
      <c r="AT25" s="25"/>
      <c r="AU25" s="25"/>
      <c r="AV25" s="25"/>
      <c r="AW25" s="25"/>
      <c r="AX25" s="25"/>
      <c r="AY25" s="25"/>
      <c r="AZ25" s="25"/>
      <c r="BA25" s="25"/>
      <c r="BB25" s="30">
        <f t="shared" si="52"/>
        <v>0</v>
      </c>
      <c r="BC25" s="25"/>
      <c r="BD25" s="25"/>
      <c r="BE25" s="30">
        <f t="shared" si="12"/>
        <v>0</v>
      </c>
      <c r="BF25" s="25"/>
      <c r="BG25" s="25"/>
      <c r="BH25" s="25"/>
      <c r="BI25" s="25"/>
      <c r="BJ25" s="25"/>
      <c r="BK25" s="61">
        <f t="shared" si="34"/>
        <v>0</v>
      </c>
      <c r="BL25" s="25"/>
      <c r="BM25" s="25"/>
      <c r="BN25" s="25"/>
      <c r="BO25" s="25"/>
      <c r="BP25" s="25"/>
      <c r="BQ25" s="25"/>
      <c r="BR25" s="61">
        <f t="shared" si="35"/>
        <v>0</v>
      </c>
      <c r="BS25" s="25"/>
      <c r="BT25" s="25"/>
      <c r="BU25" s="61">
        <f t="shared" si="36"/>
        <v>0</v>
      </c>
      <c r="BV25" s="25"/>
      <c r="BW25" s="25"/>
      <c r="BX25" s="25"/>
      <c r="BY25" s="25"/>
      <c r="BZ25" s="61">
        <f t="shared" si="37"/>
        <v>0</v>
      </c>
      <c r="CA25" s="25"/>
      <c r="CB25" s="25"/>
      <c r="CC25" s="25"/>
      <c r="CD25" s="25"/>
      <c r="CE25" s="61">
        <f t="shared" si="38"/>
        <v>0</v>
      </c>
      <c r="CF25" s="25"/>
      <c r="CG25" s="25"/>
      <c r="CH25" s="25"/>
      <c r="CI25" s="25"/>
      <c r="CJ25" s="61">
        <f t="shared" si="39"/>
        <v>0</v>
      </c>
      <c r="CK25" s="25"/>
      <c r="CL25" s="25"/>
      <c r="CM25" s="25"/>
      <c r="CN25" s="25"/>
      <c r="CO25" s="25"/>
      <c r="CP25" s="61">
        <f t="shared" si="40"/>
        <v>0</v>
      </c>
      <c r="CQ25" s="25"/>
      <c r="CR25" s="25"/>
      <c r="CS25" s="25"/>
      <c r="CT25" s="25"/>
      <c r="CU25" s="61">
        <f t="shared" si="13"/>
        <v>0</v>
      </c>
      <c r="CV25" s="25"/>
      <c r="CW25" s="25"/>
      <c r="CX25" s="25"/>
      <c r="CY25" s="61">
        <f t="shared" si="14"/>
        <v>0</v>
      </c>
      <c r="CZ25" s="25"/>
      <c r="DA25" s="25"/>
      <c r="DB25" s="25"/>
      <c r="DC25" s="61">
        <f t="shared" si="15"/>
        <v>0</v>
      </c>
      <c r="DD25" s="25"/>
      <c r="DE25" s="25"/>
      <c r="DF25" s="25"/>
      <c r="DG25" s="61">
        <f t="shared" si="17"/>
        <v>0</v>
      </c>
      <c r="DH25" s="25"/>
      <c r="DI25" s="25"/>
      <c r="DJ25" s="25"/>
      <c r="DK25" s="61">
        <f t="shared" si="18"/>
        <v>0</v>
      </c>
      <c r="DL25" s="25"/>
      <c r="DM25" s="25"/>
      <c r="DN25" s="25"/>
      <c r="DO25" s="61">
        <f t="shared" si="41"/>
        <v>0</v>
      </c>
      <c r="DP25" s="25"/>
      <c r="DQ25" s="25"/>
      <c r="DR25" s="25"/>
      <c r="DS25" s="25"/>
      <c r="DT25" s="61">
        <f t="shared" si="19"/>
        <v>0</v>
      </c>
      <c r="DU25" s="25"/>
      <c r="DV25" s="25"/>
      <c r="DW25" s="25"/>
      <c r="DX25" s="25"/>
      <c r="DY25" s="25"/>
      <c r="DZ25" s="25"/>
      <c r="EA25" s="25"/>
      <c r="EB25" s="61">
        <f t="shared" si="55"/>
        <v>0</v>
      </c>
      <c r="EC25" s="25"/>
      <c r="ED25" s="25"/>
      <c r="EE25" s="25"/>
      <c r="EF25" s="25"/>
      <c r="EG25" s="25"/>
      <c r="EH25" s="25"/>
      <c r="EI25" s="61">
        <f t="shared" si="20"/>
        <v>0</v>
      </c>
      <c r="EJ25" s="25"/>
      <c r="EK25" s="25"/>
      <c r="EL25" s="61">
        <f t="shared" si="21"/>
        <v>0</v>
      </c>
      <c r="EM25" s="25"/>
      <c r="EN25" s="25"/>
      <c r="EO25" s="25"/>
      <c r="EP25" s="25"/>
      <c r="EQ25" s="61">
        <f t="shared" si="22"/>
        <v>0</v>
      </c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61">
        <f t="shared" si="23"/>
        <v>0</v>
      </c>
      <c r="FH25" s="25"/>
      <c r="FI25" s="25"/>
      <c r="FJ25" s="61">
        <f t="shared" si="24"/>
        <v>0</v>
      </c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>
        <f t="shared" si="94"/>
        <v>0</v>
      </c>
      <c r="GA25" s="25">
        <f t="shared" si="66"/>
        <v>0</v>
      </c>
      <c r="GB25" s="25">
        <f t="shared" si="67"/>
        <v>0</v>
      </c>
      <c r="GC25" s="25">
        <f t="shared" si="95"/>
        <v>0</v>
      </c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</row>
    <row r="26" spans="1:221" s="6" customFormat="1" ht="15.95" customHeight="1">
      <c r="A26" s="46"/>
      <c r="B26" s="46">
        <v>6105</v>
      </c>
      <c r="C26" s="47" t="s">
        <v>521</v>
      </c>
      <c r="D26" s="57">
        <f t="shared" si="0"/>
        <v>0</v>
      </c>
      <c r="E26" s="60">
        <f t="shared" si="26"/>
        <v>0</v>
      </c>
      <c r="F26" s="30">
        <f t="shared" si="27"/>
        <v>0</v>
      </c>
      <c r="G26" s="30">
        <f t="shared" si="28"/>
        <v>0</v>
      </c>
      <c r="H26" s="61">
        <f t="shared" si="29"/>
        <v>0</v>
      </c>
      <c r="I26" s="61">
        <f t="shared" si="29"/>
        <v>0</v>
      </c>
      <c r="J26" s="61">
        <f t="shared" si="1"/>
        <v>0</v>
      </c>
      <c r="K26" s="61">
        <f t="shared" si="30"/>
        <v>0</v>
      </c>
      <c r="L26" s="61">
        <f t="shared" si="2"/>
        <v>0</v>
      </c>
      <c r="M26" s="60">
        <f t="shared" si="3"/>
        <v>0</v>
      </c>
      <c r="N26" s="53">
        <f t="shared" si="4"/>
        <v>0</v>
      </c>
      <c r="O26" s="25">
        <f t="shared" si="82"/>
        <v>0</v>
      </c>
      <c r="P26" s="25">
        <f t="shared" si="83"/>
        <v>0</v>
      </c>
      <c r="Q26" s="25">
        <f t="shared" si="84"/>
        <v>0</v>
      </c>
      <c r="R26" s="25">
        <f t="shared" si="84"/>
        <v>0</v>
      </c>
      <c r="S26" s="25">
        <f t="shared" si="85"/>
        <v>0</v>
      </c>
      <c r="T26" s="25">
        <f t="shared" si="86"/>
        <v>0</v>
      </c>
      <c r="U26" s="25">
        <f t="shared" si="87"/>
        <v>0</v>
      </c>
      <c r="V26" s="25">
        <f t="shared" si="88"/>
        <v>0</v>
      </c>
      <c r="W26" s="25">
        <f t="shared" si="89"/>
        <v>0</v>
      </c>
      <c r="X26" s="25">
        <f t="shared" si="90"/>
        <v>0</v>
      </c>
      <c r="Y26" s="25">
        <f t="shared" si="91"/>
        <v>0</v>
      </c>
      <c r="Z26" s="25">
        <f t="shared" si="92"/>
        <v>0</v>
      </c>
      <c r="AA26" s="25">
        <f t="shared" si="92"/>
        <v>0</v>
      </c>
      <c r="AB26" s="25">
        <f t="shared" si="65"/>
        <v>0</v>
      </c>
      <c r="AC26" s="9">
        <f t="shared" si="65"/>
        <v>0</v>
      </c>
      <c r="AD26" s="25">
        <f t="shared" si="93"/>
        <v>0</v>
      </c>
      <c r="AE26" s="53">
        <f t="shared" si="6"/>
        <v>0</v>
      </c>
      <c r="AF26" s="61">
        <f t="shared" si="32"/>
        <v>0</v>
      </c>
      <c r="AG26" s="61">
        <f t="shared" si="47"/>
        <v>0</v>
      </c>
      <c r="AH26" s="53">
        <f t="shared" si="61"/>
        <v>0</v>
      </c>
      <c r="AI26" s="12">
        <f t="shared" si="48"/>
        <v>0</v>
      </c>
      <c r="AJ26" s="12">
        <f t="shared" si="49"/>
        <v>0</v>
      </c>
      <c r="AK26" s="12">
        <f t="shared" si="62"/>
        <v>0</v>
      </c>
      <c r="AL26" s="12">
        <f t="shared" si="63"/>
        <v>0</v>
      </c>
      <c r="AM26" s="12">
        <f t="shared" si="7"/>
        <v>0</v>
      </c>
      <c r="AN26" s="12">
        <f t="shared" si="8"/>
        <v>0</v>
      </c>
      <c r="AO26" s="12">
        <f t="shared" si="9"/>
        <v>0</v>
      </c>
      <c r="AP26" s="12">
        <f t="shared" si="10"/>
        <v>0</v>
      </c>
      <c r="AQ26" s="12">
        <f t="shared" si="64"/>
        <v>0</v>
      </c>
      <c r="AR26" s="30">
        <f t="shared" si="50"/>
        <v>0</v>
      </c>
      <c r="AS26" s="25"/>
      <c r="AT26" s="25"/>
      <c r="AU26" s="25"/>
      <c r="AV26" s="25"/>
      <c r="AW26" s="25"/>
      <c r="AX26" s="25"/>
      <c r="AY26" s="25"/>
      <c r="AZ26" s="25"/>
      <c r="BA26" s="25"/>
      <c r="BB26" s="30">
        <f t="shared" si="52"/>
        <v>0</v>
      </c>
      <c r="BC26" s="25"/>
      <c r="BD26" s="25"/>
      <c r="BE26" s="30">
        <f t="shared" si="12"/>
        <v>0</v>
      </c>
      <c r="BF26" s="25"/>
      <c r="BG26" s="25"/>
      <c r="BH26" s="25"/>
      <c r="BI26" s="25"/>
      <c r="BJ26" s="25"/>
      <c r="BK26" s="61">
        <f t="shared" si="34"/>
        <v>0</v>
      </c>
      <c r="BL26" s="25"/>
      <c r="BM26" s="25"/>
      <c r="BN26" s="25"/>
      <c r="BO26" s="25"/>
      <c r="BP26" s="25"/>
      <c r="BQ26" s="25"/>
      <c r="BR26" s="61">
        <f t="shared" si="35"/>
        <v>0</v>
      </c>
      <c r="BS26" s="25"/>
      <c r="BT26" s="25"/>
      <c r="BU26" s="61">
        <f t="shared" si="36"/>
        <v>0</v>
      </c>
      <c r="BV26" s="25"/>
      <c r="BW26" s="25"/>
      <c r="BX26" s="25"/>
      <c r="BY26" s="25"/>
      <c r="BZ26" s="61">
        <f t="shared" si="37"/>
        <v>0</v>
      </c>
      <c r="CA26" s="25"/>
      <c r="CB26" s="25"/>
      <c r="CC26" s="25"/>
      <c r="CD26" s="25"/>
      <c r="CE26" s="61">
        <f t="shared" si="38"/>
        <v>0</v>
      </c>
      <c r="CF26" s="25"/>
      <c r="CG26" s="25"/>
      <c r="CH26" s="25"/>
      <c r="CI26" s="25"/>
      <c r="CJ26" s="61">
        <f t="shared" si="39"/>
        <v>0</v>
      </c>
      <c r="CK26" s="25"/>
      <c r="CL26" s="25"/>
      <c r="CM26" s="25"/>
      <c r="CN26" s="25"/>
      <c r="CO26" s="25"/>
      <c r="CP26" s="61">
        <f t="shared" si="40"/>
        <v>0</v>
      </c>
      <c r="CQ26" s="25"/>
      <c r="CR26" s="25"/>
      <c r="CS26" s="25"/>
      <c r="CT26" s="25"/>
      <c r="CU26" s="61">
        <f t="shared" si="13"/>
        <v>0</v>
      </c>
      <c r="CV26" s="25"/>
      <c r="CW26" s="25"/>
      <c r="CX26" s="25"/>
      <c r="CY26" s="61">
        <f t="shared" si="14"/>
        <v>0</v>
      </c>
      <c r="CZ26" s="25"/>
      <c r="DA26" s="25"/>
      <c r="DB26" s="25"/>
      <c r="DC26" s="61">
        <f t="shared" si="15"/>
        <v>0</v>
      </c>
      <c r="DD26" s="25"/>
      <c r="DE26" s="25"/>
      <c r="DF26" s="25"/>
      <c r="DG26" s="61">
        <f t="shared" si="17"/>
        <v>0</v>
      </c>
      <c r="DH26" s="25"/>
      <c r="DI26" s="25"/>
      <c r="DJ26" s="25"/>
      <c r="DK26" s="61">
        <f t="shared" si="18"/>
        <v>0</v>
      </c>
      <c r="DL26" s="25"/>
      <c r="DM26" s="25"/>
      <c r="DN26" s="25"/>
      <c r="DO26" s="61">
        <f t="shared" si="41"/>
        <v>0</v>
      </c>
      <c r="DP26" s="25"/>
      <c r="DQ26" s="25"/>
      <c r="DR26" s="25"/>
      <c r="DS26" s="25"/>
      <c r="DT26" s="61">
        <f t="shared" si="19"/>
        <v>0</v>
      </c>
      <c r="DU26" s="25"/>
      <c r="DV26" s="25"/>
      <c r="DW26" s="25"/>
      <c r="DX26" s="25"/>
      <c r="DY26" s="25"/>
      <c r="DZ26" s="25"/>
      <c r="EA26" s="25"/>
      <c r="EB26" s="61">
        <f t="shared" si="55"/>
        <v>0</v>
      </c>
      <c r="EC26" s="25"/>
      <c r="ED26" s="25"/>
      <c r="EE26" s="25"/>
      <c r="EF26" s="25"/>
      <c r="EG26" s="25"/>
      <c r="EH26" s="25"/>
      <c r="EI26" s="61">
        <f t="shared" si="20"/>
        <v>0</v>
      </c>
      <c r="EJ26" s="25"/>
      <c r="EK26" s="25"/>
      <c r="EL26" s="61">
        <f t="shared" si="21"/>
        <v>0</v>
      </c>
      <c r="EM26" s="25"/>
      <c r="EN26" s="25"/>
      <c r="EO26" s="25"/>
      <c r="EP26" s="25"/>
      <c r="EQ26" s="61">
        <f t="shared" si="22"/>
        <v>0</v>
      </c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61">
        <f t="shared" si="23"/>
        <v>0</v>
      </c>
      <c r="FH26" s="25"/>
      <c r="FI26" s="25"/>
      <c r="FJ26" s="61">
        <f t="shared" si="24"/>
        <v>0</v>
      </c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>
        <f t="shared" si="94"/>
        <v>0</v>
      </c>
      <c r="GA26" s="25">
        <f t="shared" si="66"/>
        <v>0</v>
      </c>
      <c r="GB26" s="25">
        <f t="shared" si="67"/>
        <v>0</v>
      </c>
      <c r="GC26" s="25">
        <f t="shared" si="95"/>
        <v>0</v>
      </c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</row>
    <row r="27" spans="1:221" s="6" customFormat="1" ht="15.95" customHeight="1">
      <c r="A27" s="46"/>
      <c r="B27" s="46">
        <v>6106</v>
      </c>
      <c r="C27" s="47" t="s">
        <v>522</v>
      </c>
      <c r="D27" s="57">
        <f t="shared" si="0"/>
        <v>0</v>
      </c>
      <c r="E27" s="60">
        <f t="shared" si="26"/>
        <v>0</v>
      </c>
      <c r="F27" s="30">
        <f t="shared" si="27"/>
        <v>0</v>
      </c>
      <c r="G27" s="30">
        <f t="shared" si="28"/>
        <v>0</v>
      </c>
      <c r="H27" s="61">
        <f t="shared" si="29"/>
        <v>0</v>
      </c>
      <c r="I27" s="61">
        <f t="shared" si="29"/>
        <v>0</v>
      </c>
      <c r="J27" s="61">
        <f t="shared" si="1"/>
        <v>0</v>
      </c>
      <c r="K27" s="61">
        <f t="shared" si="30"/>
        <v>0</v>
      </c>
      <c r="L27" s="61">
        <f t="shared" si="2"/>
        <v>0</v>
      </c>
      <c r="M27" s="60">
        <f t="shared" si="3"/>
        <v>0</v>
      </c>
      <c r="N27" s="53">
        <f t="shared" si="4"/>
        <v>0</v>
      </c>
      <c r="O27" s="25">
        <f t="shared" si="82"/>
        <v>0</v>
      </c>
      <c r="P27" s="25">
        <f t="shared" si="83"/>
        <v>0</v>
      </c>
      <c r="Q27" s="25">
        <f t="shared" si="84"/>
        <v>0</v>
      </c>
      <c r="R27" s="25">
        <f t="shared" si="84"/>
        <v>0</v>
      </c>
      <c r="S27" s="25">
        <f t="shared" si="85"/>
        <v>0</v>
      </c>
      <c r="T27" s="25">
        <f t="shared" si="86"/>
        <v>0</v>
      </c>
      <c r="U27" s="25">
        <f t="shared" si="87"/>
        <v>0</v>
      </c>
      <c r="V27" s="25">
        <f t="shared" si="88"/>
        <v>0</v>
      </c>
      <c r="W27" s="25">
        <f t="shared" si="89"/>
        <v>0</v>
      </c>
      <c r="X27" s="25">
        <f t="shared" si="90"/>
        <v>0</v>
      </c>
      <c r="Y27" s="25">
        <f t="shared" si="91"/>
        <v>0</v>
      </c>
      <c r="Z27" s="25">
        <f t="shared" si="92"/>
        <v>0</v>
      </c>
      <c r="AA27" s="25">
        <f t="shared" si="92"/>
        <v>0</v>
      </c>
      <c r="AB27" s="25">
        <f t="shared" si="65"/>
        <v>0</v>
      </c>
      <c r="AC27" s="9">
        <f t="shared" si="65"/>
        <v>0</v>
      </c>
      <c r="AD27" s="25">
        <f t="shared" si="93"/>
        <v>0</v>
      </c>
      <c r="AE27" s="53">
        <f t="shared" si="6"/>
        <v>0</v>
      </c>
      <c r="AF27" s="61">
        <f t="shared" si="32"/>
        <v>0</v>
      </c>
      <c r="AG27" s="61">
        <f t="shared" si="47"/>
        <v>0</v>
      </c>
      <c r="AH27" s="53">
        <f t="shared" si="61"/>
        <v>0</v>
      </c>
      <c r="AI27" s="12">
        <f t="shared" si="48"/>
        <v>0</v>
      </c>
      <c r="AJ27" s="12">
        <f t="shared" si="49"/>
        <v>0</v>
      </c>
      <c r="AK27" s="12">
        <f t="shared" si="62"/>
        <v>0</v>
      </c>
      <c r="AL27" s="12">
        <f t="shared" si="63"/>
        <v>0</v>
      </c>
      <c r="AM27" s="12">
        <f t="shared" si="7"/>
        <v>0</v>
      </c>
      <c r="AN27" s="12">
        <f t="shared" si="8"/>
        <v>0</v>
      </c>
      <c r="AO27" s="12">
        <f t="shared" si="9"/>
        <v>0</v>
      </c>
      <c r="AP27" s="12">
        <f t="shared" si="10"/>
        <v>0</v>
      </c>
      <c r="AQ27" s="12">
        <f t="shared" si="64"/>
        <v>0</v>
      </c>
      <c r="AR27" s="30">
        <f t="shared" si="50"/>
        <v>0</v>
      </c>
      <c r="AS27" s="25"/>
      <c r="AT27" s="25"/>
      <c r="AU27" s="25"/>
      <c r="AV27" s="25"/>
      <c r="AW27" s="25"/>
      <c r="AX27" s="25"/>
      <c r="AY27" s="25"/>
      <c r="AZ27" s="25"/>
      <c r="BA27" s="25"/>
      <c r="BB27" s="30">
        <f t="shared" si="52"/>
        <v>0</v>
      </c>
      <c r="BC27" s="25"/>
      <c r="BD27" s="25"/>
      <c r="BE27" s="30">
        <f t="shared" si="12"/>
        <v>0</v>
      </c>
      <c r="BF27" s="25"/>
      <c r="BG27" s="25"/>
      <c r="BH27" s="25"/>
      <c r="BI27" s="25"/>
      <c r="BJ27" s="25"/>
      <c r="BK27" s="61">
        <f t="shared" si="34"/>
        <v>0</v>
      </c>
      <c r="BL27" s="25"/>
      <c r="BM27" s="25"/>
      <c r="BN27" s="25"/>
      <c r="BO27" s="25"/>
      <c r="BP27" s="25"/>
      <c r="BQ27" s="25"/>
      <c r="BR27" s="61">
        <f t="shared" si="35"/>
        <v>0</v>
      </c>
      <c r="BS27" s="25"/>
      <c r="BT27" s="25"/>
      <c r="BU27" s="61">
        <f t="shared" si="36"/>
        <v>0</v>
      </c>
      <c r="BV27" s="25"/>
      <c r="BW27" s="25"/>
      <c r="BX27" s="25"/>
      <c r="BY27" s="25"/>
      <c r="BZ27" s="61">
        <f t="shared" si="37"/>
        <v>0</v>
      </c>
      <c r="CA27" s="25"/>
      <c r="CB27" s="25"/>
      <c r="CC27" s="25"/>
      <c r="CD27" s="25"/>
      <c r="CE27" s="61">
        <f t="shared" si="38"/>
        <v>0</v>
      </c>
      <c r="CF27" s="25"/>
      <c r="CG27" s="25"/>
      <c r="CH27" s="25"/>
      <c r="CI27" s="25"/>
      <c r="CJ27" s="61">
        <f t="shared" si="39"/>
        <v>0</v>
      </c>
      <c r="CK27" s="25"/>
      <c r="CL27" s="25"/>
      <c r="CM27" s="25"/>
      <c r="CN27" s="25"/>
      <c r="CO27" s="25"/>
      <c r="CP27" s="61">
        <f t="shared" si="40"/>
        <v>0</v>
      </c>
      <c r="CQ27" s="25"/>
      <c r="CR27" s="25"/>
      <c r="CS27" s="25"/>
      <c r="CT27" s="25"/>
      <c r="CU27" s="61">
        <f t="shared" si="13"/>
        <v>0</v>
      </c>
      <c r="CV27" s="25"/>
      <c r="CW27" s="25"/>
      <c r="CX27" s="25"/>
      <c r="CY27" s="61">
        <f t="shared" si="14"/>
        <v>0</v>
      </c>
      <c r="CZ27" s="25"/>
      <c r="DA27" s="25"/>
      <c r="DB27" s="25"/>
      <c r="DC27" s="61">
        <f t="shared" si="15"/>
        <v>0</v>
      </c>
      <c r="DD27" s="25"/>
      <c r="DE27" s="25"/>
      <c r="DF27" s="25"/>
      <c r="DG27" s="61">
        <f t="shared" si="17"/>
        <v>0</v>
      </c>
      <c r="DH27" s="25"/>
      <c r="DI27" s="25"/>
      <c r="DJ27" s="25"/>
      <c r="DK27" s="61">
        <f t="shared" si="18"/>
        <v>0</v>
      </c>
      <c r="DL27" s="25"/>
      <c r="DM27" s="25"/>
      <c r="DN27" s="25"/>
      <c r="DO27" s="61">
        <f t="shared" si="41"/>
        <v>0</v>
      </c>
      <c r="DP27" s="25"/>
      <c r="DQ27" s="25"/>
      <c r="DR27" s="25"/>
      <c r="DS27" s="25"/>
      <c r="DT27" s="61">
        <f t="shared" si="19"/>
        <v>0</v>
      </c>
      <c r="DU27" s="25"/>
      <c r="DV27" s="25"/>
      <c r="DW27" s="25"/>
      <c r="DX27" s="25"/>
      <c r="DY27" s="25"/>
      <c r="DZ27" s="25"/>
      <c r="EA27" s="25"/>
      <c r="EB27" s="61">
        <f t="shared" si="55"/>
        <v>0</v>
      </c>
      <c r="EC27" s="25"/>
      <c r="ED27" s="25"/>
      <c r="EE27" s="25"/>
      <c r="EF27" s="25"/>
      <c r="EG27" s="25"/>
      <c r="EH27" s="25"/>
      <c r="EI27" s="61">
        <f t="shared" si="20"/>
        <v>0</v>
      </c>
      <c r="EJ27" s="25"/>
      <c r="EK27" s="25"/>
      <c r="EL27" s="61">
        <f t="shared" si="21"/>
        <v>0</v>
      </c>
      <c r="EM27" s="25"/>
      <c r="EN27" s="25"/>
      <c r="EO27" s="25"/>
      <c r="EP27" s="25"/>
      <c r="EQ27" s="61">
        <f t="shared" si="22"/>
        <v>0</v>
      </c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61">
        <f t="shared" si="23"/>
        <v>0</v>
      </c>
      <c r="FH27" s="25"/>
      <c r="FI27" s="25"/>
      <c r="FJ27" s="61">
        <f t="shared" si="24"/>
        <v>0</v>
      </c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>
        <f t="shared" si="94"/>
        <v>0</v>
      </c>
      <c r="GA27" s="25">
        <f t="shared" si="66"/>
        <v>0</v>
      </c>
      <c r="GB27" s="25">
        <f t="shared" si="67"/>
        <v>0</v>
      </c>
      <c r="GC27" s="25">
        <f t="shared" si="95"/>
        <v>0</v>
      </c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</row>
    <row r="28" spans="1:221" s="6" customFormat="1" ht="15.95" customHeight="1">
      <c r="A28" s="46"/>
      <c r="B28" s="46">
        <v>6107</v>
      </c>
      <c r="C28" s="47" t="s">
        <v>523</v>
      </c>
      <c r="D28" s="57">
        <f t="shared" si="0"/>
        <v>0</v>
      </c>
      <c r="E28" s="60">
        <f t="shared" si="26"/>
        <v>0</v>
      </c>
      <c r="F28" s="30">
        <f t="shared" si="27"/>
        <v>0</v>
      </c>
      <c r="G28" s="30">
        <f t="shared" si="28"/>
        <v>0</v>
      </c>
      <c r="H28" s="61">
        <f t="shared" si="29"/>
        <v>0</v>
      </c>
      <c r="I28" s="61">
        <f t="shared" si="29"/>
        <v>0</v>
      </c>
      <c r="J28" s="61">
        <f t="shared" si="1"/>
        <v>0</v>
      </c>
      <c r="K28" s="61">
        <f t="shared" si="30"/>
        <v>0</v>
      </c>
      <c r="L28" s="61">
        <f t="shared" si="2"/>
        <v>0</v>
      </c>
      <c r="M28" s="60">
        <f t="shared" si="3"/>
        <v>0</v>
      </c>
      <c r="N28" s="53">
        <f t="shared" si="4"/>
        <v>0</v>
      </c>
      <c r="O28" s="25">
        <f t="shared" si="82"/>
        <v>0</v>
      </c>
      <c r="P28" s="25">
        <f t="shared" si="83"/>
        <v>0</v>
      </c>
      <c r="Q28" s="25">
        <f t="shared" si="84"/>
        <v>0</v>
      </c>
      <c r="R28" s="25">
        <f t="shared" si="84"/>
        <v>0</v>
      </c>
      <c r="S28" s="25">
        <f t="shared" si="85"/>
        <v>0</v>
      </c>
      <c r="T28" s="25">
        <f t="shared" si="86"/>
        <v>0</v>
      </c>
      <c r="U28" s="25">
        <f t="shared" si="87"/>
        <v>0</v>
      </c>
      <c r="V28" s="25">
        <f t="shared" si="88"/>
        <v>0</v>
      </c>
      <c r="W28" s="25">
        <f t="shared" si="89"/>
        <v>0</v>
      </c>
      <c r="X28" s="25">
        <f t="shared" si="90"/>
        <v>0</v>
      </c>
      <c r="Y28" s="25">
        <f t="shared" si="91"/>
        <v>0</v>
      </c>
      <c r="Z28" s="25">
        <f t="shared" si="92"/>
        <v>0</v>
      </c>
      <c r="AA28" s="25">
        <f t="shared" si="92"/>
        <v>0</v>
      </c>
      <c r="AB28" s="25">
        <f t="shared" si="65"/>
        <v>0</v>
      </c>
      <c r="AC28" s="9">
        <f t="shared" si="65"/>
        <v>0</v>
      </c>
      <c r="AD28" s="25">
        <f t="shared" si="93"/>
        <v>0</v>
      </c>
      <c r="AE28" s="53">
        <f t="shared" si="6"/>
        <v>0</v>
      </c>
      <c r="AF28" s="61">
        <f t="shared" si="32"/>
        <v>0</v>
      </c>
      <c r="AG28" s="61">
        <f t="shared" si="47"/>
        <v>0</v>
      </c>
      <c r="AH28" s="53">
        <f t="shared" si="61"/>
        <v>0</v>
      </c>
      <c r="AI28" s="12">
        <f t="shared" si="48"/>
        <v>0</v>
      </c>
      <c r="AJ28" s="12">
        <f t="shared" si="49"/>
        <v>0</v>
      </c>
      <c r="AK28" s="12">
        <f t="shared" si="62"/>
        <v>0</v>
      </c>
      <c r="AL28" s="12">
        <f t="shared" si="63"/>
        <v>0</v>
      </c>
      <c r="AM28" s="12">
        <f t="shared" si="7"/>
        <v>0</v>
      </c>
      <c r="AN28" s="12">
        <f t="shared" si="8"/>
        <v>0</v>
      </c>
      <c r="AO28" s="12">
        <f t="shared" si="9"/>
        <v>0</v>
      </c>
      <c r="AP28" s="12">
        <f t="shared" si="10"/>
        <v>0</v>
      </c>
      <c r="AQ28" s="12">
        <f t="shared" si="64"/>
        <v>0</v>
      </c>
      <c r="AR28" s="30">
        <f t="shared" si="50"/>
        <v>0</v>
      </c>
      <c r="AS28" s="25"/>
      <c r="AT28" s="25"/>
      <c r="AU28" s="25"/>
      <c r="AV28" s="25"/>
      <c r="AW28" s="25"/>
      <c r="AX28" s="25"/>
      <c r="AY28" s="25"/>
      <c r="AZ28" s="25"/>
      <c r="BA28" s="25"/>
      <c r="BB28" s="30">
        <f t="shared" si="52"/>
        <v>0</v>
      </c>
      <c r="BC28" s="25"/>
      <c r="BD28" s="25"/>
      <c r="BE28" s="30">
        <f t="shared" si="12"/>
        <v>0</v>
      </c>
      <c r="BF28" s="25"/>
      <c r="BG28" s="25"/>
      <c r="BH28" s="25"/>
      <c r="BI28" s="25"/>
      <c r="BJ28" s="25"/>
      <c r="BK28" s="61">
        <f t="shared" si="34"/>
        <v>0</v>
      </c>
      <c r="BL28" s="25"/>
      <c r="BM28" s="25"/>
      <c r="BN28" s="25"/>
      <c r="BO28" s="25"/>
      <c r="BP28" s="25"/>
      <c r="BQ28" s="25"/>
      <c r="BR28" s="61">
        <f t="shared" si="35"/>
        <v>0</v>
      </c>
      <c r="BS28" s="25"/>
      <c r="BT28" s="25"/>
      <c r="BU28" s="61">
        <f t="shared" si="36"/>
        <v>0</v>
      </c>
      <c r="BV28" s="25"/>
      <c r="BW28" s="25"/>
      <c r="BX28" s="25"/>
      <c r="BY28" s="25"/>
      <c r="BZ28" s="61">
        <f t="shared" si="37"/>
        <v>0</v>
      </c>
      <c r="CA28" s="25"/>
      <c r="CB28" s="25"/>
      <c r="CC28" s="25"/>
      <c r="CD28" s="25"/>
      <c r="CE28" s="61">
        <f t="shared" si="38"/>
        <v>0</v>
      </c>
      <c r="CF28" s="25"/>
      <c r="CG28" s="25"/>
      <c r="CH28" s="25"/>
      <c r="CI28" s="25"/>
      <c r="CJ28" s="61">
        <f t="shared" si="39"/>
        <v>0</v>
      </c>
      <c r="CK28" s="25"/>
      <c r="CL28" s="25"/>
      <c r="CM28" s="25"/>
      <c r="CN28" s="25"/>
      <c r="CO28" s="25"/>
      <c r="CP28" s="61">
        <f t="shared" si="40"/>
        <v>0</v>
      </c>
      <c r="CQ28" s="25"/>
      <c r="CR28" s="25"/>
      <c r="CS28" s="25"/>
      <c r="CT28" s="25"/>
      <c r="CU28" s="61">
        <f t="shared" si="13"/>
        <v>0</v>
      </c>
      <c r="CV28" s="25"/>
      <c r="CW28" s="25"/>
      <c r="CX28" s="25"/>
      <c r="CY28" s="61">
        <f t="shared" si="14"/>
        <v>0</v>
      </c>
      <c r="CZ28" s="25"/>
      <c r="DA28" s="25"/>
      <c r="DB28" s="25"/>
      <c r="DC28" s="61">
        <f t="shared" si="15"/>
        <v>0</v>
      </c>
      <c r="DD28" s="25"/>
      <c r="DE28" s="25"/>
      <c r="DF28" s="25"/>
      <c r="DG28" s="61">
        <f t="shared" si="17"/>
        <v>0</v>
      </c>
      <c r="DH28" s="25"/>
      <c r="DI28" s="25"/>
      <c r="DJ28" s="25"/>
      <c r="DK28" s="61">
        <f t="shared" si="18"/>
        <v>0</v>
      </c>
      <c r="DL28" s="25"/>
      <c r="DM28" s="25"/>
      <c r="DN28" s="25"/>
      <c r="DO28" s="61">
        <f t="shared" si="41"/>
        <v>0</v>
      </c>
      <c r="DP28" s="25"/>
      <c r="DQ28" s="25"/>
      <c r="DR28" s="25"/>
      <c r="DS28" s="25"/>
      <c r="DT28" s="61">
        <f t="shared" si="19"/>
        <v>0</v>
      </c>
      <c r="DU28" s="25"/>
      <c r="DV28" s="25"/>
      <c r="DW28" s="25"/>
      <c r="DX28" s="25"/>
      <c r="DY28" s="25"/>
      <c r="DZ28" s="25"/>
      <c r="EA28" s="25"/>
      <c r="EB28" s="61">
        <f t="shared" si="55"/>
        <v>0</v>
      </c>
      <c r="EC28" s="25"/>
      <c r="ED28" s="25"/>
      <c r="EE28" s="25"/>
      <c r="EF28" s="25"/>
      <c r="EG28" s="25"/>
      <c r="EH28" s="25"/>
      <c r="EI28" s="61">
        <f t="shared" si="20"/>
        <v>0</v>
      </c>
      <c r="EJ28" s="25"/>
      <c r="EK28" s="25"/>
      <c r="EL28" s="61">
        <f t="shared" si="21"/>
        <v>0</v>
      </c>
      <c r="EM28" s="25"/>
      <c r="EN28" s="25"/>
      <c r="EO28" s="25"/>
      <c r="EP28" s="25"/>
      <c r="EQ28" s="61">
        <f t="shared" si="22"/>
        <v>0</v>
      </c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61">
        <f t="shared" si="23"/>
        <v>0</v>
      </c>
      <c r="FH28" s="25"/>
      <c r="FI28" s="25"/>
      <c r="FJ28" s="61">
        <f t="shared" si="24"/>
        <v>0</v>
      </c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>
        <f t="shared" si="94"/>
        <v>0</v>
      </c>
      <c r="GA28" s="25">
        <f t="shared" si="66"/>
        <v>0</v>
      </c>
      <c r="GB28" s="25">
        <f t="shared" si="67"/>
        <v>0</v>
      </c>
      <c r="GC28" s="25">
        <f t="shared" si="95"/>
        <v>0</v>
      </c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</row>
    <row r="29" spans="1:221" s="6" customFormat="1" ht="15.95" customHeight="1">
      <c r="A29" s="46"/>
      <c r="B29" s="46">
        <v>6108</v>
      </c>
      <c r="C29" s="47" t="s">
        <v>357</v>
      </c>
      <c r="D29" s="57">
        <f t="shared" si="0"/>
        <v>0</v>
      </c>
      <c r="E29" s="60">
        <f t="shared" si="26"/>
        <v>0</v>
      </c>
      <c r="F29" s="30">
        <f t="shared" si="27"/>
        <v>0</v>
      </c>
      <c r="G29" s="30">
        <f t="shared" si="28"/>
        <v>0</v>
      </c>
      <c r="H29" s="61">
        <f t="shared" si="29"/>
        <v>0</v>
      </c>
      <c r="I29" s="61">
        <f t="shared" si="29"/>
        <v>0</v>
      </c>
      <c r="J29" s="61">
        <f t="shared" si="1"/>
        <v>0</v>
      </c>
      <c r="K29" s="61">
        <f t="shared" si="30"/>
        <v>0</v>
      </c>
      <c r="L29" s="61">
        <f t="shared" si="2"/>
        <v>0</v>
      </c>
      <c r="M29" s="60">
        <f t="shared" si="3"/>
        <v>0</v>
      </c>
      <c r="N29" s="53">
        <f t="shared" si="4"/>
        <v>0</v>
      </c>
      <c r="O29" s="25">
        <f t="shared" si="82"/>
        <v>0</v>
      </c>
      <c r="P29" s="25">
        <f t="shared" si="83"/>
        <v>0</v>
      </c>
      <c r="Q29" s="25">
        <f t="shared" si="84"/>
        <v>0</v>
      </c>
      <c r="R29" s="25">
        <f t="shared" si="84"/>
        <v>0</v>
      </c>
      <c r="S29" s="25">
        <f t="shared" si="85"/>
        <v>0</v>
      </c>
      <c r="T29" s="25">
        <f t="shared" si="86"/>
        <v>0</v>
      </c>
      <c r="U29" s="25">
        <f t="shared" si="87"/>
        <v>0</v>
      </c>
      <c r="V29" s="25">
        <f t="shared" si="88"/>
        <v>0</v>
      </c>
      <c r="W29" s="25">
        <f t="shared" si="89"/>
        <v>0</v>
      </c>
      <c r="X29" s="25">
        <f t="shared" si="90"/>
        <v>0</v>
      </c>
      <c r="Y29" s="25">
        <f t="shared" si="91"/>
        <v>0</v>
      </c>
      <c r="Z29" s="25">
        <f t="shared" si="92"/>
        <v>0</v>
      </c>
      <c r="AA29" s="25">
        <f t="shared" si="92"/>
        <v>0</v>
      </c>
      <c r="AB29" s="25">
        <f t="shared" si="65"/>
        <v>0</v>
      </c>
      <c r="AC29" s="9">
        <f t="shared" si="65"/>
        <v>0</v>
      </c>
      <c r="AD29" s="25">
        <f t="shared" si="93"/>
        <v>0</v>
      </c>
      <c r="AE29" s="53">
        <f t="shared" si="6"/>
        <v>0</v>
      </c>
      <c r="AF29" s="61">
        <f t="shared" si="32"/>
        <v>0</v>
      </c>
      <c r="AG29" s="61">
        <f t="shared" si="47"/>
        <v>0</v>
      </c>
      <c r="AH29" s="53">
        <f t="shared" si="61"/>
        <v>0</v>
      </c>
      <c r="AI29" s="12">
        <f t="shared" si="48"/>
        <v>0</v>
      </c>
      <c r="AJ29" s="12">
        <f t="shared" si="49"/>
        <v>0</v>
      </c>
      <c r="AK29" s="12">
        <f t="shared" si="62"/>
        <v>0</v>
      </c>
      <c r="AL29" s="12">
        <f t="shared" si="63"/>
        <v>0</v>
      </c>
      <c r="AM29" s="12">
        <f t="shared" si="7"/>
        <v>0</v>
      </c>
      <c r="AN29" s="12">
        <f t="shared" si="8"/>
        <v>0</v>
      </c>
      <c r="AO29" s="12">
        <f t="shared" si="9"/>
        <v>0</v>
      </c>
      <c r="AP29" s="12">
        <f t="shared" si="10"/>
        <v>0</v>
      </c>
      <c r="AQ29" s="12">
        <f t="shared" si="64"/>
        <v>0</v>
      </c>
      <c r="AR29" s="30">
        <f t="shared" si="50"/>
        <v>0</v>
      </c>
      <c r="AS29" s="25"/>
      <c r="AT29" s="25"/>
      <c r="AU29" s="25"/>
      <c r="AV29" s="25"/>
      <c r="AW29" s="25"/>
      <c r="AX29" s="25"/>
      <c r="AY29" s="25"/>
      <c r="AZ29" s="25"/>
      <c r="BA29" s="25"/>
      <c r="BB29" s="30">
        <f t="shared" si="52"/>
        <v>0</v>
      </c>
      <c r="BC29" s="25"/>
      <c r="BD29" s="25"/>
      <c r="BE29" s="30">
        <f t="shared" si="12"/>
        <v>0</v>
      </c>
      <c r="BF29" s="25"/>
      <c r="BG29" s="25"/>
      <c r="BH29" s="25"/>
      <c r="BI29" s="25"/>
      <c r="BJ29" s="25"/>
      <c r="BK29" s="61">
        <f t="shared" si="34"/>
        <v>0</v>
      </c>
      <c r="BL29" s="25"/>
      <c r="BM29" s="25"/>
      <c r="BN29" s="25"/>
      <c r="BO29" s="25"/>
      <c r="BP29" s="25"/>
      <c r="BQ29" s="25"/>
      <c r="BR29" s="61">
        <f t="shared" si="35"/>
        <v>0</v>
      </c>
      <c r="BS29" s="25"/>
      <c r="BT29" s="25"/>
      <c r="BU29" s="61">
        <f t="shared" si="36"/>
        <v>0</v>
      </c>
      <c r="BV29" s="25"/>
      <c r="BW29" s="25"/>
      <c r="BX29" s="25"/>
      <c r="BY29" s="25"/>
      <c r="BZ29" s="61">
        <f t="shared" si="37"/>
        <v>0</v>
      </c>
      <c r="CA29" s="25"/>
      <c r="CB29" s="25"/>
      <c r="CC29" s="25"/>
      <c r="CD29" s="25"/>
      <c r="CE29" s="61">
        <f t="shared" si="38"/>
        <v>0</v>
      </c>
      <c r="CF29" s="25"/>
      <c r="CG29" s="25"/>
      <c r="CH29" s="25"/>
      <c r="CI29" s="25"/>
      <c r="CJ29" s="61">
        <f t="shared" si="39"/>
        <v>0</v>
      </c>
      <c r="CK29" s="25"/>
      <c r="CL29" s="25"/>
      <c r="CM29" s="25"/>
      <c r="CN29" s="25"/>
      <c r="CO29" s="25"/>
      <c r="CP29" s="61">
        <f t="shared" si="40"/>
        <v>0</v>
      </c>
      <c r="CQ29" s="25"/>
      <c r="CR29" s="25"/>
      <c r="CS29" s="25"/>
      <c r="CT29" s="25"/>
      <c r="CU29" s="61">
        <f t="shared" si="13"/>
        <v>0</v>
      </c>
      <c r="CV29" s="25"/>
      <c r="CW29" s="25"/>
      <c r="CX29" s="25"/>
      <c r="CY29" s="61">
        <f t="shared" si="14"/>
        <v>0</v>
      </c>
      <c r="CZ29" s="25"/>
      <c r="DA29" s="25"/>
      <c r="DB29" s="25"/>
      <c r="DC29" s="61">
        <f t="shared" si="15"/>
        <v>0</v>
      </c>
      <c r="DD29" s="25"/>
      <c r="DE29" s="25"/>
      <c r="DF29" s="25"/>
      <c r="DG29" s="61">
        <f t="shared" si="17"/>
        <v>0</v>
      </c>
      <c r="DH29" s="25"/>
      <c r="DI29" s="25"/>
      <c r="DJ29" s="25"/>
      <c r="DK29" s="61">
        <f t="shared" si="18"/>
        <v>0</v>
      </c>
      <c r="DL29" s="25"/>
      <c r="DM29" s="25"/>
      <c r="DN29" s="25"/>
      <c r="DO29" s="61">
        <f t="shared" si="41"/>
        <v>0</v>
      </c>
      <c r="DP29" s="25"/>
      <c r="DQ29" s="25"/>
      <c r="DR29" s="25"/>
      <c r="DS29" s="25"/>
      <c r="DT29" s="61">
        <f t="shared" si="19"/>
        <v>0</v>
      </c>
      <c r="DU29" s="25"/>
      <c r="DV29" s="25"/>
      <c r="DW29" s="25"/>
      <c r="DX29" s="25"/>
      <c r="DY29" s="25"/>
      <c r="DZ29" s="25"/>
      <c r="EA29" s="25"/>
      <c r="EB29" s="61">
        <f t="shared" si="55"/>
        <v>0</v>
      </c>
      <c r="EC29" s="25"/>
      <c r="ED29" s="25"/>
      <c r="EE29" s="25"/>
      <c r="EF29" s="25"/>
      <c r="EG29" s="25"/>
      <c r="EH29" s="25"/>
      <c r="EI29" s="61">
        <f t="shared" si="20"/>
        <v>0</v>
      </c>
      <c r="EJ29" s="25"/>
      <c r="EK29" s="25"/>
      <c r="EL29" s="61">
        <f t="shared" si="21"/>
        <v>0</v>
      </c>
      <c r="EM29" s="25"/>
      <c r="EN29" s="25"/>
      <c r="EO29" s="25"/>
      <c r="EP29" s="25"/>
      <c r="EQ29" s="61">
        <f t="shared" si="22"/>
        <v>0</v>
      </c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61">
        <f t="shared" si="23"/>
        <v>0</v>
      </c>
      <c r="FH29" s="25"/>
      <c r="FI29" s="25"/>
      <c r="FJ29" s="61">
        <f t="shared" si="24"/>
        <v>0</v>
      </c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>
        <f t="shared" si="94"/>
        <v>0</v>
      </c>
      <c r="GA29" s="25">
        <f t="shared" si="66"/>
        <v>0</v>
      </c>
      <c r="GB29" s="25">
        <f t="shared" si="67"/>
        <v>0</v>
      </c>
      <c r="GC29" s="25">
        <f t="shared" si="95"/>
        <v>0</v>
      </c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</row>
    <row r="30" spans="1:221" s="6" customFormat="1" ht="15.95" customHeight="1">
      <c r="A30" s="46"/>
      <c r="B30" s="46">
        <v>6111</v>
      </c>
      <c r="C30" s="47" t="s">
        <v>590</v>
      </c>
      <c r="D30" s="57">
        <f t="shared" si="0"/>
        <v>0</v>
      </c>
      <c r="E30" s="60">
        <f t="shared" si="26"/>
        <v>0</v>
      </c>
      <c r="F30" s="30">
        <f t="shared" si="27"/>
        <v>0</v>
      </c>
      <c r="G30" s="30">
        <f t="shared" si="28"/>
        <v>0</v>
      </c>
      <c r="H30" s="61">
        <f t="shared" si="29"/>
        <v>0</v>
      </c>
      <c r="I30" s="61">
        <f t="shared" si="29"/>
        <v>0</v>
      </c>
      <c r="J30" s="61">
        <f t="shared" si="1"/>
        <v>0</v>
      </c>
      <c r="K30" s="61">
        <f t="shared" si="30"/>
        <v>0</v>
      </c>
      <c r="L30" s="61">
        <f t="shared" si="2"/>
        <v>0</v>
      </c>
      <c r="M30" s="60">
        <f t="shared" si="3"/>
        <v>0</v>
      </c>
      <c r="N30" s="53">
        <f t="shared" si="4"/>
        <v>0</v>
      </c>
      <c r="O30" s="25">
        <f t="shared" si="82"/>
        <v>0</v>
      </c>
      <c r="P30" s="25">
        <f t="shared" si="83"/>
        <v>0</v>
      </c>
      <c r="Q30" s="25">
        <f t="shared" si="84"/>
        <v>0</v>
      </c>
      <c r="R30" s="25">
        <f t="shared" si="84"/>
        <v>0</v>
      </c>
      <c r="S30" s="25">
        <f t="shared" si="85"/>
        <v>0</v>
      </c>
      <c r="T30" s="25">
        <f t="shared" si="86"/>
        <v>0</v>
      </c>
      <c r="U30" s="25">
        <f t="shared" si="87"/>
        <v>0</v>
      </c>
      <c r="V30" s="25">
        <f t="shared" si="88"/>
        <v>0</v>
      </c>
      <c r="W30" s="25">
        <f t="shared" si="89"/>
        <v>0</v>
      </c>
      <c r="X30" s="25">
        <f t="shared" si="90"/>
        <v>0</v>
      </c>
      <c r="Y30" s="25">
        <f t="shared" si="91"/>
        <v>0</v>
      </c>
      <c r="Z30" s="25">
        <f t="shared" si="92"/>
        <v>0</v>
      </c>
      <c r="AA30" s="25">
        <f t="shared" si="92"/>
        <v>0</v>
      </c>
      <c r="AB30" s="25">
        <f t="shared" si="65"/>
        <v>0</v>
      </c>
      <c r="AC30" s="9">
        <f t="shared" si="65"/>
        <v>0</v>
      </c>
      <c r="AD30" s="25">
        <f t="shared" si="93"/>
        <v>0</v>
      </c>
      <c r="AE30" s="53">
        <f t="shared" si="6"/>
        <v>0</v>
      </c>
      <c r="AF30" s="61">
        <f t="shared" si="32"/>
        <v>0</v>
      </c>
      <c r="AG30" s="61">
        <f t="shared" si="47"/>
        <v>0</v>
      </c>
      <c r="AH30" s="53">
        <f t="shared" si="61"/>
        <v>0</v>
      </c>
      <c r="AI30" s="12">
        <f t="shared" si="48"/>
        <v>0</v>
      </c>
      <c r="AJ30" s="12">
        <f t="shared" si="49"/>
        <v>0</v>
      </c>
      <c r="AK30" s="12">
        <f t="shared" si="62"/>
        <v>0</v>
      </c>
      <c r="AL30" s="12">
        <f t="shared" si="63"/>
        <v>0</v>
      </c>
      <c r="AM30" s="12">
        <f t="shared" si="7"/>
        <v>0</v>
      </c>
      <c r="AN30" s="12">
        <f t="shared" si="8"/>
        <v>0</v>
      </c>
      <c r="AO30" s="12">
        <f t="shared" si="9"/>
        <v>0</v>
      </c>
      <c r="AP30" s="12">
        <f t="shared" si="10"/>
        <v>0</v>
      </c>
      <c r="AQ30" s="12">
        <f t="shared" si="64"/>
        <v>0</v>
      </c>
      <c r="AR30" s="30">
        <f t="shared" si="50"/>
        <v>0</v>
      </c>
      <c r="AS30" s="25"/>
      <c r="AT30" s="25"/>
      <c r="AU30" s="25"/>
      <c r="AV30" s="25"/>
      <c r="AW30" s="25"/>
      <c r="AX30" s="25"/>
      <c r="AY30" s="25"/>
      <c r="AZ30" s="25"/>
      <c r="BA30" s="25"/>
      <c r="BB30" s="30">
        <f t="shared" si="52"/>
        <v>0</v>
      </c>
      <c r="BC30" s="25"/>
      <c r="BD30" s="25"/>
      <c r="BE30" s="30">
        <f t="shared" si="12"/>
        <v>0</v>
      </c>
      <c r="BF30" s="25"/>
      <c r="BG30" s="25"/>
      <c r="BH30" s="25"/>
      <c r="BI30" s="25"/>
      <c r="BJ30" s="25"/>
      <c r="BK30" s="61">
        <f t="shared" si="34"/>
        <v>0</v>
      </c>
      <c r="BL30" s="25"/>
      <c r="BM30" s="25"/>
      <c r="BN30" s="25"/>
      <c r="BO30" s="25"/>
      <c r="BP30" s="25"/>
      <c r="BQ30" s="25"/>
      <c r="BR30" s="61">
        <f t="shared" si="35"/>
        <v>0</v>
      </c>
      <c r="BS30" s="25"/>
      <c r="BT30" s="25"/>
      <c r="BU30" s="61">
        <f t="shared" si="36"/>
        <v>0</v>
      </c>
      <c r="BV30" s="25"/>
      <c r="BW30" s="25"/>
      <c r="BX30" s="25"/>
      <c r="BY30" s="25"/>
      <c r="BZ30" s="61">
        <f t="shared" si="37"/>
        <v>0</v>
      </c>
      <c r="CA30" s="25"/>
      <c r="CB30" s="25"/>
      <c r="CC30" s="25"/>
      <c r="CD30" s="25"/>
      <c r="CE30" s="61">
        <f t="shared" si="38"/>
        <v>0</v>
      </c>
      <c r="CF30" s="25"/>
      <c r="CG30" s="25"/>
      <c r="CH30" s="25"/>
      <c r="CI30" s="25"/>
      <c r="CJ30" s="61">
        <f t="shared" si="39"/>
        <v>0</v>
      </c>
      <c r="CK30" s="25"/>
      <c r="CL30" s="25"/>
      <c r="CM30" s="25"/>
      <c r="CN30" s="25"/>
      <c r="CO30" s="25"/>
      <c r="CP30" s="61">
        <f t="shared" si="40"/>
        <v>0</v>
      </c>
      <c r="CQ30" s="25"/>
      <c r="CR30" s="25"/>
      <c r="CS30" s="25"/>
      <c r="CT30" s="25"/>
      <c r="CU30" s="61">
        <f t="shared" si="13"/>
        <v>0</v>
      </c>
      <c r="CV30" s="25"/>
      <c r="CW30" s="25"/>
      <c r="CX30" s="25"/>
      <c r="CY30" s="61">
        <f t="shared" si="14"/>
        <v>0</v>
      </c>
      <c r="CZ30" s="25"/>
      <c r="DA30" s="25"/>
      <c r="DB30" s="25"/>
      <c r="DC30" s="61">
        <f t="shared" si="15"/>
        <v>0</v>
      </c>
      <c r="DD30" s="25"/>
      <c r="DE30" s="25"/>
      <c r="DF30" s="25"/>
      <c r="DG30" s="61">
        <f t="shared" si="17"/>
        <v>0</v>
      </c>
      <c r="DH30" s="25"/>
      <c r="DI30" s="25"/>
      <c r="DJ30" s="25"/>
      <c r="DK30" s="61">
        <f t="shared" si="18"/>
        <v>0</v>
      </c>
      <c r="DL30" s="25"/>
      <c r="DM30" s="25"/>
      <c r="DN30" s="25"/>
      <c r="DO30" s="61">
        <f t="shared" si="41"/>
        <v>0</v>
      </c>
      <c r="DP30" s="25"/>
      <c r="DQ30" s="25"/>
      <c r="DR30" s="25"/>
      <c r="DS30" s="25"/>
      <c r="DT30" s="61">
        <f t="shared" si="19"/>
        <v>0</v>
      </c>
      <c r="DU30" s="25"/>
      <c r="DV30" s="25"/>
      <c r="DW30" s="25"/>
      <c r="DX30" s="25"/>
      <c r="DY30" s="25"/>
      <c r="DZ30" s="25"/>
      <c r="EA30" s="25"/>
      <c r="EB30" s="61">
        <f t="shared" si="55"/>
        <v>0</v>
      </c>
      <c r="EC30" s="25"/>
      <c r="ED30" s="25"/>
      <c r="EE30" s="25"/>
      <c r="EF30" s="25"/>
      <c r="EG30" s="25"/>
      <c r="EH30" s="25"/>
      <c r="EI30" s="61">
        <f t="shared" si="20"/>
        <v>0</v>
      </c>
      <c r="EJ30" s="25"/>
      <c r="EK30" s="25"/>
      <c r="EL30" s="61">
        <f t="shared" si="21"/>
        <v>0</v>
      </c>
      <c r="EM30" s="25"/>
      <c r="EN30" s="25"/>
      <c r="EO30" s="25"/>
      <c r="EP30" s="25"/>
      <c r="EQ30" s="61">
        <f t="shared" si="22"/>
        <v>0</v>
      </c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61">
        <f t="shared" si="23"/>
        <v>0</v>
      </c>
      <c r="FH30" s="25"/>
      <c r="FI30" s="25"/>
      <c r="FJ30" s="61">
        <f t="shared" si="24"/>
        <v>0</v>
      </c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>
        <f t="shared" si="94"/>
        <v>0</v>
      </c>
      <c r="GA30" s="25">
        <f t="shared" si="66"/>
        <v>0</v>
      </c>
      <c r="GB30" s="25">
        <f t="shared" si="67"/>
        <v>0</v>
      </c>
      <c r="GC30" s="25">
        <f t="shared" si="95"/>
        <v>0</v>
      </c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</row>
    <row r="31" spans="1:221" s="6" customFormat="1" ht="15.95" customHeight="1">
      <c r="A31" s="46"/>
      <c r="B31" s="46">
        <v>6112</v>
      </c>
      <c r="C31" s="47" t="s">
        <v>383</v>
      </c>
      <c r="D31" s="57">
        <f t="shared" si="0"/>
        <v>0</v>
      </c>
      <c r="E31" s="60">
        <f t="shared" si="26"/>
        <v>0</v>
      </c>
      <c r="F31" s="30">
        <f t="shared" si="27"/>
        <v>0</v>
      </c>
      <c r="G31" s="30">
        <f t="shared" si="28"/>
        <v>0</v>
      </c>
      <c r="H31" s="61">
        <f t="shared" si="29"/>
        <v>0</v>
      </c>
      <c r="I31" s="61">
        <f t="shared" si="29"/>
        <v>0</v>
      </c>
      <c r="J31" s="61">
        <f t="shared" si="1"/>
        <v>0</v>
      </c>
      <c r="K31" s="61">
        <f t="shared" si="30"/>
        <v>0</v>
      </c>
      <c r="L31" s="61">
        <f t="shared" si="2"/>
        <v>0</v>
      </c>
      <c r="M31" s="60">
        <f t="shared" si="3"/>
        <v>0</v>
      </c>
      <c r="N31" s="53">
        <f t="shared" si="4"/>
        <v>0</v>
      </c>
      <c r="O31" s="25">
        <f t="shared" si="82"/>
        <v>0</v>
      </c>
      <c r="P31" s="25">
        <f t="shared" si="83"/>
        <v>0</v>
      </c>
      <c r="Q31" s="25">
        <f t="shared" si="84"/>
        <v>0</v>
      </c>
      <c r="R31" s="25">
        <f t="shared" si="84"/>
        <v>0</v>
      </c>
      <c r="S31" s="25">
        <f t="shared" si="85"/>
        <v>0</v>
      </c>
      <c r="T31" s="25">
        <f t="shared" si="86"/>
        <v>0</v>
      </c>
      <c r="U31" s="25">
        <f t="shared" si="87"/>
        <v>0</v>
      </c>
      <c r="V31" s="25">
        <f t="shared" si="88"/>
        <v>0</v>
      </c>
      <c r="W31" s="25">
        <f t="shared" si="89"/>
        <v>0</v>
      </c>
      <c r="X31" s="25">
        <f t="shared" si="90"/>
        <v>0</v>
      </c>
      <c r="Y31" s="25">
        <f t="shared" si="91"/>
        <v>0</v>
      </c>
      <c r="Z31" s="25">
        <f t="shared" si="92"/>
        <v>0</v>
      </c>
      <c r="AA31" s="25">
        <f t="shared" si="92"/>
        <v>0</v>
      </c>
      <c r="AB31" s="25">
        <f t="shared" si="65"/>
        <v>0</v>
      </c>
      <c r="AC31" s="9">
        <f t="shared" si="65"/>
        <v>0</v>
      </c>
      <c r="AD31" s="25">
        <f t="shared" si="93"/>
        <v>0</v>
      </c>
      <c r="AE31" s="53">
        <f t="shared" si="6"/>
        <v>0</v>
      </c>
      <c r="AF31" s="61">
        <f t="shared" si="32"/>
        <v>0</v>
      </c>
      <c r="AG31" s="61">
        <f t="shared" si="47"/>
        <v>0</v>
      </c>
      <c r="AH31" s="53">
        <f t="shared" si="61"/>
        <v>0</v>
      </c>
      <c r="AI31" s="12">
        <f t="shared" si="48"/>
        <v>0</v>
      </c>
      <c r="AJ31" s="12">
        <f t="shared" si="49"/>
        <v>0</v>
      </c>
      <c r="AK31" s="12">
        <f t="shared" si="62"/>
        <v>0</v>
      </c>
      <c r="AL31" s="12">
        <f t="shared" si="63"/>
        <v>0</v>
      </c>
      <c r="AM31" s="12">
        <f t="shared" si="7"/>
        <v>0</v>
      </c>
      <c r="AN31" s="12">
        <f t="shared" si="8"/>
        <v>0</v>
      </c>
      <c r="AO31" s="12">
        <f t="shared" si="9"/>
        <v>0</v>
      </c>
      <c r="AP31" s="12">
        <f t="shared" si="10"/>
        <v>0</v>
      </c>
      <c r="AQ31" s="12">
        <f t="shared" si="64"/>
        <v>0</v>
      </c>
      <c r="AR31" s="30">
        <f t="shared" si="50"/>
        <v>0</v>
      </c>
      <c r="AS31" s="25"/>
      <c r="AT31" s="25"/>
      <c r="AU31" s="25"/>
      <c r="AV31" s="25"/>
      <c r="AW31" s="25"/>
      <c r="AX31" s="25"/>
      <c r="AY31" s="25"/>
      <c r="AZ31" s="25"/>
      <c r="BA31" s="25"/>
      <c r="BB31" s="30">
        <f t="shared" si="52"/>
        <v>0</v>
      </c>
      <c r="BC31" s="25"/>
      <c r="BD31" s="25"/>
      <c r="BE31" s="30">
        <f t="shared" si="12"/>
        <v>0</v>
      </c>
      <c r="BF31" s="25"/>
      <c r="BG31" s="25"/>
      <c r="BH31" s="25"/>
      <c r="BI31" s="25"/>
      <c r="BJ31" s="25"/>
      <c r="BK31" s="61">
        <f t="shared" si="34"/>
        <v>0</v>
      </c>
      <c r="BL31" s="25"/>
      <c r="BM31" s="25"/>
      <c r="BN31" s="25"/>
      <c r="BO31" s="25"/>
      <c r="BP31" s="25"/>
      <c r="BQ31" s="25"/>
      <c r="BR31" s="61">
        <f t="shared" si="35"/>
        <v>0</v>
      </c>
      <c r="BS31" s="25"/>
      <c r="BT31" s="25"/>
      <c r="BU31" s="61">
        <f t="shared" si="36"/>
        <v>0</v>
      </c>
      <c r="BV31" s="25"/>
      <c r="BW31" s="25"/>
      <c r="BX31" s="25"/>
      <c r="BY31" s="25"/>
      <c r="BZ31" s="61">
        <f t="shared" si="37"/>
        <v>0</v>
      </c>
      <c r="CA31" s="25"/>
      <c r="CB31" s="25"/>
      <c r="CC31" s="25"/>
      <c r="CD31" s="25"/>
      <c r="CE31" s="61">
        <f t="shared" si="38"/>
        <v>0</v>
      </c>
      <c r="CF31" s="25"/>
      <c r="CG31" s="25"/>
      <c r="CH31" s="25"/>
      <c r="CI31" s="25"/>
      <c r="CJ31" s="61">
        <f t="shared" si="39"/>
        <v>0</v>
      </c>
      <c r="CK31" s="25"/>
      <c r="CL31" s="25"/>
      <c r="CM31" s="25"/>
      <c r="CN31" s="25"/>
      <c r="CO31" s="25"/>
      <c r="CP31" s="61">
        <f t="shared" si="40"/>
        <v>0</v>
      </c>
      <c r="CQ31" s="25"/>
      <c r="CR31" s="25"/>
      <c r="CS31" s="25"/>
      <c r="CT31" s="25"/>
      <c r="CU31" s="61">
        <f t="shared" si="13"/>
        <v>0</v>
      </c>
      <c r="CV31" s="25"/>
      <c r="CW31" s="25"/>
      <c r="CX31" s="25"/>
      <c r="CY31" s="61">
        <f t="shared" si="14"/>
        <v>0</v>
      </c>
      <c r="CZ31" s="25"/>
      <c r="DA31" s="25"/>
      <c r="DB31" s="25"/>
      <c r="DC31" s="61">
        <f t="shared" si="15"/>
        <v>0</v>
      </c>
      <c r="DD31" s="25"/>
      <c r="DE31" s="25"/>
      <c r="DF31" s="25"/>
      <c r="DG31" s="61">
        <f t="shared" si="17"/>
        <v>0</v>
      </c>
      <c r="DH31" s="25"/>
      <c r="DI31" s="25"/>
      <c r="DJ31" s="25"/>
      <c r="DK31" s="61">
        <f t="shared" si="18"/>
        <v>0</v>
      </c>
      <c r="DL31" s="25"/>
      <c r="DM31" s="25"/>
      <c r="DN31" s="25"/>
      <c r="DO31" s="61">
        <f t="shared" si="41"/>
        <v>0</v>
      </c>
      <c r="DP31" s="25"/>
      <c r="DQ31" s="25"/>
      <c r="DR31" s="25"/>
      <c r="DS31" s="25"/>
      <c r="DT31" s="61">
        <f t="shared" si="19"/>
        <v>0</v>
      </c>
      <c r="DU31" s="25"/>
      <c r="DV31" s="25"/>
      <c r="DW31" s="25"/>
      <c r="DX31" s="25"/>
      <c r="DY31" s="25"/>
      <c r="DZ31" s="25"/>
      <c r="EA31" s="25"/>
      <c r="EB31" s="61">
        <f t="shared" si="55"/>
        <v>0</v>
      </c>
      <c r="EC31" s="25"/>
      <c r="ED31" s="25"/>
      <c r="EE31" s="25"/>
      <c r="EF31" s="25"/>
      <c r="EG31" s="25"/>
      <c r="EH31" s="25"/>
      <c r="EI31" s="61">
        <f t="shared" si="20"/>
        <v>0</v>
      </c>
      <c r="EJ31" s="25"/>
      <c r="EK31" s="25"/>
      <c r="EL31" s="61">
        <f t="shared" si="21"/>
        <v>0</v>
      </c>
      <c r="EM31" s="25"/>
      <c r="EN31" s="25"/>
      <c r="EO31" s="25"/>
      <c r="EP31" s="25"/>
      <c r="EQ31" s="61">
        <f t="shared" si="22"/>
        <v>0</v>
      </c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61">
        <f t="shared" si="23"/>
        <v>0</v>
      </c>
      <c r="FH31" s="25"/>
      <c r="FI31" s="25"/>
      <c r="FJ31" s="61">
        <f t="shared" si="24"/>
        <v>0</v>
      </c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>
        <f t="shared" si="94"/>
        <v>0</v>
      </c>
      <c r="GA31" s="25">
        <f t="shared" si="66"/>
        <v>0</v>
      </c>
      <c r="GB31" s="25">
        <f t="shared" si="67"/>
        <v>0</v>
      </c>
      <c r="GC31" s="25">
        <f t="shared" si="95"/>
        <v>0</v>
      </c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</row>
    <row r="32" spans="1:221" s="6" customFormat="1" ht="15.95" customHeight="1">
      <c r="A32" s="46"/>
      <c r="B32" s="46">
        <v>6113</v>
      </c>
      <c r="C32" s="47" t="s">
        <v>594</v>
      </c>
      <c r="D32" s="57">
        <f t="shared" si="0"/>
        <v>0</v>
      </c>
      <c r="E32" s="60">
        <f t="shared" si="26"/>
        <v>0</v>
      </c>
      <c r="F32" s="30">
        <f t="shared" si="27"/>
        <v>0</v>
      </c>
      <c r="G32" s="30">
        <f t="shared" si="28"/>
        <v>0</v>
      </c>
      <c r="H32" s="61">
        <f t="shared" si="29"/>
        <v>0</v>
      </c>
      <c r="I32" s="61">
        <f t="shared" si="29"/>
        <v>0</v>
      </c>
      <c r="J32" s="61">
        <f t="shared" si="1"/>
        <v>0</v>
      </c>
      <c r="K32" s="61">
        <f t="shared" si="30"/>
        <v>0</v>
      </c>
      <c r="L32" s="61">
        <f t="shared" si="2"/>
        <v>0</v>
      </c>
      <c r="M32" s="60">
        <f t="shared" si="3"/>
        <v>0</v>
      </c>
      <c r="N32" s="53">
        <f t="shared" si="4"/>
        <v>0</v>
      </c>
      <c r="O32" s="25">
        <f t="shared" si="82"/>
        <v>0</v>
      </c>
      <c r="P32" s="25">
        <f t="shared" si="83"/>
        <v>0</v>
      </c>
      <c r="Q32" s="25">
        <f t="shared" si="84"/>
        <v>0</v>
      </c>
      <c r="R32" s="25">
        <f t="shared" si="84"/>
        <v>0</v>
      </c>
      <c r="S32" s="25">
        <f t="shared" si="85"/>
        <v>0</v>
      </c>
      <c r="T32" s="25">
        <f t="shared" si="86"/>
        <v>0</v>
      </c>
      <c r="U32" s="25">
        <f t="shared" si="87"/>
        <v>0</v>
      </c>
      <c r="V32" s="25">
        <f t="shared" si="88"/>
        <v>0</v>
      </c>
      <c r="W32" s="25">
        <f t="shared" si="89"/>
        <v>0</v>
      </c>
      <c r="X32" s="25">
        <f t="shared" si="90"/>
        <v>0</v>
      </c>
      <c r="Y32" s="25">
        <f t="shared" si="91"/>
        <v>0</v>
      </c>
      <c r="Z32" s="25">
        <f t="shared" si="92"/>
        <v>0</v>
      </c>
      <c r="AA32" s="25">
        <f t="shared" si="92"/>
        <v>0</v>
      </c>
      <c r="AB32" s="25">
        <f t="shared" si="65"/>
        <v>0</v>
      </c>
      <c r="AC32" s="9">
        <f t="shared" si="65"/>
        <v>0</v>
      </c>
      <c r="AD32" s="25">
        <f t="shared" si="93"/>
        <v>0</v>
      </c>
      <c r="AE32" s="53">
        <f t="shared" si="6"/>
        <v>0</v>
      </c>
      <c r="AF32" s="61">
        <f t="shared" si="32"/>
        <v>0</v>
      </c>
      <c r="AG32" s="61">
        <f t="shared" si="47"/>
        <v>0</v>
      </c>
      <c r="AH32" s="53">
        <f t="shared" si="61"/>
        <v>0</v>
      </c>
      <c r="AI32" s="12">
        <f t="shared" si="48"/>
        <v>0</v>
      </c>
      <c r="AJ32" s="12">
        <f t="shared" si="49"/>
        <v>0</v>
      </c>
      <c r="AK32" s="12">
        <f t="shared" si="62"/>
        <v>0</v>
      </c>
      <c r="AL32" s="12">
        <f t="shared" si="63"/>
        <v>0</v>
      </c>
      <c r="AM32" s="12">
        <f t="shared" si="7"/>
        <v>0</v>
      </c>
      <c r="AN32" s="12">
        <f t="shared" si="8"/>
        <v>0</v>
      </c>
      <c r="AO32" s="12">
        <f t="shared" si="9"/>
        <v>0</v>
      </c>
      <c r="AP32" s="12">
        <f t="shared" si="10"/>
        <v>0</v>
      </c>
      <c r="AQ32" s="12">
        <f t="shared" si="64"/>
        <v>0</v>
      </c>
      <c r="AR32" s="30">
        <f t="shared" si="50"/>
        <v>0</v>
      </c>
      <c r="AS32" s="25"/>
      <c r="AT32" s="25"/>
      <c r="AU32" s="25"/>
      <c r="AV32" s="25"/>
      <c r="AW32" s="25"/>
      <c r="AX32" s="25"/>
      <c r="AY32" s="25"/>
      <c r="AZ32" s="25"/>
      <c r="BA32" s="25"/>
      <c r="BB32" s="30">
        <f t="shared" si="52"/>
        <v>0</v>
      </c>
      <c r="BC32" s="25"/>
      <c r="BD32" s="25"/>
      <c r="BE32" s="30">
        <f t="shared" si="12"/>
        <v>0</v>
      </c>
      <c r="BF32" s="25"/>
      <c r="BG32" s="25"/>
      <c r="BH32" s="25"/>
      <c r="BI32" s="25"/>
      <c r="BJ32" s="25"/>
      <c r="BK32" s="61">
        <f t="shared" si="34"/>
        <v>0</v>
      </c>
      <c r="BL32" s="25"/>
      <c r="BM32" s="25"/>
      <c r="BN32" s="25"/>
      <c r="BO32" s="25"/>
      <c r="BP32" s="25"/>
      <c r="BQ32" s="25"/>
      <c r="BR32" s="61">
        <f t="shared" si="35"/>
        <v>0</v>
      </c>
      <c r="BS32" s="25"/>
      <c r="BT32" s="25"/>
      <c r="BU32" s="61">
        <f t="shared" si="36"/>
        <v>0</v>
      </c>
      <c r="BV32" s="25"/>
      <c r="BW32" s="25"/>
      <c r="BX32" s="25"/>
      <c r="BY32" s="25"/>
      <c r="BZ32" s="61">
        <f t="shared" si="37"/>
        <v>0</v>
      </c>
      <c r="CA32" s="25"/>
      <c r="CB32" s="25"/>
      <c r="CC32" s="25"/>
      <c r="CD32" s="25"/>
      <c r="CE32" s="61">
        <f t="shared" si="38"/>
        <v>0</v>
      </c>
      <c r="CF32" s="25"/>
      <c r="CG32" s="25"/>
      <c r="CH32" s="25"/>
      <c r="CI32" s="25"/>
      <c r="CJ32" s="61">
        <f t="shared" si="39"/>
        <v>0</v>
      </c>
      <c r="CK32" s="25"/>
      <c r="CL32" s="25"/>
      <c r="CM32" s="25"/>
      <c r="CN32" s="25"/>
      <c r="CO32" s="25"/>
      <c r="CP32" s="61">
        <f t="shared" si="40"/>
        <v>0</v>
      </c>
      <c r="CQ32" s="25"/>
      <c r="CR32" s="25"/>
      <c r="CS32" s="25"/>
      <c r="CT32" s="25"/>
      <c r="CU32" s="61">
        <f t="shared" si="13"/>
        <v>0</v>
      </c>
      <c r="CV32" s="25"/>
      <c r="CW32" s="25"/>
      <c r="CX32" s="25"/>
      <c r="CY32" s="61">
        <f t="shared" si="14"/>
        <v>0</v>
      </c>
      <c r="CZ32" s="25"/>
      <c r="DA32" s="25"/>
      <c r="DB32" s="25"/>
      <c r="DC32" s="61">
        <f t="shared" si="15"/>
        <v>0</v>
      </c>
      <c r="DD32" s="25"/>
      <c r="DE32" s="25"/>
      <c r="DF32" s="25"/>
      <c r="DG32" s="61">
        <f t="shared" si="17"/>
        <v>0</v>
      </c>
      <c r="DH32" s="25"/>
      <c r="DI32" s="25"/>
      <c r="DJ32" s="25"/>
      <c r="DK32" s="61">
        <f t="shared" si="18"/>
        <v>0</v>
      </c>
      <c r="DL32" s="25"/>
      <c r="DM32" s="25"/>
      <c r="DN32" s="25"/>
      <c r="DO32" s="61">
        <f t="shared" si="41"/>
        <v>0</v>
      </c>
      <c r="DP32" s="25"/>
      <c r="DQ32" s="25"/>
      <c r="DR32" s="25"/>
      <c r="DS32" s="25"/>
      <c r="DT32" s="61">
        <f t="shared" si="19"/>
        <v>0</v>
      </c>
      <c r="DU32" s="25"/>
      <c r="DV32" s="25"/>
      <c r="DW32" s="25"/>
      <c r="DX32" s="25"/>
      <c r="DY32" s="25"/>
      <c r="DZ32" s="25"/>
      <c r="EA32" s="25"/>
      <c r="EB32" s="61">
        <f t="shared" si="55"/>
        <v>0</v>
      </c>
      <c r="EC32" s="25"/>
      <c r="ED32" s="25"/>
      <c r="EE32" s="25"/>
      <c r="EF32" s="25"/>
      <c r="EG32" s="25"/>
      <c r="EH32" s="25"/>
      <c r="EI32" s="61">
        <f t="shared" si="20"/>
        <v>0</v>
      </c>
      <c r="EJ32" s="25"/>
      <c r="EK32" s="25"/>
      <c r="EL32" s="61">
        <f t="shared" si="21"/>
        <v>0</v>
      </c>
      <c r="EM32" s="25"/>
      <c r="EN32" s="25"/>
      <c r="EO32" s="25"/>
      <c r="EP32" s="25"/>
      <c r="EQ32" s="61">
        <f t="shared" si="22"/>
        <v>0</v>
      </c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61">
        <f t="shared" si="23"/>
        <v>0</v>
      </c>
      <c r="FH32" s="25"/>
      <c r="FI32" s="25"/>
      <c r="FJ32" s="61">
        <f t="shared" si="24"/>
        <v>0</v>
      </c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>
        <f t="shared" si="94"/>
        <v>0</v>
      </c>
      <c r="GA32" s="25">
        <f t="shared" si="66"/>
        <v>0</v>
      </c>
      <c r="GB32" s="25">
        <f t="shared" si="67"/>
        <v>0</v>
      </c>
      <c r="GC32" s="25">
        <f t="shared" si="95"/>
        <v>0</v>
      </c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</row>
    <row r="33" spans="1:221" s="6" customFormat="1" ht="15.95" customHeight="1">
      <c r="A33" s="46"/>
      <c r="B33" s="46">
        <v>6114</v>
      </c>
      <c r="C33" s="47" t="s">
        <v>524</v>
      </c>
      <c r="D33" s="57">
        <f t="shared" si="0"/>
        <v>0</v>
      </c>
      <c r="E33" s="60">
        <f t="shared" si="26"/>
        <v>0</v>
      </c>
      <c r="F33" s="30">
        <f t="shared" si="27"/>
        <v>0</v>
      </c>
      <c r="G33" s="30">
        <f t="shared" si="28"/>
        <v>0</v>
      </c>
      <c r="H33" s="61">
        <f t="shared" si="29"/>
        <v>0</v>
      </c>
      <c r="I33" s="61">
        <f t="shared" si="29"/>
        <v>0</v>
      </c>
      <c r="J33" s="61">
        <f t="shared" si="1"/>
        <v>0</v>
      </c>
      <c r="K33" s="61">
        <f t="shared" si="30"/>
        <v>0</v>
      </c>
      <c r="L33" s="61">
        <f t="shared" si="2"/>
        <v>0</v>
      </c>
      <c r="M33" s="60">
        <f t="shared" si="3"/>
        <v>0</v>
      </c>
      <c r="N33" s="53">
        <f t="shared" si="4"/>
        <v>0</v>
      </c>
      <c r="O33" s="25">
        <f t="shared" si="82"/>
        <v>0</v>
      </c>
      <c r="P33" s="25">
        <f t="shared" si="83"/>
        <v>0</v>
      </c>
      <c r="Q33" s="25">
        <f t="shared" si="84"/>
        <v>0</v>
      </c>
      <c r="R33" s="25">
        <f t="shared" si="84"/>
        <v>0</v>
      </c>
      <c r="S33" s="25">
        <f t="shared" si="85"/>
        <v>0</v>
      </c>
      <c r="T33" s="25">
        <f t="shared" si="86"/>
        <v>0</v>
      </c>
      <c r="U33" s="25">
        <f t="shared" si="87"/>
        <v>0</v>
      </c>
      <c r="V33" s="25">
        <f t="shared" si="88"/>
        <v>0</v>
      </c>
      <c r="W33" s="25">
        <f t="shared" si="89"/>
        <v>0</v>
      </c>
      <c r="X33" s="25">
        <f t="shared" si="90"/>
        <v>0</v>
      </c>
      <c r="Y33" s="25">
        <f t="shared" si="91"/>
        <v>0</v>
      </c>
      <c r="Z33" s="25">
        <f t="shared" si="92"/>
        <v>0</v>
      </c>
      <c r="AA33" s="25">
        <f t="shared" si="92"/>
        <v>0</v>
      </c>
      <c r="AB33" s="25">
        <f t="shared" si="65"/>
        <v>0</v>
      </c>
      <c r="AC33" s="9">
        <f t="shared" si="65"/>
        <v>0</v>
      </c>
      <c r="AD33" s="25">
        <f t="shared" si="93"/>
        <v>0</v>
      </c>
      <c r="AE33" s="53">
        <f t="shared" si="6"/>
        <v>0</v>
      </c>
      <c r="AF33" s="61">
        <f t="shared" si="32"/>
        <v>0</v>
      </c>
      <c r="AG33" s="61">
        <f t="shared" si="47"/>
        <v>0</v>
      </c>
      <c r="AH33" s="53">
        <f t="shared" si="61"/>
        <v>0</v>
      </c>
      <c r="AI33" s="12">
        <f t="shared" si="48"/>
        <v>0</v>
      </c>
      <c r="AJ33" s="12">
        <f t="shared" si="49"/>
        <v>0</v>
      </c>
      <c r="AK33" s="12">
        <f t="shared" si="62"/>
        <v>0</v>
      </c>
      <c r="AL33" s="12">
        <f t="shared" si="63"/>
        <v>0</v>
      </c>
      <c r="AM33" s="12">
        <f t="shared" si="7"/>
        <v>0</v>
      </c>
      <c r="AN33" s="12">
        <f t="shared" si="8"/>
        <v>0</v>
      </c>
      <c r="AO33" s="12">
        <f t="shared" si="9"/>
        <v>0</v>
      </c>
      <c r="AP33" s="12">
        <f t="shared" si="10"/>
        <v>0</v>
      </c>
      <c r="AQ33" s="12">
        <f t="shared" si="64"/>
        <v>0</v>
      </c>
      <c r="AR33" s="30">
        <f t="shared" si="50"/>
        <v>0</v>
      </c>
      <c r="AS33" s="9"/>
      <c r="AT33" s="9"/>
      <c r="AU33" s="9"/>
      <c r="AV33" s="9"/>
      <c r="AW33" s="9"/>
      <c r="AX33" s="9"/>
      <c r="AY33" s="9"/>
      <c r="AZ33" s="9"/>
      <c r="BA33" s="9"/>
      <c r="BB33" s="30">
        <f t="shared" si="52"/>
        <v>0</v>
      </c>
      <c r="BC33" s="9"/>
      <c r="BD33" s="9"/>
      <c r="BE33" s="30">
        <f t="shared" si="12"/>
        <v>0</v>
      </c>
      <c r="BF33" s="9"/>
      <c r="BG33" s="9"/>
      <c r="BH33" s="9"/>
      <c r="BI33" s="9"/>
      <c r="BJ33" s="9"/>
      <c r="BK33" s="61">
        <f t="shared" si="34"/>
        <v>0</v>
      </c>
      <c r="BL33" s="9"/>
      <c r="BM33" s="9"/>
      <c r="BN33" s="9"/>
      <c r="BO33" s="9"/>
      <c r="BP33" s="9"/>
      <c r="BQ33" s="9"/>
      <c r="BR33" s="61">
        <f t="shared" si="35"/>
        <v>0</v>
      </c>
      <c r="BS33" s="9"/>
      <c r="BT33" s="9"/>
      <c r="BU33" s="61">
        <f t="shared" si="36"/>
        <v>0</v>
      </c>
      <c r="BV33" s="9"/>
      <c r="BW33" s="9"/>
      <c r="BX33" s="9"/>
      <c r="BY33" s="9"/>
      <c r="BZ33" s="61">
        <f t="shared" si="37"/>
        <v>0</v>
      </c>
      <c r="CA33" s="9"/>
      <c r="CB33" s="9"/>
      <c r="CC33" s="9"/>
      <c r="CD33" s="9"/>
      <c r="CE33" s="61">
        <f t="shared" si="38"/>
        <v>0</v>
      </c>
      <c r="CF33" s="9"/>
      <c r="CG33" s="9"/>
      <c r="CH33" s="9"/>
      <c r="CI33" s="9"/>
      <c r="CJ33" s="61">
        <f t="shared" si="39"/>
        <v>0</v>
      </c>
      <c r="CK33" s="9"/>
      <c r="CL33" s="9"/>
      <c r="CM33" s="9"/>
      <c r="CN33" s="9"/>
      <c r="CO33" s="9"/>
      <c r="CP33" s="61">
        <f t="shared" si="40"/>
        <v>0</v>
      </c>
      <c r="CQ33" s="9"/>
      <c r="CR33" s="9"/>
      <c r="CS33" s="9"/>
      <c r="CT33" s="9"/>
      <c r="CU33" s="61">
        <f t="shared" si="13"/>
        <v>0</v>
      </c>
      <c r="CV33" s="9"/>
      <c r="CW33" s="9"/>
      <c r="CX33" s="9"/>
      <c r="CY33" s="61">
        <f t="shared" si="14"/>
        <v>0</v>
      </c>
      <c r="CZ33" s="9"/>
      <c r="DA33" s="9"/>
      <c r="DB33" s="9"/>
      <c r="DC33" s="61">
        <f t="shared" si="15"/>
        <v>0</v>
      </c>
      <c r="DD33" s="9"/>
      <c r="DE33" s="9"/>
      <c r="DF33" s="9"/>
      <c r="DG33" s="61">
        <f t="shared" si="17"/>
        <v>0</v>
      </c>
      <c r="DH33" s="9"/>
      <c r="DI33" s="9"/>
      <c r="DJ33" s="9"/>
      <c r="DK33" s="61">
        <f t="shared" si="18"/>
        <v>0</v>
      </c>
      <c r="DL33" s="9"/>
      <c r="DM33" s="9"/>
      <c r="DN33" s="9"/>
      <c r="DO33" s="61">
        <f t="shared" si="41"/>
        <v>0</v>
      </c>
      <c r="DP33" s="9"/>
      <c r="DQ33" s="9"/>
      <c r="DR33" s="9"/>
      <c r="DS33" s="9"/>
      <c r="DT33" s="61">
        <f t="shared" si="19"/>
        <v>0</v>
      </c>
      <c r="DU33" s="9"/>
      <c r="DV33" s="9"/>
      <c r="DW33" s="9"/>
      <c r="DX33" s="9"/>
      <c r="DY33" s="9"/>
      <c r="DZ33" s="9"/>
      <c r="EA33" s="9"/>
      <c r="EB33" s="61">
        <f t="shared" si="55"/>
        <v>0</v>
      </c>
      <c r="EC33" s="9"/>
      <c r="ED33" s="9"/>
      <c r="EE33" s="9"/>
      <c r="EF33" s="9"/>
      <c r="EG33" s="9"/>
      <c r="EH33" s="9"/>
      <c r="EI33" s="61">
        <f t="shared" si="20"/>
        <v>0</v>
      </c>
      <c r="EJ33" s="9"/>
      <c r="EK33" s="9"/>
      <c r="EL33" s="61">
        <f t="shared" si="21"/>
        <v>0</v>
      </c>
      <c r="EM33" s="9"/>
      <c r="EN33" s="9"/>
      <c r="EO33" s="9"/>
      <c r="EP33" s="9"/>
      <c r="EQ33" s="61">
        <f t="shared" si="22"/>
        <v>0</v>
      </c>
      <c r="ER33" s="9"/>
      <c r="ES33" s="9"/>
      <c r="ET33" s="9"/>
      <c r="EU33" s="9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61">
        <f t="shared" si="23"/>
        <v>0</v>
      </c>
      <c r="FH33" s="9"/>
      <c r="FI33" s="9"/>
      <c r="FJ33" s="61">
        <f t="shared" si="24"/>
        <v>0</v>
      </c>
      <c r="FK33" s="9"/>
      <c r="FL33" s="9"/>
      <c r="FM33" s="9"/>
      <c r="FN33" s="9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>
        <f t="shared" si="94"/>
        <v>0</v>
      </c>
      <c r="GA33" s="25">
        <f t="shared" si="66"/>
        <v>0</v>
      </c>
      <c r="GB33" s="25">
        <f t="shared" si="67"/>
        <v>0</v>
      </c>
      <c r="GC33" s="25">
        <f t="shared" si="95"/>
        <v>0</v>
      </c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</row>
    <row r="34" spans="1:221" s="6" customFormat="1" ht="15.95" customHeight="1">
      <c r="A34" s="46"/>
      <c r="B34" s="46">
        <v>6115</v>
      </c>
      <c r="C34" s="47" t="s">
        <v>525</v>
      </c>
      <c r="D34" s="57">
        <f t="shared" si="0"/>
        <v>0</v>
      </c>
      <c r="E34" s="60">
        <f t="shared" si="26"/>
        <v>0</v>
      </c>
      <c r="F34" s="30">
        <f t="shared" si="27"/>
        <v>0</v>
      </c>
      <c r="G34" s="30">
        <f t="shared" si="28"/>
        <v>0</v>
      </c>
      <c r="H34" s="61">
        <f t="shared" si="29"/>
        <v>0</v>
      </c>
      <c r="I34" s="61">
        <f t="shared" si="29"/>
        <v>0</v>
      </c>
      <c r="J34" s="61">
        <f t="shared" si="1"/>
        <v>0</v>
      </c>
      <c r="K34" s="61">
        <f t="shared" si="30"/>
        <v>0</v>
      </c>
      <c r="L34" s="61">
        <f t="shared" si="2"/>
        <v>0</v>
      </c>
      <c r="M34" s="60">
        <f t="shared" si="3"/>
        <v>0</v>
      </c>
      <c r="N34" s="53">
        <f t="shared" si="4"/>
        <v>0</v>
      </c>
      <c r="O34" s="25">
        <f t="shared" si="82"/>
        <v>0</v>
      </c>
      <c r="P34" s="25">
        <f t="shared" si="83"/>
        <v>0</v>
      </c>
      <c r="Q34" s="25">
        <f t="shared" si="84"/>
        <v>0</v>
      </c>
      <c r="R34" s="25">
        <f t="shared" si="84"/>
        <v>0</v>
      </c>
      <c r="S34" s="25">
        <f t="shared" si="85"/>
        <v>0</v>
      </c>
      <c r="T34" s="25">
        <f t="shared" si="86"/>
        <v>0</v>
      </c>
      <c r="U34" s="25">
        <f t="shared" si="87"/>
        <v>0</v>
      </c>
      <c r="V34" s="25">
        <f t="shared" si="88"/>
        <v>0</v>
      </c>
      <c r="W34" s="25">
        <f t="shared" si="89"/>
        <v>0</v>
      </c>
      <c r="X34" s="25">
        <f t="shared" si="90"/>
        <v>0</v>
      </c>
      <c r="Y34" s="25">
        <f t="shared" si="91"/>
        <v>0</v>
      </c>
      <c r="Z34" s="25">
        <f t="shared" si="92"/>
        <v>0</v>
      </c>
      <c r="AA34" s="25">
        <f t="shared" si="92"/>
        <v>0</v>
      </c>
      <c r="AB34" s="25">
        <f t="shared" si="65"/>
        <v>0</v>
      </c>
      <c r="AC34" s="9">
        <f t="shared" si="65"/>
        <v>0</v>
      </c>
      <c r="AD34" s="25">
        <f t="shared" si="93"/>
        <v>0</v>
      </c>
      <c r="AE34" s="53">
        <f t="shared" si="6"/>
        <v>0</v>
      </c>
      <c r="AF34" s="61">
        <f t="shared" si="32"/>
        <v>0</v>
      </c>
      <c r="AG34" s="61">
        <f t="shared" si="47"/>
        <v>0</v>
      </c>
      <c r="AH34" s="53">
        <f t="shared" si="61"/>
        <v>0</v>
      </c>
      <c r="AI34" s="12">
        <f t="shared" si="48"/>
        <v>0</v>
      </c>
      <c r="AJ34" s="12">
        <f t="shared" si="49"/>
        <v>0</v>
      </c>
      <c r="AK34" s="12">
        <f t="shared" si="62"/>
        <v>0</v>
      </c>
      <c r="AL34" s="12">
        <f t="shared" si="63"/>
        <v>0</v>
      </c>
      <c r="AM34" s="12">
        <f t="shared" si="7"/>
        <v>0</v>
      </c>
      <c r="AN34" s="12">
        <f t="shared" si="8"/>
        <v>0</v>
      </c>
      <c r="AO34" s="12">
        <f t="shared" si="9"/>
        <v>0</v>
      </c>
      <c r="AP34" s="12">
        <f t="shared" si="10"/>
        <v>0</v>
      </c>
      <c r="AQ34" s="12">
        <f t="shared" si="64"/>
        <v>0</v>
      </c>
      <c r="AR34" s="30">
        <f t="shared" si="50"/>
        <v>0</v>
      </c>
      <c r="AS34" s="25"/>
      <c r="AT34" s="25"/>
      <c r="AU34" s="25"/>
      <c r="AV34" s="25"/>
      <c r="AW34" s="25"/>
      <c r="AX34" s="25"/>
      <c r="AY34" s="25"/>
      <c r="AZ34" s="25"/>
      <c r="BA34" s="25"/>
      <c r="BB34" s="30">
        <f t="shared" si="52"/>
        <v>0</v>
      </c>
      <c r="BC34" s="25"/>
      <c r="BD34" s="25"/>
      <c r="BE34" s="30">
        <f t="shared" si="12"/>
        <v>0</v>
      </c>
      <c r="BF34" s="25"/>
      <c r="BG34" s="25"/>
      <c r="BH34" s="25"/>
      <c r="BI34" s="25"/>
      <c r="BJ34" s="25"/>
      <c r="BK34" s="61">
        <f t="shared" si="34"/>
        <v>0</v>
      </c>
      <c r="BL34" s="25"/>
      <c r="BM34" s="25"/>
      <c r="BN34" s="25"/>
      <c r="BO34" s="25"/>
      <c r="BP34" s="25"/>
      <c r="BQ34" s="25"/>
      <c r="BR34" s="61">
        <f t="shared" si="35"/>
        <v>0</v>
      </c>
      <c r="BS34" s="25"/>
      <c r="BT34" s="25"/>
      <c r="BU34" s="61">
        <f t="shared" si="36"/>
        <v>0</v>
      </c>
      <c r="BV34" s="25"/>
      <c r="BW34" s="25"/>
      <c r="BX34" s="25"/>
      <c r="BY34" s="25"/>
      <c r="BZ34" s="61">
        <f t="shared" si="37"/>
        <v>0</v>
      </c>
      <c r="CA34" s="25"/>
      <c r="CB34" s="25"/>
      <c r="CC34" s="25"/>
      <c r="CD34" s="25"/>
      <c r="CE34" s="61">
        <f t="shared" si="38"/>
        <v>0</v>
      </c>
      <c r="CF34" s="25"/>
      <c r="CG34" s="25"/>
      <c r="CH34" s="25"/>
      <c r="CI34" s="25"/>
      <c r="CJ34" s="61">
        <f t="shared" si="39"/>
        <v>0</v>
      </c>
      <c r="CK34" s="25"/>
      <c r="CL34" s="25"/>
      <c r="CM34" s="25"/>
      <c r="CN34" s="25"/>
      <c r="CO34" s="25"/>
      <c r="CP34" s="61">
        <f t="shared" si="40"/>
        <v>0</v>
      </c>
      <c r="CQ34" s="25"/>
      <c r="CR34" s="25"/>
      <c r="CS34" s="25"/>
      <c r="CT34" s="25"/>
      <c r="CU34" s="61">
        <f t="shared" si="13"/>
        <v>0</v>
      </c>
      <c r="CV34" s="25"/>
      <c r="CW34" s="25"/>
      <c r="CX34" s="25"/>
      <c r="CY34" s="61">
        <f t="shared" si="14"/>
        <v>0</v>
      </c>
      <c r="CZ34" s="25"/>
      <c r="DA34" s="25"/>
      <c r="DB34" s="25"/>
      <c r="DC34" s="61">
        <f t="shared" si="15"/>
        <v>0</v>
      </c>
      <c r="DD34" s="25"/>
      <c r="DE34" s="25"/>
      <c r="DF34" s="25"/>
      <c r="DG34" s="61">
        <f t="shared" si="17"/>
        <v>0</v>
      </c>
      <c r="DH34" s="25"/>
      <c r="DI34" s="25"/>
      <c r="DJ34" s="25"/>
      <c r="DK34" s="61">
        <f t="shared" si="18"/>
        <v>0</v>
      </c>
      <c r="DL34" s="25"/>
      <c r="DM34" s="25"/>
      <c r="DN34" s="25"/>
      <c r="DO34" s="61">
        <f t="shared" si="41"/>
        <v>0</v>
      </c>
      <c r="DP34" s="25"/>
      <c r="DQ34" s="25"/>
      <c r="DR34" s="25"/>
      <c r="DS34" s="25"/>
      <c r="DT34" s="61">
        <f t="shared" si="19"/>
        <v>0</v>
      </c>
      <c r="DU34" s="25"/>
      <c r="DV34" s="25"/>
      <c r="DW34" s="25"/>
      <c r="DX34" s="25"/>
      <c r="DY34" s="25"/>
      <c r="DZ34" s="25"/>
      <c r="EA34" s="25"/>
      <c r="EB34" s="61">
        <f t="shared" si="55"/>
        <v>0</v>
      </c>
      <c r="EC34" s="25"/>
      <c r="ED34" s="25"/>
      <c r="EE34" s="25"/>
      <c r="EF34" s="25"/>
      <c r="EG34" s="25"/>
      <c r="EH34" s="25"/>
      <c r="EI34" s="61">
        <f t="shared" si="20"/>
        <v>0</v>
      </c>
      <c r="EJ34" s="25"/>
      <c r="EK34" s="25"/>
      <c r="EL34" s="61">
        <f t="shared" si="21"/>
        <v>0</v>
      </c>
      <c r="EM34" s="25"/>
      <c r="EN34" s="25"/>
      <c r="EO34" s="25"/>
      <c r="EP34" s="25"/>
      <c r="EQ34" s="61">
        <f t="shared" si="22"/>
        <v>0</v>
      </c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61">
        <f t="shared" si="23"/>
        <v>0</v>
      </c>
      <c r="FH34" s="25"/>
      <c r="FI34" s="25"/>
      <c r="FJ34" s="61">
        <f t="shared" si="24"/>
        <v>0</v>
      </c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>
        <f t="shared" si="94"/>
        <v>0</v>
      </c>
      <c r="GA34" s="25">
        <f t="shared" si="66"/>
        <v>0</v>
      </c>
      <c r="GB34" s="25">
        <f t="shared" si="67"/>
        <v>0</v>
      </c>
      <c r="GC34" s="25">
        <f t="shared" si="95"/>
        <v>0</v>
      </c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</row>
    <row r="35" spans="1:221" s="6" customFormat="1" ht="15.95" customHeight="1">
      <c r="A35" s="46"/>
      <c r="B35" s="46">
        <v>6116</v>
      </c>
      <c r="C35" s="47" t="s">
        <v>526</v>
      </c>
      <c r="D35" s="57">
        <f t="shared" si="0"/>
        <v>0</v>
      </c>
      <c r="E35" s="60">
        <f t="shared" si="26"/>
        <v>0</v>
      </c>
      <c r="F35" s="30">
        <f t="shared" si="27"/>
        <v>0</v>
      </c>
      <c r="G35" s="30">
        <f t="shared" si="28"/>
        <v>0</v>
      </c>
      <c r="H35" s="61">
        <f t="shared" si="29"/>
        <v>0</v>
      </c>
      <c r="I35" s="61">
        <f t="shared" si="29"/>
        <v>0</v>
      </c>
      <c r="J35" s="61">
        <f t="shared" si="1"/>
        <v>0</v>
      </c>
      <c r="K35" s="61">
        <f t="shared" si="30"/>
        <v>0</v>
      </c>
      <c r="L35" s="61">
        <f t="shared" si="2"/>
        <v>0</v>
      </c>
      <c r="M35" s="60">
        <f t="shared" si="3"/>
        <v>0</v>
      </c>
      <c r="N35" s="53">
        <f t="shared" si="4"/>
        <v>0</v>
      </c>
      <c r="O35" s="25">
        <f t="shared" si="82"/>
        <v>0</v>
      </c>
      <c r="P35" s="25">
        <f t="shared" si="83"/>
        <v>0</v>
      </c>
      <c r="Q35" s="25">
        <f t="shared" si="84"/>
        <v>0</v>
      </c>
      <c r="R35" s="25">
        <f t="shared" si="84"/>
        <v>0</v>
      </c>
      <c r="S35" s="25">
        <f t="shared" si="85"/>
        <v>0</v>
      </c>
      <c r="T35" s="25">
        <f t="shared" si="86"/>
        <v>0</v>
      </c>
      <c r="U35" s="25">
        <f t="shared" si="87"/>
        <v>0</v>
      </c>
      <c r="V35" s="25">
        <f t="shared" si="88"/>
        <v>0</v>
      </c>
      <c r="W35" s="25">
        <f t="shared" si="89"/>
        <v>0</v>
      </c>
      <c r="X35" s="25">
        <f t="shared" si="90"/>
        <v>0</v>
      </c>
      <c r="Y35" s="25">
        <f t="shared" si="91"/>
        <v>0</v>
      </c>
      <c r="Z35" s="25">
        <f t="shared" si="92"/>
        <v>0</v>
      </c>
      <c r="AA35" s="25">
        <f t="shared" si="92"/>
        <v>0</v>
      </c>
      <c r="AB35" s="25">
        <f t="shared" si="65"/>
        <v>0</v>
      </c>
      <c r="AC35" s="9">
        <f t="shared" si="65"/>
        <v>0</v>
      </c>
      <c r="AD35" s="25">
        <f t="shared" si="93"/>
        <v>0</v>
      </c>
      <c r="AE35" s="53">
        <f t="shared" si="6"/>
        <v>0</v>
      </c>
      <c r="AF35" s="61">
        <f t="shared" si="32"/>
        <v>0</v>
      </c>
      <c r="AG35" s="61">
        <f t="shared" si="47"/>
        <v>0</v>
      </c>
      <c r="AH35" s="53">
        <f t="shared" si="61"/>
        <v>0</v>
      </c>
      <c r="AI35" s="12">
        <f t="shared" si="48"/>
        <v>0</v>
      </c>
      <c r="AJ35" s="12">
        <f t="shared" si="49"/>
        <v>0</v>
      </c>
      <c r="AK35" s="12">
        <f t="shared" si="62"/>
        <v>0</v>
      </c>
      <c r="AL35" s="12">
        <f t="shared" si="63"/>
        <v>0</v>
      </c>
      <c r="AM35" s="12">
        <f t="shared" si="7"/>
        <v>0</v>
      </c>
      <c r="AN35" s="12">
        <f t="shared" si="8"/>
        <v>0</v>
      </c>
      <c r="AO35" s="12">
        <f t="shared" si="9"/>
        <v>0</v>
      </c>
      <c r="AP35" s="12">
        <f t="shared" si="10"/>
        <v>0</v>
      </c>
      <c r="AQ35" s="12">
        <f t="shared" si="64"/>
        <v>0</v>
      </c>
      <c r="AR35" s="30">
        <f t="shared" si="50"/>
        <v>0</v>
      </c>
      <c r="AS35" s="25"/>
      <c r="AT35" s="25"/>
      <c r="AU35" s="25"/>
      <c r="AV35" s="25"/>
      <c r="AW35" s="25"/>
      <c r="AX35" s="25"/>
      <c r="AY35" s="25"/>
      <c r="AZ35" s="25"/>
      <c r="BA35" s="25"/>
      <c r="BB35" s="30">
        <f t="shared" si="52"/>
        <v>0</v>
      </c>
      <c r="BC35" s="25"/>
      <c r="BD35" s="25"/>
      <c r="BE35" s="30">
        <f t="shared" si="12"/>
        <v>0</v>
      </c>
      <c r="BF35" s="25"/>
      <c r="BG35" s="25"/>
      <c r="BH35" s="25"/>
      <c r="BI35" s="25"/>
      <c r="BJ35" s="25"/>
      <c r="BK35" s="61">
        <f t="shared" si="34"/>
        <v>0</v>
      </c>
      <c r="BL35" s="25"/>
      <c r="BM35" s="25"/>
      <c r="BN35" s="25"/>
      <c r="BO35" s="25"/>
      <c r="BP35" s="25"/>
      <c r="BQ35" s="25"/>
      <c r="BR35" s="61">
        <f t="shared" si="35"/>
        <v>0</v>
      </c>
      <c r="BS35" s="25"/>
      <c r="BT35" s="25"/>
      <c r="BU35" s="61">
        <f t="shared" si="36"/>
        <v>0</v>
      </c>
      <c r="BV35" s="25"/>
      <c r="BW35" s="25"/>
      <c r="BX35" s="25"/>
      <c r="BY35" s="25"/>
      <c r="BZ35" s="61">
        <f t="shared" si="37"/>
        <v>0</v>
      </c>
      <c r="CA35" s="25"/>
      <c r="CB35" s="25"/>
      <c r="CC35" s="25"/>
      <c r="CD35" s="25"/>
      <c r="CE35" s="61">
        <f t="shared" si="38"/>
        <v>0</v>
      </c>
      <c r="CF35" s="25"/>
      <c r="CG35" s="25"/>
      <c r="CH35" s="25"/>
      <c r="CI35" s="25"/>
      <c r="CJ35" s="61">
        <f t="shared" si="39"/>
        <v>0</v>
      </c>
      <c r="CK35" s="25"/>
      <c r="CL35" s="25"/>
      <c r="CM35" s="25"/>
      <c r="CN35" s="25"/>
      <c r="CO35" s="25"/>
      <c r="CP35" s="61">
        <f t="shared" si="40"/>
        <v>0</v>
      </c>
      <c r="CQ35" s="25"/>
      <c r="CR35" s="25"/>
      <c r="CS35" s="25"/>
      <c r="CT35" s="25"/>
      <c r="CU35" s="61">
        <f t="shared" si="13"/>
        <v>0</v>
      </c>
      <c r="CV35" s="25"/>
      <c r="CW35" s="25"/>
      <c r="CX35" s="25"/>
      <c r="CY35" s="61">
        <f t="shared" si="14"/>
        <v>0</v>
      </c>
      <c r="CZ35" s="25"/>
      <c r="DA35" s="25"/>
      <c r="DB35" s="25"/>
      <c r="DC35" s="61">
        <f t="shared" si="15"/>
        <v>0</v>
      </c>
      <c r="DD35" s="25"/>
      <c r="DE35" s="25"/>
      <c r="DF35" s="25"/>
      <c r="DG35" s="61">
        <f t="shared" si="17"/>
        <v>0</v>
      </c>
      <c r="DH35" s="25"/>
      <c r="DI35" s="25"/>
      <c r="DJ35" s="25"/>
      <c r="DK35" s="61">
        <f t="shared" si="18"/>
        <v>0</v>
      </c>
      <c r="DL35" s="25"/>
      <c r="DM35" s="25"/>
      <c r="DN35" s="25"/>
      <c r="DO35" s="61">
        <f t="shared" si="41"/>
        <v>0</v>
      </c>
      <c r="DP35" s="25"/>
      <c r="DQ35" s="25"/>
      <c r="DR35" s="25"/>
      <c r="DS35" s="25"/>
      <c r="DT35" s="61">
        <f t="shared" si="19"/>
        <v>0</v>
      </c>
      <c r="DU35" s="25"/>
      <c r="DV35" s="25"/>
      <c r="DW35" s="25"/>
      <c r="DX35" s="25"/>
      <c r="DY35" s="25"/>
      <c r="DZ35" s="25"/>
      <c r="EA35" s="25"/>
      <c r="EB35" s="61">
        <f t="shared" si="55"/>
        <v>0</v>
      </c>
      <c r="EC35" s="25"/>
      <c r="ED35" s="25"/>
      <c r="EE35" s="25"/>
      <c r="EF35" s="25"/>
      <c r="EG35" s="25"/>
      <c r="EH35" s="25"/>
      <c r="EI35" s="61">
        <f t="shared" si="20"/>
        <v>0</v>
      </c>
      <c r="EJ35" s="25"/>
      <c r="EK35" s="25"/>
      <c r="EL35" s="61">
        <f t="shared" si="21"/>
        <v>0</v>
      </c>
      <c r="EM35" s="25"/>
      <c r="EN35" s="25"/>
      <c r="EO35" s="25"/>
      <c r="EP35" s="25"/>
      <c r="EQ35" s="61">
        <f t="shared" si="22"/>
        <v>0</v>
      </c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61">
        <f t="shared" si="23"/>
        <v>0</v>
      </c>
      <c r="FH35" s="25"/>
      <c r="FI35" s="25"/>
      <c r="FJ35" s="61">
        <f t="shared" si="24"/>
        <v>0</v>
      </c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>
        <f t="shared" si="94"/>
        <v>0</v>
      </c>
      <c r="GA35" s="25">
        <f t="shared" si="66"/>
        <v>0</v>
      </c>
      <c r="GB35" s="25">
        <f t="shared" si="67"/>
        <v>0</v>
      </c>
      <c r="GC35" s="25">
        <f t="shared" si="95"/>
        <v>0</v>
      </c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</row>
    <row r="36" spans="1:221" s="6" customFormat="1" ht="15.95" customHeight="1">
      <c r="A36" s="46"/>
      <c r="B36" s="46">
        <v>6117</v>
      </c>
      <c r="C36" s="47" t="s">
        <v>440</v>
      </c>
      <c r="D36" s="57">
        <f t="shared" si="0"/>
        <v>0</v>
      </c>
      <c r="E36" s="60">
        <f t="shared" si="26"/>
        <v>0</v>
      </c>
      <c r="F36" s="30">
        <f t="shared" si="27"/>
        <v>0</v>
      </c>
      <c r="G36" s="30">
        <f t="shared" si="28"/>
        <v>0</v>
      </c>
      <c r="H36" s="61">
        <f t="shared" si="29"/>
        <v>0</v>
      </c>
      <c r="I36" s="61">
        <f t="shared" si="29"/>
        <v>0</v>
      </c>
      <c r="J36" s="61">
        <f t="shared" si="1"/>
        <v>0</v>
      </c>
      <c r="K36" s="61">
        <f t="shared" si="30"/>
        <v>0</v>
      </c>
      <c r="L36" s="61">
        <f t="shared" si="2"/>
        <v>0</v>
      </c>
      <c r="M36" s="60">
        <f t="shared" si="3"/>
        <v>0</v>
      </c>
      <c r="N36" s="53">
        <f t="shared" si="4"/>
        <v>0</v>
      </c>
      <c r="O36" s="25">
        <f t="shared" si="82"/>
        <v>0</v>
      </c>
      <c r="P36" s="25">
        <f t="shared" si="83"/>
        <v>0</v>
      </c>
      <c r="Q36" s="25">
        <f t="shared" si="84"/>
        <v>0</v>
      </c>
      <c r="R36" s="25">
        <f t="shared" si="84"/>
        <v>0</v>
      </c>
      <c r="S36" s="25">
        <f t="shared" si="85"/>
        <v>0</v>
      </c>
      <c r="T36" s="25">
        <f t="shared" si="86"/>
        <v>0</v>
      </c>
      <c r="U36" s="25">
        <f t="shared" si="87"/>
        <v>0</v>
      </c>
      <c r="V36" s="25">
        <f t="shared" si="88"/>
        <v>0</v>
      </c>
      <c r="W36" s="25">
        <f t="shared" si="89"/>
        <v>0</v>
      </c>
      <c r="X36" s="25">
        <f t="shared" si="90"/>
        <v>0</v>
      </c>
      <c r="Y36" s="25">
        <f t="shared" si="91"/>
        <v>0</v>
      </c>
      <c r="Z36" s="25">
        <f t="shared" si="92"/>
        <v>0</v>
      </c>
      <c r="AA36" s="25">
        <f t="shared" si="92"/>
        <v>0</v>
      </c>
      <c r="AB36" s="25">
        <f t="shared" si="65"/>
        <v>0</v>
      </c>
      <c r="AC36" s="9">
        <f t="shared" si="65"/>
        <v>0</v>
      </c>
      <c r="AD36" s="25">
        <f t="shared" si="93"/>
        <v>0</v>
      </c>
      <c r="AE36" s="53">
        <f t="shared" si="6"/>
        <v>0</v>
      </c>
      <c r="AF36" s="61">
        <f t="shared" si="32"/>
        <v>0</v>
      </c>
      <c r="AG36" s="61">
        <f t="shared" si="47"/>
        <v>0</v>
      </c>
      <c r="AH36" s="53">
        <f t="shared" si="61"/>
        <v>0</v>
      </c>
      <c r="AI36" s="12">
        <f t="shared" si="48"/>
        <v>0</v>
      </c>
      <c r="AJ36" s="12">
        <f t="shared" si="49"/>
        <v>0</v>
      </c>
      <c r="AK36" s="12">
        <f t="shared" si="62"/>
        <v>0</v>
      </c>
      <c r="AL36" s="12">
        <f t="shared" si="63"/>
        <v>0</v>
      </c>
      <c r="AM36" s="12">
        <f t="shared" si="7"/>
        <v>0</v>
      </c>
      <c r="AN36" s="12">
        <f t="shared" si="8"/>
        <v>0</v>
      </c>
      <c r="AO36" s="12">
        <f t="shared" si="9"/>
        <v>0</v>
      </c>
      <c r="AP36" s="12">
        <f t="shared" si="10"/>
        <v>0</v>
      </c>
      <c r="AQ36" s="12">
        <f t="shared" si="64"/>
        <v>0</v>
      </c>
      <c r="AR36" s="30">
        <f t="shared" si="50"/>
        <v>0</v>
      </c>
      <c r="AS36" s="25"/>
      <c r="AT36" s="25"/>
      <c r="AU36" s="25"/>
      <c r="AV36" s="25"/>
      <c r="AW36" s="25"/>
      <c r="AX36" s="25"/>
      <c r="AY36" s="25"/>
      <c r="AZ36" s="25"/>
      <c r="BA36" s="25"/>
      <c r="BB36" s="30">
        <f t="shared" si="52"/>
        <v>0</v>
      </c>
      <c r="BC36" s="25"/>
      <c r="BD36" s="25"/>
      <c r="BE36" s="30">
        <f t="shared" si="12"/>
        <v>0</v>
      </c>
      <c r="BF36" s="25"/>
      <c r="BG36" s="25"/>
      <c r="BH36" s="25"/>
      <c r="BI36" s="25"/>
      <c r="BJ36" s="25"/>
      <c r="BK36" s="61">
        <f t="shared" si="34"/>
        <v>0</v>
      </c>
      <c r="BL36" s="25"/>
      <c r="BM36" s="25"/>
      <c r="BN36" s="25"/>
      <c r="BO36" s="25"/>
      <c r="BP36" s="25"/>
      <c r="BQ36" s="25"/>
      <c r="BR36" s="61">
        <f t="shared" si="35"/>
        <v>0</v>
      </c>
      <c r="BS36" s="25"/>
      <c r="BT36" s="25"/>
      <c r="BU36" s="61">
        <f t="shared" si="36"/>
        <v>0</v>
      </c>
      <c r="BV36" s="25"/>
      <c r="BW36" s="25"/>
      <c r="BX36" s="25"/>
      <c r="BY36" s="25"/>
      <c r="BZ36" s="61">
        <f t="shared" si="37"/>
        <v>0</v>
      </c>
      <c r="CA36" s="25"/>
      <c r="CB36" s="25"/>
      <c r="CC36" s="25"/>
      <c r="CD36" s="25"/>
      <c r="CE36" s="61">
        <f t="shared" si="38"/>
        <v>0</v>
      </c>
      <c r="CF36" s="25"/>
      <c r="CG36" s="25"/>
      <c r="CH36" s="25"/>
      <c r="CI36" s="25"/>
      <c r="CJ36" s="61">
        <f t="shared" si="39"/>
        <v>0</v>
      </c>
      <c r="CK36" s="25"/>
      <c r="CL36" s="25"/>
      <c r="CM36" s="25"/>
      <c r="CN36" s="25"/>
      <c r="CO36" s="25"/>
      <c r="CP36" s="61">
        <f t="shared" si="40"/>
        <v>0</v>
      </c>
      <c r="CQ36" s="25"/>
      <c r="CR36" s="25"/>
      <c r="CS36" s="25"/>
      <c r="CT36" s="25"/>
      <c r="CU36" s="61">
        <f t="shared" si="13"/>
        <v>0</v>
      </c>
      <c r="CV36" s="25"/>
      <c r="CW36" s="25"/>
      <c r="CX36" s="25"/>
      <c r="CY36" s="61">
        <f t="shared" si="14"/>
        <v>0</v>
      </c>
      <c r="CZ36" s="25"/>
      <c r="DA36" s="25"/>
      <c r="DB36" s="25"/>
      <c r="DC36" s="61">
        <f t="shared" si="15"/>
        <v>0</v>
      </c>
      <c r="DD36" s="25"/>
      <c r="DE36" s="25"/>
      <c r="DF36" s="25"/>
      <c r="DG36" s="61">
        <f t="shared" si="17"/>
        <v>0</v>
      </c>
      <c r="DH36" s="25"/>
      <c r="DI36" s="25"/>
      <c r="DJ36" s="25"/>
      <c r="DK36" s="61">
        <f t="shared" si="18"/>
        <v>0</v>
      </c>
      <c r="DL36" s="25"/>
      <c r="DM36" s="25"/>
      <c r="DN36" s="25"/>
      <c r="DO36" s="61">
        <f t="shared" si="41"/>
        <v>0</v>
      </c>
      <c r="DP36" s="25"/>
      <c r="DQ36" s="25"/>
      <c r="DR36" s="25"/>
      <c r="DS36" s="25"/>
      <c r="DT36" s="61">
        <f t="shared" si="19"/>
        <v>0</v>
      </c>
      <c r="DU36" s="25"/>
      <c r="DV36" s="25"/>
      <c r="DW36" s="25"/>
      <c r="DX36" s="25"/>
      <c r="DY36" s="25"/>
      <c r="DZ36" s="25"/>
      <c r="EA36" s="25"/>
      <c r="EB36" s="61">
        <f t="shared" si="55"/>
        <v>0</v>
      </c>
      <c r="EC36" s="25"/>
      <c r="ED36" s="25"/>
      <c r="EE36" s="25"/>
      <c r="EF36" s="25"/>
      <c r="EG36" s="25"/>
      <c r="EH36" s="25"/>
      <c r="EI36" s="61">
        <f t="shared" si="20"/>
        <v>0</v>
      </c>
      <c r="EJ36" s="25"/>
      <c r="EK36" s="25"/>
      <c r="EL36" s="61">
        <f t="shared" si="21"/>
        <v>0</v>
      </c>
      <c r="EM36" s="25"/>
      <c r="EN36" s="25"/>
      <c r="EO36" s="25"/>
      <c r="EP36" s="25"/>
      <c r="EQ36" s="61">
        <f t="shared" si="22"/>
        <v>0</v>
      </c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61">
        <f t="shared" si="23"/>
        <v>0</v>
      </c>
      <c r="FH36" s="25"/>
      <c r="FI36" s="25"/>
      <c r="FJ36" s="61">
        <f t="shared" si="24"/>
        <v>0</v>
      </c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>
        <f t="shared" si="94"/>
        <v>0</v>
      </c>
      <c r="GA36" s="25">
        <f t="shared" si="66"/>
        <v>0</v>
      </c>
      <c r="GB36" s="25">
        <f t="shared" si="67"/>
        <v>0</v>
      </c>
      <c r="GC36" s="25">
        <f t="shared" si="95"/>
        <v>0</v>
      </c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</row>
    <row r="37" spans="1:221" s="6" customFormat="1" ht="15.95" customHeight="1">
      <c r="A37" s="46"/>
      <c r="B37" s="46">
        <v>6118</v>
      </c>
      <c r="C37" s="47" t="s">
        <v>441</v>
      </c>
      <c r="D37" s="57">
        <f t="shared" si="0"/>
        <v>0</v>
      </c>
      <c r="E37" s="60">
        <f t="shared" si="26"/>
        <v>0</v>
      </c>
      <c r="F37" s="30">
        <f t="shared" si="27"/>
        <v>0</v>
      </c>
      <c r="G37" s="30">
        <f t="shared" si="28"/>
        <v>0</v>
      </c>
      <c r="H37" s="61">
        <f t="shared" si="29"/>
        <v>0</v>
      </c>
      <c r="I37" s="61">
        <f t="shared" si="29"/>
        <v>0</v>
      </c>
      <c r="J37" s="61">
        <f t="shared" si="1"/>
        <v>0</v>
      </c>
      <c r="K37" s="61">
        <f t="shared" si="30"/>
        <v>0</v>
      </c>
      <c r="L37" s="61">
        <f t="shared" si="2"/>
        <v>0</v>
      </c>
      <c r="M37" s="60">
        <f t="shared" si="3"/>
        <v>0</v>
      </c>
      <c r="N37" s="53">
        <f t="shared" si="4"/>
        <v>0</v>
      </c>
      <c r="O37" s="25">
        <f t="shared" si="82"/>
        <v>0</v>
      </c>
      <c r="P37" s="25">
        <f t="shared" si="83"/>
        <v>0</v>
      </c>
      <c r="Q37" s="25">
        <f t="shared" si="84"/>
        <v>0</v>
      </c>
      <c r="R37" s="25">
        <f t="shared" si="84"/>
        <v>0</v>
      </c>
      <c r="S37" s="25">
        <f t="shared" si="85"/>
        <v>0</v>
      </c>
      <c r="T37" s="25">
        <f t="shared" si="86"/>
        <v>0</v>
      </c>
      <c r="U37" s="25">
        <f t="shared" si="87"/>
        <v>0</v>
      </c>
      <c r="V37" s="25">
        <f t="shared" si="88"/>
        <v>0</v>
      </c>
      <c r="W37" s="25">
        <f t="shared" si="89"/>
        <v>0</v>
      </c>
      <c r="X37" s="25">
        <f t="shared" si="90"/>
        <v>0</v>
      </c>
      <c r="Y37" s="25">
        <f t="shared" si="91"/>
        <v>0</v>
      </c>
      <c r="Z37" s="25">
        <f t="shared" si="92"/>
        <v>0</v>
      </c>
      <c r="AA37" s="25">
        <f t="shared" si="92"/>
        <v>0</v>
      </c>
      <c r="AB37" s="25">
        <f t="shared" si="65"/>
        <v>0</v>
      </c>
      <c r="AC37" s="9">
        <f t="shared" si="65"/>
        <v>0</v>
      </c>
      <c r="AD37" s="25">
        <f t="shared" si="93"/>
        <v>0</v>
      </c>
      <c r="AE37" s="53">
        <f t="shared" si="6"/>
        <v>0</v>
      </c>
      <c r="AF37" s="61">
        <f t="shared" si="32"/>
        <v>0</v>
      </c>
      <c r="AG37" s="61">
        <f t="shared" si="47"/>
        <v>0</v>
      </c>
      <c r="AH37" s="53">
        <f t="shared" si="61"/>
        <v>0</v>
      </c>
      <c r="AI37" s="12">
        <f t="shared" si="48"/>
        <v>0</v>
      </c>
      <c r="AJ37" s="12">
        <f t="shared" si="49"/>
        <v>0</v>
      </c>
      <c r="AK37" s="12">
        <f t="shared" si="62"/>
        <v>0</v>
      </c>
      <c r="AL37" s="12">
        <f t="shared" si="63"/>
        <v>0</v>
      </c>
      <c r="AM37" s="12">
        <f t="shared" si="7"/>
        <v>0</v>
      </c>
      <c r="AN37" s="12">
        <f t="shared" si="8"/>
        <v>0</v>
      </c>
      <c r="AO37" s="12">
        <f t="shared" si="9"/>
        <v>0</v>
      </c>
      <c r="AP37" s="12">
        <f t="shared" si="10"/>
        <v>0</v>
      </c>
      <c r="AQ37" s="12">
        <f t="shared" si="64"/>
        <v>0</v>
      </c>
      <c r="AR37" s="30">
        <f t="shared" si="50"/>
        <v>0</v>
      </c>
      <c r="AS37" s="25"/>
      <c r="AT37" s="25"/>
      <c r="AU37" s="25"/>
      <c r="AV37" s="25"/>
      <c r="AW37" s="25"/>
      <c r="AX37" s="25"/>
      <c r="AY37" s="25"/>
      <c r="AZ37" s="25"/>
      <c r="BA37" s="25"/>
      <c r="BB37" s="30">
        <f t="shared" si="52"/>
        <v>0</v>
      </c>
      <c r="BC37" s="25"/>
      <c r="BD37" s="25"/>
      <c r="BE37" s="30">
        <f t="shared" si="12"/>
        <v>0</v>
      </c>
      <c r="BF37" s="25"/>
      <c r="BG37" s="25"/>
      <c r="BH37" s="25"/>
      <c r="BI37" s="25"/>
      <c r="BJ37" s="25"/>
      <c r="BK37" s="61">
        <f t="shared" si="34"/>
        <v>0</v>
      </c>
      <c r="BL37" s="25"/>
      <c r="BM37" s="25"/>
      <c r="BN37" s="25"/>
      <c r="BO37" s="25"/>
      <c r="BP37" s="25"/>
      <c r="BQ37" s="25"/>
      <c r="BR37" s="61">
        <f t="shared" si="35"/>
        <v>0</v>
      </c>
      <c r="BS37" s="25"/>
      <c r="BT37" s="25"/>
      <c r="BU37" s="61">
        <f t="shared" si="36"/>
        <v>0</v>
      </c>
      <c r="BV37" s="25"/>
      <c r="BW37" s="25"/>
      <c r="BX37" s="25"/>
      <c r="BY37" s="25"/>
      <c r="BZ37" s="61">
        <f t="shared" si="37"/>
        <v>0</v>
      </c>
      <c r="CA37" s="25"/>
      <c r="CB37" s="25"/>
      <c r="CC37" s="25"/>
      <c r="CD37" s="25"/>
      <c r="CE37" s="61">
        <f t="shared" si="38"/>
        <v>0</v>
      </c>
      <c r="CF37" s="25"/>
      <c r="CG37" s="25"/>
      <c r="CH37" s="25"/>
      <c r="CI37" s="25"/>
      <c r="CJ37" s="61">
        <f t="shared" si="39"/>
        <v>0</v>
      </c>
      <c r="CK37" s="25"/>
      <c r="CL37" s="25"/>
      <c r="CM37" s="25"/>
      <c r="CN37" s="25"/>
      <c r="CO37" s="25"/>
      <c r="CP37" s="61">
        <f t="shared" si="40"/>
        <v>0</v>
      </c>
      <c r="CQ37" s="25"/>
      <c r="CR37" s="25"/>
      <c r="CS37" s="25"/>
      <c r="CT37" s="25"/>
      <c r="CU37" s="61">
        <f t="shared" si="13"/>
        <v>0</v>
      </c>
      <c r="CV37" s="25"/>
      <c r="CW37" s="25"/>
      <c r="CX37" s="25"/>
      <c r="CY37" s="61">
        <f t="shared" si="14"/>
        <v>0</v>
      </c>
      <c r="CZ37" s="25"/>
      <c r="DA37" s="25"/>
      <c r="DB37" s="25"/>
      <c r="DC37" s="61">
        <f t="shared" si="15"/>
        <v>0</v>
      </c>
      <c r="DD37" s="25"/>
      <c r="DE37" s="25"/>
      <c r="DF37" s="25"/>
      <c r="DG37" s="61">
        <f t="shared" si="17"/>
        <v>0</v>
      </c>
      <c r="DH37" s="25"/>
      <c r="DI37" s="25"/>
      <c r="DJ37" s="25"/>
      <c r="DK37" s="61">
        <f t="shared" si="18"/>
        <v>0</v>
      </c>
      <c r="DL37" s="25"/>
      <c r="DM37" s="25"/>
      <c r="DN37" s="25"/>
      <c r="DO37" s="61">
        <f t="shared" si="41"/>
        <v>0</v>
      </c>
      <c r="DP37" s="25"/>
      <c r="DQ37" s="25"/>
      <c r="DR37" s="25"/>
      <c r="DS37" s="25"/>
      <c r="DT37" s="61">
        <f t="shared" si="19"/>
        <v>0</v>
      </c>
      <c r="DU37" s="25"/>
      <c r="DV37" s="25"/>
      <c r="DW37" s="25"/>
      <c r="DX37" s="25"/>
      <c r="DY37" s="25"/>
      <c r="DZ37" s="25"/>
      <c r="EA37" s="25"/>
      <c r="EB37" s="61">
        <f t="shared" si="55"/>
        <v>0</v>
      </c>
      <c r="EC37" s="25"/>
      <c r="ED37" s="25"/>
      <c r="EE37" s="25"/>
      <c r="EF37" s="25"/>
      <c r="EG37" s="25"/>
      <c r="EH37" s="25"/>
      <c r="EI37" s="61">
        <f t="shared" si="20"/>
        <v>0</v>
      </c>
      <c r="EJ37" s="25"/>
      <c r="EK37" s="25"/>
      <c r="EL37" s="61">
        <f t="shared" si="21"/>
        <v>0</v>
      </c>
      <c r="EM37" s="25"/>
      <c r="EN37" s="25"/>
      <c r="EO37" s="25"/>
      <c r="EP37" s="25"/>
      <c r="EQ37" s="61">
        <f t="shared" si="22"/>
        <v>0</v>
      </c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61">
        <f t="shared" si="23"/>
        <v>0</v>
      </c>
      <c r="FH37" s="25"/>
      <c r="FI37" s="25"/>
      <c r="FJ37" s="61">
        <f t="shared" si="24"/>
        <v>0</v>
      </c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>
        <f t="shared" si="94"/>
        <v>0</v>
      </c>
      <c r="GA37" s="25">
        <f t="shared" si="66"/>
        <v>0</v>
      </c>
      <c r="GB37" s="25">
        <f t="shared" si="67"/>
        <v>0</v>
      </c>
      <c r="GC37" s="25">
        <f t="shared" si="95"/>
        <v>0</v>
      </c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</row>
    <row r="38" spans="1:221" s="6" customFormat="1" ht="15.95" customHeight="1">
      <c r="A38" s="46"/>
      <c r="B38" s="46">
        <v>6149</v>
      </c>
      <c r="C38" s="47" t="s">
        <v>395</v>
      </c>
      <c r="D38" s="57">
        <f t="shared" si="0"/>
        <v>0</v>
      </c>
      <c r="E38" s="60">
        <f t="shared" si="26"/>
        <v>0</v>
      </c>
      <c r="F38" s="30">
        <f t="shared" si="27"/>
        <v>0</v>
      </c>
      <c r="G38" s="30">
        <f t="shared" si="28"/>
        <v>0</v>
      </c>
      <c r="H38" s="61">
        <f t="shared" si="29"/>
        <v>0</v>
      </c>
      <c r="I38" s="61">
        <f t="shared" si="29"/>
        <v>0</v>
      </c>
      <c r="J38" s="61">
        <f t="shared" si="1"/>
        <v>0</v>
      </c>
      <c r="K38" s="61">
        <f t="shared" si="30"/>
        <v>0</v>
      </c>
      <c r="L38" s="61">
        <f t="shared" si="2"/>
        <v>0</v>
      </c>
      <c r="M38" s="60">
        <f t="shared" si="3"/>
        <v>0</v>
      </c>
      <c r="N38" s="53">
        <f t="shared" si="4"/>
        <v>0</v>
      </c>
      <c r="O38" s="25">
        <f t="shared" si="82"/>
        <v>0</v>
      </c>
      <c r="P38" s="25">
        <f t="shared" si="83"/>
        <v>0</v>
      </c>
      <c r="Q38" s="25">
        <f t="shared" si="84"/>
        <v>0</v>
      </c>
      <c r="R38" s="25">
        <f t="shared" si="84"/>
        <v>0</v>
      </c>
      <c r="S38" s="25">
        <f t="shared" si="85"/>
        <v>0</v>
      </c>
      <c r="T38" s="25">
        <f t="shared" si="86"/>
        <v>0</v>
      </c>
      <c r="U38" s="25">
        <f t="shared" si="87"/>
        <v>0</v>
      </c>
      <c r="V38" s="25">
        <f t="shared" si="88"/>
        <v>0</v>
      </c>
      <c r="W38" s="25">
        <f t="shared" si="89"/>
        <v>0</v>
      </c>
      <c r="X38" s="25">
        <f t="shared" si="90"/>
        <v>0</v>
      </c>
      <c r="Y38" s="25">
        <f t="shared" si="91"/>
        <v>0</v>
      </c>
      <c r="Z38" s="25">
        <f t="shared" si="92"/>
        <v>0</v>
      </c>
      <c r="AA38" s="25">
        <f t="shared" si="92"/>
        <v>0</v>
      </c>
      <c r="AB38" s="25">
        <f t="shared" si="65"/>
        <v>0</v>
      </c>
      <c r="AC38" s="9">
        <f t="shared" si="65"/>
        <v>0</v>
      </c>
      <c r="AD38" s="25">
        <f t="shared" si="93"/>
        <v>0</v>
      </c>
      <c r="AE38" s="53">
        <f t="shared" si="6"/>
        <v>0</v>
      </c>
      <c r="AF38" s="61">
        <f t="shared" si="32"/>
        <v>0</v>
      </c>
      <c r="AG38" s="61">
        <f t="shared" si="47"/>
        <v>0</v>
      </c>
      <c r="AH38" s="53">
        <f t="shared" si="61"/>
        <v>0</v>
      </c>
      <c r="AI38" s="12">
        <f t="shared" si="48"/>
        <v>0</v>
      </c>
      <c r="AJ38" s="12">
        <f t="shared" si="49"/>
        <v>0</v>
      </c>
      <c r="AK38" s="12">
        <f t="shared" si="62"/>
        <v>0</v>
      </c>
      <c r="AL38" s="12">
        <f t="shared" si="63"/>
        <v>0</v>
      </c>
      <c r="AM38" s="12">
        <f t="shared" si="7"/>
        <v>0</v>
      </c>
      <c r="AN38" s="12">
        <f t="shared" si="8"/>
        <v>0</v>
      </c>
      <c r="AO38" s="12">
        <f t="shared" si="9"/>
        <v>0</v>
      </c>
      <c r="AP38" s="12">
        <f t="shared" si="10"/>
        <v>0</v>
      </c>
      <c r="AQ38" s="12">
        <f t="shared" si="64"/>
        <v>0</v>
      </c>
      <c r="AR38" s="30">
        <f t="shared" si="50"/>
        <v>0</v>
      </c>
      <c r="AS38" s="25"/>
      <c r="AT38" s="25"/>
      <c r="AU38" s="25"/>
      <c r="AV38" s="25"/>
      <c r="AW38" s="25"/>
      <c r="AX38" s="25"/>
      <c r="AY38" s="25"/>
      <c r="AZ38" s="25"/>
      <c r="BA38" s="25"/>
      <c r="BB38" s="30">
        <f t="shared" si="52"/>
        <v>0</v>
      </c>
      <c r="BC38" s="25"/>
      <c r="BD38" s="25"/>
      <c r="BE38" s="30">
        <f t="shared" si="12"/>
        <v>0</v>
      </c>
      <c r="BF38" s="25"/>
      <c r="BG38" s="25"/>
      <c r="BH38" s="25"/>
      <c r="BI38" s="25"/>
      <c r="BJ38" s="25"/>
      <c r="BK38" s="61">
        <f t="shared" si="34"/>
        <v>0</v>
      </c>
      <c r="BL38" s="25"/>
      <c r="BM38" s="25"/>
      <c r="BN38" s="25"/>
      <c r="BO38" s="25"/>
      <c r="BP38" s="25"/>
      <c r="BQ38" s="25"/>
      <c r="BR38" s="61">
        <f t="shared" si="35"/>
        <v>0</v>
      </c>
      <c r="BS38" s="25"/>
      <c r="BT38" s="25"/>
      <c r="BU38" s="61">
        <f t="shared" si="36"/>
        <v>0</v>
      </c>
      <c r="BV38" s="25"/>
      <c r="BW38" s="25"/>
      <c r="BX38" s="25"/>
      <c r="BY38" s="25"/>
      <c r="BZ38" s="61">
        <f t="shared" si="37"/>
        <v>0</v>
      </c>
      <c r="CA38" s="25"/>
      <c r="CB38" s="25"/>
      <c r="CC38" s="25"/>
      <c r="CD38" s="25"/>
      <c r="CE38" s="61">
        <f t="shared" si="38"/>
        <v>0</v>
      </c>
      <c r="CF38" s="25"/>
      <c r="CG38" s="25"/>
      <c r="CH38" s="25"/>
      <c r="CI38" s="25"/>
      <c r="CJ38" s="61">
        <f t="shared" si="39"/>
        <v>0</v>
      </c>
      <c r="CK38" s="25"/>
      <c r="CL38" s="25"/>
      <c r="CM38" s="25"/>
      <c r="CN38" s="25"/>
      <c r="CO38" s="25"/>
      <c r="CP38" s="61">
        <f t="shared" si="40"/>
        <v>0</v>
      </c>
      <c r="CQ38" s="25"/>
      <c r="CR38" s="25"/>
      <c r="CS38" s="25"/>
      <c r="CT38" s="25"/>
      <c r="CU38" s="61">
        <f t="shared" si="13"/>
        <v>0</v>
      </c>
      <c r="CV38" s="25"/>
      <c r="CW38" s="25"/>
      <c r="CX38" s="25"/>
      <c r="CY38" s="61">
        <f t="shared" si="14"/>
        <v>0</v>
      </c>
      <c r="CZ38" s="25"/>
      <c r="DA38" s="25"/>
      <c r="DB38" s="25"/>
      <c r="DC38" s="61">
        <f t="shared" si="15"/>
        <v>0</v>
      </c>
      <c r="DD38" s="25"/>
      <c r="DE38" s="25"/>
      <c r="DF38" s="25"/>
      <c r="DG38" s="61">
        <f t="shared" si="17"/>
        <v>0</v>
      </c>
      <c r="DH38" s="25"/>
      <c r="DI38" s="25"/>
      <c r="DJ38" s="25"/>
      <c r="DK38" s="61">
        <f t="shared" si="18"/>
        <v>0</v>
      </c>
      <c r="DL38" s="25"/>
      <c r="DM38" s="25"/>
      <c r="DN38" s="25"/>
      <c r="DO38" s="61">
        <f t="shared" si="41"/>
        <v>0</v>
      </c>
      <c r="DP38" s="25"/>
      <c r="DQ38" s="25"/>
      <c r="DR38" s="25"/>
      <c r="DS38" s="25"/>
      <c r="DT38" s="61">
        <f t="shared" si="19"/>
        <v>0</v>
      </c>
      <c r="DU38" s="25"/>
      <c r="DV38" s="25"/>
      <c r="DW38" s="25"/>
      <c r="DX38" s="25"/>
      <c r="DY38" s="25"/>
      <c r="DZ38" s="25"/>
      <c r="EA38" s="25"/>
      <c r="EB38" s="61">
        <f t="shared" si="55"/>
        <v>0</v>
      </c>
      <c r="EC38" s="25"/>
      <c r="ED38" s="25"/>
      <c r="EE38" s="25"/>
      <c r="EF38" s="25"/>
      <c r="EG38" s="25"/>
      <c r="EH38" s="25"/>
      <c r="EI38" s="61">
        <f t="shared" si="20"/>
        <v>0</v>
      </c>
      <c r="EJ38" s="25"/>
      <c r="EK38" s="25"/>
      <c r="EL38" s="61">
        <f t="shared" si="21"/>
        <v>0</v>
      </c>
      <c r="EM38" s="25"/>
      <c r="EN38" s="25"/>
      <c r="EO38" s="25"/>
      <c r="EP38" s="25"/>
      <c r="EQ38" s="61">
        <f t="shared" si="22"/>
        <v>0</v>
      </c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61">
        <f t="shared" si="23"/>
        <v>0</v>
      </c>
      <c r="FH38" s="25"/>
      <c r="FI38" s="25"/>
      <c r="FJ38" s="61">
        <f t="shared" si="24"/>
        <v>0</v>
      </c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>
        <f t="shared" si="94"/>
        <v>0</v>
      </c>
      <c r="GA38" s="25">
        <f t="shared" si="66"/>
        <v>0</v>
      </c>
      <c r="GB38" s="25">
        <f t="shared" si="67"/>
        <v>0</v>
      </c>
      <c r="GC38" s="25">
        <f t="shared" si="95"/>
        <v>0</v>
      </c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</row>
    <row r="39" spans="1:221" s="5" customFormat="1" ht="15.95" customHeight="1">
      <c r="A39" s="44">
        <v>6150</v>
      </c>
      <c r="B39" s="44"/>
      <c r="C39" s="45" t="s">
        <v>527</v>
      </c>
      <c r="D39" s="57">
        <f t="shared" si="0"/>
        <v>0</v>
      </c>
      <c r="E39" s="60">
        <f t="shared" si="26"/>
        <v>0</v>
      </c>
      <c r="F39" s="30">
        <f t="shared" si="27"/>
        <v>0</v>
      </c>
      <c r="G39" s="30">
        <f t="shared" si="28"/>
        <v>0</v>
      </c>
      <c r="H39" s="61">
        <f t="shared" si="29"/>
        <v>0</v>
      </c>
      <c r="I39" s="61">
        <f t="shared" si="29"/>
        <v>0</v>
      </c>
      <c r="J39" s="61">
        <f t="shared" si="1"/>
        <v>0</v>
      </c>
      <c r="K39" s="61">
        <f t="shared" si="30"/>
        <v>0</v>
      </c>
      <c r="L39" s="61">
        <f t="shared" si="2"/>
        <v>0</v>
      </c>
      <c r="M39" s="60">
        <f t="shared" si="3"/>
        <v>0</v>
      </c>
      <c r="N39" s="53">
        <f t="shared" si="4"/>
        <v>0</v>
      </c>
      <c r="O39" s="34">
        <f t="shared" ref="O39:AA39" si="96">SUM(O40:O45)</f>
        <v>0</v>
      </c>
      <c r="P39" s="34">
        <f t="shared" si="96"/>
        <v>0</v>
      </c>
      <c r="Q39" s="34">
        <f t="shared" si="96"/>
        <v>0</v>
      </c>
      <c r="R39" s="34">
        <f t="shared" si="96"/>
        <v>0</v>
      </c>
      <c r="S39" s="34">
        <f t="shared" si="96"/>
        <v>0</v>
      </c>
      <c r="T39" s="34">
        <f t="shared" si="96"/>
        <v>0</v>
      </c>
      <c r="U39" s="34">
        <f t="shared" si="96"/>
        <v>0</v>
      </c>
      <c r="V39" s="34">
        <f t="shared" si="96"/>
        <v>0</v>
      </c>
      <c r="W39" s="34">
        <f t="shared" si="96"/>
        <v>0</v>
      </c>
      <c r="X39" s="34">
        <f t="shared" si="96"/>
        <v>0</v>
      </c>
      <c r="Y39" s="34">
        <f t="shared" si="96"/>
        <v>0</v>
      </c>
      <c r="Z39" s="34">
        <f t="shared" si="96"/>
        <v>0</v>
      </c>
      <c r="AA39" s="34">
        <f t="shared" si="96"/>
        <v>0</v>
      </c>
      <c r="AB39" s="25">
        <f t="shared" si="65"/>
        <v>0</v>
      </c>
      <c r="AC39" s="9">
        <f t="shared" si="65"/>
        <v>0</v>
      </c>
      <c r="AD39" s="34">
        <f>SUM(AD40:AD45)</f>
        <v>0</v>
      </c>
      <c r="AE39" s="53">
        <f t="shared" si="6"/>
        <v>0</v>
      </c>
      <c r="AF39" s="61">
        <f t="shared" si="32"/>
        <v>0</v>
      </c>
      <c r="AG39" s="61">
        <f t="shared" si="47"/>
        <v>0</v>
      </c>
      <c r="AH39" s="53">
        <f t="shared" si="61"/>
        <v>0</v>
      </c>
      <c r="AI39" s="12">
        <f t="shared" si="48"/>
        <v>0</v>
      </c>
      <c r="AJ39" s="12">
        <f t="shared" si="49"/>
        <v>0</v>
      </c>
      <c r="AK39" s="12">
        <f t="shared" si="62"/>
        <v>0</v>
      </c>
      <c r="AL39" s="12">
        <f t="shared" si="63"/>
        <v>0</v>
      </c>
      <c r="AM39" s="12">
        <f t="shared" si="7"/>
        <v>0</v>
      </c>
      <c r="AN39" s="12">
        <f t="shared" si="8"/>
        <v>0</v>
      </c>
      <c r="AO39" s="12">
        <f t="shared" si="9"/>
        <v>0</v>
      </c>
      <c r="AP39" s="12">
        <f t="shared" si="10"/>
        <v>0</v>
      </c>
      <c r="AQ39" s="12">
        <f t="shared" si="64"/>
        <v>0</v>
      </c>
      <c r="AR39" s="30">
        <f t="shared" si="50"/>
        <v>0</v>
      </c>
      <c r="AS39" s="34">
        <f t="shared" ref="AS39:AZ39" si="97">SUM(AS40:AS45)</f>
        <v>0</v>
      </c>
      <c r="AT39" s="34">
        <f t="shared" si="97"/>
        <v>0</v>
      </c>
      <c r="AU39" s="34">
        <f t="shared" si="97"/>
        <v>0</v>
      </c>
      <c r="AV39" s="34">
        <f t="shared" si="97"/>
        <v>0</v>
      </c>
      <c r="AW39" s="34">
        <f t="shared" si="97"/>
        <v>0</v>
      </c>
      <c r="AX39" s="34">
        <f t="shared" si="97"/>
        <v>0</v>
      </c>
      <c r="AY39" s="34">
        <f t="shared" si="97"/>
        <v>0</v>
      </c>
      <c r="AZ39" s="34">
        <f t="shared" si="97"/>
        <v>0</v>
      </c>
      <c r="BA39" s="34">
        <f>SUM(BA40:BA45)</f>
        <v>0</v>
      </c>
      <c r="BB39" s="30">
        <f t="shared" si="52"/>
        <v>0</v>
      </c>
      <c r="BC39" s="34">
        <f>SUM(BC40:BC45)</f>
        <v>0</v>
      </c>
      <c r="BD39" s="34">
        <f>SUM(BD40:BD45)</f>
        <v>0</v>
      </c>
      <c r="BE39" s="30">
        <f t="shared" si="12"/>
        <v>0</v>
      </c>
      <c r="BF39" s="34">
        <f>SUM(BF40:BF45)</f>
        <v>0</v>
      </c>
      <c r="BG39" s="34">
        <f>SUM(BG40:BG45)</f>
        <v>0</v>
      </c>
      <c r="BH39" s="34">
        <f>SUM(BH40:BH45)</f>
        <v>0</v>
      </c>
      <c r="BI39" s="34">
        <f>SUM(BI40:BI45)</f>
        <v>0</v>
      </c>
      <c r="BJ39" s="34">
        <f>SUM(BJ40:BJ45)</f>
        <v>0</v>
      </c>
      <c r="BK39" s="61">
        <f t="shared" si="34"/>
        <v>0</v>
      </c>
      <c r="BL39" s="34">
        <f t="shared" ref="BL39:BQ39" si="98">SUM(BL40:BL45)</f>
        <v>0</v>
      </c>
      <c r="BM39" s="34">
        <f t="shared" si="98"/>
        <v>0</v>
      </c>
      <c r="BN39" s="34">
        <f t="shared" si="98"/>
        <v>0</v>
      </c>
      <c r="BO39" s="34">
        <f t="shared" si="98"/>
        <v>0</v>
      </c>
      <c r="BP39" s="34">
        <f t="shared" si="98"/>
        <v>0</v>
      </c>
      <c r="BQ39" s="34">
        <f t="shared" si="98"/>
        <v>0</v>
      </c>
      <c r="BR39" s="61">
        <f t="shared" si="35"/>
        <v>0</v>
      </c>
      <c r="BS39" s="34">
        <f>SUM(BS40:BS45)</f>
        <v>0</v>
      </c>
      <c r="BT39" s="34">
        <f>SUM(BT40:BT45)</f>
        <v>0</v>
      </c>
      <c r="BU39" s="61">
        <f t="shared" si="36"/>
        <v>0</v>
      </c>
      <c r="BV39" s="34">
        <f>SUM(BV40:BV45)</f>
        <v>0</v>
      </c>
      <c r="BW39" s="34">
        <f>SUM(BW40:BW45)</f>
        <v>0</v>
      </c>
      <c r="BX39" s="34">
        <f>SUM(BX40:BX45)</f>
        <v>0</v>
      </c>
      <c r="BY39" s="34">
        <f>SUM(BY40:BY45)</f>
        <v>0</v>
      </c>
      <c r="BZ39" s="61">
        <f t="shared" si="37"/>
        <v>0</v>
      </c>
      <c r="CA39" s="34">
        <f>SUM(CA40:CA45)</f>
        <v>0</v>
      </c>
      <c r="CB39" s="34">
        <f>SUM(CB40:CB45)</f>
        <v>0</v>
      </c>
      <c r="CC39" s="34">
        <f>SUM(CC40:CC45)</f>
        <v>0</v>
      </c>
      <c r="CD39" s="34">
        <f>SUM(CD40:CD45)</f>
        <v>0</v>
      </c>
      <c r="CE39" s="61">
        <f t="shared" si="38"/>
        <v>0</v>
      </c>
      <c r="CF39" s="34">
        <f>SUM(CF40:CF45)</f>
        <v>0</v>
      </c>
      <c r="CG39" s="34">
        <f>SUM(CG40:CG45)</f>
        <v>0</v>
      </c>
      <c r="CH39" s="34">
        <f>SUM(CH40:CH45)</f>
        <v>0</v>
      </c>
      <c r="CI39" s="34">
        <f>SUM(CI40:CI45)</f>
        <v>0</v>
      </c>
      <c r="CJ39" s="61">
        <f t="shared" si="39"/>
        <v>0</v>
      </c>
      <c r="CK39" s="34">
        <f>SUM(CK40:CK45)</f>
        <v>0</v>
      </c>
      <c r="CL39" s="34">
        <f>SUM(CL40:CL45)</f>
        <v>0</v>
      </c>
      <c r="CM39" s="34">
        <f>SUM(CM40:CM45)</f>
        <v>0</v>
      </c>
      <c r="CN39" s="34">
        <f>SUM(CN40:CN45)</f>
        <v>0</v>
      </c>
      <c r="CO39" s="34">
        <f>SUM(CO40:CO45)</f>
        <v>0</v>
      </c>
      <c r="CP39" s="61">
        <f t="shared" si="40"/>
        <v>0</v>
      </c>
      <c r="CQ39" s="34">
        <f>SUM(CQ40:CQ45)</f>
        <v>0</v>
      </c>
      <c r="CR39" s="34">
        <f>SUM(CR40:CR45)</f>
        <v>0</v>
      </c>
      <c r="CS39" s="34">
        <f>SUM(CS40:CS45)</f>
        <v>0</v>
      </c>
      <c r="CT39" s="34">
        <f>SUM(CT40:CT45)</f>
        <v>0</v>
      </c>
      <c r="CU39" s="61">
        <f t="shared" si="13"/>
        <v>0</v>
      </c>
      <c r="CV39" s="34">
        <f>SUM(CV40:CV45)</f>
        <v>0</v>
      </c>
      <c r="CW39" s="34">
        <f>SUM(CW40:CW45)</f>
        <v>0</v>
      </c>
      <c r="CX39" s="34">
        <f>SUM(CX40:CX45)</f>
        <v>0</v>
      </c>
      <c r="CY39" s="61">
        <f t="shared" si="14"/>
        <v>0</v>
      </c>
      <c r="CZ39" s="34">
        <f>SUM(CZ40:CZ45)</f>
        <v>0</v>
      </c>
      <c r="DA39" s="34">
        <f>SUM(DA40:DA45)</f>
        <v>0</v>
      </c>
      <c r="DB39" s="34">
        <f>SUM(DB40:DB45)</f>
        <v>0</v>
      </c>
      <c r="DC39" s="61">
        <f t="shared" si="15"/>
        <v>0</v>
      </c>
      <c r="DD39" s="34">
        <f>SUM(DD40:DD45)</f>
        <v>0</v>
      </c>
      <c r="DE39" s="34">
        <f>SUM(DE40:DE45)</f>
        <v>0</v>
      </c>
      <c r="DF39" s="34">
        <f>SUM(DF40:DF45)</f>
        <v>0</v>
      </c>
      <c r="DG39" s="61">
        <f t="shared" si="17"/>
        <v>0</v>
      </c>
      <c r="DH39" s="34">
        <f>SUM(DH40:DH45)</f>
        <v>0</v>
      </c>
      <c r="DI39" s="34">
        <f>SUM(DI40:DI45)</f>
        <v>0</v>
      </c>
      <c r="DJ39" s="34">
        <f>SUM(DJ40:DJ45)</f>
        <v>0</v>
      </c>
      <c r="DK39" s="61">
        <f t="shared" si="18"/>
        <v>0</v>
      </c>
      <c r="DL39" s="34">
        <f>SUM(DL40:DL45)</f>
        <v>0</v>
      </c>
      <c r="DM39" s="34">
        <f>SUM(DM40:DM45)</f>
        <v>0</v>
      </c>
      <c r="DN39" s="34">
        <f>SUM(DN40:DN45)</f>
        <v>0</v>
      </c>
      <c r="DO39" s="61">
        <f t="shared" si="41"/>
        <v>0</v>
      </c>
      <c r="DP39" s="34">
        <f>SUM(DP40:DP45)</f>
        <v>0</v>
      </c>
      <c r="DQ39" s="34">
        <f>SUM(DQ40:DQ45)</f>
        <v>0</v>
      </c>
      <c r="DR39" s="34">
        <f>SUM(DR40:DR45)</f>
        <v>0</v>
      </c>
      <c r="DS39" s="34">
        <f>SUM(DS40:DS45)</f>
        <v>0</v>
      </c>
      <c r="DT39" s="61">
        <f t="shared" si="19"/>
        <v>0</v>
      </c>
      <c r="DU39" s="34">
        <f t="shared" ref="DU39:EA39" si="99">SUM(DU40:DU45)</f>
        <v>0</v>
      </c>
      <c r="DV39" s="34">
        <f t="shared" si="99"/>
        <v>0</v>
      </c>
      <c r="DW39" s="34">
        <f t="shared" si="99"/>
        <v>0</v>
      </c>
      <c r="DX39" s="34">
        <f t="shared" si="99"/>
        <v>0</v>
      </c>
      <c r="DY39" s="34">
        <f t="shared" si="99"/>
        <v>0</v>
      </c>
      <c r="DZ39" s="34">
        <f t="shared" si="99"/>
        <v>0</v>
      </c>
      <c r="EA39" s="34">
        <f t="shared" si="99"/>
        <v>0</v>
      </c>
      <c r="EB39" s="61">
        <f t="shared" si="55"/>
        <v>0</v>
      </c>
      <c r="EC39" s="34">
        <f t="shared" ref="EC39:EH39" si="100">SUM(EC40:EC45)</f>
        <v>0</v>
      </c>
      <c r="ED39" s="34">
        <f t="shared" si="100"/>
        <v>0</v>
      </c>
      <c r="EE39" s="34">
        <f t="shared" si="100"/>
        <v>0</v>
      </c>
      <c r="EF39" s="34">
        <f t="shared" si="100"/>
        <v>0</v>
      </c>
      <c r="EG39" s="34">
        <f t="shared" si="100"/>
        <v>0</v>
      </c>
      <c r="EH39" s="34">
        <f t="shared" si="100"/>
        <v>0</v>
      </c>
      <c r="EI39" s="61">
        <f t="shared" si="20"/>
        <v>0</v>
      </c>
      <c r="EJ39" s="34">
        <f>SUM(EJ40:EJ45)</f>
        <v>0</v>
      </c>
      <c r="EK39" s="34">
        <f>SUM(EK40:EK45)</f>
        <v>0</v>
      </c>
      <c r="EL39" s="61">
        <f t="shared" si="21"/>
        <v>0</v>
      </c>
      <c r="EM39" s="34">
        <f>SUM(EM40:EM45)</f>
        <v>0</v>
      </c>
      <c r="EN39" s="34">
        <f>SUM(EN40:EN45)</f>
        <v>0</v>
      </c>
      <c r="EO39" s="34">
        <f>SUM(EO40:EO45)</f>
        <v>0</v>
      </c>
      <c r="EP39" s="34">
        <f>SUM(EP40:EP45)</f>
        <v>0</v>
      </c>
      <c r="EQ39" s="61">
        <f t="shared" si="22"/>
        <v>0</v>
      </c>
      <c r="ER39" s="34">
        <f t="shared" ref="ER39:FF39" si="101">SUM(ER40:ER45)</f>
        <v>0</v>
      </c>
      <c r="ES39" s="34">
        <f t="shared" si="101"/>
        <v>0</v>
      </c>
      <c r="ET39" s="34">
        <f t="shared" si="101"/>
        <v>0</v>
      </c>
      <c r="EU39" s="34">
        <f t="shared" si="101"/>
        <v>0</v>
      </c>
      <c r="EV39" s="34">
        <f t="shared" si="101"/>
        <v>0</v>
      </c>
      <c r="EW39" s="34">
        <f t="shared" si="101"/>
        <v>0</v>
      </c>
      <c r="EX39" s="34">
        <f t="shared" si="101"/>
        <v>0</v>
      </c>
      <c r="EY39" s="34">
        <f t="shared" si="101"/>
        <v>0</v>
      </c>
      <c r="EZ39" s="34">
        <f t="shared" si="101"/>
        <v>0</v>
      </c>
      <c r="FA39" s="34">
        <f t="shared" si="101"/>
        <v>0</v>
      </c>
      <c r="FB39" s="34">
        <f t="shared" si="101"/>
        <v>0</v>
      </c>
      <c r="FC39" s="34">
        <f t="shared" si="101"/>
        <v>0</v>
      </c>
      <c r="FD39" s="34">
        <f t="shared" si="101"/>
        <v>0</v>
      </c>
      <c r="FE39" s="34">
        <f t="shared" si="101"/>
        <v>0</v>
      </c>
      <c r="FF39" s="34">
        <f t="shared" si="101"/>
        <v>0</v>
      </c>
      <c r="FG39" s="61">
        <f t="shared" si="23"/>
        <v>0</v>
      </c>
      <c r="FH39" s="34">
        <f>SUM(FH40:FH45)</f>
        <v>0</v>
      </c>
      <c r="FI39" s="34">
        <f>SUM(FI40:FI45)</f>
        <v>0</v>
      </c>
      <c r="FJ39" s="61">
        <f t="shared" si="24"/>
        <v>0</v>
      </c>
      <c r="FK39" s="34">
        <f t="shared" ref="FK39:FZ39" si="102">SUM(FK40:FK45)</f>
        <v>0</v>
      </c>
      <c r="FL39" s="34">
        <f t="shared" si="102"/>
        <v>0</v>
      </c>
      <c r="FM39" s="34">
        <f t="shared" si="102"/>
        <v>0</v>
      </c>
      <c r="FN39" s="34">
        <f t="shared" si="102"/>
        <v>0</v>
      </c>
      <c r="FO39" s="34">
        <f t="shared" si="102"/>
        <v>0</v>
      </c>
      <c r="FP39" s="34">
        <f t="shared" si="102"/>
        <v>0</v>
      </c>
      <c r="FQ39" s="34">
        <f t="shared" si="102"/>
        <v>0</v>
      </c>
      <c r="FR39" s="34">
        <f t="shared" si="102"/>
        <v>0</v>
      </c>
      <c r="FS39" s="34">
        <f t="shared" si="102"/>
        <v>0</v>
      </c>
      <c r="FT39" s="34">
        <f t="shared" si="102"/>
        <v>0</v>
      </c>
      <c r="FU39" s="34">
        <f t="shared" si="102"/>
        <v>0</v>
      </c>
      <c r="FV39" s="34">
        <f t="shared" si="102"/>
        <v>0</v>
      </c>
      <c r="FW39" s="34">
        <f t="shared" si="102"/>
        <v>0</v>
      </c>
      <c r="FX39" s="34">
        <f t="shared" si="102"/>
        <v>0</v>
      </c>
      <c r="FY39" s="34">
        <f t="shared" si="102"/>
        <v>0</v>
      </c>
      <c r="FZ39" s="34">
        <f t="shared" si="102"/>
        <v>0</v>
      </c>
      <c r="GA39" s="25">
        <f t="shared" si="66"/>
        <v>0</v>
      </c>
      <c r="GB39" s="34">
        <f>SUM(GB40:GB45)</f>
        <v>0</v>
      </c>
      <c r="GC39" s="34">
        <f>SUM(GC40:GC45)</f>
        <v>0</v>
      </c>
      <c r="GD39" s="34">
        <f>SUM(GD40:GD45)</f>
        <v>0</v>
      </c>
      <c r="GE39" s="34"/>
      <c r="GF39" s="34"/>
      <c r="GG39" s="34">
        <f>SUM(GG40:GG45)</f>
        <v>0</v>
      </c>
      <c r="GH39" s="34"/>
      <c r="GI39" s="34"/>
      <c r="GJ39" s="34">
        <f>SUM(GJ40:GJ45)</f>
        <v>0</v>
      </c>
      <c r="GK39" s="34"/>
      <c r="GL39" s="34"/>
      <c r="GM39" s="34">
        <f>SUM(GM40:GM45)</f>
        <v>0</v>
      </c>
      <c r="GN39" s="34"/>
      <c r="GO39" s="34"/>
      <c r="GP39" s="34">
        <f>SUM(GP40:GP45)</f>
        <v>0</v>
      </c>
      <c r="GQ39" s="34"/>
      <c r="GR39" s="34"/>
      <c r="GS39" s="34">
        <f>SUM(GS40:GS45)</f>
        <v>0</v>
      </c>
      <c r="GT39" s="34"/>
      <c r="GU39" s="34"/>
      <c r="GV39" s="34">
        <f>SUM(GV40:GV45)</f>
        <v>0</v>
      </c>
      <c r="GW39" s="34"/>
      <c r="GX39" s="34"/>
      <c r="GY39" s="34">
        <f>SUM(GY40:GY45)</f>
        <v>0</v>
      </c>
      <c r="GZ39" s="34"/>
      <c r="HA39" s="34"/>
      <c r="HB39" s="34">
        <f>SUM(HB40:HB45)</f>
        <v>0</v>
      </c>
      <c r="HC39" s="34"/>
      <c r="HD39" s="34"/>
      <c r="HE39" s="34">
        <f>SUM(HE40:HE45)</f>
        <v>0</v>
      </c>
      <c r="HF39" s="34"/>
      <c r="HG39" s="34"/>
      <c r="HH39" s="34">
        <f>SUM(HH40:HH45)</f>
        <v>0</v>
      </c>
      <c r="HI39" s="34"/>
      <c r="HJ39" s="34"/>
      <c r="HK39" s="34">
        <f>SUM(HK40:HK45)</f>
        <v>0</v>
      </c>
      <c r="HL39" s="34"/>
      <c r="HM39" s="34"/>
    </row>
    <row r="40" spans="1:221" s="5" customFormat="1" ht="15.95" customHeight="1">
      <c r="A40" s="46"/>
      <c r="B40" s="46">
        <v>6151</v>
      </c>
      <c r="C40" s="47" t="s">
        <v>358</v>
      </c>
      <c r="D40" s="57">
        <f t="shared" si="0"/>
        <v>0</v>
      </c>
      <c r="E40" s="60">
        <f t="shared" si="26"/>
        <v>0</v>
      </c>
      <c r="F40" s="30">
        <f t="shared" si="27"/>
        <v>0</v>
      </c>
      <c r="G40" s="30">
        <f t="shared" si="28"/>
        <v>0</v>
      </c>
      <c r="H40" s="61">
        <f t="shared" si="29"/>
        <v>0</v>
      </c>
      <c r="I40" s="61">
        <f t="shared" si="29"/>
        <v>0</v>
      </c>
      <c r="J40" s="61">
        <f t="shared" si="1"/>
        <v>0</v>
      </c>
      <c r="K40" s="61">
        <f t="shared" si="30"/>
        <v>0</v>
      </c>
      <c r="L40" s="61">
        <f t="shared" si="2"/>
        <v>0</v>
      </c>
      <c r="M40" s="60">
        <f t="shared" si="3"/>
        <v>0</v>
      </c>
      <c r="N40" s="53">
        <f t="shared" si="4"/>
        <v>0</v>
      </c>
      <c r="O40" s="25">
        <f t="shared" ref="O40:O45" si="103">BD40</f>
        <v>0</v>
      </c>
      <c r="P40" s="25">
        <f t="shared" ref="P40:P45" si="104">EK40</f>
        <v>0</v>
      </c>
      <c r="Q40" s="25">
        <f t="shared" ref="Q40:R45" si="105">EN40</f>
        <v>0</v>
      </c>
      <c r="R40" s="25">
        <f t="shared" si="105"/>
        <v>0</v>
      </c>
      <c r="S40" s="25">
        <f t="shared" ref="S40:S45" si="106">DW40+ET40</f>
        <v>0</v>
      </c>
      <c r="T40" s="25">
        <f t="shared" ref="T40:T45" si="107">DV40</f>
        <v>0</v>
      </c>
      <c r="U40" s="25">
        <f t="shared" ref="U40:U45" si="108">EP40</f>
        <v>0</v>
      </c>
      <c r="V40" s="25">
        <f t="shared" ref="V40:V45" si="109">FL40</f>
        <v>0</v>
      </c>
      <c r="W40" s="25">
        <f t="shared" ref="W40:W45" si="110">ES40</f>
        <v>0</v>
      </c>
      <c r="X40" s="25">
        <f t="shared" ref="X40:X45" si="111">DX40</f>
        <v>0</v>
      </c>
      <c r="Y40" s="25">
        <f t="shared" ref="Y40:Y45" si="112">EE40</f>
        <v>0</v>
      </c>
      <c r="Z40" s="25">
        <f t="shared" ref="Z40:AA45" si="113">DY40</f>
        <v>0</v>
      </c>
      <c r="AA40" s="25">
        <f t="shared" si="113"/>
        <v>0</v>
      </c>
      <c r="AB40" s="25">
        <f t="shared" si="65"/>
        <v>0</v>
      </c>
      <c r="AC40" s="9">
        <f t="shared" si="65"/>
        <v>0</v>
      </c>
      <c r="AD40" s="25">
        <f t="shared" ref="AD40:AD45" si="114">AW40</f>
        <v>0</v>
      </c>
      <c r="AE40" s="53">
        <f t="shared" si="6"/>
        <v>0</v>
      </c>
      <c r="AF40" s="61">
        <f t="shared" si="32"/>
        <v>0</v>
      </c>
      <c r="AG40" s="61">
        <f t="shared" si="47"/>
        <v>0</v>
      </c>
      <c r="AH40" s="53">
        <f t="shared" si="61"/>
        <v>0</v>
      </c>
      <c r="AI40" s="12">
        <f t="shared" si="48"/>
        <v>0</v>
      </c>
      <c r="AJ40" s="12">
        <f t="shared" si="49"/>
        <v>0</v>
      </c>
      <c r="AK40" s="12">
        <f t="shared" si="62"/>
        <v>0</v>
      </c>
      <c r="AL40" s="12">
        <f t="shared" si="63"/>
        <v>0</v>
      </c>
      <c r="AM40" s="12">
        <f t="shared" si="7"/>
        <v>0</v>
      </c>
      <c r="AN40" s="12">
        <f t="shared" si="8"/>
        <v>0</v>
      </c>
      <c r="AO40" s="12">
        <f t="shared" si="9"/>
        <v>0</v>
      </c>
      <c r="AP40" s="12">
        <f t="shared" si="10"/>
        <v>0</v>
      </c>
      <c r="AQ40" s="12">
        <f t="shared" si="64"/>
        <v>0</v>
      </c>
      <c r="AR40" s="30">
        <f t="shared" si="50"/>
        <v>0</v>
      </c>
      <c r="AS40" s="12"/>
      <c r="AT40" s="12"/>
      <c r="AU40" s="12"/>
      <c r="AV40" s="12"/>
      <c r="AW40" s="12"/>
      <c r="AX40" s="12"/>
      <c r="AY40" s="12"/>
      <c r="AZ40" s="12"/>
      <c r="BA40" s="12"/>
      <c r="BB40" s="30">
        <f t="shared" si="52"/>
        <v>0</v>
      </c>
      <c r="BC40" s="12"/>
      <c r="BD40" s="12"/>
      <c r="BE40" s="30">
        <f t="shared" si="12"/>
        <v>0</v>
      </c>
      <c r="BF40" s="12"/>
      <c r="BG40" s="12"/>
      <c r="BH40" s="12"/>
      <c r="BI40" s="12"/>
      <c r="BJ40" s="12"/>
      <c r="BK40" s="61">
        <f t="shared" si="34"/>
        <v>0</v>
      </c>
      <c r="BL40" s="12"/>
      <c r="BM40" s="12"/>
      <c r="BN40" s="12"/>
      <c r="BO40" s="12"/>
      <c r="BP40" s="12"/>
      <c r="BQ40" s="12"/>
      <c r="BR40" s="61">
        <f t="shared" si="35"/>
        <v>0</v>
      </c>
      <c r="BS40" s="12"/>
      <c r="BT40" s="12"/>
      <c r="BU40" s="61">
        <f t="shared" si="36"/>
        <v>0</v>
      </c>
      <c r="BV40" s="12"/>
      <c r="BW40" s="12"/>
      <c r="BX40" s="12"/>
      <c r="BY40" s="12"/>
      <c r="BZ40" s="61">
        <f t="shared" si="37"/>
        <v>0</v>
      </c>
      <c r="CA40" s="12"/>
      <c r="CB40" s="12"/>
      <c r="CC40" s="12"/>
      <c r="CD40" s="12"/>
      <c r="CE40" s="61">
        <f t="shared" si="38"/>
        <v>0</v>
      </c>
      <c r="CF40" s="12"/>
      <c r="CG40" s="12"/>
      <c r="CH40" s="12"/>
      <c r="CI40" s="12"/>
      <c r="CJ40" s="61">
        <f t="shared" si="39"/>
        <v>0</v>
      </c>
      <c r="CK40" s="12"/>
      <c r="CL40" s="12"/>
      <c r="CM40" s="12"/>
      <c r="CN40" s="12"/>
      <c r="CO40" s="12"/>
      <c r="CP40" s="61">
        <f t="shared" si="40"/>
        <v>0</v>
      </c>
      <c r="CQ40" s="12"/>
      <c r="CR40" s="12"/>
      <c r="CS40" s="12"/>
      <c r="CT40" s="12"/>
      <c r="CU40" s="61">
        <f t="shared" si="13"/>
        <v>0</v>
      </c>
      <c r="CV40" s="12"/>
      <c r="CW40" s="12"/>
      <c r="CX40" s="12"/>
      <c r="CY40" s="61">
        <f t="shared" si="14"/>
        <v>0</v>
      </c>
      <c r="CZ40" s="12"/>
      <c r="DA40" s="12"/>
      <c r="DB40" s="12"/>
      <c r="DC40" s="61">
        <f t="shared" si="15"/>
        <v>0</v>
      </c>
      <c r="DD40" s="12"/>
      <c r="DE40" s="12"/>
      <c r="DF40" s="12"/>
      <c r="DG40" s="61">
        <f t="shared" si="17"/>
        <v>0</v>
      </c>
      <c r="DH40" s="12"/>
      <c r="DI40" s="12"/>
      <c r="DJ40" s="12"/>
      <c r="DK40" s="61">
        <f t="shared" si="18"/>
        <v>0</v>
      </c>
      <c r="DL40" s="12"/>
      <c r="DM40" s="12"/>
      <c r="DN40" s="12"/>
      <c r="DO40" s="61">
        <f t="shared" si="41"/>
        <v>0</v>
      </c>
      <c r="DP40" s="12"/>
      <c r="DQ40" s="12"/>
      <c r="DR40" s="12"/>
      <c r="DS40" s="12"/>
      <c r="DT40" s="61">
        <f t="shared" si="19"/>
        <v>0</v>
      </c>
      <c r="DU40" s="12"/>
      <c r="DV40" s="12"/>
      <c r="DW40" s="12"/>
      <c r="DX40" s="12"/>
      <c r="DY40" s="12"/>
      <c r="DZ40" s="12"/>
      <c r="EA40" s="12"/>
      <c r="EB40" s="61">
        <f t="shared" si="55"/>
        <v>0</v>
      </c>
      <c r="EC40" s="12"/>
      <c r="ED40" s="12"/>
      <c r="EE40" s="12"/>
      <c r="EF40" s="12"/>
      <c r="EG40" s="12"/>
      <c r="EH40" s="12"/>
      <c r="EI40" s="61">
        <f t="shared" si="20"/>
        <v>0</v>
      </c>
      <c r="EJ40" s="12"/>
      <c r="EK40" s="12"/>
      <c r="EL40" s="61">
        <f t="shared" si="21"/>
        <v>0</v>
      </c>
      <c r="EM40" s="12"/>
      <c r="EN40" s="12"/>
      <c r="EO40" s="12"/>
      <c r="EP40" s="12"/>
      <c r="EQ40" s="61">
        <f t="shared" si="22"/>
        <v>0</v>
      </c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61">
        <f t="shared" si="23"/>
        <v>0</v>
      </c>
      <c r="FH40" s="12"/>
      <c r="FI40" s="12"/>
      <c r="FJ40" s="61">
        <f t="shared" si="24"/>
        <v>0</v>
      </c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25">
        <f t="shared" ref="FZ40:FZ45" si="115">SUM(GD40:HK40)</f>
        <v>0</v>
      </c>
      <c r="GA40" s="25">
        <f t="shared" si="66"/>
        <v>0</v>
      </c>
      <c r="GB40" s="25">
        <f t="shared" si="67"/>
        <v>0</v>
      </c>
      <c r="GC40" s="25">
        <f t="shared" ref="GC40:GC45" si="116">GF40+GI40+GL40+GO40+GR40+GU40+GX40+HA40+HD40+HG40+HJ40</f>
        <v>0</v>
      </c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</row>
    <row r="41" spans="1:221" s="6" customFormat="1" ht="15.95" customHeight="1">
      <c r="A41" s="46"/>
      <c r="B41" s="46">
        <v>6152</v>
      </c>
      <c r="C41" s="47" t="s">
        <v>528</v>
      </c>
      <c r="D41" s="57">
        <f t="shared" si="0"/>
        <v>0</v>
      </c>
      <c r="E41" s="60">
        <f t="shared" si="26"/>
        <v>0</v>
      </c>
      <c r="F41" s="30">
        <f t="shared" si="27"/>
        <v>0</v>
      </c>
      <c r="G41" s="30">
        <f t="shared" si="28"/>
        <v>0</v>
      </c>
      <c r="H41" s="61">
        <f t="shared" si="29"/>
        <v>0</v>
      </c>
      <c r="I41" s="61">
        <f t="shared" si="29"/>
        <v>0</v>
      </c>
      <c r="J41" s="61">
        <f t="shared" si="1"/>
        <v>0</v>
      </c>
      <c r="K41" s="61">
        <f t="shared" si="30"/>
        <v>0</v>
      </c>
      <c r="L41" s="61">
        <f t="shared" si="2"/>
        <v>0</v>
      </c>
      <c r="M41" s="60">
        <f t="shared" si="3"/>
        <v>0</v>
      </c>
      <c r="N41" s="53">
        <f t="shared" si="4"/>
        <v>0</v>
      </c>
      <c r="O41" s="25">
        <f t="shared" si="103"/>
        <v>0</v>
      </c>
      <c r="P41" s="25">
        <f t="shared" si="104"/>
        <v>0</v>
      </c>
      <c r="Q41" s="25">
        <f t="shared" si="105"/>
        <v>0</v>
      </c>
      <c r="R41" s="25">
        <f t="shared" si="105"/>
        <v>0</v>
      </c>
      <c r="S41" s="25">
        <f t="shared" si="106"/>
        <v>0</v>
      </c>
      <c r="T41" s="25">
        <f t="shared" si="107"/>
        <v>0</v>
      </c>
      <c r="U41" s="25">
        <f t="shared" si="108"/>
        <v>0</v>
      </c>
      <c r="V41" s="25">
        <f t="shared" si="109"/>
        <v>0</v>
      </c>
      <c r="W41" s="25">
        <f t="shared" si="110"/>
        <v>0</v>
      </c>
      <c r="X41" s="25">
        <f t="shared" si="111"/>
        <v>0</v>
      </c>
      <c r="Y41" s="25">
        <f t="shared" si="112"/>
        <v>0</v>
      </c>
      <c r="Z41" s="25">
        <f t="shared" si="113"/>
        <v>0</v>
      </c>
      <c r="AA41" s="25">
        <f t="shared" si="113"/>
        <v>0</v>
      </c>
      <c r="AB41" s="25">
        <f t="shared" si="65"/>
        <v>0</v>
      </c>
      <c r="AC41" s="9">
        <f t="shared" si="65"/>
        <v>0</v>
      </c>
      <c r="AD41" s="25">
        <f t="shared" si="114"/>
        <v>0</v>
      </c>
      <c r="AE41" s="53">
        <f t="shared" si="6"/>
        <v>0</v>
      </c>
      <c r="AF41" s="61">
        <f t="shared" si="32"/>
        <v>0</v>
      </c>
      <c r="AG41" s="61">
        <f t="shared" si="47"/>
        <v>0</v>
      </c>
      <c r="AH41" s="53">
        <f t="shared" si="61"/>
        <v>0</v>
      </c>
      <c r="AI41" s="12">
        <f t="shared" si="48"/>
        <v>0</v>
      </c>
      <c r="AJ41" s="12">
        <f t="shared" si="49"/>
        <v>0</v>
      </c>
      <c r="AK41" s="12">
        <f t="shared" si="62"/>
        <v>0</v>
      </c>
      <c r="AL41" s="12">
        <f t="shared" si="63"/>
        <v>0</v>
      </c>
      <c r="AM41" s="12">
        <f t="shared" si="7"/>
        <v>0</v>
      </c>
      <c r="AN41" s="12">
        <f t="shared" si="8"/>
        <v>0</v>
      </c>
      <c r="AO41" s="12">
        <f t="shared" si="9"/>
        <v>0</v>
      </c>
      <c r="AP41" s="12">
        <f t="shared" si="10"/>
        <v>0</v>
      </c>
      <c r="AQ41" s="12">
        <f t="shared" si="64"/>
        <v>0</v>
      </c>
      <c r="AR41" s="30">
        <f t="shared" si="50"/>
        <v>0</v>
      </c>
      <c r="AS41" s="25"/>
      <c r="AT41" s="25"/>
      <c r="AU41" s="25"/>
      <c r="AV41" s="25"/>
      <c r="AW41" s="25"/>
      <c r="AX41" s="25"/>
      <c r="AY41" s="25"/>
      <c r="AZ41" s="25"/>
      <c r="BA41" s="25"/>
      <c r="BB41" s="30">
        <f t="shared" si="52"/>
        <v>0</v>
      </c>
      <c r="BC41" s="25"/>
      <c r="BD41" s="25"/>
      <c r="BE41" s="30">
        <f t="shared" si="12"/>
        <v>0</v>
      </c>
      <c r="BF41" s="25"/>
      <c r="BG41" s="25"/>
      <c r="BH41" s="25"/>
      <c r="BI41" s="25"/>
      <c r="BJ41" s="25"/>
      <c r="BK41" s="61">
        <f t="shared" si="34"/>
        <v>0</v>
      </c>
      <c r="BL41" s="25"/>
      <c r="BM41" s="25"/>
      <c r="BN41" s="25"/>
      <c r="BO41" s="25"/>
      <c r="BP41" s="25"/>
      <c r="BQ41" s="25"/>
      <c r="BR41" s="61">
        <f t="shared" si="35"/>
        <v>0</v>
      </c>
      <c r="BS41" s="25"/>
      <c r="BT41" s="25"/>
      <c r="BU41" s="61">
        <f t="shared" si="36"/>
        <v>0</v>
      </c>
      <c r="BV41" s="25"/>
      <c r="BW41" s="25"/>
      <c r="BX41" s="25"/>
      <c r="BY41" s="25"/>
      <c r="BZ41" s="61">
        <f t="shared" si="37"/>
        <v>0</v>
      </c>
      <c r="CA41" s="25"/>
      <c r="CB41" s="25"/>
      <c r="CC41" s="25"/>
      <c r="CD41" s="25"/>
      <c r="CE41" s="61">
        <f t="shared" si="38"/>
        <v>0</v>
      </c>
      <c r="CF41" s="25"/>
      <c r="CG41" s="25"/>
      <c r="CH41" s="25"/>
      <c r="CI41" s="25"/>
      <c r="CJ41" s="61">
        <f t="shared" si="39"/>
        <v>0</v>
      </c>
      <c r="CK41" s="25"/>
      <c r="CL41" s="25"/>
      <c r="CM41" s="25"/>
      <c r="CN41" s="25"/>
      <c r="CO41" s="25"/>
      <c r="CP41" s="61">
        <f t="shared" si="40"/>
        <v>0</v>
      </c>
      <c r="CQ41" s="25"/>
      <c r="CR41" s="25"/>
      <c r="CS41" s="25"/>
      <c r="CT41" s="25"/>
      <c r="CU41" s="61">
        <f t="shared" si="13"/>
        <v>0</v>
      </c>
      <c r="CV41" s="25"/>
      <c r="CW41" s="25"/>
      <c r="CX41" s="25"/>
      <c r="CY41" s="61">
        <f t="shared" si="14"/>
        <v>0</v>
      </c>
      <c r="CZ41" s="25"/>
      <c r="DA41" s="25"/>
      <c r="DB41" s="25"/>
      <c r="DC41" s="61">
        <f t="shared" si="15"/>
        <v>0</v>
      </c>
      <c r="DD41" s="25"/>
      <c r="DE41" s="25"/>
      <c r="DF41" s="25"/>
      <c r="DG41" s="61">
        <f t="shared" si="17"/>
        <v>0</v>
      </c>
      <c r="DH41" s="25"/>
      <c r="DI41" s="25"/>
      <c r="DJ41" s="25"/>
      <c r="DK41" s="61">
        <f t="shared" si="18"/>
        <v>0</v>
      </c>
      <c r="DL41" s="25"/>
      <c r="DM41" s="25"/>
      <c r="DN41" s="25"/>
      <c r="DO41" s="61">
        <f t="shared" si="41"/>
        <v>0</v>
      </c>
      <c r="DP41" s="25"/>
      <c r="DQ41" s="25"/>
      <c r="DR41" s="25"/>
      <c r="DS41" s="25"/>
      <c r="DT41" s="61">
        <f t="shared" si="19"/>
        <v>0</v>
      </c>
      <c r="DU41" s="25"/>
      <c r="DV41" s="25"/>
      <c r="DW41" s="25"/>
      <c r="DX41" s="25"/>
      <c r="DY41" s="25"/>
      <c r="DZ41" s="25"/>
      <c r="EA41" s="25"/>
      <c r="EB41" s="61">
        <f t="shared" si="55"/>
        <v>0</v>
      </c>
      <c r="EC41" s="25"/>
      <c r="ED41" s="25"/>
      <c r="EE41" s="25"/>
      <c r="EF41" s="25"/>
      <c r="EG41" s="25"/>
      <c r="EH41" s="25"/>
      <c r="EI41" s="61">
        <f t="shared" si="20"/>
        <v>0</v>
      </c>
      <c r="EJ41" s="25"/>
      <c r="EK41" s="25"/>
      <c r="EL41" s="61">
        <f t="shared" si="21"/>
        <v>0</v>
      </c>
      <c r="EM41" s="25"/>
      <c r="EN41" s="25"/>
      <c r="EO41" s="25"/>
      <c r="EP41" s="25"/>
      <c r="EQ41" s="61">
        <f t="shared" si="22"/>
        <v>0</v>
      </c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61">
        <f t="shared" si="23"/>
        <v>0</v>
      </c>
      <c r="FH41" s="25"/>
      <c r="FI41" s="25"/>
      <c r="FJ41" s="61">
        <f t="shared" si="24"/>
        <v>0</v>
      </c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>
        <f t="shared" si="115"/>
        <v>0</v>
      </c>
      <c r="GA41" s="25">
        <f t="shared" si="66"/>
        <v>0</v>
      </c>
      <c r="GB41" s="25">
        <f t="shared" si="67"/>
        <v>0</v>
      </c>
      <c r="GC41" s="25">
        <f t="shared" si="116"/>
        <v>0</v>
      </c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</row>
    <row r="42" spans="1:221" s="6" customFormat="1" ht="15.95" customHeight="1">
      <c r="A42" s="46"/>
      <c r="B42" s="46">
        <v>6153</v>
      </c>
      <c r="C42" s="47" t="s">
        <v>598</v>
      </c>
      <c r="D42" s="57">
        <f t="shared" si="0"/>
        <v>0</v>
      </c>
      <c r="E42" s="60">
        <f t="shared" si="26"/>
        <v>0</v>
      </c>
      <c r="F42" s="30">
        <f t="shared" si="27"/>
        <v>0</v>
      </c>
      <c r="G42" s="30">
        <f t="shared" si="28"/>
        <v>0</v>
      </c>
      <c r="H42" s="61">
        <f t="shared" si="29"/>
        <v>0</v>
      </c>
      <c r="I42" s="61">
        <f t="shared" si="29"/>
        <v>0</v>
      </c>
      <c r="J42" s="61">
        <f t="shared" si="1"/>
        <v>0</v>
      </c>
      <c r="K42" s="61">
        <f t="shared" si="30"/>
        <v>0</v>
      </c>
      <c r="L42" s="61">
        <f t="shared" si="2"/>
        <v>0</v>
      </c>
      <c r="M42" s="60">
        <f t="shared" si="3"/>
        <v>0</v>
      </c>
      <c r="N42" s="53">
        <f t="shared" si="4"/>
        <v>0</v>
      </c>
      <c r="O42" s="25">
        <f t="shared" si="103"/>
        <v>0</v>
      </c>
      <c r="P42" s="25">
        <f t="shared" si="104"/>
        <v>0</v>
      </c>
      <c r="Q42" s="25">
        <f t="shared" si="105"/>
        <v>0</v>
      </c>
      <c r="R42" s="25">
        <f t="shared" si="105"/>
        <v>0</v>
      </c>
      <c r="S42" s="25">
        <f t="shared" si="106"/>
        <v>0</v>
      </c>
      <c r="T42" s="25">
        <f t="shared" si="107"/>
        <v>0</v>
      </c>
      <c r="U42" s="25">
        <f t="shared" si="108"/>
        <v>0</v>
      </c>
      <c r="V42" s="25">
        <f t="shared" si="109"/>
        <v>0</v>
      </c>
      <c r="W42" s="25">
        <f t="shared" si="110"/>
        <v>0</v>
      </c>
      <c r="X42" s="25">
        <f t="shared" si="111"/>
        <v>0</v>
      </c>
      <c r="Y42" s="25">
        <f t="shared" si="112"/>
        <v>0</v>
      </c>
      <c r="Z42" s="25">
        <f t="shared" si="113"/>
        <v>0</v>
      </c>
      <c r="AA42" s="25">
        <f t="shared" si="113"/>
        <v>0</v>
      </c>
      <c r="AB42" s="25">
        <f t="shared" si="65"/>
        <v>0</v>
      </c>
      <c r="AC42" s="9">
        <f t="shared" si="65"/>
        <v>0</v>
      </c>
      <c r="AD42" s="25">
        <f t="shared" si="114"/>
        <v>0</v>
      </c>
      <c r="AE42" s="53">
        <f t="shared" si="6"/>
        <v>0</v>
      </c>
      <c r="AF42" s="61">
        <f t="shared" si="32"/>
        <v>0</v>
      </c>
      <c r="AG42" s="61">
        <f t="shared" si="47"/>
        <v>0</v>
      </c>
      <c r="AH42" s="53">
        <f t="shared" si="61"/>
        <v>0</v>
      </c>
      <c r="AI42" s="12">
        <f t="shared" si="48"/>
        <v>0</v>
      </c>
      <c r="AJ42" s="12">
        <f t="shared" si="49"/>
        <v>0</v>
      </c>
      <c r="AK42" s="12">
        <f t="shared" si="62"/>
        <v>0</v>
      </c>
      <c r="AL42" s="12">
        <f t="shared" si="63"/>
        <v>0</v>
      </c>
      <c r="AM42" s="12">
        <f t="shared" si="7"/>
        <v>0</v>
      </c>
      <c r="AN42" s="12">
        <f t="shared" si="8"/>
        <v>0</v>
      </c>
      <c r="AO42" s="12">
        <f t="shared" si="9"/>
        <v>0</v>
      </c>
      <c r="AP42" s="12">
        <f t="shared" si="10"/>
        <v>0</v>
      </c>
      <c r="AQ42" s="12">
        <f t="shared" si="64"/>
        <v>0</v>
      </c>
      <c r="AR42" s="30">
        <f t="shared" si="50"/>
        <v>0</v>
      </c>
      <c r="AS42" s="25"/>
      <c r="AT42" s="25"/>
      <c r="AU42" s="25"/>
      <c r="AV42" s="25"/>
      <c r="AW42" s="25"/>
      <c r="AX42" s="25"/>
      <c r="AY42" s="25"/>
      <c r="AZ42" s="25"/>
      <c r="BA42" s="25"/>
      <c r="BB42" s="30">
        <f t="shared" si="52"/>
        <v>0</v>
      </c>
      <c r="BC42" s="25"/>
      <c r="BD42" s="25"/>
      <c r="BE42" s="30">
        <f t="shared" si="12"/>
        <v>0</v>
      </c>
      <c r="BF42" s="25"/>
      <c r="BG42" s="25"/>
      <c r="BH42" s="25"/>
      <c r="BI42" s="25"/>
      <c r="BJ42" s="25"/>
      <c r="BK42" s="61">
        <f t="shared" si="34"/>
        <v>0</v>
      </c>
      <c r="BL42" s="25"/>
      <c r="BM42" s="25"/>
      <c r="BN42" s="25"/>
      <c r="BO42" s="25"/>
      <c r="BP42" s="25"/>
      <c r="BQ42" s="25"/>
      <c r="BR42" s="61">
        <f t="shared" si="35"/>
        <v>0</v>
      </c>
      <c r="BS42" s="25"/>
      <c r="BT42" s="25"/>
      <c r="BU42" s="61">
        <f t="shared" si="36"/>
        <v>0</v>
      </c>
      <c r="BV42" s="25"/>
      <c r="BW42" s="25"/>
      <c r="BX42" s="25"/>
      <c r="BY42" s="25"/>
      <c r="BZ42" s="61">
        <f t="shared" si="37"/>
        <v>0</v>
      </c>
      <c r="CA42" s="25"/>
      <c r="CB42" s="25"/>
      <c r="CC42" s="25"/>
      <c r="CD42" s="25"/>
      <c r="CE42" s="61">
        <f t="shared" si="38"/>
        <v>0</v>
      </c>
      <c r="CF42" s="25"/>
      <c r="CG42" s="25"/>
      <c r="CH42" s="25"/>
      <c r="CI42" s="25"/>
      <c r="CJ42" s="61">
        <f t="shared" si="39"/>
        <v>0</v>
      </c>
      <c r="CK42" s="25"/>
      <c r="CL42" s="25"/>
      <c r="CM42" s="25"/>
      <c r="CN42" s="25"/>
      <c r="CO42" s="25"/>
      <c r="CP42" s="61">
        <f t="shared" si="40"/>
        <v>0</v>
      </c>
      <c r="CQ42" s="25"/>
      <c r="CR42" s="25"/>
      <c r="CS42" s="25"/>
      <c r="CT42" s="25"/>
      <c r="CU42" s="61">
        <f t="shared" si="13"/>
        <v>0</v>
      </c>
      <c r="CV42" s="25"/>
      <c r="CW42" s="25"/>
      <c r="CX42" s="25"/>
      <c r="CY42" s="61">
        <f t="shared" si="14"/>
        <v>0</v>
      </c>
      <c r="CZ42" s="25"/>
      <c r="DA42" s="25"/>
      <c r="DB42" s="25"/>
      <c r="DC42" s="61">
        <f t="shared" si="15"/>
        <v>0</v>
      </c>
      <c r="DD42" s="25"/>
      <c r="DE42" s="25"/>
      <c r="DF42" s="25"/>
      <c r="DG42" s="61">
        <f t="shared" si="17"/>
        <v>0</v>
      </c>
      <c r="DH42" s="25"/>
      <c r="DI42" s="25"/>
      <c r="DJ42" s="25"/>
      <c r="DK42" s="61">
        <f t="shared" si="18"/>
        <v>0</v>
      </c>
      <c r="DL42" s="25"/>
      <c r="DM42" s="25"/>
      <c r="DN42" s="25"/>
      <c r="DO42" s="61">
        <f t="shared" si="41"/>
        <v>0</v>
      </c>
      <c r="DP42" s="25"/>
      <c r="DQ42" s="25"/>
      <c r="DR42" s="25"/>
      <c r="DS42" s="25"/>
      <c r="DT42" s="61">
        <f t="shared" si="19"/>
        <v>0</v>
      </c>
      <c r="DU42" s="25"/>
      <c r="DV42" s="25"/>
      <c r="DW42" s="25"/>
      <c r="DX42" s="25"/>
      <c r="DY42" s="25"/>
      <c r="DZ42" s="25"/>
      <c r="EA42" s="25"/>
      <c r="EB42" s="61">
        <f t="shared" si="55"/>
        <v>0</v>
      </c>
      <c r="EC42" s="25"/>
      <c r="ED42" s="25"/>
      <c r="EE42" s="25"/>
      <c r="EF42" s="25"/>
      <c r="EG42" s="25"/>
      <c r="EH42" s="25"/>
      <c r="EI42" s="61">
        <f t="shared" si="20"/>
        <v>0</v>
      </c>
      <c r="EJ42" s="25"/>
      <c r="EK42" s="25"/>
      <c r="EL42" s="61">
        <f t="shared" si="21"/>
        <v>0</v>
      </c>
      <c r="EM42" s="25"/>
      <c r="EN42" s="25"/>
      <c r="EO42" s="25"/>
      <c r="EP42" s="25"/>
      <c r="EQ42" s="61">
        <f t="shared" si="22"/>
        <v>0</v>
      </c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61">
        <f t="shared" si="23"/>
        <v>0</v>
      </c>
      <c r="FH42" s="25"/>
      <c r="FI42" s="25"/>
      <c r="FJ42" s="61">
        <f t="shared" si="24"/>
        <v>0</v>
      </c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>
        <f t="shared" si="115"/>
        <v>0</v>
      </c>
      <c r="GA42" s="25">
        <f t="shared" si="66"/>
        <v>0</v>
      </c>
      <c r="GB42" s="25">
        <f t="shared" si="67"/>
        <v>0</v>
      </c>
      <c r="GC42" s="25">
        <f t="shared" si="116"/>
        <v>0</v>
      </c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</row>
    <row r="43" spans="1:221" s="6" customFormat="1" ht="15.95" customHeight="1">
      <c r="A43" s="46"/>
      <c r="B43" s="46">
        <v>6154</v>
      </c>
      <c r="C43" s="47" t="s">
        <v>359</v>
      </c>
      <c r="D43" s="57">
        <f t="shared" si="0"/>
        <v>0</v>
      </c>
      <c r="E43" s="60">
        <f t="shared" si="26"/>
        <v>0</v>
      </c>
      <c r="F43" s="30">
        <f t="shared" si="27"/>
        <v>0</v>
      </c>
      <c r="G43" s="30">
        <f t="shared" si="28"/>
        <v>0</v>
      </c>
      <c r="H43" s="61">
        <f t="shared" si="29"/>
        <v>0</v>
      </c>
      <c r="I43" s="61">
        <f t="shared" si="29"/>
        <v>0</v>
      </c>
      <c r="J43" s="61">
        <f t="shared" si="1"/>
        <v>0</v>
      </c>
      <c r="K43" s="61">
        <f t="shared" si="30"/>
        <v>0</v>
      </c>
      <c r="L43" s="61">
        <f t="shared" si="2"/>
        <v>0</v>
      </c>
      <c r="M43" s="60">
        <f t="shared" si="3"/>
        <v>0</v>
      </c>
      <c r="N43" s="53">
        <f t="shared" si="4"/>
        <v>0</v>
      </c>
      <c r="O43" s="25">
        <f t="shared" si="103"/>
        <v>0</v>
      </c>
      <c r="P43" s="25">
        <f t="shared" si="104"/>
        <v>0</v>
      </c>
      <c r="Q43" s="25">
        <f t="shared" si="105"/>
        <v>0</v>
      </c>
      <c r="R43" s="25">
        <f t="shared" si="105"/>
        <v>0</v>
      </c>
      <c r="S43" s="25">
        <f t="shared" si="106"/>
        <v>0</v>
      </c>
      <c r="T43" s="25">
        <f t="shared" si="107"/>
        <v>0</v>
      </c>
      <c r="U43" s="25">
        <f t="shared" si="108"/>
        <v>0</v>
      </c>
      <c r="V43" s="25">
        <f t="shared" si="109"/>
        <v>0</v>
      </c>
      <c r="W43" s="25">
        <f t="shared" si="110"/>
        <v>0</v>
      </c>
      <c r="X43" s="25">
        <f t="shared" si="111"/>
        <v>0</v>
      </c>
      <c r="Y43" s="25">
        <f t="shared" si="112"/>
        <v>0</v>
      </c>
      <c r="Z43" s="25">
        <f t="shared" si="113"/>
        <v>0</v>
      </c>
      <c r="AA43" s="25">
        <f t="shared" si="113"/>
        <v>0</v>
      </c>
      <c r="AB43" s="25">
        <f t="shared" si="65"/>
        <v>0</v>
      </c>
      <c r="AC43" s="9">
        <f t="shared" si="65"/>
        <v>0</v>
      </c>
      <c r="AD43" s="25">
        <f t="shared" si="114"/>
        <v>0</v>
      </c>
      <c r="AE43" s="53">
        <f t="shared" si="6"/>
        <v>0</v>
      </c>
      <c r="AF43" s="61">
        <f t="shared" si="32"/>
        <v>0</v>
      </c>
      <c r="AG43" s="61">
        <f t="shared" si="47"/>
        <v>0</v>
      </c>
      <c r="AH43" s="53">
        <f t="shared" si="61"/>
        <v>0</v>
      </c>
      <c r="AI43" s="12">
        <f t="shared" si="48"/>
        <v>0</v>
      </c>
      <c r="AJ43" s="12">
        <f t="shared" si="49"/>
        <v>0</v>
      </c>
      <c r="AK43" s="12">
        <f t="shared" si="62"/>
        <v>0</v>
      </c>
      <c r="AL43" s="12">
        <f t="shared" si="63"/>
        <v>0</v>
      </c>
      <c r="AM43" s="12">
        <f t="shared" si="7"/>
        <v>0</v>
      </c>
      <c r="AN43" s="12">
        <f t="shared" si="8"/>
        <v>0</v>
      </c>
      <c r="AO43" s="12">
        <f t="shared" si="9"/>
        <v>0</v>
      </c>
      <c r="AP43" s="12">
        <f t="shared" si="10"/>
        <v>0</v>
      </c>
      <c r="AQ43" s="12">
        <f t="shared" si="64"/>
        <v>0</v>
      </c>
      <c r="AR43" s="30">
        <f t="shared" si="50"/>
        <v>0</v>
      </c>
      <c r="AS43" s="25"/>
      <c r="AT43" s="25"/>
      <c r="AU43" s="25"/>
      <c r="AV43" s="25"/>
      <c r="AW43" s="25"/>
      <c r="AX43" s="25"/>
      <c r="AY43" s="25"/>
      <c r="AZ43" s="25"/>
      <c r="BA43" s="25"/>
      <c r="BB43" s="30">
        <f t="shared" si="52"/>
        <v>0</v>
      </c>
      <c r="BC43" s="25"/>
      <c r="BD43" s="25"/>
      <c r="BE43" s="30">
        <f t="shared" si="12"/>
        <v>0</v>
      </c>
      <c r="BF43" s="25"/>
      <c r="BG43" s="25"/>
      <c r="BH43" s="25"/>
      <c r="BI43" s="25"/>
      <c r="BJ43" s="25"/>
      <c r="BK43" s="61">
        <f t="shared" si="34"/>
        <v>0</v>
      </c>
      <c r="BL43" s="25"/>
      <c r="BM43" s="25"/>
      <c r="BN43" s="25"/>
      <c r="BO43" s="25"/>
      <c r="BP43" s="25"/>
      <c r="BQ43" s="25"/>
      <c r="BR43" s="61">
        <f t="shared" si="35"/>
        <v>0</v>
      </c>
      <c r="BS43" s="25"/>
      <c r="BT43" s="25"/>
      <c r="BU43" s="61">
        <f t="shared" si="36"/>
        <v>0</v>
      </c>
      <c r="BV43" s="25"/>
      <c r="BW43" s="25"/>
      <c r="BX43" s="25"/>
      <c r="BY43" s="25"/>
      <c r="BZ43" s="61">
        <f t="shared" si="37"/>
        <v>0</v>
      </c>
      <c r="CA43" s="25"/>
      <c r="CB43" s="25"/>
      <c r="CC43" s="25"/>
      <c r="CD43" s="25"/>
      <c r="CE43" s="61">
        <f t="shared" si="38"/>
        <v>0</v>
      </c>
      <c r="CF43" s="25"/>
      <c r="CG43" s="25"/>
      <c r="CH43" s="25"/>
      <c r="CI43" s="25"/>
      <c r="CJ43" s="61">
        <f t="shared" si="39"/>
        <v>0</v>
      </c>
      <c r="CK43" s="25"/>
      <c r="CL43" s="25"/>
      <c r="CM43" s="25"/>
      <c r="CN43" s="25"/>
      <c r="CO43" s="25"/>
      <c r="CP43" s="61">
        <f t="shared" si="40"/>
        <v>0</v>
      </c>
      <c r="CQ43" s="25"/>
      <c r="CR43" s="25"/>
      <c r="CS43" s="25"/>
      <c r="CT43" s="25"/>
      <c r="CU43" s="61">
        <f t="shared" si="13"/>
        <v>0</v>
      </c>
      <c r="CV43" s="25"/>
      <c r="CW43" s="25"/>
      <c r="CX43" s="25"/>
      <c r="CY43" s="61">
        <f t="shared" si="14"/>
        <v>0</v>
      </c>
      <c r="CZ43" s="25"/>
      <c r="DA43" s="25"/>
      <c r="DB43" s="25"/>
      <c r="DC43" s="61">
        <f t="shared" si="15"/>
        <v>0</v>
      </c>
      <c r="DD43" s="25"/>
      <c r="DE43" s="25"/>
      <c r="DF43" s="25"/>
      <c r="DG43" s="61">
        <f t="shared" si="17"/>
        <v>0</v>
      </c>
      <c r="DH43" s="25"/>
      <c r="DI43" s="25"/>
      <c r="DJ43" s="25"/>
      <c r="DK43" s="61">
        <f t="shared" si="18"/>
        <v>0</v>
      </c>
      <c r="DL43" s="25"/>
      <c r="DM43" s="25"/>
      <c r="DN43" s="25"/>
      <c r="DO43" s="61">
        <f t="shared" si="41"/>
        <v>0</v>
      </c>
      <c r="DP43" s="25"/>
      <c r="DQ43" s="25"/>
      <c r="DR43" s="25"/>
      <c r="DS43" s="25"/>
      <c r="DT43" s="61">
        <f t="shared" si="19"/>
        <v>0</v>
      </c>
      <c r="DU43" s="25"/>
      <c r="DV43" s="25"/>
      <c r="DW43" s="25"/>
      <c r="DX43" s="25"/>
      <c r="DY43" s="25"/>
      <c r="DZ43" s="25"/>
      <c r="EA43" s="25"/>
      <c r="EB43" s="61">
        <f t="shared" si="55"/>
        <v>0</v>
      </c>
      <c r="EC43" s="25"/>
      <c r="ED43" s="25"/>
      <c r="EE43" s="25"/>
      <c r="EF43" s="25"/>
      <c r="EG43" s="25"/>
      <c r="EH43" s="25"/>
      <c r="EI43" s="61">
        <f t="shared" si="20"/>
        <v>0</v>
      </c>
      <c r="EJ43" s="25"/>
      <c r="EK43" s="25"/>
      <c r="EL43" s="61">
        <f t="shared" si="21"/>
        <v>0</v>
      </c>
      <c r="EM43" s="25"/>
      <c r="EN43" s="25"/>
      <c r="EO43" s="25"/>
      <c r="EP43" s="25"/>
      <c r="EQ43" s="61">
        <f t="shared" si="22"/>
        <v>0</v>
      </c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61">
        <f t="shared" si="23"/>
        <v>0</v>
      </c>
      <c r="FH43" s="25"/>
      <c r="FI43" s="25"/>
      <c r="FJ43" s="61">
        <f t="shared" si="24"/>
        <v>0</v>
      </c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>
        <f t="shared" si="115"/>
        <v>0</v>
      </c>
      <c r="GA43" s="25">
        <f t="shared" si="66"/>
        <v>0</v>
      </c>
      <c r="GB43" s="25">
        <f t="shared" si="67"/>
        <v>0</v>
      </c>
      <c r="GC43" s="25">
        <f t="shared" si="116"/>
        <v>0</v>
      </c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</row>
    <row r="44" spans="1:221" s="5" customFormat="1" ht="15.95" customHeight="1">
      <c r="A44" s="46"/>
      <c r="B44" s="46">
        <v>6155</v>
      </c>
      <c r="C44" s="47" t="s">
        <v>529</v>
      </c>
      <c r="D44" s="57">
        <f t="shared" si="0"/>
        <v>0</v>
      </c>
      <c r="E44" s="60">
        <f t="shared" si="26"/>
        <v>0</v>
      </c>
      <c r="F44" s="30">
        <f t="shared" si="27"/>
        <v>0</v>
      </c>
      <c r="G44" s="30">
        <f t="shared" si="28"/>
        <v>0</v>
      </c>
      <c r="H44" s="61">
        <f t="shared" si="29"/>
        <v>0</v>
      </c>
      <c r="I44" s="61">
        <f t="shared" si="29"/>
        <v>0</v>
      </c>
      <c r="J44" s="61">
        <f t="shared" si="1"/>
        <v>0</v>
      </c>
      <c r="K44" s="61">
        <f t="shared" si="30"/>
        <v>0</v>
      </c>
      <c r="L44" s="61">
        <f t="shared" si="2"/>
        <v>0</v>
      </c>
      <c r="M44" s="60">
        <f t="shared" si="3"/>
        <v>0</v>
      </c>
      <c r="N44" s="53">
        <f t="shared" si="4"/>
        <v>0</v>
      </c>
      <c r="O44" s="25">
        <f t="shared" si="103"/>
        <v>0</v>
      </c>
      <c r="P44" s="25">
        <f t="shared" si="104"/>
        <v>0</v>
      </c>
      <c r="Q44" s="25">
        <f t="shared" si="105"/>
        <v>0</v>
      </c>
      <c r="R44" s="25">
        <f t="shared" si="105"/>
        <v>0</v>
      </c>
      <c r="S44" s="25">
        <f t="shared" si="106"/>
        <v>0</v>
      </c>
      <c r="T44" s="25">
        <f t="shared" si="107"/>
        <v>0</v>
      </c>
      <c r="U44" s="25">
        <f t="shared" si="108"/>
        <v>0</v>
      </c>
      <c r="V44" s="25">
        <f t="shared" si="109"/>
        <v>0</v>
      </c>
      <c r="W44" s="25">
        <f t="shared" si="110"/>
        <v>0</v>
      </c>
      <c r="X44" s="25">
        <f t="shared" si="111"/>
        <v>0</v>
      </c>
      <c r="Y44" s="25">
        <f t="shared" si="112"/>
        <v>0</v>
      </c>
      <c r="Z44" s="25">
        <f t="shared" si="113"/>
        <v>0</v>
      </c>
      <c r="AA44" s="25">
        <f t="shared" si="113"/>
        <v>0</v>
      </c>
      <c r="AB44" s="25">
        <f t="shared" si="65"/>
        <v>0</v>
      </c>
      <c r="AC44" s="9">
        <f t="shared" si="65"/>
        <v>0</v>
      </c>
      <c r="AD44" s="25">
        <f t="shared" si="114"/>
        <v>0</v>
      </c>
      <c r="AE44" s="53">
        <f t="shared" si="6"/>
        <v>0</v>
      </c>
      <c r="AF44" s="61">
        <f t="shared" si="32"/>
        <v>0</v>
      </c>
      <c r="AG44" s="61">
        <f t="shared" si="47"/>
        <v>0</v>
      </c>
      <c r="AH44" s="53">
        <f t="shared" si="61"/>
        <v>0</v>
      </c>
      <c r="AI44" s="12">
        <f t="shared" si="48"/>
        <v>0</v>
      </c>
      <c r="AJ44" s="12">
        <f t="shared" si="49"/>
        <v>0</v>
      </c>
      <c r="AK44" s="12">
        <f t="shared" si="62"/>
        <v>0</v>
      </c>
      <c r="AL44" s="12">
        <f t="shared" si="63"/>
        <v>0</v>
      </c>
      <c r="AM44" s="12">
        <f t="shared" si="7"/>
        <v>0</v>
      </c>
      <c r="AN44" s="12">
        <f t="shared" si="8"/>
        <v>0</v>
      </c>
      <c r="AO44" s="12">
        <f t="shared" si="9"/>
        <v>0</v>
      </c>
      <c r="AP44" s="12">
        <f t="shared" si="10"/>
        <v>0</v>
      </c>
      <c r="AQ44" s="12">
        <f t="shared" si="64"/>
        <v>0</v>
      </c>
      <c r="AR44" s="30">
        <f t="shared" si="50"/>
        <v>0</v>
      </c>
      <c r="AS44" s="12"/>
      <c r="AT44" s="12"/>
      <c r="AU44" s="12"/>
      <c r="AV44" s="12"/>
      <c r="AW44" s="12"/>
      <c r="AX44" s="12"/>
      <c r="AY44" s="12"/>
      <c r="AZ44" s="12"/>
      <c r="BA44" s="12"/>
      <c r="BB44" s="30">
        <f t="shared" si="52"/>
        <v>0</v>
      </c>
      <c r="BC44" s="12"/>
      <c r="BD44" s="12"/>
      <c r="BE44" s="30">
        <f t="shared" si="12"/>
        <v>0</v>
      </c>
      <c r="BF44" s="12"/>
      <c r="BG44" s="12"/>
      <c r="BH44" s="12"/>
      <c r="BI44" s="12"/>
      <c r="BJ44" s="12"/>
      <c r="BK44" s="61">
        <f t="shared" si="34"/>
        <v>0</v>
      </c>
      <c r="BL44" s="12"/>
      <c r="BM44" s="12"/>
      <c r="BN44" s="12"/>
      <c r="BO44" s="12"/>
      <c r="BP44" s="12"/>
      <c r="BQ44" s="12"/>
      <c r="BR44" s="61">
        <f t="shared" si="35"/>
        <v>0</v>
      </c>
      <c r="BS44" s="12"/>
      <c r="BT44" s="12"/>
      <c r="BU44" s="61">
        <f t="shared" si="36"/>
        <v>0</v>
      </c>
      <c r="BV44" s="12"/>
      <c r="BW44" s="12"/>
      <c r="BX44" s="12"/>
      <c r="BY44" s="12"/>
      <c r="BZ44" s="61">
        <f t="shared" si="37"/>
        <v>0</v>
      </c>
      <c r="CA44" s="12"/>
      <c r="CB44" s="12"/>
      <c r="CC44" s="12"/>
      <c r="CD44" s="12"/>
      <c r="CE44" s="61">
        <f t="shared" si="38"/>
        <v>0</v>
      </c>
      <c r="CF44" s="12"/>
      <c r="CG44" s="12"/>
      <c r="CH44" s="12"/>
      <c r="CI44" s="12"/>
      <c r="CJ44" s="61">
        <f t="shared" si="39"/>
        <v>0</v>
      </c>
      <c r="CK44" s="12"/>
      <c r="CL44" s="12"/>
      <c r="CM44" s="12"/>
      <c r="CN44" s="12"/>
      <c r="CO44" s="12"/>
      <c r="CP44" s="61">
        <f t="shared" si="40"/>
        <v>0</v>
      </c>
      <c r="CQ44" s="12"/>
      <c r="CR44" s="12"/>
      <c r="CS44" s="12"/>
      <c r="CT44" s="12"/>
      <c r="CU44" s="61">
        <f t="shared" si="13"/>
        <v>0</v>
      </c>
      <c r="CV44" s="12"/>
      <c r="CW44" s="12"/>
      <c r="CX44" s="12"/>
      <c r="CY44" s="61">
        <f t="shared" si="14"/>
        <v>0</v>
      </c>
      <c r="CZ44" s="12"/>
      <c r="DA44" s="12"/>
      <c r="DB44" s="12"/>
      <c r="DC44" s="61">
        <f t="shared" si="15"/>
        <v>0</v>
      </c>
      <c r="DD44" s="12"/>
      <c r="DE44" s="12"/>
      <c r="DF44" s="12"/>
      <c r="DG44" s="61">
        <f t="shared" si="17"/>
        <v>0</v>
      </c>
      <c r="DH44" s="12"/>
      <c r="DI44" s="12"/>
      <c r="DJ44" s="12"/>
      <c r="DK44" s="61">
        <f t="shared" si="18"/>
        <v>0</v>
      </c>
      <c r="DL44" s="12"/>
      <c r="DM44" s="12"/>
      <c r="DN44" s="12"/>
      <c r="DO44" s="61">
        <f t="shared" si="41"/>
        <v>0</v>
      </c>
      <c r="DP44" s="12"/>
      <c r="DQ44" s="12"/>
      <c r="DR44" s="12"/>
      <c r="DS44" s="12"/>
      <c r="DT44" s="61">
        <f t="shared" si="19"/>
        <v>0</v>
      </c>
      <c r="DU44" s="12"/>
      <c r="DV44" s="12"/>
      <c r="DW44" s="12"/>
      <c r="DX44" s="12"/>
      <c r="DY44" s="12"/>
      <c r="DZ44" s="12"/>
      <c r="EA44" s="12"/>
      <c r="EB44" s="61">
        <f t="shared" si="55"/>
        <v>0</v>
      </c>
      <c r="EC44" s="12"/>
      <c r="ED44" s="12"/>
      <c r="EE44" s="12"/>
      <c r="EF44" s="12"/>
      <c r="EG44" s="12"/>
      <c r="EH44" s="12"/>
      <c r="EI44" s="61">
        <f t="shared" si="20"/>
        <v>0</v>
      </c>
      <c r="EJ44" s="12"/>
      <c r="EK44" s="12"/>
      <c r="EL44" s="61">
        <f t="shared" si="21"/>
        <v>0</v>
      </c>
      <c r="EM44" s="12"/>
      <c r="EN44" s="12"/>
      <c r="EO44" s="12"/>
      <c r="EP44" s="12"/>
      <c r="EQ44" s="61">
        <f t="shared" si="22"/>
        <v>0</v>
      </c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61">
        <f t="shared" si="23"/>
        <v>0</v>
      </c>
      <c r="FH44" s="12"/>
      <c r="FI44" s="12"/>
      <c r="FJ44" s="61">
        <f t="shared" si="24"/>
        <v>0</v>
      </c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25">
        <f t="shared" si="115"/>
        <v>0</v>
      </c>
      <c r="GA44" s="25">
        <f t="shared" si="66"/>
        <v>0</v>
      </c>
      <c r="GB44" s="25">
        <f t="shared" si="67"/>
        <v>0</v>
      </c>
      <c r="GC44" s="25">
        <f t="shared" si="116"/>
        <v>0</v>
      </c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</row>
    <row r="45" spans="1:221" s="6" customFormat="1" ht="15.95" customHeight="1">
      <c r="A45" s="46"/>
      <c r="B45" s="46">
        <v>6199</v>
      </c>
      <c r="C45" s="47" t="s">
        <v>395</v>
      </c>
      <c r="D45" s="57">
        <f t="shared" si="0"/>
        <v>0</v>
      </c>
      <c r="E45" s="60">
        <f t="shared" si="26"/>
        <v>0</v>
      </c>
      <c r="F45" s="30">
        <f t="shared" si="27"/>
        <v>0</v>
      </c>
      <c r="G45" s="30">
        <f t="shared" si="28"/>
        <v>0</v>
      </c>
      <c r="H45" s="61">
        <f t="shared" si="29"/>
        <v>0</v>
      </c>
      <c r="I45" s="61">
        <f t="shared" si="29"/>
        <v>0</v>
      </c>
      <c r="J45" s="61">
        <f t="shared" si="1"/>
        <v>0</v>
      </c>
      <c r="K45" s="61">
        <f t="shared" si="30"/>
        <v>0</v>
      </c>
      <c r="L45" s="61">
        <f t="shared" si="2"/>
        <v>0</v>
      </c>
      <c r="M45" s="60">
        <f t="shared" si="3"/>
        <v>0</v>
      </c>
      <c r="N45" s="53">
        <f t="shared" si="4"/>
        <v>0</v>
      </c>
      <c r="O45" s="25">
        <f t="shared" si="103"/>
        <v>0</v>
      </c>
      <c r="P45" s="25">
        <f t="shared" si="104"/>
        <v>0</v>
      </c>
      <c r="Q45" s="25">
        <f t="shared" si="105"/>
        <v>0</v>
      </c>
      <c r="R45" s="25">
        <f t="shared" si="105"/>
        <v>0</v>
      </c>
      <c r="S45" s="25">
        <f t="shared" si="106"/>
        <v>0</v>
      </c>
      <c r="T45" s="25">
        <f t="shared" si="107"/>
        <v>0</v>
      </c>
      <c r="U45" s="25">
        <f t="shared" si="108"/>
        <v>0</v>
      </c>
      <c r="V45" s="25">
        <f t="shared" si="109"/>
        <v>0</v>
      </c>
      <c r="W45" s="25">
        <f t="shared" si="110"/>
        <v>0</v>
      </c>
      <c r="X45" s="25">
        <f t="shared" si="111"/>
        <v>0</v>
      </c>
      <c r="Y45" s="25">
        <f t="shared" si="112"/>
        <v>0</v>
      </c>
      <c r="Z45" s="25">
        <f t="shared" si="113"/>
        <v>0</v>
      </c>
      <c r="AA45" s="25">
        <f t="shared" si="113"/>
        <v>0</v>
      </c>
      <c r="AB45" s="25">
        <f t="shared" si="65"/>
        <v>0</v>
      </c>
      <c r="AC45" s="9">
        <f t="shared" si="65"/>
        <v>0</v>
      </c>
      <c r="AD45" s="25">
        <f t="shared" si="114"/>
        <v>0</v>
      </c>
      <c r="AE45" s="53">
        <f t="shared" si="6"/>
        <v>0</v>
      </c>
      <c r="AF45" s="61">
        <f t="shared" si="32"/>
        <v>0</v>
      </c>
      <c r="AG45" s="61">
        <f t="shared" si="47"/>
        <v>0</v>
      </c>
      <c r="AH45" s="53">
        <f t="shared" si="61"/>
        <v>0</v>
      </c>
      <c r="AI45" s="12">
        <f t="shared" si="48"/>
        <v>0</v>
      </c>
      <c r="AJ45" s="12">
        <f t="shared" si="49"/>
        <v>0</v>
      </c>
      <c r="AK45" s="12">
        <f t="shared" si="62"/>
        <v>0</v>
      </c>
      <c r="AL45" s="12">
        <f t="shared" si="63"/>
        <v>0</v>
      </c>
      <c r="AM45" s="12">
        <f t="shared" si="7"/>
        <v>0</v>
      </c>
      <c r="AN45" s="12">
        <f t="shared" si="8"/>
        <v>0</v>
      </c>
      <c r="AO45" s="12">
        <f t="shared" si="9"/>
        <v>0</v>
      </c>
      <c r="AP45" s="12">
        <f t="shared" si="10"/>
        <v>0</v>
      </c>
      <c r="AQ45" s="12">
        <f t="shared" si="64"/>
        <v>0</v>
      </c>
      <c r="AR45" s="30">
        <f t="shared" si="50"/>
        <v>0</v>
      </c>
      <c r="AS45" s="25"/>
      <c r="AT45" s="25"/>
      <c r="AU45" s="25"/>
      <c r="AV45" s="25"/>
      <c r="AW45" s="25"/>
      <c r="AX45" s="25"/>
      <c r="AY45" s="25"/>
      <c r="AZ45" s="25"/>
      <c r="BA45" s="25"/>
      <c r="BB45" s="30">
        <f t="shared" si="52"/>
        <v>0</v>
      </c>
      <c r="BC45" s="25"/>
      <c r="BD45" s="25"/>
      <c r="BE45" s="30">
        <f t="shared" si="12"/>
        <v>0</v>
      </c>
      <c r="BF45" s="25"/>
      <c r="BG45" s="25"/>
      <c r="BH45" s="25"/>
      <c r="BI45" s="25"/>
      <c r="BJ45" s="25"/>
      <c r="BK45" s="61">
        <f t="shared" si="34"/>
        <v>0</v>
      </c>
      <c r="BL45" s="25"/>
      <c r="BM45" s="25"/>
      <c r="BN45" s="25"/>
      <c r="BO45" s="25"/>
      <c r="BP45" s="25"/>
      <c r="BQ45" s="25"/>
      <c r="BR45" s="61">
        <f t="shared" si="35"/>
        <v>0</v>
      </c>
      <c r="BS45" s="25"/>
      <c r="BT45" s="25"/>
      <c r="BU45" s="61">
        <f t="shared" si="36"/>
        <v>0</v>
      </c>
      <c r="BV45" s="25"/>
      <c r="BW45" s="25"/>
      <c r="BX45" s="25"/>
      <c r="BY45" s="25"/>
      <c r="BZ45" s="61">
        <f t="shared" si="37"/>
        <v>0</v>
      </c>
      <c r="CA45" s="25"/>
      <c r="CB45" s="25"/>
      <c r="CC45" s="25"/>
      <c r="CD45" s="25"/>
      <c r="CE45" s="61">
        <f t="shared" si="38"/>
        <v>0</v>
      </c>
      <c r="CF45" s="25"/>
      <c r="CG45" s="25"/>
      <c r="CH45" s="25"/>
      <c r="CI45" s="25"/>
      <c r="CJ45" s="61">
        <f t="shared" si="39"/>
        <v>0</v>
      </c>
      <c r="CK45" s="25"/>
      <c r="CL45" s="25"/>
      <c r="CM45" s="25"/>
      <c r="CN45" s="25"/>
      <c r="CO45" s="25"/>
      <c r="CP45" s="61">
        <f t="shared" si="40"/>
        <v>0</v>
      </c>
      <c r="CQ45" s="25"/>
      <c r="CR45" s="25"/>
      <c r="CS45" s="25"/>
      <c r="CT45" s="25"/>
      <c r="CU45" s="61">
        <f t="shared" si="13"/>
        <v>0</v>
      </c>
      <c r="CV45" s="25"/>
      <c r="CW45" s="25"/>
      <c r="CX45" s="25"/>
      <c r="CY45" s="61">
        <f t="shared" si="14"/>
        <v>0</v>
      </c>
      <c r="CZ45" s="25"/>
      <c r="DA45" s="25"/>
      <c r="DB45" s="25"/>
      <c r="DC45" s="61">
        <f t="shared" si="15"/>
        <v>0</v>
      </c>
      <c r="DD45" s="25"/>
      <c r="DE45" s="25"/>
      <c r="DF45" s="25"/>
      <c r="DG45" s="61">
        <f t="shared" si="17"/>
        <v>0</v>
      </c>
      <c r="DH45" s="25"/>
      <c r="DI45" s="25"/>
      <c r="DJ45" s="25"/>
      <c r="DK45" s="61">
        <f t="shared" si="18"/>
        <v>0</v>
      </c>
      <c r="DL45" s="25"/>
      <c r="DM45" s="25"/>
      <c r="DN45" s="25"/>
      <c r="DO45" s="61">
        <f t="shared" si="41"/>
        <v>0</v>
      </c>
      <c r="DP45" s="25"/>
      <c r="DQ45" s="25"/>
      <c r="DR45" s="25"/>
      <c r="DS45" s="25"/>
      <c r="DT45" s="61">
        <f t="shared" si="19"/>
        <v>0</v>
      </c>
      <c r="DU45" s="25"/>
      <c r="DV45" s="25"/>
      <c r="DW45" s="25"/>
      <c r="DX45" s="25"/>
      <c r="DY45" s="25"/>
      <c r="DZ45" s="25"/>
      <c r="EA45" s="25"/>
      <c r="EB45" s="61">
        <f t="shared" si="55"/>
        <v>0</v>
      </c>
      <c r="EC45" s="25"/>
      <c r="ED45" s="25"/>
      <c r="EE45" s="25"/>
      <c r="EF45" s="25"/>
      <c r="EG45" s="25"/>
      <c r="EH45" s="25"/>
      <c r="EI45" s="61">
        <f t="shared" si="20"/>
        <v>0</v>
      </c>
      <c r="EJ45" s="25"/>
      <c r="EK45" s="25"/>
      <c r="EL45" s="61">
        <f t="shared" si="21"/>
        <v>0</v>
      </c>
      <c r="EM45" s="25"/>
      <c r="EN45" s="25"/>
      <c r="EO45" s="25"/>
      <c r="EP45" s="25"/>
      <c r="EQ45" s="61">
        <f t="shared" si="22"/>
        <v>0</v>
      </c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61">
        <f t="shared" si="23"/>
        <v>0</v>
      </c>
      <c r="FH45" s="25"/>
      <c r="FI45" s="25"/>
      <c r="FJ45" s="61">
        <f t="shared" si="24"/>
        <v>0</v>
      </c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>
        <f t="shared" si="115"/>
        <v>0</v>
      </c>
      <c r="GA45" s="25">
        <f t="shared" si="66"/>
        <v>0</v>
      </c>
      <c r="GB45" s="25">
        <f t="shared" si="67"/>
        <v>0</v>
      </c>
      <c r="GC45" s="25">
        <f t="shared" si="116"/>
        <v>0</v>
      </c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</row>
    <row r="46" spans="1:221" s="6" customFormat="1" ht="15.95" customHeight="1">
      <c r="A46" s="44">
        <v>6200</v>
      </c>
      <c r="B46" s="44"/>
      <c r="C46" s="45" t="s">
        <v>397</v>
      </c>
      <c r="D46" s="57">
        <f t="shared" si="0"/>
        <v>0</v>
      </c>
      <c r="E46" s="60">
        <f t="shared" si="26"/>
        <v>0</v>
      </c>
      <c r="F46" s="30">
        <f t="shared" si="27"/>
        <v>0</v>
      </c>
      <c r="G46" s="30">
        <f t="shared" si="28"/>
        <v>0</v>
      </c>
      <c r="H46" s="61">
        <f t="shared" si="29"/>
        <v>0</v>
      </c>
      <c r="I46" s="61">
        <f t="shared" si="29"/>
        <v>0</v>
      </c>
      <c r="J46" s="61">
        <f t="shared" si="1"/>
        <v>0</v>
      </c>
      <c r="K46" s="61">
        <f t="shared" si="30"/>
        <v>0</v>
      </c>
      <c r="L46" s="61">
        <f t="shared" si="2"/>
        <v>0</v>
      </c>
      <c r="M46" s="60">
        <f t="shared" si="3"/>
        <v>0</v>
      </c>
      <c r="N46" s="53">
        <f t="shared" si="4"/>
        <v>0</v>
      </c>
      <c r="O46" s="34">
        <f t="shared" ref="O46:AA46" si="117">SUM(O47:O50)</f>
        <v>0</v>
      </c>
      <c r="P46" s="34">
        <f t="shared" si="117"/>
        <v>0</v>
      </c>
      <c r="Q46" s="34">
        <f t="shared" si="117"/>
        <v>0</v>
      </c>
      <c r="R46" s="34">
        <f t="shared" si="117"/>
        <v>0</v>
      </c>
      <c r="S46" s="34">
        <f t="shared" si="117"/>
        <v>0</v>
      </c>
      <c r="T46" s="34">
        <f t="shared" si="117"/>
        <v>0</v>
      </c>
      <c r="U46" s="34">
        <f t="shared" si="117"/>
        <v>0</v>
      </c>
      <c r="V46" s="34">
        <f t="shared" si="117"/>
        <v>0</v>
      </c>
      <c r="W46" s="34">
        <f t="shared" si="117"/>
        <v>0</v>
      </c>
      <c r="X46" s="34">
        <f t="shared" si="117"/>
        <v>0</v>
      </c>
      <c r="Y46" s="34">
        <f t="shared" si="117"/>
        <v>0</v>
      </c>
      <c r="Z46" s="34">
        <f t="shared" si="117"/>
        <v>0</v>
      </c>
      <c r="AA46" s="34">
        <f t="shared" si="117"/>
        <v>0</v>
      </c>
      <c r="AB46" s="25">
        <f t="shared" si="65"/>
        <v>0</v>
      </c>
      <c r="AC46" s="9">
        <f t="shared" si="65"/>
        <v>0</v>
      </c>
      <c r="AD46" s="34">
        <f>SUM(AD47:AD50)</f>
        <v>0</v>
      </c>
      <c r="AE46" s="53">
        <f t="shared" si="6"/>
        <v>0</v>
      </c>
      <c r="AF46" s="61">
        <f t="shared" si="32"/>
        <v>0</v>
      </c>
      <c r="AG46" s="61">
        <f t="shared" si="47"/>
        <v>0</v>
      </c>
      <c r="AH46" s="53">
        <f t="shared" si="61"/>
        <v>0</v>
      </c>
      <c r="AI46" s="12">
        <f t="shared" si="48"/>
        <v>0</v>
      </c>
      <c r="AJ46" s="12">
        <f t="shared" si="49"/>
        <v>0</v>
      </c>
      <c r="AK46" s="12">
        <f t="shared" si="62"/>
        <v>0</v>
      </c>
      <c r="AL46" s="12">
        <f t="shared" si="63"/>
        <v>0</v>
      </c>
      <c r="AM46" s="12">
        <f t="shared" si="7"/>
        <v>0</v>
      </c>
      <c r="AN46" s="12">
        <f t="shared" si="8"/>
        <v>0</v>
      </c>
      <c r="AO46" s="12">
        <f t="shared" si="9"/>
        <v>0</v>
      </c>
      <c r="AP46" s="12">
        <f t="shared" si="10"/>
        <v>0</v>
      </c>
      <c r="AQ46" s="12">
        <f t="shared" si="64"/>
        <v>0</v>
      </c>
      <c r="AR46" s="30">
        <f t="shared" si="50"/>
        <v>0</v>
      </c>
      <c r="AS46" s="34">
        <f t="shared" ref="AS46:AZ46" si="118">SUM(AS47:AS50)</f>
        <v>0</v>
      </c>
      <c r="AT46" s="34">
        <f t="shared" si="118"/>
        <v>0</v>
      </c>
      <c r="AU46" s="34">
        <f t="shared" si="118"/>
        <v>0</v>
      </c>
      <c r="AV46" s="34">
        <f t="shared" si="118"/>
        <v>0</v>
      </c>
      <c r="AW46" s="34">
        <f t="shared" si="118"/>
        <v>0</v>
      </c>
      <c r="AX46" s="34">
        <f t="shared" si="118"/>
        <v>0</v>
      </c>
      <c r="AY46" s="34">
        <f t="shared" si="118"/>
        <v>0</v>
      </c>
      <c r="AZ46" s="34">
        <f t="shared" si="118"/>
        <v>0</v>
      </c>
      <c r="BA46" s="34">
        <f>SUM(BA47:BA50)</f>
        <v>0</v>
      </c>
      <c r="BB46" s="30">
        <f t="shared" si="52"/>
        <v>0</v>
      </c>
      <c r="BC46" s="34">
        <f>SUM(BC47:BC50)</f>
        <v>0</v>
      </c>
      <c r="BD46" s="34">
        <f>SUM(BD47:BD50)</f>
        <v>0</v>
      </c>
      <c r="BE46" s="30">
        <f t="shared" si="12"/>
        <v>0</v>
      </c>
      <c r="BF46" s="34">
        <f>SUM(BF47:BF50)</f>
        <v>0</v>
      </c>
      <c r="BG46" s="34">
        <f>SUM(BG47:BG50)</f>
        <v>0</v>
      </c>
      <c r="BH46" s="34">
        <f>SUM(BH47:BH50)</f>
        <v>0</v>
      </c>
      <c r="BI46" s="34">
        <f>SUM(BI47:BI50)</f>
        <v>0</v>
      </c>
      <c r="BJ46" s="34">
        <f>SUM(BJ47:BJ50)</f>
        <v>0</v>
      </c>
      <c r="BK46" s="61">
        <f t="shared" si="34"/>
        <v>0</v>
      </c>
      <c r="BL46" s="34">
        <f t="shared" ref="BL46:BQ46" si="119">SUM(BL47:BL50)</f>
        <v>0</v>
      </c>
      <c r="BM46" s="34">
        <f t="shared" si="119"/>
        <v>0</v>
      </c>
      <c r="BN46" s="34">
        <f t="shared" si="119"/>
        <v>0</v>
      </c>
      <c r="BO46" s="34">
        <f t="shared" si="119"/>
        <v>0</v>
      </c>
      <c r="BP46" s="34">
        <f t="shared" si="119"/>
        <v>0</v>
      </c>
      <c r="BQ46" s="34">
        <f t="shared" si="119"/>
        <v>0</v>
      </c>
      <c r="BR46" s="61">
        <f t="shared" si="35"/>
        <v>0</v>
      </c>
      <c r="BS46" s="34">
        <f>SUM(BS47:BS50)</f>
        <v>0</v>
      </c>
      <c r="BT46" s="34">
        <f>SUM(BT47:BT50)</f>
        <v>0</v>
      </c>
      <c r="BU46" s="61">
        <f t="shared" si="36"/>
        <v>0</v>
      </c>
      <c r="BV46" s="34">
        <f>SUM(BV47:BV50)</f>
        <v>0</v>
      </c>
      <c r="BW46" s="34">
        <f>SUM(BW47:BW50)</f>
        <v>0</v>
      </c>
      <c r="BX46" s="34">
        <f>SUM(BX47:BX50)</f>
        <v>0</v>
      </c>
      <c r="BY46" s="34">
        <f>SUM(BY47:BY50)</f>
        <v>0</v>
      </c>
      <c r="BZ46" s="61">
        <f t="shared" si="37"/>
        <v>0</v>
      </c>
      <c r="CA46" s="34">
        <f>SUM(CA47:CA50)</f>
        <v>0</v>
      </c>
      <c r="CB46" s="34">
        <f>SUM(CB47:CB50)</f>
        <v>0</v>
      </c>
      <c r="CC46" s="34">
        <f>SUM(CC47:CC50)</f>
        <v>0</v>
      </c>
      <c r="CD46" s="34">
        <f>SUM(CD47:CD50)</f>
        <v>0</v>
      </c>
      <c r="CE46" s="61">
        <f t="shared" si="38"/>
        <v>0</v>
      </c>
      <c r="CF46" s="34">
        <f>SUM(CF47:CF50)</f>
        <v>0</v>
      </c>
      <c r="CG46" s="34">
        <f>SUM(CG47:CG50)</f>
        <v>0</v>
      </c>
      <c r="CH46" s="34">
        <f>SUM(CH47:CH50)</f>
        <v>0</v>
      </c>
      <c r="CI46" s="34">
        <f>SUM(CI47:CI50)</f>
        <v>0</v>
      </c>
      <c r="CJ46" s="61">
        <f t="shared" si="39"/>
        <v>0</v>
      </c>
      <c r="CK46" s="34">
        <f>SUM(CK47:CK50)</f>
        <v>0</v>
      </c>
      <c r="CL46" s="34">
        <f>SUM(CL47:CL50)</f>
        <v>0</v>
      </c>
      <c r="CM46" s="34">
        <f>SUM(CM47:CM50)</f>
        <v>0</v>
      </c>
      <c r="CN46" s="34">
        <f>SUM(CN47:CN50)</f>
        <v>0</v>
      </c>
      <c r="CO46" s="34">
        <f>SUM(CO47:CO50)</f>
        <v>0</v>
      </c>
      <c r="CP46" s="61">
        <f t="shared" si="40"/>
        <v>0</v>
      </c>
      <c r="CQ46" s="34">
        <f>SUM(CQ47:CQ50)</f>
        <v>0</v>
      </c>
      <c r="CR46" s="34">
        <f>SUM(CR47:CR50)</f>
        <v>0</v>
      </c>
      <c r="CS46" s="34">
        <f>SUM(CS47:CS50)</f>
        <v>0</v>
      </c>
      <c r="CT46" s="34">
        <f>SUM(CT47:CT50)</f>
        <v>0</v>
      </c>
      <c r="CU46" s="61">
        <f t="shared" si="13"/>
        <v>0</v>
      </c>
      <c r="CV46" s="34">
        <f>SUM(CV47:CV50)</f>
        <v>0</v>
      </c>
      <c r="CW46" s="34">
        <f>SUM(CW47:CW50)</f>
        <v>0</v>
      </c>
      <c r="CX46" s="34">
        <f>SUM(CX47:CX50)</f>
        <v>0</v>
      </c>
      <c r="CY46" s="61">
        <f t="shared" si="14"/>
        <v>0</v>
      </c>
      <c r="CZ46" s="34">
        <f>SUM(CZ47:CZ50)</f>
        <v>0</v>
      </c>
      <c r="DA46" s="34">
        <f>SUM(DA47:DA50)</f>
        <v>0</v>
      </c>
      <c r="DB46" s="34">
        <f>SUM(DB47:DB50)</f>
        <v>0</v>
      </c>
      <c r="DC46" s="61">
        <f t="shared" si="15"/>
        <v>0</v>
      </c>
      <c r="DD46" s="34">
        <f>SUM(DD47:DD50)</f>
        <v>0</v>
      </c>
      <c r="DE46" s="34">
        <f>SUM(DE47:DE50)</f>
        <v>0</v>
      </c>
      <c r="DF46" s="34">
        <f>SUM(DF47:DF50)</f>
        <v>0</v>
      </c>
      <c r="DG46" s="61">
        <f t="shared" si="17"/>
        <v>0</v>
      </c>
      <c r="DH46" s="34">
        <f>SUM(DH47:DH50)</f>
        <v>0</v>
      </c>
      <c r="DI46" s="34">
        <f>SUM(DI47:DI50)</f>
        <v>0</v>
      </c>
      <c r="DJ46" s="34">
        <f>SUM(DJ47:DJ50)</f>
        <v>0</v>
      </c>
      <c r="DK46" s="61">
        <f t="shared" si="18"/>
        <v>0</v>
      </c>
      <c r="DL46" s="34">
        <f>SUM(DL47:DL50)</f>
        <v>0</v>
      </c>
      <c r="DM46" s="34">
        <f>SUM(DM47:DM50)</f>
        <v>0</v>
      </c>
      <c r="DN46" s="34">
        <f>SUM(DN47:DN50)</f>
        <v>0</v>
      </c>
      <c r="DO46" s="61">
        <f t="shared" si="41"/>
        <v>0</v>
      </c>
      <c r="DP46" s="34">
        <f>SUM(DP47:DP50)</f>
        <v>0</v>
      </c>
      <c r="DQ46" s="34">
        <f>SUM(DQ47:DQ50)</f>
        <v>0</v>
      </c>
      <c r="DR46" s="34">
        <f>SUM(DR47:DR50)</f>
        <v>0</v>
      </c>
      <c r="DS46" s="34">
        <f>SUM(DS47:DS50)</f>
        <v>0</v>
      </c>
      <c r="DT46" s="61">
        <f t="shared" si="19"/>
        <v>0</v>
      </c>
      <c r="DU46" s="34">
        <f t="shared" ref="DU46:EA46" si="120">SUM(DU47:DU50)</f>
        <v>0</v>
      </c>
      <c r="DV46" s="34">
        <f t="shared" si="120"/>
        <v>0</v>
      </c>
      <c r="DW46" s="34">
        <f t="shared" si="120"/>
        <v>0</v>
      </c>
      <c r="DX46" s="34">
        <f t="shared" si="120"/>
        <v>0</v>
      </c>
      <c r="DY46" s="34">
        <f t="shared" si="120"/>
        <v>0</v>
      </c>
      <c r="DZ46" s="34">
        <f t="shared" si="120"/>
        <v>0</v>
      </c>
      <c r="EA46" s="34">
        <f t="shared" si="120"/>
        <v>0</v>
      </c>
      <c r="EB46" s="61">
        <f t="shared" si="55"/>
        <v>0</v>
      </c>
      <c r="EC46" s="34">
        <f t="shared" ref="EC46:EH46" si="121">SUM(EC47:EC50)</f>
        <v>0</v>
      </c>
      <c r="ED46" s="34">
        <f t="shared" si="121"/>
        <v>0</v>
      </c>
      <c r="EE46" s="34">
        <f t="shared" si="121"/>
        <v>0</v>
      </c>
      <c r="EF46" s="34">
        <f t="shared" si="121"/>
        <v>0</v>
      </c>
      <c r="EG46" s="34">
        <f t="shared" si="121"/>
        <v>0</v>
      </c>
      <c r="EH46" s="34">
        <f t="shared" si="121"/>
        <v>0</v>
      </c>
      <c r="EI46" s="61">
        <f t="shared" si="20"/>
        <v>0</v>
      </c>
      <c r="EJ46" s="34">
        <f>SUM(EJ47:EJ50)</f>
        <v>0</v>
      </c>
      <c r="EK46" s="34">
        <f>SUM(EK47:EK50)</f>
        <v>0</v>
      </c>
      <c r="EL46" s="61">
        <f t="shared" si="21"/>
        <v>0</v>
      </c>
      <c r="EM46" s="34">
        <f>SUM(EM47:EM50)</f>
        <v>0</v>
      </c>
      <c r="EN46" s="34">
        <f>SUM(EN47:EN50)</f>
        <v>0</v>
      </c>
      <c r="EO46" s="34">
        <f>SUM(EO47:EO50)</f>
        <v>0</v>
      </c>
      <c r="EP46" s="34">
        <f>SUM(EP47:EP50)</f>
        <v>0</v>
      </c>
      <c r="EQ46" s="61">
        <f t="shared" si="22"/>
        <v>0</v>
      </c>
      <c r="ER46" s="34">
        <f t="shared" ref="ER46:FF46" si="122">SUM(ER47:ER50)</f>
        <v>0</v>
      </c>
      <c r="ES46" s="34">
        <f t="shared" si="122"/>
        <v>0</v>
      </c>
      <c r="ET46" s="34">
        <f t="shared" si="122"/>
        <v>0</v>
      </c>
      <c r="EU46" s="34">
        <f t="shared" si="122"/>
        <v>0</v>
      </c>
      <c r="EV46" s="34">
        <f t="shared" si="122"/>
        <v>0</v>
      </c>
      <c r="EW46" s="34">
        <f t="shared" si="122"/>
        <v>0</v>
      </c>
      <c r="EX46" s="34">
        <f t="shared" si="122"/>
        <v>0</v>
      </c>
      <c r="EY46" s="34">
        <f t="shared" si="122"/>
        <v>0</v>
      </c>
      <c r="EZ46" s="34">
        <f t="shared" si="122"/>
        <v>0</v>
      </c>
      <c r="FA46" s="34">
        <f t="shared" si="122"/>
        <v>0</v>
      </c>
      <c r="FB46" s="34">
        <f t="shared" si="122"/>
        <v>0</v>
      </c>
      <c r="FC46" s="34">
        <f t="shared" si="122"/>
        <v>0</v>
      </c>
      <c r="FD46" s="34">
        <f t="shared" si="122"/>
        <v>0</v>
      </c>
      <c r="FE46" s="34">
        <f t="shared" si="122"/>
        <v>0</v>
      </c>
      <c r="FF46" s="34">
        <f t="shared" si="122"/>
        <v>0</v>
      </c>
      <c r="FG46" s="61">
        <f t="shared" si="23"/>
        <v>0</v>
      </c>
      <c r="FH46" s="34">
        <f>SUM(FH47:FH50)</f>
        <v>0</v>
      </c>
      <c r="FI46" s="34">
        <f>SUM(FI47:FI50)</f>
        <v>0</v>
      </c>
      <c r="FJ46" s="61">
        <f t="shared" si="24"/>
        <v>0</v>
      </c>
      <c r="FK46" s="34">
        <f t="shared" ref="FK46:FZ46" si="123">SUM(FK47:FK50)</f>
        <v>0</v>
      </c>
      <c r="FL46" s="34">
        <f t="shared" si="123"/>
        <v>0</v>
      </c>
      <c r="FM46" s="34">
        <f t="shared" si="123"/>
        <v>0</v>
      </c>
      <c r="FN46" s="34">
        <f t="shared" si="123"/>
        <v>0</v>
      </c>
      <c r="FO46" s="34">
        <f t="shared" si="123"/>
        <v>0</v>
      </c>
      <c r="FP46" s="34">
        <f t="shared" si="123"/>
        <v>0</v>
      </c>
      <c r="FQ46" s="34">
        <f t="shared" si="123"/>
        <v>0</v>
      </c>
      <c r="FR46" s="34">
        <f t="shared" si="123"/>
        <v>0</v>
      </c>
      <c r="FS46" s="34">
        <f t="shared" si="123"/>
        <v>0</v>
      </c>
      <c r="FT46" s="34">
        <f t="shared" si="123"/>
        <v>0</v>
      </c>
      <c r="FU46" s="34">
        <f t="shared" si="123"/>
        <v>0</v>
      </c>
      <c r="FV46" s="34">
        <f t="shared" si="123"/>
        <v>0</v>
      </c>
      <c r="FW46" s="34">
        <f t="shared" si="123"/>
        <v>0</v>
      </c>
      <c r="FX46" s="34">
        <f t="shared" si="123"/>
        <v>0</v>
      </c>
      <c r="FY46" s="34">
        <f t="shared" si="123"/>
        <v>0</v>
      </c>
      <c r="FZ46" s="34">
        <f t="shared" si="123"/>
        <v>0</v>
      </c>
      <c r="GA46" s="25">
        <f t="shared" si="66"/>
        <v>0</v>
      </c>
      <c r="GB46" s="34">
        <f>SUM(GB47:GB50)</f>
        <v>0</v>
      </c>
      <c r="GC46" s="34">
        <f>SUM(GC47:GC50)</f>
        <v>0</v>
      </c>
      <c r="GD46" s="34">
        <f>SUM(GD47:GD50)</f>
        <v>0</v>
      </c>
      <c r="GE46" s="34"/>
      <c r="GF46" s="34"/>
      <c r="GG46" s="34">
        <f>SUM(GG47:GG50)</f>
        <v>0</v>
      </c>
      <c r="GH46" s="34"/>
      <c r="GI46" s="34"/>
      <c r="GJ46" s="34">
        <f>SUM(GJ47:GJ50)</f>
        <v>0</v>
      </c>
      <c r="GK46" s="34"/>
      <c r="GL46" s="34"/>
      <c r="GM46" s="34">
        <f>SUM(GM47:GM50)</f>
        <v>0</v>
      </c>
      <c r="GN46" s="34"/>
      <c r="GO46" s="34"/>
      <c r="GP46" s="34">
        <f>SUM(GP47:GP50)</f>
        <v>0</v>
      </c>
      <c r="GQ46" s="34"/>
      <c r="GR46" s="34"/>
      <c r="GS46" s="34">
        <f>SUM(GS47:GS50)</f>
        <v>0</v>
      </c>
      <c r="GT46" s="34"/>
      <c r="GU46" s="34"/>
      <c r="GV46" s="34">
        <f>SUM(GV47:GV50)</f>
        <v>0</v>
      </c>
      <c r="GW46" s="34"/>
      <c r="GX46" s="34"/>
      <c r="GY46" s="34">
        <f>SUM(GY47:GY50)</f>
        <v>0</v>
      </c>
      <c r="GZ46" s="34"/>
      <c r="HA46" s="34"/>
      <c r="HB46" s="34">
        <f>SUM(HB47:HB50)</f>
        <v>0</v>
      </c>
      <c r="HC46" s="34"/>
      <c r="HD46" s="34"/>
      <c r="HE46" s="34">
        <f>SUM(HE47:HE50)</f>
        <v>0</v>
      </c>
      <c r="HF46" s="34"/>
      <c r="HG46" s="34"/>
      <c r="HH46" s="34">
        <f>SUM(HH47:HH50)</f>
        <v>0</v>
      </c>
      <c r="HI46" s="34"/>
      <c r="HJ46" s="34"/>
      <c r="HK46" s="34">
        <f>SUM(HK47:HK50)</f>
        <v>0</v>
      </c>
      <c r="HL46" s="34"/>
      <c r="HM46" s="34"/>
    </row>
    <row r="47" spans="1:221" s="6" customFormat="1" ht="15.95" customHeight="1">
      <c r="A47" s="46"/>
      <c r="B47" s="46">
        <v>6201</v>
      </c>
      <c r="C47" s="47" t="s">
        <v>360</v>
      </c>
      <c r="D47" s="57">
        <f t="shared" si="0"/>
        <v>0</v>
      </c>
      <c r="E47" s="60">
        <f t="shared" si="26"/>
        <v>0</v>
      </c>
      <c r="F47" s="30">
        <f t="shared" si="27"/>
        <v>0</v>
      </c>
      <c r="G47" s="30">
        <f t="shared" si="28"/>
        <v>0</v>
      </c>
      <c r="H47" s="61">
        <f t="shared" si="29"/>
        <v>0</v>
      </c>
      <c r="I47" s="61">
        <f t="shared" si="29"/>
        <v>0</v>
      </c>
      <c r="J47" s="61">
        <f t="shared" si="1"/>
        <v>0</v>
      </c>
      <c r="K47" s="61">
        <f t="shared" si="30"/>
        <v>0</v>
      </c>
      <c r="L47" s="61">
        <f t="shared" si="2"/>
        <v>0</v>
      </c>
      <c r="M47" s="60">
        <f t="shared" si="3"/>
        <v>0</v>
      </c>
      <c r="N47" s="53">
        <f t="shared" si="4"/>
        <v>0</v>
      </c>
      <c r="O47" s="25">
        <f>BD47</f>
        <v>0</v>
      </c>
      <c r="P47" s="25">
        <f>EK47</f>
        <v>0</v>
      </c>
      <c r="Q47" s="25">
        <f t="shared" ref="Q47:R50" si="124">EN47</f>
        <v>0</v>
      </c>
      <c r="R47" s="25">
        <f t="shared" si="124"/>
        <v>0</v>
      </c>
      <c r="S47" s="25">
        <f>DW47+ET47</f>
        <v>0</v>
      </c>
      <c r="T47" s="25">
        <f>DV47</f>
        <v>0</v>
      </c>
      <c r="U47" s="25">
        <f>EP47</f>
        <v>0</v>
      </c>
      <c r="V47" s="25">
        <f>FL47</f>
        <v>0</v>
      </c>
      <c r="W47" s="25">
        <f>ES47</f>
        <v>0</v>
      </c>
      <c r="X47" s="25">
        <f>DX47</f>
        <v>0</v>
      </c>
      <c r="Y47" s="25">
        <f>EE47</f>
        <v>0</v>
      </c>
      <c r="Z47" s="25">
        <f t="shared" ref="Z47:AA50" si="125">DY47</f>
        <v>0</v>
      </c>
      <c r="AA47" s="25">
        <f t="shared" si="125"/>
        <v>0</v>
      </c>
      <c r="AB47" s="25">
        <f t="shared" si="65"/>
        <v>0</v>
      </c>
      <c r="AC47" s="9">
        <f t="shared" si="65"/>
        <v>0</v>
      </c>
      <c r="AD47" s="25">
        <f>AW47</f>
        <v>0</v>
      </c>
      <c r="AE47" s="53">
        <f t="shared" si="6"/>
        <v>0</v>
      </c>
      <c r="AF47" s="61">
        <f t="shared" si="32"/>
        <v>0</v>
      </c>
      <c r="AG47" s="61">
        <f t="shared" si="47"/>
        <v>0</v>
      </c>
      <c r="AH47" s="53">
        <f t="shared" si="61"/>
        <v>0</v>
      </c>
      <c r="AI47" s="12">
        <f t="shared" si="48"/>
        <v>0</v>
      </c>
      <c r="AJ47" s="12">
        <f t="shared" si="49"/>
        <v>0</v>
      </c>
      <c r="AK47" s="12">
        <f t="shared" si="62"/>
        <v>0</v>
      </c>
      <c r="AL47" s="12">
        <f t="shared" si="63"/>
        <v>0</v>
      </c>
      <c r="AM47" s="12">
        <f t="shared" si="7"/>
        <v>0</v>
      </c>
      <c r="AN47" s="12">
        <f t="shared" si="8"/>
        <v>0</v>
      </c>
      <c r="AO47" s="12">
        <f t="shared" si="9"/>
        <v>0</v>
      </c>
      <c r="AP47" s="12">
        <f t="shared" si="10"/>
        <v>0</v>
      </c>
      <c r="AQ47" s="12">
        <f t="shared" si="64"/>
        <v>0</v>
      </c>
      <c r="AR47" s="30">
        <f t="shared" si="50"/>
        <v>0</v>
      </c>
      <c r="AS47" s="25"/>
      <c r="AT47" s="25"/>
      <c r="AU47" s="25"/>
      <c r="AV47" s="25"/>
      <c r="AW47" s="25"/>
      <c r="AX47" s="25"/>
      <c r="AY47" s="25"/>
      <c r="AZ47" s="25"/>
      <c r="BA47" s="25"/>
      <c r="BB47" s="30">
        <f t="shared" si="52"/>
        <v>0</v>
      </c>
      <c r="BC47" s="25"/>
      <c r="BD47" s="25"/>
      <c r="BE47" s="30">
        <f t="shared" si="12"/>
        <v>0</v>
      </c>
      <c r="BF47" s="25"/>
      <c r="BG47" s="25"/>
      <c r="BH47" s="25"/>
      <c r="BI47" s="25"/>
      <c r="BJ47" s="25"/>
      <c r="BK47" s="61">
        <f t="shared" si="34"/>
        <v>0</v>
      </c>
      <c r="BL47" s="25"/>
      <c r="BM47" s="25"/>
      <c r="BN47" s="25"/>
      <c r="BO47" s="25"/>
      <c r="BP47" s="25"/>
      <c r="BQ47" s="25"/>
      <c r="BR47" s="61">
        <f t="shared" si="35"/>
        <v>0</v>
      </c>
      <c r="BS47" s="25"/>
      <c r="BT47" s="25"/>
      <c r="BU47" s="61">
        <f t="shared" si="36"/>
        <v>0</v>
      </c>
      <c r="BV47" s="25"/>
      <c r="BW47" s="25"/>
      <c r="BX47" s="25"/>
      <c r="BY47" s="25"/>
      <c r="BZ47" s="61">
        <f t="shared" si="37"/>
        <v>0</v>
      </c>
      <c r="CA47" s="25"/>
      <c r="CB47" s="25"/>
      <c r="CC47" s="25"/>
      <c r="CD47" s="25"/>
      <c r="CE47" s="61">
        <f t="shared" si="38"/>
        <v>0</v>
      </c>
      <c r="CF47" s="25"/>
      <c r="CG47" s="25"/>
      <c r="CH47" s="25"/>
      <c r="CI47" s="25"/>
      <c r="CJ47" s="61">
        <f t="shared" si="39"/>
        <v>0</v>
      </c>
      <c r="CK47" s="25"/>
      <c r="CL47" s="25"/>
      <c r="CM47" s="25"/>
      <c r="CN47" s="25"/>
      <c r="CO47" s="25"/>
      <c r="CP47" s="61">
        <f t="shared" si="40"/>
        <v>0</v>
      </c>
      <c r="CQ47" s="25"/>
      <c r="CR47" s="25"/>
      <c r="CS47" s="25"/>
      <c r="CT47" s="25"/>
      <c r="CU47" s="61">
        <f t="shared" si="13"/>
        <v>0</v>
      </c>
      <c r="CV47" s="25"/>
      <c r="CW47" s="25"/>
      <c r="CX47" s="25"/>
      <c r="CY47" s="61">
        <f t="shared" si="14"/>
        <v>0</v>
      </c>
      <c r="CZ47" s="25"/>
      <c r="DA47" s="25"/>
      <c r="DB47" s="25"/>
      <c r="DC47" s="61">
        <f t="shared" si="15"/>
        <v>0</v>
      </c>
      <c r="DD47" s="25"/>
      <c r="DE47" s="25"/>
      <c r="DF47" s="25"/>
      <c r="DG47" s="61">
        <f t="shared" si="17"/>
        <v>0</v>
      </c>
      <c r="DH47" s="25"/>
      <c r="DI47" s="25"/>
      <c r="DJ47" s="25"/>
      <c r="DK47" s="61">
        <f t="shared" si="18"/>
        <v>0</v>
      </c>
      <c r="DL47" s="25"/>
      <c r="DM47" s="25"/>
      <c r="DN47" s="25"/>
      <c r="DO47" s="61">
        <f t="shared" si="41"/>
        <v>0</v>
      </c>
      <c r="DP47" s="25"/>
      <c r="DQ47" s="25"/>
      <c r="DR47" s="25"/>
      <c r="DS47" s="25"/>
      <c r="DT47" s="61">
        <f t="shared" si="19"/>
        <v>0</v>
      </c>
      <c r="DU47" s="25"/>
      <c r="DV47" s="25"/>
      <c r="DW47" s="25"/>
      <c r="DX47" s="25"/>
      <c r="DY47" s="25"/>
      <c r="DZ47" s="25"/>
      <c r="EA47" s="25"/>
      <c r="EB47" s="61">
        <f t="shared" si="55"/>
        <v>0</v>
      </c>
      <c r="EC47" s="25"/>
      <c r="ED47" s="25"/>
      <c r="EE47" s="25"/>
      <c r="EF47" s="25"/>
      <c r="EG47" s="25"/>
      <c r="EH47" s="25"/>
      <c r="EI47" s="61">
        <f t="shared" si="20"/>
        <v>0</v>
      </c>
      <c r="EJ47" s="25"/>
      <c r="EK47" s="25"/>
      <c r="EL47" s="61">
        <f t="shared" si="21"/>
        <v>0</v>
      </c>
      <c r="EM47" s="25"/>
      <c r="EN47" s="25"/>
      <c r="EO47" s="25"/>
      <c r="EP47" s="25"/>
      <c r="EQ47" s="61">
        <f t="shared" si="22"/>
        <v>0</v>
      </c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61">
        <f t="shared" si="23"/>
        <v>0</v>
      </c>
      <c r="FH47" s="25"/>
      <c r="FI47" s="25"/>
      <c r="FJ47" s="61">
        <f t="shared" si="24"/>
        <v>0</v>
      </c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>
        <f>SUM(GD47:HK47)</f>
        <v>0</v>
      </c>
      <c r="GA47" s="25">
        <f t="shared" si="66"/>
        <v>0</v>
      </c>
      <c r="GB47" s="25">
        <f t="shared" si="67"/>
        <v>0</v>
      </c>
      <c r="GC47" s="25">
        <f>GF47+GI47+GL47+GO47+GR47+GU47+GX47+HA47+HD47+HG47+HJ47</f>
        <v>0</v>
      </c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</row>
    <row r="48" spans="1:221" s="6" customFormat="1" ht="15.95" customHeight="1">
      <c r="A48" s="46"/>
      <c r="B48" s="46">
        <v>6202</v>
      </c>
      <c r="C48" s="47" t="s">
        <v>361</v>
      </c>
      <c r="D48" s="57">
        <f t="shared" si="0"/>
        <v>0</v>
      </c>
      <c r="E48" s="60">
        <f t="shared" si="26"/>
        <v>0</v>
      </c>
      <c r="F48" s="30">
        <f t="shared" si="27"/>
        <v>0</v>
      </c>
      <c r="G48" s="30">
        <f t="shared" si="28"/>
        <v>0</v>
      </c>
      <c r="H48" s="61">
        <f t="shared" si="29"/>
        <v>0</v>
      </c>
      <c r="I48" s="61">
        <f t="shared" si="29"/>
        <v>0</v>
      </c>
      <c r="J48" s="61">
        <f t="shared" si="1"/>
        <v>0</v>
      </c>
      <c r="K48" s="61">
        <f t="shared" si="30"/>
        <v>0</v>
      </c>
      <c r="L48" s="61">
        <f t="shared" si="2"/>
        <v>0</v>
      </c>
      <c r="M48" s="60">
        <f t="shared" si="3"/>
        <v>0</v>
      </c>
      <c r="N48" s="53">
        <f t="shared" si="4"/>
        <v>0</v>
      </c>
      <c r="O48" s="25">
        <f>BD48</f>
        <v>0</v>
      </c>
      <c r="P48" s="25">
        <f>EK48</f>
        <v>0</v>
      </c>
      <c r="Q48" s="25">
        <f t="shared" si="124"/>
        <v>0</v>
      </c>
      <c r="R48" s="25">
        <f t="shared" si="124"/>
        <v>0</v>
      </c>
      <c r="S48" s="25">
        <f>DW48+ET48</f>
        <v>0</v>
      </c>
      <c r="T48" s="25">
        <f>DV48</f>
        <v>0</v>
      </c>
      <c r="U48" s="25">
        <f>EP48</f>
        <v>0</v>
      </c>
      <c r="V48" s="25">
        <f>FL48</f>
        <v>0</v>
      </c>
      <c r="W48" s="25">
        <f>ES48</f>
        <v>0</v>
      </c>
      <c r="X48" s="25">
        <f>DX48</f>
        <v>0</v>
      </c>
      <c r="Y48" s="25">
        <f>EE48</f>
        <v>0</v>
      </c>
      <c r="Z48" s="25">
        <f t="shared" si="125"/>
        <v>0</v>
      </c>
      <c r="AA48" s="25">
        <f t="shared" si="125"/>
        <v>0</v>
      </c>
      <c r="AB48" s="25">
        <f t="shared" si="65"/>
        <v>0</v>
      </c>
      <c r="AC48" s="9">
        <f t="shared" si="65"/>
        <v>0</v>
      </c>
      <c r="AD48" s="25">
        <f>AW48</f>
        <v>0</v>
      </c>
      <c r="AE48" s="53">
        <f t="shared" si="6"/>
        <v>0</v>
      </c>
      <c r="AF48" s="61">
        <f t="shared" si="32"/>
        <v>0</v>
      </c>
      <c r="AG48" s="61">
        <f t="shared" si="47"/>
        <v>0</v>
      </c>
      <c r="AH48" s="53">
        <f t="shared" si="61"/>
        <v>0</v>
      </c>
      <c r="AI48" s="12">
        <f t="shared" si="48"/>
        <v>0</v>
      </c>
      <c r="AJ48" s="12">
        <f t="shared" si="49"/>
        <v>0</v>
      </c>
      <c r="AK48" s="12">
        <f t="shared" si="62"/>
        <v>0</v>
      </c>
      <c r="AL48" s="12">
        <f t="shared" si="63"/>
        <v>0</v>
      </c>
      <c r="AM48" s="12">
        <f t="shared" si="7"/>
        <v>0</v>
      </c>
      <c r="AN48" s="12">
        <f t="shared" si="8"/>
        <v>0</v>
      </c>
      <c r="AO48" s="12">
        <f t="shared" si="9"/>
        <v>0</v>
      </c>
      <c r="AP48" s="12">
        <f t="shared" si="10"/>
        <v>0</v>
      </c>
      <c r="AQ48" s="12">
        <f t="shared" si="64"/>
        <v>0</v>
      </c>
      <c r="AR48" s="30">
        <f t="shared" si="50"/>
        <v>0</v>
      </c>
      <c r="AS48" s="25"/>
      <c r="AT48" s="25"/>
      <c r="AU48" s="25"/>
      <c r="AV48" s="25"/>
      <c r="AW48" s="25"/>
      <c r="AX48" s="25"/>
      <c r="AY48" s="25"/>
      <c r="AZ48" s="25"/>
      <c r="BA48" s="25"/>
      <c r="BB48" s="30">
        <f t="shared" si="52"/>
        <v>0</v>
      </c>
      <c r="BC48" s="25"/>
      <c r="BD48" s="25"/>
      <c r="BE48" s="30">
        <f t="shared" si="12"/>
        <v>0</v>
      </c>
      <c r="BF48" s="25"/>
      <c r="BG48" s="25"/>
      <c r="BH48" s="25"/>
      <c r="BI48" s="25"/>
      <c r="BJ48" s="25"/>
      <c r="BK48" s="61">
        <f t="shared" si="34"/>
        <v>0</v>
      </c>
      <c r="BL48" s="25"/>
      <c r="BM48" s="25"/>
      <c r="BN48" s="25"/>
      <c r="BO48" s="25"/>
      <c r="BP48" s="25"/>
      <c r="BQ48" s="25"/>
      <c r="BR48" s="61">
        <f t="shared" si="35"/>
        <v>0</v>
      </c>
      <c r="BS48" s="25"/>
      <c r="BT48" s="25"/>
      <c r="BU48" s="61">
        <f t="shared" si="36"/>
        <v>0</v>
      </c>
      <c r="BV48" s="25"/>
      <c r="BW48" s="25"/>
      <c r="BX48" s="25"/>
      <c r="BY48" s="25"/>
      <c r="BZ48" s="61">
        <f t="shared" si="37"/>
        <v>0</v>
      </c>
      <c r="CA48" s="25"/>
      <c r="CB48" s="25"/>
      <c r="CC48" s="25"/>
      <c r="CD48" s="25"/>
      <c r="CE48" s="61">
        <f t="shared" si="38"/>
        <v>0</v>
      </c>
      <c r="CF48" s="25"/>
      <c r="CG48" s="25"/>
      <c r="CH48" s="25"/>
      <c r="CI48" s="25"/>
      <c r="CJ48" s="61">
        <f t="shared" si="39"/>
        <v>0</v>
      </c>
      <c r="CK48" s="25"/>
      <c r="CL48" s="25"/>
      <c r="CM48" s="25"/>
      <c r="CN48" s="25"/>
      <c r="CO48" s="25"/>
      <c r="CP48" s="61">
        <f t="shared" si="40"/>
        <v>0</v>
      </c>
      <c r="CQ48" s="25"/>
      <c r="CR48" s="25"/>
      <c r="CS48" s="25"/>
      <c r="CT48" s="25"/>
      <c r="CU48" s="61">
        <f t="shared" si="13"/>
        <v>0</v>
      </c>
      <c r="CV48" s="25"/>
      <c r="CW48" s="25"/>
      <c r="CX48" s="25"/>
      <c r="CY48" s="61">
        <f t="shared" si="14"/>
        <v>0</v>
      </c>
      <c r="CZ48" s="25"/>
      <c r="DA48" s="25"/>
      <c r="DB48" s="25"/>
      <c r="DC48" s="61">
        <f t="shared" si="15"/>
        <v>0</v>
      </c>
      <c r="DD48" s="25"/>
      <c r="DE48" s="25"/>
      <c r="DF48" s="25"/>
      <c r="DG48" s="61">
        <f t="shared" si="17"/>
        <v>0</v>
      </c>
      <c r="DH48" s="25"/>
      <c r="DI48" s="25"/>
      <c r="DJ48" s="25"/>
      <c r="DK48" s="61">
        <f t="shared" si="18"/>
        <v>0</v>
      </c>
      <c r="DL48" s="25"/>
      <c r="DM48" s="25"/>
      <c r="DN48" s="25"/>
      <c r="DO48" s="61">
        <f t="shared" si="41"/>
        <v>0</v>
      </c>
      <c r="DP48" s="25"/>
      <c r="DQ48" s="25"/>
      <c r="DR48" s="25"/>
      <c r="DS48" s="25"/>
      <c r="DT48" s="61">
        <f t="shared" si="19"/>
        <v>0</v>
      </c>
      <c r="DU48" s="25"/>
      <c r="DV48" s="25"/>
      <c r="DW48" s="25"/>
      <c r="DX48" s="25"/>
      <c r="DY48" s="25"/>
      <c r="DZ48" s="25"/>
      <c r="EA48" s="25"/>
      <c r="EB48" s="61">
        <f t="shared" si="55"/>
        <v>0</v>
      </c>
      <c r="EC48" s="25"/>
      <c r="ED48" s="25"/>
      <c r="EE48" s="25"/>
      <c r="EF48" s="25"/>
      <c r="EG48" s="25"/>
      <c r="EH48" s="25"/>
      <c r="EI48" s="61">
        <f t="shared" si="20"/>
        <v>0</v>
      </c>
      <c r="EJ48" s="25"/>
      <c r="EK48" s="25"/>
      <c r="EL48" s="61">
        <f t="shared" si="21"/>
        <v>0</v>
      </c>
      <c r="EM48" s="25"/>
      <c r="EN48" s="25"/>
      <c r="EO48" s="25"/>
      <c r="EP48" s="25"/>
      <c r="EQ48" s="61">
        <f t="shared" si="22"/>
        <v>0</v>
      </c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61">
        <f t="shared" si="23"/>
        <v>0</v>
      </c>
      <c r="FH48" s="25"/>
      <c r="FI48" s="25"/>
      <c r="FJ48" s="61">
        <f t="shared" si="24"/>
        <v>0</v>
      </c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>
        <f>SUM(GD48:HK48)</f>
        <v>0</v>
      </c>
      <c r="GA48" s="25">
        <f t="shared" si="66"/>
        <v>0</v>
      </c>
      <c r="GB48" s="25">
        <f t="shared" si="67"/>
        <v>0</v>
      </c>
      <c r="GC48" s="25">
        <f>GF48+GI48+GL48+GO48+GR48+GU48+GX48+HA48+HD48+HG48+HJ48</f>
        <v>0</v>
      </c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</row>
    <row r="49" spans="1:221" s="5" customFormat="1" ht="15.95" customHeight="1">
      <c r="A49" s="46"/>
      <c r="B49" s="46">
        <v>6203</v>
      </c>
      <c r="C49" s="47" t="s">
        <v>597</v>
      </c>
      <c r="D49" s="57">
        <f t="shared" si="0"/>
        <v>0</v>
      </c>
      <c r="E49" s="60">
        <f t="shared" si="26"/>
        <v>0</v>
      </c>
      <c r="F49" s="30">
        <f t="shared" si="27"/>
        <v>0</v>
      </c>
      <c r="G49" s="30">
        <f t="shared" si="28"/>
        <v>0</v>
      </c>
      <c r="H49" s="61">
        <f t="shared" si="29"/>
        <v>0</v>
      </c>
      <c r="I49" s="61">
        <f t="shared" si="29"/>
        <v>0</v>
      </c>
      <c r="J49" s="61">
        <f t="shared" si="1"/>
        <v>0</v>
      </c>
      <c r="K49" s="61">
        <f t="shared" si="30"/>
        <v>0</v>
      </c>
      <c r="L49" s="61">
        <f t="shared" si="2"/>
        <v>0</v>
      </c>
      <c r="M49" s="60">
        <f t="shared" si="3"/>
        <v>0</v>
      </c>
      <c r="N49" s="53">
        <f t="shared" si="4"/>
        <v>0</v>
      </c>
      <c r="O49" s="25">
        <f>BD49</f>
        <v>0</v>
      </c>
      <c r="P49" s="25">
        <f>EK49</f>
        <v>0</v>
      </c>
      <c r="Q49" s="25">
        <f t="shared" si="124"/>
        <v>0</v>
      </c>
      <c r="R49" s="25">
        <f t="shared" si="124"/>
        <v>0</v>
      </c>
      <c r="S49" s="25">
        <f>DW49+ET49</f>
        <v>0</v>
      </c>
      <c r="T49" s="25">
        <f>DV49</f>
        <v>0</v>
      </c>
      <c r="U49" s="25">
        <f>EP49</f>
        <v>0</v>
      </c>
      <c r="V49" s="25">
        <f>FL49</f>
        <v>0</v>
      </c>
      <c r="W49" s="25">
        <f>ES49</f>
        <v>0</v>
      </c>
      <c r="X49" s="25">
        <f>DX49</f>
        <v>0</v>
      </c>
      <c r="Y49" s="25">
        <f>EE49</f>
        <v>0</v>
      </c>
      <c r="Z49" s="25">
        <f t="shared" si="125"/>
        <v>0</v>
      </c>
      <c r="AA49" s="25">
        <f t="shared" si="125"/>
        <v>0</v>
      </c>
      <c r="AB49" s="25">
        <f t="shared" si="65"/>
        <v>0</v>
      </c>
      <c r="AC49" s="9">
        <f t="shared" si="65"/>
        <v>0</v>
      </c>
      <c r="AD49" s="25">
        <f>AW49</f>
        <v>0</v>
      </c>
      <c r="AE49" s="53">
        <f t="shared" si="6"/>
        <v>0</v>
      </c>
      <c r="AF49" s="61">
        <f t="shared" si="32"/>
        <v>0</v>
      </c>
      <c r="AG49" s="61">
        <f t="shared" si="47"/>
        <v>0</v>
      </c>
      <c r="AH49" s="53">
        <f t="shared" si="61"/>
        <v>0</v>
      </c>
      <c r="AI49" s="12">
        <f t="shared" si="48"/>
        <v>0</v>
      </c>
      <c r="AJ49" s="12">
        <f t="shared" si="49"/>
        <v>0</v>
      </c>
      <c r="AK49" s="12">
        <f t="shared" si="62"/>
        <v>0</v>
      </c>
      <c r="AL49" s="12">
        <f t="shared" si="63"/>
        <v>0</v>
      </c>
      <c r="AM49" s="12">
        <f t="shared" si="7"/>
        <v>0</v>
      </c>
      <c r="AN49" s="12">
        <f t="shared" si="8"/>
        <v>0</v>
      </c>
      <c r="AO49" s="12">
        <f t="shared" si="9"/>
        <v>0</v>
      </c>
      <c r="AP49" s="12">
        <f t="shared" si="10"/>
        <v>0</v>
      </c>
      <c r="AQ49" s="12">
        <f t="shared" si="64"/>
        <v>0</v>
      </c>
      <c r="AR49" s="30">
        <f t="shared" si="50"/>
        <v>0</v>
      </c>
      <c r="AS49" s="12"/>
      <c r="AT49" s="12"/>
      <c r="AU49" s="12"/>
      <c r="AV49" s="12"/>
      <c r="AW49" s="12"/>
      <c r="AX49" s="12"/>
      <c r="AY49" s="12"/>
      <c r="AZ49" s="12"/>
      <c r="BA49" s="12"/>
      <c r="BB49" s="30">
        <f t="shared" si="52"/>
        <v>0</v>
      </c>
      <c r="BC49" s="12"/>
      <c r="BD49" s="12"/>
      <c r="BE49" s="30">
        <f t="shared" si="12"/>
        <v>0</v>
      </c>
      <c r="BF49" s="9"/>
      <c r="BG49" s="12"/>
      <c r="BH49" s="12"/>
      <c r="BI49" s="12"/>
      <c r="BJ49" s="12"/>
      <c r="BK49" s="61">
        <f t="shared" si="34"/>
        <v>0</v>
      </c>
      <c r="BL49" s="12"/>
      <c r="BM49" s="12"/>
      <c r="BN49" s="12"/>
      <c r="BO49" s="12"/>
      <c r="BP49" s="12"/>
      <c r="BQ49" s="12"/>
      <c r="BR49" s="61">
        <f t="shared" si="35"/>
        <v>0</v>
      </c>
      <c r="BS49" s="12"/>
      <c r="BT49" s="12"/>
      <c r="BU49" s="61">
        <f t="shared" si="36"/>
        <v>0</v>
      </c>
      <c r="BV49" s="12"/>
      <c r="BW49" s="12"/>
      <c r="BX49" s="12"/>
      <c r="BY49" s="12"/>
      <c r="BZ49" s="61">
        <f t="shared" si="37"/>
        <v>0</v>
      </c>
      <c r="CA49" s="12"/>
      <c r="CB49" s="12"/>
      <c r="CC49" s="12"/>
      <c r="CD49" s="12"/>
      <c r="CE49" s="61">
        <f t="shared" si="38"/>
        <v>0</v>
      </c>
      <c r="CF49" s="12"/>
      <c r="CG49" s="12"/>
      <c r="CH49" s="12"/>
      <c r="CI49" s="12"/>
      <c r="CJ49" s="61">
        <f t="shared" si="39"/>
        <v>0</v>
      </c>
      <c r="CK49" s="12"/>
      <c r="CL49" s="12"/>
      <c r="CM49" s="12"/>
      <c r="CN49" s="12"/>
      <c r="CO49" s="12"/>
      <c r="CP49" s="61">
        <f t="shared" si="40"/>
        <v>0</v>
      </c>
      <c r="CQ49" s="12"/>
      <c r="CR49" s="12"/>
      <c r="CS49" s="12"/>
      <c r="CT49" s="12"/>
      <c r="CU49" s="61">
        <f t="shared" si="13"/>
        <v>0</v>
      </c>
      <c r="CV49" s="12"/>
      <c r="CW49" s="12"/>
      <c r="CX49" s="12"/>
      <c r="CY49" s="61">
        <f t="shared" si="14"/>
        <v>0</v>
      </c>
      <c r="CZ49" s="12"/>
      <c r="DA49" s="12"/>
      <c r="DB49" s="12"/>
      <c r="DC49" s="61">
        <f t="shared" si="15"/>
        <v>0</v>
      </c>
      <c r="DD49" s="12"/>
      <c r="DE49" s="12"/>
      <c r="DF49" s="12"/>
      <c r="DG49" s="61">
        <f t="shared" si="17"/>
        <v>0</v>
      </c>
      <c r="DH49" s="12"/>
      <c r="DI49" s="12"/>
      <c r="DJ49" s="12"/>
      <c r="DK49" s="61">
        <f t="shared" si="18"/>
        <v>0</v>
      </c>
      <c r="DL49" s="12"/>
      <c r="DM49" s="12"/>
      <c r="DN49" s="12"/>
      <c r="DO49" s="61">
        <f t="shared" si="41"/>
        <v>0</v>
      </c>
      <c r="DP49" s="12"/>
      <c r="DQ49" s="12"/>
      <c r="DR49" s="12"/>
      <c r="DS49" s="12"/>
      <c r="DT49" s="61">
        <f t="shared" si="19"/>
        <v>0</v>
      </c>
      <c r="DU49" s="12"/>
      <c r="DV49" s="12"/>
      <c r="DW49" s="12"/>
      <c r="DX49" s="12"/>
      <c r="DY49" s="12"/>
      <c r="DZ49" s="12"/>
      <c r="EA49" s="12"/>
      <c r="EB49" s="61">
        <f t="shared" si="55"/>
        <v>0</v>
      </c>
      <c r="EC49" s="12"/>
      <c r="ED49" s="12"/>
      <c r="EE49" s="12"/>
      <c r="EF49" s="12"/>
      <c r="EG49" s="12"/>
      <c r="EH49" s="12"/>
      <c r="EI49" s="61">
        <f t="shared" si="20"/>
        <v>0</v>
      </c>
      <c r="EJ49" s="12"/>
      <c r="EK49" s="12"/>
      <c r="EL49" s="61">
        <f t="shared" si="21"/>
        <v>0</v>
      </c>
      <c r="EM49" s="12"/>
      <c r="EN49" s="12"/>
      <c r="EO49" s="12"/>
      <c r="EP49" s="12"/>
      <c r="EQ49" s="61">
        <f t="shared" si="22"/>
        <v>0</v>
      </c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61">
        <f t="shared" si="23"/>
        <v>0</v>
      </c>
      <c r="FH49" s="12"/>
      <c r="FI49" s="12"/>
      <c r="FJ49" s="61">
        <f t="shared" si="24"/>
        <v>0</v>
      </c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25">
        <f>SUM(GD49:HK49)</f>
        <v>0</v>
      </c>
      <c r="GA49" s="25">
        <f t="shared" si="66"/>
        <v>0</v>
      </c>
      <c r="GB49" s="25">
        <f t="shared" si="67"/>
        <v>0</v>
      </c>
      <c r="GC49" s="25">
        <f>GF49+GI49+GL49+GO49+GR49+GU49+GX49+HA49+HD49+HG49+HJ49</f>
        <v>0</v>
      </c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9"/>
    </row>
    <row r="50" spans="1:221" s="6" customFormat="1" ht="15.95" customHeight="1">
      <c r="A50" s="46"/>
      <c r="B50" s="46">
        <v>6249</v>
      </c>
      <c r="C50" s="47" t="s">
        <v>395</v>
      </c>
      <c r="D50" s="57">
        <f t="shared" si="0"/>
        <v>0</v>
      </c>
      <c r="E50" s="60">
        <f t="shared" si="26"/>
        <v>0</v>
      </c>
      <c r="F50" s="30">
        <f t="shared" si="27"/>
        <v>0</v>
      </c>
      <c r="G50" s="30">
        <f t="shared" si="28"/>
        <v>0</v>
      </c>
      <c r="H50" s="61">
        <f t="shared" si="29"/>
        <v>0</v>
      </c>
      <c r="I50" s="61">
        <f t="shared" si="29"/>
        <v>0</v>
      </c>
      <c r="J50" s="61">
        <f t="shared" si="1"/>
        <v>0</v>
      </c>
      <c r="K50" s="61">
        <f t="shared" si="30"/>
        <v>0</v>
      </c>
      <c r="L50" s="61">
        <f t="shared" si="2"/>
        <v>0</v>
      </c>
      <c r="M50" s="60">
        <f t="shared" si="3"/>
        <v>0</v>
      </c>
      <c r="N50" s="53">
        <f t="shared" si="4"/>
        <v>0</v>
      </c>
      <c r="O50" s="25">
        <f>BD50</f>
        <v>0</v>
      </c>
      <c r="P50" s="25">
        <f>EK50</f>
        <v>0</v>
      </c>
      <c r="Q50" s="25">
        <f t="shared" si="124"/>
        <v>0</v>
      </c>
      <c r="R50" s="25">
        <f t="shared" si="124"/>
        <v>0</v>
      </c>
      <c r="S50" s="25">
        <f>DW50+ET50</f>
        <v>0</v>
      </c>
      <c r="T50" s="25">
        <f>DV50</f>
        <v>0</v>
      </c>
      <c r="U50" s="25">
        <f>EP50</f>
        <v>0</v>
      </c>
      <c r="V50" s="25">
        <f>FL50</f>
        <v>0</v>
      </c>
      <c r="W50" s="25">
        <f>ES50</f>
        <v>0</v>
      </c>
      <c r="X50" s="25">
        <f>DX50</f>
        <v>0</v>
      </c>
      <c r="Y50" s="25">
        <f>EE50</f>
        <v>0</v>
      </c>
      <c r="Z50" s="25">
        <f t="shared" si="125"/>
        <v>0</v>
      </c>
      <c r="AA50" s="25">
        <f t="shared" si="125"/>
        <v>0</v>
      </c>
      <c r="AB50" s="25">
        <f t="shared" si="65"/>
        <v>0</v>
      </c>
      <c r="AC50" s="9">
        <f t="shared" si="65"/>
        <v>0</v>
      </c>
      <c r="AD50" s="25">
        <f>AW50</f>
        <v>0</v>
      </c>
      <c r="AE50" s="53">
        <f t="shared" si="6"/>
        <v>0</v>
      </c>
      <c r="AF50" s="61">
        <f t="shared" si="32"/>
        <v>0</v>
      </c>
      <c r="AG50" s="61">
        <f t="shared" si="47"/>
        <v>0</v>
      </c>
      <c r="AH50" s="53">
        <f t="shared" si="61"/>
        <v>0</v>
      </c>
      <c r="AI50" s="12">
        <f t="shared" si="48"/>
        <v>0</v>
      </c>
      <c r="AJ50" s="12">
        <f t="shared" si="49"/>
        <v>0</v>
      </c>
      <c r="AK50" s="12">
        <f t="shared" si="62"/>
        <v>0</v>
      </c>
      <c r="AL50" s="12">
        <f t="shared" si="63"/>
        <v>0</v>
      </c>
      <c r="AM50" s="12">
        <f t="shared" si="7"/>
        <v>0</v>
      </c>
      <c r="AN50" s="12">
        <f t="shared" si="8"/>
        <v>0</v>
      </c>
      <c r="AO50" s="12">
        <f t="shared" si="9"/>
        <v>0</v>
      </c>
      <c r="AP50" s="12">
        <f t="shared" si="10"/>
        <v>0</v>
      </c>
      <c r="AQ50" s="12">
        <f t="shared" si="64"/>
        <v>0</v>
      </c>
      <c r="AR50" s="30">
        <f t="shared" si="50"/>
        <v>0</v>
      </c>
      <c r="AS50" s="25"/>
      <c r="AT50" s="25"/>
      <c r="AU50" s="25"/>
      <c r="AV50" s="25"/>
      <c r="AW50" s="25"/>
      <c r="AX50" s="25"/>
      <c r="AY50" s="25"/>
      <c r="AZ50" s="25"/>
      <c r="BA50" s="25"/>
      <c r="BB50" s="30">
        <f t="shared" si="52"/>
        <v>0</v>
      </c>
      <c r="BC50" s="25"/>
      <c r="BD50" s="25"/>
      <c r="BE50" s="30">
        <f t="shared" si="12"/>
        <v>0</v>
      </c>
      <c r="BF50" s="25"/>
      <c r="BG50" s="25"/>
      <c r="BH50" s="25"/>
      <c r="BI50" s="25"/>
      <c r="BJ50" s="25"/>
      <c r="BK50" s="61">
        <f t="shared" si="34"/>
        <v>0</v>
      </c>
      <c r="BL50" s="25"/>
      <c r="BM50" s="25"/>
      <c r="BN50" s="25"/>
      <c r="BO50" s="25"/>
      <c r="BP50" s="25"/>
      <c r="BQ50" s="25"/>
      <c r="BR50" s="61">
        <f t="shared" si="35"/>
        <v>0</v>
      </c>
      <c r="BS50" s="25"/>
      <c r="BT50" s="25"/>
      <c r="BU50" s="61">
        <f t="shared" si="36"/>
        <v>0</v>
      </c>
      <c r="BV50" s="25"/>
      <c r="BW50" s="25"/>
      <c r="BX50" s="25"/>
      <c r="BY50" s="25"/>
      <c r="BZ50" s="61">
        <f t="shared" si="37"/>
        <v>0</v>
      </c>
      <c r="CA50" s="25"/>
      <c r="CB50" s="25"/>
      <c r="CC50" s="25"/>
      <c r="CD50" s="25"/>
      <c r="CE50" s="61">
        <f t="shared" si="38"/>
        <v>0</v>
      </c>
      <c r="CF50" s="25"/>
      <c r="CG50" s="25"/>
      <c r="CH50" s="25"/>
      <c r="CI50" s="25"/>
      <c r="CJ50" s="61">
        <f t="shared" si="39"/>
        <v>0</v>
      </c>
      <c r="CK50" s="25"/>
      <c r="CL50" s="25"/>
      <c r="CM50" s="25"/>
      <c r="CN50" s="25"/>
      <c r="CO50" s="25"/>
      <c r="CP50" s="61">
        <f t="shared" si="40"/>
        <v>0</v>
      </c>
      <c r="CQ50" s="25"/>
      <c r="CR50" s="25"/>
      <c r="CS50" s="25"/>
      <c r="CT50" s="25"/>
      <c r="CU50" s="61">
        <f t="shared" si="13"/>
        <v>0</v>
      </c>
      <c r="CV50" s="25"/>
      <c r="CW50" s="25"/>
      <c r="CX50" s="25"/>
      <c r="CY50" s="61">
        <f t="shared" si="14"/>
        <v>0</v>
      </c>
      <c r="CZ50" s="25"/>
      <c r="DA50" s="25"/>
      <c r="DB50" s="25"/>
      <c r="DC50" s="61">
        <f t="shared" si="15"/>
        <v>0</v>
      </c>
      <c r="DD50" s="25"/>
      <c r="DE50" s="25"/>
      <c r="DF50" s="25"/>
      <c r="DG50" s="61">
        <f t="shared" si="17"/>
        <v>0</v>
      </c>
      <c r="DH50" s="25"/>
      <c r="DI50" s="25"/>
      <c r="DJ50" s="25"/>
      <c r="DK50" s="61">
        <f t="shared" si="18"/>
        <v>0</v>
      </c>
      <c r="DL50" s="25"/>
      <c r="DM50" s="25"/>
      <c r="DN50" s="25"/>
      <c r="DO50" s="61">
        <f t="shared" si="41"/>
        <v>0</v>
      </c>
      <c r="DP50" s="25"/>
      <c r="DQ50" s="25"/>
      <c r="DR50" s="25"/>
      <c r="DS50" s="25"/>
      <c r="DT50" s="61">
        <f t="shared" si="19"/>
        <v>0</v>
      </c>
      <c r="DU50" s="25"/>
      <c r="DV50" s="25"/>
      <c r="DW50" s="25"/>
      <c r="DX50" s="25"/>
      <c r="DY50" s="25"/>
      <c r="DZ50" s="25"/>
      <c r="EA50" s="25"/>
      <c r="EB50" s="61">
        <f t="shared" si="55"/>
        <v>0</v>
      </c>
      <c r="EC50" s="25"/>
      <c r="ED50" s="25"/>
      <c r="EE50" s="25"/>
      <c r="EF50" s="25"/>
      <c r="EG50" s="25"/>
      <c r="EH50" s="25"/>
      <c r="EI50" s="61">
        <f t="shared" si="20"/>
        <v>0</v>
      </c>
      <c r="EJ50" s="25"/>
      <c r="EK50" s="25"/>
      <c r="EL50" s="61">
        <f t="shared" si="21"/>
        <v>0</v>
      </c>
      <c r="EM50" s="25"/>
      <c r="EN50" s="25"/>
      <c r="EO50" s="25"/>
      <c r="EP50" s="25"/>
      <c r="EQ50" s="61">
        <f t="shared" si="22"/>
        <v>0</v>
      </c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61">
        <f t="shared" si="23"/>
        <v>0</v>
      </c>
      <c r="FH50" s="25"/>
      <c r="FI50" s="25"/>
      <c r="FJ50" s="61">
        <f t="shared" si="24"/>
        <v>0</v>
      </c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>
        <f>SUM(GD50:HK50)</f>
        <v>0</v>
      </c>
      <c r="GA50" s="25">
        <f t="shared" si="66"/>
        <v>0</v>
      </c>
      <c r="GB50" s="25">
        <f t="shared" si="67"/>
        <v>0</v>
      </c>
      <c r="GC50" s="25">
        <f>GF50+GI50+GL50+GO50+GR50+GU50+GX50+HA50+HD50+HG50+HJ50</f>
        <v>0</v>
      </c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</row>
    <row r="51" spans="1:221" s="6" customFormat="1" ht="15.95" customHeight="1">
      <c r="A51" s="44">
        <v>6250</v>
      </c>
      <c r="B51" s="44"/>
      <c r="C51" s="45" t="s">
        <v>398</v>
      </c>
      <c r="D51" s="57">
        <f t="shared" si="0"/>
        <v>0</v>
      </c>
      <c r="E51" s="60">
        <f t="shared" si="26"/>
        <v>0</v>
      </c>
      <c r="F51" s="30">
        <f t="shared" si="27"/>
        <v>0</v>
      </c>
      <c r="G51" s="30">
        <f t="shared" si="28"/>
        <v>0</v>
      </c>
      <c r="H51" s="61">
        <f t="shared" si="29"/>
        <v>0</v>
      </c>
      <c r="I51" s="61">
        <f t="shared" si="29"/>
        <v>0</v>
      </c>
      <c r="J51" s="61">
        <f t="shared" si="1"/>
        <v>0</v>
      </c>
      <c r="K51" s="61">
        <f t="shared" si="30"/>
        <v>0</v>
      </c>
      <c r="L51" s="61">
        <f t="shared" si="2"/>
        <v>0</v>
      </c>
      <c r="M51" s="60">
        <f t="shared" si="3"/>
        <v>0</v>
      </c>
      <c r="N51" s="53">
        <f t="shared" si="4"/>
        <v>0</v>
      </c>
      <c r="O51" s="34">
        <f t="shared" ref="O51:AA51" si="126">SUM(O52:O59)</f>
        <v>0</v>
      </c>
      <c r="P51" s="34">
        <f t="shared" si="126"/>
        <v>0</v>
      </c>
      <c r="Q51" s="34">
        <f t="shared" si="126"/>
        <v>0</v>
      </c>
      <c r="R51" s="34">
        <f t="shared" si="126"/>
        <v>0</v>
      </c>
      <c r="S51" s="34">
        <f t="shared" si="126"/>
        <v>0</v>
      </c>
      <c r="T51" s="34">
        <f t="shared" si="126"/>
        <v>0</v>
      </c>
      <c r="U51" s="34">
        <f t="shared" si="126"/>
        <v>0</v>
      </c>
      <c r="V51" s="34">
        <f t="shared" si="126"/>
        <v>0</v>
      </c>
      <c r="W51" s="34">
        <f t="shared" si="126"/>
        <v>0</v>
      </c>
      <c r="X51" s="34">
        <f t="shared" si="126"/>
        <v>0</v>
      </c>
      <c r="Y51" s="34">
        <f t="shared" si="126"/>
        <v>0</v>
      </c>
      <c r="Z51" s="34">
        <f t="shared" si="126"/>
        <v>0</v>
      </c>
      <c r="AA51" s="34">
        <f t="shared" si="126"/>
        <v>0</v>
      </c>
      <c r="AB51" s="25">
        <f t="shared" si="65"/>
        <v>0</v>
      </c>
      <c r="AC51" s="9">
        <f t="shared" si="65"/>
        <v>0</v>
      </c>
      <c r="AD51" s="34">
        <f>SUM(AD52:AD59)</f>
        <v>0</v>
      </c>
      <c r="AE51" s="53">
        <f t="shared" si="6"/>
        <v>0</v>
      </c>
      <c r="AF51" s="61">
        <f t="shared" si="32"/>
        <v>0</v>
      </c>
      <c r="AG51" s="61">
        <f t="shared" si="47"/>
        <v>0</v>
      </c>
      <c r="AH51" s="53">
        <f t="shared" si="61"/>
        <v>0</v>
      </c>
      <c r="AI51" s="12">
        <f t="shared" si="48"/>
        <v>0</v>
      </c>
      <c r="AJ51" s="12">
        <f t="shared" si="49"/>
        <v>0</v>
      </c>
      <c r="AK51" s="12">
        <f t="shared" si="62"/>
        <v>0</v>
      </c>
      <c r="AL51" s="12">
        <f t="shared" si="63"/>
        <v>0</v>
      </c>
      <c r="AM51" s="12">
        <f t="shared" si="7"/>
        <v>0</v>
      </c>
      <c r="AN51" s="12">
        <f t="shared" si="8"/>
        <v>0</v>
      </c>
      <c r="AO51" s="12">
        <f t="shared" si="9"/>
        <v>0</v>
      </c>
      <c r="AP51" s="12">
        <f t="shared" si="10"/>
        <v>0</v>
      </c>
      <c r="AQ51" s="12">
        <f t="shared" si="64"/>
        <v>0</v>
      </c>
      <c r="AR51" s="30">
        <f t="shared" si="50"/>
        <v>0</v>
      </c>
      <c r="AS51" s="34">
        <f t="shared" ref="AS51:AZ51" si="127">SUM(AS52:AS59)</f>
        <v>0</v>
      </c>
      <c r="AT51" s="34">
        <f t="shared" si="127"/>
        <v>0</v>
      </c>
      <c r="AU51" s="34">
        <f t="shared" si="127"/>
        <v>0</v>
      </c>
      <c r="AV51" s="34">
        <f t="shared" si="127"/>
        <v>0</v>
      </c>
      <c r="AW51" s="34">
        <f t="shared" si="127"/>
        <v>0</v>
      </c>
      <c r="AX51" s="34">
        <f t="shared" si="127"/>
        <v>0</v>
      </c>
      <c r="AY51" s="34">
        <f t="shared" si="127"/>
        <v>0</v>
      </c>
      <c r="AZ51" s="34">
        <f t="shared" si="127"/>
        <v>0</v>
      </c>
      <c r="BA51" s="34">
        <f>SUM(BA52:BA59)</f>
        <v>0</v>
      </c>
      <c r="BB51" s="30">
        <f t="shared" si="52"/>
        <v>0</v>
      </c>
      <c r="BC51" s="34">
        <f>SUM(BC52:BC59)</f>
        <v>0</v>
      </c>
      <c r="BD51" s="34">
        <f>SUM(BD52:BD59)</f>
        <v>0</v>
      </c>
      <c r="BE51" s="30">
        <f t="shared" si="12"/>
        <v>0</v>
      </c>
      <c r="BF51" s="34">
        <f>SUM(BF52:BF59)</f>
        <v>0</v>
      </c>
      <c r="BG51" s="34">
        <f>SUM(BG52:BG59)</f>
        <v>0</v>
      </c>
      <c r="BH51" s="34">
        <f>SUM(BH52:BH59)</f>
        <v>0</v>
      </c>
      <c r="BI51" s="34">
        <f>SUM(BI52:BI59)</f>
        <v>0</v>
      </c>
      <c r="BJ51" s="34">
        <f>SUM(BJ52:BJ59)</f>
        <v>0</v>
      </c>
      <c r="BK51" s="61">
        <f t="shared" si="34"/>
        <v>0</v>
      </c>
      <c r="BL51" s="34">
        <f t="shared" ref="BL51:BQ51" si="128">SUM(BL52:BL59)</f>
        <v>0</v>
      </c>
      <c r="BM51" s="34">
        <f t="shared" si="128"/>
        <v>0</v>
      </c>
      <c r="BN51" s="34">
        <f t="shared" si="128"/>
        <v>0</v>
      </c>
      <c r="BO51" s="34">
        <f t="shared" si="128"/>
        <v>0</v>
      </c>
      <c r="BP51" s="34">
        <f t="shared" si="128"/>
        <v>0</v>
      </c>
      <c r="BQ51" s="34">
        <f t="shared" si="128"/>
        <v>0</v>
      </c>
      <c r="BR51" s="61">
        <f t="shared" si="35"/>
        <v>0</v>
      </c>
      <c r="BS51" s="34">
        <f>SUM(BS52:BS59)</f>
        <v>0</v>
      </c>
      <c r="BT51" s="34">
        <f>SUM(BT52:BT59)</f>
        <v>0</v>
      </c>
      <c r="BU51" s="61">
        <f t="shared" si="36"/>
        <v>0</v>
      </c>
      <c r="BV51" s="34">
        <f>SUM(BV52:BV59)</f>
        <v>0</v>
      </c>
      <c r="BW51" s="34">
        <f>SUM(BW52:BW59)</f>
        <v>0</v>
      </c>
      <c r="BX51" s="34">
        <f>SUM(BX52:BX59)</f>
        <v>0</v>
      </c>
      <c r="BY51" s="34">
        <f>SUM(BY52:BY59)</f>
        <v>0</v>
      </c>
      <c r="BZ51" s="61">
        <f t="shared" si="37"/>
        <v>0</v>
      </c>
      <c r="CA51" s="34">
        <f>SUM(CA52:CA59)</f>
        <v>0</v>
      </c>
      <c r="CB51" s="34">
        <f>SUM(CB52:CB59)</f>
        <v>0</v>
      </c>
      <c r="CC51" s="34">
        <f>SUM(CC52:CC59)</f>
        <v>0</v>
      </c>
      <c r="CD51" s="34">
        <f>SUM(CD52:CD59)</f>
        <v>0</v>
      </c>
      <c r="CE51" s="61">
        <f t="shared" si="38"/>
        <v>0</v>
      </c>
      <c r="CF51" s="34">
        <f>SUM(CF52:CF59)</f>
        <v>0</v>
      </c>
      <c r="CG51" s="34">
        <f>SUM(CG52:CG59)</f>
        <v>0</v>
      </c>
      <c r="CH51" s="34">
        <f>SUM(CH52:CH59)</f>
        <v>0</v>
      </c>
      <c r="CI51" s="34">
        <f>SUM(CI52:CI59)</f>
        <v>0</v>
      </c>
      <c r="CJ51" s="61">
        <f t="shared" si="39"/>
        <v>0</v>
      </c>
      <c r="CK51" s="34">
        <f>SUM(CK52:CK59)</f>
        <v>0</v>
      </c>
      <c r="CL51" s="34">
        <f>SUM(CL52:CL59)</f>
        <v>0</v>
      </c>
      <c r="CM51" s="34">
        <f>SUM(CM52:CM59)</f>
        <v>0</v>
      </c>
      <c r="CN51" s="34">
        <f>SUM(CN52:CN59)</f>
        <v>0</v>
      </c>
      <c r="CO51" s="34">
        <f>SUM(CO52:CO59)</f>
        <v>0</v>
      </c>
      <c r="CP51" s="61">
        <f t="shared" si="40"/>
        <v>0</v>
      </c>
      <c r="CQ51" s="34">
        <f>SUM(CQ52:CQ59)</f>
        <v>0</v>
      </c>
      <c r="CR51" s="34">
        <f>SUM(CR52:CR59)</f>
        <v>0</v>
      </c>
      <c r="CS51" s="34">
        <f>SUM(CS52:CS59)</f>
        <v>0</v>
      </c>
      <c r="CT51" s="34">
        <f>SUM(CT52:CT59)</f>
        <v>0</v>
      </c>
      <c r="CU51" s="61">
        <f t="shared" si="13"/>
        <v>0</v>
      </c>
      <c r="CV51" s="34">
        <f>SUM(CV52:CV59)</f>
        <v>0</v>
      </c>
      <c r="CW51" s="34">
        <f>SUM(CW52:CW59)</f>
        <v>0</v>
      </c>
      <c r="CX51" s="34">
        <f>SUM(CX52:CX59)</f>
        <v>0</v>
      </c>
      <c r="CY51" s="61">
        <f t="shared" si="14"/>
        <v>0</v>
      </c>
      <c r="CZ51" s="34">
        <f>SUM(CZ52:CZ59)</f>
        <v>0</v>
      </c>
      <c r="DA51" s="34">
        <f>SUM(DA52:DA59)</f>
        <v>0</v>
      </c>
      <c r="DB51" s="34">
        <f>SUM(DB52:DB59)</f>
        <v>0</v>
      </c>
      <c r="DC51" s="61">
        <f t="shared" si="15"/>
        <v>0</v>
      </c>
      <c r="DD51" s="34">
        <f>SUM(DD52:DD59)</f>
        <v>0</v>
      </c>
      <c r="DE51" s="34">
        <f>SUM(DE52:DE59)</f>
        <v>0</v>
      </c>
      <c r="DF51" s="34">
        <f>SUM(DF52:DF59)</f>
        <v>0</v>
      </c>
      <c r="DG51" s="61">
        <f t="shared" si="17"/>
        <v>0</v>
      </c>
      <c r="DH51" s="34">
        <f>SUM(DH52:DH59)</f>
        <v>0</v>
      </c>
      <c r="DI51" s="34">
        <f>SUM(DI52:DI59)</f>
        <v>0</v>
      </c>
      <c r="DJ51" s="34">
        <f>SUM(DJ52:DJ59)</f>
        <v>0</v>
      </c>
      <c r="DK51" s="61">
        <f t="shared" si="18"/>
        <v>0</v>
      </c>
      <c r="DL51" s="34">
        <f>SUM(DL52:DL59)</f>
        <v>0</v>
      </c>
      <c r="DM51" s="34">
        <f>SUM(DM52:DM59)</f>
        <v>0</v>
      </c>
      <c r="DN51" s="34">
        <f>SUM(DN52:DN59)</f>
        <v>0</v>
      </c>
      <c r="DO51" s="61">
        <f t="shared" si="41"/>
        <v>0</v>
      </c>
      <c r="DP51" s="34">
        <f>SUM(DP52:DP59)</f>
        <v>0</v>
      </c>
      <c r="DQ51" s="34">
        <f>SUM(DQ52:DQ59)</f>
        <v>0</v>
      </c>
      <c r="DR51" s="34">
        <f>SUM(DR52:DR59)</f>
        <v>0</v>
      </c>
      <c r="DS51" s="34">
        <f>SUM(DS52:DS59)</f>
        <v>0</v>
      </c>
      <c r="DT51" s="61">
        <f t="shared" si="19"/>
        <v>0</v>
      </c>
      <c r="DU51" s="34">
        <f t="shared" ref="DU51:EA51" si="129">SUM(DU52:DU59)</f>
        <v>0</v>
      </c>
      <c r="DV51" s="34">
        <f t="shared" si="129"/>
        <v>0</v>
      </c>
      <c r="DW51" s="34">
        <f t="shared" si="129"/>
        <v>0</v>
      </c>
      <c r="DX51" s="34">
        <f t="shared" si="129"/>
        <v>0</v>
      </c>
      <c r="DY51" s="34">
        <f t="shared" si="129"/>
        <v>0</v>
      </c>
      <c r="DZ51" s="34">
        <f t="shared" si="129"/>
        <v>0</v>
      </c>
      <c r="EA51" s="34">
        <f t="shared" si="129"/>
        <v>0</v>
      </c>
      <c r="EB51" s="61">
        <f t="shared" si="55"/>
        <v>0</v>
      </c>
      <c r="EC51" s="34">
        <f t="shared" ref="EC51:EH51" si="130">SUM(EC52:EC59)</f>
        <v>0</v>
      </c>
      <c r="ED51" s="34">
        <f t="shared" si="130"/>
        <v>0</v>
      </c>
      <c r="EE51" s="34">
        <f t="shared" si="130"/>
        <v>0</v>
      </c>
      <c r="EF51" s="34">
        <f t="shared" si="130"/>
        <v>0</v>
      </c>
      <c r="EG51" s="34">
        <f t="shared" si="130"/>
        <v>0</v>
      </c>
      <c r="EH51" s="34">
        <f t="shared" si="130"/>
        <v>0</v>
      </c>
      <c r="EI51" s="61">
        <f t="shared" si="20"/>
        <v>0</v>
      </c>
      <c r="EJ51" s="34">
        <f>SUM(EJ52:EJ59)</f>
        <v>0</v>
      </c>
      <c r="EK51" s="34">
        <f>SUM(EK52:EK59)</f>
        <v>0</v>
      </c>
      <c r="EL51" s="61">
        <f t="shared" si="21"/>
        <v>0</v>
      </c>
      <c r="EM51" s="34">
        <f>SUM(EM52:EM59)</f>
        <v>0</v>
      </c>
      <c r="EN51" s="34">
        <f>SUM(EN52:EN59)</f>
        <v>0</v>
      </c>
      <c r="EO51" s="34">
        <f>SUM(EO52:EO59)</f>
        <v>0</v>
      </c>
      <c r="EP51" s="34">
        <f>SUM(EP52:EP59)</f>
        <v>0</v>
      </c>
      <c r="EQ51" s="61">
        <f t="shared" si="22"/>
        <v>0</v>
      </c>
      <c r="ER51" s="34">
        <f t="shared" ref="ER51:FF51" si="131">SUM(ER52:ER59)</f>
        <v>0</v>
      </c>
      <c r="ES51" s="34">
        <f t="shared" si="131"/>
        <v>0</v>
      </c>
      <c r="ET51" s="34">
        <f t="shared" si="131"/>
        <v>0</v>
      </c>
      <c r="EU51" s="34">
        <f t="shared" si="131"/>
        <v>0</v>
      </c>
      <c r="EV51" s="34">
        <f t="shared" si="131"/>
        <v>0</v>
      </c>
      <c r="EW51" s="34">
        <f t="shared" si="131"/>
        <v>0</v>
      </c>
      <c r="EX51" s="34">
        <f t="shared" si="131"/>
        <v>0</v>
      </c>
      <c r="EY51" s="34">
        <f t="shared" si="131"/>
        <v>0</v>
      </c>
      <c r="EZ51" s="34">
        <f t="shared" si="131"/>
        <v>0</v>
      </c>
      <c r="FA51" s="34">
        <f t="shared" si="131"/>
        <v>0</v>
      </c>
      <c r="FB51" s="34">
        <f t="shared" si="131"/>
        <v>0</v>
      </c>
      <c r="FC51" s="34">
        <f t="shared" si="131"/>
        <v>0</v>
      </c>
      <c r="FD51" s="34">
        <f t="shared" si="131"/>
        <v>0</v>
      </c>
      <c r="FE51" s="34">
        <f t="shared" si="131"/>
        <v>0</v>
      </c>
      <c r="FF51" s="34">
        <f t="shared" si="131"/>
        <v>0</v>
      </c>
      <c r="FG51" s="61">
        <f t="shared" si="23"/>
        <v>0</v>
      </c>
      <c r="FH51" s="34">
        <f>SUM(FH52:FH59)</f>
        <v>0</v>
      </c>
      <c r="FI51" s="34">
        <f>SUM(FI52:FI59)</f>
        <v>0</v>
      </c>
      <c r="FJ51" s="61">
        <f t="shared" si="24"/>
        <v>0</v>
      </c>
      <c r="FK51" s="34">
        <f t="shared" ref="FK51:FZ51" si="132">SUM(FK52:FK59)</f>
        <v>0</v>
      </c>
      <c r="FL51" s="34">
        <f t="shared" si="132"/>
        <v>0</v>
      </c>
      <c r="FM51" s="34">
        <f t="shared" si="132"/>
        <v>0</v>
      </c>
      <c r="FN51" s="34">
        <f t="shared" si="132"/>
        <v>0</v>
      </c>
      <c r="FO51" s="34">
        <f t="shared" si="132"/>
        <v>0</v>
      </c>
      <c r="FP51" s="34">
        <f t="shared" si="132"/>
        <v>0</v>
      </c>
      <c r="FQ51" s="34">
        <f t="shared" si="132"/>
        <v>0</v>
      </c>
      <c r="FR51" s="34">
        <f t="shared" si="132"/>
        <v>0</v>
      </c>
      <c r="FS51" s="34">
        <f t="shared" si="132"/>
        <v>0</v>
      </c>
      <c r="FT51" s="34">
        <f t="shared" si="132"/>
        <v>0</v>
      </c>
      <c r="FU51" s="34">
        <f t="shared" si="132"/>
        <v>0</v>
      </c>
      <c r="FV51" s="34">
        <f t="shared" si="132"/>
        <v>0</v>
      </c>
      <c r="FW51" s="34">
        <f t="shared" si="132"/>
        <v>0</v>
      </c>
      <c r="FX51" s="34">
        <f t="shared" si="132"/>
        <v>0</v>
      </c>
      <c r="FY51" s="34">
        <f t="shared" si="132"/>
        <v>0</v>
      </c>
      <c r="FZ51" s="34">
        <f t="shared" si="132"/>
        <v>0</v>
      </c>
      <c r="GA51" s="25">
        <f t="shared" si="66"/>
        <v>0</v>
      </c>
      <c r="GB51" s="34">
        <f>SUM(GB52:GB59)</f>
        <v>0</v>
      </c>
      <c r="GC51" s="34">
        <f>SUM(GC52:GC59)</f>
        <v>0</v>
      </c>
      <c r="GD51" s="34">
        <f>SUM(GD52:GD59)</f>
        <v>0</v>
      </c>
      <c r="GE51" s="34"/>
      <c r="GF51" s="34"/>
      <c r="GG51" s="34">
        <f>SUM(GG52:GG59)</f>
        <v>0</v>
      </c>
      <c r="GH51" s="34"/>
      <c r="GI51" s="34"/>
      <c r="GJ51" s="34">
        <f>SUM(GJ52:GJ59)</f>
        <v>0</v>
      </c>
      <c r="GK51" s="34"/>
      <c r="GL51" s="34"/>
      <c r="GM51" s="34">
        <f>SUM(GM52:GM59)</f>
        <v>0</v>
      </c>
      <c r="GN51" s="34"/>
      <c r="GO51" s="34"/>
      <c r="GP51" s="34">
        <f>SUM(GP52:GP59)</f>
        <v>0</v>
      </c>
      <c r="GQ51" s="34"/>
      <c r="GR51" s="34"/>
      <c r="GS51" s="34">
        <f>SUM(GS52:GS59)</f>
        <v>0</v>
      </c>
      <c r="GT51" s="34"/>
      <c r="GU51" s="34"/>
      <c r="GV51" s="34">
        <f>SUM(GV52:GV59)</f>
        <v>0</v>
      </c>
      <c r="GW51" s="34"/>
      <c r="GX51" s="34"/>
      <c r="GY51" s="34">
        <f>SUM(GY52:GY59)</f>
        <v>0</v>
      </c>
      <c r="GZ51" s="34"/>
      <c r="HA51" s="34"/>
      <c r="HB51" s="34">
        <f>SUM(HB52:HB59)</f>
        <v>0</v>
      </c>
      <c r="HC51" s="34"/>
      <c r="HD51" s="34"/>
      <c r="HE51" s="34">
        <f>SUM(HE52:HE59)</f>
        <v>0</v>
      </c>
      <c r="HF51" s="34"/>
      <c r="HG51" s="34"/>
      <c r="HH51" s="34">
        <f>SUM(HH52:HH59)</f>
        <v>0</v>
      </c>
      <c r="HI51" s="34"/>
      <c r="HJ51" s="34"/>
      <c r="HK51" s="34">
        <f>SUM(HK52:HK59)</f>
        <v>0</v>
      </c>
      <c r="HL51" s="34"/>
      <c r="HM51" s="34"/>
    </row>
    <row r="52" spans="1:221" s="6" customFormat="1" ht="15.95" customHeight="1">
      <c r="A52" s="46"/>
      <c r="B52" s="46">
        <v>6251</v>
      </c>
      <c r="C52" s="47" t="s">
        <v>530</v>
      </c>
      <c r="D52" s="57">
        <f t="shared" si="0"/>
        <v>0</v>
      </c>
      <c r="E52" s="60">
        <f t="shared" si="26"/>
        <v>0</v>
      </c>
      <c r="F52" s="30">
        <f t="shared" si="27"/>
        <v>0</v>
      </c>
      <c r="G52" s="30">
        <f t="shared" si="28"/>
        <v>0</v>
      </c>
      <c r="H52" s="61">
        <f t="shared" si="29"/>
        <v>0</v>
      </c>
      <c r="I52" s="61">
        <f t="shared" si="29"/>
        <v>0</v>
      </c>
      <c r="J52" s="61">
        <f t="shared" si="1"/>
        <v>0</v>
      </c>
      <c r="K52" s="61">
        <f t="shared" si="30"/>
        <v>0</v>
      </c>
      <c r="L52" s="61">
        <f t="shared" si="2"/>
        <v>0</v>
      </c>
      <c r="M52" s="60">
        <f t="shared" si="3"/>
        <v>0</v>
      </c>
      <c r="N52" s="53">
        <f t="shared" si="4"/>
        <v>0</v>
      </c>
      <c r="O52" s="25">
        <f t="shared" ref="O52:O59" si="133">BD52</f>
        <v>0</v>
      </c>
      <c r="P52" s="25">
        <f t="shared" ref="P52:P59" si="134">EK52</f>
        <v>0</v>
      </c>
      <c r="Q52" s="25">
        <f t="shared" ref="Q52:R59" si="135">EN52</f>
        <v>0</v>
      </c>
      <c r="R52" s="25">
        <f t="shared" si="135"/>
        <v>0</v>
      </c>
      <c r="S52" s="25">
        <f t="shared" ref="S52:S59" si="136">DW52+ET52</f>
        <v>0</v>
      </c>
      <c r="T52" s="25">
        <f t="shared" ref="T52:T59" si="137">DV52</f>
        <v>0</v>
      </c>
      <c r="U52" s="25">
        <f t="shared" ref="U52:U59" si="138">EP52</f>
        <v>0</v>
      </c>
      <c r="V52" s="25">
        <f t="shared" ref="V52:V59" si="139">FL52</f>
        <v>0</v>
      </c>
      <c r="W52" s="25">
        <f t="shared" ref="W52:W59" si="140">ES52</f>
        <v>0</v>
      </c>
      <c r="X52" s="25">
        <f t="shared" ref="X52:X59" si="141">DX52</f>
        <v>0</v>
      </c>
      <c r="Y52" s="25">
        <f t="shared" ref="Y52:Y59" si="142">EE52</f>
        <v>0</v>
      </c>
      <c r="Z52" s="25">
        <f t="shared" ref="Z52:AA59" si="143">DY52</f>
        <v>0</v>
      </c>
      <c r="AA52" s="25">
        <f t="shared" si="143"/>
        <v>0</v>
      </c>
      <c r="AB52" s="25">
        <f t="shared" si="65"/>
        <v>0</v>
      </c>
      <c r="AC52" s="9">
        <f t="shared" si="65"/>
        <v>0</v>
      </c>
      <c r="AD52" s="25">
        <f t="shared" ref="AD52:AD59" si="144">AW52</f>
        <v>0</v>
      </c>
      <c r="AE52" s="53">
        <f t="shared" si="6"/>
        <v>0</v>
      </c>
      <c r="AF52" s="61">
        <f t="shared" si="32"/>
        <v>0</v>
      </c>
      <c r="AG52" s="61">
        <f t="shared" si="47"/>
        <v>0</v>
      </c>
      <c r="AH52" s="53">
        <f t="shared" si="61"/>
        <v>0</v>
      </c>
      <c r="AI52" s="12">
        <f t="shared" si="48"/>
        <v>0</v>
      </c>
      <c r="AJ52" s="12">
        <f t="shared" si="49"/>
        <v>0</v>
      </c>
      <c r="AK52" s="12">
        <f t="shared" si="62"/>
        <v>0</v>
      </c>
      <c r="AL52" s="12">
        <f t="shared" si="63"/>
        <v>0</v>
      </c>
      <c r="AM52" s="12">
        <f t="shared" si="7"/>
        <v>0</v>
      </c>
      <c r="AN52" s="12">
        <f t="shared" si="8"/>
        <v>0</v>
      </c>
      <c r="AO52" s="12">
        <f t="shared" si="9"/>
        <v>0</v>
      </c>
      <c r="AP52" s="12">
        <f t="shared" si="10"/>
        <v>0</v>
      </c>
      <c r="AQ52" s="12">
        <f t="shared" si="64"/>
        <v>0</v>
      </c>
      <c r="AR52" s="30">
        <f t="shared" si="50"/>
        <v>0</v>
      </c>
      <c r="AS52" s="25"/>
      <c r="AT52" s="25"/>
      <c r="AU52" s="25"/>
      <c r="AV52" s="25"/>
      <c r="AW52" s="25"/>
      <c r="AX52" s="25"/>
      <c r="AY52" s="25"/>
      <c r="AZ52" s="25"/>
      <c r="BA52" s="25"/>
      <c r="BB52" s="30">
        <f t="shared" si="52"/>
        <v>0</v>
      </c>
      <c r="BC52" s="25"/>
      <c r="BD52" s="25"/>
      <c r="BE52" s="30">
        <f t="shared" si="12"/>
        <v>0</v>
      </c>
      <c r="BF52" s="25"/>
      <c r="BG52" s="25"/>
      <c r="BH52" s="25"/>
      <c r="BI52" s="25"/>
      <c r="BJ52" s="25"/>
      <c r="BK52" s="61">
        <f t="shared" si="34"/>
        <v>0</v>
      </c>
      <c r="BL52" s="25"/>
      <c r="BM52" s="25"/>
      <c r="BN52" s="25"/>
      <c r="BO52" s="25"/>
      <c r="BP52" s="25"/>
      <c r="BQ52" s="25"/>
      <c r="BR52" s="61">
        <f t="shared" si="35"/>
        <v>0</v>
      </c>
      <c r="BS52" s="25"/>
      <c r="BT52" s="25"/>
      <c r="BU52" s="61">
        <f t="shared" si="36"/>
        <v>0</v>
      </c>
      <c r="BV52" s="25"/>
      <c r="BW52" s="25"/>
      <c r="BX52" s="25"/>
      <c r="BY52" s="25"/>
      <c r="BZ52" s="61">
        <f t="shared" si="37"/>
        <v>0</v>
      </c>
      <c r="CA52" s="25"/>
      <c r="CB52" s="25"/>
      <c r="CC52" s="25"/>
      <c r="CD52" s="25"/>
      <c r="CE52" s="61">
        <f t="shared" si="38"/>
        <v>0</v>
      </c>
      <c r="CF52" s="25"/>
      <c r="CG52" s="25"/>
      <c r="CH52" s="25"/>
      <c r="CI52" s="25"/>
      <c r="CJ52" s="61">
        <f t="shared" si="39"/>
        <v>0</v>
      </c>
      <c r="CK52" s="25"/>
      <c r="CL52" s="25"/>
      <c r="CM52" s="25"/>
      <c r="CN52" s="25"/>
      <c r="CO52" s="25"/>
      <c r="CP52" s="61">
        <f t="shared" si="40"/>
        <v>0</v>
      </c>
      <c r="CQ52" s="25"/>
      <c r="CR52" s="25"/>
      <c r="CS52" s="25"/>
      <c r="CT52" s="25"/>
      <c r="CU52" s="61">
        <f t="shared" si="13"/>
        <v>0</v>
      </c>
      <c r="CV52" s="25"/>
      <c r="CW52" s="25"/>
      <c r="CX52" s="25"/>
      <c r="CY52" s="61">
        <f t="shared" si="14"/>
        <v>0</v>
      </c>
      <c r="CZ52" s="25"/>
      <c r="DA52" s="25"/>
      <c r="DB52" s="25"/>
      <c r="DC52" s="61">
        <f t="shared" si="15"/>
        <v>0</v>
      </c>
      <c r="DD52" s="25"/>
      <c r="DE52" s="25"/>
      <c r="DF52" s="25"/>
      <c r="DG52" s="61">
        <f t="shared" si="17"/>
        <v>0</v>
      </c>
      <c r="DH52" s="25"/>
      <c r="DI52" s="25"/>
      <c r="DJ52" s="25"/>
      <c r="DK52" s="61">
        <f t="shared" si="18"/>
        <v>0</v>
      </c>
      <c r="DL52" s="25"/>
      <c r="DM52" s="25"/>
      <c r="DN52" s="25"/>
      <c r="DO52" s="61">
        <f t="shared" si="41"/>
        <v>0</v>
      </c>
      <c r="DP52" s="25"/>
      <c r="DQ52" s="25"/>
      <c r="DR52" s="25"/>
      <c r="DS52" s="25"/>
      <c r="DT52" s="61">
        <f t="shared" si="19"/>
        <v>0</v>
      </c>
      <c r="DU52" s="25"/>
      <c r="DV52" s="25"/>
      <c r="DW52" s="25"/>
      <c r="DX52" s="25"/>
      <c r="DY52" s="25"/>
      <c r="DZ52" s="25"/>
      <c r="EA52" s="25"/>
      <c r="EB52" s="61">
        <f t="shared" si="55"/>
        <v>0</v>
      </c>
      <c r="EC52" s="25"/>
      <c r="ED52" s="25"/>
      <c r="EE52" s="25"/>
      <c r="EF52" s="25"/>
      <c r="EG52" s="25"/>
      <c r="EH52" s="25"/>
      <c r="EI52" s="61">
        <f t="shared" si="20"/>
        <v>0</v>
      </c>
      <c r="EJ52" s="25"/>
      <c r="EK52" s="25"/>
      <c r="EL52" s="61">
        <f t="shared" si="21"/>
        <v>0</v>
      </c>
      <c r="EM52" s="25"/>
      <c r="EN52" s="25"/>
      <c r="EO52" s="25"/>
      <c r="EP52" s="25"/>
      <c r="EQ52" s="61">
        <f t="shared" si="22"/>
        <v>0</v>
      </c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61">
        <f t="shared" si="23"/>
        <v>0</v>
      </c>
      <c r="FH52" s="25"/>
      <c r="FI52" s="25"/>
      <c r="FJ52" s="61">
        <f t="shared" si="24"/>
        <v>0</v>
      </c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>
        <f t="shared" ref="FZ52:FZ59" si="145">SUM(GD52:HK52)</f>
        <v>0</v>
      </c>
      <c r="GA52" s="25">
        <f t="shared" si="66"/>
        <v>0</v>
      </c>
      <c r="GB52" s="25">
        <f t="shared" si="67"/>
        <v>0</v>
      </c>
      <c r="GC52" s="25">
        <f t="shared" ref="GC52:GC59" si="146">GF52+GI52+GL52+GO52+GR52+GU52+GX52+HA52+HD52+HG52+HJ52</f>
        <v>0</v>
      </c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</row>
    <row r="53" spans="1:221" s="6" customFormat="1" ht="15.95" customHeight="1">
      <c r="A53" s="46"/>
      <c r="B53" s="46">
        <v>6252</v>
      </c>
      <c r="C53" s="47" t="s">
        <v>531</v>
      </c>
      <c r="D53" s="57">
        <f t="shared" si="0"/>
        <v>0</v>
      </c>
      <c r="E53" s="60">
        <f t="shared" si="26"/>
        <v>0</v>
      </c>
      <c r="F53" s="30">
        <f t="shared" si="27"/>
        <v>0</v>
      </c>
      <c r="G53" s="30">
        <f t="shared" si="28"/>
        <v>0</v>
      </c>
      <c r="H53" s="61">
        <f t="shared" si="29"/>
        <v>0</v>
      </c>
      <c r="I53" s="61">
        <f t="shared" si="29"/>
        <v>0</v>
      </c>
      <c r="J53" s="61">
        <f t="shared" si="1"/>
        <v>0</v>
      </c>
      <c r="K53" s="61">
        <f t="shared" si="30"/>
        <v>0</v>
      </c>
      <c r="L53" s="61">
        <f t="shared" si="2"/>
        <v>0</v>
      </c>
      <c r="M53" s="60">
        <f t="shared" si="3"/>
        <v>0</v>
      </c>
      <c r="N53" s="53">
        <f t="shared" si="4"/>
        <v>0</v>
      </c>
      <c r="O53" s="25">
        <f t="shared" si="133"/>
        <v>0</v>
      </c>
      <c r="P53" s="25">
        <f t="shared" si="134"/>
        <v>0</v>
      </c>
      <c r="Q53" s="25">
        <f t="shared" si="135"/>
        <v>0</v>
      </c>
      <c r="R53" s="25">
        <f t="shared" si="135"/>
        <v>0</v>
      </c>
      <c r="S53" s="25">
        <f t="shared" si="136"/>
        <v>0</v>
      </c>
      <c r="T53" s="25">
        <f t="shared" si="137"/>
        <v>0</v>
      </c>
      <c r="U53" s="25">
        <f t="shared" si="138"/>
        <v>0</v>
      </c>
      <c r="V53" s="25">
        <f t="shared" si="139"/>
        <v>0</v>
      </c>
      <c r="W53" s="25">
        <f t="shared" si="140"/>
        <v>0</v>
      </c>
      <c r="X53" s="25">
        <f t="shared" si="141"/>
        <v>0</v>
      </c>
      <c r="Y53" s="25">
        <f t="shared" si="142"/>
        <v>0</v>
      </c>
      <c r="Z53" s="25">
        <f t="shared" si="143"/>
        <v>0</v>
      </c>
      <c r="AA53" s="25">
        <f t="shared" si="143"/>
        <v>0</v>
      </c>
      <c r="AB53" s="25">
        <f t="shared" si="65"/>
        <v>0</v>
      </c>
      <c r="AC53" s="9">
        <f t="shared" si="65"/>
        <v>0</v>
      </c>
      <c r="AD53" s="25">
        <f t="shared" si="144"/>
        <v>0</v>
      </c>
      <c r="AE53" s="53">
        <f t="shared" si="6"/>
        <v>0</v>
      </c>
      <c r="AF53" s="61">
        <f t="shared" si="32"/>
        <v>0</v>
      </c>
      <c r="AG53" s="61">
        <f t="shared" si="47"/>
        <v>0</v>
      </c>
      <c r="AH53" s="53">
        <f t="shared" si="61"/>
        <v>0</v>
      </c>
      <c r="AI53" s="12">
        <f t="shared" si="48"/>
        <v>0</v>
      </c>
      <c r="AJ53" s="12">
        <f t="shared" si="49"/>
        <v>0</v>
      </c>
      <c r="AK53" s="12">
        <f t="shared" si="62"/>
        <v>0</v>
      </c>
      <c r="AL53" s="12">
        <f t="shared" si="63"/>
        <v>0</v>
      </c>
      <c r="AM53" s="12">
        <f t="shared" si="7"/>
        <v>0</v>
      </c>
      <c r="AN53" s="12">
        <f t="shared" si="8"/>
        <v>0</v>
      </c>
      <c r="AO53" s="12">
        <f t="shared" si="9"/>
        <v>0</v>
      </c>
      <c r="AP53" s="12">
        <f t="shared" si="10"/>
        <v>0</v>
      </c>
      <c r="AQ53" s="12">
        <f t="shared" si="64"/>
        <v>0</v>
      </c>
      <c r="AR53" s="30">
        <f t="shared" si="50"/>
        <v>0</v>
      </c>
      <c r="AS53" s="25"/>
      <c r="AT53" s="25"/>
      <c r="AU53" s="25"/>
      <c r="AV53" s="25"/>
      <c r="AW53" s="25"/>
      <c r="AX53" s="25"/>
      <c r="AY53" s="25"/>
      <c r="AZ53" s="25"/>
      <c r="BA53" s="25"/>
      <c r="BB53" s="30">
        <f t="shared" si="52"/>
        <v>0</v>
      </c>
      <c r="BC53" s="25"/>
      <c r="BD53" s="25"/>
      <c r="BE53" s="30">
        <f t="shared" si="12"/>
        <v>0</v>
      </c>
      <c r="BF53" s="25"/>
      <c r="BG53" s="25"/>
      <c r="BH53" s="25"/>
      <c r="BI53" s="25"/>
      <c r="BJ53" s="25"/>
      <c r="BK53" s="61">
        <f t="shared" si="34"/>
        <v>0</v>
      </c>
      <c r="BL53" s="25"/>
      <c r="BM53" s="25"/>
      <c r="BN53" s="25"/>
      <c r="BO53" s="25"/>
      <c r="BP53" s="25"/>
      <c r="BQ53" s="25"/>
      <c r="BR53" s="61">
        <f t="shared" si="35"/>
        <v>0</v>
      </c>
      <c r="BS53" s="25"/>
      <c r="BT53" s="25"/>
      <c r="BU53" s="61">
        <f t="shared" si="36"/>
        <v>0</v>
      </c>
      <c r="BV53" s="25"/>
      <c r="BW53" s="25"/>
      <c r="BX53" s="25"/>
      <c r="BY53" s="25"/>
      <c r="BZ53" s="61">
        <f t="shared" si="37"/>
        <v>0</v>
      </c>
      <c r="CA53" s="25"/>
      <c r="CB53" s="25"/>
      <c r="CC53" s="25"/>
      <c r="CD53" s="25"/>
      <c r="CE53" s="61">
        <f t="shared" si="38"/>
        <v>0</v>
      </c>
      <c r="CF53" s="25"/>
      <c r="CG53" s="25"/>
      <c r="CH53" s="25"/>
      <c r="CI53" s="25"/>
      <c r="CJ53" s="61">
        <f t="shared" si="39"/>
        <v>0</v>
      </c>
      <c r="CK53" s="25"/>
      <c r="CL53" s="25"/>
      <c r="CM53" s="25"/>
      <c r="CN53" s="25"/>
      <c r="CO53" s="25"/>
      <c r="CP53" s="61">
        <f t="shared" si="40"/>
        <v>0</v>
      </c>
      <c r="CQ53" s="25"/>
      <c r="CR53" s="25"/>
      <c r="CS53" s="25"/>
      <c r="CT53" s="25"/>
      <c r="CU53" s="61">
        <f t="shared" si="13"/>
        <v>0</v>
      </c>
      <c r="CV53" s="25"/>
      <c r="CW53" s="25"/>
      <c r="CX53" s="25"/>
      <c r="CY53" s="61">
        <f t="shared" si="14"/>
        <v>0</v>
      </c>
      <c r="CZ53" s="25"/>
      <c r="DA53" s="25"/>
      <c r="DB53" s="25"/>
      <c r="DC53" s="61">
        <f t="shared" si="15"/>
        <v>0</v>
      </c>
      <c r="DD53" s="25"/>
      <c r="DE53" s="25"/>
      <c r="DF53" s="25"/>
      <c r="DG53" s="61">
        <f t="shared" si="17"/>
        <v>0</v>
      </c>
      <c r="DH53" s="25"/>
      <c r="DI53" s="25"/>
      <c r="DJ53" s="25"/>
      <c r="DK53" s="61">
        <f t="shared" si="18"/>
        <v>0</v>
      </c>
      <c r="DL53" s="25"/>
      <c r="DM53" s="25"/>
      <c r="DN53" s="25"/>
      <c r="DO53" s="61">
        <f t="shared" si="41"/>
        <v>0</v>
      </c>
      <c r="DP53" s="25"/>
      <c r="DQ53" s="25"/>
      <c r="DR53" s="25"/>
      <c r="DS53" s="25"/>
      <c r="DT53" s="61">
        <f t="shared" si="19"/>
        <v>0</v>
      </c>
      <c r="DU53" s="25"/>
      <c r="DV53" s="25"/>
      <c r="DW53" s="25"/>
      <c r="DX53" s="25"/>
      <c r="DY53" s="25"/>
      <c r="DZ53" s="25"/>
      <c r="EA53" s="25"/>
      <c r="EB53" s="61">
        <f t="shared" si="55"/>
        <v>0</v>
      </c>
      <c r="EC53" s="25"/>
      <c r="ED53" s="25"/>
      <c r="EE53" s="25"/>
      <c r="EG53" s="25"/>
      <c r="EH53" s="25"/>
      <c r="EI53" s="61">
        <f t="shared" si="20"/>
        <v>0</v>
      </c>
      <c r="EJ53" s="25"/>
      <c r="EK53" s="25"/>
      <c r="EL53" s="61">
        <f t="shared" si="21"/>
        <v>0</v>
      </c>
      <c r="EM53" s="25"/>
      <c r="EN53" s="25"/>
      <c r="EO53" s="25"/>
      <c r="EP53" s="25"/>
      <c r="EQ53" s="61">
        <f t="shared" si="22"/>
        <v>0</v>
      </c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61">
        <f t="shared" si="23"/>
        <v>0</v>
      </c>
      <c r="FH53" s="25"/>
      <c r="FI53" s="25"/>
      <c r="FJ53" s="61">
        <f t="shared" si="24"/>
        <v>0</v>
      </c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>
        <f t="shared" si="145"/>
        <v>0</v>
      </c>
      <c r="GA53" s="25">
        <f t="shared" si="66"/>
        <v>0</v>
      </c>
      <c r="GB53" s="25">
        <f t="shared" si="67"/>
        <v>0</v>
      </c>
      <c r="GC53" s="25">
        <f t="shared" si="146"/>
        <v>0</v>
      </c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</row>
    <row r="54" spans="1:221" s="6" customFormat="1" ht="15.95" customHeight="1">
      <c r="A54" s="46"/>
      <c r="B54" s="46">
        <v>6253</v>
      </c>
      <c r="C54" s="47" t="s">
        <v>399</v>
      </c>
      <c r="D54" s="57">
        <f t="shared" si="0"/>
        <v>0</v>
      </c>
      <c r="E54" s="60">
        <f t="shared" si="26"/>
        <v>0</v>
      </c>
      <c r="F54" s="30">
        <f t="shared" si="27"/>
        <v>0</v>
      </c>
      <c r="G54" s="30">
        <f t="shared" si="28"/>
        <v>0</v>
      </c>
      <c r="H54" s="61">
        <f t="shared" si="29"/>
        <v>0</v>
      </c>
      <c r="I54" s="61">
        <f t="shared" si="29"/>
        <v>0</v>
      </c>
      <c r="J54" s="61">
        <f t="shared" si="1"/>
        <v>0</v>
      </c>
      <c r="K54" s="61">
        <f t="shared" si="30"/>
        <v>0</v>
      </c>
      <c r="L54" s="61">
        <f t="shared" si="2"/>
        <v>0</v>
      </c>
      <c r="M54" s="60">
        <f t="shared" si="3"/>
        <v>0</v>
      </c>
      <c r="N54" s="53">
        <f t="shared" si="4"/>
        <v>0</v>
      </c>
      <c r="O54" s="25">
        <f t="shared" si="133"/>
        <v>0</v>
      </c>
      <c r="P54" s="25">
        <f t="shared" si="134"/>
        <v>0</v>
      </c>
      <c r="Q54" s="25">
        <f t="shared" si="135"/>
        <v>0</v>
      </c>
      <c r="R54" s="25">
        <f t="shared" si="135"/>
        <v>0</v>
      </c>
      <c r="S54" s="25">
        <f t="shared" si="136"/>
        <v>0</v>
      </c>
      <c r="T54" s="25">
        <f t="shared" si="137"/>
        <v>0</v>
      </c>
      <c r="U54" s="25">
        <f t="shared" si="138"/>
        <v>0</v>
      </c>
      <c r="V54" s="25">
        <f t="shared" si="139"/>
        <v>0</v>
      </c>
      <c r="W54" s="25">
        <f t="shared" si="140"/>
        <v>0</v>
      </c>
      <c r="X54" s="25">
        <f t="shared" si="141"/>
        <v>0</v>
      </c>
      <c r="Y54" s="25">
        <f t="shared" si="142"/>
        <v>0</v>
      </c>
      <c r="Z54" s="25">
        <f t="shared" si="143"/>
        <v>0</v>
      </c>
      <c r="AA54" s="25">
        <f t="shared" si="143"/>
        <v>0</v>
      </c>
      <c r="AB54" s="25">
        <f t="shared" si="65"/>
        <v>0</v>
      </c>
      <c r="AC54" s="9">
        <f t="shared" si="65"/>
        <v>0</v>
      </c>
      <c r="AD54" s="25">
        <f t="shared" si="144"/>
        <v>0</v>
      </c>
      <c r="AE54" s="53">
        <f t="shared" si="6"/>
        <v>0</v>
      </c>
      <c r="AF54" s="61">
        <f t="shared" si="32"/>
        <v>0</v>
      </c>
      <c r="AG54" s="61">
        <f t="shared" si="47"/>
        <v>0</v>
      </c>
      <c r="AH54" s="53">
        <f t="shared" si="61"/>
        <v>0</v>
      </c>
      <c r="AI54" s="12">
        <f t="shared" si="48"/>
        <v>0</v>
      </c>
      <c r="AJ54" s="12">
        <f t="shared" si="49"/>
        <v>0</v>
      </c>
      <c r="AK54" s="12">
        <f t="shared" si="62"/>
        <v>0</v>
      </c>
      <c r="AL54" s="12">
        <f t="shared" si="63"/>
        <v>0</v>
      </c>
      <c r="AM54" s="12">
        <f t="shared" si="7"/>
        <v>0</v>
      </c>
      <c r="AN54" s="12">
        <f t="shared" si="8"/>
        <v>0</v>
      </c>
      <c r="AO54" s="12">
        <f t="shared" si="9"/>
        <v>0</v>
      </c>
      <c r="AP54" s="12">
        <f t="shared" si="10"/>
        <v>0</v>
      </c>
      <c r="AQ54" s="12">
        <f t="shared" si="64"/>
        <v>0</v>
      </c>
      <c r="AR54" s="30">
        <f t="shared" si="50"/>
        <v>0</v>
      </c>
      <c r="AS54" s="9"/>
      <c r="AT54" s="9"/>
      <c r="AU54" s="9"/>
      <c r="AV54" s="9"/>
      <c r="AW54" s="9"/>
      <c r="AX54" s="9"/>
      <c r="AY54" s="9"/>
      <c r="AZ54" s="9"/>
      <c r="BA54" s="9"/>
      <c r="BB54" s="30">
        <f t="shared" si="52"/>
        <v>0</v>
      </c>
      <c r="BC54" s="9"/>
      <c r="BD54" s="9"/>
      <c r="BE54" s="30">
        <f t="shared" si="12"/>
        <v>0</v>
      </c>
      <c r="BF54" s="9"/>
      <c r="BG54" s="9"/>
      <c r="BH54" s="9"/>
      <c r="BI54" s="9"/>
      <c r="BJ54" s="9"/>
      <c r="BK54" s="61">
        <f t="shared" si="34"/>
        <v>0</v>
      </c>
      <c r="BL54" s="9"/>
      <c r="BM54" s="9"/>
      <c r="BN54" s="9"/>
      <c r="BO54" s="9"/>
      <c r="BP54" s="9"/>
      <c r="BQ54" s="9"/>
      <c r="BR54" s="61">
        <f t="shared" si="35"/>
        <v>0</v>
      </c>
      <c r="BS54" s="9"/>
      <c r="BT54" s="9"/>
      <c r="BU54" s="61">
        <f t="shared" si="36"/>
        <v>0</v>
      </c>
      <c r="BV54" s="9"/>
      <c r="BW54" s="9"/>
      <c r="BX54" s="9"/>
      <c r="BY54" s="9"/>
      <c r="BZ54" s="61">
        <f t="shared" si="37"/>
        <v>0</v>
      </c>
      <c r="CA54" s="9"/>
      <c r="CB54" s="9"/>
      <c r="CC54" s="9"/>
      <c r="CD54" s="9"/>
      <c r="CE54" s="61">
        <f t="shared" si="38"/>
        <v>0</v>
      </c>
      <c r="CF54" s="9"/>
      <c r="CG54" s="9"/>
      <c r="CH54" s="9"/>
      <c r="CI54" s="9"/>
      <c r="CJ54" s="61">
        <f t="shared" si="39"/>
        <v>0</v>
      </c>
      <c r="CK54" s="9"/>
      <c r="CL54" s="9"/>
      <c r="CM54" s="9"/>
      <c r="CN54" s="9"/>
      <c r="CO54" s="9"/>
      <c r="CP54" s="61">
        <f t="shared" si="40"/>
        <v>0</v>
      </c>
      <c r="CQ54" s="9"/>
      <c r="CR54" s="9"/>
      <c r="CS54" s="9"/>
      <c r="CT54" s="9"/>
      <c r="CU54" s="61">
        <f t="shared" si="13"/>
        <v>0</v>
      </c>
      <c r="CV54" s="9"/>
      <c r="CW54" s="9"/>
      <c r="CX54" s="9"/>
      <c r="CY54" s="61">
        <f t="shared" si="14"/>
        <v>0</v>
      </c>
      <c r="CZ54" s="9"/>
      <c r="DA54" s="9"/>
      <c r="DB54" s="9"/>
      <c r="DC54" s="61">
        <f t="shared" si="15"/>
        <v>0</v>
      </c>
      <c r="DD54" s="9"/>
      <c r="DE54" s="9"/>
      <c r="DF54" s="9"/>
      <c r="DG54" s="61">
        <f t="shared" si="17"/>
        <v>0</v>
      </c>
      <c r="DH54" s="9"/>
      <c r="DI54" s="9"/>
      <c r="DJ54" s="9"/>
      <c r="DK54" s="61">
        <f t="shared" si="18"/>
        <v>0</v>
      </c>
      <c r="DL54" s="9"/>
      <c r="DM54" s="9"/>
      <c r="DN54" s="9"/>
      <c r="DO54" s="61">
        <f t="shared" si="41"/>
        <v>0</v>
      </c>
      <c r="DP54" s="9"/>
      <c r="DQ54" s="9"/>
      <c r="DR54" s="9"/>
      <c r="DS54" s="9"/>
      <c r="DT54" s="61">
        <f t="shared" si="19"/>
        <v>0</v>
      </c>
      <c r="DU54" s="9"/>
      <c r="DV54" s="9"/>
      <c r="DW54" s="9"/>
      <c r="DX54" s="9"/>
      <c r="DY54" s="9"/>
      <c r="DZ54" s="9"/>
      <c r="EA54" s="9"/>
      <c r="EB54" s="61">
        <f t="shared" si="55"/>
        <v>0</v>
      </c>
      <c r="EC54" s="9"/>
      <c r="ED54" s="9"/>
      <c r="EE54" s="9"/>
      <c r="EF54" s="25"/>
      <c r="EG54" s="9"/>
      <c r="EH54" s="9"/>
      <c r="EI54" s="61">
        <f t="shared" si="20"/>
        <v>0</v>
      </c>
      <c r="EJ54" s="9"/>
      <c r="EK54" s="9"/>
      <c r="EL54" s="61">
        <f t="shared" si="21"/>
        <v>0</v>
      </c>
      <c r="EM54" s="9"/>
      <c r="EN54" s="9"/>
      <c r="EO54" s="9"/>
      <c r="EP54" s="9"/>
      <c r="EQ54" s="61">
        <f t="shared" si="22"/>
        <v>0</v>
      </c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61">
        <f t="shared" si="23"/>
        <v>0</v>
      </c>
      <c r="FH54" s="9"/>
      <c r="FI54" s="9"/>
      <c r="FJ54" s="61">
        <f t="shared" si="24"/>
        <v>0</v>
      </c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25">
        <f t="shared" si="145"/>
        <v>0</v>
      </c>
      <c r="GA54" s="25">
        <f t="shared" si="66"/>
        <v>0</v>
      </c>
      <c r="GB54" s="25">
        <f t="shared" si="67"/>
        <v>0</v>
      </c>
      <c r="GC54" s="25">
        <f t="shared" si="146"/>
        <v>0</v>
      </c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</row>
    <row r="55" spans="1:221" s="6" customFormat="1" ht="15.95" customHeight="1">
      <c r="A55" s="46"/>
      <c r="B55" s="46">
        <v>6254</v>
      </c>
      <c r="C55" s="47" t="s">
        <v>532</v>
      </c>
      <c r="D55" s="57">
        <f t="shared" si="0"/>
        <v>0</v>
      </c>
      <c r="E55" s="60">
        <f t="shared" si="26"/>
        <v>0</v>
      </c>
      <c r="F55" s="30">
        <f t="shared" si="27"/>
        <v>0</v>
      </c>
      <c r="G55" s="30">
        <f t="shared" si="28"/>
        <v>0</v>
      </c>
      <c r="H55" s="61">
        <f t="shared" si="29"/>
        <v>0</v>
      </c>
      <c r="I55" s="61">
        <f t="shared" si="29"/>
        <v>0</v>
      </c>
      <c r="J55" s="61">
        <f t="shared" si="1"/>
        <v>0</v>
      </c>
      <c r="K55" s="61">
        <f t="shared" si="30"/>
        <v>0</v>
      </c>
      <c r="L55" s="61">
        <f t="shared" si="2"/>
        <v>0</v>
      </c>
      <c r="M55" s="60">
        <f t="shared" si="3"/>
        <v>0</v>
      </c>
      <c r="N55" s="53">
        <f t="shared" si="4"/>
        <v>0</v>
      </c>
      <c r="O55" s="25">
        <f t="shared" si="133"/>
        <v>0</v>
      </c>
      <c r="P55" s="25">
        <f t="shared" si="134"/>
        <v>0</v>
      </c>
      <c r="Q55" s="25">
        <f t="shared" si="135"/>
        <v>0</v>
      </c>
      <c r="R55" s="25">
        <f t="shared" si="135"/>
        <v>0</v>
      </c>
      <c r="S55" s="25">
        <f t="shared" si="136"/>
        <v>0</v>
      </c>
      <c r="T55" s="25">
        <f t="shared" si="137"/>
        <v>0</v>
      </c>
      <c r="U55" s="25">
        <f t="shared" si="138"/>
        <v>0</v>
      </c>
      <c r="V55" s="25">
        <f t="shared" si="139"/>
        <v>0</v>
      </c>
      <c r="W55" s="25">
        <f t="shared" si="140"/>
        <v>0</v>
      </c>
      <c r="X55" s="25">
        <f t="shared" si="141"/>
        <v>0</v>
      </c>
      <c r="Y55" s="25">
        <f t="shared" si="142"/>
        <v>0</v>
      </c>
      <c r="Z55" s="25">
        <f t="shared" si="143"/>
        <v>0</v>
      </c>
      <c r="AA55" s="25">
        <f t="shared" si="143"/>
        <v>0</v>
      </c>
      <c r="AB55" s="25">
        <f t="shared" si="65"/>
        <v>0</v>
      </c>
      <c r="AC55" s="9">
        <f t="shared" si="65"/>
        <v>0</v>
      </c>
      <c r="AD55" s="25">
        <f t="shared" si="144"/>
        <v>0</v>
      </c>
      <c r="AE55" s="53">
        <f t="shared" si="6"/>
        <v>0</v>
      </c>
      <c r="AF55" s="61">
        <f t="shared" si="32"/>
        <v>0</v>
      </c>
      <c r="AG55" s="61">
        <f t="shared" si="47"/>
        <v>0</v>
      </c>
      <c r="AH55" s="53">
        <f t="shared" si="61"/>
        <v>0</v>
      </c>
      <c r="AI55" s="12">
        <f t="shared" si="48"/>
        <v>0</v>
      </c>
      <c r="AJ55" s="12">
        <f t="shared" si="49"/>
        <v>0</v>
      </c>
      <c r="AK55" s="12">
        <f t="shared" si="62"/>
        <v>0</v>
      </c>
      <c r="AL55" s="12">
        <f t="shared" si="63"/>
        <v>0</v>
      </c>
      <c r="AM55" s="12">
        <f t="shared" si="7"/>
        <v>0</v>
      </c>
      <c r="AN55" s="12">
        <f t="shared" si="8"/>
        <v>0</v>
      </c>
      <c r="AO55" s="12">
        <f t="shared" si="9"/>
        <v>0</v>
      </c>
      <c r="AP55" s="12">
        <f t="shared" si="10"/>
        <v>0</v>
      </c>
      <c r="AQ55" s="12">
        <f t="shared" si="64"/>
        <v>0</v>
      </c>
      <c r="AR55" s="30">
        <f t="shared" si="50"/>
        <v>0</v>
      </c>
      <c r="AS55" s="9"/>
      <c r="AT55" s="9"/>
      <c r="AU55" s="9"/>
      <c r="AV55" s="9"/>
      <c r="AW55" s="9"/>
      <c r="AX55" s="9"/>
      <c r="AY55" s="9"/>
      <c r="AZ55" s="9"/>
      <c r="BA55" s="9"/>
      <c r="BB55" s="30">
        <f t="shared" si="52"/>
        <v>0</v>
      </c>
      <c r="BC55" s="9"/>
      <c r="BD55" s="9"/>
      <c r="BE55" s="30">
        <f t="shared" si="12"/>
        <v>0</v>
      </c>
      <c r="BF55" s="9"/>
      <c r="BG55" s="9"/>
      <c r="BH55" s="9"/>
      <c r="BI55" s="9"/>
      <c r="BJ55" s="9"/>
      <c r="BK55" s="61">
        <f t="shared" si="34"/>
        <v>0</v>
      </c>
      <c r="BL55" s="9"/>
      <c r="BM55" s="9"/>
      <c r="BN55" s="9"/>
      <c r="BO55" s="9"/>
      <c r="BP55" s="9"/>
      <c r="BQ55" s="9"/>
      <c r="BR55" s="61">
        <f t="shared" si="35"/>
        <v>0</v>
      </c>
      <c r="BS55" s="9"/>
      <c r="BT55" s="9"/>
      <c r="BU55" s="61">
        <f t="shared" si="36"/>
        <v>0</v>
      </c>
      <c r="BV55" s="9"/>
      <c r="BW55" s="9"/>
      <c r="BX55" s="9"/>
      <c r="BY55" s="9"/>
      <c r="BZ55" s="61">
        <f t="shared" si="37"/>
        <v>0</v>
      </c>
      <c r="CA55" s="9"/>
      <c r="CB55" s="9"/>
      <c r="CC55" s="9"/>
      <c r="CD55" s="9"/>
      <c r="CE55" s="61">
        <f t="shared" si="38"/>
        <v>0</v>
      </c>
      <c r="CF55" s="9"/>
      <c r="CG55" s="9"/>
      <c r="CH55" s="9"/>
      <c r="CI55" s="9"/>
      <c r="CJ55" s="61">
        <f t="shared" si="39"/>
        <v>0</v>
      </c>
      <c r="CK55" s="9"/>
      <c r="CL55" s="9"/>
      <c r="CM55" s="9"/>
      <c r="CN55" s="9"/>
      <c r="CO55" s="9"/>
      <c r="CP55" s="61">
        <f t="shared" si="40"/>
        <v>0</v>
      </c>
      <c r="CQ55" s="9"/>
      <c r="CR55" s="9"/>
      <c r="CS55" s="9"/>
      <c r="CT55" s="9"/>
      <c r="CU55" s="61">
        <f t="shared" si="13"/>
        <v>0</v>
      </c>
      <c r="CV55" s="9"/>
      <c r="CW55" s="9"/>
      <c r="CX55" s="9"/>
      <c r="CY55" s="61">
        <f t="shared" si="14"/>
        <v>0</v>
      </c>
      <c r="CZ55" s="9"/>
      <c r="DA55" s="9"/>
      <c r="DB55" s="9"/>
      <c r="DC55" s="61">
        <f t="shared" si="15"/>
        <v>0</v>
      </c>
      <c r="DD55" s="9"/>
      <c r="DE55" s="9"/>
      <c r="DF55" s="9"/>
      <c r="DG55" s="61">
        <f t="shared" si="17"/>
        <v>0</v>
      </c>
      <c r="DH55" s="9"/>
      <c r="DI55" s="9"/>
      <c r="DJ55" s="9"/>
      <c r="DK55" s="61">
        <f t="shared" si="18"/>
        <v>0</v>
      </c>
      <c r="DL55" s="9"/>
      <c r="DM55" s="9"/>
      <c r="DN55" s="9"/>
      <c r="DO55" s="61">
        <f t="shared" si="41"/>
        <v>0</v>
      </c>
      <c r="DP55" s="9"/>
      <c r="DQ55" s="9"/>
      <c r="DR55" s="9"/>
      <c r="DS55" s="9"/>
      <c r="DT55" s="61">
        <f t="shared" si="19"/>
        <v>0</v>
      </c>
      <c r="DU55" s="9"/>
      <c r="DV55" s="9"/>
      <c r="DW55" s="9"/>
      <c r="DX55" s="9"/>
      <c r="DY55" s="9"/>
      <c r="DZ55" s="9"/>
      <c r="EA55" s="9"/>
      <c r="EB55" s="61">
        <f t="shared" si="55"/>
        <v>0</v>
      </c>
      <c r="EC55" s="9"/>
      <c r="ED55" s="9"/>
      <c r="EE55" s="9"/>
      <c r="EF55" s="9"/>
      <c r="EG55" s="9"/>
      <c r="EH55" s="9"/>
      <c r="EI55" s="61">
        <f t="shared" si="20"/>
        <v>0</v>
      </c>
      <c r="EJ55" s="9"/>
      <c r="EK55" s="9"/>
      <c r="EL55" s="61">
        <f t="shared" si="21"/>
        <v>0</v>
      </c>
      <c r="EM55" s="9"/>
      <c r="EN55" s="9"/>
      <c r="EO55" s="9"/>
      <c r="EP55" s="9"/>
      <c r="EQ55" s="61">
        <f t="shared" si="22"/>
        <v>0</v>
      </c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61">
        <f t="shared" si="23"/>
        <v>0</v>
      </c>
      <c r="FH55" s="9"/>
      <c r="FI55" s="9"/>
      <c r="FJ55" s="61">
        <f t="shared" si="24"/>
        <v>0</v>
      </c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25">
        <f t="shared" si="145"/>
        <v>0</v>
      </c>
      <c r="GA55" s="25">
        <f t="shared" si="66"/>
        <v>0</v>
      </c>
      <c r="GB55" s="25">
        <f t="shared" si="67"/>
        <v>0</v>
      </c>
      <c r="GC55" s="25">
        <f t="shared" si="146"/>
        <v>0</v>
      </c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</row>
    <row r="56" spans="1:221" s="6" customFormat="1" ht="15.95" customHeight="1">
      <c r="A56" s="46"/>
      <c r="B56" s="46">
        <v>6255</v>
      </c>
      <c r="C56" s="47" t="s">
        <v>533</v>
      </c>
      <c r="D56" s="57">
        <f t="shared" si="0"/>
        <v>0</v>
      </c>
      <c r="E56" s="60">
        <f t="shared" si="26"/>
        <v>0</v>
      </c>
      <c r="F56" s="30">
        <f t="shared" si="27"/>
        <v>0</v>
      </c>
      <c r="G56" s="30">
        <f t="shared" si="28"/>
        <v>0</v>
      </c>
      <c r="H56" s="61">
        <f t="shared" si="29"/>
        <v>0</v>
      </c>
      <c r="I56" s="61">
        <f t="shared" si="29"/>
        <v>0</v>
      </c>
      <c r="J56" s="61">
        <f t="shared" si="1"/>
        <v>0</v>
      </c>
      <c r="K56" s="61">
        <f t="shared" si="30"/>
        <v>0</v>
      </c>
      <c r="L56" s="61">
        <f t="shared" si="2"/>
        <v>0</v>
      </c>
      <c r="M56" s="60">
        <f t="shared" si="3"/>
        <v>0</v>
      </c>
      <c r="N56" s="53">
        <f t="shared" si="4"/>
        <v>0</v>
      </c>
      <c r="O56" s="25">
        <f t="shared" si="133"/>
        <v>0</v>
      </c>
      <c r="P56" s="25">
        <f t="shared" si="134"/>
        <v>0</v>
      </c>
      <c r="Q56" s="25">
        <f t="shared" si="135"/>
        <v>0</v>
      </c>
      <c r="R56" s="25">
        <f t="shared" si="135"/>
        <v>0</v>
      </c>
      <c r="S56" s="25">
        <f t="shared" si="136"/>
        <v>0</v>
      </c>
      <c r="T56" s="25">
        <f t="shared" si="137"/>
        <v>0</v>
      </c>
      <c r="U56" s="25">
        <f t="shared" si="138"/>
        <v>0</v>
      </c>
      <c r="V56" s="25">
        <f t="shared" si="139"/>
        <v>0</v>
      </c>
      <c r="W56" s="25">
        <f t="shared" si="140"/>
        <v>0</v>
      </c>
      <c r="X56" s="25">
        <f t="shared" si="141"/>
        <v>0</v>
      </c>
      <c r="Y56" s="25">
        <f t="shared" si="142"/>
        <v>0</v>
      </c>
      <c r="Z56" s="25">
        <f t="shared" si="143"/>
        <v>0</v>
      </c>
      <c r="AA56" s="25">
        <f t="shared" si="143"/>
        <v>0</v>
      </c>
      <c r="AB56" s="25">
        <f t="shared" si="65"/>
        <v>0</v>
      </c>
      <c r="AC56" s="9">
        <f t="shared" si="65"/>
        <v>0</v>
      </c>
      <c r="AD56" s="25">
        <f t="shared" si="144"/>
        <v>0</v>
      </c>
      <c r="AE56" s="53">
        <f t="shared" si="6"/>
        <v>0</v>
      </c>
      <c r="AF56" s="61">
        <f t="shared" si="32"/>
        <v>0</v>
      </c>
      <c r="AG56" s="61">
        <f t="shared" si="47"/>
        <v>0</v>
      </c>
      <c r="AH56" s="53">
        <f t="shared" si="61"/>
        <v>0</v>
      </c>
      <c r="AI56" s="12">
        <f t="shared" si="48"/>
        <v>0</v>
      </c>
      <c r="AJ56" s="12">
        <f t="shared" si="49"/>
        <v>0</v>
      </c>
      <c r="AK56" s="12">
        <f t="shared" si="62"/>
        <v>0</v>
      </c>
      <c r="AL56" s="12">
        <f t="shared" si="63"/>
        <v>0</v>
      </c>
      <c r="AM56" s="12">
        <f t="shared" si="7"/>
        <v>0</v>
      </c>
      <c r="AN56" s="12">
        <f t="shared" si="8"/>
        <v>0</v>
      </c>
      <c r="AO56" s="12">
        <f t="shared" si="9"/>
        <v>0</v>
      </c>
      <c r="AP56" s="12">
        <f t="shared" si="10"/>
        <v>0</v>
      </c>
      <c r="AQ56" s="12">
        <f t="shared" si="64"/>
        <v>0</v>
      </c>
      <c r="AR56" s="30">
        <f t="shared" si="50"/>
        <v>0</v>
      </c>
      <c r="AS56" s="25"/>
      <c r="AT56" s="25"/>
      <c r="AU56" s="25"/>
      <c r="AV56" s="25"/>
      <c r="AW56" s="25"/>
      <c r="AX56" s="25"/>
      <c r="AY56" s="25"/>
      <c r="AZ56" s="25"/>
      <c r="BA56" s="25"/>
      <c r="BB56" s="30">
        <f t="shared" si="52"/>
        <v>0</v>
      </c>
      <c r="BC56" s="25"/>
      <c r="BD56" s="25"/>
      <c r="BE56" s="30">
        <f t="shared" si="12"/>
        <v>0</v>
      </c>
      <c r="BF56" s="25"/>
      <c r="BG56" s="25"/>
      <c r="BH56" s="25"/>
      <c r="BI56" s="25"/>
      <c r="BJ56" s="25"/>
      <c r="BK56" s="61">
        <f t="shared" si="34"/>
        <v>0</v>
      </c>
      <c r="BL56" s="25"/>
      <c r="BM56" s="25"/>
      <c r="BN56" s="25"/>
      <c r="BO56" s="25"/>
      <c r="BP56" s="25"/>
      <c r="BQ56" s="25"/>
      <c r="BR56" s="61">
        <f t="shared" si="35"/>
        <v>0</v>
      </c>
      <c r="BS56" s="25"/>
      <c r="BT56" s="25"/>
      <c r="BU56" s="61">
        <f t="shared" si="36"/>
        <v>0</v>
      </c>
      <c r="BV56" s="25"/>
      <c r="BW56" s="25"/>
      <c r="BX56" s="25"/>
      <c r="BY56" s="25"/>
      <c r="BZ56" s="61">
        <f t="shared" si="37"/>
        <v>0</v>
      </c>
      <c r="CA56" s="25"/>
      <c r="CB56" s="25"/>
      <c r="CC56" s="25"/>
      <c r="CD56" s="25"/>
      <c r="CE56" s="61">
        <f t="shared" si="38"/>
        <v>0</v>
      </c>
      <c r="CF56" s="25"/>
      <c r="CG56" s="25"/>
      <c r="CH56" s="25"/>
      <c r="CI56" s="25"/>
      <c r="CJ56" s="61">
        <f t="shared" si="39"/>
        <v>0</v>
      </c>
      <c r="CK56" s="25"/>
      <c r="CL56" s="25"/>
      <c r="CM56" s="25"/>
      <c r="CN56" s="25"/>
      <c r="CO56" s="25"/>
      <c r="CP56" s="61">
        <f t="shared" si="40"/>
        <v>0</v>
      </c>
      <c r="CQ56" s="25"/>
      <c r="CR56" s="25"/>
      <c r="CS56" s="25"/>
      <c r="CT56" s="25"/>
      <c r="CU56" s="61">
        <f t="shared" si="13"/>
        <v>0</v>
      </c>
      <c r="CV56" s="25"/>
      <c r="CW56" s="25"/>
      <c r="CX56" s="25"/>
      <c r="CY56" s="61">
        <f t="shared" si="14"/>
        <v>0</v>
      </c>
      <c r="CZ56" s="25"/>
      <c r="DA56" s="25"/>
      <c r="DB56" s="25"/>
      <c r="DC56" s="61">
        <f t="shared" si="15"/>
        <v>0</v>
      </c>
      <c r="DD56" s="25"/>
      <c r="DE56" s="25"/>
      <c r="DF56" s="25"/>
      <c r="DG56" s="61">
        <f t="shared" si="17"/>
        <v>0</v>
      </c>
      <c r="DH56" s="25"/>
      <c r="DI56" s="25"/>
      <c r="DJ56" s="25"/>
      <c r="DK56" s="61">
        <f t="shared" si="18"/>
        <v>0</v>
      </c>
      <c r="DL56" s="25"/>
      <c r="DM56" s="25"/>
      <c r="DN56" s="25"/>
      <c r="DO56" s="61">
        <f t="shared" si="41"/>
        <v>0</v>
      </c>
      <c r="DP56" s="25"/>
      <c r="DQ56" s="25"/>
      <c r="DR56" s="25"/>
      <c r="DS56" s="25"/>
      <c r="DT56" s="61">
        <f t="shared" si="19"/>
        <v>0</v>
      </c>
      <c r="DU56" s="25"/>
      <c r="DV56" s="25"/>
      <c r="DW56" s="25"/>
      <c r="DX56" s="25"/>
      <c r="DY56" s="25"/>
      <c r="DZ56" s="25"/>
      <c r="EA56" s="25"/>
      <c r="EB56" s="61">
        <f t="shared" si="55"/>
        <v>0</v>
      </c>
      <c r="EC56" s="25"/>
      <c r="ED56" s="25"/>
      <c r="EE56" s="25"/>
      <c r="EF56" s="25"/>
      <c r="EG56" s="25"/>
      <c r="EH56" s="25"/>
      <c r="EI56" s="61">
        <f t="shared" si="20"/>
        <v>0</v>
      </c>
      <c r="EJ56" s="25"/>
      <c r="EK56" s="25"/>
      <c r="EL56" s="61">
        <f t="shared" si="21"/>
        <v>0</v>
      </c>
      <c r="EM56" s="25"/>
      <c r="EN56" s="25"/>
      <c r="EO56" s="25"/>
      <c r="EP56" s="25"/>
      <c r="EQ56" s="61">
        <f t="shared" si="22"/>
        <v>0</v>
      </c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61">
        <f t="shared" si="23"/>
        <v>0</v>
      </c>
      <c r="FH56" s="25"/>
      <c r="FI56" s="25"/>
      <c r="FJ56" s="61">
        <f t="shared" si="24"/>
        <v>0</v>
      </c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>
        <f t="shared" si="145"/>
        <v>0</v>
      </c>
      <c r="GA56" s="25">
        <f t="shared" si="66"/>
        <v>0</v>
      </c>
      <c r="GB56" s="25">
        <f t="shared" si="67"/>
        <v>0</v>
      </c>
      <c r="GC56" s="25">
        <f t="shared" si="146"/>
        <v>0</v>
      </c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</row>
    <row r="57" spans="1:221" s="6" customFormat="1" ht="15.95" customHeight="1">
      <c r="A57" s="46"/>
      <c r="B57" s="46">
        <v>6256</v>
      </c>
      <c r="C57" s="47" t="s">
        <v>534</v>
      </c>
      <c r="D57" s="57">
        <f t="shared" si="0"/>
        <v>0</v>
      </c>
      <c r="E57" s="60">
        <f t="shared" si="26"/>
        <v>0</v>
      </c>
      <c r="F57" s="30">
        <f t="shared" si="27"/>
        <v>0</v>
      </c>
      <c r="G57" s="30">
        <f t="shared" si="28"/>
        <v>0</v>
      </c>
      <c r="H57" s="61">
        <f t="shared" si="29"/>
        <v>0</v>
      </c>
      <c r="I57" s="61">
        <f t="shared" si="29"/>
        <v>0</v>
      </c>
      <c r="J57" s="61">
        <f t="shared" si="1"/>
        <v>0</v>
      </c>
      <c r="K57" s="61">
        <f t="shared" si="30"/>
        <v>0</v>
      </c>
      <c r="L57" s="61">
        <f t="shared" si="2"/>
        <v>0</v>
      </c>
      <c r="M57" s="60">
        <f t="shared" si="3"/>
        <v>0</v>
      </c>
      <c r="N57" s="53">
        <f t="shared" si="4"/>
        <v>0</v>
      </c>
      <c r="O57" s="25">
        <f t="shared" si="133"/>
        <v>0</v>
      </c>
      <c r="P57" s="25">
        <f t="shared" si="134"/>
        <v>0</v>
      </c>
      <c r="Q57" s="25">
        <f t="shared" si="135"/>
        <v>0</v>
      </c>
      <c r="R57" s="25">
        <f t="shared" si="135"/>
        <v>0</v>
      </c>
      <c r="S57" s="25">
        <f t="shared" si="136"/>
        <v>0</v>
      </c>
      <c r="T57" s="25">
        <f t="shared" si="137"/>
        <v>0</v>
      </c>
      <c r="U57" s="25">
        <f t="shared" si="138"/>
        <v>0</v>
      </c>
      <c r="V57" s="25">
        <f t="shared" si="139"/>
        <v>0</v>
      </c>
      <c r="W57" s="25">
        <f t="shared" si="140"/>
        <v>0</v>
      </c>
      <c r="X57" s="25">
        <f t="shared" si="141"/>
        <v>0</v>
      </c>
      <c r="Y57" s="25">
        <f t="shared" si="142"/>
        <v>0</v>
      </c>
      <c r="Z57" s="25">
        <f t="shared" si="143"/>
        <v>0</v>
      </c>
      <c r="AA57" s="25">
        <f t="shared" si="143"/>
        <v>0</v>
      </c>
      <c r="AB57" s="25">
        <f t="shared" si="65"/>
        <v>0</v>
      </c>
      <c r="AC57" s="9">
        <f t="shared" si="65"/>
        <v>0</v>
      </c>
      <c r="AD57" s="25">
        <f t="shared" si="144"/>
        <v>0</v>
      </c>
      <c r="AE57" s="53">
        <f t="shared" si="6"/>
        <v>0</v>
      </c>
      <c r="AF57" s="61">
        <f t="shared" si="32"/>
        <v>0</v>
      </c>
      <c r="AG57" s="61">
        <f t="shared" si="47"/>
        <v>0</v>
      </c>
      <c r="AH57" s="53">
        <f t="shared" si="61"/>
        <v>0</v>
      </c>
      <c r="AI57" s="12">
        <f t="shared" si="48"/>
        <v>0</v>
      </c>
      <c r="AJ57" s="12">
        <f t="shared" si="49"/>
        <v>0</v>
      </c>
      <c r="AK57" s="12">
        <f t="shared" si="62"/>
        <v>0</v>
      </c>
      <c r="AL57" s="12">
        <f t="shared" si="63"/>
        <v>0</v>
      </c>
      <c r="AM57" s="12">
        <f t="shared" si="7"/>
        <v>0</v>
      </c>
      <c r="AN57" s="12">
        <f t="shared" si="8"/>
        <v>0</v>
      </c>
      <c r="AO57" s="12">
        <f t="shared" si="9"/>
        <v>0</v>
      </c>
      <c r="AP57" s="12">
        <f t="shared" si="10"/>
        <v>0</v>
      </c>
      <c r="AQ57" s="12">
        <f t="shared" si="64"/>
        <v>0</v>
      </c>
      <c r="AR57" s="30">
        <f t="shared" si="50"/>
        <v>0</v>
      </c>
      <c r="AS57" s="25"/>
      <c r="AT57" s="25"/>
      <c r="AU57" s="25"/>
      <c r="AV57" s="25"/>
      <c r="AW57" s="25"/>
      <c r="AX57" s="25"/>
      <c r="AY57" s="25"/>
      <c r="AZ57" s="25"/>
      <c r="BA57" s="25"/>
      <c r="BB57" s="30">
        <f t="shared" si="52"/>
        <v>0</v>
      </c>
      <c r="BC57" s="25"/>
      <c r="BD57" s="25"/>
      <c r="BE57" s="30">
        <f t="shared" si="12"/>
        <v>0</v>
      </c>
      <c r="BF57" s="25"/>
      <c r="BG57" s="25"/>
      <c r="BH57" s="25"/>
      <c r="BI57" s="25"/>
      <c r="BJ57" s="25"/>
      <c r="BK57" s="61">
        <f t="shared" si="34"/>
        <v>0</v>
      </c>
      <c r="BL57" s="25"/>
      <c r="BM57" s="25"/>
      <c r="BN57" s="25"/>
      <c r="BO57" s="25"/>
      <c r="BP57" s="25"/>
      <c r="BQ57" s="25"/>
      <c r="BR57" s="61">
        <f t="shared" si="35"/>
        <v>0</v>
      </c>
      <c r="BS57" s="25"/>
      <c r="BT57" s="25"/>
      <c r="BU57" s="61">
        <f t="shared" si="36"/>
        <v>0</v>
      </c>
      <c r="BV57" s="25"/>
      <c r="BW57" s="25"/>
      <c r="BX57" s="25"/>
      <c r="BY57" s="25"/>
      <c r="BZ57" s="61">
        <f t="shared" si="37"/>
        <v>0</v>
      </c>
      <c r="CA57" s="25"/>
      <c r="CB57" s="25"/>
      <c r="CC57" s="25"/>
      <c r="CD57" s="25"/>
      <c r="CE57" s="61">
        <f t="shared" si="38"/>
        <v>0</v>
      </c>
      <c r="CF57" s="25"/>
      <c r="CG57" s="25"/>
      <c r="CH57" s="25"/>
      <c r="CI57" s="25"/>
      <c r="CJ57" s="61">
        <f t="shared" si="39"/>
        <v>0</v>
      </c>
      <c r="CK57" s="25"/>
      <c r="CL57" s="25"/>
      <c r="CM57" s="25"/>
      <c r="CN57" s="25"/>
      <c r="CO57" s="25"/>
      <c r="CP57" s="61">
        <f t="shared" si="40"/>
        <v>0</v>
      </c>
      <c r="CQ57" s="25"/>
      <c r="CR57" s="25"/>
      <c r="CS57" s="25"/>
      <c r="CT57" s="25"/>
      <c r="CU57" s="61">
        <f t="shared" si="13"/>
        <v>0</v>
      </c>
      <c r="CV57" s="25"/>
      <c r="CW57" s="25"/>
      <c r="CX57" s="25"/>
      <c r="CY57" s="61">
        <f t="shared" si="14"/>
        <v>0</v>
      </c>
      <c r="CZ57" s="25"/>
      <c r="DA57" s="25"/>
      <c r="DB57" s="25"/>
      <c r="DC57" s="61">
        <f t="shared" si="15"/>
        <v>0</v>
      </c>
      <c r="DD57" s="25"/>
      <c r="DE57" s="25"/>
      <c r="DF57" s="25"/>
      <c r="DG57" s="61">
        <f t="shared" si="17"/>
        <v>0</v>
      </c>
      <c r="DH57" s="25"/>
      <c r="DI57" s="25"/>
      <c r="DJ57" s="25"/>
      <c r="DK57" s="61">
        <f t="shared" si="18"/>
        <v>0</v>
      </c>
      <c r="DL57" s="25"/>
      <c r="DM57" s="25"/>
      <c r="DN57" s="25"/>
      <c r="DO57" s="61">
        <f t="shared" si="41"/>
        <v>0</v>
      </c>
      <c r="DP57" s="25"/>
      <c r="DQ57" s="25"/>
      <c r="DR57" s="25"/>
      <c r="DS57" s="25"/>
      <c r="DT57" s="61">
        <f t="shared" si="19"/>
        <v>0</v>
      </c>
      <c r="DU57" s="25"/>
      <c r="DV57" s="25"/>
      <c r="DW57" s="25"/>
      <c r="DX57" s="25"/>
      <c r="DY57" s="25"/>
      <c r="DZ57" s="25"/>
      <c r="EA57" s="25"/>
      <c r="EB57" s="61">
        <f t="shared" si="55"/>
        <v>0</v>
      </c>
      <c r="EC57" s="25"/>
      <c r="ED57" s="25"/>
      <c r="EE57" s="25"/>
      <c r="EF57" s="25"/>
      <c r="EG57" s="25"/>
      <c r="EH57" s="25"/>
      <c r="EI57" s="61">
        <f t="shared" si="20"/>
        <v>0</v>
      </c>
      <c r="EJ57" s="25"/>
      <c r="EK57" s="25"/>
      <c r="EL57" s="61">
        <f t="shared" si="21"/>
        <v>0</v>
      </c>
      <c r="EM57" s="25"/>
      <c r="EN57" s="25"/>
      <c r="EO57" s="25"/>
      <c r="EP57" s="25"/>
      <c r="EQ57" s="61">
        <f t="shared" si="22"/>
        <v>0</v>
      </c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61">
        <f t="shared" si="23"/>
        <v>0</v>
      </c>
      <c r="FH57" s="25"/>
      <c r="FI57" s="25"/>
      <c r="FJ57" s="61">
        <f t="shared" si="24"/>
        <v>0</v>
      </c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>
        <f t="shared" si="145"/>
        <v>0</v>
      </c>
      <c r="GA57" s="25">
        <f t="shared" si="66"/>
        <v>0</v>
      </c>
      <c r="GB57" s="25">
        <f t="shared" si="67"/>
        <v>0</v>
      </c>
      <c r="GC57" s="25">
        <f t="shared" si="146"/>
        <v>0</v>
      </c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</row>
    <row r="58" spans="1:221" s="6" customFormat="1" ht="15.95" customHeight="1">
      <c r="A58" s="46"/>
      <c r="B58" s="46">
        <v>6257</v>
      </c>
      <c r="C58" s="47" t="s">
        <v>362</v>
      </c>
      <c r="D58" s="57">
        <f t="shared" si="0"/>
        <v>0</v>
      </c>
      <c r="E58" s="60">
        <f t="shared" si="26"/>
        <v>0</v>
      </c>
      <c r="F58" s="30">
        <f t="shared" si="27"/>
        <v>0</v>
      </c>
      <c r="G58" s="30">
        <f t="shared" si="28"/>
        <v>0</v>
      </c>
      <c r="H58" s="61">
        <f t="shared" si="29"/>
        <v>0</v>
      </c>
      <c r="I58" s="61">
        <f t="shared" si="29"/>
        <v>0</v>
      </c>
      <c r="J58" s="61">
        <f t="shared" si="1"/>
        <v>0</v>
      </c>
      <c r="K58" s="61">
        <f t="shared" si="30"/>
        <v>0</v>
      </c>
      <c r="L58" s="61">
        <f t="shared" si="2"/>
        <v>0</v>
      </c>
      <c r="M58" s="60">
        <f t="shared" si="3"/>
        <v>0</v>
      </c>
      <c r="N58" s="53">
        <f t="shared" si="4"/>
        <v>0</v>
      </c>
      <c r="O58" s="25">
        <f t="shared" si="133"/>
        <v>0</v>
      </c>
      <c r="P58" s="25">
        <f t="shared" si="134"/>
        <v>0</v>
      </c>
      <c r="Q58" s="25">
        <f t="shared" si="135"/>
        <v>0</v>
      </c>
      <c r="R58" s="25">
        <f t="shared" si="135"/>
        <v>0</v>
      </c>
      <c r="S58" s="25">
        <f t="shared" si="136"/>
        <v>0</v>
      </c>
      <c r="T58" s="25">
        <f t="shared" si="137"/>
        <v>0</v>
      </c>
      <c r="U58" s="25">
        <f t="shared" si="138"/>
        <v>0</v>
      </c>
      <c r="V58" s="25">
        <f t="shared" si="139"/>
        <v>0</v>
      </c>
      <c r="W58" s="25">
        <f t="shared" si="140"/>
        <v>0</v>
      </c>
      <c r="X58" s="25">
        <f t="shared" si="141"/>
        <v>0</v>
      </c>
      <c r="Y58" s="25">
        <f t="shared" si="142"/>
        <v>0</v>
      </c>
      <c r="Z58" s="25">
        <f t="shared" si="143"/>
        <v>0</v>
      </c>
      <c r="AA58" s="25">
        <f t="shared" si="143"/>
        <v>0</v>
      </c>
      <c r="AB58" s="25">
        <f t="shared" si="65"/>
        <v>0</v>
      </c>
      <c r="AC58" s="9">
        <f t="shared" si="65"/>
        <v>0</v>
      </c>
      <c r="AD58" s="25">
        <f t="shared" si="144"/>
        <v>0</v>
      </c>
      <c r="AE58" s="53">
        <f t="shared" si="6"/>
        <v>0</v>
      </c>
      <c r="AF58" s="61">
        <f t="shared" si="32"/>
        <v>0</v>
      </c>
      <c r="AG58" s="61">
        <f t="shared" si="47"/>
        <v>0</v>
      </c>
      <c r="AH58" s="53">
        <f t="shared" si="61"/>
        <v>0</v>
      </c>
      <c r="AI58" s="12">
        <f t="shared" si="48"/>
        <v>0</v>
      </c>
      <c r="AJ58" s="12">
        <f t="shared" si="49"/>
        <v>0</v>
      </c>
      <c r="AK58" s="12">
        <f t="shared" si="62"/>
        <v>0</v>
      </c>
      <c r="AL58" s="12">
        <f t="shared" si="63"/>
        <v>0</v>
      </c>
      <c r="AM58" s="12">
        <f t="shared" si="7"/>
        <v>0</v>
      </c>
      <c r="AN58" s="12">
        <f t="shared" si="8"/>
        <v>0</v>
      </c>
      <c r="AO58" s="12">
        <f t="shared" si="9"/>
        <v>0</v>
      </c>
      <c r="AP58" s="12">
        <f t="shared" si="10"/>
        <v>0</v>
      </c>
      <c r="AQ58" s="12">
        <f t="shared" si="64"/>
        <v>0</v>
      </c>
      <c r="AR58" s="30">
        <f t="shared" si="50"/>
        <v>0</v>
      </c>
      <c r="AS58" s="9"/>
      <c r="AT58" s="9"/>
      <c r="AU58" s="9"/>
      <c r="AV58" s="9"/>
      <c r="AW58" s="9"/>
      <c r="AX58" s="9"/>
      <c r="AY58" s="9"/>
      <c r="AZ58" s="9"/>
      <c r="BA58" s="9"/>
      <c r="BB58" s="30">
        <f t="shared" si="52"/>
        <v>0</v>
      </c>
      <c r="BC58" s="9"/>
      <c r="BD58" s="9"/>
      <c r="BE58" s="30">
        <f t="shared" si="12"/>
        <v>0</v>
      </c>
      <c r="BF58" s="9"/>
      <c r="BG58" s="9"/>
      <c r="BH58" s="9"/>
      <c r="BI58" s="9"/>
      <c r="BJ58" s="9"/>
      <c r="BK58" s="61">
        <f t="shared" si="34"/>
        <v>0</v>
      </c>
      <c r="BL58" s="9"/>
      <c r="BM58" s="9"/>
      <c r="BN58" s="9"/>
      <c r="BO58" s="9"/>
      <c r="BP58" s="9"/>
      <c r="BQ58" s="9"/>
      <c r="BR58" s="61">
        <f t="shared" si="35"/>
        <v>0</v>
      </c>
      <c r="BS58" s="9"/>
      <c r="BT58" s="9"/>
      <c r="BU58" s="61">
        <f t="shared" si="36"/>
        <v>0</v>
      </c>
      <c r="BV58" s="9"/>
      <c r="BW58" s="9"/>
      <c r="BX58" s="9"/>
      <c r="BY58" s="9"/>
      <c r="BZ58" s="61">
        <f t="shared" si="37"/>
        <v>0</v>
      </c>
      <c r="CA58" s="9"/>
      <c r="CB58" s="9"/>
      <c r="CC58" s="9"/>
      <c r="CD58" s="9"/>
      <c r="CE58" s="61">
        <f t="shared" si="38"/>
        <v>0</v>
      </c>
      <c r="CF58" s="9"/>
      <c r="CG58" s="9"/>
      <c r="CH58" s="9"/>
      <c r="CI58" s="9"/>
      <c r="CJ58" s="61">
        <f t="shared" si="39"/>
        <v>0</v>
      </c>
      <c r="CK58" s="9"/>
      <c r="CL58" s="9"/>
      <c r="CM58" s="9"/>
      <c r="CN58" s="9"/>
      <c r="CO58" s="9"/>
      <c r="CP58" s="61">
        <f t="shared" si="40"/>
        <v>0</v>
      </c>
      <c r="CQ58" s="9"/>
      <c r="CR58" s="9"/>
      <c r="CS58" s="9"/>
      <c r="CT58" s="9"/>
      <c r="CU58" s="61">
        <f t="shared" si="13"/>
        <v>0</v>
      </c>
      <c r="CV58" s="9"/>
      <c r="CW58" s="9"/>
      <c r="CX58" s="9"/>
      <c r="CY58" s="61">
        <f t="shared" si="14"/>
        <v>0</v>
      </c>
      <c r="CZ58" s="9"/>
      <c r="DA58" s="9"/>
      <c r="DB58" s="9"/>
      <c r="DC58" s="61">
        <f t="shared" si="15"/>
        <v>0</v>
      </c>
      <c r="DD58" s="9"/>
      <c r="DE58" s="9"/>
      <c r="DF58" s="9"/>
      <c r="DG58" s="61">
        <f t="shared" si="17"/>
        <v>0</v>
      </c>
      <c r="DH58" s="9"/>
      <c r="DI58" s="9"/>
      <c r="DJ58" s="9"/>
      <c r="DK58" s="61">
        <f t="shared" si="18"/>
        <v>0</v>
      </c>
      <c r="DL58" s="9"/>
      <c r="DM58" s="9"/>
      <c r="DN58" s="9"/>
      <c r="DO58" s="61">
        <f t="shared" si="41"/>
        <v>0</v>
      </c>
      <c r="DP58" s="9"/>
      <c r="DQ58" s="9"/>
      <c r="DR58" s="9"/>
      <c r="DS58" s="9"/>
      <c r="DT58" s="61">
        <f t="shared" si="19"/>
        <v>0</v>
      </c>
      <c r="DU58" s="9"/>
      <c r="DV58" s="9"/>
      <c r="DW58" s="9"/>
      <c r="DX58" s="9"/>
      <c r="DY58" s="9"/>
      <c r="DZ58" s="9"/>
      <c r="EA58" s="9"/>
      <c r="EB58" s="61">
        <f t="shared" si="55"/>
        <v>0</v>
      </c>
      <c r="EC58" s="9"/>
      <c r="ED58" s="9"/>
      <c r="EE58" s="9"/>
      <c r="EF58" s="9"/>
      <c r="EG58" s="9"/>
      <c r="EH58" s="9"/>
      <c r="EI58" s="61">
        <f t="shared" si="20"/>
        <v>0</v>
      </c>
      <c r="EJ58" s="9"/>
      <c r="EK58" s="9"/>
      <c r="EL58" s="61">
        <f t="shared" si="21"/>
        <v>0</v>
      </c>
      <c r="EM58" s="9"/>
      <c r="EN58" s="9"/>
      <c r="EO58" s="9"/>
      <c r="EP58" s="9"/>
      <c r="EQ58" s="61">
        <f t="shared" si="22"/>
        <v>0</v>
      </c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61">
        <f t="shared" si="23"/>
        <v>0</v>
      </c>
      <c r="FH58" s="9"/>
      <c r="FI58" s="9"/>
      <c r="FJ58" s="61">
        <f t="shared" si="24"/>
        <v>0</v>
      </c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25">
        <f t="shared" si="145"/>
        <v>0</v>
      </c>
      <c r="GA58" s="25">
        <f t="shared" si="66"/>
        <v>0</v>
      </c>
      <c r="GB58" s="25">
        <f t="shared" si="67"/>
        <v>0</v>
      </c>
      <c r="GC58" s="25">
        <f t="shared" si="146"/>
        <v>0</v>
      </c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</row>
    <row r="59" spans="1:221" s="5" customFormat="1" ht="15.95" customHeight="1">
      <c r="A59" s="46"/>
      <c r="B59" s="46">
        <v>6299</v>
      </c>
      <c r="C59" s="47" t="s">
        <v>400</v>
      </c>
      <c r="D59" s="57">
        <f t="shared" si="0"/>
        <v>0</v>
      </c>
      <c r="E59" s="60">
        <f t="shared" si="26"/>
        <v>0</v>
      </c>
      <c r="F59" s="30">
        <f t="shared" si="27"/>
        <v>0</v>
      </c>
      <c r="G59" s="30">
        <f t="shared" si="28"/>
        <v>0</v>
      </c>
      <c r="H59" s="61">
        <f t="shared" si="29"/>
        <v>0</v>
      </c>
      <c r="I59" s="61">
        <f t="shared" si="29"/>
        <v>0</v>
      </c>
      <c r="J59" s="61">
        <f t="shared" si="1"/>
        <v>0</v>
      </c>
      <c r="K59" s="61">
        <f t="shared" si="30"/>
        <v>0</v>
      </c>
      <c r="L59" s="61">
        <f t="shared" si="2"/>
        <v>0</v>
      </c>
      <c r="M59" s="60">
        <f t="shared" si="3"/>
        <v>0</v>
      </c>
      <c r="N59" s="53">
        <f t="shared" si="4"/>
        <v>0</v>
      </c>
      <c r="O59" s="25">
        <f t="shared" si="133"/>
        <v>0</v>
      </c>
      <c r="P59" s="25">
        <f t="shared" si="134"/>
        <v>0</v>
      </c>
      <c r="Q59" s="25">
        <f t="shared" si="135"/>
        <v>0</v>
      </c>
      <c r="R59" s="25">
        <f t="shared" si="135"/>
        <v>0</v>
      </c>
      <c r="S59" s="25">
        <f t="shared" si="136"/>
        <v>0</v>
      </c>
      <c r="T59" s="25">
        <f t="shared" si="137"/>
        <v>0</v>
      </c>
      <c r="U59" s="25">
        <f t="shared" si="138"/>
        <v>0</v>
      </c>
      <c r="V59" s="25">
        <f t="shared" si="139"/>
        <v>0</v>
      </c>
      <c r="W59" s="25">
        <f t="shared" si="140"/>
        <v>0</v>
      </c>
      <c r="X59" s="25">
        <f t="shared" si="141"/>
        <v>0</v>
      </c>
      <c r="Y59" s="25">
        <f t="shared" si="142"/>
        <v>0</v>
      </c>
      <c r="Z59" s="25">
        <f t="shared" si="143"/>
        <v>0</v>
      </c>
      <c r="AA59" s="25">
        <f t="shared" si="143"/>
        <v>0</v>
      </c>
      <c r="AB59" s="25">
        <f t="shared" si="65"/>
        <v>0</v>
      </c>
      <c r="AC59" s="9">
        <f t="shared" si="65"/>
        <v>0</v>
      </c>
      <c r="AD59" s="25">
        <f t="shared" si="144"/>
        <v>0</v>
      </c>
      <c r="AE59" s="53">
        <f t="shared" si="6"/>
        <v>0</v>
      </c>
      <c r="AF59" s="61">
        <f t="shared" si="32"/>
        <v>0</v>
      </c>
      <c r="AG59" s="61">
        <f t="shared" si="47"/>
        <v>0</v>
      </c>
      <c r="AH59" s="53">
        <f t="shared" si="61"/>
        <v>0</v>
      </c>
      <c r="AI59" s="12">
        <f t="shared" si="48"/>
        <v>0</v>
      </c>
      <c r="AJ59" s="12">
        <f t="shared" si="49"/>
        <v>0</v>
      </c>
      <c r="AK59" s="12">
        <f t="shared" si="62"/>
        <v>0</v>
      </c>
      <c r="AL59" s="12">
        <f t="shared" si="63"/>
        <v>0</v>
      </c>
      <c r="AM59" s="12">
        <f t="shared" si="7"/>
        <v>0</v>
      </c>
      <c r="AN59" s="12">
        <f t="shared" si="8"/>
        <v>0</v>
      </c>
      <c r="AO59" s="12">
        <f t="shared" si="9"/>
        <v>0</v>
      </c>
      <c r="AP59" s="12">
        <f t="shared" si="10"/>
        <v>0</v>
      </c>
      <c r="AQ59" s="12">
        <f t="shared" si="64"/>
        <v>0</v>
      </c>
      <c r="AR59" s="30">
        <f t="shared" si="50"/>
        <v>0</v>
      </c>
      <c r="AS59" s="12"/>
      <c r="AT59" s="12"/>
      <c r="AU59" s="12"/>
      <c r="AV59" s="12"/>
      <c r="AW59" s="12"/>
      <c r="AX59" s="12"/>
      <c r="AY59" s="12"/>
      <c r="AZ59" s="12"/>
      <c r="BA59" s="12"/>
      <c r="BB59" s="30">
        <f t="shared" si="52"/>
        <v>0</v>
      </c>
      <c r="BC59" s="12"/>
      <c r="BD59" s="12"/>
      <c r="BE59" s="30">
        <f t="shared" si="12"/>
        <v>0</v>
      </c>
      <c r="BF59" s="12"/>
      <c r="BG59" s="12"/>
      <c r="BH59" s="12"/>
      <c r="BI59" s="12"/>
      <c r="BJ59" s="12"/>
      <c r="BK59" s="61">
        <f t="shared" si="34"/>
        <v>0</v>
      </c>
      <c r="BL59" s="12"/>
      <c r="BM59" s="12"/>
      <c r="BN59" s="9"/>
      <c r="BO59" s="12"/>
      <c r="BP59" s="12"/>
      <c r="BQ59" s="12"/>
      <c r="BR59" s="61">
        <f t="shared" si="35"/>
        <v>0</v>
      </c>
      <c r="BS59" s="12"/>
      <c r="BT59" s="12"/>
      <c r="BU59" s="61">
        <f t="shared" si="36"/>
        <v>0</v>
      </c>
      <c r="BV59" s="12"/>
      <c r="BW59" s="12"/>
      <c r="BX59" s="12"/>
      <c r="BY59" s="12"/>
      <c r="BZ59" s="61">
        <f t="shared" si="37"/>
        <v>0</v>
      </c>
      <c r="CA59" s="12"/>
      <c r="CB59" s="12"/>
      <c r="CC59" s="9"/>
      <c r="CD59" s="12"/>
      <c r="CE59" s="61">
        <f t="shared" si="38"/>
        <v>0</v>
      </c>
      <c r="CF59" s="12"/>
      <c r="CG59" s="12"/>
      <c r="CH59" s="12"/>
      <c r="CI59" s="12"/>
      <c r="CJ59" s="61">
        <f t="shared" si="39"/>
        <v>0</v>
      </c>
      <c r="CK59" s="12"/>
      <c r="CL59" s="12"/>
      <c r="CM59" s="12"/>
      <c r="CN59" s="12"/>
      <c r="CO59" s="12"/>
      <c r="CP59" s="61">
        <f t="shared" si="40"/>
        <v>0</v>
      </c>
      <c r="CQ59" s="12"/>
      <c r="CR59" s="12"/>
      <c r="CS59" s="12"/>
      <c r="CT59" s="12"/>
      <c r="CU59" s="61">
        <f t="shared" si="13"/>
        <v>0</v>
      </c>
      <c r="CV59" s="12"/>
      <c r="CW59" s="12"/>
      <c r="CX59" s="12"/>
      <c r="CY59" s="61">
        <f t="shared" si="14"/>
        <v>0</v>
      </c>
      <c r="CZ59" s="12"/>
      <c r="DA59" s="12"/>
      <c r="DB59" s="12"/>
      <c r="DC59" s="61">
        <f t="shared" si="15"/>
        <v>0</v>
      </c>
      <c r="DD59" s="12"/>
      <c r="DE59" s="12"/>
      <c r="DF59" s="12"/>
      <c r="DG59" s="61">
        <f t="shared" si="17"/>
        <v>0</v>
      </c>
      <c r="DH59" s="12"/>
      <c r="DI59" s="12"/>
      <c r="DJ59" s="12"/>
      <c r="DK59" s="61">
        <f t="shared" si="18"/>
        <v>0</v>
      </c>
      <c r="DL59" s="12"/>
      <c r="DM59" s="12"/>
      <c r="DN59" s="12"/>
      <c r="DO59" s="61">
        <f t="shared" si="41"/>
        <v>0</v>
      </c>
      <c r="DP59" s="12"/>
      <c r="DQ59" s="12"/>
      <c r="DR59" s="12"/>
      <c r="DS59" s="12"/>
      <c r="DT59" s="61">
        <f t="shared" si="19"/>
        <v>0</v>
      </c>
      <c r="DU59" s="12"/>
      <c r="DV59" s="12"/>
      <c r="DW59" s="12"/>
      <c r="DX59" s="12"/>
      <c r="DY59" s="12"/>
      <c r="DZ59" s="12"/>
      <c r="EA59" s="12"/>
      <c r="EB59" s="61">
        <f t="shared" si="55"/>
        <v>0</v>
      </c>
      <c r="EC59" s="12"/>
      <c r="ED59" s="12"/>
      <c r="EE59" s="12"/>
      <c r="EF59" s="12"/>
      <c r="EG59" s="12"/>
      <c r="EH59" s="12"/>
      <c r="EI59" s="61">
        <f t="shared" si="20"/>
        <v>0</v>
      </c>
      <c r="EJ59" s="12"/>
      <c r="EK59" s="12"/>
      <c r="EL59" s="61">
        <f t="shared" si="21"/>
        <v>0</v>
      </c>
      <c r="EM59" s="12"/>
      <c r="EN59" s="12"/>
      <c r="EO59" s="12"/>
      <c r="EP59" s="12"/>
      <c r="EQ59" s="61">
        <f t="shared" si="22"/>
        <v>0</v>
      </c>
      <c r="ER59" s="12"/>
      <c r="ES59" s="12"/>
      <c r="ET59" s="12"/>
      <c r="EU59" s="12"/>
      <c r="EV59" s="12"/>
      <c r="EW59" s="12"/>
      <c r="EX59" s="12"/>
      <c r="EY59" s="12"/>
      <c r="EZ59" s="9"/>
      <c r="FA59" s="12"/>
      <c r="FB59" s="12"/>
      <c r="FC59" s="12"/>
      <c r="FD59" s="12"/>
      <c r="FE59" s="12"/>
      <c r="FF59" s="12"/>
      <c r="FG59" s="61">
        <f t="shared" si="23"/>
        <v>0</v>
      </c>
      <c r="FH59" s="12"/>
      <c r="FI59" s="12"/>
      <c r="FJ59" s="61">
        <f t="shared" si="24"/>
        <v>0</v>
      </c>
      <c r="FK59" s="12"/>
      <c r="FL59" s="12"/>
      <c r="FM59" s="12"/>
      <c r="FN59" s="12"/>
      <c r="FO59" s="12"/>
      <c r="FP59" s="12"/>
      <c r="FQ59" s="12"/>
      <c r="FR59" s="12"/>
      <c r="FS59" s="9"/>
      <c r="FT59" s="12"/>
      <c r="FU59" s="12"/>
      <c r="FV59" s="12"/>
      <c r="FW59" s="12"/>
      <c r="FX59" s="12"/>
      <c r="FY59" s="12"/>
      <c r="FZ59" s="25">
        <f t="shared" si="145"/>
        <v>0</v>
      </c>
      <c r="GA59" s="25">
        <f t="shared" si="66"/>
        <v>0</v>
      </c>
      <c r="GB59" s="25">
        <f t="shared" si="67"/>
        <v>0</v>
      </c>
      <c r="GC59" s="25">
        <f t="shared" si="146"/>
        <v>0</v>
      </c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</row>
    <row r="60" spans="1:221" s="6" customFormat="1" ht="15.95" customHeight="1">
      <c r="A60" s="44">
        <v>6300</v>
      </c>
      <c r="B60" s="44"/>
      <c r="C60" s="45" t="s">
        <v>401</v>
      </c>
      <c r="D60" s="57">
        <f t="shared" si="0"/>
        <v>0</v>
      </c>
      <c r="E60" s="60">
        <f t="shared" si="26"/>
        <v>0</v>
      </c>
      <c r="F60" s="30">
        <f t="shared" si="27"/>
        <v>0</v>
      </c>
      <c r="G60" s="30">
        <f t="shared" si="28"/>
        <v>0</v>
      </c>
      <c r="H60" s="61">
        <f t="shared" si="29"/>
        <v>0</v>
      </c>
      <c r="I60" s="61">
        <f t="shared" si="29"/>
        <v>0</v>
      </c>
      <c r="J60" s="61">
        <f t="shared" si="1"/>
        <v>0</v>
      </c>
      <c r="K60" s="61">
        <f t="shared" si="30"/>
        <v>0</v>
      </c>
      <c r="L60" s="61">
        <f t="shared" si="2"/>
        <v>0</v>
      </c>
      <c r="M60" s="60">
        <f t="shared" si="3"/>
        <v>0</v>
      </c>
      <c r="N60" s="53">
        <f t="shared" si="4"/>
        <v>0</v>
      </c>
      <c r="O60" s="34">
        <f t="shared" ref="O60:AA60" si="147">SUM(O61:O65)</f>
        <v>0</v>
      </c>
      <c r="P60" s="34">
        <f t="shared" si="147"/>
        <v>0</v>
      </c>
      <c r="Q60" s="34">
        <f t="shared" si="147"/>
        <v>0</v>
      </c>
      <c r="R60" s="34">
        <f t="shared" si="147"/>
        <v>0</v>
      </c>
      <c r="S60" s="34">
        <f t="shared" si="147"/>
        <v>0</v>
      </c>
      <c r="T60" s="34">
        <f t="shared" si="147"/>
        <v>0</v>
      </c>
      <c r="U60" s="34">
        <f t="shared" si="147"/>
        <v>0</v>
      </c>
      <c r="V60" s="34">
        <f t="shared" si="147"/>
        <v>0</v>
      </c>
      <c r="W60" s="34">
        <f t="shared" si="147"/>
        <v>0</v>
      </c>
      <c r="X60" s="34">
        <f t="shared" si="147"/>
        <v>0</v>
      </c>
      <c r="Y60" s="34">
        <f t="shared" si="147"/>
        <v>0</v>
      </c>
      <c r="Z60" s="34">
        <f t="shared" si="147"/>
        <v>0</v>
      </c>
      <c r="AA60" s="34">
        <f t="shared" si="147"/>
        <v>0</v>
      </c>
      <c r="AB60" s="25">
        <f t="shared" si="65"/>
        <v>0</v>
      </c>
      <c r="AC60" s="9">
        <f t="shared" si="65"/>
        <v>0</v>
      </c>
      <c r="AD60" s="34">
        <f>SUM(AD61:AD65)</f>
        <v>0</v>
      </c>
      <c r="AE60" s="53">
        <f t="shared" si="6"/>
        <v>0</v>
      </c>
      <c r="AF60" s="61">
        <f t="shared" si="32"/>
        <v>0</v>
      </c>
      <c r="AG60" s="61">
        <f t="shared" si="47"/>
        <v>0</v>
      </c>
      <c r="AH60" s="53">
        <f t="shared" si="61"/>
        <v>0</v>
      </c>
      <c r="AI60" s="12">
        <f t="shared" si="48"/>
        <v>0</v>
      </c>
      <c r="AJ60" s="12">
        <f t="shared" si="49"/>
        <v>0</v>
      </c>
      <c r="AK60" s="12">
        <f t="shared" si="62"/>
        <v>0</v>
      </c>
      <c r="AL60" s="12">
        <f t="shared" si="63"/>
        <v>0</v>
      </c>
      <c r="AM60" s="12">
        <f t="shared" si="7"/>
        <v>0</v>
      </c>
      <c r="AN60" s="12">
        <f t="shared" si="8"/>
        <v>0</v>
      </c>
      <c r="AO60" s="12">
        <f t="shared" si="9"/>
        <v>0</v>
      </c>
      <c r="AP60" s="12">
        <f t="shared" si="10"/>
        <v>0</v>
      </c>
      <c r="AQ60" s="12">
        <f t="shared" si="64"/>
        <v>0</v>
      </c>
      <c r="AR60" s="30">
        <f t="shared" si="50"/>
        <v>0</v>
      </c>
      <c r="AS60" s="34">
        <f t="shared" ref="AS60:AZ60" si="148">SUM(AS61:AS65)</f>
        <v>0</v>
      </c>
      <c r="AT60" s="34">
        <f t="shared" si="148"/>
        <v>0</v>
      </c>
      <c r="AU60" s="34">
        <f t="shared" si="148"/>
        <v>0</v>
      </c>
      <c r="AV60" s="34">
        <f t="shared" si="148"/>
        <v>0</v>
      </c>
      <c r="AW60" s="34">
        <f t="shared" si="148"/>
        <v>0</v>
      </c>
      <c r="AX60" s="34">
        <f t="shared" si="148"/>
        <v>0</v>
      </c>
      <c r="AY60" s="34">
        <f t="shared" si="148"/>
        <v>0</v>
      </c>
      <c r="AZ60" s="34">
        <f t="shared" si="148"/>
        <v>0</v>
      </c>
      <c r="BA60" s="34">
        <f>SUM(BA61:BA65)</f>
        <v>0</v>
      </c>
      <c r="BB60" s="30">
        <f t="shared" si="52"/>
        <v>0</v>
      </c>
      <c r="BC60" s="34">
        <f>SUM(BC61:BC65)</f>
        <v>0</v>
      </c>
      <c r="BD60" s="34">
        <f>SUM(BD61:BD65)</f>
        <v>0</v>
      </c>
      <c r="BE60" s="30">
        <f t="shared" si="12"/>
        <v>0</v>
      </c>
      <c r="BF60" s="34">
        <f>SUM(BF61:BF65)</f>
        <v>0</v>
      </c>
      <c r="BG60" s="34">
        <f>SUM(BG61:BG65)</f>
        <v>0</v>
      </c>
      <c r="BH60" s="34">
        <f>SUM(BH61:BH65)</f>
        <v>0</v>
      </c>
      <c r="BI60" s="34">
        <f>SUM(BI61:BI65)</f>
        <v>0</v>
      </c>
      <c r="BJ60" s="34">
        <f>SUM(BJ61:BJ65)</f>
        <v>0</v>
      </c>
      <c r="BK60" s="61">
        <f t="shared" si="34"/>
        <v>0</v>
      </c>
      <c r="BL60" s="34">
        <f t="shared" ref="BL60:BQ60" si="149">SUM(BL61:BL65)</f>
        <v>0</v>
      </c>
      <c r="BM60" s="34">
        <f t="shared" si="149"/>
        <v>0</v>
      </c>
      <c r="BN60" s="34">
        <f t="shared" si="149"/>
        <v>0</v>
      </c>
      <c r="BO60" s="34">
        <f t="shared" si="149"/>
        <v>0</v>
      </c>
      <c r="BP60" s="34">
        <f t="shared" si="149"/>
        <v>0</v>
      </c>
      <c r="BQ60" s="34">
        <f t="shared" si="149"/>
        <v>0</v>
      </c>
      <c r="BR60" s="61">
        <f t="shared" si="35"/>
        <v>0</v>
      </c>
      <c r="BS60" s="34">
        <f>SUM(BS61:BS65)</f>
        <v>0</v>
      </c>
      <c r="BT60" s="34">
        <f>SUM(BT61:BT65)</f>
        <v>0</v>
      </c>
      <c r="BU60" s="61">
        <f t="shared" si="36"/>
        <v>0</v>
      </c>
      <c r="BV60" s="34">
        <f>SUM(BV61:BV65)</f>
        <v>0</v>
      </c>
      <c r="BW60" s="34">
        <f>SUM(BW61:BW65)</f>
        <v>0</v>
      </c>
      <c r="BX60" s="34">
        <f>SUM(BX61:BX65)</f>
        <v>0</v>
      </c>
      <c r="BY60" s="34"/>
      <c r="BZ60" s="61">
        <f t="shared" si="37"/>
        <v>0</v>
      </c>
      <c r="CA60" s="34">
        <f>SUM(CA61:CA65)</f>
        <v>0</v>
      </c>
      <c r="CB60" s="34">
        <f>SUM(CB61:CB65)</f>
        <v>0</v>
      </c>
      <c r="CC60" s="34">
        <f>SUM(CC61:CC65)</f>
        <v>0</v>
      </c>
      <c r="CD60" s="34">
        <f>SUM(CD61:CD65)</f>
        <v>0</v>
      </c>
      <c r="CE60" s="61">
        <f t="shared" si="38"/>
        <v>0</v>
      </c>
      <c r="CF60" s="34">
        <f>SUM(CF61:CF65)</f>
        <v>0</v>
      </c>
      <c r="CG60" s="34">
        <f>SUM(CG61:CG65)</f>
        <v>0</v>
      </c>
      <c r="CH60" s="34">
        <f>SUM(CH61:CH65)</f>
        <v>0</v>
      </c>
      <c r="CI60" s="34">
        <f>SUM(CI61:CI65)</f>
        <v>0</v>
      </c>
      <c r="CJ60" s="61">
        <f t="shared" si="39"/>
        <v>0</v>
      </c>
      <c r="CK60" s="34">
        <f>SUM(CK61:CK65)</f>
        <v>0</v>
      </c>
      <c r="CL60" s="34">
        <f>SUM(CL61:CL65)</f>
        <v>0</v>
      </c>
      <c r="CM60" s="34">
        <f>SUM(CM61:CM65)</f>
        <v>0</v>
      </c>
      <c r="CN60" s="34">
        <f>SUM(CN61:CN65)</f>
        <v>0</v>
      </c>
      <c r="CO60" s="34">
        <f>SUM(CO61:CO65)</f>
        <v>0</v>
      </c>
      <c r="CP60" s="61">
        <f t="shared" si="40"/>
        <v>0</v>
      </c>
      <c r="CQ60" s="34">
        <f>SUM(CQ61:CQ65)</f>
        <v>0</v>
      </c>
      <c r="CR60" s="34">
        <f>SUM(CR61:CR65)</f>
        <v>0</v>
      </c>
      <c r="CS60" s="34">
        <f>SUM(CS61:CS65)</f>
        <v>0</v>
      </c>
      <c r="CT60" s="34">
        <f>SUM(CT61:CT65)</f>
        <v>0</v>
      </c>
      <c r="CU60" s="61">
        <f t="shared" si="13"/>
        <v>0</v>
      </c>
      <c r="CV60" s="34">
        <f>SUM(CV61:CV65)</f>
        <v>0</v>
      </c>
      <c r="CW60" s="34">
        <f>SUM(CW61:CW65)</f>
        <v>0</v>
      </c>
      <c r="CX60" s="34">
        <f>SUM(CX61:CX65)</f>
        <v>0</v>
      </c>
      <c r="CY60" s="61">
        <f t="shared" si="14"/>
        <v>0</v>
      </c>
      <c r="CZ60" s="34">
        <f>SUM(CZ61:CZ65)</f>
        <v>0</v>
      </c>
      <c r="DA60" s="34">
        <f>SUM(DA61:DA65)</f>
        <v>0</v>
      </c>
      <c r="DB60" s="34">
        <f>SUM(DB61:DB65)</f>
        <v>0</v>
      </c>
      <c r="DC60" s="61">
        <f t="shared" si="15"/>
        <v>0</v>
      </c>
      <c r="DD60" s="34">
        <f>SUM(DD61:DD65)</f>
        <v>0</v>
      </c>
      <c r="DE60" s="34">
        <f>SUM(DE61:DE65)</f>
        <v>0</v>
      </c>
      <c r="DF60" s="34">
        <f>SUM(DF61:DF65)</f>
        <v>0</v>
      </c>
      <c r="DG60" s="61">
        <f t="shared" si="17"/>
        <v>0</v>
      </c>
      <c r="DH60" s="34">
        <f>SUM(DH61:DH65)</f>
        <v>0</v>
      </c>
      <c r="DI60" s="34">
        <f>SUM(DI61:DI65)</f>
        <v>0</v>
      </c>
      <c r="DJ60" s="34">
        <f>SUM(DJ61:DJ65)</f>
        <v>0</v>
      </c>
      <c r="DK60" s="61">
        <f t="shared" si="18"/>
        <v>0</v>
      </c>
      <c r="DL60" s="34">
        <f>SUM(DL61:DL65)</f>
        <v>0</v>
      </c>
      <c r="DM60" s="34">
        <f>SUM(DM61:DM65)</f>
        <v>0</v>
      </c>
      <c r="DN60" s="34">
        <f>SUM(DN61:DN65)</f>
        <v>0</v>
      </c>
      <c r="DO60" s="61">
        <f t="shared" si="41"/>
        <v>0</v>
      </c>
      <c r="DP60" s="34">
        <f>SUM(DP61:DP65)</f>
        <v>0</v>
      </c>
      <c r="DQ60" s="34">
        <f>SUM(DQ61:DQ65)</f>
        <v>0</v>
      </c>
      <c r="DR60" s="34">
        <f>SUM(DR61:DR65)</f>
        <v>0</v>
      </c>
      <c r="DS60" s="34">
        <f>SUM(DS61:DS65)</f>
        <v>0</v>
      </c>
      <c r="DT60" s="61">
        <f t="shared" si="19"/>
        <v>0</v>
      </c>
      <c r="DU60" s="34">
        <f t="shared" ref="DU60:EA60" si="150">SUM(DU61:DU65)</f>
        <v>0</v>
      </c>
      <c r="DV60" s="34">
        <f t="shared" si="150"/>
        <v>0</v>
      </c>
      <c r="DW60" s="34">
        <f t="shared" si="150"/>
        <v>0</v>
      </c>
      <c r="DX60" s="34">
        <f t="shared" si="150"/>
        <v>0</v>
      </c>
      <c r="DY60" s="34">
        <f t="shared" si="150"/>
        <v>0</v>
      </c>
      <c r="DZ60" s="34">
        <f t="shared" si="150"/>
        <v>0</v>
      </c>
      <c r="EA60" s="34">
        <f t="shared" si="150"/>
        <v>0</v>
      </c>
      <c r="EB60" s="61">
        <f t="shared" si="55"/>
        <v>0</v>
      </c>
      <c r="EC60" s="34">
        <f t="shared" ref="EC60:EH60" si="151">SUM(EC61:EC65)</f>
        <v>0</v>
      </c>
      <c r="ED60" s="34">
        <f t="shared" si="151"/>
        <v>0</v>
      </c>
      <c r="EE60" s="34">
        <f t="shared" si="151"/>
        <v>0</v>
      </c>
      <c r="EF60" s="34">
        <f t="shared" si="151"/>
        <v>0</v>
      </c>
      <c r="EG60" s="34">
        <f t="shared" si="151"/>
        <v>0</v>
      </c>
      <c r="EH60" s="34">
        <f t="shared" si="151"/>
        <v>0</v>
      </c>
      <c r="EI60" s="61">
        <f t="shared" si="20"/>
        <v>0</v>
      </c>
      <c r="EJ60" s="34">
        <f>SUM(EJ61:EJ65)</f>
        <v>0</v>
      </c>
      <c r="EK60" s="34">
        <f>SUM(EK61:EK65)</f>
        <v>0</v>
      </c>
      <c r="EL60" s="61">
        <f t="shared" si="21"/>
        <v>0</v>
      </c>
      <c r="EM60" s="34">
        <f>SUM(EM61:EM65)</f>
        <v>0</v>
      </c>
      <c r="EN60" s="34">
        <f>SUM(EN61:EN65)</f>
        <v>0</v>
      </c>
      <c r="EO60" s="34">
        <f>SUM(EO61:EO65)</f>
        <v>0</v>
      </c>
      <c r="EP60" s="34">
        <f>SUM(EP61:EP65)</f>
        <v>0</v>
      </c>
      <c r="EQ60" s="61">
        <f t="shared" si="22"/>
        <v>0</v>
      </c>
      <c r="ER60" s="34">
        <f t="shared" ref="ER60:FF60" si="152">SUM(ER61:ER65)</f>
        <v>0</v>
      </c>
      <c r="ES60" s="34">
        <f t="shared" si="152"/>
        <v>0</v>
      </c>
      <c r="ET60" s="34">
        <f t="shared" si="152"/>
        <v>0</v>
      </c>
      <c r="EU60" s="34">
        <f t="shared" si="152"/>
        <v>0</v>
      </c>
      <c r="EV60" s="34">
        <f t="shared" si="152"/>
        <v>0</v>
      </c>
      <c r="EW60" s="34">
        <f t="shared" si="152"/>
        <v>0</v>
      </c>
      <c r="EX60" s="34">
        <f t="shared" si="152"/>
        <v>0</v>
      </c>
      <c r="EY60" s="34">
        <f t="shared" si="152"/>
        <v>0</v>
      </c>
      <c r="EZ60" s="34">
        <f t="shared" si="152"/>
        <v>0</v>
      </c>
      <c r="FA60" s="34">
        <f t="shared" si="152"/>
        <v>0</v>
      </c>
      <c r="FB60" s="34">
        <f t="shared" si="152"/>
        <v>0</v>
      </c>
      <c r="FC60" s="34">
        <f t="shared" si="152"/>
        <v>0</v>
      </c>
      <c r="FD60" s="34">
        <f t="shared" si="152"/>
        <v>0</v>
      </c>
      <c r="FE60" s="34">
        <f t="shared" si="152"/>
        <v>0</v>
      </c>
      <c r="FF60" s="34">
        <f t="shared" si="152"/>
        <v>0</v>
      </c>
      <c r="FG60" s="61">
        <f t="shared" si="23"/>
        <v>0</v>
      </c>
      <c r="FH60" s="34">
        <f>SUM(FH61:FH65)</f>
        <v>0</v>
      </c>
      <c r="FI60" s="34">
        <f>SUM(FI61:FI65)</f>
        <v>0</v>
      </c>
      <c r="FJ60" s="61">
        <f t="shared" si="24"/>
        <v>0</v>
      </c>
      <c r="FK60" s="34">
        <f t="shared" ref="FK60:FZ60" si="153">SUM(FK61:FK65)</f>
        <v>0</v>
      </c>
      <c r="FL60" s="34">
        <f t="shared" si="153"/>
        <v>0</v>
      </c>
      <c r="FM60" s="34">
        <f t="shared" si="153"/>
        <v>0</v>
      </c>
      <c r="FN60" s="34">
        <f t="shared" si="153"/>
        <v>0</v>
      </c>
      <c r="FO60" s="34">
        <f t="shared" si="153"/>
        <v>0</v>
      </c>
      <c r="FP60" s="34">
        <f t="shared" si="153"/>
        <v>0</v>
      </c>
      <c r="FQ60" s="34">
        <f t="shared" si="153"/>
        <v>0</v>
      </c>
      <c r="FR60" s="34">
        <f t="shared" si="153"/>
        <v>0</v>
      </c>
      <c r="FS60" s="34">
        <f t="shared" si="153"/>
        <v>0</v>
      </c>
      <c r="FT60" s="34">
        <f t="shared" si="153"/>
        <v>0</v>
      </c>
      <c r="FU60" s="34">
        <f t="shared" si="153"/>
        <v>0</v>
      </c>
      <c r="FV60" s="34">
        <f t="shared" si="153"/>
        <v>0</v>
      </c>
      <c r="FW60" s="34">
        <f t="shared" si="153"/>
        <v>0</v>
      </c>
      <c r="FX60" s="34">
        <f t="shared" si="153"/>
        <v>0</v>
      </c>
      <c r="FY60" s="34">
        <f t="shared" si="153"/>
        <v>0</v>
      </c>
      <c r="FZ60" s="34">
        <f t="shared" si="153"/>
        <v>0</v>
      </c>
      <c r="GA60" s="25">
        <f t="shared" si="66"/>
        <v>0</v>
      </c>
      <c r="GB60" s="25">
        <f t="shared" si="67"/>
        <v>0</v>
      </c>
      <c r="GC60" s="34">
        <f>SUM(GC61:GC65)</f>
        <v>0</v>
      </c>
      <c r="GD60" s="34">
        <f>SUM(GD61:GD65)</f>
        <v>0</v>
      </c>
      <c r="GE60" s="34"/>
      <c r="GF60" s="34"/>
      <c r="GG60" s="34">
        <f>SUM(GG61:GG65)</f>
        <v>0</v>
      </c>
      <c r="GH60" s="34"/>
      <c r="GI60" s="34"/>
      <c r="GJ60" s="34">
        <f>SUM(GJ61:GJ65)</f>
        <v>0</v>
      </c>
      <c r="GK60" s="34"/>
      <c r="GL60" s="34"/>
      <c r="GM60" s="34">
        <f>SUM(GM61:GM65)</f>
        <v>0</v>
      </c>
      <c r="GN60" s="34"/>
      <c r="GO60" s="34"/>
      <c r="GP60" s="34">
        <f>SUM(GP61:GP65)</f>
        <v>0</v>
      </c>
      <c r="GQ60" s="34"/>
      <c r="GR60" s="34"/>
      <c r="GS60" s="34">
        <f>SUM(GS61:GS65)</f>
        <v>0</v>
      </c>
      <c r="GT60" s="34"/>
      <c r="GU60" s="34"/>
      <c r="GV60" s="34">
        <f>SUM(GV61:GV65)</f>
        <v>0</v>
      </c>
      <c r="GW60" s="34"/>
      <c r="GX60" s="34"/>
      <c r="GY60" s="34">
        <f>SUM(GY61:GY65)</f>
        <v>0</v>
      </c>
      <c r="GZ60" s="34"/>
      <c r="HA60" s="34"/>
      <c r="HB60" s="34">
        <f>SUM(HB61:HB65)</f>
        <v>0</v>
      </c>
      <c r="HC60" s="34"/>
      <c r="HD60" s="34"/>
      <c r="HE60" s="34">
        <f>SUM(HE61:HE65)</f>
        <v>0</v>
      </c>
      <c r="HF60" s="34"/>
      <c r="HG60" s="34"/>
      <c r="HH60" s="34">
        <f>SUM(HH61:HH65)</f>
        <v>0</v>
      </c>
      <c r="HI60" s="34"/>
      <c r="HJ60" s="34"/>
      <c r="HK60" s="34">
        <f>SUM(HK61:HK65)</f>
        <v>0</v>
      </c>
      <c r="HL60" s="34"/>
      <c r="HM60" s="34"/>
    </row>
    <row r="61" spans="1:221" s="6" customFormat="1" ht="15.95" customHeight="1">
      <c r="A61" s="46"/>
      <c r="B61" s="46">
        <v>6301</v>
      </c>
      <c r="C61" s="47" t="s">
        <v>402</v>
      </c>
      <c r="D61" s="57">
        <f t="shared" si="0"/>
        <v>0</v>
      </c>
      <c r="E61" s="60">
        <f t="shared" si="26"/>
        <v>0</v>
      </c>
      <c r="F61" s="30">
        <f t="shared" si="27"/>
        <v>0</v>
      </c>
      <c r="G61" s="30">
        <f t="shared" si="28"/>
        <v>0</v>
      </c>
      <c r="H61" s="61">
        <f t="shared" si="29"/>
        <v>0</v>
      </c>
      <c r="I61" s="61">
        <f t="shared" si="29"/>
        <v>0</v>
      </c>
      <c r="J61" s="61">
        <f t="shared" si="1"/>
        <v>0</v>
      </c>
      <c r="K61" s="61">
        <f t="shared" si="30"/>
        <v>0</v>
      </c>
      <c r="L61" s="61">
        <f t="shared" si="2"/>
        <v>0</v>
      </c>
      <c r="M61" s="60">
        <f t="shared" si="3"/>
        <v>0</v>
      </c>
      <c r="N61" s="53">
        <f t="shared" si="4"/>
        <v>0</v>
      </c>
      <c r="O61" s="25">
        <f>BD61</f>
        <v>0</v>
      </c>
      <c r="P61" s="25">
        <f>EK61</f>
        <v>0</v>
      </c>
      <c r="Q61" s="25">
        <f t="shared" ref="Q61:R65" si="154">EN61</f>
        <v>0</v>
      </c>
      <c r="R61" s="25">
        <f t="shared" si="154"/>
        <v>0</v>
      </c>
      <c r="S61" s="25">
        <f>DW61+ET61</f>
        <v>0</v>
      </c>
      <c r="T61" s="25">
        <f>DV61</f>
        <v>0</v>
      </c>
      <c r="U61" s="25">
        <f>EP61</f>
        <v>0</v>
      </c>
      <c r="V61" s="25">
        <f>FL61</f>
        <v>0</v>
      </c>
      <c r="W61" s="25">
        <f>ES61</f>
        <v>0</v>
      </c>
      <c r="X61" s="25">
        <f>DX61</f>
        <v>0</v>
      </c>
      <c r="Y61" s="25">
        <f>EE61</f>
        <v>0</v>
      </c>
      <c r="Z61" s="25">
        <f t="shared" ref="Z61:AA65" si="155">DY61</f>
        <v>0</v>
      </c>
      <c r="AA61" s="25">
        <f t="shared" si="155"/>
        <v>0</v>
      </c>
      <c r="AB61" s="25">
        <f t="shared" si="65"/>
        <v>0</v>
      </c>
      <c r="AC61" s="9">
        <f t="shared" si="65"/>
        <v>0</v>
      </c>
      <c r="AD61" s="25">
        <f>AW61</f>
        <v>0</v>
      </c>
      <c r="AE61" s="53">
        <f t="shared" si="6"/>
        <v>0</v>
      </c>
      <c r="AF61" s="61">
        <f t="shared" si="32"/>
        <v>0</v>
      </c>
      <c r="AG61" s="61">
        <f t="shared" si="47"/>
        <v>0</v>
      </c>
      <c r="AH61" s="53">
        <f t="shared" si="61"/>
        <v>0</v>
      </c>
      <c r="AI61" s="12">
        <f t="shared" si="48"/>
        <v>0</v>
      </c>
      <c r="AJ61" s="12">
        <f t="shared" si="49"/>
        <v>0</v>
      </c>
      <c r="AK61" s="12">
        <f t="shared" si="62"/>
        <v>0</v>
      </c>
      <c r="AL61" s="12">
        <f t="shared" si="63"/>
        <v>0</v>
      </c>
      <c r="AM61" s="12">
        <f t="shared" si="7"/>
        <v>0</v>
      </c>
      <c r="AN61" s="12">
        <f t="shared" si="8"/>
        <v>0</v>
      </c>
      <c r="AO61" s="12">
        <f t="shared" si="9"/>
        <v>0</v>
      </c>
      <c r="AP61" s="12">
        <f t="shared" si="10"/>
        <v>0</v>
      </c>
      <c r="AQ61" s="12">
        <f t="shared" si="64"/>
        <v>0</v>
      </c>
      <c r="AR61" s="30">
        <f t="shared" si="50"/>
        <v>0</v>
      </c>
      <c r="AS61" s="25"/>
      <c r="AT61" s="25"/>
      <c r="AU61" s="25"/>
      <c r="AV61" s="25"/>
      <c r="AW61" s="25"/>
      <c r="AX61" s="25"/>
      <c r="AY61" s="25"/>
      <c r="AZ61" s="25"/>
      <c r="BA61" s="25"/>
      <c r="BB61" s="30">
        <f t="shared" si="52"/>
        <v>0</v>
      </c>
      <c r="BC61" s="25"/>
      <c r="BD61" s="25"/>
      <c r="BE61" s="30">
        <f t="shared" si="12"/>
        <v>0</v>
      </c>
      <c r="BF61" s="25"/>
      <c r="BG61" s="25"/>
      <c r="BH61" s="25"/>
      <c r="BI61" s="25"/>
      <c r="BJ61" s="25"/>
      <c r="BK61" s="61">
        <f t="shared" si="34"/>
        <v>0</v>
      </c>
      <c r="BL61" s="25"/>
      <c r="BM61" s="25"/>
      <c r="BN61" s="25"/>
      <c r="BO61" s="25"/>
      <c r="BP61" s="25"/>
      <c r="BQ61" s="25"/>
      <c r="BR61" s="61">
        <f t="shared" si="35"/>
        <v>0</v>
      </c>
      <c r="BS61" s="25"/>
      <c r="BT61" s="25"/>
      <c r="BU61" s="61">
        <f t="shared" si="36"/>
        <v>0</v>
      </c>
      <c r="BV61" s="25"/>
      <c r="BW61" s="25"/>
      <c r="BX61" s="25"/>
      <c r="BY61" s="25"/>
      <c r="BZ61" s="61">
        <f t="shared" si="37"/>
        <v>0</v>
      </c>
      <c r="CA61" s="25"/>
      <c r="CB61" s="25"/>
      <c r="CC61" s="25"/>
      <c r="CD61" s="25"/>
      <c r="CE61" s="61">
        <f t="shared" si="38"/>
        <v>0</v>
      </c>
      <c r="CF61" s="25"/>
      <c r="CG61" s="25"/>
      <c r="CH61" s="25"/>
      <c r="CI61" s="25"/>
      <c r="CJ61" s="61">
        <f t="shared" si="39"/>
        <v>0</v>
      </c>
      <c r="CK61" s="25"/>
      <c r="CL61" s="25"/>
      <c r="CM61" s="25"/>
      <c r="CN61" s="25"/>
      <c r="CO61" s="25"/>
      <c r="CP61" s="61">
        <f t="shared" si="40"/>
        <v>0</v>
      </c>
      <c r="CQ61" s="25"/>
      <c r="CR61" s="25"/>
      <c r="CS61" s="25"/>
      <c r="CT61" s="25"/>
      <c r="CU61" s="61">
        <f t="shared" si="13"/>
        <v>0</v>
      </c>
      <c r="CV61" s="25"/>
      <c r="CW61" s="25"/>
      <c r="CX61" s="25"/>
      <c r="CY61" s="61">
        <f t="shared" si="14"/>
        <v>0</v>
      </c>
      <c r="CZ61" s="25"/>
      <c r="DA61" s="25"/>
      <c r="DB61" s="25"/>
      <c r="DC61" s="61">
        <f t="shared" si="15"/>
        <v>0</v>
      </c>
      <c r="DD61" s="25"/>
      <c r="DE61" s="25"/>
      <c r="DF61" s="25"/>
      <c r="DG61" s="61">
        <f t="shared" si="17"/>
        <v>0</v>
      </c>
      <c r="DH61" s="25"/>
      <c r="DI61" s="25"/>
      <c r="DJ61" s="25"/>
      <c r="DK61" s="61">
        <f t="shared" si="18"/>
        <v>0</v>
      </c>
      <c r="DL61" s="25"/>
      <c r="DM61" s="25"/>
      <c r="DN61" s="25"/>
      <c r="DO61" s="61">
        <f t="shared" si="41"/>
        <v>0</v>
      </c>
      <c r="DP61" s="25"/>
      <c r="DQ61" s="25"/>
      <c r="DR61" s="25"/>
      <c r="DS61" s="25"/>
      <c r="DT61" s="61">
        <f t="shared" si="19"/>
        <v>0</v>
      </c>
      <c r="DU61" s="25"/>
      <c r="DV61" s="25"/>
      <c r="DW61" s="25"/>
      <c r="DX61" s="25"/>
      <c r="DY61" s="25"/>
      <c r="DZ61" s="25"/>
      <c r="EA61" s="25"/>
      <c r="EB61" s="61">
        <f t="shared" si="55"/>
        <v>0</v>
      </c>
      <c r="EC61" s="25"/>
      <c r="ED61" s="25"/>
      <c r="EE61" s="25"/>
      <c r="EF61" s="25"/>
      <c r="EG61" s="25"/>
      <c r="EH61" s="25"/>
      <c r="EI61" s="61">
        <f t="shared" si="20"/>
        <v>0</v>
      </c>
      <c r="EJ61" s="25"/>
      <c r="EK61" s="25"/>
      <c r="EL61" s="61">
        <f t="shared" si="21"/>
        <v>0</v>
      </c>
      <c r="EM61" s="25"/>
      <c r="EN61" s="25"/>
      <c r="EO61" s="25"/>
      <c r="EP61" s="25"/>
      <c r="EQ61" s="61">
        <f t="shared" si="22"/>
        <v>0</v>
      </c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61">
        <f t="shared" si="23"/>
        <v>0</v>
      </c>
      <c r="FH61" s="25"/>
      <c r="FI61" s="25"/>
      <c r="FJ61" s="61">
        <f t="shared" si="24"/>
        <v>0</v>
      </c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>
        <f>SUM(GD61:HK61)</f>
        <v>0</v>
      </c>
      <c r="GA61" s="25">
        <f t="shared" si="66"/>
        <v>0</v>
      </c>
      <c r="GB61" s="25">
        <f t="shared" si="67"/>
        <v>0</v>
      </c>
      <c r="GC61" s="25">
        <f>GF61+GI61+GL61+GO61+GR61+GU61+GX61+HA61+HD61+HG61+HJ61</f>
        <v>0</v>
      </c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</row>
    <row r="62" spans="1:221" s="6" customFormat="1" ht="15.95" customHeight="1">
      <c r="A62" s="46"/>
      <c r="B62" s="46">
        <v>6302</v>
      </c>
      <c r="C62" s="47" t="s">
        <v>403</v>
      </c>
      <c r="D62" s="57">
        <f t="shared" si="0"/>
        <v>0</v>
      </c>
      <c r="E62" s="60">
        <f t="shared" si="26"/>
        <v>0</v>
      </c>
      <c r="F62" s="30">
        <f t="shared" si="27"/>
        <v>0</v>
      </c>
      <c r="G62" s="30">
        <f t="shared" si="28"/>
        <v>0</v>
      </c>
      <c r="H62" s="61">
        <f t="shared" si="29"/>
        <v>0</v>
      </c>
      <c r="I62" s="61">
        <f t="shared" si="29"/>
        <v>0</v>
      </c>
      <c r="J62" s="61">
        <f t="shared" si="1"/>
        <v>0</v>
      </c>
      <c r="K62" s="61">
        <f t="shared" si="30"/>
        <v>0</v>
      </c>
      <c r="L62" s="61">
        <f t="shared" si="2"/>
        <v>0</v>
      </c>
      <c r="M62" s="60">
        <f t="shared" si="3"/>
        <v>0</v>
      </c>
      <c r="N62" s="53">
        <f t="shared" si="4"/>
        <v>0</v>
      </c>
      <c r="O62" s="25">
        <f>BD62</f>
        <v>0</v>
      </c>
      <c r="P62" s="25">
        <f>EK62</f>
        <v>0</v>
      </c>
      <c r="Q62" s="25">
        <f t="shared" si="154"/>
        <v>0</v>
      </c>
      <c r="R62" s="25">
        <f t="shared" si="154"/>
        <v>0</v>
      </c>
      <c r="S62" s="25">
        <f>DW62+ET62</f>
        <v>0</v>
      </c>
      <c r="T62" s="25">
        <f>DV62</f>
        <v>0</v>
      </c>
      <c r="U62" s="25">
        <f>EP62</f>
        <v>0</v>
      </c>
      <c r="V62" s="25">
        <f>FL62</f>
        <v>0</v>
      </c>
      <c r="W62" s="25">
        <f>ES62</f>
        <v>0</v>
      </c>
      <c r="X62" s="25">
        <f>DX62</f>
        <v>0</v>
      </c>
      <c r="Y62" s="25">
        <f>EE62</f>
        <v>0</v>
      </c>
      <c r="Z62" s="25">
        <f t="shared" si="155"/>
        <v>0</v>
      </c>
      <c r="AA62" s="25">
        <f t="shared" si="155"/>
        <v>0</v>
      </c>
      <c r="AB62" s="25">
        <f t="shared" si="65"/>
        <v>0</v>
      </c>
      <c r="AC62" s="9">
        <f t="shared" si="65"/>
        <v>0</v>
      </c>
      <c r="AD62" s="25">
        <f>AW62</f>
        <v>0</v>
      </c>
      <c r="AE62" s="53">
        <f t="shared" si="6"/>
        <v>0</v>
      </c>
      <c r="AF62" s="61">
        <f t="shared" si="32"/>
        <v>0</v>
      </c>
      <c r="AG62" s="61">
        <f t="shared" si="47"/>
        <v>0</v>
      </c>
      <c r="AH62" s="53">
        <f t="shared" si="61"/>
        <v>0</v>
      </c>
      <c r="AI62" s="12">
        <f t="shared" si="48"/>
        <v>0</v>
      </c>
      <c r="AJ62" s="12">
        <f t="shared" si="49"/>
        <v>0</v>
      </c>
      <c r="AK62" s="12">
        <f t="shared" si="62"/>
        <v>0</v>
      </c>
      <c r="AL62" s="12">
        <f t="shared" si="63"/>
        <v>0</v>
      </c>
      <c r="AM62" s="12">
        <f t="shared" si="7"/>
        <v>0</v>
      </c>
      <c r="AN62" s="12">
        <f t="shared" si="8"/>
        <v>0</v>
      </c>
      <c r="AO62" s="12">
        <f t="shared" si="9"/>
        <v>0</v>
      </c>
      <c r="AP62" s="12">
        <f t="shared" si="10"/>
        <v>0</v>
      </c>
      <c r="AQ62" s="12">
        <f t="shared" si="64"/>
        <v>0</v>
      </c>
      <c r="AR62" s="30">
        <f t="shared" si="50"/>
        <v>0</v>
      </c>
      <c r="AS62" s="25"/>
      <c r="AT62" s="25"/>
      <c r="AU62" s="25"/>
      <c r="AV62" s="25"/>
      <c r="AW62" s="25"/>
      <c r="AX62" s="25"/>
      <c r="AY62" s="25"/>
      <c r="AZ62" s="25"/>
      <c r="BA62" s="25"/>
      <c r="BB62" s="30">
        <f t="shared" si="52"/>
        <v>0</v>
      </c>
      <c r="BC62" s="25"/>
      <c r="BD62" s="25"/>
      <c r="BE62" s="30">
        <f t="shared" si="12"/>
        <v>0</v>
      </c>
      <c r="BF62" s="25"/>
      <c r="BG62" s="25"/>
      <c r="BH62" s="25"/>
      <c r="BI62" s="25"/>
      <c r="BJ62" s="25"/>
      <c r="BK62" s="61">
        <f t="shared" si="34"/>
        <v>0</v>
      </c>
      <c r="BL62" s="25"/>
      <c r="BM62" s="25"/>
      <c r="BN62" s="25"/>
      <c r="BO62" s="25"/>
      <c r="BP62" s="25"/>
      <c r="BQ62" s="25"/>
      <c r="BR62" s="61">
        <f t="shared" si="35"/>
        <v>0</v>
      </c>
      <c r="BS62" s="25"/>
      <c r="BT62" s="25"/>
      <c r="BU62" s="61">
        <f t="shared" si="36"/>
        <v>0</v>
      </c>
      <c r="BV62" s="25"/>
      <c r="BW62" s="25"/>
      <c r="BX62" s="25"/>
      <c r="BY62" s="25"/>
      <c r="BZ62" s="61">
        <f t="shared" si="37"/>
        <v>0</v>
      </c>
      <c r="CA62" s="25"/>
      <c r="CB62" s="25"/>
      <c r="CC62" s="25"/>
      <c r="CD62" s="25"/>
      <c r="CE62" s="61">
        <f t="shared" si="38"/>
        <v>0</v>
      </c>
      <c r="CF62" s="25"/>
      <c r="CG62" s="25"/>
      <c r="CH62" s="25"/>
      <c r="CI62" s="25"/>
      <c r="CJ62" s="61">
        <f t="shared" si="39"/>
        <v>0</v>
      </c>
      <c r="CK62" s="25"/>
      <c r="CL62" s="25"/>
      <c r="CM62" s="25"/>
      <c r="CN62" s="25"/>
      <c r="CO62" s="25"/>
      <c r="CP62" s="61">
        <f t="shared" si="40"/>
        <v>0</v>
      </c>
      <c r="CQ62" s="25"/>
      <c r="CR62" s="25"/>
      <c r="CS62" s="25"/>
      <c r="CT62" s="25"/>
      <c r="CU62" s="61">
        <f t="shared" si="13"/>
        <v>0</v>
      </c>
      <c r="CV62" s="25"/>
      <c r="CW62" s="25"/>
      <c r="CX62" s="25"/>
      <c r="CY62" s="61">
        <f t="shared" si="14"/>
        <v>0</v>
      </c>
      <c r="CZ62" s="25"/>
      <c r="DA62" s="25"/>
      <c r="DB62" s="25"/>
      <c r="DC62" s="61">
        <f t="shared" si="15"/>
        <v>0</v>
      </c>
      <c r="DD62" s="25"/>
      <c r="DE62" s="25"/>
      <c r="DF62" s="25"/>
      <c r="DG62" s="61">
        <f t="shared" si="17"/>
        <v>0</v>
      </c>
      <c r="DH62" s="25"/>
      <c r="DI62" s="25"/>
      <c r="DJ62" s="25"/>
      <c r="DK62" s="61">
        <f t="shared" si="18"/>
        <v>0</v>
      </c>
      <c r="DL62" s="25"/>
      <c r="DM62" s="25"/>
      <c r="DN62" s="25"/>
      <c r="DO62" s="61">
        <f t="shared" si="41"/>
        <v>0</v>
      </c>
      <c r="DP62" s="25"/>
      <c r="DQ62" s="25"/>
      <c r="DR62" s="25"/>
      <c r="DS62" s="25"/>
      <c r="DT62" s="61">
        <f t="shared" si="19"/>
        <v>0</v>
      </c>
      <c r="DU62" s="25"/>
      <c r="DV62" s="25"/>
      <c r="DW62" s="25"/>
      <c r="DX62" s="25"/>
      <c r="DY62" s="25"/>
      <c r="DZ62" s="25"/>
      <c r="EA62" s="25"/>
      <c r="EB62" s="61">
        <f t="shared" si="55"/>
        <v>0</v>
      </c>
      <c r="EC62" s="25"/>
      <c r="ED62" s="25"/>
      <c r="EE62" s="25"/>
      <c r="EF62" s="25"/>
      <c r="EG62" s="25"/>
      <c r="EH62" s="25"/>
      <c r="EI62" s="61">
        <f t="shared" si="20"/>
        <v>0</v>
      </c>
      <c r="EJ62" s="25"/>
      <c r="EK62" s="25"/>
      <c r="EL62" s="61">
        <f t="shared" si="21"/>
        <v>0</v>
      </c>
      <c r="EM62" s="25"/>
      <c r="EN62" s="25"/>
      <c r="EO62" s="25"/>
      <c r="EP62" s="25"/>
      <c r="EQ62" s="61">
        <f t="shared" si="22"/>
        <v>0</v>
      </c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61">
        <f t="shared" si="23"/>
        <v>0</v>
      </c>
      <c r="FH62" s="25"/>
      <c r="FI62" s="25"/>
      <c r="FJ62" s="61">
        <f t="shared" si="24"/>
        <v>0</v>
      </c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>
        <f>SUM(GD62:HK62)</f>
        <v>0</v>
      </c>
      <c r="GA62" s="25">
        <f t="shared" si="66"/>
        <v>0</v>
      </c>
      <c r="GB62" s="25">
        <f t="shared" si="67"/>
        <v>0</v>
      </c>
      <c r="GC62" s="25">
        <f>GF62+GI62+GL62+GO62+GR62+GU62+GX62+HA62+HD62+HG62+HJ62</f>
        <v>0</v>
      </c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</row>
    <row r="63" spans="1:221" s="6" customFormat="1" ht="15.95" customHeight="1">
      <c r="A63" s="46"/>
      <c r="B63" s="46">
        <v>6303</v>
      </c>
      <c r="C63" s="47" t="s">
        <v>404</v>
      </c>
      <c r="D63" s="57">
        <f t="shared" si="0"/>
        <v>0</v>
      </c>
      <c r="E63" s="60">
        <f t="shared" si="26"/>
        <v>0</v>
      </c>
      <c r="F63" s="30">
        <f t="shared" si="27"/>
        <v>0</v>
      </c>
      <c r="G63" s="30">
        <f t="shared" si="28"/>
        <v>0</v>
      </c>
      <c r="H63" s="61">
        <f t="shared" si="29"/>
        <v>0</v>
      </c>
      <c r="I63" s="61">
        <f t="shared" si="29"/>
        <v>0</v>
      </c>
      <c r="J63" s="61">
        <f t="shared" si="1"/>
        <v>0</v>
      </c>
      <c r="K63" s="61">
        <f t="shared" si="30"/>
        <v>0</v>
      </c>
      <c r="L63" s="61">
        <f t="shared" si="2"/>
        <v>0</v>
      </c>
      <c r="M63" s="60">
        <f t="shared" si="3"/>
        <v>0</v>
      </c>
      <c r="N63" s="53">
        <f t="shared" si="4"/>
        <v>0</v>
      </c>
      <c r="O63" s="25">
        <f>BD63</f>
        <v>0</v>
      </c>
      <c r="P63" s="25">
        <f>EK63</f>
        <v>0</v>
      </c>
      <c r="Q63" s="25">
        <f t="shared" si="154"/>
        <v>0</v>
      </c>
      <c r="R63" s="25">
        <f t="shared" si="154"/>
        <v>0</v>
      </c>
      <c r="S63" s="25">
        <f>DW63+ET63</f>
        <v>0</v>
      </c>
      <c r="T63" s="25">
        <f>DV63</f>
        <v>0</v>
      </c>
      <c r="U63" s="25">
        <f>EP63</f>
        <v>0</v>
      </c>
      <c r="V63" s="25">
        <f>FL63</f>
        <v>0</v>
      </c>
      <c r="W63" s="25">
        <f>ES63</f>
        <v>0</v>
      </c>
      <c r="X63" s="25">
        <f>DX63</f>
        <v>0</v>
      </c>
      <c r="Y63" s="25">
        <f>EE63</f>
        <v>0</v>
      </c>
      <c r="Z63" s="25">
        <f t="shared" si="155"/>
        <v>0</v>
      </c>
      <c r="AA63" s="25">
        <f t="shared" si="155"/>
        <v>0</v>
      </c>
      <c r="AB63" s="25">
        <f t="shared" si="65"/>
        <v>0</v>
      </c>
      <c r="AC63" s="9">
        <f t="shared" si="65"/>
        <v>0</v>
      </c>
      <c r="AD63" s="25">
        <f>AW63</f>
        <v>0</v>
      </c>
      <c r="AE63" s="53">
        <f t="shared" si="6"/>
        <v>0</v>
      </c>
      <c r="AF63" s="61">
        <f t="shared" si="32"/>
        <v>0</v>
      </c>
      <c r="AG63" s="61">
        <f t="shared" si="47"/>
        <v>0</v>
      </c>
      <c r="AH63" s="53">
        <f t="shared" si="61"/>
        <v>0</v>
      </c>
      <c r="AI63" s="12">
        <f t="shared" si="48"/>
        <v>0</v>
      </c>
      <c r="AJ63" s="12">
        <f t="shared" si="49"/>
        <v>0</v>
      </c>
      <c r="AK63" s="12">
        <f t="shared" si="62"/>
        <v>0</v>
      </c>
      <c r="AL63" s="12">
        <f t="shared" si="63"/>
        <v>0</v>
      </c>
      <c r="AM63" s="12">
        <f t="shared" si="7"/>
        <v>0</v>
      </c>
      <c r="AN63" s="12">
        <f t="shared" si="8"/>
        <v>0</v>
      </c>
      <c r="AO63" s="12">
        <f t="shared" si="9"/>
        <v>0</v>
      </c>
      <c r="AP63" s="12">
        <f t="shared" si="10"/>
        <v>0</v>
      </c>
      <c r="AQ63" s="12">
        <f t="shared" si="64"/>
        <v>0</v>
      </c>
      <c r="AR63" s="30">
        <f t="shared" si="50"/>
        <v>0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30">
        <f t="shared" si="52"/>
        <v>0</v>
      </c>
      <c r="BC63" s="25"/>
      <c r="BD63" s="25"/>
      <c r="BE63" s="30">
        <f t="shared" si="12"/>
        <v>0</v>
      </c>
      <c r="BF63" s="25"/>
      <c r="BG63" s="25"/>
      <c r="BH63" s="25"/>
      <c r="BI63" s="25"/>
      <c r="BJ63" s="25"/>
      <c r="BK63" s="61">
        <f t="shared" si="34"/>
        <v>0</v>
      </c>
      <c r="BL63" s="25"/>
      <c r="BM63" s="25"/>
      <c r="BN63" s="25"/>
      <c r="BO63" s="25"/>
      <c r="BP63" s="25"/>
      <c r="BQ63" s="25"/>
      <c r="BR63" s="61">
        <f t="shared" si="35"/>
        <v>0</v>
      </c>
      <c r="BS63" s="25"/>
      <c r="BT63" s="25"/>
      <c r="BU63" s="61">
        <f t="shared" si="36"/>
        <v>0</v>
      </c>
      <c r="BV63" s="25"/>
      <c r="BW63" s="25"/>
      <c r="BX63" s="25"/>
      <c r="BY63" s="25"/>
      <c r="BZ63" s="61">
        <f t="shared" si="37"/>
        <v>0</v>
      </c>
      <c r="CA63" s="25"/>
      <c r="CB63" s="25"/>
      <c r="CC63" s="25"/>
      <c r="CD63" s="25"/>
      <c r="CE63" s="61">
        <f t="shared" si="38"/>
        <v>0</v>
      </c>
      <c r="CF63" s="25"/>
      <c r="CG63" s="25"/>
      <c r="CH63" s="25"/>
      <c r="CI63" s="25"/>
      <c r="CJ63" s="61">
        <f t="shared" si="39"/>
        <v>0</v>
      </c>
      <c r="CK63" s="25"/>
      <c r="CL63" s="25"/>
      <c r="CM63" s="25"/>
      <c r="CN63" s="25"/>
      <c r="CO63" s="25"/>
      <c r="CP63" s="61">
        <f t="shared" si="40"/>
        <v>0</v>
      </c>
      <c r="CQ63" s="25"/>
      <c r="CR63" s="25"/>
      <c r="CS63" s="25"/>
      <c r="CT63" s="25"/>
      <c r="CU63" s="61">
        <f t="shared" si="13"/>
        <v>0</v>
      </c>
      <c r="CV63" s="25"/>
      <c r="CW63" s="25"/>
      <c r="CX63" s="25"/>
      <c r="CY63" s="61">
        <f t="shared" si="14"/>
        <v>0</v>
      </c>
      <c r="CZ63" s="25"/>
      <c r="DA63" s="25"/>
      <c r="DB63" s="25"/>
      <c r="DC63" s="61">
        <f t="shared" si="15"/>
        <v>0</v>
      </c>
      <c r="DD63" s="25"/>
      <c r="DE63" s="25"/>
      <c r="DF63" s="25"/>
      <c r="DG63" s="61">
        <f t="shared" si="17"/>
        <v>0</v>
      </c>
      <c r="DH63" s="25"/>
      <c r="DI63" s="25"/>
      <c r="DJ63" s="25"/>
      <c r="DK63" s="61">
        <f t="shared" si="18"/>
        <v>0</v>
      </c>
      <c r="DL63" s="25"/>
      <c r="DM63" s="25"/>
      <c r="DN63" s="25"/>
      <c r="DO63" s="61">
        <f t="shared" si="41"/>
        <v>0</v>
      </c>
      <c r="DP63" s="25"/>
      <c r="DQ63" s="25"/>
      <c r="DR63" s="25"/>
      <c r="DS63" s="25"/>
      <c r="DT63" s="61">
        <f t="shared" si="19"/>
        <v>0</v>
      </c>
      <c r="DU63" s="25"/>
      <c r="DV63" s="25"/>
      <c r="DW63" s="25"/>
      <c r="DX63" s="25"/>
      <c r="DY63" s="25"/>
      <c r="DZ63" s="25"/>
      <c r="EA63" s="25"/>
      <c r="EB63" s="61">
        <f t="shared" si="55"/>
        <v>0</v>
      </c>
      <c r="EC63" s="25"/>
      <c r="ED63" s="25"/>
      <c r="EE63" s="25"/>
      <c r="EF63" s="25"/>
      <c r="EG63" s="25"/>
      <c r="EH63" s="25"/>
      <c r="EI63" s="61">
        <f t="shared" si="20"/>
        <v>0</v>
      </c>
      <c r="EJ63" s="25"/>
      <c r="EK63" s="25"/>
      <c r="EL63" s="61">
        <f t="shared" si="21"/>
        <v>0</v>
      </c>
      <c r="EM63" s="25"/>
      <c r="EN63" s="25"/>
      <c r="EO63" s="25"/>
      <c r="EP63" s="25"/>
      <c r="EQ63" s="61">
        <f t="shared" si="22"/>
        <v>0</v>
      </c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61">
        <f t="shared" si="23"/>
        <v>0</v>
      </c>
      <c r="FH63" s="25"/>
      <c r="FI63" s="25"/>
      <c r="FJ63" s="61">
        <f t="shared" si="24"/>
        <v>0</v>
      </c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>
        <f>SUM(GD63:HK63)</f>
        <v>0</v>
      </c>
      <c r="GA63" s="25">
        <f t="shared" si="66"/>
        <v>0</v>
      </c>
      <c r="GB63" s="25">
        <f t="shared" si="67"/>
        <v>0</v>
      </c>
      <c r="GC63" s="25">
        <f>GF63+GI63+GL63+GO63+GR63+GU63+GX63+HA63+HD63+HG63+HJ63</f>
        <v>0</v>
      </c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</row>
    <row r="64" spans="1:221" s="6" customFormat="1" ht="15.95" customHeight="1">
      <c r="A64" s="46"/>
      <c r="B64" s="46">
        <v>6304</v>
      </c>
      <c r="C64" s="47" t="s">
        <v>12</v>
      </c>
      <c r="D64" s="57">
        <f t="shared" si="0"/>
        <v>0</v>
      </c>
      <c r="E64" s="60"/>
      <c r="F64" s="30"/>
      <c r="G64" s="30"/>
      <c r="H64" s="61"/>
      <c r="I64" s="61"/>
      <c r="J64" s="61">
        <f t="shared" si="1"/>
        <v>0</v>
      </c>
      <c r="K64" s="61"/>
      <c r="L64" s="61"/>
      <c r="M64" s="60"/>
      <c r="N64" s="53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>
        <f t="shared" si="65"/>
        <v>0</v>
      </c>
      <c r="AC64" s="9"/>
      <c r="AD64" s="25"/>
      <c r="AE64" s="53"/>
      <c r="AF64" s="61"/>
      <c r="AG64" s="61">
        <f t="shared" si="47"/>
        <v>0</v>
      </c>
      <c r="AH64" s="53">
        <f t="shared" si="61"/>
        <v>0</v>
      </c>
      <c r="AI64" s="12">
        <f t="shared" si="48"/>
        <v>0</v>
      </c>
      <c r="AJ64" s="12">
        <f t="shared" si="49"/>
        <v>0</v>
      </c>
      <c r="AK64" s="12">
        <f t="shared" si="62"/>
        <v>0</v>
      </c>
      <c r="AL64" s="12">
        <f t="shared" si="63"/>
        <v>0</v>
      </c>
      <c r="AM64" s="12">
        <f t="shared" si="7"/>
        <v>0</v>
      </c>
      <c r="AN64" s="12">
        <f t="shared" si="8"/>
        <v>0</v>
      </c>
      <c r="AO64" s="12">
        <f t="shared" si="9"/>
        <v>0</v>
      </c>
      <c r="AP64" s="12">
        <f t="shared" si="10"/>
        <v>0</v>
      </c>
      <c r="AQ64" s="12">
        <f t="shared" si="64"/>
        <v>0</v>
      </c>
      <c r="AR64" s="30"/>
      <c r="AS64" s="25"/>
      <c r="AT64" s="25"/>
      <c r="AU64" s="25"/>
      <c r="AV64" s="25"/>
      <c r="AW64" s="25"/>
      <c r="AX64" s="25"/>
      <c r="AY64" s="25"/>
      <c r="AZ64" s="25"/>
      <c r="BA64" s="25"/>
      <c r="BB64" s="30"/>
      <c r="BC64" s="25"/>
      <c r="BD64" s="25"/>
      <c r="BE64" s="30"/>
      <c r="BF64" s="25"/>
      <c r="BG64" s="25"/>
      <c r="BH64" s="25"/>
      <c r="BI64" s="25"/>
      <c r="BJ64" s="25"/>
      <c r="BK64" s="61">
        <f t="shared" si="34"/>
        <v>0</v>
      </c>
      <c r="BL64" s="25"/>
      <c r="BM64" s="25"/>
      <c r="BN64" s="25"/>
      <c r="BO64" s="25"/>
      <c r="BP64" s="25"/>
      <c r="BQ64" s="25"/>
      <c r="BR64" s="61"/>
      <c r="BS64" s="25"/>
      <c r="BT64" s="25"/>
      <c r="BU64" s="61"/>
      <c r="BV64" s="25"/>
      <c r="BW64" s="25"/>
      <c r="BX64" s="25"/>
      <c r="BY64" s="25"/>
      <c r="BZ64" s="61"/>
      <c r="CA64" s="25"/>
      <c r="CB64" s="25"/>
      <c r="CC64" s="25"/>
      <c r="CD64" s="25"/>
      <c r="CE64" s="61"/>
      <c r="CF64" s="25"/>
      <c r="CG64" s="25"/>
      <c r="CH64" s="25"/>
      <c r="CI64" s="25"/>
      <c r="CJ64" s="61"/>
      <c r="CK64" s="25"/>
      <c r="CL64" s="25"/>
      <c r="CM64" s="25"/>
      <c r="CN64" s="25"/>
      <c r="CO64" s="25"/>
      <c r="CP64" s="61"/>
      <c r="CQ64" s="25"/>
      <c r="CR64" s="25"/>
      <c r="CS64" s="25"/>
      <c r="CT64" s="25"/>
      <c r="CU64" s="61"/>
      <c r="CV64" s="25"/>
      <c r="CW64" s="25"/>
      <c r="CX64" s="25"/>
      <c r="CY64" s="61"/>
      <c r="CZ64" s="25"/>
      <c r="DA64" s="25"/>
      <c r="DB64" s="25"/>
      <c r="DC64" s="61"/>
      <c r="DD64" s="25"/>
      <c r="DE64" s="25"/>
      <c r="DF64" s="25"/>
      <c r="DG64" s="61"/>
      <c r="DH64" s="25"/>
      <c r="DI64" s="25"/>
      <c r="DJ64" s="25"/>
      <c r="DK64" s="61"/>
      <c r="DL64" s="25"/>
      <c r="DM64" s="25"/>
      <c r="DN64" s="25"/>
      <c r="DO64" s="61"/>
      <c r="DP64" s="25"/>
      <c r="DQ64" s="25"/>
      <c r="DR64" s="25"/>
      <c r="DS64" s="25"/>
      <c r="DT64" s="61"/>
      <c r="DU64" s="25"/>
      <c r="DV64" s="25"/>
      <c r="DW64" s="25"/>
      <c r="DX64" s="25"/>
      <c r="DY64" s="25"/>
      <c r="DZ64" s="25"/>
      <c r="EA64" s="25"/>
      <c r="EB64" s="61">
        <f t="shared" si="55"/>
        <v>0</v>
      </c>
      <c r="EC64" s="25"/>
      <c r="ED64" s="25"/>
      <c r="EE64" s="25"/>
      <c r="EF64" s="25"/>
      <c r="EG64" s="25"/>
      <c r="EH64" s="25"/>
      <c r="EI64" s="61"/>
      <c r="EJ64" s="25"/>
      <c r="EK64" s="25"/>
      <c r="EL64" s="61"/>
      <c r="EM64" s="25"/>
      <c r="EN64" s="25"/>
      <c r="EO64" s="25"/>
      <c r="EP64" s="25"/>
      <c r="EQ64" s="61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61">
        <f t="shared" si="23"/>
        <v>0</v>
      </c>
      <c r="FH64" s="25"/>
      <c r="FI64" s="25"/>
      <c r="FJ64" s="61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>
        <f>SUM(GD64:HK64)</f>
        <v>0</v>
      </c>
      <c r="GA64" s="25">
        <f t="shared" si="66"/>
        <v>0</v>
      </c>
      <c r="GB64" s="25">
        <f t="shared" si="67"/>
        <v>0</v>
      </c>
      <c r="GC64" s="25">
        <f>GF64+GI64+GL64+GO64+GR64+GU64+GX64+HA64+HD64+HG64+HJ64</f>
        <v>0</v>
      </c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</row>
    <row r="65" spans="1:221" s="6" customFormat="1" ht="15.95" customHeight="1">
      <c r="A65" s="46"/>
      <c r="B65" s="46">
        <v>6349</v>
      </c>
      <c r="C65" s="47" t="s">
        <v>395</v>
      </c>
      <c r="D65" s="57">
        <f t="shared" si="0"/>
        <v>0</v>
      </c>
      <c r="E65" s="60">
        <f t="shared" si="26"/>
        <v>0</v>
      </c>
      <c r="F65" s="30">
        <f t="shared" ref="F65:F128" si="156">AS65+BA65+BC65+GA65</f>
        <v>0</v>
      </c>
      <c r="G65" s="30">
        <f t="shared" si="28"/>
        <v>0</v>
      </c>
      <c r="H65" s="61">
        <f t="shared" si="29"/>
        <v>0</v>
      </c>
      <c r="I65" s="61">
        <f t="shared" si="29"/>
        <v>0</v>
      </c>
      <c r="J65" s="61">
        <f t="shared" si="1"/>
        <v>0</v>
      </c>
      <c r="K65" s="61">
        <f t="shared" ref="K65:K128" si="157">DU65+EC65+EJ65+ER65+SUM(EV65:FF65)</f>
        <v>0</v>
      </c>
      <c r="L65" s="61">
        <f t="shared" ref="L65:L128" si="158">AV65+FH65+FK65+FM65+FN65+GA65</f>
        <v>0</v>
      </c>
      <c r="M65" s="60">
        <f t="shared" ref="M65:M128" si="159">BM65+BW65+CB65+CG65+CL65+CR65+CW65+DA65+DE65+DI65+DM65+DQ65+SUM(FO65:FY65)</f>
        <v>0</v>
      </c>
      <c r="N65" s="53">
        <f t="shared" si="4"/>
        <v>0</v>
      </c>
      <c r="O65" s="25">
        <f>BD65</f>
        <v>0</v>
      </c>
      <c r="P65" s="25">
        <f>EK65</f>
        <v>0</v>
      </c>
      <c r="Q65" s="25">
        <f t="shared" si="154"/>
        <v>0</v>
      </c>
      <c r="R65" s="25">
        <f t="shared" si="154"/>
        <v>0</v>
      </c>
      <c r="S65" s="25">
        <f>DW65+ET65</f>
        <v>0</v>
      </c>
      <c r="T65" s="25">
        <f>DV65</f>
        <v>0</v>
      </c>
      <c r="U65" s="25">
        <f>EP65</f>
        <v>0</v>
      </c>
      <c r="V65" s="25">
        <f>FL65</f>
        <v>0</v>
      </c>
      <c r="W65" s="25">
        <f>ES65</f>
        <v>0</v>
      </c>
      <c r="X65" s="25">
        <f>DX65</f>
        <v>0</v>
      </c>
      <c r="Y65" s="25">
        <f>EE65</f>
        <v>0</v>
      </c>
      <c r="Z65" s="25">
        <f t="shared" si="155"/>
        <v>0</v>
      </c>
      <c r="AA65" s="25">
        <f t="shared" si="155"/>
        <v>0</v>
      </c>
      <c r="AB65" s="25">
        <f t="shared" si="65"/>
        <v>0</v>
      </c>
      <c r="AC65" s="9">
        <f t="shared" si="65"/>
        <v>0</v>
      </c>
      <c r="AD65" s="25">
        <f>AW65</f>
        <v>0</v>
      </c>
      <c r="AE65" s="53">
        <f t="shared" ref="AE65:AE128" si="160">SUM(AF65:AG65)</f>
        <v>0</v>
      </c>
      <c r="AF65" s="61">
        <f t="shared" si="32"/>
        <v>0</v>
      </c>
      <c r="AG65" s="61">
        <f t="shared" si="47"/>
        <v>0</v>
      </c>
      <c r="AH65" s="53">
        <f t="shared" si="61"/>
        <v>0</v>
      </c>
      <c r="AI65" s="12">
        <f t="shared" si="48"/>
        <v>0</v>
      </c>
      <c r="AJ65" s="12">
        <f t="shared" si="49"/>
        <v>0</v>
      </c>
      <c r="AK65" s="12">
        <f t="shared" si="62"/>
        <v>0</v>
      </c>
      <c r="AL65" s="12">
        <f t="shared" si="63"/>
        <v>0</v>
      </c>
      <c r="AM65" s="12">
        <f t="shared" si="7"/>
        <v>0</v>
      </c>
      <c r="AN65" s="12">
        <f t="shared" si="8"/>
        <v>0</v>
      </c>
      <c r="AO65" s="12">
        <f t="shared" si="9"/>
        <v>0</v>
      </c>
      <c r="AP65" s="12">
        <f t="shared" si="10"/>
        <v>0</v>
      </c>
      <c r="AQ65" s="12">
        <f t="shared" si="64"/>
        <v>0</v>
      </c>
      <c r="AR65" s="30">
        <f t="shared" si="50"/>
        <v>0</v>
      </c>
      <c r="AS65" s="25"/>
      <c r="AT65" s="25"/>
      <c r="AU65" s="25"/>
      <c r="AV65" s="25"/>
      <c r="AW65" s="25"/>
      <c r="AX65" s="25"/>
      <c r="AY65" s="25"/>
      <c r="AZ65" s="25"/>
      <c r="BA65" s="25"/>
      <c r="BB65" s="30">
        <f t="shared" si="52"/>
        <v>0</v>
      </c>
      <c r="BC65" s="25"/>
      <c r="BD65" s="25"/>
      <c r="BE65" s="30">
        <f t="shared" si="12"/>
        <v>0</v>
      </c>
      <c r="BF65" s="25"/>
      <c r="BG65" s="25"/>
      <c r="BH65" s="25"/>
      <c r="BI65" s="25"/>
      <c r="BJ65" s="25"/>
      <c r="BK65" s="61">
        <f t="shared" si="34"/>
        <v>0</v>
      </c>
      <c r="BL65" s="25"/>
      <c r="BM65" s="25"/>
      <c r="BN65" s="25"/>
      <c r="BO65" s="25"/>
      <c r="BP65" s="25"/>
      <c r="BQ65" s="25"/>
      <c r="BR65" s="61">
        <f t="shared" si="35"/>
        <v>0</v>
      </c>
      <c r="BS65" s="25"/>
      <c r="BT65" s="25"/>
      <c r="BU65" s="61">
        <f t="shared" si="36"/>
        <v>0</v>
      </c>
      <c r="BV65" s="25"/>
      <c r="BW65" s="25"/>
      <c r="BX65" s="25"/>
      <c r="BY65" s="25"/>
      <c r="BZ65" s="61">
        <f t="shared" si="37"/>
        <v>0</v>
      </c>
      <c r="CA65" s="25"/>
      <c r="CB65" s="25"/>
      <c r="CC65" s="25"/>
      <c r="CD65" s="25"/>
      <c r="CE65" s="61">
        <f t="shared" si="38"/>
        <v>0</v>
      </c>
      <c r="CF65" s="25"/>
      <c r="CG65" s="25"/>
      <c r="CH65" s="25"/>
      <c r="CI65" s="25"/>
      <c r="CJ65" s="61">
        <f t="shared" si="39"/>
        <v>0</v>
      </c>
      <c r="CK65" s="25"/>
      <c r="CL65" s="25"/>
      <c r="CM65" s="25"/>
      <c r="CN65" s="25"/>
      <c r="CO65" s="25"/>
      <c r="CP65" s="61">
        <f t="shared" si="40"/>
        <v>0</v>
      </c>
      <c r="CQ65" s="25"/>
      <c r="CR65" s="25"/>
      <c r="CS65" s="25"/>
      <c r="CT65" s="25"/>
      <c r="CU65" s="61">
        <f t="shared" si="13"/>
        <v>0</v>
      </c>
      <c r="CV65" s="25"/>
      <c r="CW65" s="25"/>
      <c r="CX65" s="25"/>
      <c r="CY65" s="61">
        <f t="shared" si="14"/>
        <v>0</v>
      </c>
      <c r="CZ65" s="25"/>
      <c r="DA65" s="25"/>
      <c r="DB65" s="25"/>
      <c r="DC65" s="61">
        <f t="shared" si="15"/>
        <v>0</v>
      </c>
      <c r="DD65" s="25"/>
      <c r="DE65" s="25"/>
      <c r="DF65" s="25"/>
      <c r="DG65" s="61">
        <f t="shared" si="17"/>
        <v>0</v>
      </c>
      <c r="DH65" s="25"/>
      <c r="DI65" s="25"/>
      <c r="DJ65" s="25"/>
      <c r="DK65" s="61">
        <f t="shared" si="18"/>
        <v>0</v>
      </c>
      <c r="DL65" s="25"/>
      <c r="DM65" s="25"/>
      <c r="DN65" s="25"/>
      <c r="DO65" s="61">
        <f t="shared" si="41"/>
        <v>0</v>
      </c>
      <c r="DP65" s="25"/>
      <c r="DQ65" s="25"/>
      <c r="DR65" s="25"/>
      <c r="DS65" s="25"/>
      <c r="DT65" s="61">
        <f t="shared" ref="DT65:DT128" si="161">SUM(DU65:EA65)</f>
        <v>0</v>
      </c>
      <c r="DU65" s="25"/>
      <c r="DV65" s="25"/>
      <c r="DW65" s="25"/>
      <c r="DX65" s="25"/>
      <c r="DY65" s="25"/>
      <c r="DZ65" s="25"/>
      <c r="EA65" s="25"/>
      <c r="EB65" s="61">
        <f t="shared" si="55"/>
        <v>0</v>
      </c>
      <c r="EC65" s="25"/>
      <c r="ED65" s="25"/>
      <c r="EE65" s="25"/>
      <c r="EF65" s="25"/>
      <c r="EG65" s="25"/>
      <c r="EH65" s="25"/>
      <c r="EI65" s="61">
        <f t="shared" ref="EI65:EI128" si="162">SUM(EJ65:EK65)</f>
        <v>0</v>
      </c>
      <c r="EJ65" s="25"/>
      <c r="EK65" s="25"/>
      <c r="EL65" s="61">
        <f t="shared" ref="EL65:EL128" si="163">SUM(EM65:EP65)</f>
        <v>0</v>
      </c>
      <c r="EM65" s="25"/>
      <c r="EN65" s="25"/>
      <c r="EO65" s="25"/>
      <c r="EP65" s="25"/>
      <c r="EQ65" s="61">
        <f t="shared" ref="EQ65:EQ128" si="164">SUM(ER65:EU65)</f>
        <v>0</v>
      </c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61">
        <f t="shared" si="23"/>
        <v>0</v>
      </c>
      <c r="FH65" s="25"/>
      <c r="FI65" s="25"/>
      <c r="FJ65" s="61">
        <f t="shared" ref="FJ65:FJ128" si="165">SUM(FK65:FL65)</f>
        <v>0</v>
      </c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>
        <f>SUM(GD65:HK65)</f>
        <v>0</v>
      </c>
      <c r="GA65" s="25">
        <f t="shared" si="66"/>
        <v>0</v>
      </c>
      <c r="GB65" s="25">
        <f t="shared" si="67"/>
        <v>0</v>
      </c>
      <c r="GC65" s="25">
        <f>GF65+GI65+GL65+GO65+GR65+GU65+GX65+HA65+HD65+HG65+HJ65</f>
        <v>0</v>
      </c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</row>
    <row r="66" spans="1:221" s="6" customFormat="1" ht="15.95" customHeight="1">
      <c r="A66" s="44">
        <v>6400</v>
      </c>
      <c r="B66" s="44"/>
      <c r="C66" s="45" t="s">
        <v>535</v>
      </c>
      <c r="D66" s="57">
        <f t="shared" si="0"/>
        <v>0</v>
      </c>
      <c r="E66" s="60">
        <f t="shared" si="26"/>
        <v>0</v>
      </c>
      <c r="F66" s="30">
        <f t="shared" si="156"/>
        <v>0</v>
      </c>
      <c r="G66" s="30">
        <f t="shared" si="28"/>
        <v>0</v>
      </c>
      <c r="H66" s="61">
        <f t="shared" si="29"/>
        <v>0</v>
      </c>
      <c r="I66" s="61">
        <f t="shared" si="29"/>
        <v>0</v>
      </c>
      <c r="J66" s="61">
        <f t="shared" si="1"/>
        <v>0</v>
      </c>
      <c r="K66" s="61">
        <f t="shared" si="157"/>
        <v>0</v>
      </c>
      <c r="L66" s="61">
        <f t="shared" si="158"/>
        <v>0</v>
      </c>
      <c r="M66" s="60">
        <f t="shared" si="159"/>
        <v>0</v>
      </c>
      <c r="N66" s="53">
        <f t="shared" si="4"/>
        <v>0</v>
      </c>
      <c r="O66" s="34">
        <f t="shared" ref="O66:AA66" si="166">SUM(O67:O71)</f>
        <v>0</v>
      </c>
      <c r="P66" s="34">
        <f t="shared" si="166"/>
        <v>0</v>
      </c>
      <c r="Q66" s="34">
        <f t="shared" si="166"/>
        <v>0</v>
      </c>
      <c r="R66" s="34">
        <f t="shared" si="166"/>
        <v>0</v>
      </c>
      <c r="S66" s="34">
        <f t="shared" si="166"/>
        <v>0</v>
      </c>
      <c r="T66" s="34">
        <f t="shared" si="166"/>
        <v>0</v>
      </c>
      <c r="U66" s="34">
        <f t="shared" si="166"/>
        <v>0</v>
      </c>
      <c r="V66" s="34">
        <f t="shared" si="166"/>
        <v>0</v>
      </c>
      <c r="W66" s="34">
        <f t="shared" si="166"/>
        <v>0</v>
      </c>
      <c r="X66" s="34">
        <f t="shared" si="166"/>
        <v>0</v>
      </c>
      <c r="Y66" s="34">
        <f t="shared" si="166"/>
        <v>0</v>
      </c>
      <c r="Z66" s="34">
        <f t="shared" si="166"/>
        <v>0</v>
      </c>
      <c r="AA66" s="34">
        <f t="shared" si="166"/>
        <v>0</v>
      </c>
      <c r="AB66" s="25">
        <f t="shared" si="65"/>
        <v>0</v>
      </c>
      <c r="AC66" s="9">
        <f t="shared" si="65"/>
        <v>0</v>
      </c>
      <c r="AD66" s="34">
        <f>SUM(AD67:AD71)</f>
        <v>0</v>
      </c>
      <c r="AE66" s="53">
        <f t="shared" si="160"/>
        <v>0</v>
      </c>
      <c r="AF66" s="61">
        <f t="shared" si="32"/>
        <v>0</v>
      </c>
      <c r="AG66" s="61">
        <f t="shared" si="47"/>
        <v>0</v>
      </c>
      <c r="AH66" s="53">
        <f t="shared" si="61"/>
        <v>0</v>
      </c>
      <c r="AI66" s="12">
        <f t="shared" si="48"/>
        <v>0</v>
      </c>
      <c r="AJ66" s="12">
        <f t="shared" si="49"/>
        <v>0</v>
      </c>
      <c r="AK66" s="12">
        <f t="shared" si="62"/>
        <v>0</v>
      </c>
      <c r="AL66" s="12">
        <f t="shared" si="63"/>
        <v>0</v>
      </c>
      <c r="AM66" s="12">
        <f t="shared" si="7"/>
        <v>0</v>
      </c>
      <c r="AN66" s="12">
        <f t="shared" si="8"/>
        <v>0</v>
      </c>
      <c r="AO66" s="12">
        <f t="shared" si="9"/>
        <v>0</v>
      </c>
      <c r="AP66" s="12">
        <f t="shared" si="10"/>
        <v>0</v>
      </c>
      <c r="AQ66" s="12">
        <f t="shared" si="64"/>
        <v>0</v>
      </c>
      <c r="AR66" s="30">
        <f t="shared" si="50"/>
        <v>0</v>
      </c>
      <c r="AS66" s="34">
        <f t="shared" ref="AS66:AZ66" si="167">SUM(AS67:AS71)</f>
        <v>0</v>
      </c>
      <c r="AT66" s="34">
        <f t="shared" si="167"/>
        <v>0</v>
      </c>
      <c r="AU66" s="34">
        <f t="shared" si="167"/>
        <v>0</v>
      </c>
      <c r="AV66" s="34">
        <f t="shared" si="167"/>
        <v>0</v>
      </c>
      <c r="AW66" s="34">
        <f t="shared" si="167"/>
        <v>0</v>
      </c>
      <c r="AX66" s="34">
        <f t="shared" si="167"/>
        <v>0</v>
      </c>
      <c r="AY66" s="34">
        <f t="shared" si="167"/>
        <v>0</v>
      </c>
      <c r="AZ66" s="34">
        <f t="shared" si="167"/>
        <v>0</v>
      </c>
      <c r="BA66" s="34">
        <f>SUM(BA67:BA71)</f>
        <v>0</v>
      </c>
      <c r="BB66" s="30">
        <f t="shared" si="52"/>
        <v>0</v>
      </c>
      <c r="BC66" s="34">
        <f>SUM(BC67:BC71)</f>
        <v>0</v>
      </c>
      <c r="BD66" s="34">
        <f>SUM(BD67:BD71)</f>
        <v>0</v>
      </c>
      <c r="BE66" s="30">
        <f t="shared" si="12"/>
        <v>0</v>
      </c>
      <c r="BF66" s="34">
        <f>SUM(BF67:BF71)</f>
        <v>0</v>
      </c>
      <c r="BG66" s="34">
        <f>SUM(BG67:BG71)</f>
        <v>0</v>
      </c>
      <c r="BH66" s="34">
        <f>SUM(BH67:BH71)</f>
        <v>0</v>
      </c>
      <c r="BI66" s="34">
        <f>SUM(BI67:BI71)</f>
        <v>0</v>
      </c>
      <c r="BJ66" s="34">
        <f>SUM(BJ67:BJ71)</f>
        <v>0</v>
      </c>
      <c r="BK66" s="61">
        <f t="shared" si="34"/>
        <v>0</v>
      </c>
      <c r="BL66" s="34">
        <f t="shared" ref="BL66:BQ66" si="168">SUM(BL67:BL71)</f>
        <v>0</v>
      </c>
      <c r="BM66" s="34">
        <f t="shared" si="168"/>
        <v>0</v>
      </c>
      <c r="BN66" s="34">
        <f t="shared" si="168"/>
        <v>0</v>
      </c>
      <c r="BO66" s="34">
        <f t="shared" si="168"/>
        <v>0</v>
      </c>
      <c r="BP66" s="34">
        <f t="shared" si="168"/>
        <v>0</v>
      </c>
      <c r="BQ66" s="34">
        <f t="shared" si="168"/>
        <v>0</v>
      </c>
      <c r="BR66" s="61">
        <f t="shared" si="35"/>
        <v>0</v>
      </c>
      <c r="BS66" s="34">
        <f>SUM(BS67:BS71)</f>
        <v>0</v>
      </c>
      <c r="BT66" s="34">
        <f>SUM(BT67:BT71)</f>
        <v>0</v>
      </c>
      <c r="BU66" s="61">
        <f t="shared" si="36"/>
        <v>0</v>
      </c>
      <c r="BV66" s="34">
        <f>SUM(BV67:BV71)</f>
        <v>0</v>
      </c>
      <c r="BW66" s="34">
        <f>SUM(BW67:BW71)</f>
        <v>0</v>
      </c>
      <c r="BX66" s="34">
        <f>SUM(BX67:BX71)</f>
        <v>0</v>
      </c>
      <c r="BY66" s="34">
        <f>SUM(BY67:BY71)</f>
        <v>0</v>
      </c>
      <c r="BZ66" s="61">
        <f t="shared" si="37"/>
        <v>0</v>
      </c>
      <c r="CA66" s="34">
        <f>SUM(CA67:CA71)</f>
        <v>0</v>
      </c>
      <c r="CB66" s="34">
        <f>SUM(CB67:CB71)</f>
        <v>0</v>
      </c>
      <c r="CC66" s="34">
        <f>SUM(CC67:CC71)</f>
        <v>0</v>
      </c>
      <c r="CD66" s="34">
        <f>SUM(CD67:CD71)</f>
        <v>0</v>
      </c>
      <c r="CE66" s="61">
        <f t="shared" si="38"/>
        <v>0</v>
      </c>
      <c r="CF66" s="34">
        <f>SUM(CF67:CF71)</f>
        <v>0</v>
      </c>
      <c r="CG66" s="34">
        <f>SUM(CG67:CG71)</f>
        <v>0</v>
      </c>
      <c r="CH66" s="34">
        <f>SUM(CH67:CH71)</f>
        <v>0</v>
      </c>
      <c r="CI66" s="34">
        <f>SUM(CI67:CI71)</f>
        <v>0</v>
      </c>
      <c r="CJ66" s="61">
        <f t="shared" si="39"/>
        <v>0</v>
      </c>
      <c r="CK66" s="34">
        <f>SUM(CK67:CK71)</f>
        <v>0</v>
      </c>
      <c r="CL66" s="34">
        <f>SUM(CL67:CL71)</f>
        <v>0</v>
      </c>
      <c r="CM66" s="34">
        <f>SUM(CM67:CM71)</f>
        <v>0</v>
      </c>
      <c r="CN66" s="34">
        <f>SUM(CN67:CN71)</f>
        <v>0</v>
      </c>
      <c r="CO66" s="34">
        <f>SUM(CO67:CO71)</f>
        <v>0</v>
      </c>
      <c r="CP66" s="61">
        <f t="shared" si="40"/>
        <v>0</v>
      </c>
      <c r="CQ66" s="34">
        <f>SUM(CQ67:CQ71)</f>
        <v>0</v>
      </c>
      <c r="CR66" s="34">
        <f>SUM(CR67:CR71)</f>
        <v>0</v>
      </c>
      <c r="CS66" s="34">
        <f>SUM(CS67:CS71)</f>
        <v>0</v>
      </c>
      <c r="CT66" s="34">
        <f>SUM(CT67:CT71)</f>
        <v>0</v>
      </c>
      <c r="CU66" s="61">
        <f t="shared" si="13"/>
        <v>0</v>
      </c>
      <c r="CV66" s="34">
        <f>SUM(CV67:CV71)</f>
        <v>0</v>
      </c>
      <c r="CW66" s="34">
        <f>SUM(CW67:CW71)</f>
        <v>0</v>
      </c>
      <c r="CX66" s="34">
        <f>SUM(CX67:CX71)</f>
        <v>0</v>
      </c>
      <c r="CY66" s="61">
        <f t="shared" si="14"/>
        <v>0</v>
      </c>
      <c r="CZ66" s="34">
        <f>SUM(CZ67:CZ71)</f>
        <v>0</v>
      </c>
      <c r="DA66" s="34">
        <f>SUM(DA67:DA71)</f>
        <v>0</v>
      </c>
      <c r="DB66" s="34">
        <f>SUM(DB67:DB71)</f>
        <v>0</v>
      </c>
      <c r="DC66" s="61">
        <f t="shared" si="15"/>
        <v>0</v>
      </c>
      <c r="DD66" s="34">
        <f>SUM(DD67:DD71)</f>
        <v>0</v>
      </c>
      <c r="DE66" s="34">
        <f>SUM(DE67:DE71)</f>
        <v>0</v>
      </c>
      <c r="DF66" s="34">
        <f>SUM(DF67:DF71)</f>
        <v>0</v>
      </c>
      <c r="DG66" s="61">
        <f t="shared" si="17"/>
        <v>0</v>
      </c>
      <c r="DH66" s="34">
        <f>SUM(DH67:DH71)</f>
        <v>0</v>
      </c>
      <c r="DI66" s="34">
        <f>SUM(DI67:DI71)</f>
        <v>0</v>
      </c>
      <c r="DJ66" s="34">
        <f>SUM(DJ67:DJ71)</f>
        <v>0</v>
      </c>
      <c r="DK66" s="61">
        <f t="shared" si="18"/>
        <v>0</v>
      </c>
      <c r="DL66" s="34">
        <f>SUM(DL67:DL71)</f>
        <v>0</v>
      </c>
      <c r="DM66" s="34">
        <f>SUM(DM67:DM71)</f>
        <v>0</v>
      </c>
      <c r="DN66" s="34">
        <f>SUM(DN67:DN71)</f>
        <v>0</v>
      </c>
      <c r="DO66" s="61">
        <f t="shared" si="41"/>
        <v>0</v>
      </c>
      <c r="DP66" s="34">
        <f>SUM(DP67:DP71)</f>
        <v>0</v>
      </c>
      <c r="DQ66" s="34">
        <f>SUM(DQ67:DQ71)</f>
        <v>0</v>
      </c>
      <c r="DR66" s="34">
        <f>SUM(DR67:DR71)</f>
        <v>0</v>
      </c>
      <c r="DS66" s="34">
        <f>SUM(DS67:DS71)</f>
        <v>0</v>
      </c>
      <c r="DT66" s="61">
        <f t="shared" si="161"/>
        <v>0</v>
      </c>
      <c r="DU66" s="34">
        <f t="shared" ref="DU66:EA66" si="169">SUM(DU67:DU71)</f>
        <v>0</v>
      </c>
      <c r="DV66" s="34">
        <f t="shared" si="169"/>
        <v>0</v>
      </c>
      <c r="DW66" s="34">
        <f t="shared" si="169"/>
        <v>0</v>
      </c>
      <c r="DX66" s="34">
        <f t="shared" si="169"/>
        <v>0</v>
      </c>
      <c r="DY66" s="34">
        <f t="shared" si="169"/>
        <v>0</v>
      </c>
      <c r="DZ66" s="34">
        <f t="shared" si="169"/>
        <v>0</v>
      </c>
      <c r="EA66" s="34">
        <f t="shared" si="169"/>
        <v>0</v>
      </c>
      <c r="EB66" s="61">
        <f t="shared" si="55"/>
        <v>0</v>
      </c>
      <c r="EC66" s="34">
        <f t="shared" ref="EC66:EH66" si="170">SUM(EC67:EC71)</f>
        <v>0</v>
      </c>
      <c r="ED66" s="34">
        <f t="shared" si="170"/>
        <v>0</v>
      </c>
      <c r="EE66" s="34">
        <f t="shared" si="170"/>
        <v>0</v>
      </c>
      <c r="EF66" s="34">
        <f t="shared" si="170"/>
        <v>0</v>
      </c>
      <c r="EG66" s="34">
        <f t="shared" si="170"/>
        <v>0</v>
      </c>
      <c r="EH66" s="34">
        <f t="shared" si="170"/>
        <v>0</v>
      </c>
      <c r="EI66" s="61">
        <f t="shared" si="162"/>
        <v>0</v>
      </c>
      <c r="EJ66" s="34">
        <f>SUM(EJ67:EJ71)</f>
        <v>0</v>
      </c>
      <c r="EK66" s="34">
        <f>SUM(EK67:EK71)</f>
        <v>0</v>
      </c>
      <c r="EL66" s="61">
        <f t="shared" si="163"/>
        <v>0</v>
      </c>
      <c r="EM66" s="34">
        <f>SUM(EM67:EM71)</f>
        <v>0</v>
      </c>
      <c r="EN66" s="34">
        <f>SUM(EN67:EN71)</f>
        <v>0</v>
      </c>
      <c r="EO66" s="34">
        <f>SUM(EO67:EO71)</f>
        <v>0</v>
      </c>
      <c r="EP66" s="34">
        <f>SUM(EP67:EP71)</f>
        <v>0</v>
      </c>
      <c r="EQ66" s="61">
        <f t="shared" si="164"/>
        <v>0</v>
      </c>
      <c r="ER66" s="34">
        <f t="shared" ref="ER66:FF66" si="171">SUM(ER67:ER71)</f>
        <v>0</v>
      </c>
      <c r="ES66" s="34">
        <f t="shared" si="171"/>
        <v>0</v>
      </c>
      <c r="ET66" s="34">
        <f t="shared" si="171"/>
        <v>0</v>
      </c>
      <c r="EU66" s="34">
        <f t="shared" si="171"/>
        <v>0</v>
      </c>
      <c r="EV66" s="34">
        <f t="shared" si="171"/>
        <v>0</v>
      </c>
      <c r="EW66" s="34">
        <f t="shared" si="171"/>
        <v>0</v>
      </c>
      <c r="EX66" s="34">
        <f t="shared" si="171"/>
        <v>0</v>
      </c>
      <c r="EY66" s="34">
        <f t="shared" si="171"/>
        <v>0</v>
      </c>
      <c r="EZ66" s="34">
        <f t="shared" si="171"/>
        <v>0</v>
      </c>
      <c r="FA66" s="34">
        <f t="shared" si="171"/>
        <v>0</v>
      </c>
      <c r="FB66" s="34">
        <f t="shared" si="171"/>
        <v>0</v>
      </c>
      <c r="FC66" s="34">
        <f t="shared" si="171"/>
        <v>0</v>
      </c>
      <c r="FD66" s="34">
        <f t="shared" si="171"/>
        <v>0</v>
      </c>
      <c r="FE66" s="34">
        <f t="shared" si="171"/>
        <v>0</v>
      </c>
      <c r="FF66" s="34">
        <f t="shared" si="171"/>
        <v>0</v>
      </c>
      <c r="FG66" s="61">
        <f t="shared" si="23"/>
        <v>0</v>
      </c>
      <c r="FH66" s="34">
        <f>SUM(FH67:FH71)</f>
        <v>0</v>
      </c>
      <c r="FI66" s="34">
        <f>SUM(FI67:FI71)</f>
        <v>0</v>
      </c>
      <c r="FJ66" s="61">
        <f t="shared" si="165"/>
        <v>0</v>
      </c>
      <c r="FK66" s="34">
        <f t="shared" ref="FK66:FZ66" si="172">SUM(FK67:FK71)</f>
        <v>0</v>
      </c>
      <c r="FL66" s="34">
        <f t="shared" si="172"/>
        <v>0</v>
      </c>
      <c r="FM66" s="34">
        <f t="shared" si="172"/>
        <v>0</v>
      </c>
      <c r="FN66" s="34">
        <f t="shared" si="172"/>
        <v>0</v>
      </c>
      <c r="FO66" s="34">
        <f t="shared" si="172"/>
        <v>0</v>
      </c>
      <c r="FP66" s="34">
        <f t="shared" si="172"/>
        <v>0</v>
      </c>
      <c r="FQ66" s="34">
        <f t="shared" si="172"/>
        <v>0</v>
      </c>
      <c r="FR66" s="34">
        <f t="shared" si="172"/>
        <v>0</v>
      </c>
      <c r="FS66" s="34">
        <f t="shared" si="172"/>
        <v>0</v>
      </c>
      <c r="FT66" s="34">
        <f t="shared" si="172"/>
        <v>0</v>
      </c>
      <c r="FU66" s="34">
        <f t="shared" si="172"/>
        <v>0</v>
      </c>
      <c r="FV66" s="34">
        <f t="shared" si="172"/>
        <v>0</v>
      </c>
      <c r="FW66" s="34">
        <f t="shared" si="172"/>
        <v>0</v>
      </c>
      <c r="FX66" s="34">
        <f t="shared" si="172"/>
        <v>0</v>
      </c>
      <c r="FY66" s="34">
        <f t="shared" si="172"/>
        <v>0</v>
      </c>
      <c r="FZ66" s="34">
        <f t="shared" si="172"/>
        <v>0</v>
      </c>
      <c r="GA66" s="25">
        <f t="shared" si="66"/>
        <v>0</v>
      </c>
      <c r="GB66" s="25">
        <f t="shared" si="67"/>
        <v>0</v>
      </c>
      <c r="GC66" s="34">
        <f>SUM(GC67:GC71)</f>
        <v>0</v>
      </c>
      <c r="GD66" s="34">
        <f>SUM(GD67:GD71)</f>
        <v>0</v>
      </c>
      <c r="GE66" s="34"/>
      <c r="GF66" s="34"/>
      <c r="GG66" s="34">
        <f>SUM(GG67:GG71)</f>
        <v>0</v>
      </c>
      <c r="GH66" s="34"/>
      <c r="GI66" s="34"/>
      <c r="GJ66" s="34">
        <f>SUM(GJ67:GJ71)</f>
        <v>0</v>
      </c>
      <c r="GK66" s="34"/>
      <c r="GL66" s="34"/>
      <c r="GM66" s="34">
        <f>SUM(GM67:GM71)</f>
        <v>0</v>
      </c>
      <c r="GN66" s="34"/>
      <c r="GO66" s="34"/>
      <c r="GP66" s="34">
        <f>SUM(GP67:GP71)</f>
        <v>0</v>
      </c>
      <c r="GQ66" s="34"/>
      <c r="GR66" s="34"/>
      <c r="GS66" s="34">
        <f>SUM(GS67:GS71)</f>
        <v>0</v>
      </c>
      <c r="GT66" s="34"/>
      <c r="GU66" s="34"/>
      <c r="GV66" s="34">
        <f>SUM(GV67:GV71)</f>
        <v>0</v>
      </c>
      <c r="GW66" s="34"/>
      <c r="GX66" s="34"/>
      <c r="GY66" s="34">
        <f>SUM(GY67:GY71)</f>
        <v>0</v>
      </c>
      <c r="GZ66" s="34"/>
      <c r="HA66" s="34"/>
      <c r="HB66" s="34">
        <f>SUM(HB67:HB71)</f>
        <v>0</v>
      </c>
      <c r="HC66" s="34"/>
      <c r="HD66" s="34"/>
      <c r="HE66" s="34">
        <f>SUM(HE67:HE71)</f>
        <v>0</v>
      </c>
      <c r="HF66" s="34"/>
      <c r="HG66" s="34"/>
      <c r="HH66" s="34">
        <f>SUM(HH67:HH71)</f>
        <v>0</v>
      </c>
      <c r="HI66" s="34"/>
      <c r="HJ66" s="34"/>
      <c r="HK66" s="34">
        <f>SUM(HK67:HK71)</f>
        <v>0</v>
      </c>
      <c r="HL66" s="34"/>
      <c r="HM66" s="34"/>
    </row>
    <row r="67" spans="1:221" s="6" customFormat="1" ht="15.95" customHeight="1">
      <c r="A67" s="46"/>
      <c r="B67" s="46">
        <v>6401</v>
      </c>
      <c r="C67" s="47" t="s">
        <v>511</v>
      </c>
      <c r="D67" s="57">
        <f t="shared" si="0"/>
        <v>0</v>
      </c>
      <c r="E67" s="60">
        <f t="shared" si="26"/>
        <v>0</v>
      </c>
      <c r="F67" s="30">
        <f t="shared" si="156"/>
        <v>0</v>
      </c>
      <c r="G67" s="30">
        <f t="shared" si="28"/>
        <v>0</v>
      </c>
      <c r="H67" s="61">
        <f t="shared" si="29"/>
        <v>0</v>
      </c>
      <c r="I67" s="61">
        <f t="shared" si="29"/>
        <v>0</v>
      </c>
      <c r="J67" s="61">
        <f t="shared" si="1"/>
        <v>0</v>
      </c>
      <c r="K67" s="61">
        <f t="shared" si="157"/>
        <v>0</v>
      </c>
      <c r="L67" s="61">
        <f t="shared" si="158"/>
        <v>0</v>
      </c>
      <c r="M67" s="60">
        <f t="shared" si="159"/>
        <v>0</v>
      </c>
      <c r="N67" s="53">
        <f t="shared" si="4"/>
        <v>0</v>
      </c>
      <c r="O67" s="25">
        <f>BD67</f>
        <v>0</v>
      </c>
      <c r="P67" s="25">
        <f>EK67</f>
        <v>0</v>
      </c>
      <c r="Q67" s="25">
        <f t="shared" ref="Q67:R71" si="173">EN67</f>
        <v>0</v>
      </c>
      <c r="R67" s="25">
        <f t="shared" si="173"/>
        <v>0</v>
      </c>
      <c r="S67" s="25">
        <f>DW67+ET67</f>
        <v>0</v>
      </c>
      <c r="T67" s="25">
        <f>DV67</f>
        <v>0</v>
      </c>
      <c r="U67" s="25">
        <f>EP67</f>
        <v>0</v>
      </c>
      <c r="V67" s="25">
        <f>FL67</f>
        <v>0</v>
      </c>
      <c r="W67" s="25">
        <f>ES67</f>
        <v>0</v>
      </c>
      <c r="X67" s="25">
        <f>DX67</f>
        <v>0</v>
      </c>
      <c r="Y67" s="25">
        <f>EE67</f>
        <v>0</v>
      </c>
      <c r="Z67" s="25">
        <f t="shared" ref="Z67:AA71" si="174">DY67</f>
        <v>0</v>
      </c>
      <c r="AA67" s="25">
        <f t="shared" si="174"/>
        <v>0</v>
      </c>
      <c r="AB67" s="25">
        <f t="shared" si="65"/>
        <v>0</v>
      </c>
      <c r="AC67" s="9">
        <f t="shared" si="65"/>
        <v>0</v>
      </c>
      <c r="AD67" s="25">
        <f>AW67</f>
        <v>0</v>
      </c>
      <c r="AE67" s="53">
        <f t="shared" si="160"/>
        <v>0</v>
      </c>
      <c r="AF67" s="61">
        <f t="shared" si="32"/>
        <v>0</v>
      </c>
      <c r="AG67" s="61">
        <f t="shared" si="47"/>
        <v>0</v>
      </c>
      <c r="AH67" s="53">
        <f t="shared" si="61"/>
        <v>0</v>
      </c>
      <c r="AI67" s="12">
        <f t="shared" si="48"/>
        <v>0</v>
      </c>
      <c r="AJ67" s="12">
        <f t="shared" si="49"/>
        <v>0</v>
      </c>
      <c r="AK67" s="12">
        <f t="shared" si="62"/>
        <v>0</v>
      </c>
      <c r="AL67" s="12">
        <f t="shared" si="63"/>
        <v>0</v>
      </c>
      <c r="AM67" s="12">
        <f t="shared" si="7"/>
        <v>0</v>
      </c>
      <c r="AN67" s="12">
        <f t="shared" si="8"/>
        <v>0</v>
      </c>
      <c r="AO67" s="12">
        <f t="shared" si="9"/>
        <v>0</v>
      </c>
      <c r="AP67" s="12">
        <f t="shared" si="10"/>
        <v>0</v>
      </c>
      <c r="AQ67" s="12">
        <f t="shared" si="64"/>
        <v>0</v>
      </c>
      <c r="AR67" s="30">
        <f t="shared" si="50"/>
        <v>0</v>
      </c>
      <c r="AS67" s="25"/>
      <c r="AT67" s="25"/>
      <c r="AU67" s="25"/>
      <c r="AV67" s="25"/>
      <c r="AW67" s="25"/>
      <c r="AX67" s="25"/>
      <c r="AY67" s="25"/>
      <c r="AZ67" s="25"/>
      <c r="BA67" s="25"/>
      <c r="BB67" s="30">
        <f t="shared" si="52"/>
        <v>0</v>
      </c>
      <c r="BC67" s="25"/>
      <c r="BD67" s="25"/>
      <c r="BE67" s="30">
        <f t="shared" si="12"/>
        <v>0</v>
      </c>
      <c r="BF67" s="25"/>
      <c r="BG67" s="25"/>
      <c r="BH67" s="25"/>
      <c r="BI67" s="25"/>
      <c r="BJ67" s="25"/>
      <c r="BK67" s="61">
        <f t="shared" si="34"/>
        <v>0</v>
      </c>
      <c r="BL67" s="25"/>
      <c r="BM67" s="25"/>
      <c r="BN67" s="25"/>
      <c r="BO67" s="25"/>
      <c r="BP67" s="25"/>
      <c r="BQ67" s="25"/>
      <c r="BR67" s="61">
        <f t="shared" si="35"/>
        <v>0</v>
      </c>
      <c r="BS67" s="25"/>
      <c r="BT67" s="25"/>
      <c r="BU67" s="61">
        <f t="shared" si="36"/>
        <v>0</v>
      </c>
      <c r="BV67" s="25"/>
      <c r="BW67" s="25"/>
      <c r="BX67" s="25"/>
      <c r="BY67" s="25"/>
      <c r="BZ67" s="61">
        <f t="shared" si="37"/>
        <v>0</v>
      </c>
      <c r="CA67" s="25"/>
      <c r="CB67" s="25"/>
      <c r="CC67" s="25"/>
      <c r="CD67" s="25"/>
      <c r="CE67" s="61">
        <f t="shared" si="38"/>
        <v>0</v>
      </c>
      <c r="CF67" s="25"/>
      <c r="CG67" s="25"/>
      <c r="CH67" s="25"/>
      <c r="CI67" s="25"/>
      <c r="CJ67" s="61">
        <f t="shared" si="39"/>
        <v>0</v>
      </c>
      <c r="CK67" s="25"/>
      <c r="CL67" s="25"/>
      <c r="CM67" s="25"/>
      <c r="CN67" s="25"/>
      <c r="CO67" s="25"/>
      <c r="CP67" s="61">
        <f t="shared" si="40"/>
        <v>0</v>
      </c>
      <c r="CQ67" s="25"/>
      <c r="CR67" s="25"/>
      <c r="CS67" s="25"/>
      <c r="CT67" s="25"/>
      <c r="CU67" s="61">
        <f t="shared" si="13"/>
        <v>0</v>
      </c>
      <c r="CV67" s="25"/>
      <c r="CW67" s="25"/>
      <c r="CX67" s="25"/>
      <c r="CY67" s="61">
        <f t="shared" si="14"/>
        <v>0</v>
      </c>
      <c r="CZ67" s="25"/>
      <c r="DA67" s="25"/>
      <c r="DB67" s="25"/>
      <c r="DC67" s="61">
        <f t="shared" si="15"/>
        <v>0</v>
      </c>
      <c r="DD67" s="25"/>
      <c r="DE67" s="25"/>
      <c r="DF67" s="25"/>
      <c r="DG67" s="61">
        <f t="shared" si="17"/>
        <v>0</v>
      </c>
      <c r="DH67" s="25"/>
      <c r="DI67" s="25"/>
      <c r="DJ67" s="25"/>
      <c r="DK67" s="61">
        <f t="shared" si="18"/>
        <v>0</v>
      </c>
      <c r="DL67" s="25"/>
      <c r="DM67" s="25"/>
      <c r="DN67" s="25"/>
      <c r="DO67" s="61">
        <f t="shared" si="41"/>
        <v>0</v>
      </c>
      <c r="DP67" s="25"/>
      <c r="DQ67" s="25"/>
      <c r="DR67" s="25"/>
      <c r="DS67" s="25"/>
      <c r="DT67" s="61">
        <f t="shared" si="161"/>
        <v>0</v>
      </c>
      <c r="DU67" s="25"/>
      <c r="DV67" s="25"/>
      <c r="DW67" s="25"/>
      <c r="DX67" s="25"/>
      <c r="DY67" s="25"/>
      <c r="DZ67" s="25"/>
      <c r="EA67" s="25"/>
      <c r="EB67" s="61">
        <f t="shared" si="55"/>
        <v>0</v>
      </c>
      <c r="EC67" s="25"/>
      <c r="ED67" s="25"/>
      <c r="EE67" s="25"/>
      <c r="EF67" s="25"/>
      <c r="EG67" s="25"/>
      <c r="EH67" s="25"/>
      <c r="EI67" s="61">
        <f t="shared" si="162"/>
        <v>0</v>
      </c>
      <c r="EJ67" s="25"/>
      <c r="EK67" s="25"/>
      <c r="EL67" s="61">
        <f t="shared" si="163"/>
        <v>0</v>
      </c>
      <c r="EM67" s="25"/>
      <c r="EN67" s="25"/>
      <c r="EO67" s="25"/>
      <c r="EP67" s="25"/>
      <c r="EQ67" s="61">
        <f t="shared" si="164"/>
        <v>0</v>
      </c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61">
        <f t="shared" si="23"/>
        <v>0</v>
      </c>
      <c r="FH67" s="25"/>
      <c r="FI67" s="25"/>
      <c r="FJ67" s="61">
        <f t="shared" si="165"/>
        <v>0</v>
      </c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>
        <f>SUM(GD67:HK67)</f>
        <v>0</v>
      </c>
      <c r="GA67" s="25">
        <f t="shared" si="66"/>
        <v>0</v>
      </c>
      <c r="GB67" s="25">
        <f t="shared" si="67"/>
        <v>0</v>
      </c>
      <c r="GC67" s="25">
        <f>GF67+GI67+GL67+GO67+GR67+GU67+GX67+HA67+HD67+HG67+HJ67</f>
        <v>0</v>
      </c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</row>
    <row r="68" spans="1:221" s="6" customFormat="1" ht="15.95" customHeight="1">
      <c r="A68" s="46"/>
      <c r="B68" s="46">
        <v>6402</v>
      </c>
      <c r="C68" s="47" t="s">
        <v>589</v>
      </c>
      <c r="D68" s="57">
        <f t="shared" si="0"/>
        <v>0</v>
      </c>
      <c r="E68" s="60">
        <f t="shared" si="26"/>
        <v>0</v>
      </c>
      <c r="F68" s="30">
        <f t="shared" si="156"/>
        <v>0</v>
      </c>
      <c r="G68" s="30">
        <f t="shared" si="28"/>
        <v>0</v>
      </c>
      <c r="H68" s="61">
        <f t="shared" si="29"/>
        <v>0</v>
      </c>
      <c r="I68" s="61">
        <f t="shared" si="29"/>
        <v>0</v>
      </c>
      <c r="J68" s="61">
        <f t="shared" si="1"/>
        <v>0</v>
      </c>
      <c r="K68" s="61">
        <f t="shared" si="157"/>
        <v>0</v>
      </c>
      <c r="L68" s="61">
        <f t="shared" si="158"/>
        <v>0</v>
      </c>
      <c r="M68" s="60">
        <f t="shared" si="159"/>
        <v>0</v>
      </c>
      <c r="N68" s="53">
        <f t="shared" si="4"/>
        <v>0</v>
      </c>
      <c r="O68" s="25">
        <f>BD68</f>
        <v>0</v>
      </c>
      <c r="P68" s="25">
        <f>EK68</f>
        <v>0</v>
      </c>
      <c r="Q68" s="25">
        <f t="shared" si="173"/>
        <v>0</v>
      </c>
      <c r="R68" s="25">
        <f t="shared" si="173"/>
        <v>0</v>
      </c>
      <c r="S68" s="25">
        <f>DW68+ET68</f>
        <v>0</v>
      </c>
      <c r="T68" s="25">
        <f>DV68</f>
        <v>0</v>
      </c>
      <c r="U68" s="25">
        <f>EP68</f>
        <v>0</v>
      </c>
      <c r="V68" s="25">
        <f>FL68</f>
        <v>0</v>
      </c>
      <c r="W68" s="25">
        <f>ES68</f>
        <v>0</v>
      </c>
      <c r="X68" s="25">
        <f>DX68</f>
        <v>0</v>
      </c>
      <c r="Y68" s="25">
        <f>EE68</f>
        <v>0</v>
      </c>
      <c r="Z68" s="25">
        <f t="shared" si="174"/>
        <v>0</v>
      </c>
      <c r="AA68" s="25">
        <f t="shared" si="174"/>
        <v>0</v>
      </c>
      <c r="AB68" s="25">
        <f t="shared" si="65"/>
        <v>0</v>
      </c>
      <c r="AC68" s="9">
        <f t="shared" si="65"/>
        <v>0</v>
      </c>
      <c r="AD68" s="25">
        <f>AW68</f>
        <v>0</v>
      </c>
      <c r="AE68" s="53">
        <f t="shared" si="160"/>
        <v>0</v>
      </c>
      <c r="AF68" s="61">
        <f t="shared" si="32"/>
        <v>0</v>
      </c>
      <c r="AG68" s="61">
        <f t="shared" si="47"/>
        <v>0</v>
      </c>
      <c r="AH68" s="53">
        <f t="shared" si="61"/>
        <v>0</v>
      </c>
      <c r="AI68" s="12">
        <f t="shared" si="48"/>
        <v>0</v>
      </c>
      <c r="AJ68" s="12">
        <f t="shared" si="49"/>
        <v>0</v>
      </c>
      <c r="AK68" s="12">
        <f t="shared" si="62"/>
        <v>0</v>
      </c>
      <c r="AL68" s="12">
        <f t="shared" si="63"/>
        <v>0</v>
      </c>
      <c r="AM68" s="12">
        <f t="shared" si="7"/>
        <v>0</v>
      </c>
      <c r="AN68" s="12">
        <f t="shared" si="8"/>
        <v>0</v>
      </c>
      <c r="AO68" s="12">
        <f t="shared" si="9"/>
        <v>0</v>
      </c>
      <c r="AP68" s="12">
        <f t="shared" si="10"/>
        <v>0</v>
      </c>
      <c r="AQ68" s="12">
        <f t="shared" si="64"/>
        <v>0</v>
      </c>
      <c r="AR68" s="30">
        <f t="shared" si="50"/>
        <v>0</v>
      </c>
      <c r="AS68" s="25"/>
      <c r="AT68" s="25"/>
      <c r="AU68" s="25"/>
      <c r="AV68" s="25"/>
      <c r="AW68" s="25"/>
      <c r="AX68" s="25"/>
      <c r="AY68" s="25"/>
      <c r="AZ68" s="25"/>
      <c r="BA68" s="25"/>
      <c r="BB68" s="30">
        <f t="shared" si="52"/>
        <v>0</v>
      </c>
      <c r="BC68" s="25"/>
      <c r="BD68" s="25"/>
      <c r="BE68" s="30">
        <f t="shared" si="12"/>
        <v>0</v>
      </c>
      <c r="BF68" s="25"/>
      <c r="BG68" s="25"/>
      <c r="BH68" s="25"/>
      <c r="BI68" s="25"/>
      <c r="BJ68" s="25"/>
      <c r="BK68" s="61">
        <f t="shared" si="34"/>
        <v>0</v>
      </c>
      <c r="BL68" s="25"/>
      <c r="BM68" s="25"/>
      <c r="BN68" s="25"/>
      <c r="BO68" s="25"/>
      <c r="BP68" s="25"/>
      <c r="BQ68" s="25"/>
      <c r="BR68" s="61">
        <f t="shared" si="35"/>
        <v>0</v>
      </c>
      <c r="BS68" s="25"/>
      <c r="BT68" s="25"/>
      <c r="BU68" s="61">
        <f t="shared" si="36"/>
        <v>0</v>
      </c>
      <c r="BV68" s="25"/>
      <c r="BW68" s="25"/>
      <c r="BX68" s="25"/>
      <c r="BY68" s="25"/>
      <c r="BZ68" s="61">
        <f t="shared" si="37"/>
        <v>0</v>
      </c>
      <c r="CA68" s="25"/>
      <c r="CB68" s="25"/>
      <c r="CC68" s="25"/>
      <c r="CD68" s="25"/>
      <c r="CE68" s="61">
        <f t="shared" si="38"/>
        <v>0</v>
      </c>
      <c r="CF68" s="25"/>
      <c r="CG68" s="25"/>
      <c r="CH68" s="25"/>
      <c r="CI68" s="25"/>
      <c r="CJ68" s="61">
        <f t="shared" si="39"/>
        <v>0</v>
      </c>
      <c r="CK68" s="25"/>
      <c r="CL68" s="25"/>
      <c r="CM68" s="25"/>
      <c r="CN68" s="25"/>
      <c r="CO68" s="25"/>
      <c r="CP68" s="61">
        <f t="shared" si="40"/>
        <v>0</v>
      </c>
      <c r="CQ68" s="25"/>
      <c r="CR68" s="25"/>
      <c r="CS68" s="25"/>
      <c r="CT68" s="25"/>
      <c r="CU68" s="61">
        <f t="shared" si="13"/>
        <v>0</v>
      </c>
      <c r="CV68" s="25"/>
      <c r="CW68" s="25"/>
      <c r="CX68" s="25"/>
      <c r="CY68" s="61">
        <f t="shared" si="14"/>
        <v>0</v>
      </c>
      <c r="CZ68" s="25"/>
      <c r="DA68" s="25"/>
      <c r="DB68" s="25"/>
      <c r="DC68" s="61">
        <f t="shared" si="15"/>
        <v>0</v>
      </c>
      <c r="DD68" s="25"/>
      <c r="DE68" s="25"/>
      <c r="DF68" s="25"/>
      <c r="DG68" s="61">
        <f t="shared" si="17"/>
        <v>0</v>
      </c>
      <c r="DH68" s="25"/>
      <c r="DI68" s="25"/>
      <c r="DJ68" s="25"/>
      <c r="DK68" s="61">
        <f t="shared" si="18"/>
        <v>0</v>
      </c>
      <c r="DL68" s="25"/>
      <c r="DM68" s="25"/>
      <c r="DN68" s="25"/>
      <c r="DO68" s="61">
        <f t="shared" si="41"/>
        <v>0</v>
      </c>
      <c r="DP68" s="25"/>
      <c r="DQ68" s="25"/>
      <c r="DR68" s="25"/>
      <c r="DS68" s="25"/>
      <c r="DT68" s="61">
        <f t="shared" si="161"/>
        <v>0</v>
      </c>
      <c r="DU68" s="25"/>
      <c r="DV68" s="25"/>
      <c r="DW68" s="25"/>
      <c r="DX68" s="25"/>
      <c r="DY68" s="25"/>
      <c r="DZ68" s="25"/>
      <c r="EA68" s="25"/>
      <c r="EB68" s="61">
        <f t="shared" si="55"/>
        <v>0</v>
      </c>
      <c r="EC68" s="25"/>
      <c r="ED68" s="25"/>
      <c r="EE68" s="25"/>
      <c r="EF68" s="25"/>
      <c r="EG68" s="25"/>
      <c r="EH68" s="25"/>
      <c r="EI68" s="61">
        <f t="shared" si="162"/>
        <v>0</v>
      </c>
      <c r="EJ68" s="25"/>
      <c r="EK68" s="25"/>
      <c r="EL68" s="61">
        <f t="shared" si="163"/>
        <v>0</v>
      </c>
      <c r="EM68" s="25"/>
      <c r="EN68" s="25"/>
      <c r="EO68" s="25"/>
      <c r="EP68" s="25"/>
      <c r="EQ68" s="61">
        <f t="shared" si="164"/>
        <v>0</v>
      </c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61">
        <f t="shared" si="23"/>
        <v>0</v>
      </c>
      <c r="FH68" s="25"/>
      <c r="FI68" s="25"/>
      <c r="FJ68" s="61">
        <f t="shared" si="165"/>
        <v>0</v>
      </c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>
        <f>SUM(GD68:HK68)</f>
        <v>0</v>
      </c>
      <c r="GA68" s="25">
        <f t="shared" si="66"/>
        <v>0</v>
      </c>
      <c r="GB68" s="25">
        <f t="shared" si="67"/>
        <v>0</v>
      </c>
      <c r="GC68" s="25">
        <f>GF68+GI68+GL68+GO68+GR68+GU68+GX68+HA68+HD68+HG68+HJ68</f>
        <v>0</v>
      </c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</row>
    <row r="69" spans="1:221" s="6" customFormat="1" ht="15.95" customHeight="1">
      <c r="A69" s="46"/>
      <c r="B69" s="46">
        <v>6403</v>
      </c>
      <c r="C69" s="47" t="s">
        <v>599</v>
      </c>
      <c r="D69" s="57">
        <f t="shared" si="0"/>
        <v>0</v>
      </c>
      <c r="E69" s="60">
        <f t="shared" si="26"/>
        <v>0</v>
      </c>
      <c r="F69" s="30">
        <f t="shared" si="156"/>
        <v>0</v>
      </c>
      <c r="G69" s="30">
        <f t="shared" si="28"/>
        <v>0</v>
      </c>
      <c r="H69" s="61">
        <f t="shared" si="29"/>
        <v>0</v>
      </c>
      <c r="I69" s="61">
        <f t="shared" si="29"/>
        <v>0</v>
      </c>
      <c r="J69" s="61">
        <f t="shared" si="1"/>
        <v>0</v>
      </c>
      <c r="K69" s="61">
        <f t="shared" si="157"/>
        <v>0</v>
      </c>
      <c r="L69" s="61">
        <f t="shared" si="158"/>
        <v>0</v>
      </c>
      <c r="M69" s="60">
        <f t="shared" si="159"/>
        <v>0</v>
      </c>
      <c r="N69" s="53">
        <f t="shared" si="4"/>
        <v>0</v>
      </c>
      <c r="O69" s="25">
        <f>BD69</f>
        <v>0</v>
      </c>
      <c r="P69" s="25">
        <f>EK69</f>
        <v>0</v>
      </c>
      <c r="Q69" s="25">
        <f t="shared" si="173"/>
        <v>0</v>
      </c>
      <c r="R69" s="25">
        <f t="shared" si="173"/>
        <v>0</v>
      </c>
      <c r="S69" s="25">
        <f>DW69+ET69</f>
        <v>0</v>
      </c>
      <c r="T69" s="25">
        <f>DV69</f>
        <v>0</v>
      </c>
      <c r="U69" s="25">
        <f>EP69</f>
        <v>0</v>
      </c>
      <c r="V69" s="25">
        <f>FL69</f>
        <v>0</v>
      </c>
      <c r="W69" s="25">
        <f>ES69</f>
        <v>0</v>
      </c>
      <c r="X69" s="25">
        <f>DX69</f>
        <v>0</v>
      </c>
      <c r="Y69" s="25">
        <f>EE69</f>
        <v>0</v>
      </c>
      <c r="Z69" s="25">
        <f t="shared" si="174"/>
        <v>0</v>
      </c>
      <c r="AA69" s="25">
        <f t="shared" si="174"/>
        <v>0</v>
      </c>
      <c r="AB69" s="25">
        <f t="shared" si="65"/>
        <v>0</v>
      </c>
      <c r="AC69" s="9">
        <f t="shared" si="65"/>
        <v>0</v>
      </c>
      <c r="AD69" s="25">
        <f>AW69</f>
        <v>0</v>
      </c>
      <c r="AE69" s="53">
        <f t="shared" si="160"/>
        <v>0</v>
      </c>
      <c r="AF69" s="61">
        <f t="shared" si="32"/>
        <v>0</v>
      </c>
      <c r="AG69" s="61">
        <f t="shared" si="47"/>
        <v>0</v>
      </c>
      <c r="AH69" s="53">
        <f t="shared" si="61"/>
        <v>0</v>
      </c>
      <c r="AI69" s="12">
        <f t="shared" si="48"/>
        <v>0</v>
      </c>
      <c r="AJ69" s="12">
        <f t="shared" si="49"/>
        <v>0</v>
      </c>
      <c r="AK69" s="12">
        <f t="shared" si="62"/>
        <v>0</v>
      </c>
      <c r="AL69" s="12">
        <f t="shared" si="63"/>
        <v>0</v>
      </c>
      <c r="AM69" s="12">
        <f t="shared" si="7"/>
        <v>0</v>
      </c>
      <c r="AN69" s="12">
        <f t="shared" si="8"/>
        <v>0</v>
      </c>
      <c r="AO69" s="12">
        <f t="shared" si="9"/>
        <v>0</v>
      </c>
      <c r="AP69" s="12">
        <f t="shared" si="10"/>
        <v>0</v>
      </c>
      <c r="AQ69" s="12">
        <f t="shared" si="64"/>
        <v>0</v>
      </c>
      <c r="AR69" s="30">
        <f t="shared" si="50"/>
        <v>0</v>
      </c>
      <c r="AS69" s="25"/>
      <c r="AT69" s="25"/>
      <c r="AU69" s="25"/>
      <c r="AV69" s="25"/>
      <c r="AW69" s="25"/>
      <c r="AX69" s="25"/>
      <c r="AY69" s="25"/>
      <c r="AZ69" s="25"/>
      <c r="BA69" s="25"/>
      <c r="BB69" s="30">
        <f t="shared" si="52"/>
        <v>0</v>
      </c>
      <c r="BC69" s="25"/>
      <c r="BD69" s="25"/>
      <c r="BE69" s="30">
        <f t="shared" si="12"/>
        <v>0</v>
      </c>
      <c r="BF69" s="25"/>
      <c r="BG69" s="25"/>
      <c r="BH69" s="25"/>
      <c r="BI69" s="25"/>
      <c r="BJ69" s="25"/>
      <c r="BK69" s="61">
        <f t="shared" si="34"/>
        <v>0</v>
      </c>
      <c r="BL69" s="25"/>
      <c r="BM69" s="25"/>
      <c r="BN69" s="25"/>
      <c r="BO69" s="25"/>
      <c r="BP69" s="25"/>
      <c r="BQ69" s="25"/>
      <c r="BR69" s="61">
        <f t="shared" si="35"/>
        <v>0</v>
      </c>
      <c r="BS69" s="25"/>
      <c r="BT69" s="25"/>
      <c r="BU69" s="61">
        <f t="shared" si="36"/>
        <v>0</v>
      </c>
      <c r="BV69" s="25"/>
      <c r="BW69" s="25"/>
      <c r="BX69" s="25"/>
      <c r="BY69" s="25"/>
      <c r="BZ69" s="61">
        <f t="shared" si="37"/>
        <v>0</v>
      </c>
      <c r="CA69" s="25"/>
      <c r="CB69" s="25"/>
      <c r="CC69" s="25"/>
      <c r="CD69" s="25"/>
      <c r="CE69" s="61">
        <f t="shared" si="38"/>
        <v>0</v>
      </c>
      <c r="CF69" s="25"/>
      <c r="CG69" s="25"/>
      <c r="CH69" s="25"/>
      <c r="CI69" s="25"/>
      <c r="CJ69" s="61">
        <f t="shared" si="39"/>
        <v>0</v>
      </c>
      <c r="CK69" s="25"/>
      <c r="CL69" s="25"/>
      <c r="CM69" s="25"/>
      <c r="CN69" s="25"/>
      <c r="CO69" s="25"/>
      <c r="CP69" s="61">
        <f t="shared" si="40"/>
        <v>0</v>
      </c>
      <c r="CQ69" s="25"/>
      <c r="CR69" s="25"/>
      <c r="CS69" s="25"/>
      <c r="CT69" s="25"/>
      <c r="CU69" s="61">
        <f t="shared" si="13"/>
        <v>0</v>
      </c>
      <c r="CV69" s="25"/>
      <c r="CW69" s="25"/>
      <c r="CX69" s="25"/>
      <c r="CY69" s="61">
        <f t="shared" si="14"/>
        <v>0</v>
      </c>
      <c r="CZ69" s="25"/>
      <c r="DA69" s="25"/>
      <c r="DB69" s="25"/>
      <c r="DC69" s="61">
        <f t="shared" si="15"/>
        <v>0</v>
      </c>
      <c r="DD69" s="25"/>
      <c r="DE69" s="25"/>
      <c r="DF69" s="25"/>
      <c r="DG69" s="61">
        <f t="shared" si="17"/>
        <v>0</v>
      </c>
      <c r="DH69" s="25"/>
      <c r="DI69" s="25"/>
      <c r="DJ69" s="25"/>
      <c r="DK69" s="61">
        <f t="shared" si="18"/>
        <v>0</v>
      </c>
      <c r="DL69" s="25"/>
      <c r="DM69" s="25"/>
      <c r="DN69" s="25"/>
      <c r="DO69" s="61">
        <f t="shared" si="41"/>
        <v>0</v>
      </c>
      <c r="DP69" s="25"/>
      <c r="DQ69" s="25"/>
      <c r="DR69" s="25"/>
      <c r="DS69" s="25"/>
      <c r="DT69" s="61">
        <f t="shared" si="161"/>
        <v>0</v>
      </c>
      <c r="DU69" s="25"/>
      <c r="DV69" s="25"/>
      <c r="DW69" s="25"/>
      <c r="DX69" s="25"/>
      <c r="DY69" s="25"/>
      <c r="DZ69" s="25"/>
      <c r="EA69" s="25"/>
      <c r="EB69" s="61">
        <f t="shared" si="55"/>
        <v>0</v>
      </c>
      <c r="EC69" s="25"/>
      <c r="ED69" s="25"/>
      <c r="EE69" s="25"/>
      <c r="EF69" s="25"/>
      <c r="EG69" s="25"/>
      <c r="EH69" s="25"/>
      <c r="EI69" s="61">
        <f t="shared" si="162"/>
        <v>0</v>
      </c>
      <c r="EJ69" s="25"/>
      <c r="EK69" s="25"/>
      <c r="EL69" s="61">
        <f t="shared" si="163"/>
        <v>0</v>
      </c>
      <c r="EM69" s="25"/>
      <c r="EN69" s="25"/>
      <c r="EO69" s="25"/>
      <c r="EP69" s="25"/>
      <c r="EQ69" s="61">
        <f t="shared" si="164"/>
        <v>0</v>
      </c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61">
        <f t="shared" si="23"/>
        <v>0</v>
      </c>
      <c r="FH69" s="25"/>
      <c r="FI69" s="25"/>
      <c r="FJ69" s="61">
        <f t="shared" si="165"/>
        <v>0</v>
      </c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>
        <f>SUM(GD69:HK69)</f>
        <v>0</v>
      </c>
      <c r="GA69" s="25">
        <f t="shared" si="66"/>
        <v>0</v>
      </c>
      <c r="GB69" s="25">
        <f t="shared" si="67"/>
        <v>0</v>
      </c>
      <c r="GC69" s="25">
        <f>GF69+GI69+GL69+GO69+GR69+GU69+GX69+HA69+HD69+HG69+HJ69</f>
        <v>0</v>
      </c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</row>
    <row r="70" spans="1:221" s="6" customFormat="1" ht="15.95" customHeight="1">
      <c r="A70" s="46"/>
      <c r="B70" s="46">
        <v>6404</v>
      </c>
      <c r="C70" s="47" t="s">
        <v>610</v>
      </c>
      <c r="D70" s="57">
        <f t="shared" si="0"/>
        <v>0</v>
      </c>
      <c r="E70" s="60">
        <f t="shared" si="26"/>
        <v>0</v>
      </c>
      <c r="F70" s="30">
        <f t="shared" si="156"/>
        <v>0</v>
      </c>
      <c r="G70" s="30">
        <f t="shared" si="28"/>
        <v>0</v>
      </c>
      <c r="H70" s="61">
        <f t="shared" si="29"/>
        <v>0</v>
      </c>
      <c r="I70" s="61">
        <f t="shared" si="29"/>
        <v>0</v>
      </c>
      <c r="J70" s="61">
        <f t="shared" si="1"/>
        <v>0</v>
      </c>
      <c r="K70" s="61">
        <f t="shared" si="157"/>
        <v>0</v>
      </c>
      <c r="L70" s="61">
        <f t="shared" si="158"/>
        <v>0</v>
      </c>
      <c r="M70" s="60">
        <f t="shared" si="159"/>
        <v>0</v>
      </c>
      <c r="N70" s="53">
        <f t="shared" si="4"/>
        <v>0</v>
      </c>
      <c r="O70" s="25">
        <f>BD70</f>
        <v>0</v>
      </c>
      <c r="P70" s="25">
        <f>EK70</f>
        <v>0</v>
      </c>
      <c r="Q70" s="25">
        <f t="shared" si="173"/>
        <v>0</v>
      </c>
      <c r="R70" s="25">
        <f t="shared" si="173"/>
        <v>0</v>
      </c>
      <c r="S70" s="25">
        <f>DW70+ET70</f>
        <v>0</v>
      </c>
      <c r="T70" s="25">
        <f>DV70</f>
        <v>0</v>
      </c>
      <c r="U70" s="25">
        <f>EP70</f>
        <v>0</v>
      </c>
      <c r="V70" s="25">
        <f>FL70</f>
        <v>0</v>
      </c>
      <c r="W70" s="25">
        <f>ES70</f>
        <v>0</v>
      </c>
      <c r="X70" s="25">
        <f>DX70</f>
        <v>0</v>
      </c>
      <c r="Y70" s="25">
        <f>EE70</f>
        <v>0</v>
      </c>
      <c r="Z70" s="25">
        <f t="shared" si="174"/>
        <v>0</v>
      </c>
      <c r="AA70" s="25">
        <f t="shared" si="174"/>
        <v>0</v>
      </c>
      <c r="AB70" s="25">
        <f t="shared" si="65"/>
        <v>0</v>
      </c>
      <c r="AC70" s="9">
        <f t="shared" si="65"/>
        <v>0</v>
      </c>
      <c r="AD70" s="25">
        <f>AW70</f>
        <v>0</v>
      </c>
      <c r="AE70" s="53">
        <f t="shared" si="160"/>
        <v>0</v>
      </c>
      <c r="AF70" s="61">
        <f t="shared" si="32"/>
        <v>0</v>
      </c>
      <c r="AG70" s="61">
        <f t="shared" si="47"/>
        <v>0</v>
      </c>
      <c r="AH70" s="53">
        <f t="shared" si="61"/>
        <v>0</v>
      </c>
      <c r="AI70" s="12">
        <f t="shared" si="48"/>
        <v>0</v>
      </c>
      <c r="AJ70" s="12">
        <f t="shared" si="49"/>
        <v>0</v>
      </c>
      <c r="AK70" s="12">
        <f t="shared" si="62"/>
        <v>0</v>
      </c>
      <c r="AL70" s="12">
        <f t="shared" si="63"/>
        <v>0</v>
      </c>
      <c r="AM70" s="12">
        <f t="shared" si="7"/>
        <v>0</v>
      </c>
      <c r="AN70" s="12">
        <f t="shared" si="8"/>
        <v>0</v>
      </c>
      <c r="AO70" s="12">
        <f t="shared" si="9"/>
        <v>0</v>
      </c>
      <c r="AP70" s="12">
        <f t="shared" si="10"/>
        <v>0</v>
      </c>
      <c r="AQ70" s="12">
        <f t="shared" si="64"/>
        <v>0</v>
      </c>
      <c r="AR70" s="30">
        <f t="shared" si="50"/>
        <v>0</v>
      </c>
      <c r="AS70" s="25"/>
      <c r="AT70" s="25"/>
      <c r="AU70" s="25"/>
      <c r="AV70" s="25"/>
      <c r="AW70" s="25"/>
      <c r="AX70" s="25"/>
      <c r="AY70" s="25"/>
      <c r="AZ70" s="25"/>
      <c r="BA70" s="25"/>
      <c r="BB70" s="30">
        <f t="shared" si="52"/>
        <v>0</v>
      </c>
      <c r="BC70" s="25"/>
      <c r="BD70" s="25"/>
      <c r="BE70" s="30">
        <f t="shared" si="12"/>
        <v>0</v>
      </c>
      <c r="BF70" s="25"/>
      <c r="BG70" s="25"/>
      <c r="BH70" s="25"/>
      <c r="BI70" s="25"/>
      <c r="BJ70" s="25"/>
      <c r="BK70" s="61">
        <f t="shared" si="34"/>
        <v>0</v>
      </c>
      <c r="BL70" s="25"/>
      <c r="BM70" s="25"/>
      <c r="BN70" s="25"/>
      <c r="BO70" s="25"/>
      <c r="BP70" s="25"/>
      <c r="BQ70" s="25"/>
      <c r="BR70" s="61">
        <f t="shared" si="35"/>
        <v>0</v>
      </c>
      <c r="BS70" s="25"/>
      <c r="BT70" s="25"/>
      <c r="BU70" s="61">
        <f t="shared" si="36"/>
        <v>0</v>
      </c>
      <c r="BV70" s="25"/>
      <c r="BW70" s="25"/>
      <c r="BX70" s="25"/>
      <c r="BY70" s="25"/>
      <c r="BZ70" s="61">
        <f t="shared" si="37"/>
        <v>0</v>
      </c>
      <c r="CA70" s="25"/>
      <c r="CB70" s="25"/>
      <c r="CC70" s="25"/>
      <c r="CD70" s="25"/>
      <c r="CE70" s="61">
        <f t="shared" si="38"/>
        <v>0</v>
      </c>
      <c r="CF70" s="25"/>
      <c r="CG70" s="25"/>
      <c r="CH70" s="25"/>
      <c r="CI70" s="25"/>
      <c r="CJ70" s="61">
        <f t="shared" si="39"/>
        <v>0</v>
      </c>
      <c r="CK70" s="25"/>
      <c r="CL70" s="25"/>
      <c r="CM70" s="25"/>
      <c r="CN70" s="25"/>
      <c r="CO70" s="25"/>
      <c r="CP70" s="61">
        <f t="shared" si="40"/>
        <v>0</v>
      </c>
      <c r="CQ70" s="25"/>
      <c r="CR70" s="25"/>
      <c r="CS70" s="25"/>
      <c r="CT70" s="25"/>
      <c r="CU70" s="61">
        <f t="shared" si="13"/>
        <v>0</v>
      </c>
      <c r="CV70" s="25"/>
      <c r="CW70" s="25"/>
      <c r="CX70" s="25"/>
      <c r="CY70" s="61">
        <f t="shared" si="14"/>
        <v>0</v>
      </c>
      <c r="CZ70" s="25"/>
      <c r="DA70" s="25"/>
      <c r="DB70" s="25"/>
      <c r="DC70" s="61">
        <f t="shared" si="15"/>
        <v>0</v>
      </c>
      <c r="DD70" s="25"/>
      <c r="DE70" s="25"/>
      <c r="DF70" s="25"/>
      <c r="DG70" s="61">
        <f t="shared" si="17"/>
        <v>0</v>
      </c>
      <c r="DH70" s="25"/>
      <c r="DI70" s="25"/>
      <c r="DJ70" s="25"/>
      <c r="DK70" s="61">
        <f t="shared" si="18"/>
        <v>0</v>
      </c>
      <c r="DL70" s="25"/>
      <c r="DM70" s="25"/>
      <c r="DN70" s="25"/>
      <c r="DO70" s="61">
        <f t="shared" si="41"/>
        <v>0</v>
      </c>
      <c r="DP70" s="25"/>
      <c r="DQ70" s="25"/>
      <c r="DR70" s="25"/>
      <c r="DS70" s="25"/>
      <c r="DT70" s="61">
        <f t="shared" si="161"/>
        <v>0</v>
      </c>
      <c r="DU70" s="25"/>
      <c r="DV70" s="25"/>
      <c r="DW70" s="25"/>
      <c r="DX70" s="25"/>
      <c r="DY70" s="25"/>
      <c r="DZ70" s="25"/>
      <c r="EA70" s="25"/>
      <c r="EB70" s="61">
        <f t="shared" si="55"/>
        <v>0</v>
      </c>
      <c r="EC70" s="25"/>
      <c r="ED70" s="25"/>
      <c r="EE70" s="25"/>
      <c r="EF70" s="25"/>
      <c r="EG70" s="25"/>
      <c r="EH70" s="25"/>
      <c r="EI70" s="61">
        <f t="shared" si="162"/>
        <v>0</v>
      </c>
      <c r="EJ70" s="25"/>
      <c r="EK70" s="25"/>
      <c r="EL70" s="61">
        <f t="shared" si="163"/>
        <v>0</v>
      </c>
      <c r="EM70" s="25"/>
      <c r="EN70" s="25"/>
      <c r="EO70" s="25"/>
      <c r="EP70" s="25"/>
      <c r="EQ70" s="61">
        <f t="shared" si="164"/>
        <v>0</v>
      </c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61">
        <f t="shared" si="23"/>
        <v>0</v>
      </c>
      <c r="FH70" s="25"/>
      <c r="FI70" s="25"/>
      <c r="FJ70" s="61">
        <f t="shared" si="165"/>
        <v>0</v>
      </c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>
        <f>SUM(GD70:HK70)</f>
        <v>0</v>
      </c>
      <c r="GA70" s="25">
        <f t="shared" si="66"/>
        <v>0</v>
      </c>
      <c r="GB70" s="25">
        <f t="shared" si="67"/>
        <v>0</v>
      </c>
      <c r="GC70" s="25">
        <f>GF70+GI70+GL70+GO70+GR70+GU70+GX70+HA70+HD70+HG70+HJ70</f>
        <v>0</v>
      </c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</row>
    <row r="71" spans="1:221" s="6" customFormat="1" ht="15.95" customHeight="1">
      <c r="A71" s="46"/>
      <c r="B71" s="46">
        <v>6449</v>
      </c>
      <c r="C71" s="47" t="s">
        <v>458</v>
      </c>
      <c r="D71" s="57">
        <f t="shared" si="0"/>
        <v>0</v>
      </c>
      <c r="E71" s="60">
        <f t="shared" si="26"/>
        <v>0</v>
      </c>
      <c r="F71" s="30">
        <f t="shared" si="156"/>
        <v>0</v>
      </c>
      <c r="G71" s="30">
        <f t="shared" si="28"/>
        <v>0</v>
      </c>
      <c r="H71" s="61">
        <f t="shared" si="29"/>
        <v>0</v>
      </c>
      <c r="I71" s="61">
        <f t="shared" si="29"/>
        <v>0</v>
      </c>
      <c r="J71" s="61">
        <f t="shared" si="1"/>
        <v>0</v>
      </c>
      <c r="K71" s="61">
        <f t="shared" si="157"/>
        <v>0</v>
      </c>
      <c r="L71" s="61">
        <f t="shared" si="158"/>
        <v>0</v>
      </c>
      <c r="M71" s="60">
        <f t="shared" si="159"/>
        <v>0</v>
      </c>
      <c r="N71" s="53">
        <f t="shared" si="4"/>
        <v>0</v>
      </c>
      <c r="O71" s="25">
        <f>BD71</f>
        <v>0</v>
      </c>
      <c r="P71" s="25">
        <f>EK71</f>
        <v>0</v>
      </c>
      <c r="Q71" s="25">
        <f t="shared" si="173"/>
        <v>0</v>
      </c>
      <c r="R71" s="25">
        <f t="shared" si="173"/>
        <v>0</v>
      </c>
      <c r="S71" s="25">
        <f>DW71+ET71</f>
        <v>0</v>
      </c>
      <c r="T71" s="25">
        <f>DV71</f>
        <v>0</v>
      </c>
      <c r="U71" s="25">
        <f>EP71</f>
        <v>0</v>
      </c>
      <c r="V71" s="25">
        <f>FL71</f>
        <v>0</v>
      </c>
      <c r="W71" s="25">
        <f>ES71</f>
        <v>0</v>
      </c>
      <c r="X71" s="25">
        <f>DX71</f>
        <v>0</v>
      </c>
      <c r="Y71" s="25">
        <f>EE71</f>
        <v>0</v>
      </c>
      <c r="Z71" s="25">
        <f t="shared" si="174"/>
        <v>0</v>
      </c>
      <c r="AA71" s="25">
        <f t="shared" si="174"/>
        <v>0</v>
      </c>
      <c r="AB71" s="25">
        <f t="shared" si="65"/>
        <v>0</v>
      </c>
      <c r="AC71" s="9">
        <f t="shared" si="65"/>
        <v>0</v>
      </c>
      <c r="AD71" s="25">
        <f>AW71</f>
        <v>0</v>
      </c>
      <c r="AE71" s="53">
        <f t="shared" si="160"/>
        <v>0</v>
      </c>
      <c r="AF71" s="61">
        <f t="shared" si="32"/>
        <v>0</v>
      </c>
      <c r="AG71" s="61">
        <f t="shared" si="47"/>
        <v>0</v>
      </c>
      <c r="AH71" s="53">
        <f t="shared" si="61"/>
        <v>0</v>
      </c>
      <c r="AI71" s="12">
        <f t="shared" si="48"/>
        <v>0</v>
      </c>
      <c r="AJ71" s="12">
        <f t="shared" si="49"/>
        <v>0</v>
      </c>
      <c r="AK71" s="12">
        <f t="shared" si="62"/>
        <v>0</v>
      </c>
      <c r="AL71" s="12">
        <f t="shared" si="63"/>
        <v>0</v>
      </c>
      <c r="AM71" s="12">
        <f t="shared" si="7"/>
        <v>0</v>
      </c>
      <c r="AN71" s="12">
        <f t="shared" si="8"/>
        <v>0</v>
      </c>
      <c r="AO71" s="12">
        <f t="shared" si="9"/>
        <v>0</v>
      </c>
      <c r="AP71" s="12">
        <f t="shared" si="10"/>
        <v>0</v>
      </c>
      <c r="AQ71" s="12">
        <f t="shared" si="64"/>
        <v>0</v>
      </c>
      <c r="AR71" s="30">
        <f t="shared" si="50"/>
        <v>0</v>
      </c>
      <c r="AS71" s="25"/>
      <c r="AT71" s="25"/>
      <c r="AU71" s="25"/>
      <c r="AV71" s="25"/>
      <c r="AW71" s="25"/>
      <c r="AX71" s="25"/>
      <c r="AY71" s="25"/>
      <c r="AZ71" s="25"/>
      <c r="BA71" s="25"/>
      <c r="BB71" s="30">
        <f t="shared" si="52"/>
        <v>0</v>
      </c>
      <c r="BC71" s="25"/>
      <c r="BD71" s="25"/>
      <c r="BE71" s="30">
        <f t="shared" si="12"/>
        <v>0</v>
      </c>
      <c r="BF71" s="25"/>
      <c r="BG71" s="25"/>
      <c r="BH71" s="25"/>
      <c r="BI71" s="25"/>
      <c r="BJ71" s="25"/>
      <c r="BK71" s="61">
        <f t="shared" si="34"/>
        <v>0</v>
      </c>
      <c r="BL71" s="25"/>
      <c r="BM71" s="25"/>
      <c r="BN71" s="25"/>
      <c r="BO71" s="25"/>
      <c r="BP71" s="25"/>
      <c r="BQ71" s="25"/>
      <c r="BR71" s="61">
        <f t="shared" si="35"/>
        <v>0</v>
      </c>
      <c r="BS71" s="25"/>
      <c r="BT71" s="25"/>
      <c r="BU71" s="61">
        <f t="shared" si="36"/>
        <v>0</v>
      </c>
      <c r="BV71" s="25"/>
      <c r="BW71" s="25"/>
      <c r="BX71" s="25"/>
      <c r="BY71" s="25"/>
      <c r="BZ71" s="61">
        <f t="shared" si="37"/>
        <v>0</v>
      </c>
      <c r="CA71" s="25"/>
      <c r="CB71" s="25"/>
      <c r="CC71" s="25"/>
      <c r="CD71" s="25"/>
      <c r="CE71" s="61">
        <f t="shared" si="38"/>
        <v>0</v>
      </c>
      <c r="CF71" s="25"/>
      <c r="CG71" s="25"/>
      <c r="CH71" s="25"/>
      <c r="CI71" s="25"/>
      <c r="CJ71" s="61">
        <f t="shared" si="39"/>
        <v>0</v>
      </c>
      <c r="CK71" s="25"/>
      <c r="CL71" s="25"/>
      <c r="CM71" s="25"/>
      <c r="CN71" s="25"/>
      <c r="CO71" s="25"/>
      <c r="CP71" s="61">
        <f t="shared" si="40"/>
        <v>0</v>
      </c>
      <c r="CQ71" s="25"/>
      <c r="CR71" s="25"/>
      <c r="CS71" s="25"/>
      <c r="CT71" s="25"/>
      <c r="CU71" s="61">
        <f t="shared" si="13"/>
        <v>0</v>
      </c>
      <c r="CV71" s="25"/>
      <c r="CW71" s="25"/>
      <c r="CX71" s="25"/>
      <c r="CY71" s="61">
        <f t="shared" si="14"/>
        <v>0</v>
      </c>
      <c r="CZ71" s="25"/>
      <c r="DA71" s="25"/>
      <c r="DB71" s="25"/>
      <c r="DC71" s="61">
        <f t="shared" si="15"/>
        <v>0</v>
      </c>
      <c r="DD71" s="25"/>
      <c r="DE71" s="25"/>
      <c r="DF71" s="25"/>
      <c r="DG71" s="61">
        <f t="shared" si="17"/>
        <v>0</v>
      </c>
      <c r="DH71" s="25"/>
      <c r="DI71" s="25"/>
      <c r="DJ71" s="25"/>
      <c r="DK71" s="61">
        <f t="shared" si="18"/>
        <v>0</v>
      </c>
      <c r="DL71" s="25"/>
      <c r="DM71" s="25"/>
      <c r="DN71" s="25"/>
      <c r="DO71" s="61">
        <f t="shared" si="41"/>
        <v>0</v>
      </c>
      <c r="DP71" s="25"/>
      <c r="DQ71" s="25"/>
      <c r="DR71" s="25"/>
      <c r="DS71" s="25"/>
      <c r="DT71" s="61">
        <f t="shared" si="161"/>
        <v>0</v>
      </c>
      <c r="DU71" s="25"/>
      <c r="DV71" s="25"/>
      <c r="DW71" s="25"/>
      <c r="DX71" s="25"/>
      <c r="DY71" s="25"/>
      <c r="DZ71" s="25"/>
      <c r="EA71" s="25"/>
      <c r="EB71" s="61">
        <f t="shared" si="55"/>
        <v>0</v>
      </c>
      <c r="EC71" s="25"/>
      <c r="ED71" s="25"/>
      <c r="EE71" s="25"/>
      <c r="EF71" s="25"/>
      <c r="EG71" s="25"/>
      <c r="EH71" s="25"/>
      <c r="EI71" s="61">
        <f t="shared" si="162"/>
        <v>0</v>
      </c>
      <c r="EJ71" s="25"/>
      <c r="EK71" s="25"/>
      <c r="EL71" s="61">
        <f t="shared" si="163"/>
        <v>0</v>
      </c>
      <c r="EM71" s="25"/>
      <c r="EN71" s="25"/>
      <c r="EO71" s="25"/>
      <c r="EP71" s="25"/>
      <c r="EQ71" s="61">
        <f t="shared" si="164"/>
        <v>0</v>
      </c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61">
        <f t="shared" si="23"/>
        <v>0</v>
      </c>
      <c r="FH71" s="25"/>
      <c r="FI71" s="25"/>
      <c r="FJ71" s="61">
        <f t="shared" si="165"/>
        <v>0</v>
      </c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>
        <f>SUM(GD71:HK71)</f>
        <v>0</v>
      </c>
      <c r="GA71" s="25">
        <f t="shared" si="66"/>
        <v>0</v>
      </c>
      <c r="GB71" s="25">
        <f t="shared" si="67"/>
        <v>0</v>
      </c>
      <c r="GC71" s="25">
        <f>GF71+GI71+GL71+GO71+GR71+GU71+GX71+HA71+HD71+HG71+HJ71</f>
        <v>0</v>
      </c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</row>
    <row r="72" spans="1:221" s="6" customFormat="1" ht="18" customHeight="1">
      <c r="A72" s="33" t="s">
        <v>574</v>
      </c>
      <c r="B72" s="107"/>
      <c r="C72" s="108"/>
      <c r="D72" s="57">
        <f t="shared" si="0"/>
        <v>0</v>
      </c>
      <c r="E72" s="60">
        <f t="shared" si="26"/>
        <v>0</v>
      </c>
      <c r="F72" s="30">
        <f t="shared" si="156"/>
        <v>0</v>
      </c>
      <c r="G72" s="30">
        <f t="shared" si="28"/>
        <v>0</v>
      </c>
      <c r="H72" s="61">
        <f t="shared" si="29"/>
        <v>0</v>
      </c>
      <c r="I72" s="61">
        <f t="shared" si="29"/>
        <v>0</v>
      </c>
      <c r="J72" s="61">
        <f t="shared" si="1"/>
        <v>0</v>
      </c>
      <c r="K72" s="61">
        <f t="shared" si="157"/>
        <v>0</v>
      </c>
      <c r="L72" s="61">
        <f t="shared" si="158"/>
        <v>0</v>
      </c>
      <c r="M72" s="60">
        <f t="shared" si="159"/>
        <v>0</v>
      </c>
      <c r="N72" s="53">
        <f t="shared" si="4"/>
        <v>0</v>
      </c>
      <c r="O72" s="30">
        <f>O73+O80+O85+O103+O113+O120+O131+O152</f>
        <v>0</v>
      </c>
      <c r="P72" s="30">
        <f>P73+P80+P85+P103+P113+P120+P131+P152</f>
        <v>0</v>
      </c>
      <c r="Q72" s="30">
        <f t="shared" ref="Q72:AD72" si="175">Q73+Q80+Q85+Q103+Q113+Q120+Q131+Q152</f>
        <v>0</v>
      </c>
      <c r="R72" s="30">
        <f t="shared" si="175"/>
        <v>0</v>
      </c>
      <c r="S72" s="30">
        <f t="shared" si="175"/>
        <v>0</v>
      </c>
      <c r="T72" s="30">
        <f t="shared" si="175"/>
        <v>0</v>
      </c>
      <c r="U72" s="30">
        <f t="shared" si="175"/>
        <v>0</v>
      </c>
      <c r="V72" s="30">
        <f t="shared" si="175"/>
        <v>0</v>
      </c>
      <c r="W72" s="30">
        <f t="shared" si="175"/>
        <v>0</v>
      </c>
      <c r="X72" s="30">
        <f t="shared" si="175"/>
        <v>0</v>
      </c>
      <c r="Y72" s="30">
        <f t="shared" si="175"/>
        <v>0</v>
      </c>
      <c r="Z72" s="30">
        <f t="shared" si="175"/>
        <v>0</v>
      </c>
      <c r="AA72" s="30">
        <f t="shared" si="175"/>
        <v>0</v>
      </c>
      <c r="AB72" s="25">
        <f t="shared" si="65"/>
        <v>0</v>
      </c>
      <c r="AC72" s="9">
        <f t="shared" si="65"/>
        <v>0</v>
      </c>
      <c r="AD72" s="30">
        <f t="shared" si="175"/>
        <v>0</v>
      </c>
      <c r="AE72" s="53">
        <f t="shared" si="160"/>
        <v>0</v>
      </c>
      <c r="AF72" s="61">
        <f t="shared" si="32"/>
        <v>0</v>
      </c>
      <c r="AG72" s="61">
        <f t="shared" si="47"/>
        <v>0</v>
      </c>
      <c r="AH72" s="53">
        <f t="shared" si="61"/>
        <v>0</v>
      </c>
      <c r="AI72" s="12">
        <f t="shared" si="48"/>
        <v>0</v>
      </c>
      <c r="AJ72" s="12">
        <f t="shared" si="49"/>
        <v>0</v>
      </c>
      <c r="AK72" s="12">
        <f t="shared" si="62"/>
        <v>0</v>
      </c>
      <c r="AL72" s="12">
        <f t="shared" si="63"/>
        <v>0</v>
      </c>
      <c r="AM72" s="12">
        <f t="shared" si="7"/>
        <v>0</v>
      </c>
      <c r="AN72" s="12">
        <f t="shared" si="8"/>
        <v>0</v>
      </c>
      <c r="AO72" s="12">
        <f t="shared" si="9"/>
        <v>0</v>
      </c>
      <c r="AP72" s="12">
        <f t="shared" si="10"/>
        <v>0</v>
      </c>
      <c r="AQ72" s="12">
        <f t="shared" si="64"/>
        <v>0</v>
      </c>
      <c r="AR72" s="30">
        <f t="shared" si="50"/>
        <v>0</v>
      </c>
      <c r="AS72" s="30">
        <f t="shared" ref="AS72:AZ72" si="176">AS73+AS80+AS85+AS103+AS113+AS120+AS131+AS152</f>
        <v>0</v>
      </c>
      <c r="AT72" s="30">
        <f t="shared" si="176"/>
        <v>0</v>
      </c>
      <c r="AU72" s="30">
        <f t="shared" si="176"/>
        <v>0</v>
      </c>
      <c r="AV72" s="30">
        <f t="shared" si="176"/>
        <v>0</v>
      </c>
      <c r="AW72" s="30">
        <f t="shared" si="176"/>
        <v>0</v>
      </c>
      <c r="AX72" s="30">
        <f t="shared" si="176"/>
        <v>0</v>
      </c>
      <c r="AY72" s="30">
        <f t="shared" si="176"/>
        <v>0</v>
      </c>
      <c r="AZ72" s="30">
        <f t="shared" si="176"/>
        <v>0</v>
      </c>
      <c r="BA72" s="30">
        <f>BA73+BA80+BA85+BA103+BA113+BA120+BA131+BA152</f>
        <v>0</v>
      </c>
      <c r="BB72" s="30">
        <f t="shared" si="52"/>
        <v>0</v>
      </c>
      <c r="BC72" s="30">
        <f>BC73+BC80+BC85+BC103+BC113+BC120+BC131+BC152</f>
        <v>0</v>
      </c>
      <c r="BD72" s="30">
        <f>BD73+BD80+BD85+BD103+BD113+BD120+BD131+BD152</f>
        <v>0</v>
      </c>
      <c r="BE72" s="30">
        <f t="shared" si="12"/>
        <v>0</v>
      </c>
      <c r="BF72" s="30">
        <f>BF73+BF80+BF85+BF103+BF113+BF120+BF131+BF152</f>
        <v>0</v>
      </c>
      <c r="BG72" s="30">
        <f>BG73+BG80+BG85+BG103+BG113+BG120+BG131+BG152</f>
        <v>0</v>
      </c>
      <c r="BH72" s="30">
        <f>BH73+BH80+BH85+BH103+BH113+BH120+BH131+BH152</f>
        <v>0</v>
      </c>
      <c r="BI72" s="30">
        <f>BI73+BI80+BI85+BI103+BI113+BI120+BI131+BI152</f>
        <v>0</v>
      </c>
      <c r="BJ72" s="30">
        <f>BJ73+BJ80+BJ85+BJ103+BJ113+BJ120+BJ131+BJ152</f>
        <v>0</v>
      </c>
      <c r="BK72" s="61">
        <f t="shared" si="34"/>
        <v>0</v>
      </c>
      <c r="BL72" s="30">
        <f t="shared" ref="BL72:BQ72" si="177">BL73+BL80+BL85+BL103+BL113+BL120+BL131+BL152</f>
        <v>0</v>
      </c>
      <c r="BM72" s="30">
        <f t="shared" si="177"/>
        <v>0</v>
      </c>
      <c r="BN72" s="30">
        <f t="shared" si="177"/>
        <v>0</v>
      </c>
      <c r="BO72" s="30">
        <f t="shared" si="177"/>
        <v>0</v>
      </c>
      <c r="BP72" s="30">
        <f t="shared" si="177"/>
        <v>0</v>
      </c>
      <c r="BQ72" s="30">
        <f t="shared" si="177"/>
        <v>0</v>
      </c>
      <c r="BR72" s="61">
        <f t="shared" si="35"/>
        <v>0</v>
      </c>
      <c r="BS72" s="30">
        <f>BS73+BS80+BS85+BS103+BS113+BS120+BS131+BS152</f>
        <v>0</v>
      </c>
      <c r="BT72" s="30">
        <f>BT73+BT80+BT85+BT103+BT113+BT120+BT131+BT152</f>
        <v>0</v>
      </c>
      <c r="BU72" s="61">
        <f t="shared" si="36"/>
        <v>0</v>
      </c>
      <c r="BV72" s="30">
        <f>BV73+BV80+BV85+BV103+BV113+BV120+BV131+BV152</f>
        <v>0</v>
      </c>
      <c r="BW72" s="30">
        <f>BW73+BW80+BW85+BW103+BW113+BW120+BW131+BW152</f>
        <v>0</v>
      </c>
      <c r="BX72" s="30">
        <f>BX73+BX80+BX85+BX103+BX113+BX120+BX131+BX152</f>
        <v>0</v>
      </c>
      <c r="BY72" s="30">
        <f>BY73+BY80+BY85+BY103+BY113+BY120+BY131+BY152</f>
        <v>0</v>
      </c>
      <c r="BZ72" s="61">
        <f t="shared" si="37"/>
        <v>0</v>
      </c>
      <c r="CA72" s="30">
        <f>CA73+CA80+CA85+CA103+CA113+CA120+CA131+CA152</f>
        <v>0</v>
      </c>
      <c r="CB72" s="30">
        <f>CB73+CB80+CB85+CB103+CB113+CB120+CB131+CB152</f>
        <v>0</v>
      </c>
      <c r="CC72" s="30">
        <f>CC73+CC80+CC85+CC103+CC113+CC120+CC131+CC152</f>
        <v>0</v>
      </c>
      <c r="CD72" s="30">
        <f>CD73+CD80+CD85+CD103+CD113+CD120+CD131+CD152</f>
        <v>0</v>
      </c>
      <c r="CE72" s="61">
        <f t="shared" si="38"/>
        <v>0</v>
      </c>
      <c r="CF72" s="30">
        <f>CF73+CF80+CF85+CF103+CF113+CF120+CF131+CF152</f>
        <v>0</v>
      </c>
      <c r="CG72" s="30">
        <f>CG73+CG80+CG85+CG103+CG113+CG120+CG131+CG152</f>
        <v>0</v>
      </c>
      <c r="CH72" s="30">
        <f>CH73+CH80+CH85+CH103+CH113+CH120+CH131+CH152</f>
        <v>0</v>
      </c>
      <c r="CI72" s="30">
        <f>CI73+CI80+CI85+CI103+CI113+CI120+CI131+CI152</f>
        <v>0</v>
      </c>
      <c r="CJ72" s="61">
        <f t="shared" si="39"/>
        <v>0</v>
      </c>
      <c r="CK72" s="30">
        <f>CK73+CK80+CK85+CK103+CK113+CK120+CK131+CK152</f>
        <v>0</v>
      </c>
      <c r="CL72" s="30">
        <f>CL73+CL80+CL85+CL103+CL113+CL120+CL131+CL152</f>
        <v>0</v>
      </c>
      <c r="CM72" s="30">
        <f>CM73+CM80+CM85+CM103+CM113+CM120+CM131+CM152</f>
        <v>0</v>
      </c>
      <c r="CN72" s="30">
        <f>CN73+CN80+CN85+CN103+CN113+CN120+CN131+CN152</f>
        <v>0</v>
      </c>
      <c r="CO72" s="30">
        <f>CO73+CO80+CO85+CO103+CO113+CO120+CO131+CO152</f>
        <v>0</v>
      </c>
      <c r="CP72" s="61">
        <f t="shared" si="40"/>
        <v>0</v>
      </c>
      <c r="CQ72" s="30">
        <f>CQ73+CQ80+CQ85+CQ103+CQ113+CQ120+CQ131+CQ152</f>
        <v>0</v>
      </c>
      <c r="CR72" s="30">
        <f>CR73+CR80+CR85+CR103+CR113+CR120+CR131+CR152</f>
        <v>0</v>
      </c>
      <c r="CS72" s="30">
        <f>CS73+CS80+CS85+CS103+CS113+CS120+CS131+CS152</f>
        <v>0</v>
      </c>
      <c r="CT72" s="30">
        <f>CT73+CT80+CT85+CT103+CT113+CT120+CT131+CT152</f>
        <v>0</v>
      </c>
      <c r="CU72" s="61">
        <f t="shared" si="13"/>
        <v>0</v>
      </c>
      <c r="CV72" s="30">
        <f>CV73+CV80+CV85+CV103+CV113+CV120+CV131+CV152</f>
        <v>0</v>
      </c>
      <c r="CW72" s="30">
        <f>CW73+CW80+CW85+CW103+CW113+CW120+CW131+CW152</f>
        <v>0</v>
      </c>
      <c r="CX72" s="30">
        <f>CX73+CX80+CX85+CX103+CX113+CX120+CX131+CX152</f>
        <v>0</v>
      </c>
      <c r="CY72" s="61">
        <f t="shared" si="14"/>
        <v>0</v>
      </c>
      <c r="CZ72" s="30">
        <f>CZ73+CZ80+CZ85+CZ103+CZ113+CZ120+CZ131+CZ152</f>
        <v>0</v>
      </c>
      <c r="DA72" s="30">
        <f>DA73+DA80+DA85+DA103+DA113+DA120+DA131+DA152</f>
        <v>0</v>
      </c>
      <c r="DB72" s="30">
        <f>DB73+DB80+DB85+DB103+DB113+DB120+DB131+DB152</f>
        <v>0</v>
      </c>
      <c r="DC72" s="61">
        <f t="shared" si="15"/>
        <v>0</v>
      </c>
      <c r="DD72" s="30">
        <f>DD73+DD80+DD85+DD103+DD113+DD120+DD131+DD152</f>
        <v>0</v>
      </c>
      <c r="DE72" s="30">
        <f>DE73+DE80+DE85+DE103+DE113+DE120+DE131+DE152</f>
        <v>0</v>
      </c>
      <c r="DF72" s="30">
        <f>DF73+DF80+DF85+DF103+DF113+DF120+DF131+DF152</f>
        <v>0</v>
      </c>
      <c r="DG72" s="61">
        <f t="shared" si="17"/>
        <v>0</v>
      </c>
      <c r="DH72" s="30">
        <f>DH73+DH80+DH85+DH103+DH113+DH120+DH131+DH152</f>
        <v>0</v>
      </c>
      <c r="DI72" s="30">
        <f>DI73+DI80+DI85+DI103+DI113+DI120+DI131+DI152</f>
        <v>0</v>
      </c>
      <c r="DJ72" s="30">
        <f>DJ73+DJ80+DJ85+DJ103+DJ113+DJ120+DJ131+DJ152</f>
        <v>0</v>
      </c>
      <c r="DK72" s="61">
        <f t="shared" si="18"/>
        <v>0</v>
      </c>
      <c r="DL72" s="30">
        <f>DL73+DL80+DL85+DL103+DL113+DL120+DL131+DL152</f>
        <v>0</v>
      </c>
      <c r="DM72" s="30">
        <f>DM73+DM80+DM85+DM103+DM113+DM120+DM131+DM152</f>
        <v>0</v>
      </c>
      <c r="DN72" s="30">
        <f>DN73+DN80+DN85+DN103+DN113+DN120+DN131+DN152</f>
        <v>0</v>
      </c>
      <c r="DO72" s="61">
        <f t="shared" si="41"/>
        <v>0</v>
      </c>
      <c r="DP72" s="30">
        <f>DP73+DP80+DP85+DP103+DP113+DP120+DP131+DP152</f>
        <v>0</v>
      </c>
      <c r="DQ72" s="30">
        <f>DQ73+DQ80+DQ85+DQ103+DQ113+DQ120+DQ131+DQ152</f>
        <v>0</v>
      </c>
      <c r="DR72" s="30">
        <f>DR73+DR80+DR85+DR103+DR113+DR120+DR131+DR152</f>
        <v>0</v>
      </c>
      <c r="DS72" s="30">
        <f>DS73+DS80+DS85+DS103+DS113+DS120+DS131+DS152</f>
        <v>0</v>
      </c>
      <c r="DT72" s="61">
        <f t="shared" si="161"/>
        <v>0</v>
      </c>
      <c r="DU72" s="30">
        <f t="shared" ref="DU72:EA72" si="178">DU73+DU80+DU85+DU103+DU113+DU120+DU131+DU152</f>
        <v>0</v>
      </c>
      <c r="DV72" s="30">
        <f t="shared" si="178"/>
        <v>0</v>
      </c>
      <c r="DW72" s="30">
        <f t="shared" si="178"/>
        <v>0</v>
      </c>
      <c r="DX72" s="30">
        <f>DX73+DX80+DX85+DX103+DX113+DX120+DX131+DX152</f>
        <v>0</v>
      </c>
      <c r="DY72" s="30">
        <f>DY73+DY80+DY85+DY103+DY113+DY120+DY131+DY152</f>
        <v>0</v>
      </c>
      <c r="DZ72" s="30">
        <f t="shared" si="178"/>
        <v>0</v>
      </c>
      <c r="EA72" s="30">
        <f t="shared" si="178"/>
        <v>0</v>
      </c>
      <c r="EB72" s="61">
        <f t="shared" si="55"/>
        <v>0</v>
      </c>
      <c r="EC72" s="30">
        <f t="shared" ref="EC72:EH72" si="179">EC73+EC80+EC85+EC103+EC113+EC120+EC131+EC152</f>
        <v>0</v>
      </c>
      <c r="ED72" s="30">
        <f t="shared" si="179"/>
        <v>0</v>
      </c>
      <c r="EE72" s="30">
        <f t="shared" si="179"/>
        <v>0</v>
      </c>
      <c r="EF72" s="30">
        <f t="shared" si="179"/>
        <v>0</v>
      </c>
      <c r="EG72" s="30">
        <f t="shared" si="179"/>
        <v>0</v>
      </c>
      <c r="EH72" s="30">
        <f t="shared" si="179"/>
        <v>0</v>
      </c>
      <c r="EI72" s="61">
        <f t="shared" si="162"/>
        <v>0</v>
      </c>
      <c r="EJ72" s="30">
        <f>EJ73+EJ80+EJ85+EJ103+EJ113+EJ120+EJ131+EJ152</f>
        <v>0</v>
      </c>
      <c r="EK72" s="30">
        <f>EK73+EK80+EK85+EK103+EK113+EK120+EK131+EK152</f>
        <v>0</v>
      </c>
      <c r="EL72" s="61">
        <f t="shared" si="163"/>
        <v>0</v>
      </c>
      <c r="EM72" s="30">
        <f>EM73+EM80+EM85+EM103+EM113+EM120+EM131+EM152</f>
        <v>0</v>
      </c>
      <c r="EN72" s="30">
        <f>EN73+EN80+EN85+EN103+EN113+EN120+EN131+EN152</f>
        <v>0</v>
      </c>
      <c r="EO72" s="30">
        <f>EO73+EO80+EO85+EO103+EO113+EO120+EO131+EO152</f>
        <v>0</v>
      </c>
      <c r="EP72" s="30">
        <f>EP73+EP80+EP85+EP103+EP113+EP120+EP131+EP152</f>
        <v>0</v>
      </c>
      <c r="EQ72" s="61">
        <f t="shared" si="164"/>
        <v>0</v>
      </c>
      <c r="ER72" s="30">
        <f t="shared" ref="ER72:FF72" si="180">ER73+ER80+ER85+ER103+ER113+ER120+ER131+ER152</f>
        <v>0</v>
      </c>
      <c r="ES72" s="30">
        <f t="shared" si="180"/>
        <v>0</v>
      </c>
      <c r="ET72" s="30">
        <f t="shared" si="180"/>
        <v>0</v>
      </c>
      <c r="EU72" s="30">
        <f t="shared" si="180"/>
        <v>0</v>
      </c>
      <c r="EV72" s="30">
        <f t="shared" si="180"/>
        <v>0</v>
      </c>
      <c r="EW72" s="30">
        <f t="shared" si="180"/>
        <v>0</v>
      </c>
      <c r="EX72" s="30">
        <f t="shared" si="180"/>
        <v>0</v>
      </c>
      <c r="EY72" s="30">
        <f t="shared" si="180"/>
        <v>0</v>
      </c>
      <c r="EZ72" s="30">
        <f t="shared" si="180"/>
        <v>0</v>
      </c>
      <c r="FA72" s="30">
        <f t="shared" si="180"/>
        <v>0</v>
      </c>
      <c r="FB72" s="30">
        <f t="shared" si="180"/>
        <v>0</v>
      </c>
      <c r="FC72" s="30">
        <f t="shared" si="180"/>
        <v>0</v>
      </c>
      <c r="FD72" s="30">
        <f t="shared" si="180"/>
        <v>0</v>
      </c>
      <c r="FE72" s="30">
        <f t="shared" si="180"/>
        <v>0</v>
      </c>
      <c r="FF72" s="30">
        <f t="shared" si="180"/>
        <v>0</v>
      </c>
      <c r="FG72" s="61">
        <f t="shared" si="23"/>
        <v>0</v>
      </c>
      <c r="FH72" s="30">
        <f>FH73+FH80+FH85+FH103+FH113+FH120+FH131+FH152</f>
        <v>0</v>
      </c>
      <c r="FI72" s="30">
        <f>FI73+FI80+FI85+FI103+FI113+FI120+FI131+FI152</f>
        <v>0</v>
      </c>
      <c r="FJ72" s="61">
        <f t="shared" si="165"/>
        <v>0</v>
      </c>
      <c r="FK72" s="30">
        <f>FK73+FK80+FK85+FK103+FK113+FK120+FK131+FK152</f>
        <v>0</v>
      </c>
      <c r="FL72" s="30">
        <f>FL73+FL80+FL85+FL103+FL113+FL120+FL131+FL152</f>
        <v>0</v>
      </c>
      <c r="FM72" s="30">
        <f t="shared" ref="FM72:FY72" si="181">FM73+FM80+FM85+FM103+FM113+FM120+FM131+FM152</f>
        <v>0</v>
      </c>
      <c r="FN72" s="30">
        <f t="shared" si="181"/>
        <v>0</v>
      </c>
      <c r="FO72" s="30">
        <f t="shared" si="181"/>
        <v>0</v>
      </c>
      <c r="FP72" s="30">
        <f t="shared" si="181"/>
        <v>0</v>
      </c>
      <c r="FQ72" s="30">
        <f t="shared" si="181"/>
        <v>0</v>
      </c>
      <c r="FR72" s="30">
        <f t="shared" si="181"/>
        <v>0</v>
      </c>
      <c r="FS72" s="30">
        <f t="shared" si="181"/>
        <v>0</v>
      </c>
      <c r="FT72" s="30">
        <f t="shared" si="181"/>
        <v>0</v>
      </c>
      <c r="FU72" s="30">
        <f t="shared" si="181"/>
        <v>0</v>
      </c>
      <c r="FV72" s="30">
        <f t="shared" si="181"/>
        <v>0</v>
      </c>
      <c r="FW72" s="30">
        <f t="shared" si="181"/>
        <v>0</v>
      </c>
      <c r="FX72" s="30">
        <f t="shared" si="181"/>
        <v>0</v>
      </c>
      <c r="FY72" s="30">
        <f t="shared" si="181"/>
        <v>0</v>
      </c>
      <c r="FZ72" s="36">
        <f>FZ73+FZ80+FZ85+FZ103+FZ113+FZ120+FZ131+FZ152</f>
        <v>0</v>
      </c>
      <c r="GA72" s="25">
        <f t="shared" si="66"/>
        <v>0</v>
      </c>
      <c r="GB72" s="36">
        <f>GB73+GB80+GB85+GB103+GB113+GB120+GB131+GB152</f>
        <v>0</v>
      </c>
      <c r="GC72" s="36">
        <f>GC73+GC80+GC85+GC103+GC113+GC120+GC131+GC152</f>
        <v>0</v>
      </c>
      <c r="GD72" s="30">
        <f>GD73+GD80+GD85+GD103+GD113+GD120+GD131+GD152</f>
        <v>0</v>
      </c>
      <c r="GE72" s="36"/>
      <c r="GF72" s="36"/>
      <c r="GG72" s="30">
        <f>GG73+GG80+GG85+GG103+GG113+GG120+GG131+GG152</f>
        <v>0</v>
      </c>
      <c r="GH72" s="36"/>
      <c r="GI72" s="36"/>
      <c r="GJ72" s="30">
        <f>GJ73+GJ80+GJ85+GJ103+GJ113+GJ120+GJ131+GJ152</f>
        <v>0</v>
      </c>
      <c r="GK72" s="36"/>
      <c r="GL72" s="36"/>
      <c r="GM72" s="30">
        <f>GM73+GM80+GM85+GM103+GM113+GM120+GM131+GM152</f>
        <v>0</v>
      </c>
      <c r="GN72" s="36"/>
      <c r="GO72" s="36"/>
      <c r="GP72" s="30">
        <f>GP73+GP80+GP85+GP103+GP113+GP120+GP131+GP152</f>
        <v>0</v>
      </c>
      <c r="GQ72" s="36"/>
      <c r="GR72" s="36"/>
      <c r="GS72" s="30">
        <f>GS73+GS80+GS85+GS103+GS113+GS120+GS131+GS152</f>
        <v>0</v>
      </c>
      <c r="GT72" s="36"/>
      <c r="GU72" s="36"/>
      <c r="GV72" s="30">
        <f>GV73+GV80+GV85+GV103+GV113+GV120+GV131+GV152</f>
        <v>0</v>
      </c>
      <c r="GW72" s="36"/>
      <c r="GX72" s="36"/>
      <c r="GY72" s="30">
        <f>GY73+GY80+GY85+GY103+GY113+GY120+GY131+GY152</f>
        <v>0</v>
      </c>
      <c r="GZ72" s="36"/>
      <c r="HA72" s="36"/>
      <c r="HB72" s="30">
        <f>HB73+HB80+HB85+HB103+HB113+HB120+HB131+HB152</f>
        <v>0</v>
      </c>
      <c r="HC72" s="36"/>
      <c r="HD72" s="36"/>
      <c r="HE72" s="30">
        <f>HE73+HE80+HE85+HE103+HE113+HE120+HE131+HE152</f>
        <v>0</v>
      </c>
      <c r="HF72" s="36"/>
      <c r="HG72" s="36"/>
      <c r="HH72" s="30">
        <f>HH73+HH80+HH85+HH103+HH113+HH120+HH131+HH152</f>
        <v>0</v>
      </c>
      <c r="HI72" s="36"/>
      <c r="HJ72" s="36"/>
      <c r="HK72" s="30">
        <f>HK73+HK80+HK85+HK103+HK113+HK120+HK131+HK152</f>
        <v>0</v>
      </c>
      <c r="HL72" s="36"/>
      <c r="HM72" s="30"/>
    </row>
    <row r="73" spans="1:221" s="6" customFormat="1" ht="15.95" customHeight="1">
      <c r="A73" s="44">
        <v>6500</v>
      </c>
      <c r="B73" s="44"/>
      <c r="C73" s="45" t="s">
        <v>536</v>
      </c>
      <c r="D73" s="57">
        <f t="shared" si="0"/>
        <v>0</v>
      </c>
      <c r="E73" s="60">
        <f t="shared" si="26"/>
        <v>0</v>
      </c>
      <c r="F73" s="30">
        <f t="shared" si="156"/>
        <v>0</v>
      </c>
      <c r="G73" s="30">
        <f t="shared" si="28"/>
        <v>0</v>
      </c>
      <c r="H73" s="61">
        <f t="shared" si="29"/>
        <v>0</v>
      </c>
      <c r="I73" s="61">
        <f t="shared" si="29"/>
        <v>0</v>
      </c>
      <c r="J73" s="61">
        <f t="shared" si="1"/>
        <v>0</v>
      </c>
      <c r="K73" s="61">
        <f t="shared" si="157"/>
        <v>0</v>
      </c>
      <c r="L73" s="61">
        <f t="shared" si="158"/>
        <v>0</v>
      </c>
      <c r="M73" s="60">
        <f t="shared" si="159"/>
        <v>0</v>
      </c>
      <c r="N73" s="53">
        <f t="shared" si="4"/>
        <v>0</v>
      </c>
      <c r="O73" s="25">
        <f t="shared" ref="O73:O79" si="182">BD73</f>
        <v>0</v>
      </c>
      <c r="P73" s="25">
        <f t="shared" ref="P73:P79" si="183">EK73</f>
        <v>0</v>
      </c>
      <c r="Q73" s="25">
        <f t="shared" ref="Q73:R79" si="184">EN73</f>
        <v>0</v>
      </c>
      <c r="R73" s="25">
        <f t="shared" si="184"/>
        <v>0</v>
      </c>
      <c r="S73" s="25">
        <f t="shared" ref="S73:S79" si="185">DW73+ET73</f>
        <v>0</v>
      </c>
      <c r="T73" s="25">
        <f t="shared" ref="T73:T79" si="186">DV73</f>
        <v>0</v>
      </c>
      <c r="U73" s="25">
        <f t="shared" ref="U73:U79" si="187">EP73</f>
        <v>0</v>
      </c>
      <c r="V73" s="25">
        <f t="shared" ref="V73:V79" si="188">FL73</f>
        <v>0</v>
      </c>
      <c r="W73" s="25">
        <f t="shared" ref="W73:W79" si="189">ES73</f>
        <v>0</v>
      </c>
      <c r="X73" s="25">
        <f t="shared" ref="X73:X79" si="190">DX73</f>
        <v>0</v>
      </c>
      <c r="Y73" s="25">
        <f t="shared" ref="Y73:Y79" si="191">EE73</f>
        <v>0</v>
      </c>
      <c r="Z73" s="25">
        <f t="shared" ref="Z73:AA79" si="192">DY73</f>
        <v>0</v>
      </c>
      <c r="AA73" s="25">
        <f t="shared" si="192"/>
        <v>0</v>
      </c>
      <c r="AB73" s="25">
        <f t="shared" si="65"/>
        <v>0</v>
      </c>
      <c r="AC73" s="9">
        <f t="shared" si="65"/>
        <v>0</v>
      </c>
      <c r="AD73" s="25">
        <f t="shared" ref="AD73:AD79" si="193">AW73</f>
        <v>0</v>
      </c>
      <c r="AE73" s="53">
        <f t="shared" si="160"/>
        <v>0</v>
      </c>
      <c r="AF73" s="61">
        <f t="shared" si="32"/>
        <v>0</v>
      </c>
      <c r="AG73" s="61">
        <f t="shared" si="47"/>
        <v>0</v>
      </c>
      <c r="AH73" s="53">
        <f t="shared" si="61"/>
        <v>0</v>
      </c>
      <c r="AI73" s="12">
        <f t="shared" si="48"/>
        <v>0</v>
      </c>
      <c r="AJ73" s="12">
        <f t="shared" si="49"/>
        <v>0</v>
      </c>
      <c r="AK73" s="12">
        <f t="shared" si="62"/>
        <v>0</v>
      </c>
      <c r="AL73" s="12">
        <f t="shared" si="63"/>
        <v>0</v>
      </c>
      <c r="AM73" s="12">
        <f t="shared" si="7"/>
        <v>0</v>
      </c>
      <c r="AN73" s="12">
        <f t="shared" si="8"/>
        <v>0</v>
      </c>
      <c r="AO73" s="12">
        <f t="shared" si="9"/>
        <v>0</v>
      </c>
      <c r="AP73" s="12">
        <f t="shared" si="10"/>
        <v>0</v>
      </c>
      <c r="AQ73" s="12">
        <f t="shared" si="64"/>
        <v>0</v>
      </c>
      <c r="AR73" s="30">
        <f t="shared" si="50"/>
        <v>0</v>
      </c>
      <c r="AS73" s="34">
        <f t="shared" ref="AS73:BN73" si="194">SUM(AS74:AS79)</f>
        <v>0</v>
      </c>
      <c r="AT73" s="34">
        <f t="shared" si="194"/>
        <v>0</v>
      </c>
      <c r="AU73" s="34">
        <f t="shared" si="194"/>
        <v>0</v>
      </c>
      <c r="AV73" s="34">
        <f t="shared" si="194"/>
        <v>0</v>
      </c>
      <c r="AW73" s="34">
        <f t="shared" si="194"/>
        <v>0</v>
      </c>
      <c r="AX73" s="34">
        <f t="shared" si="194"/>
        <v>0</v>
      </c>
      <c r="AY73" s="34">
        <f t="shared" si="194"/>
        <v>0</v>
      </c>
      <c r="AZ73" s="34">
        <f t="shared" si="194"/>
        <v>0</v>
      </c>
      <c r="BA73" s="34">
        <f t="shared" si="194"/>
        <v>0</v>
      </c>
      <c r="BB73" s="30">
        <f t="shared" si="52"/>
        <v>0</v>
      </c>
      <c r="BC73" s="34">
        <f>SUM(BC74:BC79)</f>
        <v>0</v>
      </c>
      <c r="BD73" s="34">
        <f>SUM(BD74:BD79)</f>
        <v>0</v>
      </c>
      <c r="BE73" s="30">
        <f t="shared" si="12"/>
        <v>0</v>
      </c>
      <c r="BF73" s="34">
        <f t="shared" si="194"/>
        <v>0</v>
      </c>
      <c r="BG73" s="34">
        <f t="shared" si="194"/>
        <v>0</v>
      </c>
      <c r="BH73" s="34">
        <f>SUM(BH74:BH79)</f>
        <v>0</v>
      </c>
      <c r="BI73" s="34">
        <f t="shared" si="194"/>
        <v>0</v>
      </c>
      <c r="BJ73" s="34">
        <f t="shared" si="194"/>
        <v>0</v>
      </c>
      <c r="BK73" s="61">
        <f t="shared" si="34"/>
        <v>0</v>
      </c>
      <c r="BL73" s="34">
        <f t="shared" si="194"/>
        <v>0</v>
      </c>
      <c r="BM73" s="34">
        <f>SUM(BM74:BM79)</f>
        <v>0</v>
      </c>
      <c r="BN73" s="34">
        <f t="shared" si="194"/>
        <v>0</v>
      </c>
      <c r="BO73" s="34">
        <f>SUM(BO74:BO79)</f>
        <v>0</v>
      </c>
      <c r="BP73" s="34">
        <f>SUM(BP74:BP79)</f>
        <v>0</v>
      </c>
      <c r="BQ73" s="34">
        <f>SUM(BQ74:BQ79)</f>
        <v>0</v>
      </c>
      <c r="BR73" s="61">
        <f t="shared" si="35"/>
        <v>0</v>
      </c>
      <c r="BS73" s="34">
        <f>SUM(BS74:BS79)</f>
        <v>0</v>
      </c>
      <c r="BT73" s="34">
        <f>SUM(BT74:BT79)</f>
        <v>0</v>
      </c>
      <c r="BU73" s="61">
        <f t="shared" si="36"/>
        <v>0</v>
      </c>
      <c r="BV73" s="34">
        <f>SUM(BV74:BV79)</f>
        <v>0</v>
      </c>
      <c r="BW73" s="34">
        <f>SUM(BW74:BW79)</f>
        <v>0</v>
      </c>
      <c r="BX73" s="34">
        <f>SUM(BX74:BX79)</f>
        <v>0</v>
      </c>
      <c r="BY73" s="34"/>
      <c r="BZ73" s="61">
        <f t="shared" si="37"/>
        <v>0</v>
      </c>
      <c r="CA73" s="34">
        <f>SUM(CA74:CA79)</f>
        <v>0</v>
      </c>
      <c r="CB73" s="34">
        <f>SUM(CB74:CB79)</f>
        <v>0</v>
      </c>
      <c r="CC73" s="34">
        <f>SUM(CC74:CC79)</f>
        <v>0</v>
      </c>
      <c r="CD73" s="34">
        <f>SUM(CD74:CD79)</f>
        <v>0</v>
      </c>
      <c r="CE73" s="61">
        <f t="shared" si="38"/>
        <v>0</v>
      </c>
      <c r="CF73" s="34">
        <f>SUM(CF74:CF79)</f>
        <v>0</v>
      </c>
      <c r="CG73" s="34">
        <f>SUM(CG74:CG79)</f>
        <v>0</v>
      </c>
      <c r="CH73" s="34">
        <f>SUM(CH74:CH79)</f>
        <v>0</v>
      </c>
      <c r="CI73" s="34">
        <f>SUM(CI74:CI79)</f>
        <v>0</v>
      </c>
      <c r="CJ73" s="61">
        <f t="shared" si="39"/>
        <v>0</v>
      </c>
      <c r="CK73" s="34">
        <f>SUM(CK74:CK79)</f>
        <v>0</v>
      </c>
      <c r="CL73" s="34">
        <f>SUM(CL74:CL79)</f>
        <v>0</v>
      </c>
      <c r="CM73" s="34">
        <f>SUM(CM74:CM79)</f>
        <v>0</v>
      </c>
      <c r="CN73" s="34">
        <f>SUM(CN74:CN79)</f>
        <v>0</v>
      </c>
      <c r="CO73" s="34">
        <f>SUM(CO74:CO79)</f>
        <v>0</v>
      </c>
      <c r="CP73" s="61">
        <f t="shared" si="40"/>
        <v>0</v>
      </c>
      <c r="CQ73" s="34">
        <f>SUM(CQ74:CQ79)</f>
        <v>0</v>
      </c>
      <c r="CR73" s="34">
        <f>SUM(CR74:CR79)</f>
        <v>0</v>
      </c>
      <c r="CS73" s="34">
        <f>SUM(CS74:CS79)</f>
        <v>0</v>
      </c>
      <c r="CT73" s="34">
        <f>SUM(CT74:CT79)</f>
        <v>0</v>
      </c>
      <c r="CU73" s="61">
        <f t="shared" si="13"/>
        <v>0</v>
      </c>
      <c r="CV73" s="34">
        <f>SUM(CV74:CV79)</f>
        <v>0</v>
      </c>
      <c r="CW73" s="34">
        <f>SUM(CW74:CW79)</f>
        <v>0</v>
      </c>
      <c r="CX73" s="34">
        <f>SUM(CX74:CX79)</f>
        <v>0</v>
      </c>
      <c r="CY73" s="61">
        <f t="shared" si="14"/>
        <v>0</v>
      </c>
      <c r="CZ73" s="34">
        <f>SUM(CZ74:CZ79)</f>
        <v>0</v>
      </c>
      <c r="DA73" s="34">
        <f>SUM(DA74:DA79)</f>
        <v>0</v>
      </c>
      <c r="DB73" s="34">
        <f>SUM(DB74:DB79)</f>
        <v>0</v>
      </c>
      <c r="DC73" s="61">
        <f t="shared" si="15"/>
        <v>0</v>
      </c>
      <c r="DD73" s="34">
        <f>SUM(DD74:DD79)</f>
        <v>0</v>
      </c>
      <c r="DE73" s="34">
        <f>SUM(DE74:DE79)</f>
        <v>0</v>
      </c>
      <c r="DF73" s="34">
        <f>SUM(DF74:DF79)</f>
        <v>0</v>
      </c>
      <c r="DG73" s="61">
        <f t="shared" si="17"/>
        <v>0</v>
      </c>
      <c r="DH73" s="34">
        <f>SUM(DH74:DH79)</f>
        <v>0</v>
      </c>
      <c r="DI73" s="34">
        <f>SUM(DI74:DI79)</f>
        <v>0</v>
      </c>
      <c r="DJ73" s="34">
        <f>SUM(DJ74:DJ79)</f>
        <v>0</v>
      </c>
      <c r="DK73" s="61">
        <f t="shared" si="18"/>
        <v>0</v>
      </c>
      <c r="DL73" s="34">
        <f>SUM(DL74:DL79)</f>
        <v>0</v>
      </c>
      <c r="DM73" s="34">
        <f>SUM(DM74:DM79)</f>
        <v>0</v>
      </c>
      <c r="DN73" s="34">
        <f>SUM(DN74:DN79)</f>
        <v>0</v>
      </c>
      <c r="DO73" s="61">
        <f t="shared" si="41"/>
        <v>0</v>
      </c>
      <c r="DP73" s="34">
        <f>SUM(DP74:DP79)</f>
        <v>0</v>
      </c>
      <c r="DQ73" s="34">
        <f>SUM(DQ74:DQ79)</f>
        <v>0</v>
      </c>
      <c r="DR73" s="34">
        <f>SUM(DR74:DR79)</f>
        <v>0</v>
      </c>
      <c r="DS73" s="34">
        <f>SUM(DS74:DS79)</f>
        <v>0</v>
      </c>
      <c r="DT73" s="61">
        <f t="shared" si="161"/>
        <v>0</v>
      </c>
      <c r="DU73" s="34">
        <f t="shared" ref="DU73:EA73" si="195">SUM(DU74:DU79)</f>
        <v>0</v>
      </c>
      <c r="DV73" s="34">
        <f t="shared" si="195"/>
        <v>0</v>
      </c>
      <c r="DW73" s="34">
        <f t="shared" si="195"/>
        <v>0</v>
      </c>
      <c r="DX73" s="34">
        <f t="shared" si="195"/>
        <v>0</v>
      </c>
      <c r="DY73" s="34">
        <f t="shared" si="195"/>
        <v>0</v>
      </c>
      <c r="DZ73" s="34">
        <f t="shared" si="195"/>
        <v>0</v>
      </c>
      <c r="EA73" s="34">
        <f t="shared" si="195"/>
        <v>0</v>
      </c>
      <c r="EB73" s="61">
        <f t="shared" si="55"/>
        <v>0</v>
      </c>
      <c r="EC73" s="34">
        <f t="shared" ref="EC73:EH73" si="196">SUM(EC74:EC79)</f>
        <v>0</v>
      </c>
      <c r="ED73" s="34">
        <f t="shared" si="196"/>
        <v>0</v>
      </c>
      <c r="EE73" s="34">
        <f t="shared" si="196"/>
        <v>0</v>
      </c>
      <c r="EF73" s="34">
        <f t="shared" si="196"/>
        <v>0</v>
      </c>
      <c r="EG73" s="34">
        <f t="shared" si="196"/>
        <v>0</v>
      </c>
      <c r="EH73" s="34">
        <f t="shared" si="196"/>
        <v>0</v>
      </c>
      <c r="EI73" s="61">
        <f t="shared" si="162"/>
        <v>0</v>
      </c>
      <c r="EJ73" s="34">
        <f>SUM(EJ74:EJ79)</f>
        <v>0</v>
      </c>
      <c r="EK73" s="34">
        <f>SUM(EK74:EK79)</f>
        <v>0</v>
      </c>
      <c r="EL73" s="61">
        <f t="shared" si="163"/>
        <v>0</v>
      </c>
      <c r="EM73" s="34">
        <f>SUM(EM74:EM79)</f>
        <v>0</v>
      </c>
      <c r="EN73" s="34">
        <f>SUM(EN74:EN79)</f>
        <v>0</v>
      </c>
      <c r="EO73" s="34">
        <f>SUM(EO74:EO79)</f>
        <v>0</v>
      </c>
      <c r="EP73" s="34">
        <f>SUM(EP74:EP79)</f>
        <v>0</v>
      </c>
      <c r="EQ73" s="61">
        <f t="shared" si="164"/>
        <v>0</v>
      </c>
      <c r="ER73" s="34">
        <f t="shared" ref="ER73:FF73" si="197">SUM(ER74:ER79)</f>
        <v>0</v>
      </c>
      <c r="ES73" s="34">
        <f t="shared" si="197"/>
        <v>0</v>
      </c>
      <c r="ET73" s="34">
        <f t="shared" si="197"/>
        <v>0</v>
      </c>
      <c r="EU73" s="34">
        <f t="shared" si="197"/>
        <v>0</v>
      </c>
      <c r="EV73" s="34">
        <f t="shared" si="197"/>
        <v>0</v>
      </c>
      <c r="EW73" s="34">
        <f t="shared" si="197"/>
        <v>0</v>
      </c>
      <c r="EX73" s="34">
        <f t="shared" si="197"/>
        <v>0</v>
      </c>
      <c r="EY73" s="34">
        <f t="shared" si="197"/>
        <v>0</v>
      </c>
      <c r="EZ73" s="34">
        <f t="shared" si="197"/>
        <v>0</v>
      </c>
      <c r="FA73" s="34">
        <f t="shared" si="197"/>
        <v>0</v>
      </c>
      <c r="FB73" s="34">
        <f t="shared" si="197"/>
        <v>0</v>
      </c>
      <c r="FC73" s="34">
        <f t="shared" si="197"/>
        <v>0</v>
      </c>
      <c r="FD73" s="34">
        <f t="shared" si="197"/>
        <v>0</v>
      </c>
      <c r="FE73" s="34">
        <f t="shared" si="197"/>
        <v>0</v>
      </c>
      <c r="FF73" s="34">
        <f t="shared" si="197"/>
        <v>0</v>
      </c>
      <c r="FG73" s="61">
        <f t="shared" si="23"/>
        <v>0</v>
      </c>
      <c r="FH73" s="34">
        <f>SUM(FH74:FH79)</f>
        <v>0</v>
      </c>
      <c r="FI73" s="34">
        <f>SUM(FI74:FI79)</f>
        <v>0</v>
      </c>
      <c r="FJ73" s="61">
        <f t="shared" si="165"/>
        <v>0</v>
      </c>
      <c r="FK73" s="34">
        <f t="shared" ref="FK73:FZ73" si="198">SUM(FK74:FK79)</f>
        <v>0</v>
      </c>
      <c r="FL73" s="34">
        <f t="shared" si="198"/>
        <v>0</v>
      </c>
      <c r="FM73" s="34">
        <f t="shared" si="198"/>
        <v>0</v>
      </c>
      <c r="FN73" s="34">
        <f t="shared" si="198"/>
        <v>0</v>
      </c>
      <c r="FO73" s="34">
        <f t="shared" si="198"/>
        <v>0</v>
      </c>
      <c r="FP73" s="34">
        <f t="shared" si="198"/>
        <v>0</v>
      </c>
      <c r="FQ73" s="34">
        <f t="shared" si="198"/>
        <v>0</v>
      </c>
      <c r="FR73" s="34">
        <f t="shared" si="198"/>
        <v>0</v>
      </c>
      <c r="FS73" s="34">
        <f t="shared" si="198"/>
        <v>0</v>
      </c>
      <c r="FT73" s="34">
        <f t="shared" si="198"/>
        <v>0</v>
      </c>
      <c r="FU73" s="34">
        <f t="shared" si="198"/>
        <v>0</v>
      </c>
      <c r="FV73" s="34">
        <f t="shared" si="198"/>
        <v>0</v>
      </c>
      <c r="FW73" s="34">
        <f t="shared" si="198"/>
        <v>0</v>
      </c>
      <c r="FX73" s="34">
        <f t="shared" si="198"/>
        <v>0</v>
      </c>
      <c r="FY73" s="34">
        <f t="shared" si="198"/>
        <v>0</v>
      </c>
      <c r="FZ73" s="34">
        <f t="shared" si="198"/>
        <v>0</v>
      </c>
      <c r="GA73" s="25">
        <f t="shared" si="66"/>
        <v>0</v>
      </c>
      <c r="GB73" s="34">
        <f>SUM(GB74:GB79)</f>
        <v>0</v>
      </c>
      <c r="GC73" s="34">
        <f>SUM(GC74:GC79)</f>
        <v>0</v>
      </c>
      <c r="GD73" s="34">
        <f>SUM(GD74:GD79)</f>
        <v>0</v>
      </c>
      <c r="GE73" s="34"/>
      <c r="GF73" s="34"/>
      <c r="GG73" s="34">
        <f>SUM(GG74:GG79)</f>
        <v>0</v>
      </c>
      <c r="GH73" s="34"/>
      <c r="GI73" s="34"/>
      <c r="GJ73" s="34">
        <f>SUM(GJ74:GJ79)</f>
        <v>0</v>
      </c>
      <c r="GK73" s="34"/>
      <c r="GL73" s="34"/>
      <c r="GM73" s="34">
        <f>SUM(GM74:GM79)</f>
        <v>0</v>
      </c>
      <c r="GN73" s="34"/>
      <c r="GO73" s="34"/>
      <c r="GP73" s="34">
        <f>SUM(GP74:GP79)</f>
        <v>0</v>
      </c>
      <c r="GQ73" s="34"/>
      <c r="GR73" s="34"/>
      <c r="GS73" s="34">
        <f>SUM(GS74:GS79)</f>
        <v>0</v>
      </c>
      <c r="GT73" s="34"/>
      <c r="GU73" s="34"/>
      <c r="GV73" s="34">
        <f>SUM(GV74:GV79)</f>
        <v>0</v>
      </c>
      <c r="GW73" s="34"/>
      <c r="GX73" s="34"/>
      <c r="GY73" s="34">
        <f>SUM(GY74:GY79)</f>
        <v>0</v>
      </c>
      <c r="GZ73" s="34"/>
      <c r="HA73" s="34"/>
      <c r="HB73" s="34">
        <f>SUM(HB74:HB79)</f>
        <v>0</v>
      </c>
      <c r="HC73" s="34"/>
      <c r="HD73" s="34"/>
      <c r="HE73" s="34">
        <f>SUM(HE74:HE79)</f>
        <v>0</v>
      </c>
      <c r="HF73" s="34"/>
      <c r="HG73" s="34"/>
      <c r="HH73" s="34">
        <f>SUM(HH74:HH79)</f>
        <v>0</v>
      </c>
      <c r="HI73" s="34"/>
      <c r="HJ73" s="34"/>
      <c r="HK73" s="34">
        <f>SUM(HK74:HK79)</f>
        <v>0</v>
      </c>
      <c r="HL73" s="34"/>
      <c r="HM73" s="34"/>
    </row>
    <row r="74" spans="1:221" s="6" customFormat="1" ht="15.95" customHeight="1">
      <c r="A74" s="46"/>
      <c r="B74" s="46">
        <v>6501</v>
      </c>
      <c r="C74" s="47" t="s">
        <v>405</v>
      </c>
      <c r="D74" s="57">
        <f t="shared" ref="D74:D137" si="199">E74+M74+N74+AE74+AH74</f>
        <v>0</v>
      </c>
      <c r="E74" s="60">
        <f t="shared" si="26"/>
        <v>0</v>
      </c>
      <c r="F74" s="30">
        <f t="shared" si="156"/>
        <v>0</v>
      </c>
      <c r="G74" s="30">
        <f t="shared" si="28"/>
        <v>0</v>
      </c>
      <c r="H74" s="61">
        <f t="shared" si="29"/>
        <v>0</v>
      </c>
      <c r="I74" s="61">
        <f t="shared" si="29"/>
        <v>0</v>
      </c>
      <c r="J74" s="61">
        <f t="shared" ref="J74:J137" si="200">BL74+BS74+BV74+CA74+CF74+CK74+CQ74+CV74+CZ74+DD74+DH74+DL74+DP74</f>
        <v>0</v>
      </c>
      <c r="K74" s="61">
        <f t="shared" si="157"/>
        <v>0</v>
      </c>
      <c r="L74" s="61">
        <f t="shared" si="158"/>
        <v>0</v>
      </c>
      <c r="M74" s="60">
        <f t="shared" si="159"/>
        <v>0</v>
      </c>
      <c r="N74" s="53">
        <f t="shared" si="4"/>
        <v>0</v>
      </c>
      <c r="O74" s="25">
        <f t="shared" si="182"/>
        <v>0</v>
      </c>
      <c r="P74" s="25">
        <f t="shared" si="183"/>
        <v>0</v>
      </c>
      <c r="Q74" s="25">
        <f t="shared" si="184"/>
        <v>0</v>
      </c>
      <c r="R74" s="25">
        <f t="shared" si="184"/>
        <v>0</v>
      </c>
      <c r="S74" s="25">
        <f t="shared" si="185"/>
        <v>0</v>
      </c>
      <c r="T74" s="25">
        <f t="shared" si="186"/>
        <v>0</v>
      </c>
      <c r="U74" s="25">
        <f t="shared" si="187"/>
        <v>0</v>
      </c>
      <c r="V74" s="25">
        <f t="shared" si="188"/>
        <v>0</v>
      </c>
      <c r="W74" s="25">
        <f t="shared" si="189"/>
        <v>0</v>
      </c>
      <c r="X74" s="25">
        <f t="shared" si="190"/>
        <v>0</v>
      </c>
      <c r="Y74" s="25">
        <f t="shared" si="191"/>
        <v>0</v>
      </c>
      <c r="Z74" s="25">
        <f t="shared" si="192"/>
        <v>0</v>
      </c>
      <c r="AA74" s="25">
        <f t="shared" si="192"/>
        <v>0</v>
      </c>
      <c r="AB74" s="25">
        <f t="shared" si="65"/>
        <v>0</v>
      </c>
      <c r="AC74" s="9">
        <f t="shared" si="65"/>
        <v>0</v>
      </c>
      <c r="AD74" s="25">
        <f t="shared" si="193"/>
        <v>0</v>
      </c>
      <c r="AE74" s="53">
        <f t="shared" si="160"/>
        <v>0</v>
      </c>
      <c r="AF74" s="61">
        <f t="shared" si="32"/>
        <v>0</v>
      </c>
      <c r="AG74" s="61">
        <f t="shared" si="47"/>
        <v>0</v>
      </c>
      <c r="AH74" s="53">
        <f t="shared" si="61"/>
        <v>0</v>
      </c>
      <c r="AI74" s="12">
        <f t="shared" si="48"/>
        <v>0</v>
      </c>
      <c r="AJ74" s="12">
        <f t="shared" si="49"/>
        <v>0</v>
      </c>
      <c r="AK74" s="12">
        <f t="shared" si="62"/>
        <v>0</v>
      </c>
      <c r="AL74" s="12">
        <f t="shared" si="63"/>
        <v>0</v>
      </c>
      <c r="AM74" s="12">
        <f t="shared" ref="AM74:AM137" si="201">BH74</f>
        <v>0</v>
      </c>
      <c r="AN74" s="12">
        <f t="shared" ref="AN74:AN137" si="202">BO74+BY74+CD74+CN74+CT74+DS74</f>
        <v>0</v>
      </c>
      <c r="AO74" s="12">
        <f t="shared" ref="AO74:AO137" si="203">EG74+EU74</f>
        <v>0</v>
      </c>
      <c r="AP74" s="12">
        <f t="shared" ref="AP74:AP137" si="204">BP74+CI74+CO74</f>
        <v>0</v>
      </c>
      <c r="AQ74" s="12">
        <f t="shared" si="64"/>
        <v>0</v>
      </c>
      <c r="AR74" s="30">
        <f t="shared" si="50"/>
        <v>0</v>
      </c>
      <c r="AS74" s="25"/>
      <c r="AT74" s="25"/>
      <c r="AU74" s="25"/>
      <c r="AV74" s="25"/>
      <c r="AW74" s="25"/>
      <c r="AX74" s="25"/>
      <c r="AY74" s="25"/>
      <c r="AZ74" s="25"/>
      <c r="BA74" s="25"/>
      <c r="BB74" s="30">
        <f t="shared" si="52"/>
        <v>0</v>
      </c>
      <c r="BC74" s="25"/>
      <c r="BD74" s="25"/>
      <c r="BE74" s="30">
        <f t="shared" si="12"/>
        <v>0</v>
      </c>
      <c r="BF74" s="25"/>
      <c r="BG74" s="25"/>
      <c r="BH74" s="25"/>
      <c r="BI74" s="25"/>
      <c r="BJ74" s="25"/>
      <c r="BK74" s="61">
        <f t="shared" si="34"/>
        <v>0</v>
      </c>
      <c r="BL74" s="25"/>
      <c r="BM74" s="25"/>
      <c r="BN74" s="25"/>
      <c r="BO74" s="25"/>
      <c r="BP74" s="25"/>
      <c r="BQ74" s="25"/>
      <c r="BR74" s="61">
        <f t="shared" si="35"/>
        <v>0</v>
      </c>
      <c r="BS74" s="25"/>
      <c r="BT74" s="25"/>
      <c r="BU74" s="61">
        <f t="shared" si="36"/>
        <v>0</v>
      </c>
      <c r="BV74" s="25"/>
      <c r="BW74" s="25"/>
      <c r="BX74" s="25"/>
      <c r="BY74" s="25"/>
      <c r="BZ74" s="61">
        <f t="shared" si="37"/>
        <v>0</v>
      </c>
      <c r="CA74" s="25"/>
      <c r="CB74" s="25"/>
      <c r="CC74" s="25"/>
      <c r="CD74" s="25"/>
      <c r="CE74" s="61">
        <f t="shared" si="38"/>
        <v>0</v>
      </c>
      <c r="CF74" s="25"/>
      <c r="CG74" s="25"/>
      <c r="CH74" s="25"/>
      <c r="CI74" s="25"/>
      <c r="CJ74" s="61">
        <f t="shared" si="39"/>
        <v>0</v>
      </c>
      <c r="CK74" s="25"/>
      <c r="CL74" s="25"/>
      <c r="CM74" s="25"/>
      <c r="CN74" s="25"/>
      <c r="CO74" s="25"/>
      <c r="CP74" s="61">
        <f t="shared" si="40"/>
        <v>0</v>
      </c>
      <c r="CQ74" s="25"/>
      <c r="CR74" s="25"/>
      <c r="CS74" s="25"/>
      <c r="CT74" s="25"/>
      <c r="CU74" s="61">
        <f t="shared" si="13"/>
        <v>0</v>
      </c>
      <c r="CV74" s="25"/>
      <c r="CW74" s="25"/>
      <c r="CX74" s="25"/>
      <c r="CY74" s="61">
        <f t="shared" si="14"/>
        <v>0</v>
      </c>
      <c r="CZ74" s="25"/>
      <c r="DA74" s="25"/>
      <c r="DB74" s="25"/>
      <c r="DC74" s="61">
        <f t="shared" si="15"/>
        <v>0</v>
      </c>
      <c r="DD74" s="25"/>
      <c r="DE74" s="25"/>
      <c r="DF74" s="25"/>
      <c r="DG74" s="61">
        <f t="shared" si="17"/>
        <v>0</v>
      </c>
      <c r="DH74" s="25"/>
      <c r="DI74" s="25"/>
      <c r="DJ74" s="25"/>
      <c r="DK74" s="61">
        <f t="shared" si="18"/>
        <v>0</v>
      </c>
      <c r="DL74" s="25"/>
      <c r="DM74" s="25"/>
      <c r="DN74" s="25"/>
      <c r="DO74" s="61">
        <f t="shared" si="41"/>
        <v>0</v>
      </c>
      <c r="DP74" s="25"/>
      <c r="DQ74" s="25"/>
      <c r="DR74" s="25"/>
      <c r="DS74" s="25"/>
      <c r="DT74" s="61">
        <f t="shared" si="161"/>
        <v>0</v>
      </c>
      <c r="DU74" s="25"/>
      <c r="DV74" s="25"/>
      <c r="DW74" s="25"/>
      <c r="DX74" s="25"/>
      <c r="DY74" s="25"/>
      <c r="DZ74" s="25"/>
      <c r="EA74" s="25"/>
      <c r="EB74" s="61">
        <f t="shared" si="55"/>
        <v>0</v>
      </c>
      <c r="EC74" s="25"/>
      <c r="ED74" s="25"/>
      <c r="EE74" s="25"/>
      <c r="EF74" s="25"/>
      <c r="EG74" s="25"/>
      <c r="EH74" s="25"/>
      <c r="EI74" s="61">
        <f t="shared" si="162"/>
        <v>0</v>
      </c>
      <c r="EJ74" s="25"/>
      <c r="EK74" s="25"/>
      <c r="EL74" s="61">
        <f t="shared" si="163"/>
        <v>0</v>
      </c>
      <c r="EM74" s="25"/>
      <c r="EN74" s="25"/>
      <c r="EO74" s="25"/>
      <c r="EP74" s="25"/>
      <c r="EQ74" s="61">
        <f t="shared" si="164"/>
        <v>0</v>
      </c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61">
        <f t="shared" ref="FG74:FG137" si="205">SUM(FH74:FI74)</f>
        <v>0</v>
      </c>
      <c r="FH74" s="25"/>
      <c r="FI74" s="25"/>
      <c r="FJ74" s="61">
        <f t="shared" si="165"/>
        <v>0</v>
      </c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>
        <f t="shared" ref="FZ74:FZ79" si="206">SUM(GD74:HK74)</f>
        <v>0</v>
      </c>
      <c r="GA74" s="25">
        <f t="shared" si="66"/>
        <v>0</v>
      </c>
      <c r="GB74" s="25">
        <f t="shared" si="67"/>
        <v>0</v>
      </c>
      <c r="GC74" s="25">
        <f t="shared" ref="GC74:GC79" si="207">GF74+GI74+GL74+GO74+GR74+GU74+GX74+HA74+HD74+HG74+HJ74</f>
        <v>0</v>
      </c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</row>
    <row r="75" spans="1:221" s="6" customFormat="1" ht="15.95" customHeight="1">
      <c r="A75" s="46"/>
      <c r="B75" s="46">
        <v>6502</v>
      </c>
      <c r="C75" s="47" t="s">
        <v>406</v>
      </c>
      <c r="D75" s="57">
        <f t="shared" si="199"/>
        <v>0</v>
      </c>
      <c r="E75" s="60">
        <f t="shared" si="26"/>
        <v>0</v>
      </c>
      <c r="F75" s="30">
        <f t="shared" si="156"/>
        <v>0</v>
      </c>
      <c r="G75" s="30">
        <f t="shared" si="28"/>
        <v>0</v>
      </c>
      <c r="H75" s="61">
        <f t="shared" si="29"/>
        <v>0</v>
      </c>
      <c r="I75" s="61">
        <f t="shared" si="29"/>
        <v>0</v>
      </c>
      <c r="J75" s="61">
        <f t="shared" si="200"/>
        <v>0</v>
      </c>
      <c r="K75" s="61">
        <f t="shared" si="157"/>
        <v>0</v>
      </c>
      <c r="L75" s="61">
        <f t="shared" si="158"/>
        <v>0</v>
      </c>
      <c r="M75" s="60">
        <f t="shared" si="159"/>
        <v>0</v>
      </c>
      <c r="N75" s="53">
        <f t="shared" ref="N75:N138" si="208">SUM(O75:AD75)</f>
        <v>0</v>
      </c>
      <c r="O75" s="25">
        <f t="shared" si="182"/>
        <v>0</v>
      </c>
      <c r="P75" s="25">
        <f t="shared" si="183"/>
        <v>0</v>
      </c>
      <c r="Q75" s="25">
        <f t="shared" si="184"/>
        <v>0</v>
      </c>
      <c r="R75" s="25">
        <f t="shared" si="184"/>
        <v>0</v>
      </c>
      <c r="S75" s="25">
        <f t="shared" si="185"/>
        <v>0</v>
      </c>
      <c r="T75" s="25">
        <f t="shared" si="186"/>
        <v>0</v>
      </c>
      <c r="U75" s="25">
        <f t="shared" si="187"/>
        <v>0</v>
      </c>
      <c r="V75" s="25">
        <f t="shared" si="188"/>
        <v>0</v>
      </c>
      <c r="W75" s="25">
        <f t="shared" si="189"/>
        <v>0</v>
      </c>
      <c r="X75" s="25">
        <f t="shared" si="190"/>
        <v>0</v>
      </c>
      <c r="Y75" s="25">
        <f t="shared" si="191"/>
        <v>0</v>
      </c>
      <c r="Z75" s="25">
        <f t="shared" si="192"/>
        <v>0</v>
      </c>
      <c r="AA75" s="25">
        <f t="shared" si="192"/>
        <v>0</v>
      </c>
      <c r="AB75" s="25">
        <f t="shared" si="65"/>
        <v>0</v>
      </c>
      <c r="AC75" s="9">
        <f t="shared" si="65"/>
        <v>0</v>
      </c>
      <c r="AD75" s="25">
        <f t="shared" si="193"/>
        <v>0</v>
      </c>
      <c r="AE75" s="53">
        <f t="shared" si="160"/>
        <v>0</v>
      </c>
      <c r="AF75" s="61">
        <f t="shared" si="32"/>
        <v>0</v>
      </c>
      <c r="AG75" s="61">
        <f t="shared" si="47"/>
        <v>0</v>
      </c>
      <c r="AH75" s="53">
        <f t="shared" si="61"/>
        <v>0</v>
      </c>
      <c r="AI75" s="12">
        <f t="shared" si="48"/>
        <v>0</v>
      </c>
      <c r="AJ75" s="12">
        <f t="shared" si="49"/>
        <v>0</v>
      </c>
      <c r="AK75" s="12">
        <f t="shared" si="62"/>
        <v>0</v>
      </c>
      <c r="AL75" s="12">
        <f t="shared" si="63"/>
        <v>0</v>
      </c>
      <c r="AM75" s="12">
        <f t="shared" si="201"/>
        <v>0</v>
      </c>
      <c r="AN75" s="12">
        <f t="shared" si="202"/>
        <v>0</v>
      </c>
      <c r="AO75" s="12">
        <f t="shared" si="203"/>
        <v>0</v>
      </c>
      <c r="AP75" s="12">
        <f t="shared" si="204"/>
        <v>0</v>
      </c>
      <c r="AQ75" s="12">
        <f t="shared" si="64"/>
        <v>0</v>
      </c>
      <c r="AR75" s="30">
        <f t="shared" si="50"/>
        <v>0</v>
      </c>
      <c r="AS75" s="25"/>
      <c r="AT75" s="25"/>
      <c r="AU75" s="25"/>
      <c r="AV75" s="25"/>
      <c r="AW75" s="25"/>
      <c r="AX75" s="25"/>
      <c r="AY75" s="25"/>
      <c r="AZ75" s="25"/>
      <c r="BA75" s="25"/>
      <c r="BB75" s="30">
        <f t="shared" si="52"/>
        <v>0</v>
      </c>
      <c r="BC75" s="25"/>
      <c r="BD75" s="25"/>
      <c r="BE75" s="30">
        <f t="shared" ref="BE75:BE138" si="209">SUM(BF75:BJ75)</f>
        <v>0</v>
      </c>
      <c r="BF75" s="25"/>
      <c r="BG75" s="25"/>
      <c r="BH75" s="25"/>
      <c r="BI75" s="25"/>
      <c r="BJ75" s="25"/>
      <c r="BK75" s="61">
        <f t="shared" si="34"/>
        <v>0</v>
      </c>
      <c r="BL75" s="25"/>
      <c r="BM75" s="25"/>
      <c r="BN75" s="25"/>
      <c r="BO75" s="25"/>
      <c r="BP75" s="25"/>
      <c r="BQ75" s="25"/>
      <c r="BR75" s="61">
        <f t="shared" si="35"/>
        <v>0</v>
      </c>
      <c r="BS75" s="25"/>
      <c r="BT75" s="25"/>
      <c r="BU75" s="61">
        <f t="shared" si="36"/>
        <v>0</v>
      </c>
      <c r="BV75" s="25"/>
      <c r="BW75" s="25"/>
      <c r="BX75" s="25"/>
      <c r="BY75" s="25"/>
      <c r="BZ75" s="61">
        <f t="shared" si="37"/>
        <v>0</v>
      </c>
      <c r="CA75" s="25"/>
      <c r="CB75" s="25"/>
      <c r="CC75" s="25"/>
      <c r="CD75" s="25"/>
      <c r="CE75" s="61">
        <f t="shared" si="38"/>
        <v>0</v>
      </c>
      <c r="CF75" s="25"/>
      <c r="CG75" s="25"/>
      <c r="CH75" s="25"/>
      <c r="CI75" s="25"/>
      <c r="CJ75" s="61">
        <f t="shared" si="39"/>
        <v>0</v>
      </c>
      <c r="CK75" s="25"/>
      <c r="CL75" s="25"/>
      <c r="CM75" s="25"/>
      <c r="CN75" s="25"/>
      <c r="CO75" s="25"/>
      <c r="CP75" s="61">
        <f t="shared" si="40"/>
        <v>0</v>
      </c>
      <c r="CQ75" s="25"/>
      <c r="CR75" s="25"/>
      <c r="CS75" s="25"/>
      <c r="CT75" s="25"/>
      <c r="CU75" s="61">
        <f t="shared" ref="CU75:CU138" si="210">SUM(CV75:CX75)</f>
        <v>0</v>
      </c>
      <c r="CV75" s="25"/>
      <c r="CW75" s="25"/>
      <c r="CX75" s="25"/>
      <c r="CY75" s="61">
        <f t="shared" ref="CY75:CY138" si="211">SUM(CZ75:DB75)</f>
        <v>0</v>
      </c>
      <c r="CZ75" s="25"/>
      <c r="DA75" s="25"/>
      <c r="DB75" s="25"/>
      <c r="DC75" s="61">
        <f t="shared" ref="DC75:DC138" si="212">SUM(DD75:DF75)</f>
        <v>0</v>
      </c>
      <c r="DD75" s="25"/>
      <c r="DE75" s="25"/>
      <c r="DF75" s="25"/>
      <c r="DG75" s="61">
        <f t="shared" ref="DG75:DG138" si="213">SUM(DH75:DJ75)</f>
        <v>0</v>
      </c>
      <c r="DH75" s="25"/>
      <c r="DI75" s="25"/>
      <c r="DJ75" s="25"/>
      <c r="DK75" s="61">
        <f t="shared" ref="DK75:DK138" si="214">SUM(DL75:DN75)</f>
        <v>0</v>
      </c>
      <c r="DL75" s="25"/>
      <c r="DM75" s="25"/>
      <c r="DN75" s="25"/>
      <c r="DO75" s="61">
        <f t="shared" si="41"/>
        <v>0</v>
      </c>
      <c r="DP75" s="25"/>
      <c r="DQ75" s="25"/>
      <c r="DR75" s="25"/>
      <c r="DS75" s="25"/>
      <c r="DT75" s="61">
        <f t="shared" si="161"/>
        <v>0</v>
      </c>
      <c r="DU75" s="25"/>
      <c r="DV75" s="25"/>
      <c r="DW75" s="25"/>
      <c r="DX75" s="25"/>
      <c r="DY75" s="25"/>
      <c r="DZ75" s="25"/>
      <c r="EA75" s="25"/>
      <c r="EB75" s="61">
        <f t="shared" si="55"/>
        <v>0</v>
      </c>
      <c r="EC75" s="25"/>
      <c r="ED75" s="25"/>
      <c r="EE75" s="25"/>
      <c r="EF75" s="25"/>
      <c r="EG75" s="25"/>
      <c r="EH75" s="25"/>
      <c r="EI75" s="61">
        <f t="shared" si="162"/>
        <v>0</v>
      </c>
      <c r="EJ75" s="25"/>
      <c r="EK75" s="25"/>
      <c r="EL75" s="61">
        <f t="shared" si="163"/>
        <v>0</v>
      </c>
      <c r="EM75" s="25"/>
      <c r="EN75" s="25"/>
      <c r="EO75" s="25"/>
      <c r="EP75" s="25"/>
      <c r="EQ75" s="61">
        <f t="shared" si="164"/>
        <v>0</v>
      </c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61">
        <f t="shared" si="205"/>
        <v>0</v>
      </c>
      <c r="FH75" s="25"/>
      <c r="FI75" s="25"/>
      <c r="FJ75" s="61">
        <f t="shared" si="165"/>
        <v>0</v>
      </c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>
        <f t="shared" si="206"/>
        <v>0</v>
      </c>
      <c r="GA75" s="25">
        <f t="shared" si="66"/>
        <v>0</v>
      </c>
      <c r="GB75" s="25">
        <f t="shared" si="67"/>
        <v>0</v>
      </c>
      <c r="GC75" s="25">
        <f t="shared" si="207"/>
        <v>0</v>
      </c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</row>
    <row r="76" spans="1:221" s="6" customFormat="1" ht="15.95" customHeight="1">
      <c r="A76" s="46"/>
      <c r="B76" s="46">
        <v>6503</v>
      </c>
      <c r="C76" s="47" t="s">
        <v>407</v>
      </c>
      <c r="D76" s="57">
        <f t="shared" si="199"/>
        <v>0</v>
      </c>
      <c r="E76" s="60">
        <f t="shared" ref="E76:E139" si="215">SUM(F76:L76)</f>
        <v>0</v>
      </c>
      <c r="F76" s="30">
        <f t="shared" si="156"/>
        <v>0</v>
      </c>
      <c r="G76" s="30">
        <f t="shared" ref="G76:G139" si="216">BF76</f>
        <v>0</v>
      </c>
      <c r="H76" s="61">
        <f t="shared" ref="H76:I130" si="217">AT76</f>
        <v>0</v>
      </c>
      <c r="I76" s="61">
        <f t="shared" si="217"/>
        <v>0</v>
      </c>
      <c r="J76" s="61">
        <f t="shared" si="200"/>
        <v>0</v>
      </c>
      <c r="K76" s="61">
        <f t="shared" si="157"/>
        <v>0</v>
      </c>
      <c r="L76" s="61">
        <f t="shared" si="158"/>
        <v>0</v>
      </c>
      <c r="M76" s="60">
        <f t="shared" si="159"/>
        <v>0</v>
      </c>
      <c r="N76" s="53">
        <f t="shared" si="208"/>
        <v>0</v>
      </c>
      <c r="O76" s="25">
        <f t="shared" si="182"/>
        <v>0</v>
      </c>
      <c r="P76" s="25">
        <f t="shared" si="183"/>
        <v>0</v>
      </c>
      <c r="Q76" s="25">
        <f t="shared" si="184"/>
        <v>0</v>
      </c>
      <c r="R76" s="25">
        <f t="shared" si="184"/>
        <v>0</v>
      </c>
      <c r="S76" s="25">
        <f t="shared" si="185"/>
        <v>0</v>
      </c>
      <c r="T76" s="25">
        <f t="shared" si="186"/>
        <v>0</v>
      </c>
      <c r="U76" s="25">
        <f t="shared" si="187"/>
        <v>0</v>
      </c>
      <c r="V76" s="25">
        <f t="shared" si="188"/>
        <v>0</v>
      </c>
      <c r="W76" s="25">
        <f t="shared" si="189"/>
        <v>0</v>
      </c>
      <c r="X76" s="25">
        <f t="shared" si="190"/>
        <v>0</v>
      </c>
      <c r="Y76" s="25">
        <f t="shared" si="191"/>
        <v>0</v>
      </c>
      <c r="Z76" s="25">
        <f t="shared" si="192"/>
        <v>0</v>
      </c>
      <c r="AA76" s="25">
        <f t="shared" si="192"/>
        <v>0</v>
      </c>
      <c r="AB76" s="25">
        <f t="shared" si="65"/>
        <v>0</v>
      </c>
      <c r="AC76" s="9">
        <f t="shared" si="65"/>
        <v>0</v>
      </c>
      <c r="AD76" s="25">
        <f t="shared" si="193"/>
        <v>0</v>
      </c>
      <c r="AE76" s="53">
        <f t="shared" si="160"/>
        <v>0</v>
      </c>
      <c r="AF76" s="61">
        <f t="shared" ref="AF76:AF139" si="218">BG76</f>
        <v>0</v>
      </c>
      <c r="AG76" s="61">
        <f t="shared" ref="AG76:AG139" si="219">AY76+BN76+BT76+BY76+CD76+CH76+CO76+CS76+CX76+DB76+DF76+DJ76+DN76+DR76</f>
        <v>0</v>
      </c>
      <c r="AH76" s="53">
        <f t="shared" si="61"/>
        <v>0</v>
      </c>
      <c r="AI76" s="12">
        <f t="shared" ref="AI76:AI139" si="220">AZ76</f>
        <v>0</v>
      </c>
      <c r="AJ76" s="12">
        <f t="shared" ref="AJ76:AJ139" si="221">BI76</f>
        <v>0</v>
      </c>
      <c r="AK76" s="12">
        <f t="shared" si="62"/>
        <v>0</v>
      </c>
      <c r="AL76" s="12">
        <f t="shared" si="63"/>
        <v>0</v>
      </c>
      <c r="AM76" s="12">
        <f t="shared" si="201"/>
        <v>0</v>
      </c>
      <c r="AN76" s="12">
        <f t="shared" si="202"/>
        <v>0</v>
      </c>
      <c r="AO76" s="12">
        <f t="shared" si="203"/>
        <v>0</v>
      </c>
      <c r="AP76" s="12">
        <f t="shared" si="204"/>
        <v>0</v>
      </c>
      <c r="AQ76" s="12">
        <f t="shared" si="64"/>
        <v>0</v>
      </c>
      <c r="AR76" s="30">
        <f t="shared" si="50"/>
        <v>0</v>
      </c>
      <c r="AS76" s="25"/>
      <c r="AT76" s="25"/>
      <c r="AU76" s="25"/>
      <c r="AV76" s="25"/>
      <c r="AW76" s="25"/>
      <c r="AX76" s="25"/>
      <c r="AY76" s="25"/>
      <c r="AZ76" s="25"/>
      <c r="BA76" s="25"/>
      <c r="BB76" s="30">
        <f t="shared" si="52"/>
        <v>0</v>
      </c>
      <c r="BC76" s="25"/>
      <c r="BD76" s="25"/>
      <c r="BE76" s="30">
        <f t="shared" si="209"/>
        <v>0</v>
      </c>
      <c r="BF76" s="25"/>
      <c r="BG76" s="25"/>
      <c r="BH76" s="25"/>
      <c r="BI76" s="25"/>
      <c r="BJ76" s="25"/>
      <c r="BK76" s="61">
        <f t="shared" ref="BK76:BK139" si="222">SUM(BL76:BQ76)</f>
        <v>0</v>
      </c>
      <c r="BL76" s="25"/>
      <c r="BM76" s="25"/>
      <c r="BN76" s="25"/>
      <c r="BO76" s="25"/>
      <c r="BP76" s="25"/>
      <c r="BQ76" s="25"/>
      <c r="BR76" s="61">
        <f t="shared" ref="BR76:BR139" si="223">SUM(BS76:BT76)</f>
        <v>0</v>
      </c>
      <c r="BS76" s="25"/>
      <c r="BT76" s="25"/>
      <c r="BU76" s="61">
        <f t="shared" ref="BU76:BU139" si="224">SUM(BV76:BY76)</f>
        <v>0</v>
      </c>
      <c r="BV76" s="25"/>
      <c r="BW76" s="25"/>
      <c r="BX76" s="25"/>
      <c r="BY76" s="25"/>
      <c r="BZ76" s="61">
        <f t="shared" ref="BZ76:BZ139" si="225">SUM(CA76:CD76)</f>
        <v>0</v>
      </c>
      <c r="CA76" s="25"/>
      <c r="CB76" s="25"/>
      <c r="CC76" s="25"/>
      <c r="CD76" s="25"/>
      <c r="CE76" s="61">
        <f t="shared" ref="CE76:CE139" si="226">SUM(CF76:CI76)</f>
        <v>0</v>
      </c>
      <c r="CF76" s="25"/>
      <c r="CG76" s="25"/>
      <c r="CH76" s="25"/>
      <c r="CI76" s="25"/>
      <c r="CJ76" s="61">
        <f t="shared" ref="CJ76:CJ139" si="227">SUM(CK76:CO76)</f>
        <v>0</v>
      </c>
      <c r="CK76" s="25"/>
      <c r="CL76" s="25"/>
      <c r="CM76" s="25"/>
      <c r="CN76" s="25"/>
      <c r="CO76" s="25"/>
      <c r="CP76" s="61">
        <f t="shared" ref="CP76:CP139" si="228">SUM(CQ76:CT76)</f>
        <v>0</v>
      </c>
      <c r="CQ76" s="25"/>
      <c r="CR76" s="25"/>
      <c r="CS76" s="25"/>
      <c r="CT76" s="25"/>
      <c r="CU76" s="61">
        <f t="shared" si="210"/>
        <v>0</v>
      </c>
      <c r="CV76" s="25"/>
      <c r="CW76" s="25"/>
      <c r="CX76" s="25"/>
      <c r="CY76" s="61">
        <f t="shared" si="211"/>
        <v>0</v>
      </c>
      <c r="CZ76" s="25"/>
      <c r="DA76" s="25"/>
      <c r="DB76" s="25"/>
      <c r="DC76" s="61">
        <f t="shared" si="212"/>
        <v>0</v>
      </c>
      <c r="DD76" s="25"/>
      <c r="DE76" s="25"/>
      <c r="DF76" s="25"/>
      <c r="DG76" s="61">
        <f t="shared" si="213"/>
        <v>0</v>
      </c>
      <c r="DH76" s="25"/>
      <c r="DI76" s="25"/>
      <c r="DJ76" s="25"/>
      <c r="DK76" s="61">
        <f t="shared" si="214"/>
        <v>0</v>
      </c>
      <c r="DL76" s="25"/>
      <c r="DM76" s="25"/>
      <c r="DN76" s="25"/>
      <c r="DO76" s="61">
        <f t="shared" ref="DO76:DO139" si="229">SUM(DP76:DS76)</f>
        <v>0</v>
      </c>
      <c r="DP76" s="25"/>
      <c r="DQ76" s="25"/>
      <c r="DR76" s="25"/>
      <c r="DS76" s="25"/>
      <c r="DT76" s="61">
        <f t="shared" si="161"/>
        <v>0</v>
      </c>
      <c r="DU76" s="25"/>
      <c r="DV76" s="25"/>
      <c r="DW76" s="25"/>
      <c r="DX76" s="25"/>
      <c r="DY76" s="25"/>
      <c r="DZ76" s="25"/>
      <c r="EA76" s="25"/>
      <c r="EB76" s="61">
        <f t="shared" ref="EB76:EB139" si="230">SUM(EC76:EH76)</f>
        <v>0</v>
      </c>
      <c r="EC76" s="25"/>
      <c r="ED76" s="25"/>
      <c r="EE76" s="25"/>
      <c r="EF76" s="25"/>
      <c r="EG76" s="25"/>
      <c r="EH76" s="25"/>
      <c r="EI76" s="61">
        <f t="shared" si="162"/>
        <v>0</v>
      </c>
      <c r="EJ76" s="25"/>
      <c r="EK76" s="25"/>
      <c r="EL76" s="61">
        <f t="shared" si="163"/>
        <v>0</v>
      </c>
      <c r="EM76" s="25"/>
      <c r="EN76" s="25"/>
      <c r="EO76" s="25"/>
      <c r="EP76" s="25"/>
      <c r="EQ76" s="61">
        <f t="shared" si="164"/>
        <v>0</v>
      </c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61">
        <f t="shared" si="205"/>
        <v>0</v>
      </c>
      <c r="FH76" s="25"/>
      <c r="FI76" s="25"/>
      <c r="FJ76" s="61">
        <f t="shared" si="165"/>
        <v>0</v>
      </c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>
        <f t="shared" si="206"/>
        <v>0</v>
      </c>
      <c r="GA76" s="25">
        <f t="shared" si="66"/>
        <v>0</v>
      </c>
      <c r="GB76" s="25">
        <f t="shared" si="67"/>
        <v>0</v>
      </c>
      <c r="GC76" s="25">
        <f t="shared" si="207"/>
        <v>0</v>
      </c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</row>
    <row r="77" spans="1:221" s="6" customFormat="1" ht="15.95" customHeight="1">
      <c r="A77" s="46"/>
      <c r="B77" s="46">
        <v>6504</v>
      </c>
      <c r="C77" s="47" t="s">
        <v>363</v>
      </c>
      <c r="D77" s="57">
        <f t="shared" si="199"/>
        <v>0</v>
      </c>
      <c r="E77" s="60">
        <f t="shared" si="215"/>
        <v>0</v>
      </c>
      <c r="F77" s="30">
        <f t="shared" si="156"/>
        <v>0</v>
      </c>
      <c r="G77" s="30">
        <f t="shared" si="216"/>
        <v>0</v>
      </c>
      <c r="H77" s="61">
        <f t="shared" si="217"/>
        <v>0</v>
      </c>
      <c r="I77" s="61">
        <f t="shared" si="217"/>
        <v>0</v>
      </c>
      <c r="J77" s="61">
        <f t="shared" si="200"/>
        <v>0</v>
      </c>
      <c r="K77" s="61">
        <f t="shared" si="157"/>
        <v>0</v>
      </c>
      <c r="L77" s="61">
        <f t="shared" si="158"/>
        <v>0</v>
      </c>
      <c r="M77" s="60">
        <f t="shared" si="159"/>
        <v>0</v>
      </c>
      <c r="N77" s="53">
        <f t="shared" si="208"/>
        <v>0</v>
      </c>
      <c r="O77" s="25">
        <f t="shared" si="182"/>
        <v>0</v>
      </c>
      <c r="P77" s="25">
        <f t="shared" si="183"/>
        <v>0</v>
      </c>
      <c r="Q77" s="25">
        <f t="shared" si="184"/>
        <v>0</v>
      </c>
      <c r="R77" s="25">
        <f t="shared" si="184"/>
        <v>0</v>
      </c>
      <c r="S77" s="25">
        <f t="shared" si="185"/>
        <v>0</v>
      </c>
      <c r="T77" s="25">
        <f t="shared" si="186"/>
        <v>0</v>
      </c>
      <c r="U77" s="25">
        <f t="shared" si="187"/>
        <v>0</v>
      </c>
      <c r="V77" s="25">
        <f t="shared" si="188"/>
        <v>0</v>
      </c>
      <c r="W77" s="25">
        <f t="shared" si="189"/>
        <v>0</v>
      </c>
      <c r="X77" s="25">
        <f t="shared" si="190"/>
        <v>0</v>
      </c>
      <c r="Y77" s="25">
        <f t="shared" si="191"/>
        <v>0</v>
      </c>
      <c r="Z77" s="25">
        <f t="shared" si="192"/>
        <v>0</v>
      </c>
      <c r="AA77" s="25">
        <f t="shared" si="192"/>
        <v>0</v>
      </c>
      <c r="AB77" s="25">
        <f t="shared" si="65"/>
        <v>0</v>
      </c>
      <c r="AC77" s="9">
        <f t="shared" si="65"/>
        <v>0</v>
      </c>
      <c r="AD77" s="25">
        <f t="shared" si="193"/>
        <v>0</v>
      </c>
      <c r="AE77" s="53">
        <f t="shared" si="160"/>
        <v>0</v>
      </c>
      <c r="AF77" s="61">
        <f t="shared" si="218"/>
        <v>0</v>
      </c>
      <c r="AG77" s="61">
        <f t="shared" si="219"/>
        <v>0</v>
      </c>
      <c r="AH77" s="53">
        <f t="shared" ref="AH77:AH140" si="231">SUM(AI77:AQ77)</f>
        <v>0</v>
      </c>
      <c r="AI77" s="12">
        <f t="shared" si="220"/>
        <v>0</v>
      </c>
      <c r="AJ77" s="12">
        <f t="shared" si="221"/>
        <v>0</v>
      </c>
      <c r="AK77" s="12">
        <f t="shared" ref="AK77:AK140" si="232">EA77</f>
        <v>0</v>
      </c>
      <c r="AL77" s="12">
        <f t="shared" ref="AL77:AL140" si="233">FI77</f>
        <v>0</v>
      </c>
      <c r="AM77" s="12">
        <f t="shared" si="201"/>
        <v>0</v>
      </c>
      <c r="AN77" s="12">
        <f t="shared" si="202"/>
        <v>0</v>
      </c>
      <c r="AO77" s="12">
        <f t="shared" si="203"/>
        <v>0</v>
      </c>
      <c r="AP77" s="12">
        <f t="shared" si="204"/>
        <v>0</v>
      </c>
      <c r="AQ77" s="12">
        <f t="shared" ref="AQ77:AQ140" si="234">BQ77</f>
        <v>0</v>
      </c>
      <c r="AR77" s="30">
        <f t="shared" ref="AR77:AR140" si="235">SUM(AS77:AZ77)</f>
        <v>0</v>
      </c>
      <c r="AS77" s="9"/>
      <c r="AT77" s="9"/>
      <c r="AU77" s="9"/>
      <c r="AV77" s="9"/>
      <c r="AW77" s="9"/>
      <c r="AX77" s="9"/>
      <c r="AY77" s="9"/>
      <c r="AZ77" s="9"/>
      <c r="BA77" s="9"/>
      <c r="BB77" s="30">
        <f t="shared" ref="BB77:BB140" si="236">SUM(BC77:BD77)</f>
        <v>0</v>
      </c>
      <c r="BC77" s="9"/>
      <c r="BD77" s="9"/>
      <c r="BE77" s="30">
        <f t="shared" si="209"/>
        <v>0</v>
      </c>
      <c r="BF77" s="9"/>
      <c r="BG77" s="9"/>
      <c r="BH77" s="9"/>
      <c r="BI77" s="9"/>
      <c r="BJ77" s="9"/>
      <c r="BK77" s="61">
        <f t="shared" si="222"/>
        <v>0</v>
      </c>
      <c r="BL77" s="9"/>
      <c r="BM77" s="9"/>
      <c r="BN77" s="9"/>
      <c r="BO77" s="9"/>
      <c r="BP77" s="9"/>
      <c r="BQ77" s="9"/>
      <c r="BR77" s="61">
        <f t="shared" si="223"/>
        <v>0</v>
      </c>
      <c r="BS77" s="9"/>
      <c r="BT77" s="9"/>
      <c r="BU77" s="61">
        <f t="shared" si="224"/>
        <v>0</v>
      </c>
      <c r="BV77" s="9"/>
      <c r="BW77" s="9"/>
      <c r="BX77" s="9"/>
      <c r="BY77" s="9"/>
      <c r="BZ77" s="61">
        <f t="shared" si="225"/>
        <v>0</v>
      </c>
      <c r="CA77" s="9"/>
      <c r="CB77" s="9"/>
      <c r="CC77" s="9"/>
      <c r="CD77" s="9"/>
      <c r="CE77" s="61">
        <f t="shared" si="226"/>
        <v>0</v>
      </c>
      <c r="CF77" s="9"/>
      <c r="CG77" s="9"/>
      <c r="CH77" s="9"/>
      <c r="CI77" s="9"/>
      <c r="CJ77" s="61">
        <f t="shared" si="227"/>
        <v>0</v>
      </c>
      <c r="CK77" s="9"/>
      <c r="CL77" s="9"/>
      <c r="CM77" s="9"/>
      <c r="CN77" s="9"/>
      <c r="CO77" s="9"/>
      <c r="CP77" s="61">
        <f t="shared" si="228"/>
        <v>0</v>
      </c>
      <c r="CQ77" s="9"/>
      <c r="CR77" s="9"/>
      <c r="CS77" s="9"/>
      <c r="CT77" s="9"/>
      <c r="CU77" s="61">
        <f t="shared" si="210"/>
        <v>0</v>
      </c>
      <c r="CV77" s="9"/>
      <c r="CW77" s="9"/>
      <c r="CX77" s="9"/>
      <c r="CY77" s="61">
        <f t="shared" si="211"/>
        <v>0</v>
      </c>
      <c r="CZ77" s="9"/>
      <c r="DA77" s="9"/>
      <c r="DB77" s="9"/>
      <c r="DC77" s="61">
        <f t="shared" si="212"/>
        <v>0</v>
      </c>
      <c r="DD77" s="9"/>
      <c r="DE77" s="9"/>
      <c r="DF77" s="9"/>
      <c r="DG77" s="61">
        <f t="shared" si="213"/>
        <v>0</v>
      </c>
      <c r="DH77" s="9"/>
      <c r="DI77" s="9"/>
      <c r="DJ77" s="9"/>
      <c r="DK77" s="61">
        <f t="shared" si="214"/>
        <v>0</v>
      </c>
      <c r="DL77" s="9"/>
      <c r="DM77" s="9"/>
      <c r="DN77" s="9"/>
      <c r="DO77" s="61">
        <f t="shared" si="229"/>
        <v>0</v>
      </c>
      <c r="DP77" s="9"/>
      <c r="DQ77" s="9"/>
      <c r="DR77" s="9"/>
      <c r="DS77" s="9"/>
      <c r="DT77" s="61">
        <f t="shared" si="161"/>
        <v>0</v>
      </c>
      <c r="DU77" s="9"/>
      <c r="DV77" s="9"/>
      <c r="DW77" s="9"/>
      <c r="DX77" s="9"/>
      <c r="DY77" s="9"/>
      <c r="DZ77" s="9"/>
      <c r="EA77" s="9"/>
      <c r="EB77" s="61">
        <f t="shared" si="230"/>
        <v>0</v>
      </c>
      <c r="EC77" s="9"/>
      <c r="ED77" s="9"/>
      <c r="EE77" s="9"/>
      <c r="EF77" s="9"/>
      <c r="EG77" s="9"/>
      <c r="EH77" s="9"/>
      <c r="EI77" s="61">
        <f t="shared" si="162"/>
        <v>0</v>
      </c>
      <c r="EJ77" s="9"/>
      <c r="EK77" s="9"/>
      <c r="EL77" s="61">
        <f t="shared" si="163"/>
        <v>0</v>
      </c>
      <c r="EM77" s="9"/>
      <c r="EN77" s="9"/>
      <c r="EO77" s="9"/>
      <c r="EP77" s="9"/>
      <c r="EQ77" s="61">
        <f t="shared" si="164"/>
        <v>0</v>
      </c>
      <c r="ER77" s="9"/>
      <c r="ES77" s="9"/>
      <c r="ET77" s="9"/>
      <c r="EU77" s="9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61">
        <f t="shared" si="205"/>
        <v>0</v>
      </c>
      <c r="FH77" s="9"/>
      <c r="FI77" s="9"/>
      <c r="FJ77" s="61">
        <f t="shared" si="165"/>
        <v>0</v>
      </c>
      <c r="FK77" s="9"/>
      <c r="FL77" s="9"/>
      <c r="FM77" s="9"/>
      <c r="FN77" s="9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>
        <f t="shared" si="206"/>
        <v>0</v>
      </c>
      <c r="GA77" s="25">
        <f t="shared" si="66"/>
        <v>0</v>
      </c>
      <c r="GB77" s="25">
        <f t="shared" si="67"/>
        <v>0</v>
      </c>
      <c r="GC77" s="25">
        <f t="shared" si="207"/>
        <v>0</v>
      </c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</row>
    <row r="78" spans="1:221" s="6" customFormat="1" ht="15.95" customHeight="1">
      <c r="A78" s="46"/>
      <c r="B78" s="46">
        <v>6505</v>
      </c>
      <c r="C78" s="47" t="s">
        <v>81</v>
      </c>
      <c r="D78" s="57">
        <f t="shared" si="199"/>
        <v>0</v>
      </c>
      <c r="E78" s="60">
        <f t="shared" si="215"/>
        <v>0</v>
      </c>
      <c r="F78" s="30">
        <f t="shared" si="156"/>
        <v>0</v>
      </c>
      <c r="G78" s="30">
        <f t="shared" si="216"/>
        <v>0</v>
      </c>
      <c r="H78" s="61">
        <f t="shared" si="217"/>
        <v>0</v>
      </c>
      <c r="I78" s="61">
        <f t="shared" si="217"/>
        <v>0</v>
      </c>
      <c r="J78" s="61">
        <f t="shared" si="200"/>
        <v>0</v>
      </c>
      <c r="K78" s="61">
        <f t="shared" si="157"/>
        <v>0</v>
      </c>
      <c r="L78" s="61">
        <f t="shared" si="158"/>
        <v>0</v>
      </c>
      <c r="M78" s="60">
        <f t="shared" si="159"/>
        <v>0</v>
      </c>
      <c r="N78" s="53">
        <f t="shared" si="208"/>
        <v>0</v>
      </c>
      <c r="O78" s="25">
        <f t="shared" si="182"/>
        <v>0</v>
      </c>
      <c r="P78" s="25">
        <f t="shared" si="183"/>
        <v>0</v>
      </c>
      <c r="Q78" s="25">
        <f t="shared" si="184"/>
        <v>0</v>
      </c>
      <c r="R78" s="25">
        <f t="shared" si="184"/>
        <v>0</v>
      </c>
      <c r="S78" s="25">
        <f t="shared" si="185"/>
        <v>0</v>
      </c>
      <c r="T78" s="25">
        <f t="shared" si="186"/>
        <v>0</v>
      </c>
      <c r="U78" s="25">
        <f t="shared" si="187"/>
        <v>0</v>
      </c>
      <c r="V78" s="25">
        <f t="shared" si="188"/>
        <v>0</v>
      </c>
      <c r="W78" s="25">
        <f t="shared" si="189"/>
        <v>0</v>
      </c>
      <c r="X78" s="25">
        <f t="shared" si="190"/>
        <v>0</v>
      </c>
      <c r="Y78" s="25">
        <f t="shared" si="191"/>
        <v>0</v>
      </c>
      <c r="Z78" s="25">
        <f t="shared" si="192"/>
        <v>0</v>
      </c>
      <c r="AA78" s="25">
        <f t="shared" si="192"/>
        <v>0</v>
      </c>
      <c r="AB78" s="25">
        <f t="shared" ref="AB78:AC141" si="237">GB78</f>
        <v>0</v>
      </c>
      <c r="AC78" s="9">
        <f t="shared" si="237"/>
        <v>0</v>
      </c>
      <c r="AD78" s="25">
        <f t="shared" si="193"/>
        <v>0</v>
      </c>
      <c r="AE78" s="53">
        <f t="shared" si="160"/>
        <v>0</v>
      </c>
      <c r="AF78" s="61">
        <f t="shared" si="218"/>
        <v>0</v>
      </c>
      <c r="AG78" s="61">
        <f t="shared" si="219"/>
        <v>0</v>
      </c>
      <c r="AH78" s="53">
        <f t="shared" si="231"/>
        <v>0</v>
      </c>
      <c r="AI78" s="12">
        <f t="shared" si="220"/>
        <v>0</v>
      </c>
      <c r="AJ78" s="12">
        <f t="shared" si="221"/>
        <v>0</v>
      </c>
      <c r="AK78" s="12">
        <f t="shared" si="232"/>
        <v>0</v>
      </c>
      <c r="AL78" s="12">
        <f t="shared" si="233"/>
        <v>0</v>
      </c>
      <c r="AM78" s="12">
        <f t="shared" si="201"/>
        <v>0</v>
      </c>
      <c r="AN78" s="12">
        <f t="shared" si="202"/>
        <v>0</v>
      </c>
      <c r="AO78" s="12">
        <f t="shared" si="203"/>
        <v>0</v>
      </c>
      <c r="AP78" s="12">
        <f t="shared" si="204"/>
        <v>0</v>
      </c>
      <c r="AQ78" s="12">
        <f t="shared" si="234"/>
        <v>0</v>
      </c>
      <c r="AR78" s="30">
        <f t="shared" si="235"/>
        <v>0</v>
      </c>
      <c r="AS78" s="25"/>
      <c r="AT78" s="25"/>
      <c r="AU78" s="25"/>
      <c r="AV78" s="25"/>
      <c r="AW78" s="25"/>
      <c r="AX78" s="25"/>
      <c r="AY78" s="25"/>
      <c r="AZ78" s="25"/>
      <c r="BA78" s="25"/>
      <c r="BB78" s="30">
        <f t="shared" si="236"/>
        <v>0</v>
      </c>
      <c r="BC78" s="25"/>
      <c r="BD78" s="25"/>
      <c r="BE78" s="30">
        <f t="shared" si="209"/>
        <v>0</v>
      </c>
      <c r="BF78" s="25"/>
      <c r="BG78" s="25"/>
      <c r="BH78" s="25"/>
      <c r="BI78" s="25"/>
      <c r="BJ78" s="25"/>
      <c r="BK78" s="61">
        <f t="shared" si="222"/>
        <v>0</v>
      </c>
      <c r="BL78" s="25"/>
      <c r="BM78" s="25"/>
      <c r="BN78" s="25"/>
      <c r="BO78" s="25"/>
      <c r="BP78" s="25"/>
      <c r="BQ78" s="25"/>
      <c r="BR78" s="61">
        <f t="shared" si="223"/>
        <v>0</v>
      </c>
      <c r="BS78" s="25"/>
      <c r="BT78" s="25"/>
      <c r="BU78" s="61">
        <f t="shared" si="224"/>
        <v>0</v>
      </c>
      <c r="BV78" s="25"/>
      <c r="BW78" s="25"/>
      <c r="BX78" s="25"/>
      <c r="BY78" s="25"/>
      <c r="BZ78" s="61">
        <f t="shared" si="225"/>
        <v>0</v>
      </c>
      <c r="CA78" s="25"/>
      <c r="CB78" s="25"/>
      <c r="CC78" s="25"/>
      <c r="CD78" s="25"/>
      <c r="CE78" s="61">
        <f t="shared" si="226"/>
        <v>0</v>
      </c>
      <c r="CF78" s="25"/>
      <c r="CG78" s="25"/>
      <c r="CH78" s="25"/>
      <c r="CI78" s="25"/>
      <c r="CJ78" s="61">
        <f t="shared" si="227"/>
        <v>0</v>
      </c>
      <c r="CK78" s="25"/>
      <c r="CL78" s="25"/>
      <c r="CM78" s="25"/>
      <c r="CN78" s="25"/>
      <c r="CO78" s="25"/>
      <c r="CP78" s="61">
        <f t="shared" si="228"/>
        <v>0</v>
      </c>
      <c r="CQ78" s="25"/>
      <c r="CR78" s="25"/>
      <c r="CS78" s="25"/>
      <c r="CT78" s="25"/>
      <c r="CU78" s="61">
        <f t="shared" si="210"/>
        <v>0</v>
      </c>
      <c r="CV78" s="25"/>
      <c r="CW78" s="25"/>
      <c r="CX78" s="25"/>
      <c r="CY78" s="61">
        <f t="shared" si="211"/>
        <v>0</v>
      </c>
      <c r="CZ78" s="25"/>
      <c r="DA78" s="25"/>
      <c r="DB78" s="25"/>
      <c r="DC78" s="61">
        <f t="shared" si="212"/>
        <v>0</v>
      </c>
      <c r="DD78" s="25"/>
      <c r="DE78" s="25"/>
      <c r="DF78" s="25"/>
      <c r="DG78" s="61">
        <f t="shared" si="213"/>
        <v>0</v>
      </c>
      <c r="DH78" s="25"/>
      <c r="DI78" s="25"/>
      <c r="DJ78" s="25"/>
      <c r="DK78" s="61">
        <f t="shared" si="214"/>
        <v>0</v>
      </c>
      <c r="DL78" s="25"/>
      <c r="DM78" s="25"/>
      <c r="DN78" s="25"/>
      <c r="DO78" s="61">
        <f t="shared" si="229"/>
        <v>0</v>
      </c>
      <c r="DP78" s="25"/>
      <c r="DQ78" s="25"/>
      <c r="DR78" s="25"/>
      <c r="DS78" s="25"/>
      <c r="DT78" s="61">
        <f t="shared" si="161"/>
        <v>0</v>
      </c>
      <c r="DU78" s="25"/>
      <c r="DV78" s="25"/>
      <c r="DW78" s="25"/>
      <c r="DX78" s="25"/>
      <c r="DY78" s="25"/>
      <c r="DZ78" s="25"/>
      <c r="EA78" s="25"/>
      <c r="EB78" s="61">
        <f t="shared" si="230"/>
        <v>0</v>
      </c>
      <c r="EC78" s="25"/>
      <c r="ED78" s="25"/>
      <c r="EE78" s="25"/>
      <c r="EF78" s="25"/>
      <c r="EG78" s="25"/>
      <c r="EH78" s="25"/>
      <c r="EI78" s="61">
        <f t="shared" si="162"/>
        <v>0</v>
      </c>
      <c r="EJ78" s="25"/>
      <c r="EK78" s="25"/>
      <c r="EL78" s="61">
        <f t="shared" si="163"/>
        <v>0</v>
      </c>
      <c r="EM78" s="25"/>
      <c r="EN78" s="25"/>
      <c r="EO78" s="25"/>
      <c r="EP78" s="25"/>
      <c r="EQ78" s="61">
        <f t="shared" si="164"/>
        <v>0</v>
      </c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61">
        <f t="shared" si="205"/>
        <v>0</v>
      </c>
      <c r="FH78" s="25"/>
      <c r="FI78" s="25"/>
      <c r="FJ78" s="61">
        <f t="shared" si="165"/>
        <v>0</v>
      </c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>
        <f t="shared" si="206"/>
        <v>0</v>
      </c>
      <c r="GA78" s="25">
        <f t="shared" ref="GA78:GA141" si="238">GD78+GG78+GJ78+GM78+GP78+GS78+GV78+GY78+HB78+HE78+HH78+HK78</f>
        <v>0</v>
      </c>
      <c r="GB78" s="25">
        <f t="shared" ref="GB78:GB141" si="239">GE78+GH78+GK78+GN78+GQ78+GT78+GW78+GZ78+HC78+HF78+HI78+HL78+HM78</f>
        <v>0</v>
      </c>
      <c r="GC78" s="25">
        <f t="shared" si="207"/>
        <v>0</v>
      </c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</row>
    <row r="79" spans="1:221" s="6" customFormat="1" ht="15.95" customHeight="1">
      <c r="A79" s="46"/>
      <c r="B79" s="46">
        <v>6549</v>
      </c>
      <c r="C79" s="47" t="s">
        <v>395</v>
      </c>
      <c r="D79" s="57">
        <f t="shared" si="199"/>
        <v>0</v>
      </c>
      <c r="E79" s="60">
        <f t="shared" si="215"/>
        <v>0</v>
      </c>
      <c r="F79" s="30">
        <f t="shared" si="156"/>
        <v>0</v>
      </c>
      <c r="G79" s="30">
        <f t="shared" si="216"/>
        <v>0</v>
      </c>
      <c r="H79" s="61">
        <f t="shared" si="217"/>
        <v>0</v>
      </c>
      <c r="I79" s="61">
        <f t="shared" si="217"/>
        <v>0</v>
      </c>
      <c r="J79" s="61">
        <f t="shared" si="200"/>
        <v>0</v>
      </c>
      <c r="K79" s="61">
        <f t="shared" si="157"/>
        <v>0</v>
      </c>
      <c r="L79" s="61">
        <f t="shared" si="158"/>
        <v>0</v>
      </c>
      <c r="M79" s="60">
        <f t="shared" si="159"/>
        <v>0</v>
      </c>
      <c r="N79" s="53">
        <f t="shared" si="208"/>
        <v>0</v>
      </c>
      <c r="O79" s="25">
        <f t="shared" si="182"/>
        <v>0</v>
      </c>
      <c r="P79" s="25">
        <f t="shared" si="183"/>
        <v>0</v>
      </c>
      <c r="Q79" s="25">
        <f t="shared" si="184"/>
        <v>0</v>
      </c>
      <c r="R79" s="25">
        <f t="shared" si="184"/>
        <v>0</v>
      </c>
      <c r="S79" s="25">
        <f t="shared" si="185"/>
        <v>0</v>
      </c>
      <c r="T79" s="25">
        <f t="shared" si="186"/>
        <v>0</v>
      </c>
      <c r="U79" s="25">
        <f t="shared" si="187"/>
        <v>0</v>
      </c>
      <c r="V79" s="25">
        <f t="shared" si="188"/>
        <v>0</v>
      </c>
      <c r="W79" s="25">
        <f t="shared" si="189"/>
        <v>0</v>
      </c>
      <c r="X79" s="25">
        <f t="shared" si="190"/>
        <v>0</v>
      </c>
      <c r="Y79" s="25">
        <f t="shared" si="191"/>
        <v>0</v>
      </c>
      <c r="Z79" s="25">
        <f t="shared" si="192"/>
        <v>0</v>
      </c>
      <c r="AA79" s="25">
        <f t="shared" si="192"/>
        <v>0</v>
      </c>
      <c r="AB79" s="25">
        <f t="shared" si="237"/>
        <v>0</v>
      </c>
      <c r="AC79" s="9">
        <f t="shared" si="237"/>
        <v>0</v>
      </c>
      <c r="AD79" s="25">
        <f t="shared" si="193"/>
        <v>0</v>
      </c>
      <c r="AE79" s="53">
        <f t="shared" si="160"/>
        <v>0</v>
      </c>
      <c r="AF79" s="61">
        <f t="shared" si="218"/>
        <v>0</v>
      </c>
      <c r="AG79" s="61">
        <f t="shared" si="219"/>
        <v>0</v>
      </c>
      <c r="AH79" s="53">
        <f t="shared" si="231"/>
        <v>0</v>
      </c>
      <c r="AI79" s="12">
        <f t="shared" si="220"/>
        <v>0</v>
      </c>
      <c r="AJ79" s="12">
        <f t="shared" si="221"/>
        <v>0</v>
      </c>
      <c r="AK79" s="12">
        <f t="shared" si="232"/>
        <v>0</v>
      </c>
      <c r="AL79" s="12">
        <f t="shared" si="233"/>
        <v>0</v>
      </c>
      <c r="AM79" s="12">
        <f t="shared" si="201"/>
        <v>0</v>
      </c>
      <c r="AN79" s="12">
        <f t="shared" si="202"/>
        <v>0</v>
      </c>
      <c r="AO79" s="12">
        <f t="shared" si="203"/>
        <v>0</v>
      </c>
      <c r="AP79" s="12">
        <f t="shared" si="204"/>
        <v>0</v>
      </c>
      <c r="AQ79" s="12">
        <f t="shared" si="234"/>
        <v>0</v>
      </c>
      <c r="AR79" s="30">
        <f t="shared" si="235"/>
        <v>0</v>
      </c>
      <c r="AS79" s="25"/>
      <c r="AT79" s="25"/>
      <c r="AU79" s="25"/>
      <c r="AV79" s="25"/>
      <c r="AW79" s="25"/>
      <c r="AX79" s="25"/>
      <c r="AY79" s="25"/>
      <c r="AZ79" s="25"/>
      <c r="BA79" s="25"/>
      <c r="BB79" s="30">
        <f t="shared" si="236"/>
        <v>0</v>
      </c>
      <c r="BC79" s="25"/>
      <c r="BD79" s="25"/>
      <c r="BE79" s="30">
        <f t="shared" si="209"/>
        <v>0</v>
      </c>
      <c r="BF79" s="25"/>
      <c r="BG79" s="25"/>
      <c r="BH79" s="25"/>
      <c r="BI79" s="25"/>
      <c r="BJ79" s="25"/>
      <c r="BK79" s="61">
        <f t="shared" si="222"/>
        <v>0</v>
      </c>
      <c r="BL79" s="25"/>
      <c r="BM79" s="25"/>
      <c r="BN79" s="25"/>
      <c r="BO79" s="25"/>
      <c r="BP79" s="25"/>
      <c r="BQ79" s="25"/>
      <c r="BR79" s="61">
        <f t="shared" si="223"/>
        <v>0</v>
      </c>
      <c r="BS79" s="25"/>
      <c r="BT79" s="25"/>
      <c r="BU79" s="61">
        <f t="shared" si="224"/>
        <v>0</v>
      </c>
      <c r="BV79" s="25"/>
      <c r="BW79" s="25"/>
      <c r="BX79" s="25"/>
      <c r="BY79" s="25"/>
      <c r="BZ79" s="61">
        <f t="shared" si="225"/>
        <v>0</v>
      </c>
      <c r="CA79" s="25"/>
      <c r="CB79" s="25"/>
      <c r="CC79" s="25"/>
      <c r="CD79" s="25"/>
      <c r="CE79" s="61">
        <f t="shared" si="226"/>
        <v>0</v>
      </c>
      <c r="CF79" s="25"/>
      <c r="CG79" s="25"/>
      <c r="CH79" s="25"/>
      <c r="CI79" s="25"/>
      <c r="CJ79" s="61">
        <f t="shared" si="227"/>
        <v>0</v>
      </c>
      <c r="CK79" s="25"/>
      <c r="CL79" s="25"/>
      <c r="CM79" s="25"/>
      <c r="CN79" s="25"/>
      <c r="CO79" s="25"/>
      <c r="CP79" s="61">
        <f t="shared" si="228"/>
        <v>0</v>
      </c>
      <c r="CQ79" s="25"/>
      <c r="CR79" s="25"/>
      <c r="CS79" s="25"/>
      <c r="CT79" s="25"/>
      <c r="CU79" s="61">
        <f t="shared" si="210"/>
        <v>0</v>
      </c>
      <c r="CV79" s="25"/>
      <c r="CW79" s="25"/>
      <c r="CX79" s="25"/>
      <c r="CY79" s="61">
        <f t="shared" si="211"/>
        <v>0</v>
      </c>
      <c r="CZ79" s="25"/>
      <c r="DA79" s="25"/>
      <c r="DB79" s="25"/>
      <c r="DC79" s="61">
        <f t="shared" si="212"/>
        <v>0</v>
      </c>
      <c r="DD79" s="25"/>
      <c r="DE79" s="25"/>
      <c r="DF79" s="25"/>
      <c r="DG79" s="61">
        <f t="shared" si="213"/>
        <v>0</v>
      </c>
      <c r="DH79" s="25"/>
      <c r="DI79" s="25"/>
      <c r="DJ79" s="25"/>
      <c r="DK79" s="61">
        <f t="shared" si="214"/>
        <v>0</v>
      </c>
      <c r="DL79" s="25"/>
      <c r="DM79" s="25"/>
      <c r="DN79" s="25"/>
      <c r="DO79" s="61">
        <f t="shared" si="229"/>
        <v>0</v>
      </c>
      <c r="DP79" s="25"/>
      <c r="DQ79" s="25"/>
      <c r="DR79" s="25"/>
      <c r="DS79" s="25"/>
      <c r="DT79" s="61">
        <f t="shared" si="161"/>
        <v>0</v>
      </c>
      <c r="DU79" s="25"/>
      <c r="DV79" s="25"/>
      <c r="DW79" s="25"/>
      <c r="DX79" s="25"/>
      <c r="DY79" s="25"/>
      <c r="DZ79" s="25"/>
      <c r="EA79" s="25"/>
      <c r="EB79" s="61">
        <f t="shared" si="230"/>
        <v>0</v>
      </c>
      <c r="EC79" s="25"/>
      <c r="ED79" s="25"/>
      <c r="EE79" s="25"/>
      <c r="EF79" s="25"/>
      <c r="EG79" s="25"/>
      <c r="EH79" s="25"/>
      <c r="EI79" s="61">
        <f t="shared" si="162"/>
        <v>0</v>
      </c>
      <c r="EJ79" s="25"/>
      <c r="EK79" s="25"/>
      <c r="EL79" s="61">
        <f t="shared" si="163"/>
        <v>0</v>
      </c>
      <c r="EM79" s="25"/>
      <c r="EN79" s="25"/>
      <c r="EO79" s="25"/>
      <c r="EP79" s="25"/>
      <c r="EQ79" s="61">
        <f t="shared" si="164"/>
        <v>0</v>
      </c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61">
        <f t="shared" si="205"/>
        <v>0</v>
      </c>
      <c r="FH79" s="25"/>
      <c r="FI79" s="25"/>
      <c r="FJ79" s="61">
        <f t="shared" si="165"/>
        <v>0</v>
      </c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>
        <f t="shared" si="206"/>
        <v>0</v>
      </c>
      <c r="GA79" s="25">
        <f t="shared" si="238"/>
        <v>0</v>
      </c>
      <c r="GB79" s="25">
        <f t="shared" si="239"/>
        <v>0</v>
      </c>
      <c r="GC79" s="25">
        <f t="shared" si="207"/>
        <v>0</v>
      </c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</row>
    <row r="80" spans="1:221" s="6" customFormat="1" ht="15.95" customHeight="1">
      <c r="A80" s="44">
        <v>6550</v>
      </c>
      <c r="B80" s="44"/>
      <c r="C80" s="45" t="s">
        <v>408</v>
      </c>
      <c r="D80" s="57">
        <f t="shared" si="199"/>
        <v>0</v>
      </c>
      <c r="E80" s="60">
        <f t="shared" si="215"/>
        <v>0</v>
      </c>
      <c r="F80" s="30">
        <f t="shared" si="156"/>
        <v>0</v>
      </c>
      <c r="G80" s="30">
        <f t="shared" si="216"/>
        <v>0</v>
      </c>
      <c r="H80" s="61">
        <f t="shared" si="217"/>
        <v>0</v>
      </c>
      <c r="I80" s="61">
        <f t="shared" si="217"/>
        <v>0</v>
      </c>
      <c r="J80" s="61">
        <f t="shared" si="200"/>
        <v>0</v>
      </c>
      <c r="K80" s="61">
        <f t="shared" si="157"/>
        <v>0</v>
      </c>
      <c r="L80" s="61">
        <f t="shared" si="158"/>
        <v>0</v>
      </c>
      <c r="M80" s="60">
        <f t="shared" si="159"/>
        <v>0</v>
      </c>
      <c r="N80" s="53">
        <f t="shared" si="208"/>
        <v>0</v>
      </c>
      <c r="O80" s="34">
        <f t="shared" ref="O80:AA80" si="240">SUM(O81:O84)</f>
        <v>0</v>
      </c>
      <c r="P80" s="34">
        <f t="shared" si="240"/>
        <v>0</v>
      </c>
      <c r="Q80" s="34">
        <f t="shared" si="240"/>
        <v>0</v>
      </c>
      <c r="R80" s="34">
        <f t="shared" si="240"/>
        <v>0</v>
      </c>
      <c r="S80" s="34">
        <f t="shared" si="240"/>
        <v>0</v>
      </c>
      <c r="T80" s="34">
        <f t="shared" si="240"/>
        <v>0</v>
      </c>
      <c r="U80" s="34">
        <f t="shared" si="240"/>
        <v>0</v>
      </c>
      <c r="V80" s="34">
        <f t="shared" si="240"/>
        <v>0</v>
      </c>
      <c r="W80" s="34">
        <f t="shared" si="240"/>
        <v>0</v>
      </c>
      <c r="X80" s="34">
        <f t="shared" si="240"/>
        <v>0</v>
      </c>
      <c r="Y80" s="34">
        <f t="shared" si="240"/>
        <v>0</v>
      </c>
      <c r="Z80" s="34">
        <f t="shared" si="240"/>
        <v>0</v>
      </c>
      <c r="AA80" s="34">
        <f t="shared" si="240"/>
        <v>0</v>
      </c>
      <c r="AB80" s="25">
        <f t="shared" si="237"/>
        <v>0</v>
      </c>
      <c r="AC80" s="9">
        <f t="shared" si="237"/>
        <v>0</v>
      </c>
      <c r="AD80" s="34">
        <f>SUM(AD81:AD84)</f>
        <v>0</v>
      </c>
      <c r="AE80" s="53">
        <f t="shared" si="160"/>
        <v>0</v>
      </c>
      <c r="AF80" s="61">
        <f t="shared" si="218"/>
        <v>0</v>
      </c>
      <c r="AG80" s="61">
        <f t="shared" si="219"/>
        <v>0</v>
      </c>
      <c r="AH80" s="53">
        <f t="shared" si="231"/>
        <v>0</v>
      </c>
      <c r="AI80" s="12">
        <f t="shared" si="220"/>
        <v>0</v>
      </c>
      <c r="AJ80" s="12">
        <f t="shared" si="221"/>
        <v>0</v>
      </c>
      <c r="AK80" s="12">
        <f t="shared" si="232"/>
        <v>0</v>
      </c>
      <c r="AL80" s="12">
        <f t="shared" si="233"/>
        <v>0</v>
      </c>
      <c r="AM80" s="12">
        <f t="shared" si="201"/>
        <v>0</v>
      </c>
      <c r="AN80" s="12">
        <f t="shared" si="202"/>
        <v>0</v>
      </c>
      <c r="AO80" s="12">
        <f t="shared" si="203"/>
        <v>0</v>
      </c>
      <c r="AP80" s="12">
        <f t="shared" si="204"/>
        <v>0</v>
      </c>
      <c r="AQ80" s="12">
        <f t="shared" si="234"/>
        <v>0</v>
      </c>
      <c r="AR80" s="30">
        <f t="shared" si="235"/>
        <v>0</v>
      </c>
      <c r="AS80" s="34">
        <f t="shared" ref="AS80:AZ80" si="241">SUM(AS81:AS84)</f>
        <v>0</v>
      </c>
      <c r="AT80" s="34">
        <f t="shared" si="241"/>
        <v>0</v>
      </c>
      <c r="AU80" s="34">
        <f t="shared" si="241"/>
        <v>0</v>
      </c>
      <c r="AV80" s="34">
        <f t="shared" si="241"/>
        <v>0</v>
      </c>
      <c r="AW80" s="34">
        <f t="shared" si="241"/>
        <v>0</v>
      </c>
      <c r="AX80" s="34">
        <f t="shared" si="241"/>
        <v>0</v>
      </c>
      <c r="AY80" s="34">
        <f t="shared" si="241"/>
        <v>0</v>
      </c>
      <c r="AZ80" s="34">
        <f t="shared" si="241"/>
        <v>0</v>
      </c>
      <c r="BA80" s="34">
        <f>SUM(BA81:BA84)</f>
        <v>0</v>
      </c>
      <c r="BB80" s="30">
        <f t="shared" si="236"/>
        <v>0</v>
      </c>
      <c r="BC80" s="34">
        <f>SUM(BC81:BC84)</f>
        <v>0</v>
      </c>
      <c r="BD80" s="34">
        <f>SUM(BD81:BD84)</f>
        <v>0</v>
      </c>
      <c r="BE80" s="30">
        <f t="shared" si="209"/>
        <v>0</v>
      </c>
      <c r="BF80" s="34">
        <f>SUM(BF81:BF84)</f>
        <v>0</v>
      </c>
      <c r="BG80" s="34">
        <f>SUM(BG81:BG84)</f>
        <v>0</v>
      </c>
      <c r="BH80" s="34">
        <f>SUM(BH81:BH84)</f>
        <v>0</v>
      </c>
      <c r="BI80" s="34">
        <f>SUM(BI81:BI84)</f>
        <v>0</v>
      </c>
      <c r="BJ80" s="34">
        <f>SUM(BJ81:BJ84)</f>
        <v>0</v>
      </c>
      <c r="BK80" s="61">
        <f t="shared" si="222"/>
        <v>0</v>
      </c>
      <c r="BL80" s="34">
        <f t="shared" ref="BL80:BQ80" si="242">SUM(BL81:BL84)</f>
        <v>0</v>
      </c>
      <c r="BM80" s="34">
        <f t="shared" si="242"/>
        <v>0</v>
      </c>
      <c r="BN80" s="34">
        <f t="shared" si="242"/>
        <v>0</v>
      </c>
      <c r="BO80" s="34">
        <f t="shared" si="242"/>
        <v>0</v>
      </c>
      <c r="BP80" s="34">
        <f t="shared" si="242"/>
        <v>0</v>
      </c>
      <c r="BQ80" s="34">
        <f t="shared" si="242"/>
        <v>0</v>
      </c>
      <c r="BR80" s="61">
        <f t="shared" si="223"/>
        <v>0</v>
      </c>
      <c r="BS80" s="34">
        <f>SUM(BS81:BS84)</f>
        <v>0</v>
      </c>
      <c r="BT80" s="34">
        <f>SUM(BT81:BT84)</f>
        <v>0</v>
      </c>
      <c r="BU80" s="61">
        <f t="shared" si="224"/>
        <v>0</v>
      </c>
      <c r="BV80" s="34">
        <f>SUM(BV81:BV84)</f>
        <v>0</v>
      </c>
      <c r="BW80" s="34">
        <f>SUM(BW81:BW84)</f>
        <v>0</v>
      </c>
      <c r="BX80" s="34">
        <f>SUM(BX81:BX84)</f>
        <v>0</v>
      </c>
      <c r="BY80" s="34">
        <f>SUM(BY81:BY84)</f>
        <v>0</v>
      </c>
      <c r="BZ80" s="61">
        <f t="shared" si="225"/>
        <v>0</v>
      </c>
      <c r="CA80" s="34">
        <f>SUM(CA81:CA84)</f>
        <v>0</v>
      </c>
      <c r="CB80" s="34">
        <f>SUM(CB81:CB84)</f>
        <v>0</v>
      </c>
      <c r="CC80" s="34">
        <f>SUM(CC81:CC84)</f>
        <v>0</v>
      </c>
      <c r="CD80" s="34">
        <f>SUM(CD81:CD84)</f>
        <v>0</v>
      </c>
      <c r="CE80" s="61">
        <f t="shared" si="226"/>
        <v>0</v>
      </c>
      <c r="CF80" s="34">
        <f>SUM(CF81:CF84)</f>
        <v>0</v>
      </c>
      <c r="CG80" s="34">
        <f>SUM(CG81:CG84)</f>
        <v>0</v>
      </c>
      <c r="CH80" s="34">
        <f>SUM(CH81:CH84)</f>
        <v>0</v>
      </c>
      <c r="CI80" s="34">
        <f>SUM(CI81:CI84)</f>
        <v>0</v>
      </c>
      <c r="CJ80" s="61">
        <f t="shared" si="227"/>
        <v>0</v>
      </c>
      <c r="CK80" s="34">
        <f>SUM(CK81:CK84)</f>
        <v>0</v>
      </c>
      <c r="CL80" s="34">
        <f>SUM(CL81:CL84)</f>
        <v>0</v>
      </c>
      <c r="CM80" s="34">
        <f>SUM(CM81:CM84)</f>
        <v>0</v>
      </c>
      <c r="CN80" s="34">
        <f>SUM(CN81:CN84)</f>
        <v>0</v>
      </c>
      <c r="CO80" s="34">
        <f>SUM(CO81:CO84)</f>
        <v>0</v>
      </c>
      <c r="CP80" s="61">
        <f t="shared" si="228"/>
        <v>0</v>
      </c>
      <c r="CQ80" s="34">
        <f>SUM(CQ81:CQ84)</f>
        <v>0</v>
      </c>
      <c r="CR80" s="34">
        <f>SUM(CR81:CR84)</f>
        <v>0</v>
      </c>
      <c r="CS80" s="34">
        <f>SUM(CS81:CS84)</f>
        <v>0</v>
      </c>
      <c r="CT80" s="34">
        <f>SUM(CT81:CT84)</f>
        <v>0</v>
      </c>
      <c r="CU80" s="61">
        <f t="shared" si="210"/>
        <v>0</v>
      </c>
      <c r="CV80" s="34">
        <f>SUM(CV81:CV84)</f>
        <v>0</v>
      </c>
      <c r="CW80" s="34">
        <f>SUM(CW81:CW84)</f>
        <v>0</v>
      </c>
      <c r="CX80" s="34">
        <f>SUM(CX81:CX84)</f>
        <v>0</v>
      </c>
      <c r="CY80" s="61">
        <f t="shared" si="211"/>
        <v>0</v>
      </c>
      <c r="CZ80" s="34">
        <f>SUM(CZ81:CZ84)</f>
        <v>0</v>
      </c>
      <c r="DA80" s="34">
        <f>SUM(DA81:DA84)</f>
        <v>0</v>
      </c>
      <c r="DB80" s="34">
        <f>SUM(DB81:DB84)</f>
        <v>0</v>
      </c>
      <c r="DC80" s="61">
        <f t="shared" si="212"/>
        <v>0</v>
      </c>
      <c r="DD80" s="34">
        <f>SUM(DD81:DD84)</f>
        <v>0</v>
      </c>
      <c r="DE80" s="34">
        <f>SUM(DE81:DE84)</f>
        <v>0</v>
      </c>
      <c r="DF80" s="34">
        <f>SUM(DF81:DF84)</f>
        <v>0</v>
      </c>
      <c r="DG80" s="61">
        <f t="shared" si="213"/>
        <v>0</v>
      </c>
      <c r="DH80" s="34">
        <f>SUM(DH81:DH84)</f>
        <v>0</v>
      </c>
      <c r="DI80" s="34">
        <f>SUM(DI81:DI84)</f>
        <v>0</v>
      </c>
      <c r="DJ80" s="34">
        <f>SUM(DJ81:DJ84)</f>
        <v>0</v>
      </c>
      <c r="DK80" s="61">
        <f t="shared" si="214"/>
        <v>0</v>
      </c>
      <c r="DL80" s="34">
        <f>SUM(DL81:DL84)</f>
        <v>0</v>
      </c>
      <c r="DM80" s="34">
        <f>SUM(DM81:DM84)</f>
        <v>0</v>
      </c>
      <c r="DN80" s="34">
        <f>SUM(DN81:DN84)</f>
        <v>0</v>
      </c>
      <c r="DO80" s="61">
        <f t="shared" si="229"/>
        <v>0</v>
      </c>
      <c r="DP80" s="34">
        <f>SUM(DP81:DP84)</f>
        <v>0</v>
      </c>
      <c r="DQ80" s="34">
        <f>SUM(DQ81:DQ84)</f>
        <v>0</v>
      </c>
      <c r="DR80" s="34">
        <f>SUM(DR81:DR84)</f>
        <v>0</v>
      </c>
      <c r="DS80" s="34">
        <f>SUM(DS81:DS84)</f>
        <v>0</v>
      </c>
      <c r="DT80" s="61">
        <f t="shared" si="161"/>
        <v>0</v>
      </c>
      <c r="DU80" s="34">
        <f t="shared" ref="DU80:EA80" si="243">SUM(DU81:DU84)</f>
        <v>0</v>
      </c>
      <c r="DV80" s="34">
        <f t="shared" si="243"/>
        <v>0</v>
      </c>
      <c r="DW80" s="34">
        <f t="shared" si="243"/>
        <v>0</v>
      </c>
      <c r="DX80" s="34">
        <f t="shared" si="243"/>
        <v>0</v>
      </c>
      <c r="DY80" s="34">
        <f t="shared" si="243"/>
        <v>0</v>
      </c>
      <c r="DZ80" s="34">
        <f t="shared" si="243"/>
        <v>0</v>
      </c>
      <c r="EA80" s="34">
        <f t="shared" si="243"/>
        <v>0</v>
      </c>
      <c r="EB80" s="61">
        <f t="shared" si="230"/>
        <v>0</v>
      </c>
      <c r="EC80" s="34">
        <f t="shared" ref="EC80:EH80" si="244">SUM(EC81:EC84)</f>
        <v>0</v>
      </c>
      <c r="ED80" s="34">
        <f t="shared" si="244"/>
        <v>0</v>
      </c>
      <c r="EE80" s="34">
        <f t="shared" si="244"/>
        <v>0</v>
      </c>
      <c r="EF80" s="34">
        <f t="shared" si="244"/>
        <v>0</v>
      </c>
      <c r="EG80" s="34">
        <f t="shared" si="244"/>
        <v>0</v>
      </c>
      <c r="EH80" s="34">
        <f t="shared" si="244"/>
        <v>0</v>
      </c>
      <c r="EI80" s="61">
        <f t="shared" si="162"/>
        <v>0</v>
      </c>
      <c r="EJ80" s="34">
        <f>SUM(EJ81:EJ84)</f>
        <v>0</v>
      </c>
      <c r="EK80" s="34">
        <f>SUM(EK81:EK84)</f>
        <v>0</v>
      </c>
      <c r="EL80" s="61">
        <f t="shared" si="163"/>
        <v>0</v>
      </c>
      <c r="EM80" s="34">
        <f>SUM(EM81:EM84)</f>
        <v>0</v>
      </c>
      <c r="EN80" s="34">
        <f>SUM(EN81:EN84)</f>
        <v>0</v>
      </c>
      <c r="EO80" s="34">
        <f>SUM(EO81:EO84)</f>
        <v>0</v>
      </c>
      <c r="EP80" s="34">
        <f>SUM(EP81:EP84)</f>
        <v>0</v>
      </c>
      <c r="EQ80" s="61">
        <f t="shared" si="164"/>
        <v>0</v>
      </c>
      <c r="ER80" s="34">
        <f t="shared" ref="ER80:FF80" si="245">SUM(ER81:ER84)</f>
        <v>0</v>
      </c>
      <c r="ES80" s="34">
        <f t="shared" si="245"/>
        <v>0</v>
      </c>
      <c r="ET80" s="34">
        <f t="shared" si="245"/>
        <v>0</v>
      </c>
      <c r="EU80" s="34">
        <f t="shared" si="245"/>
        <v>0</v>
      </c>
      <c r="EV80" s="34">
        <f t="shared" si="245"/>
        <v>0</v>
      </c>
      <c r="EW80" s="34">
        <f t="shared" si="245"/>
        <v>0</v>
      </c>
      <c r="EX80" s="34">
        <f t="shared" si="245"/>
        <v>0</v>
      </c>
      <c r="EY80" s="34">
        <f t="shared" si="245"/>
        <v>0</v>
      </c>
      <c r="EZ80" s="34">
        <f t="shared" si="245"/>
        <v>0</v>
      </c>
      <c r="FA80" s="34">
        <f t="shared" si="245"/>
        <v>0</v>
      </c>
      <c r="FB80" s="34">
        <f t="shared" si="245"/>
        <v>0</v>
      </c>
      <c r="FC80" s="34">
        <f t="shared" si="245"/>
        <v>0</v>
      </c>
      <c r="FD80" s="34">
        <f t="shared" si="245"/>
        <v>0</v>
      </c>
      <c r="FE80" s="34">
        <f t="shared" si="245"/>
        <v>0</v>
      </c>
      <c r="FF80" s="34">
        <f t="shared" si="245"/>
        <v>0</v>
      </c>
      <c r="FG80" s="61">
        <f t="shared" si="205"/>
        <v>0</v>
      </c>
      <c r="FH80" s="34">
        <f>SUM(FH81:FH84)</f>
        <v>0</v>
      </c>
      <c r="FI80" s="34">
        <f>SUM(FI81:FI84)</f>
        <v>0</v>
      </c>
      <c r="FJ80" s="61">
        <f t="shared" si="165"/>
        <v>0</v>
      </c>
      <c r="FK80" s="34">
        <f t="shared" ref="FK80:FZ80" si="246">SUM(FK81:FK84)</f>
        <v>0</v>
      </c>
      <c r="FL80" s="34">
        <f t="shared" si="246"/>
        <v>0</v>
      </c>
      <c r="FM80" s="34">
        <f t="shared" si="246"/>
        <v>0</v>
      </c>
      <c r="FN80" s="34">
        <f t="shared" si="246"/>
        <v>0</v>
      </c>
      <c r="FO80" s="34">
        <f t="shared" si="246"/>
        <v>0</v>
      </c>
      <c r="FP80" s="34">
        <f t="shared" si="246"/>
        <v>0</v>
      </c>
      <c r="FQ80" s="34">
        <f t="shared" si="246"/>
        <v>0</v>
      </c>
      <c r="FR80" s="34">
        <f t="shared" si="246"/>
        <v>0</v>
      </c>
      <c r="FS80" s="34">
        <f t="shared" si="246"/>
        <v>0</v>
      </c>
      <c r="FT80" s="34">
        <f t="shared" si="246"/>
        <v>0</v>
      </c>
      <c r="FU80" s="34">
        <f t="shared" si="246"/>
        <v>0</v>
      </c>
      <c r="FV80" s="34">
        <f t="shared" si="246"/>
        <v>0</v>
      </c>
      <c r="FW80" s="34">
        <f t="shared" si="246"/>
        <v>0</v>
      </c>
      <c r="FX80" s="34">
        <f t="shared" si="246"/>
        <v>0</v>
      </c>
      <c r="FY80" s="34">
        <f t="shared" si="246"/>
        <v>0</v>
      </c>
      <c r="FZ80" s="34">
        <f t="shared" si="246"/>
        <v>0</v>
      </c>
      <c r="GA80" s="25">
        <f t="shared" si="238"/>
        <v>0</v>
      </c>
      <c r="GB80" s="34">
        <f>SUM(GB81:GB84)</f>
        <v>0</v>
      </c>
      <c r="GC80" s="34">
        <f>SUM(GC81:GC84)</f>
        <v>0</v>
      </c>
      <c r="GD80" s="34">
        <f>SUM(GD81:GD84)</f>
        <v>0</v>
      </c>
      <c r="GE80" s="34"/>
      <c r="GF80" s="34"/>
      <c r="GG80" s="34">
        <f>SUM(GG81:GG84)</f>
        <v>0</v>
      </c>
      <c r="GH80" s="34"/>
      <c r="GI80" s="34"/>
      <c r="GJ80" s="34">
        <f>SUM(GJ81:GJ84)</f>
        <v>0</v>
      </c>
      <c r="GK80" s="34"/>
      <c r="GL80" s="34"/>
      <c r="GM80" s="34">
        <f>SUM(GM81:GM84)</f>
        <v>0</v>
      </c>
      <c r="GN80" s="34"/>
      <c r="GO80" s="34"/>
      <c r="GP80" s="34">
        <f>SUM(GP81:GP84)</f>
        <v>0</v>
      </c>
      <c r="GQ80" s="34"/>
      <c r="GR80" s="34"/>
      <c r="GS80" s="34">
        <f>SUM(GS81:GS84)</f>
        <v>0</v>
      </c>
      <c r="GT80" s="34"/>
      <c r="GU80" s="34"/>
      <c r="GV80" s="34">
        <f>SUM(GV81:GV84)</f>
        <v>0</v>
      </c>
      <c r="GW80" s="34"/>
      <c r="GX80" s="34"/>
      <c r="GY80" s="34">
        <f>SUM(GY81:GY84)</f>
        <v>0</v>
      </c>
      <c r="GZ80" s="34"/>
      <c r="HA80" s="34"/>
      <c r="HB80" s="34">
        <f>SUM(HB81:HB84)</f>
        <v>0</v>
      </c>
      <c r="HC80" s="34"/>
      <c r="HD80" s="34"/>
      <c r="HE80" s="34">
        <f>SUM(HE81:HE84)</f>
        <v>0</v>
      </c>
      <c r="HF80" s="34"/>
      <c r="HG80" s="34"/>
      <c r="HH80" s="34">
        <f>SUM(HH81:HH84)</f>
        <v>0</v>
      </c>
      <c r="HI80" s="34"/>
      <c r="HJ80" s="34"/>
      <c r="HK80" s="34">
        <f>SUM(HK81:HK84)</f>
        <v>0</v>
      </c>
      <c r="HL80" s="34"/>
      <c r="HM80" s="34"/>
    </row>
    <row r="81" spans="1:221" s="6" customFormat="1" ht="15.95" customHeight="1">
      <c r="A81" s="46"/>
      <c r="B81" s="46">
        <v>6551</v>
      </c>
      <c r="C81" s="47" t="s">
        <v>409</v>
      </c>
      <c r="D81" s="57">
        <f t="shared" si="199"/>
        <v>0</v>
      </c>
      <c r="E81" s="60">
        <f t="shared" si="215"/>
        <v>0</v>
      </c>
      <c r="F81" s="30">
        <f t="shared" si="156"/>
        <v>0</v>
      </c>
      <c r="G81" s="30">
        <f t="shared" si="216"/>
        <v>0</v>
      </c>
      <c r="H81" s="61">
        <f t="shared" si="217"/>
        <v>0</v>
      </c>
      <c r="I81" s="61">
        <f t="shared" si="217"/>
        <v>0</v>
      </c>
      <c r="J81" s="61">
        <f t="shared" si="200"/>
        <v>0</v>
      </c>
      <c r="K81" s="61">
        <f t="shared" si="157"/>
        <v>0</v>
      </c>
      <c r="L81" s="61">
        <f t="shared" si="158"/>
        <v>0</v>
      </c>
      <c r="M81" s="60">
        <f t="shared" si="159"/>
        <v>0</v>
      </c>
      <c r="N81" s="53">
        <f t="shared" si="208"/>
        <v>0</v>
      </c>
      <c r="O81" s="25">
        <f>BD81</f>
        <v>0</v>
      </c>
      <c r="P81" s="25">
        <f>EK81</f>
        <v>0</v>
      </c>
      <c r="Q81" s="25">
        <f t="shared" ref="Q81:R84" si="247">EN81</f>
        <v>0</v>
      </c>
      <c r="R81" s="25">
        <f t="shared" si="247"/>
        <v>0</v>
      </c>
      <c r="S81" s="25">
        <f>DW81+ET81</f>
        <v>0</v>
      </c>
      <c r="T81" s="25">
        <f>DV81</f>
        <v>0</v>
      </c>
      <c r="U81" s="25">
        <f>EP81</f>
        <v>0</v>
      </c>
      <c r="V81" s="25">
        <f>FL81</f>
        <v>0</v>
      </c>
      <c r="W81" s="25">
        <f>ES81</f>
        <v>0</v>
      </c>
      <c r="X81" s="25">
        <f>DX81</f>
        <v>0</v>
      </c>
      <c r="Y81" s="25">
        <f>EE81</f>
        <v>0</v>
      </c>
      <c r="Z81" s="25">
        <f t="shared" ref="Z81:AA84" si="248">DY81</f>
        <v>0</v>
      </c>
      <c r="AA81" s="25">
        <f t="shared" si="248"/>
        <v>0</v>
      </c>
      <c r="AB81" s="25">
        <f t="shared" si="237"/>
        <v>0</v>
      </c>
      <c r="AC81" s="9">
        <f t="shared" si="237"/>
        <v>0</v>
      </c>
      <c r="AD81" s="25">
        <f>AW81</f>
        <v>0</v>
      </c>
      <c r="AE81" s="53">
        <f t="shared" si="160"/>
        <v>0</v>
      </c>
      <c r="AF81" s="61">
        <f t="shared" si="218"/>
        <v>0</v>
      </c>
      <c r="AG81" s="61">
        <f t="shared" si="219"/>
        <v>0</v>
      </c>
      <c r="AH81" s="53">
        <f t="shared" si="231"/>
        <v>0</v>
      </c>
      <c r="AI81" s="12">
        <f t="shared" si="220"/>
        <v>0</v>
      </c>
      <c r="AJ81" s="12">
        <f t="shared" si="221"/>
        <v>0</v>
      </c>
      <c r="AK81" s="12">
        <f t="shared" si="232"/>
        <v>0</v>
      </c>
      <c r="AL81" s="12">
        <f t="shared" si="233"/>
        <v>0</v>
      </c>
      <c r="AM81" s="12">
        <f t="shared" si="201"/>
        <v>0</v>
      </c>
      <c r="AN81" s="12">
        <f t="shared" si="202"/>
        <v>0</v>
      </c>
      <c r="AO81" s="12">
        <f t="shared" si="203"/>
        <v>0</v>
      </c>
      <c r="AP81" s="12">
        <f t="shared" si="204"/>
        <v>0</v>
      </c>
      <c r="AQ81" s="12">
        <f t="shared" si="234"/>
        <v>0</v>
      </c>
      <c r="AR81" s="30">
        <f t="shared" si="235"/>
        <v>0</v>
      </c>
      <c r="AS81" s="25"/>
      <c r="AT81" s="25"/>
      <c r="AU81" s="25"/>
      <c r="AV81" s="25"/>
      <c r="AW81" s="25"/>
      <c r="AX81" s="25"/>
      <c r="AY81" s="25"/>
      <c r="AZ81" s="25"/>
      <c r="BA81" s="25"/>
      <c r="BB81" s="30">
        <f t="shared" si="236"/>
        <v>0</v>
      </c>
      <c r="BC81" s="25"/>
      <c r="BD81" s="25"/>
      <c r="BE81" s="30">
        <f t="shared" si="209"/>
        <v>0</v>
      </c>
      <c r="BF81" s="25"/>
      <c r="BG81" s="25"/>
      <c r="BH81" s="25"/>
      <c r="BI81" s="25"/>
      <c r="BJ81" s="25"/>
      <c r="BK81" s="61">
        <f t="shared" si="222"/>
        <v>0</v>
      </c>
      <c r="BL81" s="25"/>
      <c r="BM81" s="25"/>
      <c r="BN81" s="25"/>
      <c r="BO81" s="25"/>
      <c r="BP81" s="25"/>
      <c r="BQ81" s="25"/>
      <c r="BR81" s="61">
        <f t="shared" si="223"/>
        <v>0</v>
      </c>
      <c r="BS81" s="25"/>
      <c r="BT81" s="25"/>
      <c r="BU81" s="61">
        <f t="shared" si="224"/>
        <v>0</v>
      </c>
      <c r="BV81" s="25"/>
      <c r="BW81" s="25"/>
      <c r="BX81" s="25"/>
      <c r="BY81" s="25"/>
      <c r="BZ81" s="61">
        <f t="shared" si="225"/>
        <v>0</v>
      </c>
      <c r="CA81" s="25"/>
      <c r="CB81" s="25"/>
      <c r="CC81" s="25"/>
      <c r="CD81" s="25"/>
      <c r="CE81" s="61">
        <f t="shared" si="226"/>
        <v>0</v>
      </c>
      <c r="CF81" s="25"/>
      <c r="CG81" s="25"/>
      <c r="CH81" s="25"/>
      <c r="CI81" s="25"/>
      <c r="CJ81" s="61">
        <f t="shared" si="227"/>
        <v>0</v>
      </c>
      <c r="CK81" s="25"/>
      <c r="CL81" s="25"/>
      <c r="CM81" s="25"/>
      <c r="CN81" s="25"/>
      <c r="CO81" s="25"/>
      <c r="CP81" s="61">
        <f t="shared" si="228"/>
        <v>0</v>
      </c>
      <c r="CQ81" s="25"/>
      <c r="CR81" s="25"/>
      <c r="CS81" s="25"/>
      <c r="CT81" s="25"/>
      <c r="CU81" s="61">
        <f t="shared" si="210"/>
        <v>0</v>
      </c>
      <c r="CV81" s="25"/>
      <c r="CW81" s="25"/>
      <c r="CX81" s="25"/>
      <c r="CY81" s="61">
        <f t="shared" si="211"/>
        <v>0</v>
      </c>
      <c r="CZ81" s="25"/>
      <c r="DA81" s="25"/>
      <c r="DB81" s="25"/>
      <c r="DC81" s="61">
        <f t="shared" si="212"/>
        <v>0</v>
      </c>
      <c r="DD81" s="25"/>
      <c r="DE81" s="25"/>
      <c r="DF81" s="25"/>
      <c r="DG81" s="61">
        <f t="shared" si="213"/>
        <v>0</v>
      </c>
      <c r="DH81" s="25"/>
      <c r="DI81" s="25"/>
      <c r="DJ81" s="25"/>
      <c r="DK81" s="61">
        <f t="shared" si="214"/>
        <v>0</v>
      </c>
      <c r="DL81" s="25"/>
      <c r="DM81" s="25"/>
      <c r="DN81" s="25"/>
      <c r="DO81" s="61">
        <f t="shared" si="229"/>
        <v>0</v>
      </c>
      <c r="DP81" s="25"/>
      <c r="DQ81" s="25"/>
      <c r="DR81" s="25"/>
      <c r="DS81" s="25"/>
      <c r="DT81" s="61">
        <f t="shared" si="161"/>
        <v>0</v>
      </c>
      <c r="DU81" s="25"/>
      <c r="DV81" s="25"/>
      <c r="DW81" s="25"/>
      <c r="DX81" s="25"/>
      <c r="DY81" s="25"/>
      <c r="DZ81" s="25"/>
      <c r="EA81" s="25"/>
      <c r="EB81" s="61">
        <f t="shared" si="230"/>
        <v>0</v>
      </c>
      <c r="EC81" s="25"/>
      <c r="ED81" s="25"/>
      <c r="EE81" s="25"/>
      <c r="EF81" s="25"/>
      <c r="EG81" s="25"/>
      <c r="EH81" s="25"/>
      <c r="EI81" s="61">
        <f t="shared" si="162"/>
        <v>0</v>
      </c>
      <c r="EJ81" s="25"/>
      <c r="EK81" s="25"/>
      <c r="EL81" s="61">
        <f t="shared" si="163"/>
        <v>0</v>
      </c>
      <c r="EM81" s="25"/>
      <c r="EN81" s="25"/>
      <c r="EO81" s="25"/>
      <c r="EP81" s="25"/>
      <c r="EQ81" s="61">
        <f t="shared" si="164"/>
        <v>0</v>
      </c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61">
        <f t="shared" si="205"/>
        <v>0</v>
      </c>
      <c r="FH81" s="25"/>
      <c r="FI81" s="25"/>
      <c r="FJ81" s="61">
        <f t="shared" si="165"/>
        <v>0</v>
      </c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>
        <f>SUM(GD81:HK81)</f>
        <v>0</v>
      </c>
      <c r="GA81" s="25">
        <f t="shared" si="238"/>
        <v>0</v>
      </c>
      <c r="GB81" s="25">
        <f t="shared" si="239"/>
        <v>0</v>
      </c>
      <c r="GC81" s="25">
        <f>GF81+GI81+GL81+GO81+GR81+GU81+GX81+HA81+HD81+HG81+HJ81</f>
        <v>0</v>
      </c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</row>
    <row r="82" spans="1:221" s="6" customFormat="1" ht="15.95" customHeight="1">
      <c r="A82" s="46"/>
      <c r="B82" s="46">
        <v>6552</v>
      </c>
      <c r="C82" s="47" t="s">
        <v>442</v>
      </c>
      <c r="D82" s="57">
        <f t="shared" si="199"/>
        <v>0</v>
      </c>
      <c r="E82" s="60">
        <f t="shared" si="215"/>
        <v>0</v>
      </c>
      <c r="F82" s="30">
        <f t="shared" si="156"/>
        <v>0</v>
      </c>
      <c r="G82" s="30">
        <f t="shared" si="216"/>
        <v>0</v>
      </c>
      <c r="H82" s="61">
        <f t="shared" si="217"/>
        <v>0</v>
      </c>
      <c r="I82" s="61">
        <f t="shared" si="217"/>
        <v>0</v>
      </c>
      <c r="J82" s="61">
        <f t="shared" si="200"/>
        <v>0</v>
      </c>
      <c r="K82" s="61">
        <f t="shared" si="157"/>
        <v>0</v>
      </c>
      <c r="L82" s="61">
        <f t="shared" si="158"/>
        <v>0</v>
      </c>
      <c r="M82" s="60">
        <f t="shared" si="159"/>
        <v>0</v>
      </c>
      <c r="N82" s="53">
        <f t="shared" si="208"/>
        <v>0</v>
      </c>
      <c r="O82" s="25">
        <f>BD82</f>
        <v>0</v>
      </c>
      <c r="P82" s="25">
        <f>EK82</f>
        <v>0</v>
      </c>
      <c r="Q82" s="25">
        <f t="shared" si="247"/>
        <v>0</v>
      </c>
      <c r="R82" s="25">
        <f t="shared" si="247"/>
        <v>0</v>
      </c>
      <c r="S82" s="25">
        <f>DW82+ET82</f>
        <v>0</v>
      </c>
      <c r="T82" s="25">
        <f>DV82</f>
        <v>0</v>
      </c>
      <c r="U82" s="25">
        <f>EP82</f>
        <v>0</v>
      </c>
      <c r="V82" s="25">
        <f>FL82</f>
        <v>0</v>
      </c>
      <c r="W82" s="25">
        <f>ES82</f>
        <v>0</v>
      </c>
      <c r="X82" s="25">
        <f>DX82</f>
        <v>0</v>
      </c>
      <c r="Y82" s="25">
        <f>EE82</f>
        <v>0</v>
      </c>
      <c r="Z82" s="25">
        <f t="shared" si="248"/>
        <v>0</v>
      </c>
      <c r="AA82" s="25">
        <f t="shared" si="248"/>
        <v>0</v>
      </c>
      <c r="AB82" s="25">
        <f t="shared" si="237"/>
        <v>0</v>
      </c>
      <c r="AC82" s="9">
        <f t="shared" si="237"/>
        <v>0</v>
      </c>
      <c r="AD82" s="25">
        <f>AW82</f>
        <v>0</v>
      </c>
      <c r="AE82" s="53">
        <f t="shared" si="160"/>
        <v>0</v>
      </c>
      <c r="AF82" s="61">
        <f t="shared" si="218"/>
        <v>0</v>
      </c>
      <c r="AG82" s="61">
        <f t="shared" si="219"/>
        <v>0</v>
      </c>
      <c r="AH82" s="53">
        <f t="shared" si="231"/>
        <v>0</v>
      </c>
      <c r="AI82" s="12">
        <f t="shared" si="220"/>
        <v>0</v>
      </c>
      <c r="AJ82" s="12">
        <f t="shared" si="221"/>
        <v>0</v>
      </c>
      <c r="AK82" s="12">
        <f t="shared" si="232"/>
        <v>0</v>
      </c>
      <c r="AL82" s="12">
        <f t="shared" si="233"/>
        <v>0</v>
      </c>
      <c r="AM82" s="12">
        <f t="shared" si="201"/>
        <v>0</v>
      </c>
      <c r="AN82" s="12">
        <f t="shared" si="202"/>
        <v>0</v>
      </c>
      <c r="AO82" s="12">
        <f t="shared" si="203"/>
        <v>0</v>
      </c>
      <c r="AP82" s="12">
        <f t="shared" si="204"/>
        <v>0</v>
      </c>
      <c r="AQ82" s="12">
        <f t="shared" si="234"/>
        <v>0</v>
      </c>
      <c r="AR82" s="30">
        <f t="shared" si="235"/>
        <v>0</v>
      </c>
      <c r="AS82" s="25"/>
      <c r="AT82" s="25"/>
      <c r="AU82" s="25"/>
      <c r="AV82" s="25"/>
      <c r="AW82" s="25"/>
      <c r="AX82" s="25"/>
      <c r="AY82" s="25"/>
      <c r="AZ82" s="25"/>
      <c r="BA82" s="25"/>
      <c r="BB82" s="30">
        <f t="shared" si="236"/>
        <v>0</v>
      </c>
      <c r="BC82" s="25"/>
      <c r="BD82" s="25"/>
      <c r="BE82" s="30">
        <f t="shared" si="209"/>
        <v>0</v>
      </c>
      <c r="BF82" s="25"/>
      <c r="BG82" s="25"/>
      <c r="BH82" s="25"/>
      <c r="BI82" s="25"/>
      <c r="BJ82" s="25"/>
      <c r="BK82" s="61">
        <f t="shared" si="222"/>
        <v>0</v>
      </c>
      <c r="BL82" s="25"/>
      <c r="BM82" s="25"/>
      <c r="BN82" s="25"/>
      <c r="BO82" s="25"/>
      <c r="BP82" s="25"/>
      <c r="BQ82" s="25"/>
      <c r="BR82" s="61">
        <f t="shared" si="223"/>
        <v>0</v>
      </c>
      <c r="BS82" s="25"/>
      <c r="BT82" s="25"/>
      <c r="BU82" s="61">
        <f t="shared" si="224"/>
        <v>0</v>
      </c>
      <c r="BV82" s="25"/>
      <c r="BW82" s="25"/>
      <c r="BX82" s="25"/>
      <c r="BY82" s="25"/>
      <c r="BZ82" s="61">
        <f t="shared" si="225"/>
        <v>0</v>
      </c>
      <c r="CA82" s="25"/>
      <c r="CB82" s="25"/>
      <c r="CC82" s="25"/>
      <c r="CD82" s="25"/>
      <c r="CE82" s="61">
        <f t="shared" si="226"/>
        <v>0</v>
      </c>
      <c r="CF82" s="25"/>
      <c r="CG82" s="25"/>
      <c r="CH82" s="25"/>
      <c r="CI82" s="25"/>
      <c r="CJ82" s="61">
        <f t="shared" si="227"/>
        <v>0</v>
      </c>
      <c r="CK82" s="25"/>
      <c r="CL82" s="25"/>
      <c r="CM82" s="25"/>
      <c r="CN82" s="25"/>
      <c r="CO82" s="25"/>
      <c r="CP82" s="61">
        <f t="shared" si="228"/>
        <v>0</v>
      </c>
      <c r="CQ82" s="25"/>
      <c r="CR82" s="25"/>
      <c r="CS82" s="25"/>
      <c r="CT82" s="25"/>
      <c r="CU82" s="61">
        <f t="shared" si="210"/>
        <v>0</v>
      </c>
      <c r="CV82" s="25"/>
      <c r="CW82" s="25"/>
      <c r="CX82" s="25"/>
      <c r="CY82" s="61">
        <f t="shared" si="211"/>
        <v>0</v>
      </c>
      <c r="CZ82" s="25"/>
      <c r="DA82" s="25"/>
      <c r="DB82" s="25"/>
      <c r="DC82" s="61">
        <f t="shared" si="212"/>
        <v>0</v>
      </c>
      <c r="DD82" s="25"/>
      <c r="DE82" s="25"/>
      <c r="DF82" s="25"/>
      <c r="DG82" s="61">
        <f t="shared" si="213"/>
        <v>0</v>
      </c>
      <c r="DH82" s="25"/>
      <c r="DI82" s="25"/>
      <c r="DJ82" s="25"/>
      <c r="DK82" s="61">
        <f t="shared" si="214"/>
        <v>0</v>
      </c>
      <c r="DL82" s="25"/>
      <c r="DM82" s="25"/>
      <c r="DN82" s="25"/>
      <c r="DO82" s="61">
        <f t="shared" si="229"/>
        <v>0</v>
      </c>
      <c r="DP82" s="25"/>
      <c r="DQ82" s="25"/>
      <c r="DR82" s="25"/>
      <c r="DS82" s="25"/>
      <c r="DT82" s="61">
        <f t="shared" si="161"/>
        <v>0</v>
      </c>
      <c r="DU82" s="25"/>
      <c r="DV82" s="25"/>
      <c r="DW82" s="25"/>
      <c r="DX82" s="25"/>
      <c r="DY82" s="25"/>
      <c r="DZ82" s="25"/>
      <c r="EA82" s="25"/>
      <c r="EB82" s="61">
        <f t="shared" si="230"/>
        <v>0</v>
      </c>
      <c r="EC82" s="25"/>
      <c r="ED82" s="25"/>
      <c r="EE82" s="25"/>
      <c r="EF82" s="25"/>
      <c r="EG82" s="25"/>
      <c r="EH82" s="25"/>
      <c r="EI82" s="61">
        <f t="shared" si="162"/>
        <v>0</v>
      </c>
      <c r="EJ82" s="25"/>
      <c r="EK82" s="25"/>
      <c r="EL82" s="61">
        <f t="shared" si="163"/>
        <v>0</v>
      </c>
      <c r="EM82" s="25"/>
      <c r="EN82" s="25"/>
      <c r="EO82" s="25"/>
      <c r="EP82" s="25"/>
      <c r="EQ82" s="61">
        <f t="shared" si="164"/>
        <v>0</v>
      </c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61">
        <f t="shared" si="205"/>
        <v>0</v>
      </c>
      <c r="FH82" s="25"/>
      <c r="FI82" s="25"/>
      <c r="FJ82" s="61">
        <f t="shared" si="165"/>
        <v>0</v>
      </c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>
        <f>SUM(GD82:HK82)</f>
        <v>0</v>
      </c>
      <c r="GA82" s="25">
        <f t="shared" si="238"/>
        <v>0</v>
      </c>
      <c r="GB82" s="25">
        <f t="shared" si="239"/>
        <v>0</v>
      </c>
      <c r="GC82" s="25">
        <f>GF82+GI82+GL82+GO82+GR82+GU82+GX82+HA82+HD82+HG82+HJ82</f>
        <v>0</v>
      </c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</row>
    <row r="83" spans="1:221" s="6" customFormat="1" ht="15.95" customHeight="1">
      <c r="A83" s="46"/>
      <c r="B83" s="46">
        <v>6553</v>
      </c>
      <c r="C83" s="47" t="s">
        <v>537</v>
      </c>
      <c r="D83" s="57">
        <f t="shared" si="199"/>
        <v>0</v>
      </c>
      <c r="E83" s="60">
        <f t="shared" si="215"/>
        <v>0</v>
      </c>
      <c r="F83" s="30">
        <f t="shared" si="156"/>
        <v>0</v>
      </c>
      <c r="G83" s="30">
        <f t="shared" si="216"/>
        <v>0</v>
      </c>
      <c r="H83" s="61">
        <f t="shared" si="217"/>
        <v>0</v>
      </c>
      <c r="I83" s="61">
        <f t="shared" si="217"/>
        <v>0</v>
      </c>
      <c r="J83" s="61">
        <f t="shared" si="200"/>
        <v>0</v>
      </c>
      <c r="K83" s="61">
        <f t="shared" si="157"/>
        <v>0</v>
      </c>
      <c r="L83" s="61">
        <f t="shared" si="158"/>
        <v>0</v>
      </c>
      <c r="M83" s="60">
        <f t="shared" si="159"/>
        <v>0</v>
      </c>
      <c r="N83" s="53">
        <f t="shared" si="208"/>
        <v>0</v>
      </c>
      <c r="O83" s="25">
        <f>BD83</f>
        <v>0</v>
      </c>
      <c r="P83" s="25">
        <f>EK83</f>
        <v>0</v>
      </c>
      <c r="Q83" s="25">
        <f t="shared" si="247"/>
        <v>0</v>
      </c>
      <c r="R83" s="25">
        <f t="shared" si="247"/>
        <v>0</v>
      </c>
      <c r="S83" s="25">
        <f>DW83+ET83</f>
        <v>0</v>
      </c>
      <c r="T83" s="25">
        <f>DV83</f>
        <v>0</v>
      </c>
      <c r="U83" s="25">
        <f>EP83</f>
        <v>0</v>
      </c>
      <c r="V83" s="25">
        <f>FL83</f>
        <v>0</v>
      </c>
      <c r="W83" s="25">
        <f>ES83</f>
        <v>0</v>
      </c>
      <c r="X83" s="25">
        <f>DX83</f>
        <v>0</v>
      </c>
      <c r="Y83" s="25">
        <f>EE83</f>
        <v>0</v>
      </c>
      <c r="Z83" s="25">
        <f t="shared" si="248"/>
        <v>0</v>
      </c>
      <c r="AA83" s="25">
        <f t="shared" si="248"/>
        <v>0</v>
      </c>
      <c r="AB83" s="25">
        <f t="shared" si="237"/>
        <v>0</v>
      </c>
      <c r="AC83" s="9">
        <f t="shared" si="237"/>
        <v>0</v>
      </c>
      <c r="AD83" s="25">
        <f>AW83</f>
        <v>0</v>
      </c>
      <c r="AE83" s="53">
        <f t="shared" si="160"/>
        <v>0</v>
      </c>
      <c r="AF83" s="61">
        <f t="shared" si="218"/>
        <v>0</v>
      </c>
      <c r="AG83" s="61">
        <f t="shared" si="219"/>
        <v>0</v>
      </c>
      <c r="AH83" s="53">
        <f t="shared" si="231"/>
        <v>0</v>
      </c>
      <c r="AI83" s="12">
        <f t="shared" si="220"/>
        <v>0</v>
      </c>
      <c r="AJ83" s="12">
        <f t="shared" si="221"/>
        <v>0</v>
      </c>
      <c r="AK83" s="12">
        <f t="shared" si="232"/>
        <v>0</v>
      </c>
      <c r="AL83" s="12">
        <f t="shared" si="233"/>
        <v>0</v>
      </c>
      <c r="AM83" s="12">
        <f t="shared" si="201"/>
        <v>0</v>
      </c>
      <c r="AN83" s="12">
        <f t="shared" si="202"/>
        <v>0</v>
      </c>
      <c r="AO83" s="12">
        <f t="shared" si="203"/>
        <v>0</v>
      </c>
      <c r="AP83" s="12">
        <f t="shared" si="204"/>
        <v>0</v>
      </c>
      <c r="AQ83" s="12">
        <f t="shared" si="234"/>
        <v>0</v>
      </c>
      <c r="AR83" s="30">
        <f t="shared" si="235"/>
        <v>0</v>
      </c>
      <c r="AS83" s="25"/>
      <c r="AT83" s="25"/>
      <c r="AU83" s="25"/>
      <c r="AV83" s="25"/>
      <c r="AW83" s="25"/>
      <c r="AX83" s="25"/>
      <c r="AY83" s="25"/>
      <c r="AZ83" s="25"/>
      <c r="BA83" s="25"/>
      <c r="BB83" s="30">
        <f t="shared" si="236"/>
        <v>0</v>
      </c>
      <c r="BC83" s="25"/>
      <c r="BD83" s="25"/>
      <c r="BE83" s="30">
        <f t="shared" si="209"/>
        <v>0</v>
      </c>
      <c r="BF83" s="25"/>
      <c r="BG83" s="25"/>
      <c r="BH83" s="25"/>
      <c r="BI83" s="25"/>
      <c r="BJ83" s="25"/>
      <c r="BK83" s="61">
        <f t="shared" si="222"/>
        <v>0</v>
      </c>
      <c r="BL83" s="25"/>
      <c r="BM83" s="25"/>
      <c r="BN83" s="25"/>
      <c r="BO83" s="25"/>
      <c r="BP83" s="25"/>
      <c r="BQ83" s="25"/>
      <c r="BR83" s="61">
        <f t="shared" si="223"/>
        <v>0</v>
      </c>
      <c r="BS83" s="25"/>
      <c r="BT83" s="25"/>
      <c r="BU83" s="61">
        <f t="shared" si="224"/>
        <v>0</v>
      </c>
      <c r="BV83" s="25"/>
      <c r="BW83" s="25"/>
      <c r="BX83" s="25"/>
      <c r="BY83" s="25"/>
      <c r="BZ83" s="61">
        <f t="shared" si="225"/>
        <v>0</v>
      </c>
      <c r="CA83" s="25"/>
      <c r="CB83" s="25"/>
      <c r="CC83" s="25"/>
      <c r="CD83" s="25"/>
      <c r="CE83" s="61">
        <f t="shared" si="226"/>
        <v>0</v>
      </c>
      <c r="CF83" s="25"/>
      <c r="CG83" s="25"/>
      <c r="CH83" s="25"/>
      <c r="CI83" s="25"/>
      <c r="CJ83" s="61">
        <f t="shared" si="227"/>
        <v>0</v>
      </c>
      <c r="CK83" s="25"/>
      <c r="CL83" s="25"/>
      <c r="CM83" s="25"/>
      <c r="CN83" s="25"/>
      <c r="CO83" s="25"/>
      <c r="CP83" s="61">
        <f t="shared" si="228"/>
        <v>0</v>
      </c>
      <c r="CQ83" s="25"/>
      <c r="CR83" s="25"/>
      <c r="CS83" s="25"/>
      <c r="CT83" s="25"/>
      <c r="CU83" s="61">
        <f t="shared" si="210"/>
        <v>0</v>
      </c>
      <c r="CV83" s="25"/>
      <c r="CW83" s="25"/>
      <c r="CX83" s="25"/>
      <c r="CY83" s="61">
        <f t="shared" si="211"/>
        <v>0</v>
      </c>
      <c r="CZ83" s="25"/>
      <c r="DA83" s="25"/>
      <c r="DB83" s="25"/>
      <c r="DC83" s="61">
        <f t="shared" si="212"/>
        <v>0</v>
      </c>
      <c r="DD83" s="25"/>
      <c r="DE83" s="25"/>
      <c r="DF83" s="25"/>
      <c r="DG83" s="61">
        <f t="shared" si="213"/>
        <v>0</v>
      </c>
      <c r="DH83" s="25"/>
      <c r="DI83" s="25"/>
      <c r="DJ83" s="25"/>
      <c r="DK83" s="61">
        <f t="shared" si="214"/>
        <v>0</v>
      </c>
      <c r="DL83" s="25"/>
      <c r="DM83" s="25"/>
      <c r="DN83" s="25"/>
      <c r="DO83" s="61">
        <f t="shared" si="229"/>
        <v>0</v>
      </c>
      <c r="DP83" s="25"/>
      <c r="DQ83" s="25"/>
      <c r="DR83" s="25"/>
      <c r="DS83" s="25"/>
      <c r="DT83" s="61">
        <f t="shared" si="161"/>
        <v>0</v>
      </c>
      <c r="DU83" s="25"/>
      <c r="DV83" s="25"/>
      <c r="DW83" s="25"/>
      <c r="DX83" s="25"/>
      <c r="DY83" s="25"/>
      <c r="DZ83" s="25"/>
      <c r="EA83" s="25"/>
      <c r="EB83" s="61">
        <f t="shared" si="230"/>
        <v>0</v>
      </c>
      <c r="EC83" s="25"/>
      <c r="ED83" s="25"/>
      <c r="EE83" s="25"/>
      <c r="EF83" s="25"/>
      <c r="EG83" s="25"/>
      <c r="EH83" s="25"/>
      <c r="EI83" s="61">
        <f t="shared" si="162"/>
        <v>0</v>
      </c>
      <c r="EJ83" s="25"/>
      <c r="EK83" s="25"/>
      <c r="EL83" s="61">
        <f t="shared" si="163"/>
        <v>0</v>
      </c>
      <c r="EM83" s="25"/>
      <c r="EN83" s="25"/>
      <c r="EO83" s="25"/>
      <c r="EP83" s="25"/>
      <c r="EQ83" s="61">
        <f t="shared" si="164"/>
        <v>0</v>
      </c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61">
        <f t="shared" si="205"/>
        <v>0</v>
      </c>
      <c r="FH83" s="25"/>
      <c r="FI83" s="25"/>
      <c r="FJ83" s="61">
        <f t="shared" si="165"/>
        <v>0</v>
      </c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>
        <f>SUM(GD83:HK83)</f>
        <v>0</v>
      </c>
      <c r="GA83" s="25">
        <f t="shared" si="238"/>
        <v>0</v>
      </c>
      <c r="GB83" s="25">
        <f t="shared" si="239"/>
        <v>0</v>
      </c>
      <c r="GC83" s="25">
        <f>GF83+GI83+GL83+GO83+GR83+GU83+GX83+HA83+HD83+HG83+HJ83</f>
        <v>0</v>
      </c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</row>
    <row r="84" spans="1:221" s="6" customFormat="1" ht="15.95" customHeight="1">
      <c r="A84" s="46"/>
      <c r="B84" s="46">
        <v>6599</v>
      </c>
      <c r="C84" s="47" t="s">
        <v>364</v>
      </c>
      <c r="D84" s="57">
        <f t="shared" si="199"/>
        <v>0</v>
      </c>
      <c r="E84" s="60">
        <f t="shared" si="215"/>
        <v>0</v>
      </c>
      <c r="F84" s="30">
        <f t="shared" si="156"/>
        <v>0</v>
      </c>
      <c r="G84" s="30">
        <f t="shared" si="216"/>
        <v>0</v>
      </c>
      <c r="H84" s="61">
        <f t="shared" si="217"/>
        <v>0</v>
      </c>
      <c r="I84" s="61">
        <f t="shared" si="217"/>
        <v>0</v>
      </c>
      <c r="J84" s="61">
        <f t="shared" si="200"/>
        <v>0</v>
      </c>
      <c r="K84" s="61">
        <f t="shared" si="157"/>
        <v>0</v>
      </c>
      <c r="L84" s="61">
        <f t="shared" si="158"/>
        <v>0</v>
      </c>
      <c r="M84" s="60">
        <f t="shared" si="159"/>
        <v>0</v>
      </c>
      <c r="N84" s="53">
        <f t="shared" si="208"/>
        <v>0</v>
      </c>
      <c r="O84" s="25">
        <f>BD84</f>
        <v>0</v>
      </c>
      <c r="P84" s="25">
        <f>EK84</f>
        <v>0</v>
      </c>
      <c r="Q84" s="25">
        <f t="shared" si="247"/>
        <v>0</v>
      </c>
      <c r="R84" s="25">
        <f t="shared" si="247"/>
        <v>0</v>
      </c>
      <c r="S84" s="25">
        <f>DW84+ET84</f>
        <v>0</v>
      </c>
      <c r="T84" s="25">
        <f>DV84</f>
        <v>0</v>
      </c>
      <c r="U84" s="25">
        <f>EP84</f>
        <v>0</v>
      </c>
      <c r="V84" s="25">
        <f>FL84</f>
        <v>0</v>
      </c>
      <c r="W84" s="25">
        <f>ES84</f>
        <v>0</v>
      </c>
      <c r="X84" s="25">
        <f>DX84</f>
        <v>0</v>
      </c>
      <c r="Y84" s="25">
        <f>EE84</f>
        <v>0</v>
      </c>
      <c r="Z84" s="25">
        <f t="shared" si="248"/>
        <v>0</v>
      </c>
      <c r="AA84" s="25">
        <f t="shared" si="248"/>
        <v>0</v>
      </c>
      <c r="AB84" s="25">
        <f t="shared" si="237"/>
        <v>0</v>
      </c>
      <c r="AC84" s="9">
        <f t="shared" si="237"/>
        <v>0</v>
      </c>
      <c r="AD84" s="25">
        <f>AW84</f>
        <v>0</v>
      </c>
      <c r="AE84" s="53">
        <f t="shared" si="160"/>
        <v>0</v>
      </c>
      <c r="AF84" s="61">
        <f t="shared" si="218"/>
        <v>0</v>
      </c>
      <c r="AG84" s="61">
        <f t="shared" si="219"/>
        <v>0</v>
      </c>
      <c r="AH84" s="53">
        <f t="shared" si="231"/>
        <v>0</v>
      </c>
      <c r="AI84" s="12">
        <f t="shared" si="220"/>
        <v>0</v>
      </c>
      <c r="AJ84" s="12">
        <f t="shared" si="221"/>
        <v>0</v>
      </c>
      <c r="AK84" s="12">
        <f t="shared" si="232"/>
        <v>0</v>
      </c>
      <c r="AL84" s="12">
        <f t="shared" si="233"/>
        <v>0</v>
      </c>
      <c r="AM84" s="12">
        <f t="shared" si="201"/>
        <v>0</v>
      </c>
      <c r="AN84" s="12">
        <f t="shared" si="202"/>
        <v>0</v>
      </c>
      <c r="AO84" s="12">
        <f t="shared" si="203"/>
        <v>0</v>
      </c>
      <c r="AP84" s="12">
        <f t="shared" si="204"/>
        <v>0</v>
      </c>
      <c r="AQ84" s="12">
        <f t="shared" si="234"/>
        <v>0</v>
      </c>
      <c r="AR84" s="30">
        <f t="shared" si="235"/>
        <v>0</v>
      </c>
      <c r="AS84" s="25"/>
      <c r="AT84" s="25"/>
      <c r="AU84" s="25"/>
      <c r="AV84" s="25"/>
      <c r="AW84" s="25"/>
      <c r="AX84" s="25"/>
      <c r="AY84" s="25"/>
      <c r="AZ84" s="25"/>
      <c r="BA84" s="25"/>
      <c r="BB84" s="30">
        <f t="shared" si="236"/>
        <v>0</v>
      </c>
      <c r="BC84" s="25"/>
      <c r="BD84" s="25"/>
      <c r="BE84" s="30">
        <f t="shared" si="209"/>
        <v>0</v>
      </c>
      <c r="BF84" s="25"/>
      <c r="BG84" s="25"/>
      <c r="BH84" s="25"/>
      <c r="BI84" s="25"/>
      <c r="BJ84" s="25"/>
      <c r="BK84" s="61">
        <f t="shared" si="222"/>
        <v>0</v>
      </c>
      <c r="BL84" s="25"/>
      <c r="BM84" s="25"/>
      <c r="BN84" s="25"/>
      <c r="BO84" s="25"/>
      <c r="BP84" s="25"/>
      <c r="BQ84" s="25"/>
      <c r="BR84" s="61">
        <f t="shared" si="223"/>
        <v>0</v>
      </c>
      <c r="BS84" s="25"/>
      <c r="BT84" s="25"/>
      <c r="BU84" s="61">
        <f t="shared" si="224"/>
        <v>0</v>
      </c>
      <c r="BV84" s="25"/>
      <c r="BW84" s="25"/>
      <c r="BX84" s="25"/>
      <c r="BY84" s="25"/>
      <c r="BZ84" s="61">
        <f t="shared" si="225"/>
        <v>0</v>
      </c>
      <c r="CA84" s="25"/>
      <c r="CB84" s="25"/>
      <c r="CC84" s="25"/>
      <c r="CD84" s="25"/>
      <c r="CE84" s="61">
        <f t="shared" si="226"/>
        <v>0</v>
      </c>
      <c r="CF84" s="25"/>
      <c r="CG84" s="25"/>
      <c r="CH84" s="25"/>
      <c r="CI84" s="25"/>
      <c r="CJ84" s="61">
        <f t="shared" si="227"/>
        <v>0</v>
      </c>
      <c r="CK84" s="25"/>
      <c r="CL84" s="25"/>
      <c r="CM84" s="25"/>
      <c r="CN84" s="25"/>
      <c r="CO84" s="25"/>
      <c r="CP84" s="61">
        <f t="shared" si="228"/>
        <v>0</v>
      </c>
      <c r="CQ84" s="25"/>
      <c r="CR84" s="25"/>
      <c r="CS84" s="25"/>
      <c r="CT84" s="25"/>
      <c r="CU84" s="61">
        <f t="shared" si="210"/>
        <v>0</v>
      </c>
      <c r="CV84" s="25"/>
      <c r="CW84" s="25"/>
      <c r="CX84" s="25"/>
      <c r="CY84" s="61">
        <f t="shared" si="211"/>
        <v>0</v>
      </c>
      <c r="CZ84" s="25"/>
      <c r="DA84" s="25"/>
      <c r="DB84" s="25"/>
      <c r="DC84" s="61">
        <f t="shared" si="212"/>
        <v>0</v>
      </c>
      <c r="DD84" s="25"/>
      <c r="DE84" s="25"/>
      <c r="DF84" s="25"/>
      <c r="DG84" s="61">
        <f t="shared" si="213"/>
        <v>0</v>
      </c>
      <c r="DH84" s="25"/>
      <c r="DI84" s="25"/>
      <c r="DJ84" s="25"/>
      <c r="DK84" s="61">
        <f t="shared" si="214"/>
        <v>0</v>
      </c>
      <c r="DL84" s="25"/>
      <c r="DM84" s="25"/>
      <c r="DN84" s="25"/>
      <c r="DO84" s="61">
        <f t="shared" si="229"/>
        <v>0</v>
      </c>
      <c r="DP84" s="25"/>
      <c r="DQ84" s="25"/>
      <c r="DR84" s="25"/>
      <c r="DS84" s="25"/>
      <c r="DT84" s="61">
        <f t="shared" si="161"/>
        <v>0</v>
      </c>
      <c r="DU84" s="25"/>
      <c r="DV84" s="25"/>
      <c r="DW84" s="25"/>
      <c r="DX84" s="25"/>
      <c r="DY84" s="25"/>
      <c r="DZ84" s="25"/>
      <c r="EA84" s="25"/>
      <c r="EB84" s="61">
        <f t="shared" si="230"/>
        <v>0</v>
      </c>
      <c r="EC84" s="25"/>
      <c r="ED84" s="25"/>
      <c r="EE84" s="25"/>
      <c r="EF84" s="25"/>
      <c r="EG84" s="25"/>
      <c r="EH84" s="25"/>
      <c r="EI84" s="61">
        <f t="shared" si="162"/>
        <v>0</v>
      </c>
      <c r="EJ84" s="25"/>
      <c r="EK84" s="25"/>
      <c r="EL84" s="61">
        <f t="shared" si="163"/>
        <v>0</v>
      </c>
      <c r="EM84" s="25"/>
      <c r="EN84" s="25"/>
      <c r="EO84" s="25"/>
      <c r="EP84" s="25"/>
      <c r="EQ84" s="61">
        <f t="shared" si="164"/>
        <v>0</v>
      </c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61">
        <f t="shared" si="205"/>
        <v>0</v>
      </c>
      <c r="FH84" s="25"/>
      <c r="FI84" s="25"/>
      <c r="FJ84" s="61">
        <f t="shared" si="165"/>
        <v>0</v>
      </c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>
        <f>SUM(GD84:HK84)</f>
        <v>0</v>
      </c>
      <c r="GA84" s="25">
        <f t="shared" si="238"/>
        <v>0</v>
      </c>
      <c r="GB84" s="25">
        <f t="shared" si="239"/>
        <v>0</v>
      </c>
      <c r="GC84" s="25">
        <f>GF84+GI84+GL84+GO84+GR84+GU84+GX84+HA84+HD84+HG84+HJ84</f>
        <v>0</v>
      </c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</row>
    <row r="85" spans="1:221" s="6" customFormat="1" ht="15.95" customHeight="1">
      <c r="A85" s="44">
        <v>6600</v>
      </c>
      <c r="B85" s="44"/>
      <c r="C85" s="45" t="s">
        <v>538</v>
      </c>
      <c r="D85" s="57">
        <f t="shared" si="199"/>
        <v>0</v>
      </c>
      <c r="E85" s="60">
        <f t="shared" si="215"/>
        <v>0</v>
      </c>
      <c r="F85" s="30">
        <f t="shared" si="156"/>
        <v>0</v>
      </c>
      <c r="G85" s="30">
        <f t="shared" si="216"/>
        <v>0</v>
      </c>
      <c r="H85" s="61">
        <f t="shared" si="217"/>
        <v>0</v>
      </c>
      <c r="I85" s="61">
        <f t="shared" si="217"/>
        <v>0</v>
      </c>
      <c r="J85" s="61">
        <f t="shared" si="200"/>
        <v>0</v>
      </c>
      <c r="K85" s="61">
        <f t="shared" si="157"/>
        <v>0</v>
      </c>
      <c r="L85" s="61">
        <f t="shared" si="158"/>
        <v>0</v>
      </c>
      <c r="M85" s="60">
        <f t="shared" si="159"/>
        <v>0</v>
      </c>
      <c r="N85" s="53">
        <f t="shared" si="208"/>
        <v>0</v>
      </c>
      <c r="O85" s="34">
        <f t="shared" ref="O85:AA85" si="249">SUM(O86:O102)</f>
        <v>0</v>
      </c>
      <c r="P85" s="34">
        <f t="shared" si="249"/>
        <v>0</v>
      </c>
      <c r="Q85" s="34">
        <f t="shared" si="249"/>
        <v>0</v>
      </c>
      <c r="R85" s="34">
        <f t="shared" si="249"/>
        <v>0</v>
      </c>
      <c r="S85" s="34">
        <f t="shared" si="249"/>
        <v>0</v>
      </c>
      <c r="T85" s="34">
        <f t="shared" si="249"/>
        <v>0</v>
      </c>
      <c r="U85" s="34">
        <f t="shared" si="249"/>
        <v>0</v>
      </c>
      <c r="V85" s="34">
        <f t="shared" si="249"/>
        <v>0</v>
      </c>
      <c r="W85" s="34">
        <f t="shared" si="249"/>
        <v>0</v>
      </c>
      <c r="X85" s="34">
        <f t="shared" si="249"/>
        <v>0</v>
      </c>
      <c r="Y85" s="34">
        <f t="shared" si="249"/>
        <v>0</v>
      </c>
      <c r="Z85" s="34">
        <f t="shared" si="249"/>
        <v>0</v>
      </c>
      <c r="AA85" s="34">
        <f t="shared" si="249"/>
        <v>0</v>
      </c>
      <c r="AB85" s="25">
        <f t="shared" si="237"/>
        <v>0</v>
      </c>
      <c r="AC85" s="9">
        <f t="shared" si="237"/>
        <v>0</v>
      </c>
      <c r="AD85" s="34">
        <f>SUM(AD86:AD102)</f>
        <v>0</v>
      </c>
      <c r="AE85" s="53">
        <f t="shared" si="160"/>
        <v>0</v>
      </c>
      <c r="AF85" s="61">
        <f t="shared" si="218"/>
        <v>0</v>
      </c>
      <c r="AG85" s="61">
        <f t="shared" si="219"/>
        <v>0</v>
      </c>
      <c r="AH85" s="53">
        <f t="shared" si="231"/>
        <v>0</v>
      </c>
      <c r="AI85" s="12">
        <f t="shared" si="220"/>
        <v>0</v>
      </c>
      <c r="AJ85" s="12">
        <f t="shared" si="221"/>
        <v>0</v>
      </c>
      <c r="AK85" s="12">
        <f t="shared" si="232"/>
        <v>0</v>
      </c>
      <c r="AL85" s="12">
        <f t="shared" si="233"/>
        <v>0</v>
      </c>
      <c r="AM85" s="12">
        <f t="shared" si="201"/>
        <v>0</v>
      </c>
      <c r="AN85" s="12">
        <f t="shared" si="202"/>
        <v>0</v>
      </c>
      <c r="AO85" s="12">
        <f t="shared" si="203"/>
        <v>0</v>
      </c>
      <c r="AP85" s="12">
        <f t="shared" si="204"/>
        <v>0</v>
      </c>
      <c r="AQ85" s="12">
        <f t="shared" si="234"/>
        <v>0</v>
      </c>
      <c r="AR85" s="30">
        <f t="shared" si="235"/>
        <v>0</v>
      </c>
      <c r="AS85" s="34">
        <f t="shared" ref="AS85:AZ85" si="250">SUM(AS86:AS102)</f>
        <v>0</v>
      </c>
      <c r="AT85" s="34">
        <f t="shared" si="250"/>
        <v>0</v>
      </c>
      <c r="AU85" s="34">
        <f t="shared" si="250"/>
        <v>0</v>
      </c>
      <c r="AV85" s="34">
        <f t="shared" si="250"/>
        <v>0</v>
      </c>
      <c r="AW85" s="34">
        <f t="shared" si="250"/>
        <v>0</v>
      </c>
      <c r="AX85" s="34">
        <f t="shared" si="250"/>
        <v>0</v>
      </c>
      <c r="AY85" s="34">
        <f t="shared" si="250"/>
        <v>0</v>
      </c>
      <c r="AZ85" s="34">
        <f t="shared" si="250"/>
        <v>0</v>
      </c>
      <c r="BA85" s="34">
        <f>SUM(BA86:BA102)</f>
        <v>0</v>
      </c>
      <c r="BB85" s="30">
        <f t="shared" si="236"/>
        <v>0</v>
      </c>
      <c r="BC85" s="34">
        <f>SUM(BC86:BC102)</f>
        <v>0</v>
      </c>
      <c r="BD85" s="34">
        <f>SUM(BD86:BD102)</f>
        <v>0</v>
      </c>
      <c r="BE85" s="30">
        <f t="shared" si="209"/>
        <v>0</v>
      </c>
      <c r="BF85" s="34">
        <f>SUM(BF86:BF102)</f>
        <v>0</v>
      </c>
      <c r="BG85" s="34">
        <f>SUM(BG86:BG102)</f>
        <v>0</v>
      </c>
      <c r="BH85" s="34">
        <f>SUM(BH86:BH102)</f>
        <v>0</v>
      </c>
      <c r="BI85" s="34">
        <f>SUM(BI86:BI102)</f>
        <v>0</v>
      </c>
      <c r="BJ85" s="34">
        <f>SUM(BJ86:BJ102)</f>
        <v>0</v>
      </c>
      <c r="BK85" s="61">
        <f t="shared" si="222"/>
        <v>0</v>
      </c>
      <c r="BL85" s="34">
        <f t="shared" ref="BL85:BQ85" si="251">SUM(BL86:BL102)</f>
        <v>0</v>
      </c>
      <c r="BM85" s="34">
        <f t="shared" si="251"/>
        <v>0</v>
      </c>
      <c r="BN85" s="34">
        <f>SUM(BN86:BN102)</f>
        <v>0</v>
      </c>
      <c r="BO85" s="34">
        <f t="shared" si="251"/>
        <v>0</v>
      </c>
      <c r="BP85" s="34">
        <f t="shared" si="251"/>
        <v>0</v>
      </c>
      <c r="BQ85" s="34">
        <f t="shared" si="251"/>
        <v>0</v>
      </c>
      <c r="BR85" s="61">
        <f t="shared" si="223"/>
        <v>0</v>
      </c>
      <c r="BS85" s="34">
        <f>SUM(BS86:BS102)</f>
        <v>0</v>
      </c>
      <c r="BT85" s="34">
        <f>SUM(BT86:BT102)</f>
        <v>0</v>
      </c>
      <c r="BU85" s="61">
        <f t="shared" si="224"/>
        <v>0</v>
      </c>
      <c r="BV85" s="34">
        <f>SUM(BV86:BV102)</f>
        <v>0</v>
      </c>
      <c r="BW85" s="34">
        <f>SUM(BW86:BW102)</f>
        <v>0</v>
      </c>
      <c r="BX85" s="34">
        <f>SUM(BX86:BX102)</f>
        <v>0</v>
      </c>
      <c r="BY85" s="34">
        <f>SUM(BY86:BY102)</f>
        <v>0</v>
      </c>
      <c r="BZ85" s="61">
        <f t="shared" si="225"/>
        <v>0</v>
      </c>
      <c r="CA85" s="34">
        <f>SUM(CA86:CA102)</f>
        <v>0</v>
      </c>
      <c r="CB85" s="34">
        <f>SUM(CB86:CB102)</f>
        <v>0</v>
      </c>
      <c r="CC85" s="34">
        <f>SUM(CC86:CC102)</f>
        <v>0</v>
      </c>
      <c r="CD85" s="34">
        <f>SUM(CD86:CD102)</f>
        <v>0</v>
      </c>
      <c r="CE85" s="61">
        <f t="shared" si="226"/>
        <v>0</v>
      </c>
      <c r="CF85" s="34">
        <f>SUM(CF86:CF102)</f>
        <v>0</v>
      </c>
      <c r="CG85" s="34">
        <f>SUM(CG86:CG102)</f>
        <v>0</v>
      </c>
      <c r="CH85" s="34">
        <f>SUM(CH86:CH102)</f>
        <v>0</v>
      </c>
      <c r="CI85" s="34">
        <f>SUM(CI86:CI102)</f>
        <v>0</v>
      </c>
      <c r="CJ85" s="61">
        <f t="shared" si="227"/>
        <v>0</v>
      </c>
      <c r="CK85" s="34">
        <f>SUM(CK86:CK102)</f>
        <v>0</v>
      </c>
      <c r="CL85" s="34">
        <f>SUM(CL86:CL102)</f>
        <v>0</v>
      </c>
      <c r="CM85" s="34">
        <f>SUM(CM86:CM102)</f>
        <v>0</v>
      </c>
      <c r="CN85" s="34">
        <f>SUM(CN86:CN102)</f>
        <v>0</v>
      </c>
      <c r="CO85" s="34">
        <f>SUM(CO86:CO102)</f>
        <v>0</v>
      </c>
      <c r="CP85" s="61">
        <f t="shared" si="228"/>
        <v>0</v>
      </c>
      <c r="CQ85" s="34">
        <f>SUM(CQ86:CQ102)</f>
        <v>0</v>
      </c>
      <c r="CR85" s="34">
        <f>SUM(CR86:CR102)</f>
        <v>0</v>
      </c>
      <c r="CS85" s="34">
        <f>SUM(CS86:CS102)</f>
        <v>0</v>
      </c>
      <c r="CT85" s="34">
        <f>SUM(CT86:CT102)</f>
        <v>0</v>
      </c>
      <c r="CU85" s="61">
        <f t="shared" si="210"/>
        <v>0</v>
      </c>
      <c r="CV85" s="34">
        <f>SUM(CV86:CV102)</f>
        <v>0</v>
      </c>
      <c r="CW85" s="34">
        <f>SUM(CW86:CW102)</f>
        <v>0</v>
      </c>
      <c r="CX85" s="34">
        <f>SUM(CX86:CX102)</f>
        <v>0</v>
      </c>
      <c r="CY85" s="61">
        <f t="shared" si="211"/>
        <v>0</v>
      </c>
      <c r="CZ85" s="34">
        <f>SUM(CZ86:CZ102)</f>
        <v>0</v>
      </c>
      <c r="DA85" s="34">
        <f>SUM(DA86:DA102)</f>
        <v>0</v>
      </c>
      <c r="DB85" s="34">
        <f>SUM(DB86:DB102)</f>
        <v>0</v>
      </c>
      <c r="DC85" s="61">
        <f t="shared" si="212"/>
        <v>0</v>
      </c>
      <c r="DD85" s="34">
        <f>SUM(DD86:DD102)</f>
        <v>0</v>
      </c>
      <c r="DE85" s="34">
        <f>SUM(DE86:DE102)</f>
        <v>0</v>
      </c>
      <c r="DF85" s="34">
        <f>SUM(DF86:DF102)</f>
        <v>0</v>
      </c>
      <c r="DG85" s="61">
        <f t="shared" si="213"/>
        <v>0</v>
      </c>
      <c r="DH85" s="34">
        <f>SUM(DH86:DH102)</f>
        <v>0</v>
      </c>
      <c r="DI85" s="34">
        <f>SUM(DI86:DI102)</f>
        <v>0</v>
      </c>
      <c r="DJ85" s="34">
        <f>SUM(DJ86:DJ102)</f>
        <v>0</v>
      </c>
      <c r="DK85" s="61">
        <f t="shared" si="214"/>
        <v>0</v>
      </c>
      <c r="DL85" s="34">
        <f>SUM(DL86:DL102)</f>
        <v>0</v>
      </c>
      <c r="DM85" s="34">
        <f>SUM(DM86:DM102)</f>
        <v>0</v>
      </c>
      <c r="DN85" s="34">
        <f>SUM(DN86:DN102)</f>
        <v>0</v>
      </c>
      <c r="DO85" s="61">
        <f t="shared" si="229"/>
        <v>0</v>
      </c>
      <c r="DP85" s="34">
        <f>SUM(DP86:DP102)</f>
        <v>0</v>
      </c>
      <c r="DQ85" s="34">
        <f>SUM(DQ86:DQ102)</f>
        <v>0</v>
      </c>
      <c r="DR85" s="34">
        <f>SUM(DR86:DR102)</f>
        <v>0</v>
      </c>
      <c r="DS85" s="34">
        <f>SUM(DS86:DS102)</f>
        <v>0</v>
      </c>
      <c r="DT85" s="61">
        <f t="shared" si="161"/>
        <v>0</v>
      </c>
      <c r="DU85" s="34">
        <f t="shared" ref="DU85:EA85" si="252">SUM(DU86:DU102)</f>
        <v>0</v>
      </c>
      <c r="DV85" s="34">
        <f t="shared" si="252"/>
        <v>0</v>
      </c>
      <c r="DW85" s="34">
        <f t="shared" si="252"/>
        <v>0</v>
      </c>
      <c r="DX85" s="34">
        <f t="shared" si="252"/>
        <v>0</v>
      </c>
      <c r="DY85" s="34">
        <f t="shared" si="252"/>
        <v>0</v>
      </c>
      <c r="DZ85" s="34">
        <f t="shared" si="252"/>
        <v>0</v>
      </c>
      <c r="EA85" s="34">
        <f t="shared" si="252"/>
        <v>0</v>
      </c>
      <c r="EB85" s="61">
        <f t="shared" si="230"/>
        <v>0</v>
      </c>
      <c r="EC85" s="34">
        <f t="shared" ref="EC85:EH85" si="253">SUM(EC86:EC102)</f>
        <v>0</v>
      </c>
      <c r="ED85" s="34">
        <f t="shared" si="253"/>
        <v>0</v>
      </c>
      <c r="EE85" s="34">
        <f t="shared" si="253"/>
        <v>0</v>
      </c>
      <c r="EF85" s="34">
        <f t="shared" si="253"/>
        <v>0</v>
      </c>
      <c r="EG85" s="34">
        <f t="shared" si="253"/>
        <v>0</v>
      </c>
      <c r="EH85" s="34">
        <f t="shared" si="253"/>
        <v>0</v>
      </c>
      <c r="EI85" s="61">
        <f t="shared" si="162"/>
        <v>0</v>
      </c>
      <c r="EJ85" s="34">
        <f>SUM(EJ86:EJ102)</f>
        <v>0</v>
      </c>
      <c r="EK85" s="34">
        <f>SUM(EK86:EK102)</f>
        <v>0</v>
      </c>
      <c r="EL85" s="61">
        <f t="shared" si="163"/>
        <v>0</v>
      </c>
      <c r="EM85" s="34">
        <f>SUM(EM86:EM102)</f>
        <v>0</v>
      </c>
      <c r="EN85" s="34">
        <f>SUM(EN86:EN102)</f>
        <v>0</v>
      </c>
      <c r="EO85" s="34">
        <f>SUM(EO86:EO102)</f>
        <v>0</v>
      </c>
      <c r="EP85" s="34">
        <f>SUM(EP86:EP102)</f>
        <v>0</v>
      </c>
      <c r="EQ85" s="61">
        <f t="shared" si="164"/>
        <v>0</v>
      </c>
      <c r="ER85" s="34">
        <f t="shared" ref="ER85:FF85" si="254">SUM(ER86:ER102)</f>
        <v>0</v>
      </c>
      <c r="ES85" s="34">
        <f t="shared" si="254"/>
        <v>0</v>
      </c>
      <c r="ET85" s="34">
        <f t="shared" si="254"/>
        <v>0</v>
      </c>
      <c r="EU85" s="34">
        <f t="shared" si="254"/>
        <v>0</v>
      </c>
      <c r="EV85" s="34">
        <f t="shared" si="254"/>
        <v>0</v>
      </c>
      <c r="EW85" s="34">
        <f t="shared" si="254"/>
        <v>0</v>
      </c>
      <c r="EX85" s="34">
        <f t="shared" si="254"/>
        <v>0</v>
      </c>
      <c r="EY85" s="34">
        <f t="shared" si="254"/>
        <v>0</v>
      </c>
      <c r="EZ85" s="34">
        <f t="shared" si="254"/>
        <v>0</v>
      </c>
      <c r="FA85" s="34">
        <f t="shared" si="254"/>
        <v>0</v>
      </c>
      <c r="FB85" s="34">
        <f t="shared" si="254"/>
        <v>0</v>
      </c>
      <c r="FC85" s="34">
        <f t="shared" si="254"/>
        <v>0</v>
      </c>
      <c r="FD85" s="34">
        <f t="shared" si="254"/>
        <v>0</v>
      </c>
      <c r="FE85" s="34">
        <f t="shared" si="254"/>
        <v>0</v>
      </c>
      <c r="FF85" s="34">
        <f t="shared" si="254"/>
        <v>0</v>
      </c>
      <c r="FG85" s="61">
        <f t="shared" si="205"/>
        <v>0</v>
      </c>
      <c r="FH85" s="34">
        <f>SUM(FH86:FH102)</f>
        <v>0</v>
      </c>
      <c r="FI85" s="34">
        <f>SUM(FI86:FI102)</f>
        <v>0</v>
      </c>
      <c r="FJ85" s="61">
        <f t="shared" si="165"/>
        <v>0</v>
      </c>
      <c r="FK85" s="34">
        <f t="shared" ref="FK85:FZ85" si="255">SUM(FK86:FK102)</f>
        <v>0</v>
      </c>
      <c r="FL85" s="34">
        <f t="shared" si="255"/>
        <v>0</v>
      </c>
      <c r="FM85" s="34">
        <f t="shared" si="255"/>
        <v>0</v>
      </c>
      <c r="FN85" s="34">
        <f t="shared" si="255"/>
        <v>0</v>
      </c>
      <c r="FO85" s="34">
        <f t="shared" si="255"/>
        <v>0</v>
      </c>
      <c r="FP85" s="34">
        <f t="shared" si="255"/>
        <v>0</v>
      </c>
      <c r="FQ85" s="34">
        <f t="shared" si="255"/>
        <v>0</v>
      </c>
      <c r="FR85" s="34">
        <f t="shared" si="255"/>
        <v>0</v>
      </c>
      <c r="FS85" s="34">
        <f t="shared" si="255"/>
        <v>0</v>
      </c>
      <c r="FT85" s="34">
        <f t="shared" si="255"/>
        <v>0</v>
      </c>
      <c r="FU85" s="34">
        <f t="shared" si="255"/>
        <v>0</v>
      </c>
      <c r="FV85" s="34">
        <f t="shared" si="255"/>
        <v>0</v>
      </c>
      <c r="FW85" s="34">
        <f t="shared" si="255"/>
        <v>0</v>
      </c>
      <c r="FX85" s="34">
        <f t="shared" si="255"/>
        <v>0</v>
      </c>
      <c r="FY85" s="34">
        <f t="shared" si="255"/>
        <v>0</v>
      </c>
      <c r="FZ85" s="34">
        <f t="shared" si="255"/>
        <v>0</v>
      </c>
      <c r="GA85" s="25">
        <f t="shared" si="238"/>
        <v>0</v>
      </c>
      <c r="GB85" s="34">
        <f>SUM(GB86:GB102)</f>
        <v>0</v>
      </c>
      <c r="GC85" s="34">
        <f>SUM(GC86:GC102)</f>
        <v>0</v>
      </c>
      <c r="GD85" s="34">
        <f>SUM(GD86:GD102)</f>
        <v>0</v>
      </c>
      <c r="GE85" s="34"/>
      <c r="GF85" s="34"/>
      <c r="GG85" s="34">
        <f>SUM(GG86:GG102)</f>
        <v>0</v>
      </c>
      <c r="GH85" s="34"/>
      <c r="GI85" s="34"/>
      <c r="GJ85" s="34">
        <f>SUM(GJ86:GJ102)</f>
        <v>0</v>
      </c>
      <c r="GK85" s="34"/>
      <c r="GL85" s="34"/>
      <c r="GM85" s="34">
        <f>SUM(GM86:GM102)</f>
        <v>0</v>
      </c>
      <c r="GN85" s="34"/>
      <c r="GO85" s="34"/>
      <c r="GP85" s="34">
        <f>SUM(GP86:GP102)</f>
        <v>0</v>
      </c>
      <c r="GQ85" s="34"/>
      <c r="GR85" s="34"/>
      <c r="GS85" s="34">
        <f>SUM(GS86:GS102)</f>
        <v>0</v>
      </c>
      <c r="GT85" s="34"/>
      <c r="GU85" s="34"/>
      <c r="GV85" s="34">
        <f>SUM(GV86:GV102)</f>
        <v>0</v>
      </c>
      <c r="GW85" s="34"/>
      <c r="GX85" s="34"/>
      <c r="GY85" s="34">
        <f>SUM(GY86:GY102)</f>
        <v>0</v>
      </c>
      <c r="GZ85" s="34"/>
      <c r="HA85" s="34"/>
      <c r="HB85" s="34">
        <f>SUM(HB86:HB102)</f>
        <v>0</v>
      </c>
      <c r="HC85" s="34"/>
      <c r="HD85" s="34"/>
      <c r="HE85" s="34">
        <f>SUM(HE86:HE102)</f>
        <v>0</v>
      </c>
      <c r="HF85" s="34"/>
      <c r="HG85" s="34"/>
      <c r="HH85" s="34">
        <f>SUM(HH86:HH102)</f>
        <v>0</v>
      </c>
      <c r="HI85" s="34"/>
      <c r="HJ85" s="34"/>
      <c r="HK85" s="34">
        <f>SUM(HK86:HK102)</f>
        <v>0</v>
      </c>
      <c r="HL85" s="34"/>
      <c r="HM85" s="34"/>
    </row>
    <row r="86" spans="1:221" s="6" customFormat="1" ht="15.95" customHeight="1">
      <c r="A86" s="46"/>
      <c r="B86" s="46">
        <v>6601</v>
      </c>
      <c r="C86" s="47" t="s">
        <v>443</v>
      </c>
      <c r="D86" s="57">
        <f t="shared" si="199"/>
        <v>0</v>
      </c>
      <c r="E86" s="60">
        <f t="shared" si="215"/>
        <v>0</v>
      </c>
      <c r="F86" s="30">
        <f t="shared" si="156"/>
        <v>0</v>
      </c>
      <c r="G86" s="30">
        <f t="shared" si="216"/>
        <v>0</v>
      </c>
      <c r="H86" s="61">
        <f t="shared" si="217"/>
        <v>0</v>
      </c>
      <c r="I86" s="61">
        <f t="shared" si="217"/>
        <v>0</v>
      </c>
      <c r="J86" s="61">
        <f t="shared" si="200"/>
        <v>0</v>
      </c>
      <c r="K86" s="61">
        <f t="shared" si="157"/>
        <v>0</v>
      </c>
      <c r="L86" s="61">
        <f t="shared" si="158"/>
        <v>0</v>
      </c>
      <c r="M86" s="60">
        <f t="shared" si="159"/>
        <v>0</v>
      </c>
      <c r="N86" s="53">
        <f t="shared" si="208"/>
        <v>0</v>
      </c>
      <c r="O86" s="25">
        <f t="shared" ref="O86:O102" si="256">BD86</f>
        <v>0</v>
      </c>
      <c r="P86" s="25">
        <f t="shared" ref="P86:P102" si="257">EK86</f>
        <v>0</v>
      </c>
      <c r="Q86" s="25">
        <f t="shared" ref="Q86:R102" si="258">EN86</f>
        <v>0</v>
      </c>
      <c r="R86" s="25">
        <f t="shared" si="258"/>
        <v>0</v>
      </c>
      <c r="S86" s="25">
        <f t="shared" ref="S86:S102" si="259">DW86+ET86</f>
        <v>0</v>
      </c>
      <c r="T86" s="25">
        <f t="shared" ref="T86:T102" si="260">DV86</f>
        <v>0</v>
      </c>
      <c r="U86" s="25">
        <f t="shared" ref="U86:U102" si="261">EP86</f>
        <v>0</v>
      </c>
      <c r="V86" s="25">
        <f t="shared" ref="V86:V102" si="262">FL86</f>
        <v>0</v>
      </c>
      <c r="W86" s="25">
        <f t="shared" ref="W86:W102" si="263">ES86</f>
        <v>0</v>
      </c>
      <c r="X86" s="25">
        <f t="shared" ref="X86:X102" si="264">DX86</f>
        <v>0</v>
      </c>
      <c r="Y86" s="25">
        <f t="shared" ref="Y86:Y102" si="265">EE86</f>
        <v>0</v>
      </c>
      <c r="Z86" s="25">
        <f t="shared" ref="Z86:AA102" si="266">DY86</f>
        <v>0</v>
      </c>
      <c r="AA86" s="25">
        <f t="shared" si="266"/>
        <v>0</v>
      </c>
      <c r="AB86" s="25">
        <f t="shared" si="237"/>
        <v>0</v>
      </c>
      <c r="AC86" s="9">
        <f t="shared" si="237"/>
        <v>0</v>
      </c>
      <c r="AD86" s="25">
        <f t="shared" ref="AD86:AD102" si="267">AW86</f>
        <v>0</v>
      </c>
      <c r="AE86" s="53">
        <f t="shared" si="160"/>
        <v>0</v>
      </c>
      <c r="AF86" s="61">
        <f t="shared" si="218"/>
        <v>0</v>
      </c>
      <c r="AG86" s="61">
        <f t="shared" si="219"/>
        <v>0</v>
      </c>
      <c r="AH86" s="53">
        <f t="shared" si="231"/>
        <v>0</v>
      </c>
      <c r="AI86" s="12">
        <f t="shared" si="220"/>
        <v>0</v>
      </c>
      <c r="AJ86" s="12">
        <f t="shared" si="221"/>
        <v>0</v>
      </c>
      <c r="AK86" s="12">
        <f t="shared" si="232"/>
        <v>0</v>
      </c>
      <c r="AL86" s="12">
        <f t="shared" si="233"/>
        <v>0</v>
      </c>
      <c r="AM86" s="12">
        <f t="shared" si="201"/>
        <v>0</v>
      </c>
      <c r="AN86" s="12">
        <f t="shared" si="202"/>
        <v>0</v>
      </c>
      <c r="AO86" s="12">
        <f t="shared" si="203"/>
        <v>0</v>
      </c>
      <c r="AP86" s="12">
        <f t="shared" si="204"/>
        <v>0</v>
      </c>
      <c r="AQ86" s="12">
        <f t="shared" si="234"/>
        <v>0</v>
      </c>
      <c r="AR86" s="30">
        <f t="shared" si="235"/>
        <v>0</v>
      </c>
      <c r="AS86" s="9"/>
      <c r="AT86" s="9"/>
      <c r="AU86" s="9"/>
      <c r="AV86" s="9"/>
      <c r="AW86" s="9"/>
      <c r="AX86" s="9"/>
      <c r="AY86" s="9"/>
      <c r="AZ86" s="9"/>
      <c r="BA86" s="9"/>
      <c r="BB86" s="30">
        <f t="shared" si="236"/>
        <v>0</v>
      </c>
      <c r="BC86" s="9"/>
      <c r="BD86" s="9"/>
      <c r="BE86" s="30">
        <f t="shared" si="209"/>
        <v>0</v>
      </c>
      <c r="BF86" s="9"/>
      <c r="BG86" s="9"/>
      <c r="BH86" s="9"/>
      <c r="BI86" s="9"/>
      <c r="BJ86" s="9"/>
      <c r="BK86" s="61">
        <f t="shared" si="222"/>
        <v>0</v>
      </c>
      <c r="BL86" s="9"/>
      <c r="BM86" s="9"/>
      <c r="BN86" s="9"/>
      <c r="BO86" s="9"/>
      <c r="BP86" s="9"/>
      <c r="BQ86" s="9"/>
      <c r="BR86" s="61">
        <f t="shared" si="223"/>
        <v>0</v>
      </c>
      <c r="BS86" s="9"/>
      <c r="BT86" s="9"/>
      <c r="BU86" s="61">
        <f t="shared" si="224"/>
        <v>0</v>
      </c>
      <c r="BV86" s="9"/>
      <c r="BW86" s="9"/>
      <c r="BX86" s="9"/>
      <c r="BY86" s="9"/>
      <c r="BZ86" s="61">
        <f t="shared" si="225"/>
        <v>0</v>
      </c>
      <c r="CA86" s="9"/>
      <c r="CB86" s="9"/>
      <c r="CC86" s="9"/>
      <c r="CD86" s="9"/>
      <c r="CE86" s="61">
        <f t="shared" si="226"/>
        <v>0</v>
      </c>
      <c r="CF86" s="9"/>
      <c r="CG86" s="9"/>
      <c r="CH86" s="9"/>
      <c r="CI86" s="9"/>
      <c r="CJ86" s="61">
        <f t="shared" si="227"/>
        <v>0</v>
      </c>
      <c r="CK86" s="9"/>
      <c r="CL86" s="9"/>
      <c r="CM86" s="9"/>
      <c r="CN86" s="9"/>
      <c r="CO86" s="9"/>
      <c r="CP86" s="61">
        <f t="shared" si="228"/>
        <v>0</v>
      </c>
      <c r="CQ86" s="9"/>
      <c r="CR86" s="9"/>
      <c r="CS86" s="9"/>
      <c r="CT86" s="9"/>
      <c r="CU86" s="61">
        <f t="shared" si="210"/>
        <v>0</v>
      </c>
      <c r="CV86" s="9"/>
      <c r="CW86" s="9"/>
      <c r="CX86" s="9"/>
      <c r="CY86" s="61">
        <f t="shared" si="211"/>
        <v>0</v>
      </c>
      <c r="CZ86" s="9"/>
      <c r="DA86" s="9"/>
      <c r="DB86" s="9"/>
      <c r="DC86" s="61">
        <f t="shared" si="212"/>
        <v>0</v>
      </c>
      <c r="DD86" s="9"/>
      <c r="DE86" s="9"/>
      <c r="DF86" s="9"/>
      <c r="DG86" s="61">
        <f t="shared" si="213"/>
        <v>0</v>
      </c>
      <c r="DH86" s="9"/>
      <c r="DI86" s="9"/>
      <c r="DJ86" s="9"/>
      <c r="DK86" s="61">
        <f t="shared" si="214"/>
        <v>0</v>
      </c>
      <c r="DL86" s="9"/>
      <c r="DM86" s="9"/>
      <c r="DN86" s="9"/>
      <c r="DO86" s="61">
        <f t="shared" si="229"/>
        <v>0</v>
      </c>
      <c r="DP86" s="9"/>
      <c r="DQ86" s="9"/>
      <c r="DR86" s="9"/>
      <c r="DS86" s="9"/>
      <c r="DT86" s="61">
        <f t="shared" si="161"/>
        <v>0</v>
      </c>
      <c r="DU86" s="9"/>
      <c r="DV86" s="9"/>
      <c r="DW86" s="9"/>
      <c r="DX86" s="9"/>
      <c r="DY86" s="9"/>
      <c r="DZ86" s="9"/>
      <c r="EA86" s="9"/>
      <c r="EB86" s="61">
        <f t="shared" si="230"/>
        <v>0</v>
      </c>
      <c r="EC86" s="9"/>
      <c r="ED86" s="9"/>
      <c r="EE86" s="9"/>
      <c r="EF86" s="9"/>
      <c r="EG86" s="9"/>
      <c r="EH86" s="9"/>
      <c r="EI86" s="61">
        <f t="shared" si="162"/>
        <v>0</v>
      </c>
      <c r="EJ86" s="9"/>
      <c r="EK86" s="9"/>
      <c r="EL86" s="61">
        <f t="shared" si="163"/>
        <v>0</v>
      </c>
      <c r="EM86" s="9"/>
      <c r="EN86" s="9"/>
      <c r="EO86" s="9"/>
      <c r="EP86" s="9"/>
      <c r="EQ86" s="61">
        <f t="shared" si="164"/>
        <v>0</v>
      </c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61">
        <f t="shared" si="205"/>
        <v>0</v>
      </c>
      <c r="FH86" s="9"/>
      <c r="FI86" s="9"/>
      <c r="FJ86" s="61">
        <f t="shared" si="165"/>
        <v>0</v>
      </c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25">
        <f t="shared" ref="FZ86:FZ102" si="268">SUM(GD86:HK86)</f>
        <v>0</v>
      </c>
      <c r="GA86" s="25">
        <f t="shared" si="238"/>
        <v>0</v>
      </c>
      <c r="GB86" s="25">
        <f t="shared" si="239"/>
        <v>0</v>
      </c>
      <c r="GC86" s="25">
        <f t="shared" ref="GC86:GC102" si="269">GF86+GI86+GL86+GO86+GR86+GU86+GX86+HA86+HD86+HG86+HJ86</f>
        <v>0</v>
      </c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</row>
    <row r="87" spans="1:221" s="6" customFormat="1" ht="15.95" customHeight="1">
      <c r="A87" s="46"/>
      <c r="B87" s="46">
        <v>6602</v>
      </c>
      <c r="C87" s="47" t="s">
        <v>365</v>
      </c>
      <c r="D87" s="57">
        <f t="shared" si="199"/>
        <v>0</v>
      </c>
      <c r="E87" s="60">
        <f t="shared" si="215"/>
        <v>0</v>
      </c>
      <c r="F87" s="30">
        <f t="shared" si="156"/>
        <v>0</v>
      </c>
      <c r="G87" s="30">
        <f t="shared" si="216"/>
        <v>0</v>
      </c>
      <c r="H87" s="61">
        <f t="shared" si="217"/>
        <v>0</v>
      </c>
      <c r="I87" s="61">
        <f t="shared" si="217"/>
        <v>0</v>
      </c>
      <c r="J87" s="61">
        <f t="shared" si="200"/>
        <v>0</v>
      </c>
      <c r="K87" s="61">
        <f t="shared" si="157"/>
        <v>0</v>
      </c>
      <c r="L87" s="61">
        <f t="shared" si="158"/>
        <v>0</v>
      </c>
      <c r="M87" s="60">
        <f t="shared" si="159"/>
        <v>0</v>
      </c>
      <c r="N87" s="53">
        <f t="shared" si="208"/>
        <v>0</v>
      </c>
      <c r="O87" s="25">
        <f t="shared" si="256"/>
        <v>0</v>
      </c>
      <c r="P87" s="25">
        <f t="shared" si="257"/>
        <v>0</v>
      </c>
      <c r="Q87" s="25">
        <f t="shared" si="258"/>
        <v>0</v>
      </c>
      <c r="R87" s="25">
        <f t="shared" si="258"/>
        <v>0</v>
      </c>
      <c r="S87" s="25">
        <f t="shared" si="259"/>
        <v>0</v>
      </c>
      <c r="T87" s="25">
        <f t="shared" si="260"/>
        <v>0</v>
      </c>
      <c r="U87" s="25">
        <f t="shared" si="261"/>
        <v>0</v>
      </c>
      <c r="V87" s="25">
        <f t="shared" si="262"/>
        <v>0</v>
      </c>
      <c r="W87" s="25">
        <f t="shared" si="263"/>
        <v>0</v>
      </c>
      <c r="X87" s="25">
        <f t="shared" si="264"/>
        <v>0</v>
      </c>
      <c r="Y87" s="25">
        <f t="shared" si="265"/>
        <v>0</v>
      </c>
      <c r="Z87" s="25">
        <f t="shared" si="266"/>
        <v>0</v>
      </c>
      <c r="AA87" s="25">
        <f t="shared" si="266"/>
        <v>0</v>
      </c>
      <c r="AB87" s="25">
        <f t="shared" si="237"/>
        <v>0</v>
      </c>
      <c r="AC87" s="9">
        <f t="shared" si="237"/>
        <v>0</v>
      </c>
      <c r="AD87" s="25">
        <f t="shared" si="267"/>
        <v>0</v>
      </c>
      <c r="AE87" s="53">
        <f t="shared" si="160"/>
        <v>0</v>
      </c>
      <c r="AF87" s="61">
        <f t="shared" si="218"/>
        <v>0</v>
      </c>
      <c r="AG87" s="61">
        <f t="shared" si="219"/>
        <v>0</v>
      </c>
      <c r="AH87" s="53">
        <f t="shared" si="231"/>
        <v>0</v>
      </c>
      <c r="AI87" s="12">
        <f t="shared" si="220"/>
        <v>0</v>
      </c>
      <c r="AJ87" s="12">
        <f t="shared" si="221"/>
        <v>0</v>
      </c>
      <c r="AK87" s="12">
        <f t="shared" si="232"/>
        <v>0</v>
      </c>
      <c r="AL87" s="12">
        <f t="shared" si="233"/>
        <v>0</v>
      </c>
      <c r="AM87" s="12">
        <f t="shared" si="201"/>
        <v>0</v>
      </c>
      <c r="AN87" s="12">
        <f t="shared" si="202"/>
        <v>0</v>
      </c>
      <c r="AO87" s="12">
        <f t="shared" si="203"/>
        <v>0</v>
      </c>
      <c r="AP87" s="12">
        <f t="shared" si="204"/>
        <v>0</v>
      </c>
      <c r="AQ87" s="12">
        <f t="shared" si="234"/>
        <v>0</v>
      </c>
      <c r="AR87" s="30">
        <f t="shared" si="235"/>
        <v>0</v>
      </c>
      <c r="AS87" s="25"/>
      <c r="AT87" s="25"/>
      <c r="AU87" s="25"/>
      <c r="AV87" s="25"/>
      <c r="AW87" s="25"/>
      <c r="AX87" s="25"/>
      <c r="AY87" s="25"/>
      <c r="AZ87" s="25"/>
      <c r="BA87" s="25"/>
      <c r="BB87" s="30">
        <f t="shared" si="236"/>
        <v>0</v>
      </c>
      <c r="BC87" s="25"/>
      <c r="BD87" s="25"/>
      <c r="BE87" s="30">
        <f t="shared" si="209"/>
        <v>0</v>
      </c>
      <c r="BF87" s="25"/>
      <c r="BG87" s="25"/>
      <c r="BH87" s="25"/>
      <c r="BI87" s="25"/>
      <c r="BJ87" s="25"/>
      <c r="BK87" s="61">
        <f t="shared" si="222"/>
        <v>0</v>
      </c>
      <c r="BL87" s="25"/>
      <c r="BM87" s="25"/>
      <c r="BN87" s="25"/>
      <c r="BO87" s="25"/>
      <c r="BP87" s="25"/>
      <c r="BQ87" s="25"/>
      <c r="BR87" s="61">
        <f t="shared" si="223"/>
        <v>0</v>
      </c>
      <c r="BS87" s="25"/>
      <c r="BT87" s="25"/>
      <c r="BU87" s="61">
        <f t="shared" si="224"/>
        <v>0</v>
      </c>
      <c r="BV87" s="25"/>
      <c r="BW87" s="25"/>
      <c r="BX87" s="25"/>
      <c r="BY87" s="25"/>
      <c r="BZ87" s="61">
        <f t="shared" si="225"/>
        <v>0</v>
      </c>
      <c r="CA87" s="25"/>
      <c r="CB87" s="25"/>
      <c r="CC87" s="25"/>
      <c r="CD87" s="25"/>
      <c r="CE87" s="61">
        <f t="shared" si="226"/>
        <v>0</v>
      </c>
      <c r="CF87" s="25"/>
      <c r="CG87" s="25"/>
      <c r="CH87" s="25"/>
      <c r="CI87" s="25"/>
      <c r="CJ87" s="61">
        <f t="shared" si="227"/>
        <v>0</v>
      </c>
      <c r="CK87" s="25"/>
      <c r="CL87" s="25"/>
      <c r="CM87" s="25"/>
      <c r="CN87" s="25"/>
      <c r="CO87" s="25"/>
      <c r="CP87" s="61">
        <f t="shared" si="228"/>
        <v>0</v>
      </c>
      <c r="CQ87" s="25"/>
      <c r="CR87" s="25"/>
      <c r="CS87" s="25"/>
      <c r="CT87" s="25"/>
      <c r="CU87" s="61">
        <f t="shared" si="210"/>
        <v>0</v>
      </c>
      <c r="CV87" s="25"/>
      <c r="CW87" s="25"/>
      <c r="CX87" s="25"/>
      <c r="CY87" s="61">
        <f t="shared" si="211"/>
        <v>0</v>
      </c>
      <c r="CZ87" s="25"/>
      <c r="DA87" s="25"/>
      <c r="DB87" s="25"/>
      <c r="DC87" s="61">
        <f t="shared" si="212"/>
        <v>0</v>
      </c>
      <c r="DD87" s="25"/>
      <c r="DE87" s="25"/>
      <c r="DF87" s="25"/>
      <c r="DG87" s="61">
        <f t="shared" si="213"/>
        <v>0</v>
      </c>
      <c r="DH87" s="25"/>
      <c r="DI87" s="25"/>
      <c r="DJ87" s="25"/>
      <c r="DK87" s="61">
        <f t="shared" si="214"/>
        <v>0</v>
      </c>
      <c r="DL87" s="25"/>
      <c r="DM87" s="25"/>
      <c r="DN87" s="25"/>
      <c r="DO87" s="61">
        <f t="shared" si="229"/>
        <v>0</v>
      </c>
      <c r="DP87" s="25"/>
      <c r="DQ87" s="25"/>
      <c r="DR87" s="25"/>
      <c r="DS87" s="25"/>
      <c r="DT87" s="61">
        <f t="shared" si="161"/>
        <v>0</v>
      </c>
      <c r="DU87" s="25"/>
      <c r="DV87" s="25"/>
      <c r="DW87" s="25"/>
      <c r="DX87" s="25"/>
      <c r="DY87" s="25"/>
      <c r="DZ87" s="25"/>
      <c r="EA87" s="25"/>
      <c r="EB87" s="61">
        <f t="shared" si="230"/>
        <v>0</v>
      </c>
      <c r="EC87" s="25"/>
      <c r="ED87" s="25"/>
      <c r="EE87" s="25"/>
      <c r="EF87" s="25"/>
      <c r="EG87" s="25"/>
      <c r="EH87" s="25"/>
      <c r="EI87" s="61">
        <f t="shared" si="162"/>
        <v>0</v>
      </c>
      <c r="EJ87" s="25"/>
      <c r="EK87" s="25"/>
      <c r="EL87" s="61">
        <f t="shared" si="163"/>
        <v>0</v>
      </c>
      <c r="EM87" s="25"/>
      <c r="EN87" s="25"/>
      <c r="EO87" s="25"/>
      <c r="EP87" s="25"/>
      <c r="EQ87" s="61">
        <f t="shared" si="164"/>
        <v>0</v>
      </c>
      <c r="ER87" s="25"/>
      <c r="ES87" s="25"/>
      <c r="ET87" s="25"/>
      <c r="EU87" s="25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61">
        <f t="shared" si="205"/>
        <v>0</v>
      </c>
      <c r="FH87" s="25"/>
      <c r="FI87" s="25"/>
      <c r="FJ87" s="61">
        <f t="shared" si="165"/>
        <v>0</v>
      </c>
      <c r="FK87" s="25"/>
      <c r="FL87" s="25"/>
      <c r="FM87" s="25"/>
      <c r="FN87" s="25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25">
        <f t="shared" si="268"/>
        <v>0</v>
      </c>
      <c r="GA87" s="25">
        <f t="shared" si="238"/>
        <v>0</v>
      </c>
      <c r="GB87" s="25">
        <f t="shared" si="239"/>
        <v>0</v>
      </c>
      <c r="GC87" s="25">
        <f t="shared" si="269"/>
        <v>0</v>
      </c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</row>
    <row r="88" spans="1:221" s="6" customFormat="1" ht="15.95" customHeight="1">
      <c r="A88" s="46"/>
      <c r="B88" s="46">
        <v>6603</v>
      </c>
      <c r="C88" s="47" t="s">
        <v>410</v>
      </c>
      <c r="D88" s="57">
        <f t="shared" si="199"/>
        <v>0</v>
      </c>
      <c r="E88" s="60">
        <f t="shared" si="215"/>
        <v>0</v>
      </c>
      <c r="F88" s="30">
        <f t="shared" si="156"/>
        <v>0</v>
      </c>
      <c r="G88" s="30">
        <f t="shared" si="216"/>
        <v>0</v>
      </c>
      <c r="H88" s="61">
        <f t="shared" si="217"/>
        <v>0</v>
      </c>
      <c r="I88" s="61">
        <f t="shared" si="217"/>
        <v>0</v>
      </c>
      <c r="J88" s="61">
        <f t="shared" si="200"/>
        <v>0</v>
      </c>
      <c r="K88" s="61">
        <f t="shared" si="157"/>
        <v>0</v>
      </c>
      <c r="L88" s="61">
        <f t="shared" si="158"/>
        <v>0</v>
      </c>
      <c r="M88" s="60">
        <f t="shared" si="159"/>
        <v>0</v>
      </c>
      <c r="N88" s="53">
        <f t="shared" si="208"/>
        <v>0</v>
      </c>
      <c r="O88" s="25">
        <f t="shared" si="256"/>
        <v>0</v>
      </c>
      <c r="P88" s="25">
        <f t="shared" si="257"/>
        <v>0</v>
      </c>
      <c r="Q88" s="25">
        <f t="shared" si="258"/>
        <v>0</v>
      </c>
      <c r="R88" s="25">
        <f t="shared" si="258"/>
        <v>0</v>
      </c>
      <c r="S88" s="25">
        <f t="shared" si="259"/>
        <v>0</v>
      </c>
      <c r="T88" s="25">
        <f t="shared" si="260"/>
        <v>0</v>
      </c>
      <c r="U88" s="25">
        <f t="shared" si="261"/>
        <v>0</v>
      </c>
      <c r="V88" s="25">
        <f t="shared" si="262"/>
        <v>0</v>
      </c>
      <c r="W88" s="25">
        <f t="shared" si="263"/>
        <v>0</v>
      </c>
      <c r="X88" s="25">
        <f t="shared" si="264"/>
        <v>0</v>
      </c>
      <c r="Y88" s="25">
        <f t="shared" si="265"/>
        <v>0</v>
      </c>
      <c r="Z88" s="25">
        <f t="shared" si="266"/>
        <v>0</v>
      </c>
      <c r="AA88" s="25">
        <f t="shared" si="266"/>
        <v>0</v>
      </c>
      <c r="AB88" s="25">
        <f t="shared" si="237"/>
        <v>0</v>
      </c>
      <c r="AC88" s="9">
        <f t="shared" si="237"/>
        <v>0</v>
      </c>
      <c r="AD88" s="25">
        <f t="shared" si="267"/>
        <v>0</v>
      </c>
      <c r="AE88" s="53">
        <f t="shared" si="160"/>
        <v>0</v>
      </c>
      <c r="AF88" s="61">
        <f t="shared" si="218"/>
        <v>0</v>
      </c>
      <c r="AG88" s="61">
        <f t="shared" si="219"/>
        <v>0</v>
      </c>
      <c r="AH88" s="53">
        <f t="shared" si="231"/>
        <v>0</v>
      </c>
      <c r="AI88" s="12">
        <f t="shared" si="220"/>
        <v>0</v>
      </c>
      <c r="AJ88" s="12">
        <f t="shared" si="221"/>
        <v>0</v>
      </c>
      <c r="AK88" s="12">
        <f t="shared" si="232"/>
        <v>0</v>
      </c>
      <c r="AL88" s="12">
        <f t="shared" si="233"/>
        <v>0</v>
      </c>
      <c r="AM88" s="12">
        <f t="shared" si="201"/>
        <v>0</v>
      </c>
      <c r="AN88" s="12">
        <f t="shared" si="202"/>
        <v>0</v>
      </c>
      <c r="AO88" s="12">
        <f t="shared" si="203"/>
        <v>0</v>
      </c>
      <c r="AP88" s="12">
        <f t="shared" si="204"/>
        <v>0</v>
      </c>
      <c r="AQ88" s="12">
        <f t="shared" si="234"/>
        <v>0</v>
      </c>
      <c r="AR88" s="30">
        <f t="shared" si="235"/>
        <v>0</v>
      </c>
      <c r="AS88" s="25"/>
      <c r="AT88" s="25"/>
      <c r="AU88" s="25"/>
      <c r="AV88" s="25"/>
      <c r="AW88" s="25"/>
      <c r="AX88" s="25"/>
      <c r="AY88" s="25"/>
      <c r="AZ88" s="25"/>
      <c r="BA88" s="25"/>
      <c r="BB88" s="30">
        <f t="shared" si="236"/>
        <v>0</v>
      </c>
      <c r="BC88" s="25"/>
      <c r="BD88" s="25"/>
      <c r="BE88" s="30">
        <f t="shared" si="209"/>
        <v>0</v>
      </c>
      <c r="BF88" s="25"/>
      <c r="BG88" s="25"/>
      <c r="BH88" s="25"/>
      <c r="BI88" s="25"/>
      <c r="BJ88" s="25"/>
      <c r="BK88" s="61">
        <f t="shared" si="222"/>
        <v>0</v>
      </c>
      <c r="BL88" s="25"/>
      <c r="BM88" s="25"/>
      <c r="BN88" s="25"/>
      <c r="BO88" s="25"/>
      <c r="BP88" s="25"/>
      <c r="BQ88" s="25"/>
      <c r="BR88" s="61">
        <f t="shared" si="223"/>
        <v>0</v>
      </c>
      <c r="BS88" s="25"/>
      <c r="BT88" s="25"/>
      <c r="BU88" s="61">
        <f t="shared" si="224"/>
        <v>0</v>
      </c>
      <c r="BV88" s="25"/>
      <c r="BW88" s="25"/>
      <c r="BX88" s="25"/>
      <c r="BY88" s="25"/>
      <c r="BZ88" s="61">
        <f t="shared" si="225"/>
        <v>0</v>
      </c>
      <c r="CA88" s="25"/>
      <c r="CB88" s="25"/>
      <c r="CC88" s="25"/>
      <c r="CD88" s="25"/>
      <c r="CE88" s="61">
        <f t="shared" si="226"/>
        <v>0</v>
      </c>
      <c r="CF88" s="25"/>
      <c r="CG88" s="25"/>
      <c r="CH88" s="25"/>
      <c r="CI88" s="25"/>
      <c r="CJ88" s="61">
        <f t="shared" si="227"/>
        <v>0</v>
      </c>
      <c r="CK88" s="25"/>
      <c r="CL88" s="25"/>
      <c r="CM88" s="25"/>
      <c r="CN88" s="25"/>
      <c r="CO88" s="25"/>
      <c r="CP88" s="61">
        <f t="shared" si="228"/>
        <v>0</v>
      </c>
      <c r="CQ88" s="25"/>
      <c r="CR88" s="25"/>
      <c r="CS88" s="25"/>
      <c r="CT88" s="25"/>
      <c r="CU88" s="61">
        <f t="shared" si="210"/>
        <v>0</v>
      </c>
      <c r="CV88" s="25"/>
      <c r="CW88" s="25"/>
      <c r="CX88" s="25"/>
      <c r="CY88" s="61">
        <f t="shared" si="211"/>
        <v>0</v>
      </c>
      <c r="CZ88" s="25"/>
      <c r="DA88" s="25"/>
      <c r="DB88" s="25"/>
      <c r="DC88" s="61">
        <f t="shared" si="212"/>
        <v>0</v>
      </c>
      <c r="DD88" s="25"/>
      <c r="DE88" s="25"/>
      <c r="DF88" s="25"/>
      <c r="DG88" s="61">
        <f t="shared" si="213"/>
        <v>0</v>
      </c>
      <c r="DH88" s="25"/>
      <c r="DI88" s="25"/>
      <c r="DJ88" s="25"/>
      <c r="DK88" s="61">
        <f t="shared" si="214"/>
        <v>0</v>
      </c>
      <c r="DL88" s="25"/>
      <c r="DM88" s="25"/>
      <c r="DN88" s="25"/>
      <c r="DO88" s="61">
        <f t="shared" si="229"/>
        <v>0</v>
      </c>
      <c r="DP88" s="25"/>
      <c r="DQ88" s="25"/>
      <c r="DR88" s="25"/>
      <c r="DS88" s="25"/>
      <c r="DT88" s="61">
        <f t="shared" si="161"/>
        <v>0</v>
      </c>
      <c r="DU88" s="25"/>
      <c r="DV88" s="25"/>
      <c r="DW88" s="25"/>
      <c r="DX88" s="25"/>
      <c r="DY88" s="25"/>
      <c r="DZ88" s="25"/>
      <c r="EA88" s="25"/>
      <c r="EB88" s="61">
        <f t="shared" si="230"/>
        <v>0</v>
      </c>
      <c r="EC88" s="25"/>
      <c r="ED88" s="25"/>
      <c r="EE88" s="25"/>
      <c r="EF88" s="25"/>
      <c r="EG88" s="25"/>
      <c r="EH88" s="25"/>
      <c r="EI88" s="61">
        <f t="shared" si="162"/>
        <v>0</v>
      </c>
      <c r="EJ88" s="25"/>
      <c r="EK88" s="25"/>
      <c r="EL88" s="61">
        <f t="shared" si="163"/>
        <v>0</v>
      </c>
      <c r="EM88" s="25"/>
      <c r="EN88" s="25"/>
      <c r="EO88" s="25"/>
      <c r="EP88" s="25"/>
      <c r="EQ88" s="61">
        <f t="shared" si="164"/>
        <v>0</v>
      </c>
      <c r="ER88" s="25"/>
      <c r="ES88" s="25"/>
      <c r="ET88" s="25"/>
      <c r="EU88" s="25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61">
        <f t="shared" si="205"/>
        <v>0</v>
      </c>
      <c r="FH88" s="25"/>
      <c r="FI88" s="25"/>
      <c r="FJ88" s="61">
        <f t="shared" si="165"/>
        <v>0</v>
      </c>
      <c r="FK88" s="25"/>
      <c r="FL88" s="25"/>
      <c r="FM88" s="25"/>
      <c r="FN88" s="25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25">
        <f t="shared" si="268"/>
        <v>0</v>
      </c>
      <c r="GA88" s="25">
        <f t="shared" si="238"/>
        <v>0</v>
      </c>
      <c r="GB88" s="25">
        <f t="shared" si="239"/>
        <v>0</v>
      </c>
      <c r="GC88" s="25">
        <f t="shared" si="269"/>
        <v>0</v>
      </c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</row>
    <row r="89" spans="1:221" s="6" customFormat="1" ht="15.95" customHeight="1">
      <c r="A89" s="46"/>
      <c r="B89" s="46">
        <v>6604</v>
      </c>
      <c r="C89" s="47" t="s">
        <v>539</v>
      </c>
      <c r="D89" s="57">
        <f t="shared" si="199"/>
        <v>0</v>
      </c>
      <c r="E89" s="60">
        <f t="shared" si="215"/>
        <v>0</v>
      </c>
      <c r="F89" s="30">
        <f t="shared" si="156"/>
        <v>0</v>
      </c>
      <c r="G89" s="30">
        <f t="shared" si="216"/>
        <v>0</v>
      </c>
      <c r="H89" s="61">
        <f t="shared" si="217"/>
        <v>0</v>
      </c>
      <c r="I89" s="61">
        <f t="shared" si="217"/>
        <v>0</v>
      </c>
      <c r="J89" s="61">
        <f t="shared" si="200"/>
        <v>0</v>
      </c>
      <c r="K89" s="61">
        <f t="shared" si="157"/>
        <v>0</v>
      </c>
      <c r="L89" s="61">
        <f t="shared" si="158"/>
        <v>0</v>
      </c>
      <c r="M89" s="60">
        <f t="shared" si="159"/>
        <v>0</v>
      </c>
      <c r="N89" s="53">
        <f t="shared" si="208"/>
        <v>0</v>
      </c>
      <c r="O89" s="25">
        <f t="shared" si="256"/>
        <v>0</v>
      </c>
      <c r="P89" s="25">
        <f t="shared" si="257"/>
        <v>0</v>
      </c>
      <c r="Q89" s="25">
        <f t="shared" si="258"/>
        <v>0</v>
      </c>
      <c r="R89" s="25">
        <f t="shared" si="258"/>
        <v>0</v>
      </c>
      <c r="S89" s="25">
        <f t="shared" si="259"/>
        <v>0</v>
      </c>
      <c r="T89" s="25">
        <f t="shared" si="260"/>
        <v>0</v>
      </c>
      <c r="U89" s="25">
        <f t="shared" si="261"/>
        <v>0</v>
      </c>
      <c r="V89" s="25">
        <f t="shared" si="262"/>
        <v>0</v>
      </c>
      <c r="W89" s="25">
        <f t="shared" si="263"/>
        <v>0</v>
      </c>
      <c r="X89" s="25">
        <f t="shared" si="264"/>
        <v>0</v>
      </c>
      <c r="Y89" s="25">
        <f t="shared" si="265"/>
        <v>0</v>
      </c>
      <c r="Z89" s="25">
        <f t="shared" si="266"/>
        <v>0</v>
      </c>
      <c r="AA89" s="25">
        <f t="shared" si="266"/>
        <v>0</v>
      </c>
      <c r="AB89" s="25">
        <f t="shared" si="237"/>
        <v>0</v>
      </c>
      <c r="AC89" s="9">
        <f t="shared" si="237"/>
        <v>0</v>
      </c>
      <c r="AD89" s="25">
        <f t="shared" si="267"/>
        <v>0</v>
      </c>
      <c r="AE89" s="53">
        <f t="shared" si="160"/>
        <v>0</v>
      </c>
      <c r="AF89" s="61">
        <f t="shared" si="218"/>
        <v>0</v>
      </c>
      <c r="AG89" s="61">
        <f t="shared" si="219"/>
        <v>0</v>
      </c>
      <c r="AH89" s="53">
        <f t="shared" si="231"/>
        <v>0</v>
      </c>
      <c r="AI89" s="12">
        <f t="shared" si="220"/>
        <v>0</v>
      </c>
      <c r="AJ89" s="12">
        <f t="shared" si="221"/>
        <v>0</v>
      </c>
      <c r="AK89" s="12">
        <f t="shared" si="232"/>
        <v>0</v>
      </c>
      <c r="AL89" s="12">
        <f t="shared" si="233"/>
        <v>0</v>
      </c>
      <c r="AM89" s="12">
        <f t="shared" si="201"/>
        <v>0</v>
      </c>
      <c r="AN89" s="12">
        <f t="shared" si="202"/>
        <v>0</v>
      </c>
      <c r="AO89" s="12">
        <f t="shared" si="203"/>
        <v>0</v>
      </c>
      <c r="AP89" s="12">
        <f t="shared" si="204"/>
        <v>0</v>
      </c>
      <c r="AQ89" s="12">
        <f t="shared" si="234"/>
        <v>0</v>
      </c>
      <c r="AR89" s="30">
        <f t="shared" si="235"/>
        <v>0</v>
      </c>
      <c r="AS89" s="25"/>
      <c r="AT89" s="25"/>
      <c r="AU89" s="25"/>
      <c r="AV89" s="25"/>
      <c r="AW89" s="25"/>
      <c r="AX89" s="25"/>
      <c r="AY89" s="25"/>
      <c r="AZ89" s="25"/>
      <c r="BA89" s="25"/>
      <c r="BB89" s="30">
        <f t="shared" si="236"/>
        <v>0</v>
      </c>
      <c r="BC89" s="25"/>
      <c r="BD89" s="25"/>
      <c r="BE89" s="30">
        <f t="shared" si="209"/>
        <v>0</v>
      </c>
      <c r="BF89" s="25"/>
      <c r="BG89" s="25"/>
      <c r="BH89" s="25"/>
      <c r="BI89" s="25"/>
      <c r="BJ89" s="25"/>
      <c r="BK89" s="61">
        <f t="shared" si="222"/>
        <v>0</v>
      </c>
      <c r="BL89" s="25"/>
      <c r="BM89" s="25"/>
      <c r="BN89" s="25"/>
      <c r="BO89" s="25"/>
      <c r="BP89" s="25"/>
      <c r="BQ89" s="25"/>
      <c r="BR89" s="61">
        <f t="shared" si="223"/>
        <v>0</v>
      </c>
      <c r="BS89" s="25"/>
      <c r="BT89" s="25"/>
      <c r="BU89" s="61">
        <f t="shared" si="224"/>
        <v>0</v>
      </c>
      <c r="BV89" s="25"/>
      <c r="BW89" s="25"/>
      <c r="BX89" s="25"/>
      <c r="BY89" s="25"/>
      <c r="BZ89" s="61">
        <f t="shared" si="225"/>
        <v>0</v>
      </c>
      <c r="CA89" s="25"/>
      <c r="CB89" s="25"/>
      <c r="CC89" s="25"/>
      <c r="CD89" s="25"/>
      <c r="CE89" s="61">
        <f t="shared" si="226"/>
        <v>0</v>
      </c>
      <c r="CF89" s="25"/>
      <c r="CG89" s="25"/>
      <c r="CH89" s="25"/>
      <c r="CI89" s="25"/>
      <c r="CJ89" s="61">
        <f t="shared" si="227"/>
        <v>0</v>
      </c>
      <c r="CK89" s="25"/>
      <c r="CL89" s="25"/>
      <c r="CM89" s="25"/>
      <c r="CN89" s="25"/>
      <c r="CO89" s="25"/>
      <c r="CP89" s="61">
        <f t="shared" si="228"/>
        <v>0</v>
      </c>
      <c r="CQ89" s="25"/>
      <c r="CR89" s="25"/>
      <c r="CS89" s="25"/>
      <c r="CT89" s="25"/>
      <c r="CU89" s="61">
        <f t="shared" si="210"/>
        <v>0</v>
      </c>
      <c r="CV89" s="25"/>
      <c r="CW89" s="25"/>
      <c r="CX89" s="25"/>
      <c r="CY89" s="61">
        <f t="shared" si="211"/>
        <v>0</v>
      </c>
      <c r="CZ89" s="25"/>
      <c r="DA89" s="25"/>
      <c r="DB89" s="25"/>
      <c r="DC89" s="61">
        <f t="shared" si="212"/>
        <v>0</v>
      </c>
      <c r="DD89" s="25"/>
      <c r="DE89" s="25"/>
      <c r="DF89" s="25"/>
      <c r="DG89" s="61">
        <f t="shared" si="213"/>
        <v>0</v>
      </c>
      <c r="DH89" s="25"/>
      <c r="DI89" s="25"/>
      <c r="DJ89" s="25"/>
      <c r="DK89" s="61">
        <f t="shared" si="214"/>
        <v>0</v>
      </c>
      <c r="DL89" s="25"/>
      <c r="DM89" s="25"/>
      <c r="DN89" s="25"/>
      <c r="DO89" s="61">
        <f t="shared" si="229"/>
        <v>0</v>
      </c>
      <c r="DP89" s="25"/>
      <c r="DQ89" s="25"/>
      <c r="DR89" s="25"/>
      <c r="DS89" s="25"/>
      <c r="DT89" s="61">
        <f t="shared" si="161"/>
        <v>0</v>
      </c>
      <c r="DU89" s="25"/>
      <c r="DV89" s="25"/>
      <c r="DW89" s="25"/>
      <c r="DX89" s="25"/>
      <c r="DY89" s="25"/>
      <c r="DZ89" s="25"/>
      <c r="EA89" s="25"/>
      <c r="EB89" s="61">
        <f t="shared" si="230"/>
        <v>0</v>
      </c>
      <c r="EC89" s="25"/>
      <c r="ED89" s="25"/>
      <c r="EE89" s="25"/>
      <c r="EF89" s="25"/>
      <c r="EG89" s="25"/>
      <c r="EH89" s="25"/>
      <c r="EI89" s="61">
        <f t="shared" si="162"/>
        <v>0</v>
      </c>
      <c r="EJ89" s="25"/>
      <c r="EK89" s="25"/>
      <c r="EL89" s="61">
        <f t="shared" si="163"/>
        <v>0</v>
      </c>
      <c r="EM89" s="25"/>
      <c r="EN89" s="25"/>
      <c r="EO89" s="25"/>
      <c r="EP89" s="25"/>
      <c r="EQ89" s="61">
        <f t="shared" si="164"/>
        <v>0</v>
      </c>
      <c r="ER89" s="25"/>
      <c r="ES89" s="25"/>
      <c r="ET89" s="25"/>
      <c r="EU89" s="25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61">
        <f t="shared" si="205"/>
        <v>0</v>
      </c>
      <c r="FH89" s="25"/>
      <c r="FI89" s="25"/>
      <c r="FJ89" s="61">
        <f t="shared" si="165"/>
        <v>0</v>
      </c>
      <c r="FK89" s="25"/>
      <c r="FL89" s="25"/>
      <c r="FM89" s="25"/>
      <c r="FN89" s="25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25">
        <f t="shared" si="268"/>
        <v>0</v>
      </c>
      <c r="GA89" s="25">
        <f t="shared" si="238"/>
        <v>0</v>
      </c>
      <c r="GB89" s="25">
        <f t="shared" si="239"/>
        <v>0</v>
      </c>
      <c r="GC89" s="25">
        <f t="shared" si="269"/>
        <v>0</v>
      </c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</row>
    <row r="90" spans="1:221" s="6" customFormat="1" ht="15.95" customHeight="1">
      <c r="A90" s="46"/>
      <c r="B90" s="46">
        <v>6605</v>
      </c>
      <c r="C90" s="47" t="s">
        <v>540</v>
      </c>
      <c r="D90" s="57">
        <f t="shared" si="199"/>
        <v>0</v>
      </c>
      <c r="E90" s="60">
        <f t="shared" si="215"/>
        <v>0</v>
      </c>
      <c r="F90" s="30">
        <f t="shared" si="156"/>
        <v>0</v>
      </c>
      <c r="G90" s="30">
        <f t="shared" si="216"/>
        <v>0</v>
      </c>
      <c r="H90" s="61">
        <f t="shared" si="217"/>
        <v>0</v>
      </c>
      <c r="I90" s="61">
        <f t="shared" si="217"/>
        <v>0</v>
      </c>
      <c r="J90" s="61">
        <f t="shared" si="200"/>
        <v>0</v>
      </c>
      <c r="K90" s="61">
        <f t="shared" si="157"/>
        <v>0</v>
      </c>
      <c r="L90" s="61">
        <f t="shared" si="158"/>
        <v>0</v>
      </c>
      <c r="M90" s="60">
        <f t="shared" si="159"/>
        <v>0</v>
      </c>
      <c r="N90" s="53">
        <f t="shared" si="208"/>
        <v>0</v>
      </c>
      <c r="O90" s="25">
        <f t="shared" si="256"/>
        <v>0</v>
      </c>
      <c r="P90" s="25">
        <f t="shared" si="257"/>
        <v>0</v>
      </c>
      <c r="Q90" s="25">
        <f t="shared" si="258"/>
        <v>0</v>
      </c>
      <c r="R90" s="25">
        <f t="shared" si="258"/>
        <v>0</v>
      </c>
      <c r="S90" s="25">
        <f t="shared" si="259"/>
        <v>0</v>
      </c>
      <c r="T90" s="25">
        <f t="shared" si="260"/>
        <v>0</v>
      </c>
      <c r="U90" s="25">
        <f t="shared" si="261"/>
        <v>0</v>
      </c>
      <c r="V90" s="25">
        <f t="shared" si="262"/>
        <v>0</v>
      </c>
      <c r="W90" s="25">
        <f t="shared" si="263"/>
        <v>0</v>
      </c>
      <c r="X90" s="25">
        <f t="shared" si="264"/>
        <v>0</v>
      </c>
      <c r="Y90" s="25">
        <f t="shared" si="265"/>
        <v>0</v>
      </c>
      <c r="Z90" s="25">
        <f t="shared" si="266"/>
        <v>0</v>
      </c>
      <c r="AA90" s="25">
        <f t="shared" si="266"/>
        <v>0</v>
      </c>
      <c r="AB90" s="25">
        <f t="shared" si="237"/>
        <v>0</v>
      </c>
      <c r="AC90" s="9">
        <f t="shared" si="237"/>
        <v>0</v>
      </c>
      <c r="AD90" s="25">
        <f t="shared" si="267"/>
        <v>0</v>
      </c>
      <c r="AE90" s="53">
        <f t="shared" si="160"/>
        <v>0</v>
      </c>
      <c r="AF90" s="61">
        <f t="shared" si="218"/>
        <v>0</v>
      </c>
      <c r="AG90" s="61">
        <f t="shared" si="219"/>
        <v>0</v>
      </c>
      <c r="AH90" s="53">
        <f t="shared" si="231"/>
        <v>0</v>
      </c>
      <c r="AI90" s="12">
        <f t="shared" si="220"/>
        <v>0</v>
      </c>
      <c r="AJ90" s="12">
        <f t="shared" si="221"/>
        <v>0</v>
      </c>
      <c r="AK90" s="12">
        <f t="shared" si="232"/>
        <v>0</v>
      </c>
      <c r="AL90" s="12">
        <f t="shared" si="233"/>
        <v>0</v>
      </c>
      <c r="AM90" s="12">
        <f t="shared" si="201"/>
        <v>0</v>
      </c>
      <c r="AN90" s="12">
        <f t="shared" si="202"/>
        <v>0</v>
      </c>
      <c r="AO90" s="12">
        <f t="shared" si="203"/>
        <v>0</v>
      </c>
      <c r="AP90" s="12">
        <f t="shared" si="204"/>
        <v>0</v>
      </c>
      <c r="AQ90" s="12">
        <f t="shared" si="234"/>
        <v>0</v>
      </c>
      <c r="AR90" s="30">
        <f t="shared" si="235"/>
        <v>0</v>
      </c>
      <c r="AS90" s="25"/>
      <c r="AT90" s="25"/>
      <c r="AU90" s="25"/>
      <c r="AV90" s="25"/>
      <c r="AW90" s="25"/>
      <c r="AX90" s="25"/>
      <c r="AY90" s="25"/>
      <c r="AZ90" s="25"/>
      <c r="BA90" s="25"/>
      <c r="BB90" s="30">
        <f t="shared" si="236"/>
        <v>0</v>
      </c>
      <c r="BC90" s="25"/>
      <c r="BD90" s="25"/>
      <c r="BE90" s="30">
        <f t="shared" si="209"/>
        <v>0</v>
      </c>
      <c r="BF90" s="25"/>
      <c r="BG90" s="25"/>
      <c r="BH90" s="25"/>
      <c r="BI90" s="25"/>
      <c r="BJ90" s="25"/>
      <c r="BK90" s="61">
        <f t="shared" si="222"/>
        <v>0</v>
      </c>
      <c r="BL90" s="25"/>
      <c r="BM90" s="25"/>
      <c r="BN90" s="25"/>
      <c r="BO90" s="25"/>
      <c r="BP90" s="25"/>
      <c r="BQ90" s="25"/>
      <c r="BR90" s="61">
        <f t="shared" si="223"/>
        <v>0</v>
      </c>
      <c r="BS90" s="25"/>
      <c r="BT90" s="25"/>
      <c r="BU90" s="61">
        <f t="shared" si="224"/>
        <v>0</v>
      </c>
      <c r="BV90" s="25"/>
      <c r="BW90" s="25"/>
      <c r="BX90" s="25"/>
      <c r="BY90" s="25"/>
      <c r="BZ90" s="61">
        <f t="shared" si="225"/>
        <v>0</v>
      </c>
      <c r="CA90" s="25"/>
      <c r="CB90" s="25"/>
      <c r="CC90" s="25"/>
      <c r="CD90" s="25"/>
      <c r="CE90" s="61">
        <f t="shared" si="226"/>
        <v>0</v>
      </c>
      <c r="CF90" s="25"/>
      <c r="CG90" s="25"/>
      <c r="CH90" s="25"/>
      <c r="CI90" s="25"/>
      <c r="CJ90" s="61">
        <f t="shared" si="227"/>
        <v>0</v>
      </c>
      <c r="CK90" s="25"/>
      <c r="CL90" s="25"/>
      <c r="CM90" s="25"/>
      <c r="CN90" s="25"/>
      <c r="CO90" s="25"/>
      <c r="CP90" s="61">
        <f t="shared" si="228"/>
        <v>0</v>
      </c>
      <c r="CQ90" s="25"/>
      <c r="CR90" s="25"/>
      <c r="CS90" s="25"/>
      <c r="CT90" s="25"/>
      <c r="CU90" s="61">
        <f t="shared" si="210"/>
        <v>0</v>
      </c>
      <c r="CV90" s="25"/>
      <c r="CW90" s="25"/>
      <c r="CX90" s="25"/>
      <c r="CY90" s="61">
        <f t="shared" si="211"/>
        <v>0</v>
      </c>
      <c r="CZ90" s="25"/>
      <c r="DA90" s="25"/>
      <c r="DB90" s="25"/>
      <c r="DC90" s="61">
        <f t="shared" si="212"/>
        <v>0</v>
      </c>
      <c r="DD90" s="25"/>
      <c r="DE90" s="25"/>
      <c r="DF90" s="25"/>
      <c r="DG90" s="61">
        <f t="shared" si="213"/>
        <v>0</v>
      </c>
      <c r="DH90" s="25"/>
      <c r="DI90" s="25"/>
      <c r="DJ90" s="25"/>
      <c r="DK90" s="61">
        <f t="shared" si="214"/>
        <v>0</v>
      </c>
      <c r="DL90" s="25"/>
      <c r="DM90" s="25"/>
      <c r="DN90" s="25"/>
      <c r="DO90" s="61">
        <f t="shared" si="229"/>
        <v>0</v>
      </c>
      <c r="DP90" s="25"/>
      <c r="DQ90" s="25"/>
      <c r="DR90" s="25"/>
      <c r="DS90" s="25"/>
      <c r="DT90" s="61">
        <f t="shared" si="161"/>
        <v>0</v>
      </c>
      <c r="DU90" s="25"/>
      <c r="DV90" s="25"/>
      <c r="DW90" s="25"/>
      <c r="DX90" s="25"/>
      <c r="DY90" s="25"/>
      <c r="DZ90" s="25"/>
      <c r="EA90" s="25"/>
      <c r="EB90" s="61">
        <f t="shared" si="230"/>
        <v>0</v>
      </c>
      <c r="EC90" s="25"/>
      <c r="ED90" s="25"/>
      <c r="EE90" s="25"/>
      <c r="EF90" s="25"/>
      <c r="EG90" s="25"/>
      <c r="EH90" s="25"/>
      <c r="EI90" s="61">
        <f t="shared" si="162"/>
        <v>0</v>
      </c>
      <c r="EJ90" s="25"/>
      <c r="EK90" s="25"/>
      <c r="EL90" s="61">
        <f t="shared" si="163"/>
        <v>0</v>
      </c>
      <c r="EM90" s="25"/>
      <c r="EN90" s="25"/>
      <c r="EO90" s="25"/>
      <c r="EP90" s="25"/>
      <c r="EQ90" s="61">
        <f t="shared" si="164"/>
        <v>0</v>
      </c>
      <c r="ER90" s="25"/>
      <c r="ES90" s="25"/>
      <c r="ET90" s="25"/>
      <c r="EU90" s="25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61">
        <f t="shared" si="205"/>
        <v>0</v>
      </c>
      <c r="FH90" s="25"/>
      <c r="FI90" s="25"/>
      <c r="FJ90" s="61">
        <f t="shared" si="165"/>
        <v>0</v>
      </c>
      <c r="FK90" s="25"/>
      <c r="FL90" s="25"/>
      <c r="FM90" s="25"/>
      <c r="FN90" s="25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25">
        <f t="shared" si="268"/>
        <v>0</v>
      </c>
      <c r="GA90" s="25">
        <f t="shared" si="238"/>
        <v>0</v>
      </c>
      <c r="GB90" s="25">
        <f t="shared" si="239"/>
        <v>0</v>
      </c>
      <c r="GC90" s="25">
        <f t="shared" si="269"/>
        <v>0</v>
      </c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</row>
    <row r="91" spans="1:221" s="6" customFormat="1" ht="15.95" customHeight="1">
      <c r="A91" s="46"/>
      <c r="B91" s="46">
        <v>6606</v>
      </c>
      <c r="C91" s="47" t="s">
        <v>411</v>
      </c>
      <c r="D91" s="57">
        <f t="shared" si="199"/>
        <v>0</v>
      </c>
      <c r="E91" s="60">
        <f t="shared" si="215"/>
        <v>0</v>
      </c>
      <c r="F91" s="30">
        <f t="shared" si="156"/>
        <v>0</v>
      </c>
      <c r="G91" s="30">
        <f t="shared" si="216"/>
        <v>0</v>
      </c>
      <c r="H91" s="61">
        <f t="shared" si="217"/>
        <v>0</v>
      </c>
      <c r="I91" s="61">
        <f t="shared" si="217"/>
        <v>0</v>
      </c>
      <c r="J91" s="61">
        <f t="shared" si="200"/>
        <v>0</v>
      </c>
      <c r="K91" s="61">
        <f t="shared" si="157"/>
        <v>0</v>
      </c>
      <c r="L91" s="61">
        <f t="shared" si="158"/>
        <v>0</v>
      </c>
      <c r="M91" s="60">
        <f t="shared" si="159"/>
        <v>0</v>
      </c>
      <c r="N91" s="53">
        <f t="shared" si="208"/>
        <v>0</v>
      </c>
      <c r="O91" s="25">
        <f t="shared" si="256"/>
        <v>0</v>
      </c>
      <c r="P91" s="25">
        <f t="shared" si="257"/>
        <v>0</v>
      </c>
      <c r="Q91" s="25">
        <f t="shared" si="258"/>
        <v>0</v>
      </c>
      <c r="R91" s="25">
        <f t="shared" si="258"/>
        <v>0</v>
      </c>
      <c r="S91" s="25">
        <f t="shared" si="259"/>
        <v>0</v>
      </c>
      <c r="T91" s="25">
        <f t="shared" si="260"/>
        <v>0</v>
      </c>
      <c r="U91" s="25">
        <f t="shared" si="261"/>
        <v>0</v>
      </c>
      <c r="V91" s="25">
        <f t="shared" si="262"/>
        <v>0</v>
      </c>
      <c r="W91" s="25">
        <f t="shared" si="263"/>
        <v>0</v>
      </c>
      <c r="X91" s="25">
        <f t="shared" si="264"/>
        <v>0</v>
      </c>
      <c r="Y91" s="25">
        <f t="shared" si="265"/>
        <v>0</v>
      </c>
      <c r="Z91" s="25">
        <f t="shared" si="266"/>
        <v>0</v>
      </c>
      <c r="AA91" s="25">
        <f t="shared" si="266"/>
        <v>0</v>
      </c>
      <c r="AB91" s="25">
        <f t="shared" si="237"/>
        <v>0</v>
      </c>
      <c r="AC91" s="9">
        <f t="shared" si="237"/>
        <v>0</v>
      </c>
      <c r="AD91" s="25">
        <f t="shared" si="267"/>
        <v>0</v>
      </c>
      <c r="AE91" s="53">
        <f t="shared" si="160"/>
        <v>0</v>
      </c>
      <c r="AF91" s="61">
        <f t="shared" si="218"/>
        <v>0</v>
      </c>
      <c r="AG91" s="61">
        <f t="shared" si="219"/>
        <v>0</v>
      </c>
      <c r="AH91" s="53">
        <f t="shared" si="231"/>
        <v>0</v>
      </c>
      <c r="AI91" s="12">
        <f t="shared" si="220"/>
        <v>0</v>
      </c>
      <c r="AJ91" s="12">
        <f t="shared" si="221"/>
        <v>0</v>
      </c>
      <c r="AK91" s="12">
        <f t="shared" si="232"/>
        <v>0</v>
      </c>
      <c r="AL91" s="12">
        <f t="shared" si="233"/>
        <v>0</v>
      </c>
      <c r="AM91" s="12">
        <f t="shared" si="201"/>
        <v>0</v>
      </c>
      <c r="AN91" s="12">
        <f t="shared" si="202"/>
        <v>0</v>
      </c>
      <c r="AO91" s="12">
        <f t="shared" si="203"/>
        <v>0</v>
      </c>
      <c r="AP91" s="12">
        <f t="shared" si="204"/>
        <v>0</v>
      </c>
      <c r="AQ91" s="12">
        <f t="shared" si="234"/>
        <v>0</v>
      </c>
      <c r="AR91" s="30">
        <f t="shared" si="235"/>
        <v>0</v>
      </c>
      <c r="AS91" s="25"/>
      <c r="AT91" s="25"/>
      <c r="AU91" s="25"/>
      <c r="AV91" s="25"/>
      <c r="AW91" s="25"/>
      <c r="AX91" s="25"/>
      <c r="AY91" s="25"/>
      <c r="AZ91" s="25"/>
      <c r="BA91" s="25"/>
      <c r="BB91" s="30">
        <f t="shared" si="236"/>
        <v>0</v>
      </c>
      <c r="BC91" s="25"/>
      <c r="BD91" s="25"/>
      <c r="BE91" s="30">
        <f t="shared" si="209"/>
        <v>0</v>
      </c>
      <c r="BF91" s="25"/>
      <c r="BG91" s="25"/>
      <c r="BH91" s="25"/>
      <c r="BI91" s="25"/>
      <c r="BJ91" s="25"/>
      <c r="BK91" s="61">
        <f t="shared" si="222"/>
        <v>0</v>
      </c>
      <c r="BL91" s="25"/>
      <c r="BM91" s="25"/>
      <c r="BN91" s="25"/>
      <c r="BO91" s="25"/>
      <c r="BP91" s="25"/>
      <c r="BQ91" s="25"/>
      <c r="BR91" s="61">
        <f t="shared" si="223"/>
        <v>0</v>
      </c>
      <c r="BS91" s="25"/>
      <c r="BT91" s="25"/>
      <c r="BU91" s="61">
        <f t="shared" si="224"/>
        <v>0</v>
      </c>
      <c r="BV91" s="25"/>
      <c r="BW91" s="25"/>
      <c r="BX91" s="25"/>
      <c r="BY91" s="25"/>
      <c r="BZ91" s="61">
        <f t="shared" si="225"/>
        <v>0</v>
      </c>
      <c r="CA91" s="25"/>
      <c r="CB91" s="25"/>
      <c r="CC91" s="25"/>
      <c r="CD91" s="25"/>
      <c r="CE91" s="61">
        <f t="shared" si="226"/>
        <v>0</v>
      </c>
      <c r="CF91" s="25"/>
      <c r="CG91" s="25"/>
      <c r="CH91" s="25"/>
      <c r="CI91" s="25"/>
      <c r="CJ91" s="61">
        <f t="shared" si="227"/>
        <v>0</v>
      </c>
      <c r="CK91" s="25"/>
      <c r="CL91" s="25"/>
      <c r="CM91" s="25"/>
      <c r="CN91" s="25"/>
      <c r="CO91" s="25"/>
      <c r="CP91" s="61">
        <f t="shared" si="228"/>
        <v>0</v>
      </c>
      <c r="CQ91" s="25"/>
      <c r="CR91" s="25"/>
      <c r="CS91" s="25"/>
      <c r="CT91" s="25"/>
      <c r="CU91" s="61">
        <f t="shared" si="210"/>
        <v>0</v>
      </c>
      <c r="CV91" s="25"/>
      <c r="CW91" s="25"/>
      <c r="CX91" s="25"/>
      <c r="CY91" s="61">
        <f t="shared" si="211"/>
        <v>0</v>
      </c>
      <c r="CZ91" s="25"/>
      <c r="DA91" s="25"/>
      <c r="DB91" s="25"/>
      <c r="DC91" s="61">
        <f t="shared" si="212"/>
        <v>0</v>
      </c>
      <c r="DD91" s="25"/>
      <c r="DE91" s="25"/>
      <c r="DF91" s="25"/>
      <c r="DG91" s="61">
        <f t="shared" si="213"/>
        <v>0</v>
      </c>
      <c r="DH91" s="25"/>
      <c r="DI91" s="25"/>
      <c r="DJ91" s="25"/>
      <c r="DK91" s="61">
        <f t="shared" si="214"/>
        <v>0</v>
      </c>
      <c r="DL91" s="25"/>
      <c r="DM91" s="25"/>
      <c r="DN91" s="25"/>
      <c r="DO91" s="61">
        <f t="shared" si="229"/>
        <v>0</v>
      </c>
      <c r="DP91" s="25"/>
      <c r="DQ91" s="25"/>
      <c r="DR91" s="25"/>
      <c r="DS91" s="25"/>
      <c r="DT91" s="61">
        <f t="shared" si="161"/>
        <v>0</v>
      </c>
      <c r="DU91" s="25"/>
      <c r="DV91" s="25"/>
      <c r="DW91" s="25"/>
      <c r="DX91" s="25"/>
      <c r="DY91" s="25"/>
      <c r="DZ91" s="25"/>
      <c r="EA91" s="25"/>
      <c r="EB91" s="61">
        <f t="shared" si="230"/>
        <v>0</v>
      </c>
      <c r="EC91" s="25"/>
      <c r="ED91" s="25"/>
      <c r="EE91" s="25"/>
      <c r="EF91" s="25"/>
      <c r="EG91" s="25"/>
      <c r="EH91" s="25"/>
      <c r="EI91" s="61">
        <f t="shared" si="162"/>
        <v>0</v>
      </c>
      <c r="EJ91" s="25"/>
      <c r="EK91" s="25"/>
      <c r="EL91" s="61">
        <f t="shared" si="163"/>
        <v>0</v>
      </c>
      <c r="EM91" s="25"/>
      <c r="EN91" s="25"/>
      <c r="EO91" s="25"/>
      <c r="EP91" s="25"/>
      <c r="EQ91" s="61">
        <f t="shared" si="164"/>
        <v>0</v>
      </c>
      <c r="ER91" s="25"/>
      <c r="ES91" s="25"/>
      <c r="ET91" s="25"/>
      <c r="EU91" s="25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61">
        <f t="shared" si="205"/>
        <v>0</v>
      </c>
      <c r="FH91" s="25"/>
      <c r="FI91" s="25"/>
      <c r="FJ91" s="61">
        <f t="shared" si="165"/>
        <v>0</v>
      </c>
      <c r="FK91" s="25"/>
      <c r="FL91" s="25"/>
      <c r="FM91" s="25"/>
      <c r="FN91" s="25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25">
        <f t="shared" si="268"/>
        <v>0</v>
      </c>
      <c r="GA91" s="25">
        <f t="shared" si="238"/>
        <v>0</v>
      </c>
      <c r="GB91" s="25">
        <f t="shared" si="239"/>
        <v>0</v>
      </c>
      <c r="GC91" s="25">
        <f t="shared" si="269"/>
        <v>0</v>
      </c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</row>
    <row r="92" spans="1:221" s="6" customFormat="1" ht="15.95" customHeight="1">
      <c r="A92" s="46"/>
      <c r="B92" s="46">
        <v>6607</v>
      </c>
      <c r="C92" s="47" t="s">
        <v>412</v>
      </c>
      <c r="D92" s="57">
        <f t="shared" si="199"/>
        <v>0</v>
      </c>
      <c r="E92" s="60">
        <f t="shared" si="215"/>
        <v>0</v>
      </c>
      <c r="F92" s="30">
        <f t="shared" si="156"/>
        <v>0</v>
      </c>
      <c r="G92" s="30">
        <f t="shared" si="216"/>
        <v>0</v>
      </c>
      <c r="H92" s="61">
        <f t="shared" si="217"/>
        <v>0</v>
      </c>
      <c r="I92" s="61">
        <f t="shared" si="217"/>
        <v>0</v>
      </c>
      <c r="J92" s="61">
        <f t="shared" si="200"/>
        <v>0</v>
      </c>
      <c r="K92" s="61">
        <f t="shared" si="157"/>
        <v>0</v>
      </c>
      <c r="L92" s="61">
        <f t="shared" si="158"/>
        <v>0</v>
      </c>
      <c r="M92" s="60">
        <f t="shared" si="159"/>
        <v>0</v>
      </c>
      <c r="N92" s="53">
        <f t="shared" si="208"/>
        <v>0</v>
      </c>
      <c r="O92" s="25">
        <f t="shared" si="256"/>
        <v>0</v>
      </c>
      <c r="P92" s="25">
        <f t="shared" si="257"/>
        <v>0</v>
      </c>
      <c r="Q92" s="25">
        <f t="shared" si="258"/>
        <v>0</v>
      </c>
      <c r="R92" s="25">
        <f t="shared" si="258"/>
        <v>0</v>
      </c>
      <c r="S92" s="25">
        <f t="shared" si="259"/>
        <v>0</v>
      </c>
      <c r="T92" s="25">
        <f t="shared" si="260"/>
        <v>0</v>
      </c>
      <c r="U92" s="25">
        <f t="shared" si="261"/>
        <v>0</v>
      </c>
      <c r="V92" s="25">
        <f t="shared" si="262"/>
        <v>0</v>
      </c>
      <c r="W92" s="25">
        <f t="shared" si="263"/>
        <v>0</v>
      </c>
      <c r="X92" s="25">
        <f t="shared" si="264"/>
        <v>0</v>
      </c>
      <c r="Y92" s="25">
        <f t="shared" si="265"/>
        <v>0</v>
      </c>
      <c r="Z92" s="25">
        <f t="shared" si="266"/>
        <v>0</v>
      </c>
      <c r="AA92" s="25">
        <f t="shared" si="266"/>
        <v>0</v>
      </c>
      <c r="AB92" s="25">
        <f t="shared" si="237"/>
        <v>0</v>
      </c>
      <c r="AC92" s="9">
        <f t="shared" si="237"/>
        <v>0</v>
      </c>
      <c r="AD92" s="25">
        <f t="shared" si="267"/>
        <v>0</v>
      </c>
      <c r="AE92" s="53">
        <f t="shared" si="160"/>
        <v>0</v>
      </c>
      <c r="AF92" s="61">
        <f t="shared" si="218"/>
        <v>0</v>
      </c>
      <c r="AG92" s="61">
        <f t="shared" si="219"/>
        <v>0</v>
      </c>
      <c r="AH92" s="53">
        <f t="shared" si="231"/>
        <v>0</v>
      </c>
      <c r="AI92" s="12">
        <f t="shared" si="220"/>
        <v>0</v>
      </c>
      <c r="AJ92" s="12">
        <f t="shared" si="221"/>
        <v>0</v>
      </c>
      <c r="AK92" s="12">
        <f t="shared" si="232"/>
        <v>0</v>
      </c>
      <c r="AL92" s="12">
        <f t="shared" si="233"/>
        <v>0</v>
      </c>
      <c r="AM92" s="12">
        <f t="shared" si="201"/>
        <v>0</v>
      </c>
      <c r="AN92" s="12">
        <f t="shared" si="202"/>
        <v>0</v>
      </c>
      <c r="AO92" s="12">
        <f t="shared" si="203"/>
        <v>0</v>
      </c>
      <c r="AP92" s="12">
        <f t="shared" si="204"/>
        <v>0</v>
      </c>
      <c r="AQ92" s="12">
        <f t="shared" si="234"/>
        <v>0</v>
      </c>
      <c r="AR92" s="30">
        <f t="shared" si="235"/>
        <v>0</v>
      </c>
      <c r="AS92" s="9"/>
      <c r="AT92" s="9"/>
      <c r="AU92" s="9"/>
      <c r="AV92" s="9"/>
      <c r="AW92" s="9"/>
      <c r="AX92" s="9"/>
      <c r="AY92" s="9"/>
      <c r="AZ92" s="9"/>
      <c r="BA92" s="9"/>
      <c r="BB92" s="30">
        <f t="shared" si="236"/>
        <v>0</v>
      </c>
      <c r="BC92" s="9"/>
      <c r="BD92" s="9"/>
      <c r="BE92" s="30">
        <f t="shared" si="209"/>
        <v>0</v>
      </c>
      <c r="BF92" s="9"/>
      <c r="BG92" s="9"/>
      <c r="BH92" s="9"/>
      <c r="BI92" s="9"/>
      <c r="BJ92" s="9"/>
      <c r="BK92" s="61">
        <f t="shared" si="222"/>
        <v>0</v>
      </c>
      <c r="BL92" s="9"/>
      <c r="BM92" s="9"/>
      <c r="BN92" s="9"/>
      <c r="BO92" s="9"/>
      <c r="BP92" s="9"/>
      <c r="BQ92" s="9"/>
      <c r="BR92" s="61">
        <f t="shared" si="223"/>
        <v>0</v>
      </c>
      <c r="BS92" s="9"/>
      <c r="BT92" s="9"/>
      <c r="BU92" s="61">
        <f t="shared" si="224"/>
        <v>0</v>
      </c>
      <c r="BV92" s="9"/>
      <c r="BW92" s="9"/>
      <c r="BX92" s="9"/>
      <c r="BY92" s="9"/>
      <c r="BZ92" s="61">
        <f t="shared" si="225"/>
        <v>0</v>
      </c>
      <c r="CA92" s="9"/>
      <c r="CB92" s="9"/>
      <c r="CC92" s="9"/>
      <c r="CD92" s="9"/>
      <c r="CE92" s="61">
        <f t="shared" si="226"/>
        <v>0</v>
      </c>
      <c r="CF92" s="9"/>
      <c r="CG92" s="9"/>
      <c r="CH92" s="9"/>
      <c r="CI92" s="9"/>
      <c r="CJ92" s="61">
        <f t="shared" si="227"/>
        <v>0</v>
      </c>
      <c r="CK92" s="9"/>
      <c r="CL92" s="9"/>
      <c r="CM92" s="9"/>
      <c r="CN92" s="9"/>
      <c r="CO92" s="9"/>
      <c r="CP92" s="61">
        <f t="shared" si="228"/>
        <v>0</v>
      </c>
      <c r="CQ92" s="9"/>
      <c r="CR92" s="9"/>
      <c r="CS92" s="9"/>
      <c r="CT92" s="9"/>
      <c r="CU92" s="61">
        <f t="shared" si="210"/>
        <v>0</v>
      </c>
      <c r="CV92" s="9"/>
      <c r="CW92" s="9"/>
      <c r="CX92" s="9"/>
      <c r="CY92" s="61">
        <f t="shared" si="211"/>
        <v>0</v>
      </c>
      <c r="CZ92" s="9"/>
      <c r="DA92" s="9"/>
      <c r="DB92" s="9"/>
      <c r="DC92" s="61">
        <f t="shared" si="212"/>
        <v>0</v>
      </c>
      <c r="DD92" s="9"/>
      <c r="DE92" s="9"/>
      <c r="DF92" s="9"/>
      <c r="DG92" s="61">
        <f t="shared" si="213"/>
        <v>0</v>
      </c>
      <c r="DH92" s="9"/>
      <c r="DI92" s="9"/>
      <c r="DJ92" s="9"/>
      <c r="DK92" s="61">
        <f t="shared" si="214"/>
        <v>0</v>
      </c>
      <c r="DL92" s="9"/>
      <c r="DM92" s="9"/>
      <c r="DN92" s="9"/>
      <c r="DO92" s="61">
        <f t="shared" si="229"/>
        <v>0</v>
      </c>
      <c r="DP92" s="9"/>
      <c r="DQ92" s="9"/>
      <c r="DR92" s="9"/>
      <c r="DS92" s="9"/>
      <c r="DT92" s="61">
        <f t="shared" si="161"/>
        <v>0</v>
      </c>
      <c r="DU92" s="9"/>
      <c r="DV92" s="9"/>
      <c r="DW92" s="9"/>
      <c r="DX92" s="9"/>
      <c r="DY92" s="9"/>
      <c r="DZ92" s="9"/>
      <c r="EA92" s="9"/>
      <c r="EB92" s="61">
        <f t="shared" si="230"/>
        <v>0</v>
      </c>
      <c r="EC92" s="9"/>
      <c r="ED92" s="9"/>
      <c r="EE92" s="9"/>
      <c r="EF92" s="9"/>
      <c r="EG92" s="9"/>
      <c r="EH92" s="9"/>
      <c r="EI92" s="61">
        <f t="shared" si="162"/>
        <v>0</v>
      </c>
      <c r="EJ92" s="9"/>
      <c r="EK92" s="9"/>
      <c r="EL92" s="61">
        <f t="shared" si="163"/>
        <v>0</v>
      </c>
      <c r="EM92" s="9"/>
      <c r="EN92" s="9"/>
      <c r="EO92" s="9"/>
      <c r="EP92" s="9"/>
      <c r="EQ92" s="61">
        <f t="shared" si="164"/>
        <v>0</v>
      </c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61">
        <f t="shared" si="205"/>
        <v>0</v>
      </c>
      <c r="FH92" s="9"/>
      <c r="FI92" s="9"/>
      <c r="FJ92" s="61">
        <f t="shared" si="165"/>
        <v>0</v>
      </c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25">
        <f t="shared" si="268"/>
        <v>0</v>
      </c>
      <c r="GA92" s="25">
        <f t="shared" si="238"/>
        <v>0</v>
      </c>
      <c r="GB92" s="25">
        <f t="shared" si="239"/>
        <v>0</v>
      </c>
      <c r="GC92" s="25">
        <f t="shared" si="269"/>
        <v>0</v>
      </c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</row>
    <row r="93" spans="1:221" s="6" customFormat="1" ht="15.95" customHeight="1">
      <c r="A93" s="46"/>
      <c r="B93" s="46">
        <v>6608</v>
      </c>
      <c r="C93" s="47" t="s">
        <v>413</v>
      </c>
      <c r="D93" s="57">
        <f t="shared" si="199"/>
        <v>0</v>
      </c>
      <c r="E93" s="60">
        <f t="shared" si="215"/>
        <v>0</v>
      </c>
      <c r="F93" s="30">
        <f t="shared" si="156"/>
        <v>0</v>
      </c>
      <c r="G93" s="30">
        <f t="shared" si="216"/>
        <v>0</v>
      </c>
      <c r="H93" s="61">
        <f t="shared" si="217"/>
        <v>0</v>
      </c>
      <c r="I93" s="61">
        <f t="shared" si="217"/>
        <v>0</v>
      </c>
      <c r="J93" s="61">
        <f t="shared" si="200"/>
        <v>0</v>
      </c>
      <c r="K93" s="61">
        <f t="shared" si="157"/>
        <v>0</v>
      </c>
      <c r="L93" s="61">
        <f t="shared" si="158"/>
        <v>0</v>
      </c>
      <c r="M93" s="60">
        <f t="shared" si="159"/>
        <v>0</v>
      </c>
      <c r="N93" s="53">
        <f t="shared" si="208"/>
        <v>0</v>
      </c>
      <c r="O93" s="25">
        <f t="shared" si="256"/>
        <v>0</v>
      </c>
      <c r="P93" s="25">
        <f t="shared" si="257"/>
        <v>0</v>
      </c>
      <c r="Q93" s="25">
        <f t="shared" si="258"/>
        <v>0</v>
      </c>
      <c r="R93" s="25">
        <f t="shared" si="258"/>
        <v>0</v>
      </c>
      <c r="S93" s="25">
        <f t="shared" si="259"/>
        <v>0</v>
      </c>
      <c r="T93" s="25">
        <f t="shared" si="260"/>
        <v>0</v>
      </c>
      <c r="U93" s="25">
        <f t="shared" si="261"/>
        <v>0</v>
      </c>
      <c r="V93" s="25">
        <f t="shared" si="262"/>
        <v>0</v>
      </c>
      <c r="W93" s="25">
        <f t="shared" si="263"/>
        <v>0</v>
      </c>
      <c r="X93" s="25">
        <f t="shared" si="264"/>
        <v>0</v>
      </c>
      <c r="Y93" s="25">
        <f t="shared" si="265"/>
        <v>0</v>
      </c>
      <c r="Z93" s="25">
        <f t="shared" si="266"/>
        <v>0</v>
      </c>
      <c r="AA93" s="25">
        <f t="shared" si="266"/>
        <v>0</v>
      </c>
      <c r="AB93" s="25">
        <f t="shared" si="237"/>
        <v>0</v>
      </c>
      <c r="AC93" s="9">
        <f t="shared" si="237"/>
        <v>0</v>
      </c>
      <c r="AD93" s="25">
        <f t="shared" si="267"/>
        <v>0</v>
      </c>
      <c r="AE93" s="53">
        <f t="shared" si="160"/>
        <v>0</v>
      </c>
      <c r="AF93" s="61">
        <f t="shared" si="218"/>
        <v>0</v>
      </c>
      <c r="AG93" s="61">
        <f t="shared" si="219"/>
        <v>0</v>
      </c>
      <c r="AH93" s="53">
        <f t="shared" si="231"/>
        <v>0</v>
      </c>
      <c r="AI93" s="12">
        <f t="shared" si="220"/>
        <v>0</v>
      </c>
      <c r="AJ93" s="12">
        <f t="shared" si="221"/>
        <v>0</v>
      </c>
      <c r="AK93" s="12">
        <f t="shared" si="232"/>
        <v>0</v>
      </c>
      <c r="AL93" s="12">
        <f t="shared" si="233"/>
        <v>0</v>
      </c>
      <c r="AM93" s="12">
        <f t="shared" si="201"/>
        <v>0</v>
      </c>
      <c r="AN93" s="12">
        <f t="shared" si="202"/>
        <v>0</v>
      </c>
      <c r="AO93" s="12">
        <f t="shared" si="203"/>
        <v>0</v>
      </c>
      <c r="AP93" s="12">
        <f t="shared" si="204"/>
        <v>0</v>
      </c>
      <c r="AQ93" s="12">
        <f t="shared" si="234"/>
        <v>0</v>
      </c>
      <c r="AR93" s="30">
        <f t="shared" si="235"/>
        <v>0</v>
      </c>
      <c r="AS93" s="25"/>
      <c r="AT93" s="25"/>
      <c r="AU93" s="25"/>
      <c r="AV93" s="25"/>
      <c r="AW93" s="25"/>
      <c r="AX93" s="25"/>
      <c r="AY93" s="25"/>
      <c r="AZ93" s="25"/>
      <c r="BA93" s="25"/>
      <c r="BB93" s="30">
        <f t="shared" si="236"/>
        <v>0</v>
      </c>
      <c r="BC93" s="25"/>
      <c r="BD93" s="25"/>
      <c r="BE93" s="30">
        <f t="shared" si="209"/>
        <v>0</v>
      </c>
      <c r="BF93" s="25"/>
      <c r="BG93" s="25"/>
      <c r="BH93" s="25"/>
      <c r="BI93" s="25"/>
      <c r="BJ93" s="25"/>
      <c r="BK93" s="61">
        <f t="shared" si="222"/>
        <v>0</v>
      </c>
      <c r="BL93" s="25"/>
      <c r="BM93" s="25"/>
      <c r="BN93" s="25"/>
      <c r="BO93" s="25"/>
      <c r="BP93" s="25"/>
      <c r="BQ93" s="25"/>
      <c r="BR93" s="61">
        <f t="shared" si="223"/>
        <v>0</v>
      </c>
      <c r="BS93" s="25"/>
      <c r="BT93" s="25"/>
      <c r="BU93" s="61">
        <f t="shared" si="224"/>
        <v>0</v>
      </c>
      <c r="BV93" s="25"/>
      <c r="BW93" s="25"/>
      <c r="BX93" s="25"/>
      <c r="BY93" s="25"/>
      <c r="BZ93" s="61">
        <f t="shared" si="225"/>
        <v>0</v>
      </c>
      <c r="CA93" s="25"/>
      <c r="CB93" s="25"/>
      <c r="CC93" s="25"/>
      <c r="CD93" s="25"/>
      <c r="CE93" s="61">
        <f t="shared" si="226"/>
        <v>0</v>
      </c>
      <c r="CF93" s="25"/>
      <c r="CG93" s="25"/>
      <c r="CH93" s="25"/>
      <c r="CI93" s="25"/>
      <c r="CJ93" s="61">
        <f t="shared" si="227"/>
        <v>0</v>
      </c>
      <c r="CK93" s="25"/>
      <c r="CL93" s="25"/>
      <c r="CM93" s="25"/>
      <c r="CN93" s="25"/>
      <c r="CO93" s="25"/>
      <c r="CP93" s="61">
        <f t="shared" si="228"/>
        <v>0</v>
      </c>
      <c r="CQ93" s="25"/>
      <c r="CR93" s="25"/>
      <c r="CS93" s="25"/>
      <c r="CT93" s="25"/>
      <c r="CU93" s="61">
        <f t="shared" si="210"/>
        <v>0</v>
      </c>
      <c r="CV93" s="25"/>
      <c r="CW93" s="25"/>
      <c r="CX93" s="25"/>
      <c r="CY93" s="61">
        <f t="shared" si="211"/>
        <v>0</v>
      </c>
      <c r="CZ93" s="25"/>
      <c r="DA93" s="25"/>
      <c r="DB93" s="25"/>
      <c r="DC93" s="61">
        <f t="shared" si="212"/>
        <v>0</v>
      </c>
      <c r="DD93" s="25"/>
      <c r="DE93" s="25"/>
      <c r="DF93" s="25"/>
      <c r="DG93" s="61">
        <f t="shared" si="213"/>
        <v>0</v>
      </c>
      <c r="DH93" s="25"/>
      <c r="DI93" s="25"/>
      <c r="DJ93" s="25"/>
      <c r="DK93" s="61">
        <f t="shared" si="214"/>
        <v>0</v>
      </c>
      <c r="DL93" s="25"/>
      <c r="DM93" s="25"/>
      <c r="DN93" s="25"/>
      <c r="DO93" s="61">
        <f t="shared" si="229"/>
        <v>0</v>
      </c>
      <c r="DP93" s="25"/>
      <c r="DQ93" s="25"/>
      <c r="DR93" s="25"/>
      <c r="DS93" s="25"/>
      <c r="DT93" s="61">
        <f t="shared" si="161"/>
        <v>0</v>
      </c>
      <c r="DU93" s="25"/>
      <c r="DV93" s="25"/>
      <c r="DW93" s="25"/>
      <c r="DX93" s="25"/>
      <c r="DY93" s="25"/>
      <c r="DZ93" s="25"/>
      <c r="EA93" s="25"/>
      <c r="EB93" s="61">
        <f t="shared" si="230"/>
        <v>0</v>
      </c>
      <c r="EC93" s="25"/>
      <c r="ED93" s="25"/>
      <c r="EE93" s="25"/>
      <c r="EF93" s="25"/>
      <c r="EG93" s="25"/>
      <c r="EH93" s="25"/>
      <c r="EI93" s="61">
        <f t="shared" si="162"/>
        <v>0</v>
      </c>
      <c r="EJ93" s="25"/>
      <c r="EK93" s="25"/>
      <c r="EL93" s="61">
        <f t="shared" si="163"/>
        <v>0</v>
      </c>
      <c r="EM93" s="25"/>
      <c r="EN93" s="25"/>
      <c r="EO93" s="25"/>
      <c r="EP93" s="25"/>
      <c r="EQ93" s="61">
        <f t="shared" si="164"/>
        <v>0</v>
      </c>
      <c r="ER93" s="25"/>
      <c r="ES93" s="25"/>
      <c r="ET93" s="25"/>
      <c r="EU93" s="25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61">
        <f t="shared" si="205"/>
        <v>0</v>
      </c>
      <c r="FH93" s="25"/>
      <c r="FI93" s="25"/>
      <c r="FJ93" s="61">
        <f t="shared" si="165"/>
        <v>0</v>
      </c>
      <c r="FK93" s="25"/>
      <c r="FL93" s="25"/>
      <c r="FM93" s="25"/>
      <c r="FN93" s="25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25">
        <f t="shared" si="268"/>
        <v>0</v>
      </c>
      <c r="GA93" s="25">
        <f t="shared" si="238"/>
        <v>0</v>
      </c>
      <c r="GB93" s="25">
        <f t="shared" si="239"/>
        <v>0</v>
      </c>
      <c r="GC93" s="25">
        <f t="shared" si="269"/>
        <v>0</v>
      </c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</row>
    <row r="94" spans="1:221" s="6" customFormat="1" ht="15.95" customHeight="1">
      <c r="A94" s="46"/>
      <c r="B94" s="46">
        <v>6611</v>
      </c>
      <c r="C94" s="136" t="s">
        <v>64</v>
      </c>
      <c r="D94" s="57">
        <f t="shared" si="199"/>
        <v>0</v>
      </c>
      <c r="E94" s="60">
        <f t="shared" si="215"/>
        <v>0</v>
      </c>
      <c r="F94" s="30">
        <f t="shared" si="156"/>
        <v>0</v>
      </c>
      <c r="G94" s="30">
        <f t="shared" si="216"/>
        <v>0</v>
      </c>
      <c r="H94" s="61">
        <f t="shared" si="217"/>
        <v>0</v>
      </c>
      <c r="I94" s="61">
        <f t="shared" si="217"/>
        <v>0</v>
      </c>
      <c r="J94" s="61">
        <f t="shared" si="200"/>
        <v>0</v>
      </c>
      <c r="K94" s="61">
        <f t="shared" si="157"/>
        <v>0</v>
      </c>
      <c r="L94" s="61">
        <f t="shared" si="158"/>
        <v>0</v>
      </c>
      <c r="M94" s="60">
        <f t="shared" si="159"/>
        <v>0</v>
      </c>
      <c r="N94" s="53">
        <f t="shared" si="208"/>
        <v>0</v>
      </c>
      <c r="O94" s="25">
        <f t="shared" si="256"/>
        <v>0</v>
      </c>
      <c r="P94" s="25">
        <f t="shared" si="257"/>
        <v>0</v>
      </c>
      <c r="Q94" s="25">
        <f t="shared" si="258"/>
        <v>0</v>
      </c>
      <c r="R94" s="25">
        <f t="shared" si="258"/>
        <v>0</v>
      </c>
      <c r="S94" s="25">
        <f t="shared" si="259"/>
        <v>0</v>
      </c>
      <c r="T94" s="25">
        <f t="shared" si="260"/>
        <v>0</v>
      </c>
      <c r="U94" s="25">
        <f t="shared" si="261"/>
        <v>0</v>
      </c>
      <c r="V94" s="25">
        <f t="shared" si="262"/>
        <v>0</v>
      </c>
      <c r="W94" s="25">
        <f t="shared" si="263"/>
        <v>0</v>
      </c>
      <c r="X94" s="25">
        <f t="shared" si="264"/>
        <v>0</v>
      </c>
      <c r="Y94" s="25">
        <f t="shared" si="265"/>
        <v>0</v>
      </c>
      <c r="Z94" s="25">
        <f t="shared" si="266"/>
        <v>0</v>
      </c>
      <c r="AA94" s="25">
        <f t="shared" si="266"/>
        <v>0</v>
      </c>
      <c r="AB94" s="25">
        <f t="shared" si="237"/>
        <v>0</v>
      </c>
      <c r="AC94" s="9">
        <f t="shared" si="237"/>
        <v>0</v>
      </c>
      <c r="AD94" s="25">
        <f t="shared" si="267"/>
        <v>0</v>
      </c>
      <c r="AE94" s="53">
        <f t="shared" si="160"/>
        <v>0</v>
      </c>
      <c r="AF94" s="61">
        <f t="shared" si="218"/>
        <v>0</v>
      </c>
      <c r="AG94" s="61">
        <f t="shared" si="219"/>
        <v>0</v>
      </c>
      <c r="AH94" s="53">
        <f t="shared" si="231"/>
        <v>0</v>
      </c>
      <c r="AI94" s="12">
        <f t="shared" si="220"/>
        <v>0</v>
      </c>
      <c r="AJ94" s="12">
        <f t="shared" si="221"/>
        <v>0</v>
      </c>
      <c r="AK94" s="12">
        <f t="shared" si="232"/>
        <v>0</v>
      </c>
      <c r="AL94" s="12">
        <f t="shared" si="233"/>
        <v>0</v>
      </c>
      <c r="AM94" s="12">
        <f t="shared" si="201"/>
        <v>0</v>
      </c>
      <c r="AN94" s="12">
        <f t="shared" si="202"/>
        <v>0</v>
      </c>
      <c r="AO94" s="12">
        <f t="shared" si="203"/>
        <v>0</v>
      </c>
      <c r="AP94" s="12">
        <f t="shared" si="204"/>
        <v>0</v>
      </c>
      <c r="AQ94" s="12">
        <f t="shared" si="234"/>
        <v>0</v>
      </c>
      <c r="AR94" s="30">
        <f t="shared" si="235"/>
        <v>0</v>
      </c>
      <c r="AS94" s="25"/>
      <c r="AT94" s="25"/>
      <c r="AU94" s="25"/>
      <c r="AV94" s="25"/>
      <c r="AW94" s="25"/>
      <c r="AX94" s="25"/>
      <c r="AY94" s="25"/>
      <c r="AZ94" s="25"/>
      <c r="BA94" s="25"/>
      <c r="BB94" s="30">
        <f t="shared" si="236"/>
        <v>0</v>
      </c>
      <c r="BC94" s="25"/>
      <c r="BD94" s="25"/>
      <c r="BE94" s="30">
        <f t="shared" si="209"/>
        <v>0</v>
      </c>
      <c r="BF94" s="25"/>
      <c r="BG94" s="25"/>
      <c r="BH94" s="25"/>
      <c r="BI94" s="25"/>
      <c r="BJ94" s="25"/>
      <c r="BK94" s="61">
        <f t="shared" si="222"/>
        <v>0</v>
      </c>
      <c r="BL94" s="25"/>
      <c r="BM94" s="25"/>
      <c r="BN94" s="25"/>
      <c r="BO94" s="25"/>
      <c r="BP94" s="25"/>
      <c r="BQ94" s="25"/>
      <c r="BR94" s="61">
        <f t="shared" si="223"/>
        <v>0</v>
      </c>
      <c r="BS94" s="25"/>
      <c r="BT94" s="25"/>
      <c r="BU94" s="61">
        <f t="shared" si="224"/>
        <v>0</v>
      </c>
      <c r="BV94" s="25"/>
      <c r="BW94" s="25"/>
      <c r="BX94" s="25"/>
      <c r="BY94" s="25"/>
      <c r="BZ94" s="61">
        <f t="shared" si="225"/>
        <v>0</v>
      </c>
      <c r="CA94" s="25"/>
      <c r="CB94" s="25"/>
      <c r="CC94" s="25"/>
      <c r="CD94" s="25"/>
      <c r="CE94" s="61">
        <f t="shared" si="226"/>
        <v>0</v>
      </c>
      <c r="CF94" s="25"/>
      <c r="CG94" s="25"/>
      <c r="CH94" s="25"/>
      <c r="CI94" s="25"/>
      <c r="CJ94" s="61">
        <f t="shared" si="227"/>
        <v>0</v>
      </c>
      <c r="CK94" s="25"/>
      <c r="CL94" s="25"/>
      <c r="CM94" s="25"/>
      <c r="CN94" s="25"/>
      <c r="CO94" s="25"/>
      <c r="CP94" s="61">
        <f t="shared" si="228"/>
        <v>0</v>
      </c>
      <c r="CQ94" s="25"/>
      <c r="CR94" s="25"/>
      <c r="CS94" s="25"/>
      <c r="CT94" s="25"/>
      <c r="CU94" s="61">
        <f t="shared" si="210"/>
        <v>0</v>
      </c>
      <c r="CV94" s="25"/>
      <c r="CW94" s="25"/>
      <c r="CX94" s="25"/>
      <c r="CY94" s="61">
        <f t="shared" si="211"/>
        <v>0</v>
      </c>
      <c r="CZ94" s="25"/>
      <c r="DA94" s="25"/>
      <c r="DB94" s="25"/>
      <c r="DC94" s="61">
        <f t="shared" si="212"/>
        <v>0</v>
      </c>
      <c r="DD94" s="25"/>
      <c r="DE94" s="25"/>
      <c r="DF94" s="25"/>
      <c r="DG94" s="61">
        <f t="shared" si="213"/>
        <v>0</v>
      </c>
      <c r="DH94" s="25"/>
      <c r="DI94" s="25"/>
      <c r="DJ94" s="25"/>
      <c r="DK94" s="61">
        <f t="shared" si="214"/>
        <v>0</v>
      </c>
      <c r="DL94" s="25"/>
      <c r="DM94" s="25"/>
      <c r="DN94" s="25"/>
      <c r="DO94" s="61">
        <f t="shared" si="229"/>
        <v>0</v>
      </c>
      <c r="DP94" s="25"/>
      <c r="DQ94" s="25"/>
      <c r="DR94" s="25"/>
      <c r="DS94" s="25"/>
      <c r="DT94" s="61">
        <f t="shared" si="161"/>
        <v>0</v>
      </c>
      <c r="DU94" s="25"/>
      <c r="DV94" s="25"/>
      <c r="DW94" s="25"/>
      <c r="DX94" s="25"/>
      <c r="DY94" s="25"/>
      <c r="DZ94" s="25"/>
      <c r="EA94" s="25"/>
      <c r="EB94" s="61">
        <f t="shared" si="230"/>
        <v>0</v>
      </c>
      <c r="EC94" s="25"/>
      <c r="ED94" s="25"/>
      <c r="EE94" s="25"/>
      <c r="EF94" s="25"/>
      <c r="EG94" s="25"/>
      <c r="EH94" s="25"/>
      <c r="EI94" s="61">
        <f t="shared" si="162"/>
        <v>0</v>
      </c>
      <c r="EJ94" s="25"/>
      <c r="EK94" s="25"/>
      <c r="EL94" s="61">
        <f t="shared" si="163"/>
        <v>0</v>
      </c>
      <c r="EM94" s="25"/>
      <c r="EN94" s="25"/>
      <c r="EO94" s="25"/>
      <c r="EP94" s="25"/>
      <c r="EQ94" s="61">
        <f t="shared" si="164"/>
        <v>0</v>
      </c>
      <c r="ER94" s="25"/>
      <c r="ES94" s="25"/>
      <c r="ET94" s="25"/>
      <c r="EU94" s="25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61">
        <f t="shared" si="205"/>
        <v>0</v>
      </c>
      <c r="FH94" s="25"/>
      <c r="FI94" s="25"/>
      <c r="FJ94" s="61">
        <f t="shared" si="165"/>
        <v>0</v>
      </c>
      <c r="FK94" s="25"/>
      <c r="FL94" s="25"/>
      <c r="FM94" s="25"/>
      <c r="FN94" s="25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25">
        <f t="shared" si="268"/>
        <v>0</v>
      </c>
      <c r="GA94" s="25">
        <f t="shared" si="238"/>
        <v>0</v>
      </c>
      <c r="GB94" s="25">
        <f t="shared" si="239"/>
        <v>0</v>
      </c>
      <c r="GC94" s="25">
        <f t="shared" si="269"/>
        <v>0</v>
      </c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</row>
    <row r="95" spans="1:221" s="6" customFormat="1" ht="15.95" customHeight="1">
      <c r="A95" s="46"/>
      <c r="B95" s="46">
        <v>6612</v>
      </c>
      <c r="C95" s="47" t="s">
        <v>444</v>
      </c>
      <c r="D95" s="57">
        <f t="shared" si="199"/>
        <v>0</v>
      </c>
      <c r="E95" s="60">
        <f t="shared" si="215"/>
        <v>0</v>
      </c>
      <c r="F95" s="30">
        <f t="shared" si="156"/>
        <v>0</v>
      </c>
      <c r="G95" s="30">
        <f t="shared" si="216"/>
        <v>0</v>
      </c>
      <c r="H95" s="61">
        <f t="shared" si="217"/>
        <v>0</v>
      </c>
      <c r="I95" s="61">
        <f t="shared" si="217"/>
        <v>0</v>
      </c>
      <c r="J95" s="61">
        <f t="shared" si="200"/>
        <v>0</v>
      </c>
      <c r="K95" s="61">
        <f t="shared" si="157"/>
        <v>0</v>
      </c>
      <c r="L95" s="61">
        <f t="shared" si="158"/>
        <v>0</v>
      </c>
      <c r="M95" s="60">
        <f t="shared" si="159"/>
        <v>0</v>
      </c>
      <c r="N95" s="53">
        <f t="shared" si="208"/>
        <v>0</v>
      </c>
      <c r="O95" s="25">
        <f t="shared" si="256"/>
        <v>0</v>
      </c>
      <c r="P95" s="25">
        <f t="shared" si="257"/>
        <v>0</v>
      </c>
      <c r="Q95" s="25">
        <f t="shared" si="258"/>
        <v>0</v>
      </c>
      <c r="R95" s="25">
        <f t="shared" si="258"/>
        <v>0</v>
      </c>
      <c r="S95" s="25">
        <f t="shared" si="259"/>
        <v>0</v>
      </c>
      <c r="T95" s="25">
        <f t="shared" si="260"/>
        <v>0</v>
      </c>
      <c r="U95" s="25">
        <f t="shared" si="261"/>
        <v>0</v>
      </c>
      <c r="V95" s="25">
        <f t="shared" si="262"/>
        <v>0</v>
      </c>
      <c r="W95" s="25">
        <f t="shared" si="263"/>
        <v>0</v>
      </c>
      <c r="X95" s="25">
        <f t="shared" si="264"/>
        <v>0</v>
      </c>
      <c r="Y95" s="25">
        <f t="shared" si="265"/>
        <v>0</v>
      </c>
      <c r="Z95" s="25">
        <f t="shared" si="266"/>
        <v>0</v>
      </c>
      <c r="AA95" s="25">
        <f t="shared" si="266"/>
        <v>0</v>
      </c>
      <c r="AB95" s="25">
        <f t="shared" si="237"/>
        <v>0</v>
      </c>
      <c r="AC95" s="9">
        <f t="shared" si="237"/>
        <v>0</v>
      </c>
      <c r="AD95" s="25">
        <f t="shared" si="267"/>
        <v>0</v>
      </c>
      <c r="AE95" s="53">
        <f t="shared" si="160"/>
        <v>0</v>
      </c>
      <c r="AF95" s="61">
        <f t="shared" si="218"/>
        <v>0</v>
      </c>
      <c r="AG95" s="61">
        <f t="shared" si="219"/>
        <v>0</v>
      </c>
      <c r="AH95" s="53">
        <f t="shared" si="231"/>
        <v>0</v>
      </c>
      <c r="AI95" s="12">
        <f t="shared" si="220"/>
        <v>0</v>
      </c>
      <c r="AJ95" s="12">
        <f t="shared" si="221"/>
        <v>0</v>
      </c>
      <c r="AK95" s="12">
        <f t="shared" si="232"/>
        <v>0</v>
      </c>
      <c r="AL95" s="12">
        <f t="shared" si="233"/>
        <v>0</v>
      </c>
      <c r="AM95" s="12">
        <f t="shared" si="201"/>
        <v>0</v>
      </c>
      <c r="AN95" s="12">
        <f t="shared" si="202"/>
        <v>0</v>
      </c>
      <c r="AO95" s="12">
        <f t="shared" si="203"/>
        <v>0</v>
      </c>
      <c r="AP95" s="12">
        <f t="shared" si="204"/>
        <v>0</v>
      </c>
      <c r="AQ95" s="12">
        <f t="shared" si="234"/>
        <v>0</v>
      </c>
      <c r="AR95" s="30">
        <f t="shared" si="235"/>
        <v>0</v>
      </c>
      <c r="AS95" s="25"/>
      <c r="AT95" s="25"/>
      <c r="AU95" s="25"/>
      <c r="AV95" s="25"/>
      <c r="AW95" s="25"/>
      <c r="AX95" s="25"/>
      <c r="AY95" s="25"/>
      <c r="AZ95" s="25"/>
      <c r="BA95" s="25"/>
      <c r="BB95" s="30">
        <f t="shared" si="236"/>
        <v>0</v>
      </c>
      <c r="BC95" s="25"/>
      <c r="BD95" s="25"/>
      <c r="BE95" s="30">
        <f t="shared" si="209"/>
        <v>0</v>
      </c>
      <c r="BF95" s="25"/>
      <c r="BG95" s="25"/>
      <c r="BH95" s="25"/>
      <c r="BI95" s="25"/>
      <c r="BJ95" s="25"/>
      <c r="BK95" s="61">
        <f t="shared" si="222"/>
        <v>0</v>
      </c>
      <c r="BL95" s="25"/>
      <c r="BM95" s="25"/>
      <c r="BN95" s="25"/>
      <c r="BO95" s="25"/>
      <c r="BP95" s="25"/>
      <c r="BQ95" s="25"/>
      <c r="BR95" s="61">
        <f t="shared" si="223"/>
        <v>0</v>
      </c>
      <c r="BS95" s="25"/>
      <c r="BT95" s="25"/>
      <c r="BU95" s="61">
        <f t="shared" si="224"/>
        <v>0</v>
      </c>
      <c r="BV95" s="25"/>
      <c r="BW95" s="25"/>
      <c r="BX95" s="25"/>
      <c r="BY95" s="25"/>
      <c r="BZ95" s="61">
        <f t="shared" si="225"/>
        <v>0</v>
      </c>
      <c r="CA95" s="25"/>
      <c r="CB95" s="25"/>
      <c r="CC95" s="25"/>
      <c r="CD95" s="25"/>
      <c r="CE95" s="61">
        <f t="shared" si="226"/>
        <v>0</v>
      </c>
      <c r="CF95" s="25"/>
      <c r="CG95" s="25"/>
      <c r="CH95" s="25"/>
      <c r="CI95" s="25"/>
      <c r="CJ95" s="61">
        <f t="shared" si="227"/>
        <v>0</v>
      </c>
      <c r="CK95" s="25"/>
      <c r="CL95" s="25"/>
      <c r="CM95" s="25"/>
      <c r="CN95" s="25"/>
      <c r="CO95" s="25"/>
      <c r="CP95" s="61">
        <f t="shared" si="228"/>
        <v>0</v>
      </c>
      <c r="CQ95" s="25"/>
      <c r="CR95" s="25"/>
      <c r="CS95" s="25"/>
      <c r="CT95" s="25"/>
      <c r="CU95" s="61">
        <f t="shared" si="210"/>
        <v>0</v>
      </c>
      <c r="CV95" s="25"/>
      <c r="CW95" s="25"/>
      <c r="CX95" s="25"/>
      <c r="CY95" s="61">
        <f t="shared" si="211"/>
        <v>0</v>
      </c>
      <c r="CZ95" s="25"/>
      <c r="DA95" s="25"/>
      <c r="DB95" s="25"/>
      <c r="DC95" s="61">
        <f t="shared" si="212"/>
        <v>0</v>
      </c>
      <c r="DD95" s="25"/>
      <c r="DE95" s="25"/>
      <c r="DF95" s="25"/>
      <c r="DG95" s="61">
        <f t="shared" si="213"/>
        <v>0</v>
      </c>
      <c r="DH95" s="25"/>
      <c r="DI95" s="25"/>
      <c r="DJ95" s="25"/>
      <c r="DK95" s="61">
        <f t="shared" si="214"/>
        <v>0</v>
      </c>
      <c r="DL95" s="25"/>
      <c r="DM95" s="25"/>
      <c r="DN95" s="25"/>
      <c r="DO95" s="61">
        <f t="shared" si="229"/>
        <v>0</v>
      </c>
      <c r="DP95" s="25"/>
      <c r="DQ95" s="25"/>
      <c r="DR95" s="25"/>
      <c r="DS95" s="25"/>
      <c r="DT95" s="61">
        <f t="shared" si="161"/>
        <v>0</v>
      </c>
      <c r="DU95" s="25"/>
      <c r="DV95" s="25"/>
      <c r="DW95" s="25"/>
      <c r="DX95" s="25"/>
      <c r="DY95" s="25"/>
      <c r="DZ95" s="25"/>
      <c r="EA95" s="25"/>
      <c r="EB95" s="61">
        <f t="shared" si="230"/>
        <v>0</v>
      </c>
      <c r="EC95" s="25"/>
      <c r="ED95" s="25"/>
      <c r="EE95" s="25"/>
      <c r="EF95" s="25"/>
      <c r="EG95" s="25"/>
      <c r="EH95" s="25"/>
      <c r="EI95" s="61">
        <f t="shared" si="162"/>
        <v>0</v>
      </c>
      <c r="EJ95" s="25"/>
      <c r="EK95" s="25"/>
      <c r="EL95" s="61">
        <f t="shared" si="163"/>
        <v>0</v>
      </c>
      <c r="EM95" s="25"/>
      <c r="EN95" s="25"/>
      <c r="EO95" s="25"/>
      <c r="EP95" s="25"/>
      <c r="EQ95" s="61">
        <f t="shared" si="164"/>
        <v>0</v>
      </c>
      <c r="ER95" s="25"/>
      <c r="ES95" s="25"/>
      <c r="ET95" s="25"/>
      <c r="EU95" s="25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61">
        <f t="shared" si="205"/>
        <v>0</v>
      </c>
      <c r="FH95" s="25"/>
      <c r="FI95" s="25"/>
      <c r="FJ95" s="61">
        <f t="shared" si="165"/>
        <v>0</v>
      </c>
      <c r="FK95" s="25"/>
      <c r="FL95" s="25"/>
      <c r="FM95" s="25"/>
      <c r="FN95" s="25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25">
        <f t="shared" si="268"/>
        <v>0</v>
      </c>
      <c r="GA95" s="25">
        <f t="shared" si="238"/>
        <v>0</v>
      </c>
      <c r="GB95" s="25">
        <f t="shared" si="239"/>
        <v>0</v>
      </c>
      <c r="GC95" s="25">
        <f t="shared" si="269"/>
        <v>0</v>
      </c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</row>
    <row r="96" spans="1:221" s="6" customFormat="1" ht="14.1" customHeight="1">
      <c r="A96" s="46"/>
      <c r="B96" s="46">
        <v>6613</v>
      </c>
      <c r="C96" s="47" t="s">
        <v>541</v>
      </c>
      <c r="D96" s="57">
        <f t="shared" si="199"/>
        <v>0</v>
      </c>
      <c r="E96" s="60">
        <f t="shared" si="215"/>
        <v>0</v>
      </c>
      <c r="F96" s="30">
        <f t="shared" si="156"/>
        <v>0</v>
      </c>
      <c r="G96" s="30">
        <f t="shared" si="216"/>
        <v>0</v>
      </c>
      <c r="H96" s="61">
        <f t="shared" si="217"/>
        <v>0</v>
      </c>
      <c r="I96" s="61">
        <f t="shared" si="217"/>
        <v>0</v>
      </c>
      <c r="J96" s="61">
        <f t="shared" si="200"/>
        <v>0</v>
      </c>
      <c r="K96" s="61">
        <f t="shared" si="157"/>
        <v>0</v>
      </c>
      <c r="L96" s="61">
        <f t="shared" si="158"/>
        <v>0</v>
      </c>
      <c r="M96" s="60">
        <f t="shared" si="159"/>
        <v>0</v>
      </c>
      <c r="N96" s="53">
        <f t="shared" si="208"/>
        <v>0</v>
      </c>
      <c r="O96" s="25">
        <f t="shared" si="256"/>
        <v>0</v>
      </c>
      <c r="P96" s="25">
        <f t="shared" si="257"/>
        <v>0</v>
      </c>
      <c r="Q96" s="25">
        <f t="shared" si="258"/>
        <v>0</v>
      </c>
      <c r="R96" s="25">
        <f t="shared" si="258"/>
        <v>0</v>
      </c>
      <c r="S96" s="25">
        <f t="shared" si="259"/>
        <v>0</v>
      </c>
      <c r="T96" s="25">
        <f t="shared" si="260"/>
        <v>0</v>
      </c>
      <c r="U96" s="25">
        <f t="shared" si="261"/>
        <v>0</v>
      </c>
      <c r="V96" s="25">
        <f t="shared" si="262"/>
        <v>0</v>
      </c>
      <c r="W96" s="25">
        <f t="shared" si="263"/>
        <v>0</v>
      </c>
      <c r="X96" s="25">
        <f t="shared" si="264"/>
        <v>0</v>
      </c>
      <c r="Y96" s="25">
        <f t="shared" si="265"/>
        <v>0</v>
      </c>
      <c r="Z96" s="25">
        <f t="shared" si="266"/>
        <v>0</v>
      </c>
      <c r="AA96" s="25">
        <f t="shared" si="266"/>
        <v>0</v>
      </c>
      <c r="AB96" s="25">
        <f t="shared" si="237"/>
        <v>0</v>
      </c>
      <c r="AC96" s="9">
        <f t="shared" si="237"/>
        <v>0</v>
      </c>
      <c r="AD96" s="25">
        <f t="shared" si="267"/>
        <v>0</v>
      </c>
      <c r="AE96" s="53">
        <f t="shared" si="160"/>
        <v>0</v>
      </c>
      <c r="AF96" s="61">
        <f t="shared" si="218"/>
        <v>0</v>
      </c>
      <c r="AG96" s="61">
        <f t="shared" si="219"/>
        <v>0</v>
      </c>
      <c r="AH96" s="53">
        <f t="shared" si="231"/>
        <v>0</v>
      </c>
      <c r="AI96" s="12">
        <f t="shared" si="220"/>
        <v>0</v>
      </c>
      <c r="AJ96" s="12">
        <f t="shared" si="221"/>
        <v>0</v>
      </c>
      <c r="AK96" s="12">
        <f t="shared" si="232"/>
        <v>0</v>
      </c>
      <c r="AL96" s="12">
        <f t="shared" si="233"/>
        <v>0</v>
      </c>
      <c r="AM96" s="12">
        <f t="shared" si="201"/>
        <v>0</v>
      </c>
      <c r="AN96" s="12">
        <f t="shared" si="202"/>
        <v>0</v>
      </c>
      <c r="AO96" s="12">
        <f t="shared" si="203"/>
        <v>0</v>
      </c>
      <c r="AP96" s="12">
        <f t="shared" si="204"/>
        <v>0</v>
      </c>
      <c r="AQ96" s="12">
        <f t="shared" si="234"/>
        <v>0</v>
      </c>
      <c r="AR96" s="30">
        <f t="shared" si="235"/>
        <v>0</v>
      </c>
      <c r="AS96" s="25"/>
      <c r="AT96" s="25"/>
      <c r="AU96" s="25"/>
      <c r="AV96" s="25"/>
      <c r="AW96" s="25"/>
      <c r="AX96" s="25"/>
      <c r="AY96" s="25"/>
      <c r="AZ96" s="25"/>
      <c r="BA96" s="25"/>
      <c r="BB96" s="30">
        <f t="shared" si="236"/>
        <v>0</v>
      </c>
      <c r="BC96" s="25"/>
      <c r="BD96" s="25"/>
      <c r="BE96" s="30">
        <f t="shared" si="209"/>
        <v>0</v>
      </c>
      <c r="BF96" s="25"/>
      <c r="BG96" s="25"/>
      <c r="BH96" s="25"/>
      <c r="BI96" s="25"/>
      <c r="BJ96" s="25"/>
      <c r="BK96" s="61">
        <f t="shared" si="222"/>
        <v>0</v>
      </c>
      <c r="BL96" s="25"/>
      <c r="BM96" s="25"/>
      <c r="BN96" s="25"/>
      <c r="BO96" s="25"/>
      <c r="BP96" s="25"/>
      <c r="BQ96" s="25"/>
      <c r="BR96" s="61">
        <f t="shared" si="223"/>
        <v>0</v>
      </c>
      <c r="BS96" s="25"/>
      <c r="BT96" s="25"/>
      <c r="BU96" s="61">
        <f t="shared" si="224"/>
        <v>0</v>
      </c>
      <c r="BV96" s="25"/>
      <c r="BW96" s="25"/>
      <c r="BX96" s="25"/>
      <c r="BY96" s="25"/>
      <c r="BZ96" s="61">
        <f t="shared" si="225"/>
        <v>0</v>
      </c>
      <c r="CA96" s="25"/>
      <c r="CB96" s="25"/>
      <c r="CC96" s="25"/>
      <c r="CD96" s="25"/>
      <c r="CE96" s="61">
        <f t="shared" si="226"/>
        <v>0</v>
      </c>
      <c r="CF96" s="25"/>
      <c r="CG96" s="25"/>
      <c r="CH96" s="25"/>
      <c r="CI96" s="25"/>
      <c r="CJ96" s="61">
        <f t="shared" si="227"/>
        <v>0</v>
      </c>
      <c r="CK96" s="25"/>
      <c r="CL96" s="25"/>
      <c r="CM96" s="25"/>
      <c r="CN96" s="25"/>
      <c r="CO96" s="25"/>
      <c r="CP96" s="61">
        <f t="shared" si="228"/>
        <v>0</v>
      </c>
      <c r="CQ96" s="25"/>
      <c r="CR96" s="25"/>
      <c r="CS96" s="25"/>
      <c r="CT96" s="25"/>
      <c r="CU96" s="61">
        <f t="shared" si="210"/>
        <v>0</v>
      </c>
      <c r="CV96" s="25"/>
      <c r="CW96" s="25"/>
      <c r="CX96" s="25"/>
      <c r="CY96" s="61">
        <f t="shared" si="211"/>
        <v>0</v>
      </c>
      <c r="CZ96" s="25"/>
      <c r="DA96" s="25"/>
      <c r="DB96" s="25"/>
      <c r="DC96" s="61">
        <f t="shared" si="212"/>
        <v>0</v>
      </c>
      <c r="DD96" s="25"/>
      <c r="DE96" s="25"/>
      <c r="DF96" s="25"/>
      <c r="DG96" s="61">
        <f t="shared" si="213"/>
        <v>0</v>
      </c>
      <c r="DH96" s="25"/>
      <c r="DI96" s="25"/>
      <c r="DJ96" s="25"/>
      <c r="DK96" s="61">
        <f t="shared" si="214"/>
        <v>0</v>
      </c>
      <c r="DL96" s="25"/>
      <c r="DM96" s="25"/>
      <c r="DN96" s="25"/>
      <c r="DO96" s="61">
        <f t="shared" si="229"/>
        <v>0</v>
      </c>
      <c r="DP96" s="25"/>
      <c r="DQ96" s="25"/>
      <c r="DR96" s="25"/>
      <c r="DS96" s="25"/>
      <c r="DT96" s="61">
        <f t="shared" si="161"/>
        <v>0</v>
      </c>
      <c r="DU96" s="25"/>
      <c r="DV96" s="25"/>
      <c r="DW96" s="25"/>
      <c r="DX96" s="25"/>
      <c r="DY96" s="25"/>
      <c r="DZ96" s="25"/>
      <c r="EA96" s="25"/>
      <c r="EB96" s="61">
        <f t="shared" si="230"/>
        <v>0</v>
      </c>
      <c r="EC96" s="25"/>
      <c r="ED96" s="25"/>
      <c r="EE96" s="25"/>
      <c r="EF96" s="25"/>
      <c r="EG96" s="25"/>
      <c r="EH96" s="25"/>
      <c r="EI96" s="61">
        <f t="shared" si="162"/>
        <v>0</v>
      </c>
      <c r="EJ96" s="25"/>
      <c r="EK96" s="25"/>
      <c r="EL96" s="61">
        <f t="shared" si="163"/>
        <v>0</v>
      </c>
      <c r="EM96" s="25"/>
      <c r="EN96" s="25"/>
      <c r="EO96" s="25"/>
      <c r="EP96" s="25"/>
      <c r="EQ96" s="61">
        <f t="shared" si="164"/>
        <v>0</v>
      </c>
      <c r="ER96" s="25"/>
      <c r="ES96" s="25"/>
      <c r="ET96" s="25"/>
      <c r="EU96" s="25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61">
        <f t="shared" si="205"/>
        <v>0</v>
      </c>
      <c r="FH96" s="25"/>
      <c r="FI96" s="25"/>
      <c r="FJ96" s="61">
        <f t="shared" si="165"/>
        <v>0</v>
      </c>
      <c r="FK96" s="25"/>
      <c r="FL96" s="25"/>
      <c r="FM96" s="25"/>
      <c r="FN96" s="25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25">
        <f t="shared" si="268"/>
        <v>0</v>
      </c>
      <c r="GA96" s="25">
        <f t="shared" si="238"/>
        <v>0</v>
      </c>
      <c r="GB96" s="25">
        <f t="shared" si="239"/>
        <v>0</v>
      </c>
      <c r="GC96" s="25">
        <f t="shared" si="269"/>
        <v>0</v>
      </c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</row>
    <row r="97" spans="1:221" s="6" customFormat="1" ht="15" customHeight="1">
      <c r="A97" s="46"/>
      <c r="B97" s="46">
        <v>6614</v>
      </c>
      <c r="C97" s="47" t="s">
        <v>595</v>
      </c>
      <c r="D97" s="57">
        <f t="shared" si="199"/>
        <v>0</v>
      </c>
      <c r="E97" s="60">
        <f t="shared" si="215"/>
        <v>0</v>
      </c>
      <c r="F97" s="30">
        <f t="shared" si="156"/>
        <v>0</v>
      </c>
      <c r="G97" s="30">
        <f t="shared" si="216"/>
        <v>0</v>
      </c>
      <c r="H97" s="61">
        <f t="shared" si="217"/>
        <v>0</v>
      </c>
      <c r="I97" s="61">
        <f t="shared" si="217"/>
        <v>0</v>
      </c>
      <c r="J97" s="61">
        <f t="shared" si="200"/>
        <v>0</v>
      </c>
      <c r="K97" s="61">
        <f t="shared" si="157"/>
        <v>0</v>
      </c>
      <c r="L97" s="61">
        <f t="shared" si="158"/>
        <v>0</v>
      </c>
      <c r="M97" s="60">
        <f t="shared" si="159"/>
        <v>0</v>
      </c>
      <c r="N97" s="53">
        <f t="shared" si="208"/>
        <v>0</v>
      </c>
      <c r="O97" s="25">
        <f t="shared" si="256"/>
        <v>0</v>
      </c>
      <c r="P97" s="25">
        <f t="shared" si="257"/>
        <v>0</v>
      </c>
      <c r="Q97" s="25">
        <f t="shared" si="258"/>
        <v>0</v>
      </c>
      <c r="R97" s="25">
        <f t="shared" si="258"/>
        <v>0</v>
      </c>
      <c r="S97" s="25">
        <f t="shared" si="259"/>
        <v>0</v>
      </c>
      <c r="T97" s="25">
        <f t="shared" si="260"/>
        <v>0</v>
      </c>
      <c r="U97" s="25">
        <f t="shared" si="261"/>
        <v>0</v>
      </c>
      <c r="V97" s="25">
        <f t="shared" si="262"/>
        <v>0</v>
      </c>
      <c r="W97" s="25">
        <f t="shared" si="263"/>
        <v>0</v>
      </c>
      <c r="X97" s="25">
        <f t="shared" si="264"/>
        <v>0</v>
      </c>
      <c r="Y97" s="25">
        <f t="shared" si="265"/>
        <v>0</v>
      </c>
      <c r="Z97" s="25">
        <f t="shared" si="266"/>
        <v>0</v>
      </c>
      <c r="AA97" s="25">
        <f t="shared" si="266"/>
        <v>0</v>
      </c>
      <c r="AB97" s="25">
        <f t="shared" si="237"/>
        <v>0</v>
      </c>
      <c r="AC97" s="9">
        <f t="shared" si="237"/>
        <v>0</v>
      </c>
      <c r="AD97" s="25">
        <f t="shared" si="267"/>
        <v>0</v>
      </c>
      <c r="AE97" s="53">
        <f t="shared" si="160"/>
        <v>0</v>
      </c>
      <c r="AF97" s="61">
        <f t="shared" si="218"/>
        <v>0</v>
      </c>
      <c r="AG97" s="61">
        <f t="shared" si="219"/>
        <v>0</v>
      </c>
      <c r="AH97" s="53">
        <f t="shared" si="231"/>
        <v>0</v>
      </c>
      <c r="AI97" s="12">
        <f t="shared" si="220"/>
        <v>0</v>
      </c>
      <c r="AJ97" s="12">
        <f t="shared" si="221"/>
        <v>0</v>
      </c>
      <c r="AK97" s="12">
        <f t="shared" si="232"/>
        <v>0</v>
      </c>
      <c r="AL97" s="12">
        <f t="shared" si="233"/>
        <v>0</v>
      </c>
      <c r="AM97" s="12">
        <f t="shared" si="201"/>
        <v>0</v>
      </c>
      <c r="AN97" s="12">
        <f t="shared" si="202"/>
        <v>0</v>
      </c>
      <c r="AO97" s="12">
        <f t="shared" si="203"/>
        <v>0</v>
      </c>
      <c r="AP97" s="12">
        <f t="shared" si="204"/>
        <v>0</v>
      </c>
      <c r="AQ97" s="12">
        <f t="shared" si="234"/>
        <v>0</v>
      </c>
      <c r="AR97" s="30">
        <f t="shared" si="235"/>
        <v>0</v>
      </c>
      <c r="AS97" s="25"/>
      <c r="AT97" s="25"/>
      <c r="AU97" s="25"/>
      <c r="AV97" s="25"/>
      <c r="AW97" s="25"/>
      <c r="AX97" s="25"/>
      <c r="AY97" s="25"/>
      <c r="AZ97" s="25"/>
      <c r="BA97" s="25"/>
      <c r="BB97" s="30">
        <f t="shared" si="236"/>
        <v>0</v>
      </c>
      <c r="BC97" s="25"/>
      <c r="BD97" s="25"/>
      <c r="BE97" s="30">
        <f t="shared" si="209"/>
        <v>0</v>
      </c>
      <c r="BF97" s="25"/>
      <c r="BG97" s="25"/>
      <c r="BH97" s="25"/>
      <c r="BI97" s="25"/>
      <c r="BJ97" s="25"/>
      <c r="BK97" s="61">
        <f t="shared" si="222"/>
        <v>0</v>
      </c>
      <c r="BL97" s="25"/>
      <c r="BM97" s="25"/>
      <c r="BN97" s="25"/>
      <c r="BO97" s="25"/>
      <c r="BP97" s="25"/>
      <c r="BQ97" s="25"/>
      <c r="BR97" s="61">
        <f t="shared" si="223"/>
        <v>0</v>
      </c>
      <c r="BS97" s="25"/>
      <c r="BT97" s="25"/>
      <c r="BU97" s="61">
        <f t="shared" si="224"/>
        <v>0</v>
      </c>
      <c r="BV97" s="25"/>
      <c r="BW97" s="25"/>
      <c r="BX97" s="25"/>
      <c r="BY97" s="25"/>
      <c r="BZ97" s="61">
        <f t="shared" si="225"/>
        <v>0</v>
      </c>
      <c r="CA97" s="25"/>
      <c r="CB97" s="25"/>
      <c r="CC97" s="25"/>
      <c r="CD97" s="25"/>
      <c r="CE97" s="61">
        <f t="shared" si="226"/>
        <v>0</v>
      </c>
      <c r="CF97" s="25"/>
      <c r="CG97" s="25"/>
      <c r="CH97" s="25"/>
      <c r="CI97" s="25"/>
      <c r="CJ97" s="61">
        <f t="shared" si="227"/>
        <v>0</v>
      </c>
      <c r="CK97" s="25"/>
      <c r="CL97" s="25"/>
      <c r="CM97" s="25"/>
      <c r="CN97" s="25"/>
      <c r="CO97" s="25"/>
      <c r="CP97" s="61">
        <f t="shared" si="228"/>
        <v>0</v>
      </c>
      <c r="CQ97" s="25"/>
      <c r="CR97" s="25"/>
      <c r="CS97" s="25"/>
      <c r="CT97" s="25"/>
      <c r="CU97" s="61">
        <f t="shared" si="210"/>
        <v>0</v>
      </c>
      <c r="CV97" s="25"/>
      <c r="CW97" s="25"/>
      <c r="CX97" s="25"/>
      <c r="CY97" s="61">
        <f t="shared" si="211"/>
        <v>0</v>
      </c>
      <c r="CZ97" s="25"/>
      <c r="DA97" s="25"/>
      <c r="DB97" s="25"/>
      <c r="DC97" s="61">
        <f t="shared" si="212"/>
        <v>0</v>
      </c>
      <c r="DD97" s="25"/>
      <c r="DE97" s="25"/>
      <c r="DF97" s="25"/>
      <c r="DG97" s="61">
        <f t="shared" si="213"/>
        <v>0</v>
      </c>
      <c r="DH97" s="25"/>
      <c r="DI97" s="25"/>
      <c r="DJ97" s="25"/>
      <c r="DK97" s="61">
        <f t="shared" si="214"/>
        <v>0</v>
      </c>
      <c r="DL97" s="25"/>
      <c r="DM97" s="25"/>
      <c r="DN97" s="25"/>
      <c r="DO97" s="61">
        <f t="shared" si="229"/>
        <v>0</v>
      </c>
      <c r="DP97" s="25"/>
      <c r="DQ97" s="25"/>
      <c r="DR97" s="25"/>
      <c r="DS97" s="25"/>
      <c r="DT97" s="61">
        <f t="shared" si="161"/>
        <v>0</v>
      </c>
      <c r="DU97" s="25"/>
      <c r="DV97" s="25"/>
      <c r="DW97" s="25"/>
      <c r="DX97" s="25"/>
      <c r="DY97" s="25"/>
      <c r="DZ97" s="25"/>
      <c r="EA97" s="25"/>
      <c r="EB97" s="61">
        <f t="shared" si="230"/>
        <v>0</v>
      </c>
      <c r="EC97" s="25"/>
      <c r="ED97" s="25"/>
      <c r="EE97" s="25"/>
      <c r="EF97" s="25"/>
      <c r="EG97" s="25"/>
      <c r="EH97" s="25"/>
      <c r="EI97" s="61">
        <f t="shared" si="162"/>
        <v>0</v>
      </c>
      <c r="EJ97" s="25"/>
      <c r="EK97" s="25"/>
      <c r="EL97" s="61">
        <f t="shared" si="163"/>
        <v>0</v>
      </c>
      <c r="EM97" s="25"/>
      <c r="EN97" s="25"/>
      <c r="EO97" s="25"/>
      <c r="EP97" s="25"/>
      <c r="EQ97" s="61">
        <f t="shared" si="164"/>
        <v>0</v>
      </c>
      <c r="ER97" s="25"/>
      <c r="ES97" s="25"/>
      <c r="ET97" s="25"/>
      <c r="EU97" s="25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61">
        <f t="shared" si="205"/>
        <v>0</v>
      </c>
      <c r="FH97" s="25"/>
      <c r="FI97" s="25"/>
      <c r="FJ97" s="61">
        <f t="shared" si="165"/>
        <v>0</v>
      </c>
      <c r="FK97" s="25"/>
      <c r="FL97" s="25"/>
      <c r="FM97" s="25"/>
      <c r="FN97" s="25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25">
        <f t="shared" si="268"/>
        <v>0</v>
      </c>
      <c r="GA97" s="25">
        <f t="shared" si="238"/>
        <v>0</v>
      </c>
      <c r="GB97" s="25">
        <f t="shared" si="239"/>
        <v>0</v>
      </c>
      <c r="GC97" s="25">
        <f t="shared" si="269"/>
        <v>0</v>
      </c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</row>
    <row r="98" spans="1:221" s="6" customFormat="1" ht="15" customHeight="1">
      <c r="A98" s="46"/>
      <c r="B98" s="46">
        <v>6615</v>
      </c>
      <c r="C98" s="47" t="s">
        <v>445</v>
      </c>
      <c r="D98" s="57">
        <f t="shared" si="199"/>
        <v>0</v>
      </c>
      <c r="E98" s="60">
        <f t="shared" si="215"/>
        <v>0</v>
      </c>
      <c r="F98" s="30">
        <f t="shared" si="156"/>
        <v>0</v>
      </c>
      <c r="G98" s="30">
        <f t="shared" si="216"/>
        <v>0</v>
      </c>
      <c r="H98" s="61">
        <f t="shared" si="217"/>
        <v>0</v>
      </c>
      <c r="I98" s="61">
        <f t="shared" si="217"/>
        <v>0</v>
      </c>
      <c r="J98" s="61">
        <f t="shared" si="200"/>
        <v>0</v>
      </c>
      <c r="K98" s="61">
        <f t="shared" si="157"/>
        <v>0</v>
      </c>
      <c r="L98" s="61">
        <f t="shared" si="158"/>
        <v>0</v>
      </c>
      <c r="M98" s="60">
        <f t="shared" si="159"/>
        <v>0</v>
      </c>
      <c r="N98" s="53">
        <f t="shared" si="208"/>
        <v>0</v>
      </c>
      <c r="O98" s="25">
        <f t="shared" si="256"/>
        <v>0</v>
      </c>
      <c r="P98" s="25">
        <f t="shared" si="257"/>
        <v>0</v>
      </c>
      <c r="Q98" s="25">
        <f t="shared" si="258"/>
        <v>0</v>
      </c>
      <c r="R98" s="25">
        <f t="shared" si="258"/>
        <v>0</v>
      </c>
      <c r="S98" s="25">
        <f t="shared" si="259"/>
        <v>0</v>
      </c>
      <c r="T98" s="25">
        <f t="shared" si="260"/>
        <v>0</v>
      </c>
      <c r="U98" s="25">
        <f t="shared" si="261"/>
        <v>0</v>
      </c>
      <c r="V98" s="25">
        <f t="shared" si="262"/>
        <v>0</v>
      </c>
      <c r="W98" s="25">
        <f t="shared" si="263"/>
        <v>0</v>
      </c>
      <c r="X98" s="25">
        <f t="shared" si="264"/>
        <v>0</v>
      </c>
      <c r="Y98" s="25">
        <f t="shared" si="265"/>
        <v>0</v>
      </c>
      <c r="Z98" s="25">
        <f t="shared" si="266"/>
        <v>0</v>
      </c>
      <c r="AA98" s="25">
        <f t="shared" si="266"/>
        <v>0</v>
      </c>
      <c r="AB98" s="25">
        <f t="shared" si="237"/>
        <v>0</v>
      </c>
      <c r="AC98" s="9">
        <f t="shared" si="237"/>
        <v>0</v>
      </c>
      <c r="AD98" s="25">
        <f t="shared" si="267"/>
        <v>0</v>
      </c>
      <c r="AE98" s="53">
        <f t="shared" si="160"/>
        <v>0</v>
      </c>
      <c r="AF98" s="61">
        <f t="shared" si="218"/>
        <v>0</v>
      </c>
      <c r="AG98" s="61">
        <f t="shared" si="219"/>
        <v>0</v>
      </c>
      <c r="AH98" s="53">
        <f t="shared" si="231"/>
        <v>0</v>
      </c>
      <c r="AI98" s="12">
        <f t="shared" si="220"/>
        <v>0</v>
      </c>
      <c r="AJ98" s="12">
        <f t="shared" si="221"/>
        <v>0</v>
      </c>
      <c r="AK98" s="12">
        <f t="shared" si="232"/>
        <v>0</v>
      </c>
      <c r="AL98" s="12">
        <f t="shared" si="233"/>
        <v>0</v>
      </c>
      <c r="AM98" s="12">
        <f t="shared" si="201"/>
        <v>0</v>
      </c>
      <c r="AN98" s="12">
        <f t="shared" si="202"/>
        <v>0</v>
      </c>
      <c r="AO98" s="12">
        <f t="shared" si="203"/>
        <v>0</v>
      </c>
      <c r="AP98" s="12">
        <f t="shared" si="204"/>
        <v>0</v>
      </c>
      <c r="AQ98" s="12">
        <f t="shared" si="234"/>
        <v>0</v>
      </c>
      <c r="AR98" s="30">
        <f t="shared" si="235"/>
        <v>0</v>
      </c>
      <c r="AS98" s="25"/>
      <c r="AT98" s="25"/>
      <c r="AU98" s="25"/>
      <c r="AV98" s="25"/>
      <c r="AW98" s="25"/>
      <c r="AX98" s="25"/>
      <c r="AY98" s="25"/>
      <c r="AZ98" s="25"/>
      <c r="BA98" s="25"/>
      <c r="BB98" s="30">
        <f t="shared" si="236"/>
        <v>0</v>
      </c>
      <c r="BC98" s="25"/>
      <c r="BD98" s="25"/>
      <c r="BE98" s="30">
        <f t="shared" si="209"/>
        <v>0</v>
      </c>
      <c r="BF98" s="25"/>
      <c r="BG98" s="25"/>
      <c r="BH98" s="25"/>
      <c r="BI98" s="25"/>
      <c r="BJ98" s="25"/>
      <c r="BK98" s="61">
        <f t="shared" si="222"/>
        <v>0</v>
      </c>
      <c r="BL98" s="25"/>
      <c r="BM98" s="25"/>
      <c r="BN98" s="25"/>
      <c r="BO98" s="25"/>
      <c r="BP98" s="25"/>
      <c r="BQ98" s="25"/>
      <c r="BR98" s="61">
        <f t="shared" si="223"/>
        <v>0</v>
      </c>
      <c r="BS98" s="25"/>
      <c r="BT98" s="25"/>
      <c r="BU98" s="61">
        <f t="shared" si="224"/>
        <v>0</v>
      </c>
      <c r="BV98" s="25"/>
      <c r="BW98" s="25"/>
      <c r="BX98" s="25"/>
      <c r="BY98" s="25"/>
      <c r="BZ98" s="61">
        <f t="shared" si="225"/>
        <v>0</v>
      </c>
      <c r="CA98" s="25"/>
      <c r="CB98" s="25"/>
      <c r="CC98" s="25"/>
      <c r="CD98" s="25"/>
      <c r="CE98" s="61">
        <f t="shared" si="226"/>
        <v>0</v>
      </c>
      <c r="CF98" s="25"/>
      <c r="CG98" s="25"/>
      <c r="CH98" s="25"/>
      <c r="CI98" s="25"/>
      <c r="CJ98" s="61">
        <f t="shared" si="227"/>
        <v>0</v>
      </c>
      <c r="CK98" s="25"/>
      <c r="CL98" s="25"/>
      <c r="CM98" s="25"/>
      <c r="CN98" s="25"/>
      <c r="CO98" s="25"/>
      <c r="CP98" s="61">
        <f t="shared" si="228"/>
        <v>0</v>
      </c>
      <c r="CQ98" s="25"/>
      <c r="CR98" s="25"/>
      <c r="CS98" s="25"/>
      <c r="CT98" s="25"/>
      <c r="CU98" s="61">
        <f t="shared" si="210"/>
        <v>0</v>
      </c>
      <c r="CV98" s="25"/>
      <c r="CW98" s="25"/>
      <c r="CX98" s="25"/>
      <c r="CY98" s="61">
        <f t="shared" si="211"/>
        <v>0</v>
      </c>
      <c r="CZ98" s="25"/>
      <c r="DA98" s="25"/>
      <c r="DB98" s="25"/>
      <c r="DC98" s="61">
        <f t="shared" si="212"/>
        <v>0</v>
      </c>
      <c r="DD98" s="25"/>
      <c r="DE98" s="25"/>
      <c r="DF98" s="25"/>
      <c r="DG98" s="61">
        <f t="shared" si="213"/>
        <v>0</v>
      </c>
      <c r="DH98" s="25"/>
      <c r="DI98" s="25"/>
      <c r="DJ98" s="25"/>
      <c r="DK98" s="61">
        <f t="shared" si="214"/>
        <v>0</v>
      </c>
      <c r="DL98" s="25"/>
      <c r="DM98" s="25"/>
      <c r="DN98" s="25"/>
      <c r="DO98" s="61">
        <f t="shared" si="229"/>
        <v>0</v>
      </c>
      <c r="DP98" s="25"/>
      <c r="DQ98" s="25"/>
      <c r="DR98" s="25"/>
      <c r="DS98" s="25"/>
      <c r="DT98" s="61">
        <f t="shared" si="161"/>
        <v>0</v>
      </c>
      <c r="DU98" s="25"/>
      <c r="DV98" s="25"/>
      <c r="DW98" s="25"/>
      <c r="DX98" s="25"/>
      <c r="DY98" s="25"/>
      <c r="DZ98" s="25"/>
      <c r="EA98" s="25"/>
      <c r="EB98" s="61">
        <f t="shared" si="230"/>
        <v>0</v>
      </c>
      <c r="EC98" s="25"/>
      <c r="ED98" s="25"/>
      <c r="EE98" s="25"/>
      <c r="EF98" s="25"/>
      <c r="EG98" s="25"/>
      <c r="EH98" s="25"/>
      <c r="EI98" s="61">
        <f t="shared" si="162"/>
        <v>0</v>
      </c>
      <c r="EJ98" s="25"/>
      <c r="EK98" s="25"/>
      <c r="EL98" s="61">
        <f t="shared" si="163"/>
        <v>0</v>
      </c>
      <c r="EM98" s="25"/>
      <c r="EN98" s="25"/>
      <c r="EO98" s="25"/>
      <c r="EP98" s="25"/>
      <c r="EQ98" s="61">
        <f t="shared" si="164"/>
        <v>0</v>
      </c>
      <c r="ER98" s="25"/>
      <c r="ES98" s="25"/>
      <c r="ET98" s="25"/>
      <c r="EU98" s="25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61">
        <f t="shared" si="205"/>
        <v>0</v>
      </c>
      <c r="FH98" s="25"/>
      <c r="FI98" s="25"/>
      <c r="FJ98" s="61">
        <f t="shared" si="165"/>
        <v>0</v>
      </c>
      <c r="FK98" s="25"/>
      <c r="FL98" s="25"/>
      <c r="FM98" s="25"/>
      <c r="FN98" s="25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25">
        <f t="shared" si="268"/>
        <v>0</v>
      </c>
      <c r="GA98" s="25">
        <f t="shared" si="238"/>
        <v>0</v>
      </c>
      <c r="GB98" s="25">
        <f t="shared" si="239"/>
        <v>0</v>
      </c>
      <c r="GC98" s="25">
        <f t="shared" si="269"/>
        <v>0</v>
      </c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</row>
    <row r="99" spans="1:221" s="6" customFormat="1" ht="15" customHeight="1">
      <c r="A99" s="46"/>
      <c r="B99" s="46">
        <v>6616</v>
      </c>
      <c r="C99" s="47" t="s">
        <v>542</v>
      </c>
      <c r="D99" s="57">
        <f t="shared" si="199"/>
        <v>0</v>
      </c>
      <c r="E99" s="60">
        <f t="shared" si="215"/>
        <v>0</v>
      </c>
      <c r="F99" s="30">
        <f t="shared" si="156"/>
        <v>0</v>
      </c>
      <c r="G99" s="30">
        <f t="shared" si="216"/>
        <v>0</v>
      </c>
      <c r="H99" s="61">
        <f t="shared" si="217"/>
        <v>0</v>
      </c>
      <c r="I99" s="61">
        <f t="shared" si="217"/>
        <v>0</v>
      </c>
      <c r="J99" s="61">
        <f t="shared" si="200"/>
        <v>0</v>
      </c>
      <c r="K99" s="61">
        <f t="shared" si="157"/>
        <v>0</v>
      </c>
      <c r="L99" s="61">
        <f t="shared" si="158"/>
        <v>0</v>
      </c>
      <c r="M99" s="60">
        <f t="shared" si="159"/>
        <v>0</v>
      </c>
      <c r="N99" s="53">
        <f t="shared" si="208"/>
        <v>0</v>
      </c>
      <c r="O99" s="25">
        <f t="shared" si="256"/>
        <v>0</v>
      </c>
      <c r="P99" s="25">
        <f t="shared" si="257"/>
        <v>0</v>
      </c>
      <c r="Q99" s="25">
        <f t="shared" si="258"/>
        <v>0</v>
      </c>
      <c r="R99" s="25">
        <f t="shared" si="258"/>
        <v>0</v>
      </c>
      <c r="S99" s="25">
        <f t="shared" si="259"/>
        <v>0</v>
      </c>
      <c r="T99" s="25">
        <f t="shared" si="260"/>
        <v>0</v>
      </c>
      <c r="U99" s="25">
        <f t="shared" si="261"/>
        <v>0</v>
      </c>
      <c r="V99" s="25">
        <f t="shared" si="262"/>
        <v>0</v>
      </c>
      <c r="W99" s="25">
        <f t="shared" si="263"/>
        <v>0</v>
      </c>
      <c r="X99" s="25">
        <f t="shared" si="264"/>
        <v>0</v>
      </c>
      <c r="Y99" s="25">
        <f t="shared" si="265"/>
        <v>0</v>
      </c>
      <c r="Z99" s="25">
        <f t="shared" si="266"/>
        <v>0</v>
      </c>
      <c r="AA99" s="25">
        <f t="shared" si="266"/>
        <v>0</v>
      </c>
      <c r="AB99" s="25">
        <f t="shared" si="237"/>
        <v>0</v>
      </c>
      <c r="AC99" s="9">
        <f t="shared" si="237"/>
        <v>0</v>
      </c>
      <c r="AD99" s="25">
        <f t="shared" si="267"/>
        <v>0</v>
      </c>
      <c r="AE99" s="53">
        <f t="shared" si="160"/>
        <v>0</v>
      </c>
      <c r="AF99" s="61">
        <f t="shared" si="218"/>
        <v>0</v>
      </c>
      <c r="AG99" s="61">
        <f t="shared" si="219"/>
        <v>0</v>
      </c>
      <c r="AH99" s="53">
        <f t="shared" si="231"/>
        <v>0</v>
      </c>
      <c r="AI99" s="12">
        <f t="shared" si="220"/>
        <v>0</v>
      </c>
      <c r="AJ99" s="12">
        <f t="shared" si="221"/>
        <v>0</v>
      </c>
      <c r="AK99" s="12">
        <f t="shared" si="232"/>
        <v>0</v>
      </c>
      <c r="AL99" s="12">
        <f t="shared" si="233"/>
        <v>0</v>
      </c>
      <c r="AM99" s="12">
        <f t="shared" si="201"/>
        <v>0</v>
      </c>
      <c r="AN99" s="12">
        <f t="shared" si="202"/>
        <v>0</v>
      </c>
      <c r="AO99" s="12">
        <f t="shared" si="203"/>
        <v>0</v>
      </c>
      <c r="AP99" s="12">
        <f t="shared" si="204"/>
        <v>0</v>
      </c>
      <c r="AQ99" s="12">
        <f t="shared" si="234"/>
        <v>0</v>
      </c>
      <c r="AR99" s="30">
        <f t="shared" si="235"/>
        <v>0</v>
      </c>
      <c r="AS99" s="25"/>
      <c r="AT99" s="25"/>
      <c r="AU99" s="25"/>
      <c r="AV99" s="25"/>
      <c r="AW99" s="25"/>
      <c r="AX99" s="25"/>
      <c r="AY99" s="25"/>
      <c r="AZ99" s="25"/>
      <c r="BA99" s="25"/>
      <c r="BB99" s="30">
        <f t="shared" si="236"/>
        <v>0</v>
      </c>
      <c r="BC99" s="25"/>
      <c r="BD99" s="25"/>
      <c r="BE99" s="30">
        <f t="shared" si="209"/>
        <v>0</v>
      </c>
      <c r="BF99" s="25"/>
      <c r="BG99" s="25"/>
      <c r="BH99" s="25"/>
      <c r="BI99" s="25"/>
      <c r="BJ99" s="25"/>
      <c r="BK99" s="61">
        <f t="shared" si="222"/>
        <v>0</v>
      </c>
      <c r="BL99" s="25"/>
      <c r="BM99" s="25"/>
      <c r="BN99" s="25"/>
      <c r="BO99" s="25"/>
      <c r="BP99" s="25"/>
      <c r="BQ99" s="25"/>
      <c r="BR99" s="61">
        <f t="shared" si="223"/>
        <v>0</v>
      </c>
      <c r="BS99" s="25"/>
      <c r="BT99" s="25"/>
      <c r="BU99" s="61">
        <f t="shared" si="224"/>
        <v>0</v>
      </c>
      <c r="BV99" s="25"/>
      <c r="BW99" s="25"/>
      <c r="BX99" s="25"/>
      <c r="BY99" s="25"/>
      <c r="BZ99" s="61">
        <f t="shared" si="225"/>
        <v>0</v>
      </c>
      <c r="CA99" s="25"/>
      <c r="CB99" s="25"/>
      <c r="CC99" s="25"/>
      <c r="CD99" s="25"/>
      <c r="CE99" s="61">
        <f t="shared" si="226"/>
        <v>0</v>
      </c>
      <c r="CF99" s="25"/>
      <c r="CG99" s="25"/>
      <c r="CH99" s="25"/>
      <c r="CI99" s="25"/>
      <c r="CJ99" s="61">
        <f t="shared" si="227"/>
        <v>0</v>
      </c>
      <c r="CK99" s="25"/>
      <c r="CL99" s="25"/>
      <c r="CM99" s="25"/>
      <c r="CN99" s="25"/>
      <c r="CO99" s="25"/>
      <c r="CP99" s="61">
        <f t="shared" si="228"/>
        <v>0</v>
      </c>
      <c r="CQ99" s="25"/>
      <c r="CR99" s="25"/>
      <c r="CS99" s="25"/>
      <c r="CT99" s="25"/>
      <c r="CU99" s="61">
        <f t="shared" si="210"/>
        <v>0</v>
      </c>
      <c r="CV99" s="25"/>
      <c r="CW99" s="25"/>
      <c r="CX99" s="25"/>
      <c r="CY99" s="61">
        <f t="shared" si="211"/>
        <v>0</v>
      </c>
      <c r="CZ99" s="25"/>
      <c r="DA99" s="25"/>
      <c r="DB99" s="25"/>
      <c r="DC99" s="61">
        <f t="shared" si="212"/>
        <v>0</v>
      </c>
      <c r="DD99" s="25"/>
      <c r="DE99" s="25"/>
      <c r="DF99" s="25"/>
      <c r="DG99" s="61">
        <f t="shared" si="213"/>
        <v>0</v>
      </c>
      <c r="DH99" s="25"/>
      <c r="DI99" s="25"/>
      <c r="DJ99" s="25"/>
      <c r="DK99" s="61">
        <f t="shared" si="214"/>
        <v>0</v>
      </c>
      <c r="DL99" s="25"/>
      <c r="DM99" s="25"/>
      <c r="DN99" s="25"/>
      <c r="DO99" s="61">
        <f t="shared" si="229"/>
        <v>0</v>
      </c>
      <c r="DP99" s="25"/>
      <c r="DQ99" s="25"/>
      <c r="DR99" s="25"/>
      <c r="DS99" s="25"/>
      <c r="DT99" s="61">
        <f t="shared" si="161"/>
        <v>0</v>
      </c>
      <c r="DU99" s="25"/>
      <c r="DV99" s="25"/>
      <c r="DW99" s="25"/>
      <c r="DX99" s="25"/>
      <c r="DY99" s="25"/>
      <c r="DZ99" s="25"/>
      <c r="EA99" s="25"/>
      <c r="EB99" s="61">
        <f t="shared" si="230"/>
        <v>0</v>
      </c>
      <c r="EC99" s="25"/>
      <c r="ED99" s="25"/>
      <c r="EE99" s="25"/>
      <c r="EF99" s="25"/>
      <c r="EG99" s="25"/>
      <c r="EH99" s="25"/>
      <c r="EI99" s="61">
        <f t="shared" si="162"/>
        <v>0</v>
      </c>
      <c r="EJ99" s="25"/>
      <c r="EK99" s="25"/>
      <c r="EL99" s="61">
        <f t="shared" si="163"/>
        <v>0</v>
      </c>
      <c r="EM99" s="25"/>
      <c r="EN99" s="25"/>
      <c r="EO99" s="25"/>
      <c r="EP99" s="25"/>
      <c r="EQ99" s="61">
        <f t="shared" si="164"/>
        <v>0</v>
      </c>
      <c r="ER99" s="25"/>
      <c r="ES99" s="25"/>
      <c r="ET99" s="25"/>
      <c r="EU99" s="25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61">
        <f t="shared" si="205"/>
        <v>0</v>
      </c>
      <c r="FH99" s="25"/>
      <c r="FI99" s="25"/>
      <c r="FJ99" s="61">
        <f t="shared" si="165"/>
        <v>0</v>
      </c>
      <c r="FK99" s="25"/>
      <c r="FL99" s="25"/>
      <c r="FM99" s="25"/>
      <c r="FN99" s="25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25">
        <f t="shared" si="268"/>
        <v>0</v>
      </c>
      <c r="GA99" s="25">
        <f t="shared" si="238"/>
        <v>0</v>
      </c>
      <c r="GB99" s="25">
        <f t="shared" si="239"/>
        <v>0</v>
      </c>
      <c r="GC99" s="25">
        <f t="shared" si="269"/>
        <v>0</v>
      </c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</row>
    <row r="100" spans="1:221" s="6" customFormat="1" ht="15" customHeight="1">
      <c r="A100" s="46"/>
      <c r="B100" s="46">
        <v>6617</v>
      </c>
      <c r="C100" s="47" t="s">
        <v>366</v>
      </c>
      <c r="D100" s="57">
        <f t="shared" si="199"/>
        <v>0</v>
      </c>
      <c r="E100" s="60">
        <f t="shared" si="215"/>
        <v>0</v>
      </c>
      <c r="F100" s="30">
        <f t="shared" si="156"/>
        <v>0</v>
      </c>
      <c r="G100" s="30">
        <f t="shared" si="216"/>
        <v>0</v>
      </c>
      <c r="H100" s="61">
        <f t="shared" si="217"/>
        <v>0</v>
      </c>
      <c r="I100" s="61">
        <f t="shared" si="217"/>
        <v>0</v>
      </c>
      <c r="J100" s="61">
        <f t="shared" si="200"/>
        <v>0</v>
      </c>
      <c r="K100" s="61">
        <f t="shared" si="157"/>
        <v>0</v>
      </c>
      <c r="L100" s="61">
        <f t="shared" si="158"/>
        <v>0</v>
      </c>
      <c r="M100" s="60">
        <f t="shared" si="159"/>
        <v>0</v>
      </c>
      <c r="N100" s="53">
        <f t="shared" si="208"/>
        <v>0</v>
      </c>
      <c r="O100" s="25">
        <f t="shared" si="256"/>
        <v>0</v>
      </c>
      <c r="P100" s="25">
        <f t="shared" si="257"/>
        <v>0</v>
      </c>
      <c r="Q100" s="25">
        <f t="shared" si="258"/>
        <v>0</v>
      </c>
      <c r="R100" s="25">
        <f t="shared" si="258"/>
        <v>0</v>
      </c>
      <c r="S100" s="25">
        <f t="shared" si="259"/>
        <v>0</v>
      </c>
      <c r="T100" s="25">
        <f t="shared" si="260"/>
        <v>0</v>
      </c>
      <c r="U100" s="25">
        <f t="shared" si="261"/>
        <v>0</v>
      </c>
      <c r="V100" s="25">
        <f t="shared" si="262"/>
        <v>0</v>
      </c>
      <c r="W100" s="25">
        <f t="shared" si="263"/>
        <v>0</v>
      </c>
      <c r="X100" s="25">
        <f t="shared" si="264"/>
        <v>0</v>
      </c>
      <c r="Y100" s="25">
        <f t="shared" si="265"/>
        <v>0</v>
      </c>
      <c r="Z100" s="25">
        <f t="shared" si="266"/>
        <v>0</v>
      </c>
      <c r="AA100" s="25">
        <f t="shared" si="266"/>
        <v>0</v>
      </c>
      <c r="AB100" s="25">
        <f t="shared" si="237"/>
        <v>0</v>
      </c>
      <c r="AC100" s="9">
        <f t="shared" si="237"/>
        <v>0</v>
      </c>
      <c r="AD100" s="25">
        <f t="shared" si="267"/>
        <v>0</v>
      </c>
      <c r="AE100" s="53">
        <f t="shared" si="160"/>
        <v>0</v>
      </c>
      <c r="AF100" s="61">
        <f t="shared" si="218"/>
        <v>0</v>
      </c>
      <c r="AG100" s="61">
        <f t="shared" si="219"/>
        <v>0</v>
      </c>
      <c r="AH100" s="53">
        <f t="shared" si="231"/>
        <v>0</v>
      </c>
      <c r="AI100" s="12">
        <f t="shared" si="220"/>
        <v>0</v>
      </c>
      <c r="AJ100" s="12">
        <f t="shared" si="221"/>
        <v>0</v>
      </c>
      <c r="AK100" s="12">
        <f t="shared" si="232"/>
        <v>0</v>
      </c>
      <c r="AL100" s="12">
        <f t="shared" si="233"/>
        <v>0</v>
      </c>
      <c r="AM100" s="12">
        <f t="shared" si="201"/>
        <v>0</v>
      </c>
      <c r="AN100" s="12">
        <f t="shared" si="202"/>
        <v>0</v>
      </c>
      <c r="AO100" s="12">
        <f t="shared" si="203"/>
        <v>0</v>
      </c>
      <c r="AP100" s="12">
        <f t="shared" si="204"/>
        <v>0</v>
      </c>
      <c r="AQ100" s="12">
        <f t="shared" si="234"/>
        <v>0</v>
      </c>
      <c r="AR100" s="30">
        <f t="shared" si="235"/>
        <v>0</v>
      </c>
      <c r="AS100" s="25"/>
      <c r="AT100" s="25"/>
      <c r="AU100" s="25"/>
      <c r="AV100" s="25"/>
      <c r="AW100" s="25"/>
      <c r="AX100" s="25"/>
      <c r="AY100" s="25"/>
      <c r="AZ100" s="25"/>
      <c r="BA100" s="25"/>
      <c r="BB100" s="30">
        <f t="shared" si="236"/>
        <v>0</v>
      </c>
      <c r="BC100" s="25"/>
      <c r="BD100" s="25"/>
      <c r="BE100" s="30">
        <f t="shared" si="209"/>
        <v>0</v>
      </c>
      <c r="BF100" s="25"/>
      <c r="BG100" s="25"/>
      <c r="BH100" s="25"/>
      <c r="BI100" s="25"/>
      <c r="BJ100" s="25"/>
      <c r="BK100" s="61">
        <f t="shared" si="222"/>
        <v>0</v>
      </c>
      <c r="BL100" s="25"/>
      <c r="BM100" s="25"/>
      <c r="BN100" s="25"/>
      <c r="BO100" s="25"/>
      <c r="BP100" s="25"/>
      <c r="BQ100" s="25"/>
      <c r="BR100" s="61">
        <f t="shared" si="223"/>
        <v>0</v>
      </c>
      <c r="BS100" s="25"/>
      <c r="BT100" s="25"/>
      <c r="BU100" s="61">
        <f t="shared" si="224"/>
        <v>0</v>
      </c>
      <c r="BV100" s="25"/>
      <c r="BW100" s="25"/>
      <c r="BX100" s="25"/>
      <c r="BY100" s="25"/>
      <c r="BZ100" s="61">
        <f t="shared" si="225"/>
        <v>0</v>
      </c>
      <c r="CA100" s="25"/>
      <c r="CB100" s="25"/>
      <c r="CC100" s="25"/>
      <c r="CD100" s="25"/>
      <c r="CE100" s="61">
        <f t="shared" si="226"/>
        <v>0</v>
      </c>
      <c r="CF100" s="25"/>
      <c r="CG100" s="25"/>
      <c r="CH100" s="25"/>
      <c r="CI100" s="25"/>
      <c r="CJ100" s="61">
        <f t="shared" si="227"/>
        <v>0</v>
      </c>
      <c r="CK100" s="25"/>
      <c r="CL100" s="25"/>
      <c r="CM100" s="25"/>
      <c r="CN100" s="25"/>
      <c r="CO100" s="25"/>
      <c r="CP100" s="61">
        <f t="shared" si="228"/>
        <v>0</v>
      </c>
      <c r="CQ100" s="25"/>
      <c r="CR100" s="25"/>
      <c r="CS100" s="25"/>
      <c r="CT100" s="25"/>
      <c r="CU100" s="61">
        <f t="shared" si="210"/>
        <v>0</v>
      </c>
      <c r="CV100" s="25"/>
      <c r="CW100" s="25"/>
      <c r="CX100" s="25"/>
      <c r="CY100" s="61">
        <f t="shared" si="211"/>
        <v>0</v>
      </c>
      <c r="CZ100" s="25"/>
      <c r="DA100" s="25"/>
      <c r="DB100" s="25"/>
      <c r="DC100" s="61">
        <f t="shared" si="212"/>
        <v>0</v>
      </c>
      <c r="DD100" s="25"/>
      <c r="DE100" s="25"/>
      <c r="DF100" s="25"/>
      <c r="DG100" s="61">
        <f t="shared" si="213"/>
        <v>0</v>
      </c>
      <c r="DH100" s="25"/>
      <c r="DI100" s="25"/>
      <c r="DJ100" s="25"/>
      <c r="DK100" s="61">
        <f t="shared" si="214"/>
        <v>0</v>
      </c>
      <c r="DL100" s="25"/>
      <c r="DM100" s="25"/>
      <c r="DN100" s="25"/>
      <c r="DO100" s="61">
        <f t="shared" si="229"/>
        <v>0</v>
      </c>
      <c r="DP100" s="25"/>
      <c r="DQ100" s="25"/>
      <c r="DR100" s="25"/>
      <c r="DS100" s="25"/>
      <c r="DT100" s="61">
        <f t="shared" si="161"/>
        <v>0</v>
      </c>
      <c r="DU100" s="25"/>
      <c r="DV100" s="25"/>
      <c r="DW100" s="25"/>
      <c r="DX100" s="25"/>
      <c r="DY100" s="25"/>
      <c r="DZ100" s="25"/>
      <c r="EA100" s="25"/>
      <c r="EB100" s="61">
        <f t="shared" si="230"/>
        <v>0</v>
      </c>
      <c r="EC100" s="25"/>
      <c r="ED100" s="25"/>
      <c r="EE100" s="25"/>
      <c r="EF100" s="25"/>
      <c r="EG100" s="25"/>
      <c r="EH100" s="25"/>
      <c r="EI100" s="61">
        <f t="shared" si="162"/>
        <v>0</v>
      </c>
      <c r="EJ100" s="25"/>
      <c r="EK100" s="25"/>
      <c r="EL100" s="61">
        <f t="shared" si="163"/>
        <v>0</v>
      </c>
      <c r="EM100" s="25"/>
      <c r="EN100" s="25"/>
      <c r="EO100" s="25"/>
      <c r="EP100" s="25"/>
      <c r="EQ100" s="61">
        <f t="shared" si="164"/>
        <v>0</v>
      </c>
      <c r="ER100" s="25"/>
      <c r="ES100" s="25"/>
      <c r="ET100" s="25"/>
      <c r="EU100" s="25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61">
        <f t="shared" si="205"/>
        <v>0</v>
      </c>
      <c r="FH100" s="25"/>
      <c r="FI100" s="25"/>
      <c r="FJ100" s="61">
        <f t="shared" si="165"/>
        <v>0</v>
      </c>
      <c r="FK100" s="25"/>
      <c r="FL100" s="25"/>
      <c r="FM100" s="25"/>
      <c r="FN100" s="25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25">
        <f t="shared" si="268"/>
        <v>0</v>
      </c>
      <c r="GA100" s="25">
        <f t="shared" si="238"/>
        <v>0</v>
      </c>
      <c r="GB100" s="25">
        <f t="shared" si="239"/>
        <v>0</v>
      </c>
      <c r="GC100" s="25">
        <f t="shared" si="269"/>
        <v>0</v>
      </c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</row>
    <row r="101" spans="1:221" s="6" customFormat="1" ht="15" customHeight="1">
      <c r="A101" s="46"/>
      <c r="B101" s="46">
        <v>6618</v>
      </c>
      <c r="C101" s="47" t="s">
        <v>543</v>
      </c>
      <c r="D101" s="57">
        <f t="shared" si="199"/>
        <v>0</v>
      </c>
      <c r="E101" s="60">
        <f t="shared" si="215"/>
        <v>0</v>
      </c>
      <c r="F101" s="30">
        <f t="shared" si="156"/>
        <v>0</v>
      </c>
      <c r="G101" s="30">
        <f t="shared" si="216"/>
        <v>0</v>
      </c>
      <c r="H101" s="61">
        <f t="shared" si="217"/>
        <v>0</v>
      </c>
      <c r="I101" s="61">
        <f t="shared" si="217"/>
        <v>0</v>
      </c>
      <c r="J101" s="61">
        <f t="shared" si="200"/>
        <v>0</v>
      </c>
      <c r="K101" s="61">
        <f t="shared" si="157"/>
        <v>0</v>
      </c>
      <c r="L101" s="61">
        <f t="shared" si="158"/>
        <v>0</v>
      </c>
      <c r="M101" s="60">
        <f t="shared" si="159"/>
        <v>0</v>
      </c>
      <c r="N101" s="53">
        <f t="shared" si="208"/>
        <v>0</v>
      </c>
      <c r="O101" s="25">
        <f t="shared" si="256"/>
        <v>0</v>
      </c>
      <c r="P101" s="25">
        <f t="shared" si="257"/>
        <v>0</v>
      </c>
      <c r="Q101" s="25">
        <f t="shared" si="258"/>
        <v>0</v>
      </c>
      <c r="R101" s="25">
        <f t="shared" si="258"/>
        <v>0</v>
      </c>
      <c r="S101" s="25">
        <f t="shared" si="259"/>
        <v>0</v>
      </c>
      <c r="T101" s="25">
        <f t="shared" si="260"/>
        <v>0</v>
      </c>
      <c r="U101" s="25">
        <f t="shared" si="261"/>
        <v>0</v>
      </c>
      <c r="V101" s="25">
        <f t="shared" si="262"/>
        <v>0</v>
      </c>
      <c r="W101" s="25">
        <f t="shared" si="263"/>
        <v>0</v>
      </c>
      <c r="X101" s="25">
        <f t="shared" si="264"/>
        <v>0</v>
      </c>
      <c r="Y101" s="25">
        <f t="shared" si="265"/>
        <v>0</v>
      </c>
      <c r="Z101" s="25">
        <f t="shared" si="266"/>
        <v>0</v>
      </c>
      <c r="AA101" s="25">
        <f t="shared" si="266"/>
        <v>0</v>
      </c>
      <c r="AB101" s="25">
        <f t="shared" si="237"/>
        <v>0</v>
      </c>
      <c r="AC101" s="9">
        <f t="shared" si="237"/>
        <v>0</v>
      </c>
      <c r="AD101" s="25">
        <f t="shared" si="267"/>
        <v>0</v>
      </c>
      <c r="AE101" s="53">
        <f t="shared" si="160"/>
        <v>0</v>
      </c>
      <c r="AF101" s="61">
        <f t="shared" si="218"/>
        <v>0</v>
      </c>
      <c r="AG101" s="61">
        <f t="shared" si="219"/>
        <v>0</v>
      </c>
      <c r="AH101" s="53">
        <f t="shared" si="231"/>
        <v>0</v>
      </c>
      <c r="AI101" s="12">
        <f t="shared" si="220"/>
        <v>0</v>
      </c>
      <c r="AJ101" s="12">
        <f t="shared" si="221"/>
        <v>0</v>
      </c>
      <c r="AK101" s="12">
        <f t="shared" si="232"/>
        <v>0</v>
      </c>
      <c r="AL101" s="12">
        <f t="shared" si="233"/>
        <v>0</v>
      </c>
      <c r="AM101" s="12">
        <f t="shared" si="201"/>
        <v>0</v>
      </c>
      <c r="AN101" s="12">
        <f t="shared" si="202"/>
        <v>0</v>
      </c>
      <c r="AO101" s="12">
        <f t="shared" si="203"/>
        <v>0</v>
      </c>
      <c r="AP101" s="12">
        <f t="shared" si="204"/>
        <v>0</v>
      </c>
      <c r="AQ101" s="12">
        <f t="shared" si="234"/>
        <v>0</v>
      </c>
      <c r="AR101" s="30">
        <f t="shared" si="235"/>
        <v>0</v>
      </c>
      <c r="AS101" s="25"/>
      <c r="AT101" s="25"/>
      <c r="AU101" s="25"/>
      <c r="AV101" s="25"/>
      <c r="AW101" s="25"/>
      <c r="AX101" s="25"/>
      <c r="AY101" s="25"/>
      <c r="AZ101" s="25"/>
      <c r="BA101" s="25"/>
      <c r="BB101" s="30">
        <f t="shared" si="236"/>
        <v>0</v>
      </c>
      <c r="BC101" s="25"/>
      <c r="BD101" s="25"/>
      <c r="BE101" s="30">
        <f t="shared" si="209"/>
        <v>0</v>
      </c>
      <c r="BF101" s="25"/>
      <c r="BG101" s="25"/>
      <c r="BH101" s="25"/>
      <c r="BI101" s="25"/>
      <c r="BJ101" s="25"/>
      <c r="BK101" s="61">
        <f t="shared" si="222"/>
        <v>0</v>
      </c>
      <c r="BL101" s="25"/>
      <c r="BM101" s="25"/>
      <c r="BN101" s="25"/>
      <c r="BO101" s="25"/>
      <c r="BP101" s="25"/>
      <c r="BQ101" s="25"/>
      <c r="BR101" s="61">
        <f t="shared" si="223"/>
        <v>0</v>
      </c>
      <c r="BS101" s="25"/>
      <c r="BT101" s="25"/>
      <c r="BU101" s="61">
        <f t="shared" si="224"/>
        <v>0</v>
      </c>
      <c r="BV101" s="25"/>
      <c r="BW101" s="25"/>
      <c r="BX101" s="25"/>
      <c r="BY101" s="25"/>
      <c r="BZ101" s="61">
        <f t="shared" si="225"/>
        <v>0</v>
      </c>
      <c r="CA101" s="25"/>
      <c r="CB101" s="25"/>
      <c r="CC101" s="25"/>
      <c r="CD101" s="25"/>
      <c r="CE101" s="61">
        <f t="shared" si="226"/>
        <v>0</v>
      </c>
      <c r="CF101" s="25"/>
      <c r="CG101" s="25"/>
      <c r="CH101" s="25"/>
      <c r="CI101" s="25"/>
      <c r="CJ101" s="61">
        <f t="shared" si="227"/>
        <v>0</v>
      </c>
      <c r="CK101" s="25"/>
      <c r="CL101" s="25"/>
      <c r="CM101" s="25"/>
      <c r="CN101" s="25"/>
      <c r="CO101" s="25"/>
      <c r="CP101" s="61">
        <f t="shared" si="228"/>
        <v>0</v>
      </c>
      <c r="CQ101" s="25"/>
      <c r="CR101" s="25"/>
      <c r="CS101" s="25"/>
      <c r="CT101" s="25"/>
      <c r="CU101" s="61">
        <f t="shared" si="210"/>
        <v>0</v>
      </c>
      <c r="CV101" s="25"/>
      <c r="CW101" s="25"/>
      <c r="CX101" s="25"/>
      <c r="CY101" s="61">
        <f t="shared" si="211"/>
        <v>0</v>
      </c>
      <c r="CZ101" s="25"/>
      <c r="DA101" s="25"/>
      <c r="DB101" s="25"/>
      <c r="DC101" s="61">
        <f t="shared" si="212"/>
        <v>0</v>
      </c>
      <c r="DD101" s="25"/>
      <c r="DE101" s="25"/>
      <c r="DF101" s="25"/>
      <c r="DG101" s="61">
        <f t="shared" si="213"/>
        <v>0</v>
      </c>
      <c r="DH101" s="25"/>
      <c r="DI101" s="25"/>
      <c r="DJ101" s="25"/>
      <c r="DK101" s="61">
        <f t="shared" si="214"/>
        <v>0</v>
      </c>
      <c r="DL101" s="25"/>
      <c r="DM101" s="25"/>
      <c r="DN101" s="25"/>
      <c r="DO101" s="61">
        <f t="shared" si="229"/>
        <v>0</v>
      </c>
      <c r="DP101" s="25"/>
      <c r="DQ101" s="25"/>
      <c r="DR101" s="25"/>
      <c r="DS101" s="25"/>
      <c r="DT101" s="61">
        <f t="shared" si="161"/>
        <v>0</v>
      </c>
      <c r="DU101" s="25"/>
      <c r="DV101" s="25"/>
      <c r="DW101" s="25"/>
      <c r="DX101" s="25"/>
      <c r="DY101" s="25"/>
      <c r="DZ101" s="25"/>
      <c r="EA101" s="25"/>
      <c r="EB101" s="61">
        <f t="shared" si="230"/>
        <v>0</v>
      </c>
      <c r="EC101" s="25"/>
      <c r="ED101" s="25"/>
      <c r="EE101" s="25"/>
      <c r="EF101" s="25"/>
      <c r="EG101" s="25"/>
      <c r="EH101" s="25"/>
      <c r="EI101" s="61">
        <f t="shared" si="162"/>
        <v>0</v>
      </c>
      <c r="EJ101" s="25"/>
      <c r="EK101" s="25"/>
      <c r="EL101" s="61">
        <f t="shared" si="163"/>
        <v>0</v>
      </c>
      <c r="EM101" s="25"/>
      <c r="EN101" s="25"/>
      <c r="EO101" s="25"/>
      <c r="EP101" s="25"/>
      <c r="EQ101" s="61">
        <f t="shared" si="164"/>
        <v>0</v>
      </c>
      <c r="ER101" s="25"/>
      <c r="ES101" s="25"/>
      <c r="ET101" s="25"/>
      <c r="EU101" s="25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61">
        <f t="shared" si="205"/>
        <v>0</v>
      </c>
      <c r="FH101" s="25"/>
      <c r="FI101" s="25"/>
      <c r="FJ101" s="61">
        <f t="shared" si="165"/>
        <v>0</v>
      </c>
      <c r="FK101" s="25"/>
      <c r="FL101" s="25"/>
      <c r="FM101" s="25"/>
      <c r="FN101" s="25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25">
        <f t="shared" si="268"/>
        <v>0</v>
      </c>
      <c r="GA101" s="25">
        <f t="shared" si="238"/>
        <v>0</v>
      </c>
      <c r="GB101" s="25">
        <f t="shared" si="239"/>
        <v>0</v>
      </c>
      <c r="GC101" s="25">
        <f t="shared" si="269"/>
        <v>0</v>
      </c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</row>
    <row r="102" spans="1:221" s="6" customFormat="1" ht="15" customHeight="1">
      <c r="A102" s="46"/>
      <c r="B102" s="46">
        <v>6649</v>
      </c>
      <c r="C102" s="47" t="s">
        <v>395</v>
      </c>
      <c r="D102" s="57">
        <f t="shared" si="199"/>
        <v>0</v>
      </c>
      <c r="E102" s="60">
        <f t="shared" si="215"/>
        <v>0</v>
      </c>
      <c r="F102" s="30">
        <f t="shared" si="156"/>
        <v>0</v>
      </c>
      <c r="G102" s="30">
        <f t="shared" si="216"/>
        <v>0</v>
      </c>
      <c r="H102" s="61">
        <f t="shared" si="217"/>
        <v>0</v>
      </c>
      <c r="I102" s="61">
        <f t="shared" si="217"/>
        <v>0</v>
      </c>
      <c r="J102" s="61">
        <f t="shared" si="200"/>
        <v>0</v>
      </c>
      <c r="K102" s="61">
        <f t="shared" si="157"/>
        <v>0</v>
      </c>
      <c r="L102" s="61">
        <f t="shared" si="158"/>
        <v>0</v>
      </c>
      <c r="M102" s="60">
        <f t="shared" si="159"/>
        <v>0</v>
      </c>
      <c r="N102" s="53">
        <f t="shared" si="208"/>
        <v>0</v>
      </c>
      <c r="O102" s="25">
        <f t="shared" si="256"/>
        <v>0</v>
      </c>
      <c r="P102" s="25">
        <f t="shared" si="257"/>
        <v>0</v>
      </c>
      <c r="Q102" s="25">
        <f t="shared" si="258"/>
        <v>0</v>
      </c>
      <c r="R102" s="25">
        <f t="shared" si="258"/>
        <v>0</v>
      </c>
      <c r="S102" s="25">
        <f t="shared" si="259"/>
        <v>0</v>
      </c>
      <c r="T102" s="25">
        <f t="shared" si="260"/>
        <v>0</v>
      </c>
      <c r="U102" s="25">
        <f t="shared" si="261"/>
        <v>0</v>
      </c>
      <c r="V102" s="25">
        <f t="shared" si="262"/>
        <v>0</v>
      </c>
      <c r="W102" s="25">
        <f t="shared" si="263"/>
        <v>0</v>
      </c>
      <c r="X102" s="25">
        <f t="shared" si="264"/>
        <v>0</v>
      </c>
      <c r="Y102" s="25">
        <f t="shared" si="265"/>
        <v>0</v>
      </c>
      <c r="Z102" s="25">
        <f t="shared" si="266"/>
        <v>0</v>
      </c>
      <c r="AA102" s="25">
        <f t="shared" si="266"/>
        <v>0</v>
      </c>
      <c r="AB102" s="25">
        <f t="shared" si="237"/>
        <v>0</v>
      </c>
      <c r="AC102" s="9">
        <f t="shared" si="237"/>
        <v>0</v>
      </c>
      <c r="AD102" s="25">
        <f t="shared" si="267"/>
        <v>0</v>
      </c>
      <c r="AE102" s="53">
        <f t="shared" si="160"/>
        <v>0</v>
      </c>
      <c r="AF102" s="61">
        <f t="shared" si="218"/>
        <v>0</v>
      </c>
      <c r="AG102" s="61">
        <f t="shared" si="219"/>
        <v>0</v>
      </c>
      <c r="AH102" s="53">
        <f t="shared" si="231"/>
        <v>0</v>
      </c>
      <c r="AI102" s="12">
        <f t="shared" si="220"/>
        <v>0</v>
      </c>
      <c r="AJ102" s="12">
        <f t="shared" si="221"/>
        <v>0</v>
      </c>
      <c r="AK102" s="12">
        <f t="shared" si="232"/>
        <v>0</v>
      </c>
      <c r="AL102" s="12">
        <f t="shared" si="233"/>
        <v>0</v>
      </c>
      <c r="AM102" s="12">
        <f t="shared" si="201"/>
        <v>0</v>
      </c>
      <c r="AN102" s="12">
        <f t="shared" si="202"/>
        <v>0</v>
      </c>
      <c r="AO102" s="12">
        <f t="shared" si="203"/>
        <v>0</v>
      </c>
      <c r="AP102" s="12">
        <f t="shared" si="204"/>
        <v>0</v>
      </c>
      <c r="AQ102" s="12">
        <f t="shared" si="234"/>
        <v>0</v>
      </c>
      <c r="AR102" s="30">
        <f t="shared" si="235"/>
        <v>0</v>
      </c>
      <c r="AS102" s="9"/>
      <c r="AT102" s="9"/>
      <c r="AU102" s="9"/>
      <c r="AV102" s="9"/>
      <c r="AW102" s="9"/>
      <c r="AX102" s="9"/>
      <c r="AY102" s="9"/>
      <c r="AZ102" s="9"/>
      <c r="BA102" s="9"/>
      <c r="BB102" s="30">
        <f t="shared" si="236"/>
        <v>0</v>
      </c>
      <c r="BC102" s="9"/>
      <c r="BD102" s="9"/>
      <c r="BE102" s="30">
        <f t="shared" si="209"/>
        <v>0</v>
      </c>
      <c r="BF102" s="9"/>
      <c r="BG102" s="9"/>
      <c r="BH102" s="9"/>
      <c r="BI102" s="9"/>
      <c r="BJ102" s="9"/>
      <c r="BK102" s="61">
        <f t="shared" si="222"/>
        <v>0</v>
      </c>
      <c r="BL102" s="9"/>
      <c r="BM102" s="9"/>
      <c r="BN102" s="9"/>
      <c r="BO102" s="9"/>
      <c r="BP102" s="9"/>
      <c r="BQ102" s="9"/>
      <c r="BR102" s="61">
        <f t="shared" si="223"/>
        <v>0</v>
      </c>
      <c r="BS102" s="9"/>
      <c r="BT102" s="9"/>
      <c r="BU102" s="61">
        <f t="shared" si="224"/>
        <v>0</v>
      </c>
      <c r="BV102" s="9"/>
      <c r="BW102" s="9"/>
      <c r="BX102" s="9"/>
      <c r="BY102" s="9"/>
      <c r="BZ102" s="61">
        <f t="shared" si="225"/>
        <v>0</v>
      </c>
      <c r="CA102" s="9"/>
      <c r="CB102" s="9"/>
      <c r="CC102" s="9"/>
      <c r="CD102" s="9"/>
      <c r="CE102" s="61">
        <f t="shared" si="226"/>
        <v>0</v>
      </c>
      <c r="CF102" s="9"/>
      <c r="CG102" s="9"/>
      <c r="CH102" s="9"/>
      <c r="CI102" s="9"/>
      <c r="CJ102" s="61">
        <f t="shared" si="227"/>
        <v>0</v>
      </c>
      <c r="CK102" s="9"/>
      <c r="CL102" s="9"/>
      <c r="CM102" s="9"/>
      <c r="CN102" s="9"/>
      <c r="CO102" s="9"/>
      <c r="CP102" s="61">
        <f t="shared" si="228"/>
        <v>0</v>
      </c>
      <c r="CQ102" s="9"/>
      <c r="CR102" s="9"/>
      <c r="CS102" s="9"/>
      <c r="CT102" s="9"/>
      <c r="CU102" s="61">
        <f t="shared" si="210"/>
        <v>0</v>
      </c>
      <c r="CV102" s="9"/>
      <c r="CW102" s="9"/>
      <c r="CX102" s="9"/>
      <c r="CY102" s="61">
        <f t="shared" si="211"/>
        <v>0</v>
      </c>
      <c r="CZ102" s="9"/>
      <c r="DA102" s="9"/>
      <c r="DB102" s="9"/>
      <c r="DC102" s="61">
        <f t="shared" si="212"/>
        <v>0</v>
      </c>
      <c r="DD102" s="9"/>
      <c r="DE102" s="9"/>
      <c r="DF102" s="9"/>
      <c r="DG102" s="61">
        <f t="shared" si="213"/>
        <v>0</v>
      </c>
      <c r="DH102" s="9"/>
      <c r="DI102" s="9"/>
      <c r="DJ102" s="9"/>
      <c r="DK102" s="61">
        <f t="shared" si="214"/>
        <v>0</v>
      </c>
      <c r="DL102" s="9"/>
      <c r="DM102" s="9"/>
      <c r="DN102" s="9"/>
      <c r="DO102" s="61">
        <f t="shared" si="229"/>
        <v>0</v>
      </c>
      <c r="DP102" s="9"/>
      <c r="DQ102" s="9"/>
      <c r="DR102" s="9"/>
      <c r="DS102" s="9"/>
      <c r="DT102" s="61">
        <f t="shared" si="161"/>
        <v>0</v>
      </c>
      <c r="DU102" s="9"/>
      <c r="DV102" s="9"/>
      <c r="DW102" s="9"/>
      <c r="DX102" s="9"/>
      <c r="DY102" s="9"/>
      <c r="DZ102" s="9"/>
      <c r="EA102" s="9"/>
      <c r="EB102" s="61">
        <f t="shared" si="230"/>
        <v>0</v>
      </c>
      <c r="EC102" s="9"/>
      <c r="ED102" s="9"/>
      <c r="EE102" s="9"/>
      <c r="EF102" s="9"/>
      <c r="EG102" s="9"/>
      <c r="EH102" s="9"/>
      <c r="EI102" s="61">
        <f t="shared" si="162"/>
        <v>0</v>
      </c>
      <c r="EJ102" s="9"/>
      <c r="EK102" s="9"/>
      <c r="EL102" s="61">
        <f t="shared" si="163"/>
        <v>0</v>
      </c>
      <c r="EM102" s="9"/>
      <c r="EN102" s="9"/>
      <c r="EO102" s="9"/>
      <c r="EP102" s="9"/>
      <c r="EQ102" s="61">
        <f t="shared" si="164"/>
        <v>0</v>
      </c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61">
        <f t="shared" si="205"/>
        <v>0</v>
      </c>
      <c r="FH102" s="9"/>
      <c r="FI102" s="9"/>
      <c r="FJ102" s="61">
        <f t="shared" si="165"/>
        <v>0</v>
      </c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25">
        <f t="shared" si="268"/>
        <v>0</v>
      </c>
      <c r="GA102" s="25">
        <f t="shared" si="238"/>
        <v>0</v>
      </c>
      <c r="GB102" s="25">
        <f t="shared" si="239"/>
        <v>0</v>
      </c>
      <c r="GC102" s="25">
        <f t="shared" si="269"/>
        <v>0</v>
      </c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</row>
    <row r="103" spans="1:221" s="6" customFormat="1" ht="15" customHeight="1">
      <c r="A103" s="44">
        <v>6650</v>
      </c>
      <c r="B103" s="44"/>
      <c r="C103" s="45" t="s">
        <v>414</v>
      </c>
      <c r="D103" s="57">
        <f t="shared" si="199"/>
        <v>0</v>
      </c>
      <c r="E103" s="60">
        <f t="shared" si="215"/>
        <v>0</v>
      </c>
      <c r="F103" s="30">
        <f t="shared" si="156"/>
        <v>0</v>
      </c>
      <c r="G103" s="30">
        <f t="shared" si="216"/>
        <v>0</v>
      </c>
      <c r="H103" s="61">
        <f t="shared" si="217"/>
        <v>0</v>
      </c>
      <c r="I103" s="61">
        <f t="shared" si="217"/>
        <v>0</v>
      </c>
      <c r="J103" s="61">
        <f t="shared" si="200"/>
        <v>0</v>
      </c>
      <c r="K103" s="61">
        <f t="shared" si="157"/>
        <v>0</v>
      </c>
      <c r="L103" s="61">
        <f t="shared" si="158"/>
        <v>0</v>
      </c>
      <c r="M103" s="60">
        <f t="shared" si="159"/>
        <v>0</v>
      </c>
      <c r="N103" s="53">
        <f t="shared" si="208"/>
        <v>0</v>
      </c>
      <c r="O103" s="34">
        <f t="shared" ref="O103:AA103" si="270">SUM(O104:O112)</f>
        <v>0</v>
      </c>
      <c r="P103" s="34">
        <f t="shared" si="270"/>
        <v>0</v>
      </c>
      <c r="Q103" s="34">
        <f t="shared" si="270"/>
        <v>0</v>
      </c>
      <c r="R103" s="34">
        <f t="shared" si="270"/>
        <v>0</v>
      </c>
      <c r="S103" s="34">
        <f t="shared" si="270"/>
        <v>0</v>
      </c>
      <c r="T103" s="34">
        <f t="shared" si="270"/>
        <v>0</v>
      </c>
      <c r="U103" s="34">
        <f t="shared" si="270"/>
        <v>0</v>
      </c>
      <c r="V103" s="34">
        <f t="shared" si="270"/>
        <v>0</v>
      </c>
      <c r="W103" s="34">
        <f t="shared" si="270"/>
        <v>0</v>
      </c>
      <c r="X103" s="34">
        <f t="shared" si="270"/>
        <v>0</v>
      </c>
      <c r="Y103" s="34">
        <f t="shared" si="270"/>
        <v>0</v>
      </c>
      <c r="Z103" s="34">
        <f t="shared" si="270"/>
        <v>0</v>
      </c>
      <c r="AA103" s="34">
        <f t="shared" si="270"/>
        <v>0</v>
      </c>
      <c r="AB103" s="25">
        <f t="shared" si="237"/>
        <v>0</v>
      </c>
      <c r="AC103" s="9">
        <f t="shared" si="237"/>
        <v>0</v>
      </c>
      <c r="AD103" s="34">
        <f>SUM(AD104:AD112)</f>
        <v>0</v>
      </c>
      <c r="AE103" s="53">
        <f t="shared" si="160"/>
        <v>0</v>
      </c>
      <c r="AF103" s="61">
        <f t="shared" si="218"/>
        <v>0</v>
      </c>
      <c r="AG103" s="61">
        <f t="shared" si="219"/>
        <v>0</v>
      </c>
      <c r="AH103" s="53">
        <f t="shared" si="231"/>
        <v>0</v>
      </c>
      <c r="AI103" s="12">
        <f t="shared" si="220"/>
        <v>0</v>
      </c>
      <c r="AJ103" s="12">
        <f t="shared" si="221"/>
        <v>0</v>
      </c>
      <c r="AK103" s="12">
        <f t="shared" si="232"/>
        <v>0</v>
      </c>
      <c r="AL103" s="12">
        <f t="shared" si="233"/>
        <v>0</v>
      </c>
      <c r="AM103" s="12">
        <f t="shared" si="201"/>
        <v>0</v>
      </c>
      <c r="AN103" s="12">
        <f t="shared" si="202"/>
        <v>0</v>
      </c>
      <c r="AO103" s="12">
        <f t="shared" si="203"/>
        <v>0</v>
      </c>
      <c r="AP103" s="12">
        <f t="shared" si="204"/>
        <v>0</v>
      </c>
      <c r="AQ103" s="12">
        <f t="shared" si="234"/>
        <v>0</v>
      </c>
      <c r="AR103" s="30">
        <f t="shared" si="235"/>
        <v>0</v>
      </c>
      <c r="AS103" s="34">
        <f t="shared" ref="AS103:AZ103" si="271">SUM(AS104:AS112)</f>
        <v>0</v>
      </c>
      <c r="AT103" s="34">
        <f t="shared" si="271"/>
        <v>0</v>
      </c>
      <c r="AU103" s="34">
        <f t="shared" si="271"/>
        <v>0</v>
      </c>
      <c r="AV103" s="34">
        <f t="shared" si="271"/>
        <v>0</v>
      </c>
      <c r="AW103" s="34">
        <f t="shared" si="271"/>
        <v>0</v>
      </c>
      <c r="AX103" s="34">
        <f t="shared" si="271"/>
        <v>0</v>
      </c>
      <c r="AY103" s="34">
        <f t="shared" si="271"/>
        <v>0</v>
      </c>
      <c r="AZ103" s="34">
        <f t="shared" si="271"/>
        <v>0</v>
      </c>
      <c r="BA103" s="34">
        <f>SUM(BA104:BA112)</f>
        <v>0</v>
      </c>
      <c r="BB103" s="30">
        <f t="shared" si="236"/>
        <v>0</v>
      </c>
      <c r="BC103" s="34">
        <f>SUM(BC104:BC112)</f>
        <v>0</v>
      </c>
      <c r="BD103" s="34">
        <f>SUM(BD104:BD112)</f>
        <v>0</v>
      </c>
      <c r="BE103" s="30">
        <f t="shared" si="209"/>
        <v>0</v>
      </c>
      <c r="BF103" s="34">
        <f>SUM(BF104:BF112)</f>
        <v>0</v>
      </c>
      <c r="BG103" s="34">
        <f>SUM(BG104:BG112)</f>
        <v>0</v>
      </c>
      <c r="BH103" s="34">
        <f>SUM(BH104:BH112)</f>
        <v>0</v>
      </c>
      <c r="BI103" s="34">
        <f>SUM(BI104:BI112)</f>
        <v>0</v>
      </c>
      <c r="BJ103" s="34">
        <f>SUM(BJ104:BJ112)</f>
        <v>0</v>
      </c>
      <c r="BK103" s="61">
        <f t="shared" si="222"/>
        <v>0</v>
      </c>
      <c r="BL103" s="34">
        <f t="shared" ref="BL103:BQ103" si="272">SUM(BL104:BL112)</f>
        <v>0</v>
      </c>
      <c r="BM103" s="34">
        <f t="shared" si="272"/>
        <v>0</v>
      </c>
      <c r="BN103" s="34">
        <f t="shared" si="272"/>
        <v>0</v>
      </c>
      <c r="BO103" s="34">
        <f t="shared" si="272"/>
        <v>0</v>
      </c>
      <c r="BP103" s="34">
        <f t="shared" si="272"/>
        <v>0</v>
      </c>
      <c r="BQ103" s="34">
        <f t="shared" si="272"/>
        <v>0</v>
      </c>
      <c r="BR103" s="61">
        <f t="shared" si="223"/>
        <v>0</v>
      </c>
      <c r="BS103" s="34">
        <f>SUM(BS104:BS112)</f>
        <v>0</v>
      </c>
      <c r="BT103" s="34">
        <f>SUM(BT104:BT112)</f>
        <v>0</v>
      </c>
      <c r="BU103" s="61">
        <f t="shared" si="224"/>
        <v>0</v>
      </c>
      <c r="BV103" s="34">
        <f>SUM(BV104:BV112)</f>
        <v>0</v>
      </c>
      <c r="BW103" s="34">
        <f>SUM(BW104:BW112)</f>
        <v>0</v>
      </c>
      <c r="BX103" s="34">
        <f>SUM(BX104:BX112)</f>
        <v>0</v>
      </c>
      <c r="BY103" s="34">
        <f>SUM(BY104:BY112)</f>
        <v>0</v>
      </c>
      <c r="BZ103" s="61">
        <f t="shared" si="225"/>
        <v>0</v>
      </c>
      <c r="CA103" s="34">
        <f>SUM(CA104:CA112)</f>
        <v>0</v>
      </c>
      <c r="CB103" s="34">
        <f>SUM(CB104:CB112)</f>
        <v>0</v>
      </c>
      <c r="CC103" s="34">
        <f>SUM(CC104:CC112)</f>
        <v>0</v>
      </c>
      <c r="CD103" s="34">
        <f>SUM(CD104:CD112)</f>
        <v>0</v>
      </c>
      <c r="CE103" s="61">
        <f t="shared" si="226"/>
        <v>0</v>
      </c>
      <c r="CF103" s="34">
        <f>SUM(CF104:CF112)</f>
        <v>0</v>
      </c>
      <c r="CG103" s="34">
        <f>SUM(CG104:CG112)</f>
        <v>0</v>
      </c>
      <c r="CH103" s="34">
        <f>SUM(CH104:CH112)</f>
        <v>0</v>
      </c>
      <c r="CI103" s="34">
        <f>SUM(CI104:CI112)</f>
        <v>0</v>
      </c>
      <c r="CJ103" s="61">
        <f t="shared" si="227"/>
        <v>0</v>
      </c>
      <c r="CK103" s="34">
        <f>SUM(CK104:CK112)</f>
        <v>0</v>
      </c>
      <c r="CL103" s="34">
        <f>SUM(CL104:CL112)</f>
        <v>0</v>
      </c>
      <c r="CM103" s="34">
        <f>SUM(CM104:CM112)</f>
        <v>0</v>
      </c>
      <c r="CN103" s="34">
        <f>SUM(CN104:CN112)</f>
        <v>0</v>
      </c>
      <c r="CO103" s="34">
        <f>SUM(CO104:CO112)</f>
        <v>0</v>
      </c>
      <c r="CP103" s="61">
        <f t="shared" si="228"/>
        <v>0</v>
      </c>
      <c r="CQ103" s="34">
        <f>SUM(CQ104:CQ112)</f>
        <v>0</v>
      </c>
      <c r="CR103" s="34">
        <f>SUM(CR104:CR112)</f>
        <v>0</v>
      </c>
      <c r="CS103" s="34">
        <f>SUM(CS104:CS112)</f>
        <v>0</v>
      </c>
      <c r="CT103" s="34">
        <f>SUM(CT104:CT112)</f>
        <v>0</v>
      </c>
      <c r="CU103" s="61">
        <f t="shared" si="210"/>
        <v>0</v>
      </c>
      <c r="CV103" s="34">
        <f>SUM(CV104:CV112)</f>
        <v>0</v>
      </c>
      <c r="CW103" s="34">
        <f>SUM(CW104:CW112)</f>
        <v>0</v>
      </c>
      <c r="CX103" s="34">
        <f>SUM(CX104:CX112)</f>
        <v>0</v>
      </c>
      <c r="CY103" s="61">
        <f t="shared" si="211"/>
        <v>0</v>
      </c>
      <c r="CZ103" s="34">
        <f>SUM(CZ104:CZ112)</f>
        <v>0</v>
      </c>
      <c r="DA103" s="34">
        <f>SUM(DA104:DA112)</f>
        <v>0</v>
      </c>
      <c r="DB103" s="34">
        <f>SUM(DB104:DB112)</f>
        <v>0</v>
      </c>
      <c r="DC103" s="61">
        <f t="shared" si="212"/>
        <v>0</v>
      </c>
      <c r="DD103" s="34">
        <f>SUM(DD104:DD112)</f>
        <v>0</v>
      </c>
      <c r="DE103" s="34">
        <f>SUM(DE104:DE112)</f>
        <v>0</v>
      </c>
      <c r="DF103" s="34">
        <f>SUM(DF104:DF112)</f>
        <v>0</v>
      </c>
      <c r="DG103" s="61">
        <f t="shared" si="213"/>
        <v>0</v>
      </c>
      <c r="DH103" s="34">
        <f>SUM(DH104:DH112)</f>
        <v>0</v>
      </c>
      <c r="DI103" s="34">
        <f>SUM(DI104:DI112)</f>
        <v>0</v>
      </c>
      <c r="DJ103" s="34">
        <f>SUM(DJ104:DJ112)</f>
        <v>0</v>
      </c>
      <c r="DK103" s="61">
        <f t="shared" si="214"/>
        <v>0</v>
      </c>
      <c r="DL103" s="34">
        <f>SUM(DL104:DL112)</f>
        <v>0</v>
      </c>
      <c r="DM103" s="34">
        <f>SUM(DM104:DM112)</f>
        <v>0</v>
      </c>
      <c r="DN103" s="34">
        <f>SUM(DN104:DN112)</f>
        <v>0</v>
      </c>
      <c r="DO103" s="61">
        <f t="shared" si="229"/>
        <v>0</v>
      </c>
      <c r="DP103" s="34">
        <f>SUM(DP104:DP112)</f>
        <v>0</v>
      </c>
      <c r="DQ103" s="34">
        <f>SUM(DQ104:DQ112)</f>
        <v>0</v>
      </c>
      <c r="DR103" s="34">
        <f>SUM(DR104:DR112)</f>
        <v>0</v>
      </c>
      <c r="DS103" s="34">
        <f>SUM(DS104:DS112)</f>
        <v>0</v>
      </c>
      <c r="DT103" s="61">
        <f t="shared" si="161"/>
        <v>0</v>
      </c>
      <c r="DU103" s="34">
        <f t="shared" ref="DU103:EA103" si="273">SUM(DU104:DU112)</f>
        <v>0</v>
      </c>
      <c r="DV103" s="34">
        <f t="shared" si="273"/>
        <v>0</v>
      </c>
      <c r="DW103" s="34">
        <f t="shared" si="273"/>
        <v>0</v>
      </c>
      <c r="DX103" s="34">
        <f t="shared" si="273"/>
        <v>0</v>
      </c>
      <c r="DY103" s="34">
        <f t="shared" si="273"/>
        <v>0</v>
      </c>
      <c r="DZ103" s="34">
        <f t="shared" si="273"/>
        <v>0</v>
      </c>
      <c r="EA103" s="34">
        <f t="shared" si="273"/>
        <v>0</v>
      </c>
      <c r="EB103" s="61">
        <f t="shared" si="230"/>
        <v>0</v>
      </c>
      <c r="EC103" s="34">
        <f t="shared" ref="EC103:EH103" si="274">SUM(EC104:EC112)</f>
        <v>0</v>
      </c>
      <c r="ED103" s="34">
        <f t="shared" si="274"/>
        <v>0</v>
      </c>
      <c r="EE103" s="34">
        <f t="shared" si="274"/>
        <v>0</v>
      </c>
      <c r="EF103" s="34">
        <f t="shared" si="274"/>
        <v>0</v>
      </c>
      <c r="EG103" s="34">
        <f t="shared" si="274"/>
        <v>0</v>
      </c>
      <c r="EH103" s="34">
        <f t="shared" si="274"/>
        <v>0</v>
      </c>
      <c r="EI103" s="61">
        <f t="shared" si="162"/>
        <v>0</v>
      </c>
      <c r="EJ103" s="34">
        <f>SUM(EJ104:EJ112)</f>
        <v>0</v>
      </c>
      <c r="EK103" s="34">
        <f>SUM(EK104:EK112)</f>
        <v>0</v>
      </c>
      <c r="EL103" s="61">
        <f t="shared" si="163"/>
        <v>0</v>
      </c>
      <c r="EM103" s="34">
        <f>SUM(EM104:EM112)</f>
        <v>0</v>
      </c>
      <c r="EN103" s="34">
        <f>SUM(EN104:EN112)</f>
        <v>0</v>
      </c>
      <c r="EO103" s="34">
        <f>SUM(EO104:EO112)</f>
        <v>0</v>
      </c>
      <c r="EP103" s="34">
        <f>SUM(EP104:EP112)</f>
        <v>0</v>
      </c>
      <c r="EQ103" s="61">
        <f t="shared" si="164"/>
        <v>0</v>
      </c>
      <c r="ER103" s="34">
        <f t="shared" ref="ER103:FF103" si="275">SUM(ER104:ER112)</f>
        <v>0</v>
      </c>
      <c r="ES103" s="34">
        <f t="shared" si="275"/>
        <v>0</v>
      </c>
      <c r="ET103" s="34">
        <f t="shared" si="275"/>
        <v>0</v>
      </c>
      <c r="EU103" s="34">
        <f t="shared" si="275"/>
        <v>0</v>
      </c>
      <c r="EV103" s="34">
        <f t="shared" si="275"/>
        <v>0</v>
      </c>
      <c r="EW103" s="34">
        <f t="shared" si="275"/>
        <v>0</v>
      </c>
      <c r="EX103" s="34">
        <f t="shared" si="275"/>
        <v>0</v>
      </c>
      <c r="EY103" s="34">
        <f t="shared" si="275"/>
        <v>0</v>
      </c>
      <c r="EZ103" s="34">
        <f t="shared" si="275"/>
        <v>0</v>
      </c>
      <c r="FA103" s="34">
        <f t="shared" si="275"/>
        <v>0</v>
      </c>
      <c r="FB103" s="34">
        <f t="shared" si="275"/>
        <v>0</v>
      </c>
      <c r="FC103" s="34">
        <f t="shared" si="275"/>
        <v>0</v>
      </c>
      <c r="FD103" s="34">
        <f t="shared" si="275"/>
        <v>0</v>
      </c>
      <c r="FE103" s="34">
        <f t="shared" si="275"/>
        <v>0</v>
      </c>
      <c r="FF103" s="34">
        <f t="shared" si="275"/>
        <v>0</v>
      </c>
      <c r="FG103" s="61">
        <f t="shared" si="205"/>
        <v>0</v>
      </c>
      <c r="FH103" s="34">
        <f>SUM(FH104:FH112)</f>
        <v>0</v>
      </c>
      <c r="FI103" s="34">
        <f>SUM(FI104:FI112)</f>
        <v>0</v>
      </c>
      <c r="FJ103" s="61">
        <f t="shared" si="165"/>
        <v>0</v>
      </c>
      <c r="FK103" s="34">
        <f t="shared" ref="FK103:FZ103" si="276">SUM(FK104:FK112)</f>
        <v>0</v>
      </c>
      <c r="FL103" s="34">
        <f t="shared" si="276"/>
        <v>0</v>
      </c>
      <c r="FM103" s="34">
        <f t="shared" si="276"/>
        <v>0</v>
      </c>
      <c r="FN103" s="34">
        <f t="shared" si="276"/>
        <v>0</v>
      </c>
      <c r="FO103" s="34">
        <f t="shared" si="276"/>
        <v>0</v>
      </c>
      <c r="FP103" s="34">
        <f t="shared" si="276"/>
        <v>0</v>
      </c>
      <c r="FQ103" s="34">
        <f t="shared" si="276"/>
        <v>0</v>
      </c>
      <c r="FR103" s="34">
        <f t="shared" si="276"/>
        <v>0</v>
      </c>
      <c r="FS103" s="34">
        <f t="shared" si="276"/>
        <v>0</v>
      </c>
      <c r="FT103" s="34">
        <f t="shared" si="276"/>
        <v>0</v>
      </c>
      <c r="FU103" s="34">
        <f t="shared" si="276"/>
        <v>0</v>
      </c>
      <c r="FV103" s="34">
        <f t="shared" si="276"/>
        <v>0</v>
      </c>
      <c r="FW103" s="34">
        <f t="shared" si="276"/>
        <v>0</v>
      </c>
      <c r="FX103" s="34">
        <f t="shared" si="276"/>
        <v>0</v>
      </c>
      <c r="FY103" s="34">
        <f t="shared" si="276"/>
        <v>0</v>
      </c>
      <c r="FZ103" s="34">
        <f t="shared" si="276"/>
        <v>0</v>
      </c>
      <c r="GA103" s="25">
        <f t="shared" si="238"/>
        <v>0</v>
      </c>
      <c r="GB103" s="34">
        <f>SUM(GB104:GB112)</f>
        <v>0</v>
      </c>
      <c r="GC103" s="34">
        <f>SUM(GC104:GC112)</f>
        <v>0</v>
      </c>
      <c r="GD103" s="34">
        <f>SUM(GD104:GD112)</f>
        <v>0</v>
      </c>
      <c r="GE103" s="34"/>
      <c r="GF103" s="34"/>
      <c r="GG103" s="34">
        <f>SUM(GG104:GG112)</f>
        <v>0</v>
      </c>
      <c r="GH103" s="34"/>
      <c r="GI103" s="34"/>
      <c r="GJ103" s="34">
        <f>SUM(GJ104:GJ112)</f>
        <v>0</v>
      </c>
      <c r="GK103" s="34"/>
      <c r="GL103" s="34"/>
      <c r="GM103" s="34">
        <f>SUM(GM104:GM112)</f>
        <v>0</v>
      </c>
      <c r="GN103" s="34"/>
      <c r="GO103" s="34"/>
      <c r="GP103" s="34">
        <f>SUM(GP104:GP112)</f>
        <v>0</v>
      </c>
      <c r="GQ103" s="34"/>
      <c r="GR103" s="34"/>
      <c r="GS103" s="34">
        <f>SUM(GS104:GS112)</f>
        <v>0</v>
      </c>
      <c r="GT103" s="34"/>
      <c r="GU103" s="34"/>
      <c r="GV103" s="34">
        <f>SUM(GV104:GV112)</f>
        <v>0</v>
      </c>
      <c r="GW103" s="34"/>
      <c r="GX103" s="34"/>
      <c r="GY103" s="34">
        <f>SUM(GY104:GY112)</f>
        <v>0</v>
      </c>
      <c r="GZ103" s="34"/>
      <c r="HA103" s="34"/>
      <c r="HB103" s="34">
        <f>SUM(HB104:HB112)</f>
        <v>0</v>
      </c>
      <c r="HC103" s="34"/>
      <c r="HD103" s="34"/>
      <c r="HE103" s="34">
        <f>SUM(HE104:HE112)</f>
        <v>0</v>
      </c>
      <c r="HF103" s="34"/>
      <c r="HG103" s="34"/>
      <c r="HH103" s="34">
        <f>SUM(HH104:HH112)</f>
        <v>0</v>
      </c>
      <c r="HI103" s="34"/>
      <c r="HJ103" s="34"/>
      <c r="HK103" s="34">
        <f>SUM(HK104:HK112)</f>
        <v>0</v>
      </c>
      <c r="HL103" s="34"/>
      <c r="HM103" s="34"/>
    </row>
    <row r="104" spans="1:221" s="5" customFormat="1" ht="15" customHeight="1">
      <c r="A104" s="46"/>
      <c r="B104" s="46">
        <v>6651</v>
      </c>
      <c r="C104" s="47" t="s">
        <v>415</v>
      </c>
      <c r="D104" s="57">
        <f t="shared" si="199"/>
        <v>0</v>
      </c>
      <c r="E104" s="60">
        <f t="shared" si="215"/>
        <v>0</v>
      </c>
      <c r="F104" s="30">
        <f t="shared" si="156"/>
        <v>0</v>
      </c>
      <c r="G104" s="30">
        <f t="shared" si="216"/>
        <v>0</v>
      </c>
      <c r="H104" s="61">
        <f t="shared" si="217"/>
        <v>0</v>
      </c>
      <c r="I104" s="61">
        <f t="shared" si="217"/>
        <v>0</v>
      </c>
      <c r="J104" s="61">
        <f t="shared" si="200"/>
        <v>0</v>
      </c>
      <c r="K104" s="61">
        <f t="shared" si="157"/>
        <v>0</v>
      </c>
      <c r="L104" s="61">
        <f t="shared" si="158"/>
        <v>0</v>
      </c>
      <c r="M104" s="60">
        <f t="shared" si="159"/>
        <v>0</v>
      </c>
      <c r="N104" s="53">
        <f t="shared" si="208"/>
        <v>0</v>
      </c>
      <c r="O104" s="25">
        <f t="shared" ref="O104:O112" si="277">BD104</f>
        <v>0</v>
      </c>
      <c r="P104" s="25">
        <f t="shared" ref="P104:P112" si="278">EK104</f>
        <v>0</v>
      </c>
      <c r="Q104" s="25">
        <f t="shared" ref="Q104:R112" si="279">EN104</f>
        <v>0</v>
      </c>
      <c r="R104" s="25">
        <f t="shared" si="279"/>
        <v>0</v>
      </c>
      <c r="S104" s="25">
        <f t="shared" ref="S104:S112" si="280">DW104+ET104</f>
        <v>0</v>
      </c>
      <c r="T104" s="25">
        <f t="shared" ref="T104:T112" si="281">DV104</f>
        <v>0</v>
      </c>
      <c r="U104" s="25">
        <f t="shared" ref="U104:U112" si="282">EP104</f>
        <v>0</v>
      </c>
      <c r="V104" s="25">
        <f t="shared" ref="V104:V112" si="283">FL104</f>
        <v>0</v>
      </c>
      <c r="W104" s="25">
        <f t="shared" ref="W104:W112" si="284">ES104</f>
        <v>0</v>
      </c>
      <c r="X104" s="25">
        <f t="shared" ref="X104:X112" si="285">DX104</f>
        <v>0</v>
      </c>
      <c r="Y104" s="25">
        <f t="shared" ref="Y104:Y112" si="286">EE104</f>
        <v>0</v>
      </c>
      <c r="Z104" s="25">
        <f t="shared" ref="Z104:AA112" si="287">DY104</f>
        <v>0</v>
      </c>
      <c r="AA104" s="25">
        <f t="shared" si="287"/>
        <v>0</v>
      </c>
      <c r="AB104" s="25">
        <f t="shared" si="237"/>
        <v>0</v>
      </c>
      <c r="AC104" s="9">
        <f t="shared" si="237"/>
        <v>0</v>
      </c>
      <c r="AD104" s="25">
        <f t="shared" ref="AD104:AD112" si="288">AW104</f>
        <v>0</v>
      </c>
      <c r="AE104" s="53">
        <f t="shared" si="160"/>
        <v>0</v>
      </c>
      <c r="AF104" s="61">
        <f t="shared" si="218"/>
        <v>0</v>
      </c>
      <c r="AG104" s="61">
        <f t="shared" si="219"/>
        <v>0</v>
      </c>
      <c r="AH104" s="53">
        <f t="shared" si="231"/>
        <v>0</v>
      </c>
      <c r="AI104" s="12">
        <f t="shared" si="220"/>
        <v>0</v>
      </c>
      <c r="AJ104" s="12">
        <f t="shared" si="221"/>
        <v>0</v>
      </c>
      <c r="AK104" s="12">
        <f t="shared" si="232"/>
        <v>0</v>
      </c>
      <c r="AL104" s="12">
        <f t="shared" si="233"/>
        <v>0</v>
      </c>
      <c r="AM104" s="12">
        <f t="shared" si="201"/>
        <v>0</v>
      </c>
      <c r="AN104" s="12">
        <f t="shared" si="202"/>
        <v>0</v>
      </c>
      <c r="AO104" s="12">
        <f t="shared" si="203"/>
        <v>0</v>
      </c>
      <c r="AP104" s="12">
        <f t="shared" si="204"/>
        <v>0</v>
      </c>
      <c r="AQ104" s="12">
        <f t="shared" si="234"/>
        <v>0</v>
      </c>
      <c r="AR104" s="30">
        <f t="shared" si="235"/>
        <v>0</v>
      </c>
      <c r="AS104" s="12"/>
      <c r="AT104" s="12"/>
      <c r="AU104" s="12"/>
      <c r="AV104" s="12"/>
      <c r="AW104" s="12"/>
      <c r="AX104" s="12"/>
      <c r="AY104" s="12"/>
      <c r="AZ104" s="12"/>
      <c r="BA104" s="12"/>
      <c r="BB104" s="30">
        <f t="shared" si="236"/>
        <v>0</v>
      </c>
      <c r="BC104" s="9"/>
      <c r="BD104" s="9"/>
      <c r="BE104" s="30">
        <f t="shared" si="209"/>
        <v>0</v>
      </c>
      <c r="BF104" s="12"/>
      <c r="BG104" s="12"/>
      <c r="BH104" s="12"/>
      <c r="BI104" s="12"/>
      <c r="BJ104" s="12"/>
      <c r="BK104" s="61">
        <f t="shared" si="222"/>
        <v>0</v>
      </c>
      <c r="BL104" s="9"/>
      <c r="BM104" s="12"/>
      <c r="BN104" s="9"/>
      <c r="BO104" s="12"/>
      <c r="BP104" s="12"/>
      <c r="BQ104" s="12"/>
      <c r="BR104" s="61">
        <f t="shared" si="223"/>
        <v>0</v>
      </c>
      <c r="BS104" s="12"/>
      <c r="BT104" s="12"/>
      <c r="BU104" s="61">
        <f t="shared" si="224"/>
        <v>0</v>
      </c>
      <c r="BV104" s="12"/>
      <c r="BW104" s="12"/>
      <c r="BX104" s="12"/>
      <c r="BY104" s="12"/>
      <c r="BZ104" s="61">
        <f t="shared" si="225"/>
        <v>0</v>
      </c>
      <c r="CA104" s="12"/>
      <c r="CB104" s="12"/>
      <c r="CC104" s="12"/>
      <c r="CD104" s="12"/>
      <c r="CE104" s="61">
        <f t="shared" si="226"/>
        <v>0</v>
      </c>
      <c r="CF104" s="12"/>
      <c r="CG104" s="12"/>
      <c r="CH104" s="12"/>
      <c r="CI104" s="12"/>
      <c r="CJ104" s="61">
        <f t="shared" si="227"/>
        <v>0</v>
      </c>
      <c r="CK104" s="12"/>
      <c r="CL104" s="12"/>
      <c r="CM104" s="12"/>
      <c r="CN104" s="12"/>
      <c r="CO104" s="12"/>
      <c r="CP104" s="61">
        <f t="shared" si="228"/>
        <v>0</v>
      </c>
      <c r="CQ104" s="12"/>
      <c r="CR104" s="12"/>
      <c r="CS104" s="12"/>
      <c r="CT104" s="12"/>
      <c r="CU104" s="61">
        <f t="shared" si="210"/>
        <v>0</v>
      </c>
      <c r="CV104" s="12"/>
      <c r="CW104" s="12"/>
      <c r="CX104" s="12"/>
      <c r="CY104" s="61">
        <f t="shared" si="211"/>
        <v>0</v>
      </c>
      <c r="CZ104" s="12"/>
      <c r="DA104" s="12"/>
      <c r="DB104" s="12"/>
      <c r="DC104" s="61">
        <f t="shared" si="212"/>
        <v>0</v>
      </c>
      <c r="DD104" s="12"/>
      <c r="DE104" s="12"/>
      <c r="DF104" s="12"/>
      <c r="DG104" s="61">
        <f t="shared" si="213"/>
        <v>0</v>
      </c>
      <c r="DH104" s="12"/>
      <c r="DI104" s="12"/>
      <c r="DJ104" s="12"/>
      <c r="DK104" s="61">
        <f t="shared" si="214"/>
        <v>0</v>
      </c>
      <c r="DL104" s="12"/>
      <c r="DM104" s="12"/>
      <c r="DN104" s="12"/>
      <c r="DO104" s="61">
        <f t="shared" si="229"/>
        <v>0</v>
      </c>
      <c r="DP104" s="12"/>
      <c r="DQ104" s="12"/>
      <c r="DR104" s="12"/>
      <c r="DS104" s="12"/>
      <c r="DT104" s="61">
        <f t="shared" si="161"/>
        <v>0</v>
      </c>
      <c r="DU104" s="9"/>
      <c r="DV104" s="9"/>
      <c r="DW104" s="9"/>
      <c r="DX104" s="9"/>
      <c r="DY104" s="12"/>
      <c r="DZ104" s="12"/>
      <c r="EA104" s="12"/>
      <c r="EB104" s="61">
        <f t="shared" si="230"/>
        <v>0</v>
      </c>
      <c r="EC104" s="9"/>
      <c r="ED104" s="9"/>
      <c r="EE104" s="9"/>
      <c r="EF104" s="9"/>
      <c r="EG104" s="9"/>
      <c r="EH104" s="12"/>
      <c r="EI104" s="61">
        <f t="shared" si="162"/>
        <v>0</v>
      </c>
      <c r="EJ104" s="9"/>
      <c r="EK104" s="9"/>
      <c r="EL104" s="61">
        <f t="shared" si="163"/>
        <v>0</v>
      </c>
      <c r="EM104" s="9"/>
      <c r="EN104" s="9"/>
      <c r="EO104" s="9"/>
      <c r="EP104" s="9"/>
      <c r="EQ104" s="61">
        <f t="shared" si="164"/>
        <v>0</v>
      </c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61">
        <f t="shared" si="205"/>
        <v>0</v>
      </c>
      <c r="FH104" s="9"/>
      <c r="FI104" s="9"/>
      <c r="FJ104" s="61">
        <f t="shared" si="165"/>
        <v>0</v>
      </c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25">
        <f t="shared" ref="FZ104:FZ112" si="289">SUM(GD104:HK104)</f>
        <v>0</v>
      </c>
      <c r="GA104" s="25">
        <f t="shared" si="238"/>
        <v>0</v>
      </c>
      <c r="GB104" s="25">
        <f t="shared" si="239"/>
        <v>0</v>
      </c>
      <c r="GC104" s="25">
        <f t="shared" ref="GC104:GC112" si="290">GF104+GI104+GL104+GO104+GR104+GU104+GX104+HA104+HD104+HG104+HJ104</f>
        <v>0</v>
      </c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12"/>
    </row>
    <row r="105" spans="1:221" s="6" customFormat="1" ht="15" customHeight="1">
      <c r="A105" s="46"/>
      <c r="B105" s="46">
        <v>6652</v>
      </c>
      <c r="C105" s="47" t="s">
        <v>446</v>
      </c>
      <c r="D105" s="57">
        <f t="shared" si="199"/>
        <v>0</v>
      </c>
      <c r="E105" s="60">
        <f t="shared" si="215"/>
        <v>0</v>
      </c>
      <c r="F105" s="30">
        <f t="shared" si="156"/>
        <v>0</v>
      </c>
      <c r="G105" s="30">
        <f t="shared" si="216"/>
        <v>0</v>
      </c>
      <c r="H105" s="61">
        <f t="shared" si="217"/>
        <v>0</v>
      </c>
      <c r="I105" s="61">
        <f t="shared" si="217"/>
        <v>0</v>
      </c>
      <c r="J105" s="61">
        <f t="shared" si="200"/>
        <v>0</v>
      </c>
      <c r="K105" s="61">
        <f t="shared" si="157"/>
        <v>0</v>
      </c>
      <c r="L105" s="61">
        <f t="shared" si="158"/>
        <v>0</v>
      </c>
      <c r="M105" s="60">
        <f t="shared" si="159"/>
        <v>0</v>
      </c>
      <c r="N105" s="53">
        <f t="shared" si="208"/>
        <v>0</v>
      </c>
      <c r="O105" s="25">
        <f t="shared" si="277"/>
        <v>0</v>
      </c>
      <c r="P105" s="25">
        <f t="shared" si="278"/>
        <v>0</v>
      </c>
      <c r="Q105" s="25">
        <f t="shared" si="279"/>
        <v>0</v>
      </c>
      <c r="R105" s="25">
        <f t="shared" si="279"/>
        <v>0</v>
      </c>
      <c r="S105" s="25">
        <f t="shared" si="280"/>
        <v>0</v>
      </c>
      <c r="T105" s="25">
        <f t="shared" si="281"/>
        <v>0</v>
      </c>
      <c r="U105" s="25">
        <f t="shared" si="282"/>
        <v>0</v>
      </c>
      <c r="V105" s="25">
        <f t="shared" si="283"/>
        <v>0</v>
      </c>
      <c r="W105" s="25">
        <f t="shared" si="284"/>
        <v>0</v>
      </c>
      <c r="X105" s="25">
        <f t="shared" si="285"/>
        <v>0</v>
      </c>
      <c r="Y105" s="25">
        <f t="shared" si="286"/>
        <v>0</v>
      </c>
      <c r="Z105" s="25">
        <f t="shared" si="287"/>
        <v>0</v>
      </c>
      <c r="AA105" s="25">
        <f t="shared" si="287"/>
        <v>0</v>
      </c>
      <c r="AB105" s="25">
        <f t="shared" si="237"/>
        <v>0</v>
      </c>
      <c r="AC105" s="9">
        <f t="shared" si="237"/>
        <v>0</v>
      </c>
      <c r="AD105" s="25">
        <f t="shared" si="288"/>
        <v>0</v>
      </c>
      <c r="AE105" s="53">
        <f t="shared" si="160"/>
        <v>0</v>
      </c>
      <c r="AF105" s="61">
        <f t="shared" si="218"/>
        <v>0</v>
      </c>
      <c r="AG105" s="61">
        <f t="shared" si="219"/>
        <v>0</v>
      </c>
      <c r="AH105" s="53">
        <f t="shared" si="231"/>
        <v>0</v>
      </c>
      <c r="AI105" s="12">
        <f t="shared" si="220"/>
        <v>0</v>
      </c>
      <c r="AJ105" s="12">
        <f t="shared" si="221"/>
        <v>0</v>
      </c>
      <c r="AK105" s="12">
        <f t="shared" si="232"/>
        <v>0</v>
      </c>
      <c r="AL105" s="12">
        <f t="shared" si="233"/>
        <v>0</v>
      </c>
      <c r="AM105" s="12">
        <f t="shared" si="201"/>
        <v>0</v>
      </c>
      <c r="AN105" s="12">
        <f t="shared" si="202"/>
        <v>0</v>
      </c>
      <c r="AO105" s="12">
        <f t="shared" si="203"/>
        <v>0</v>
      </c>
      <c r="AP105" s="12">
        <f t="shared" si="204"/>
        <v>0</v>
      </c>
      <c r="AQ105" s="12">
        <f t="shared" si="234"/>
        <v>0</v>
      </c>
      <c r="AR105" s="30">
        <f t="shared" si="235"/>
        <v>0</v>
      </c>
      <c r="AS105" s="25"/>
      <c r="AT105" s="25"/>
      <c r="AU105" s="25"/>
      <c r="AV105" s="25"/>
      <c r="AW105" s="25"/>
      <c r="AX105" s="25"/>
      <c r="AY105" s="25"/>
      <c r="AZ105" s="25"/>
      <c r="BA105" s="25"/>
      <c r="BB105" s="30">
        <f t="shared" si="236"/>
        <v>0</v>
      </c>
      <c r="BC105" s="25"/>
      <c r="BD105" s="25"/>
      <c r="BE105" s="30">
        <f t="shared" si="209"/>
        <v>0</v>
      </c>
      <c r="BF105" s="25"/>
      <c r="BG105" s="25"/>
      <c r="BH105" s="25"/>
      <c r="BI105" s="25"/>
      <c r="BJ105" s="25"/>
      <c r="BK105" s="61">
        <f t="shared" si="222"/>
        <v>0</v>
      </c>
      <c r="BL105" s="25"/>
      <c r="BM105" s="25"/>
      <c r="BN105" s="25"/>
      <c r="BO105" s="25"/>
      <c r="BP105" s="25"/>
      <c r="BQ105" s="25"/>
      <c r="BR105" s="61">
        <f t="shared" si="223"/>
        <v>0</v>
      </c>
      <c r="BS105" s="25"/>
      <c r="BT105" s="25"/>
      <c r="BU105" s="61">
        <f t="shared" si="224"/>
        <v>0</v>
      </c>
      <c r="BV105" s="25"/>
      <c r="BW105" s="25"/>
      <c r="BX105" s="25"/>
      <c r="BY105" s="25"/>
      <c r="BZ105" s="61">
        <f t="shared" si="225"/>
        <v>0</v>
      </c>
      <c r="CA105" s="25"/>
      <c r="CB105" s="25"/>
      <c r="CC105" s="25"/>
      <c r="CD105" s="25"/>
      <c r="CE105" s="61">
        <f t="shared" si="226"/>
        <v>0</v>
      </c>
      <c r="CF105" s="25"/>
      <c r="CG105" s="25"/>
      <c r="CH105" s="25"/>
      <c r="CI105" s="25"/>
      <c r="CJ105" s="61">
        <f t="shared" si="227"/>
        <v>0</v>
      </c>
      <c r="CK105" s="25"/>
      <c r="CL105" s="25"/>
      <c r="CM105" s="25"/>
      <c r="CN105" s="25"/>
      <c r="CO105" s="25"/>
      <c r="CP105" s="61">
        <f t="shared" si="228"/>
        <v>0</v>
      </c>
      <c r="CQ105" s="25"/>
      <c r="CR105" s="25"/>
      <c r="CS105" s="25"/>
      <c r="CT105" s="25"/>
      <c r="CU105" s="61">
        <f t="shared" si="210"/>
        <v>0</v>
      </c>
      <c r="CV105" s="25"/>
      <c r="CW105" s="25"/>
      <c r="CX105" s="25"/>
      <c r="CY105" s="61">
        <f t="shared" si="211"/>
        <v>0</v>
      </c>
      <c r="CZ105" s="25"/>
      <c r="DA105" s="25"/>
      <c r="DB105" s="25"/>
      <c r="DC105" s="61">
        <f t="shared" si="212"/>
        <v>0</v>
      </c>
      <c r="DD105" s="25"/>
      <c r="DE105" s="25"/>
      <c r="DF105" s="25"/>
      <c r="DG105" s="61">
        <f t="shared" si="213"/>
        <v>0</v>
      </c>
      <c r="DH105" s="25"/>
      <c r="DI105" s="25"/>
      <c r="DJ105" s="25"/>
      <c r="DK105" s="61">
        <f t="shared" si="214"/>
        <v>0</v>
      </c>
      <c r="DL105" s="25"/>
      <c r="DM105" s="25"/>
      <c r="DN105" s="25"/>
      <c r="DO105" s="61">
        <f t="shared" si="229"/>
        <v>0</v>
      </c>
      <c r="DP105" s="25"/>
      <c r="DQ105" s="25"/>
      <c r="DR105" s="25"/>
      <c r="DS105" s="25"/>
      <c r="DT105" s="61">
        <f t="shared" si="161"/>
        <v>0</v>
      </c>
      <c r="DU105" s="25"/>
      <c r="DV105" s="25"/>
      <c r="DW105" s="25"/>
      <c r="DX105" s="25"/>
      <c r="DY105" s="25"/>
      <c r="DZ105" s="25"/>
      <c r="EA105" s="25"/>
      <c r="EB105" s="61">
        <f t="shared" si="230"/>
        <v>0</v>
      </c>
      <c r="EC105" s="25"/>
      <c r="ED105" s="25"/>
      <c r="EE105" s="25"/>
      <c r="EF105" s="25"/>
      <c r="EG105" s="25"/>
      <c r="EH105" s="25"/>
      <c r="EI105" s="61">
        <f t="shared" si="162"/>
        <v>0</v>
      </c>
      <c r="EJ105" s="25"/>
      <c r="EK105" s="25"/>
      <c r="EL105" s="61">
        <f t="shared" si="163"/>
        <v>0</v>
      </c>
      <c r="EM105" s="25"/>
      <c r="EN105" s="25"/>
      <c r="EO105" s="25"/>
      <c r="EP105" s="25"/>
      <c r="EQ105" s="61">
        <f t="shared" si="164"/>
        <v>0</v>
      </c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61">
        <f t="shared" si="205"/>
        <v>0</v>
      </c>
      <c r="FH105" s="25"/>
      <c r="FI105" s="25"/>
      <c r="FJ105" s="61">
        <f t="shared" si="165"/>
        <v>0</v>
      </c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>
        <f t="shared" si="289"/>
        <v>0</v>
      </c>
      <c r="GA105" s="25">
        <f t="shared" si="238"/>
        <v>0</v>
      </c>
      <c r="GB105" s="25">
        <f t="shared" si="239"/>
        <v>0</v>
      </c>
      <c r="GC105" s="25">
        <f t="shared" si="290"/>
        <v>0</v>
      </c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</row>
    <row r="106" spans="1:221" s="6" customFormat="1" ht="15" customHeight="1">
      <c r="A106" s="46"/>
      <c r="B106" s="46">
        <v>6653</v>
      </c>
      <c r="C106" s="47" t="s">
        <v>447</v>
      </c>
      <c r="D106" s="57">
        <f t="shared" si="199"/>
        <v>0</v>
      </c>
      <c r="E106" s="60">
        <f t="shared" si="215"/>
        <v>0</v>
      </c>
      <c r="F106" s="30">
        <f t="shared" si="156"/>
        <v>0</v>
      </c>
      <c r="G106" s="30">
        <f t="shared" si="216"/>
        <v>0</v>
      </c>
      <c r="H106" s="61">
        <f t="shared" si="217"/>
        <v>0</v>
      </c>
      <c r="I106" s="61">
        <f t="shared" si="217"/>
        <v>0</v>
      </c>
      <c r="J106" s="61">
        <f t="shared" si="200"/>
        <v>0</v>
      </c>
      <c r="K106" s="61">
        <f t="shared" si="157"/>
        <v>0</v>
      </c>
      <c r="L106" s="61">
        <f t="shared" si="158"/>
        <v>0</v>
      </c>
      <c r="M106" s="60">
        <f t="shared" si="159"/>
        <v>0</v>
      </c>
      <c r="N106" s="53">
        <f t="shared" si="208"/>
        <v>0</v>
      </c>
      <c r="O106" s="25">
        <f t="shared" si="277"/>
        <v>0</v>
      </c>
      <c r="P106" s="25">
        <f t="shared" si="278"/>
        <v>0</v>
      </c>
      <c r="Q106" s="25">
        <f t="shared" si="279"/>
        <v>0</v>
      </c>
      <c r="R106" s="25">
        <f t="shared" si="279"/>
        <v>0</v>
      </c>
      <c r="S106" s="25">
        <f t="shared" si="280"/>
        <v>0</v>
      </c>
      <c r="T106" s="25">
        <f t="shared" si="281"/>
        <v>0</v>
      </c>
      <c r="U106" s="25">
        <f t="shared" si="282"/>
        <v>0</v>
      </c>
      <c r="V106" s="25">
        <f t="shared" si="283"/>
        <v>0</v>
      </c>
      <c r="W106" s="25">
        <f t="shared" si="284"/>
        <v>0</v>
      </c>
      <c r="X106" s="25">
        <f t="shared" si="285"/>
        <v>0</v>
      </c>
      <c r="Y106" s="25">
        <f t="shared" si="286"/>
        <v>0</v>
      </c>
      <c r="Z106" s="25">
        <f t="shared" si="287"/>
        <v>0</v>
      </c>
      <c r="AA106" s="25">
        <f t="shared" si="287"/>
        <v>0</v>
      </c>
      <c r="AB106" s="25">
        <f t="shared" si="237"/>
        <v>0</v>
      </c>
      <c r="AC106" s="9">
        <f t="shared" si="237"/>
        <v>0</v>
      </c>
      <c r="AD106" s="25">
        <f t="shared" si="288"/>
        <v>0</v>
      </c>
      <c r="AE106" s="53">
        <f t="shared" si="160"/>
        <v>0</v>
      </c>
      <c r="AF106" s="61">
        <f t="shared" si="218"/>
        <v>0</v>
      </c>
      <c r="AG106" s="61">
        <f t="shared" si="219"/>
        <v>0</v>
      </c>
      <c r="AH106" s="53">
        <f t="shared" si="231"/>
        <v>0</v>
      </c>
      <c r="AI106" s="12">
        <f t="shared" si="220"/>
        <v>0</v>
      </c>
      <c r="AJ106" s="12">
        <f t="shared" si="221"/>
        <v>0</v>
      </c>
      <c r="AK106" s="12">
        <f t="shared" si="232"/>
        <v>0</v>
      </c>
      <c r="AL106" s="12">
        <f t="shared" si="233"/>
        <v>0</v>
      </c>
      <c r="AM106" s="12">
        <f t="shared" si="201"/>
        <v>0</v>
      </c>
      <c r="AN106" s="12">
        <f t="shared" si="202"/>
        <v>0</v>
      </c>
      <c r="AO106" s="12">
        <f t="shared" si="203"/>
        <v>0</v>
      </c>
      <c r="AP106" s="12">
        <f t="shared" si="204"/>
        <v>0</v>
      </c>
      <c r="AQ106" s="12">
        <f t="shared" si="234"/>
        <v>0</v>
      </c>
      <c r="AR106" s="30">
        <f t="shared" si="235"/>
        <v>0</v>
      </c>
      <c r="AS106" s="25"/>
      <c r="AT106" s="25"/>
      <c r="AU106" s="25"/>
      <c r="AV106" s="25"/>
      <c r="AW106" s="25"/>
      <c r="AX106" s="25"/>
      <c r="AY106" s="25"/>
      <c r="AZ106" s="25"/>
      <c r="BA106" s="25"/>
      <c r="BB106" s="30">
        <f t="shared" si="236"/>
        <v>0</v>
      </c>
      <c r="BC106" s="25"/>
      <c r="BD106" s="25"/>
      <c r="BE106" s="30">
        <f t="shared" si="209"/>
        <v>0</v>
      </c>
      <c r="BF106" s="25"/>
      <c r="BG106" s="25"/>
      <c r="BH106" s="25"/>
      <c r="BI106" s="25"/>
      <c r="BJ106" s="25"/>
      <c r="BK106" s="61">
        <f t="shared" si="222"/>
        <v>0</v>
      </c>
      <c r="BL106" s="25"/>
      <c r="BM106" s="25"/>
      <c r="BN106" s="25"/>
      <c r="BO106" s="25"/>
      <c r="BP106" s="25"/>
      <c r="BQ106" s="25"/>
      <c r="BR106" s="61">
        <f t="shared" si="223"/>
        <v>0</v>
      </c>
      <c r="BS106" s="25"/>
      <c r="BT106" s="25"/>
      <c r="BU106" s="61">
        <f t="shared" si="224"/>
        <v>0</v>
      </c>
      <c r="BV106" s="25"/>
      <c r="BW106" s="25"/>
      <c r="BX106" s="25"/>
      <c r="BY106" s="25"/>
      <c r="BZ106" s="61">
        <f t="shared" si="225"/>
        <v>0</v>
      </c>
      <c r="CA106" s="25"/>
      <c r="CB106" s="25"/>
      <c r="CC106" s="25"/>
      <c r="CD106" s="25"/>
      <c r="CE106" s="61">
        <f t="shared" si="226"/>
        <v>0</v>
      </c>
      <c r="CF106" s="25"/>
      <c r="CG106" s="25"/>
      <c r="CH106" s="25"/>
      <c r="CI106" s="25"/>
      <c r="CJ106" s="61">
        <f t="shared" si="227"/>
        <v>0</v>
      </c>
      <c r="CK106" s="25"/>
      <c r="CL106" s="25"/>
      <c r="CM106" s="25"/>
      <c r="CN106" s="25"/>
      <c r="CO106" s="25"/>
      <c r="CP106" s="61">
        <f t="shared" si="228"/>
        <v>0</v>
      </c>
      <c r="CQ106" s="25"/>
      <c r="CR106" s="25"/>
      <c r="CS106" s="25"/>
      <c r="CT106" s="25"/>
      <c r="CU106" s="61">
        <f t="shared" si="210"/>
        <v>0</v>
      </c>
      <c r="CV106" s="25"/>
      <c r="CW106" s="25"/>
      <c r="CX106" s="25"/>
      <c r="CY106" s="61">
        <f t="shared" si="211"/>
        <v>0</v>
      </c>
      <c r="CZ106" s="25"/>
      <c r="DA106" s="25"/>
      <c r="DB106" s="25"/>
      <c r="DC106" s="61">
        <f t="shared" si="212"/>
        <v>0</v>
      </c>
      <c r="DD106" s="25"/>
      <c r="DE106" s="25"/>
      <c r="DF106" s="25"/>
      <c r="DG106" s="61">
        <f t="shared" si="213"/>
        <v>0</v>
      </c>
      <c r="DH106" s="25"/>
      <c r="DI106" s="25"/>
      <c r="DJ106" s="25"/>
      <c r="DK106" s="61">
        <f t="shared" si="214"/>
        <v>0</v>
      </c>
      <c r="DL106" s="25"/>
      <c r="DM106" s="25"/>
      <c r="DN106" s="25"/>
      <c r="DO106" s="61">
        <f t="shared" si="229"/>
        <v>0</v>
      </c>
      <c r="DP106" s="25"/>
      <c r="DQ106" s="25"/>
      <c r="DR106" s="25"/>
      <c r="DS106" s="25"/>
      <c r="DT106" s="61">
        <f t="shared" si="161"/>
        <v>0</v>
      </c>
      <c r="DU106" s="25"/>
      <c r="DV106" s="25"/>
      <c r="DW106" s="25"/>
      <c r="DX106" s="25"/>
      <c r="DY106" s="25"/>
      <c r="DZ106" s="25"/>
      <c r="EA106" s="25"/>
      <c r="EB106" s="61">
        <f t="shared" si="230"/>
        <v>0</v>
      </c>
      <c r="EC106" s="25"/>
      <c r="ED106" s="25"/>
      <c r="EE106" s="25"/>
      <c r="EF106" s="25"/>
      <c r="EG106" s="25"/>
      <c r="EH106" s="25"/>
      <c r="EI106" s="61">
        <f t="shared" si="162"/>
        <v>0</v>
      </c>
      <c r="EJ106" s="25"/>
      <c r="EK106" s="25"/>
      <c r="EL106" s="61">
        <f t="shared" si="163"/>
        <v>0</v>
      </c>
      <c r="EM106" s="25"/>
      <c r="EN106" s="25"/>
      <c r="EO106" s="25"/>
      <c r="EP106" s="25"/>
      <c r="EQ106" s="61">
        <f t="shared" si="164"/>
        <v>0</v>
      </c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61">
        <f t="shared" si="205"/>
        <v>0</v>
      </c>
      <c r="FH106" s="25"/>
      <c r="FI106" s="25"/>
      <c r="FJ106" s="61">
        <f t="shared" si="165"/>
        <v>0</v>
      </c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>
        <f t="shared" si="289"/>
        <v>0</v>
      </c>
      <c r="GA106" s="25">
        <f t="shared" si="238"/>
        <v>0</v>
      </c>
      <c r="GB106" s="25">
        <f t="shared" si="239"/>
        <v>0</v>
      </c>
      <c r="GC106" s="25">
        <f t="shared" si="290"/>
        <v>0</v>
      </c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</row>
    <row r="107" spans="1:221" s="6" customFormat="1" ht="15" customHeight="1">
      <c r="A107" s="46"/>
      <c r="B107" s="46">
        <v>6654</v>
      </c>
      <c r="C107" s="47" t="s">
        <v>419</v>
      </c>
      <c r="D107" s="57">
        <f t="shared" si="199"/>
        <v>0</v>
      </c>
      <c r="E107" s="60">
        <f t="shared" si="215"/>
        <v>0</v>
      </c>
      <c r="F107" s="30">
        <f t="shared" si="156"/>
        <v>0</v>
      </c>
      <c r="G107" s="30">
        <f t="shared" si="216"/>
        <v>0</v>
      </c>
      <c r="H107" s="61">
        <f t="shared" si="217"/>
        <v>0</v>
      </c>
      <c r="I107" s="61">
        <f t="shared" si="217"/>
        <v>0</v>
      </c>
      <c r="J107" s="61">
        <f t="shared" si="200"/>
        <v>0</v>
      </c>
      <c r="K107" s="61">
        <f t="shared" si="157"/>
        <v>0</v>
      </c>
      <c r="L107" s="61">
        <f t="shared" si="158"/>
        <v>0</v>
      </c>
      <c r="M107" s="60">
        <f t="shared" si="159"/>
        <v>0</v>
      </c>
      <c r="N107" s="53">
        <f t="shared" si="208"/>
        <v>0</v>
      </c>
      <c r="O107" s="25">
        <f t="shared" si="277"/>
        <v>0</v>
      </c>
      <c r="P107" s="25">
        <f t="shared" si="278"/>
        <v>0</v>
      </c>
      <c r="Q107" s="25">
        <f t="shared" si="279"/>
        <v>0</v>
      </c>
      <c r="R107" s="25">
        <f t="shared" si="279"/>
        <v>0</v>
      </c>
      <c r="S107" s="25">
        <f t="shared" si="280"/>
        <v>0</v>
      </c>
      <c r="T107" s="25">
        <f t="shared" si="281"/>
        <v>0</v>
      </c>
      <c r="U107" s="25">
        <f t="shared" si="282"/>
        <v>0</v>
      </c>
      <c r="V107" s="25">
        <f t="shared" si="283"/>
        <v>0</v>
      </c>
      <c r="W107" s="25">
        <f t="shared" si="284"/>
        <v>0</v>
      </c>
      <c r="X107" s="25">
        <f t="shared" si="285"/>
        <v>0</v>
      </c>
      <c r="Y107" s="25">
        <f t="shared" si="286"/>
        <v>0</v>
      </c>
      <c r="Z107" s="25">
        <f t="shared" si="287"/>
        <v>0</v>
      </c>
      <c r="AA107" s="25">
        <f t="shared" si="287"/>
        <v>0</v>
      </c>
      <c r="AB107" s="25">
        <f t="shared" si="237"/>
        <v>0</v>
      </c>
      <c r="AC107" s="9">
        <f t="shared" si="237"/>
        <v>0</v>
      </c>
      <c r="AD107" s="25">
        <f t="shared" si="288"/>
        <v>0</v>
      </c>
      <c r="AE107" s="53">
        <f t="shared" si="160"/>
        <v>0</v>
      </c>
      <c r="AF107" s="61">
        <f t="shared" si="218"/>
        <v>0</v>
      </c>
      <c r="AG107" s="61">
        <f t="shared" si="219"/>
        <v>0</v>
      </c>
      <c r="AH107" s="53">
        <f t="shared" si="231"/>
        <v>0</v>
      </c>
      <c r="AI107" s="12">
        <f t="shared" si="220"/>
        <v>0</v>
      </c>
      <c r="AJ107" s="12">
        <f t="shared" si="221"/>
        <v>0</v>
      </c>
      <c r="AK107" s="12">
        <f t="shared" si="232"/>
        <v>0</v>
      </c>
      <c r="AL107" s="12">
        <f t="shared" si="233"/>
        <v>0</v>
      </c>
      <c r="AM107" s="12">
        <f t="shared" si="201"/>
        <v>0</v>
      </c>
      <c r="AN107" s="12">
        <f t="shared" si="202"/>
        <v>0</v>
      </c>
      <c r="AO107" s="12">
        <f t="shared" si="203"/>
        <v>0</v>
      </c>
      <c r="AP107" s="12">
        <f t="shared" si="204"/>
        <v>0</v>
      </c>
      <c r="AQ107" s="12">
        <f t="shared" si="234"/>
        <v>0</v>
      </c>
      <c r="AR107" s="30">
        <f t="shared" si="235"/>
        <v>0</v>
      </c>
      <c r="AS107" s="25"/>
      <c r="AT107" s="25"/>
      <c r="AU107" s="25"/>
      <c r="AV107" s="25"/>
      <c r="AW107" s="25"/>
      <c r="AX107" s="25"/>
      <c r="AY107" s="25"/>
      <c r="AZ107" s="25"/>
      <c r="BA107" s="25"/>
      <c r="BB107" s="30">
        <f t="shared" si="236"/>
        <v>0</v>
      </c>
      <c r="BC107" s="25"/>
      <c r="BD107" s="25"/>
      <c r="BE107" s="30">
        <f t="shared" si="209"/>
        <v>0</v>
      </c>
      <c r="BF107" s="25"/>
      <c r="BG107" s="25"/>
      <c r="BH107" s="25"/>
      <c r="BI107" s="25"/>
      <c r="BJ107" s="25"/>
      <c r="BK107" s="61">
        <f t="shared" si="222"/>
        <v>0</v>
      </c>
      <c r="BL107" s="25"/>
      <c r="BM107" s="25"/>
      <c r="BN107" s="25"/>
      <c r="BO107" s="25"/>
      <c r="BP107" s="25"/>
      <c r="BQ107" s="25"/>
      <c r="BR107" s="61">
        <f t="shared" si="223"/>
        <v>0</v>
      </c>
      <c r="BS107" s="25"/>
      <c r="BT107" s="25"/>
      <c r="BU107" s="61">
        <f t="shared" si="224"/>
        <v>0</v>
      </c>
      <c r="BV107" s="25"/>
      <c r="BW107" s="25"/>
      <c r="BX107" s="25"/>
      <c r="BY107" s="25"/>
      <c r="BZ107" s="61">
        <f t="shared" si="225"/>
        <v>0</v>
      </c>
      <c r="CA107" s="25"/>
      <c r="CB107" s="25"/>
      <c r="CC107" s="25"/>
      <c r="CD107" s="25"/>
      <c r="CE107" s="61">
        <f t="shared" si="226"/>
        <v>0</v>
      </c>
      <c r="CF107" s="25"/>
      <c r="CG107" s="25"/>
      <c r="CH107" s="25"/>
      <c r="CI107" s="25"/>
      <c r="CJ107" s="61">
        <f t="shared" si="227"/>
        <v>0</v>
      </c>
      <c r="CK107" s="25"/>
      <c r="CL107" s="25"/>
      <c r="CM107" s="25"/>
      <c r="CN107" s="25"/>
      <c r="CO107" s="25"/>
      <c r="CP107" s="61">
        <f t="shared" si="228"/>
        <v>0</v>
      </c>
      <c r="CQ107" s="25"/>
      <c r="CR107" s="25"/>
      <c r="CS107" s="25"/>
      <c r="CT107" s="25"/>
      <c r="CU107" s="61">
        <f t="shared" si="210"/>
        <v>0</v>
      </c>
      <c r="CV107" s="25"/>
      <c r="CW107" s="25"/>
      <c r="CX107" s="25"/>
      <c r="CY107" s="61">
        <f t="shared" si="211"/>
        <v>0</v>
      </c>
      <c r="CZ107" s="25"/>
      <c r="DA107" s="25"/>
      <c r="DB107" s="25"/>
      <c r="DC107" s="61">
        <f t="shared" si="212"/>
        <v>0</v>
      </c>
      <c r="DD107" s="25"/>
      <c r="DE107" s="25"/>
      <c r="DF107" s="25"/>
      <c r="DG107" s="61">
        <f t="shared" si="213"/>
        <v>0</v>
      </c>
      <c r="DH107" s="25"/>
      <c r="DI107" s="25"/>
      <c r="DJ107" s="25"/>
      <c r="DK107" s="61">
        <f t="shared" si="214"/>
        <v>0</v>
      </c>
      <c r="DL107" s="25"/>
      <c r="DM107" s="25"/>
      <c r="DN107" s="25"/>
      <c r="DO107" s="61">
        <f t="shared" si="229"/>
        <v>0</v>
      </c>
      <c r="DP107" s="25"/>
      <c r="DQ107" s="25"/>
      <c r="DR107" s="25"/>
      <c r="DS107" s="25"/>
      <c r="DT107" s="61">
        <f t="shared" si="161"/>
        <v>0</v>
      </c>
      <c r="DU107" s="25"/>
      <c r="DV107" s="25"/>
      <c r="DW107" s="25"/>
      <c r="DX107" s="25"/>
      <c r="DY107" s="25"/>
      <c r="DZ107" s="25"/>
      <c r="EA107" s="25"/>
      <c r="EB107" s="61">
        <f t="shared" si="230"/>
        <v>0</v>
      </c>
      <c r="EC107" s="25"/>
      <c r="ED107" s="25"/>
      <c r="EE107" s="25"/>
      <c r="EF107" s="25"/>
      <c r="EG107" s="25"/>
      <c r="EH107" s="25"/>
      <c r="EI107" s="61">
        <f t="shared" si="162"/>
        <v>0</v>
      </c>
      <c r="EJ107" s="25"/>
      <c r="EK107" s="25"/>
      <c r="EL107" s="61">
        <f t="shared" si="163"/>
        <v>0</v>
      </c>
      <c r="EM107" s="25"/>
      <c r="EN107" s="25"/>
      <c r="EO107" s="25"/>
      <c r="EP107" s="25"/>
      <c r="EQ107" s="61">
        <f t="shared" si="164"/>
        <v>0</v>
      </c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61">
        <f t="shared" si="205"/>
        <v>0</v>
      </c>
      <c r="FH107" s="25"/>
      <c r="FI107" s="25"/>
      <c r="FJ107" s="61">
        <f t="shared" si="165"/>
        <v>0</v>
      </c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>
        <f t="shared" si="289"/>
        <v>0</v>
      </c>
      <c r="GA107" s="25">
        <f t="shared" si="238"/>
        <v>0</v>
      </c>
      <c r="GB107" s="25">
        <f t="shared" si="239"/>
        <v>0</v>
      </c>
      <c r="GC107" s="25">
        <f t="shared" si="290"/>
        <v>0</v>
      </c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</row>
    <row r="108" spans="1:221" s="6" customFormat="1" ht="15" customHeight="1">
      <c r="A108" s="46"/>
      <c r="B108" s="46">
        <v>6655</v>
      </c>
      <c r="C108" s="47" t="s">
        <v>367</v>
      </c>
      <c r="D108" s="57">
        <f t="shared" si="199"/>
        <v>0</v>
      </c>
      <c r="E108" s="60">
        <f t="shared" si="215"/>
        <v>0</v>
      </c>
      <c r="F108" s="30">
        <f t="shared" si="156"/>
        <v>0</v>
      </c>
      <c r="G108" s="30">
        <f t="shared" si="216"/>
        <v>0</v>
      </c>
      <c r="H108" s="61">
        <f t="shared" si="217"/>
        <v>0</v>
      </c>
      <c r="I108" s="61">
        <f t="shared" si="217"/>
        <v>0</v>
      </c>
      <c r="J108" s="61">
        <f t="shared" si="200"/>
        <v>0</v>
      </c>
      <c r="K108" s="61">
        <f t="shared" si="157"/>
        <v>0</v>
      </c>
      <c r="L108" s="61">
        <f t="shared" si="158"/>
        <v>0</v>
      </c>
      <c r="M108" s="60">
        <f t="shared" si="159"/>
        <v>0</v>
      </c>
      <c r="N108" s="53">
        <f t="shared" si="208"/>
        <v>0</v>
      </c>
      <c r="O108" s="25">
        <f t="shared" si="277"/>
        <v>0</v>
      </c>
      <c r="P108" s="25">
        <f t="shared" si="278"/>
        <v>0</v>
      </c>
      <c r="Q108" s="25">
        <f t="shared" si="279"/>
        <v>0</v>
      </c>
      <c r="R108" s="25">
        <f t="shared" si="279"/>
        <v>0</v>
      </c>
      <c r="S108" s="25">
        <f t="shared" si="280"/>
        <v>0</v>
      </c>
      <c r="T108" s="25">
        <f t="shared" si="281"/>
        <v>0</v>
      </c>
      <c r="U108" s="25">
        <f t="shared" si="282"/>
        <v>0</v>
      </c>
      <c r="V108" s="25">
        <f t="shared" si="283"/>
        <v>0</v>
      </c>
      <c r="W108" s="25">
        <f t="shared" si="284"/>
        <v>0</v>
      </c>
      <c r="X108" s="25">
        <f t="shared" si="285"/>
        <v>0</v>
      </c>
      <c r="Y108" s="25">
        <f t="shared" si="286"/>
        <v>0</v>
      </c>
      <c r="Z108" s="25">
        <f t="shared" si="287"/>
        <v>0</v>
      </c>
      <c r="AA108" s="25">
        <f t="shared" si="287"/>
        <v>0</v>
      </c>
      <c r="AB108" s="25">
        <f t="shared" si="237"/>
        <v>0</v>
      </c>
      <c r="AC108" s="9">
        <f t="shared" si="237"/>
        <v>0</v>
      </c>
      <c r="AD108" s="25">
        <f t="shared" si="288"/>
        <v>0</v>
      </c>
      <c r="AE108" s="53">
        <f t="shared" si="160"/>
        <v>0</v>
      </c>
      <c r="AF108" s="61">
        <f t="shared" si="218"/>
        <v>0</v>
      </c>
      <c r="AG108" s="61">
        <f t="shared" si="219"/>
        <v>0</v>
      </c>
      <c r="AH108" s="53">
        <f t="shared" si="231"/>
        <v>0</v>
      </c>
      <c r="AI108" s="12">
        <f t="shared" si="220"/>
        <v>0</v>
      </c>
      <c r="AJ108" s="12">
        <f t="shared" si="221"/>
        <v>0</v>
      </c>
      <c r="AK108" s="12">
        <f t="shared" si="232"/>
        <v>0</v>
      </c>
      <c r="AL108" s="12">
        <f t="shared" si="233"/>
        <v>0</v>
      </c>
      <c r="AM108" s="12">
        <f t="shared" si="201"/>
        <v>0</v>
      </c>
      <c r="AN108" s="12">
        <f t="shared" si="202"/>
        <v>0</v>
      </c>
      <c r="AO108" s="12">
        <f t="shared" si="203"/>
        <v>0</v>
      </c>
      <c r="AP108" s="12">
        <f t="shared" si="204"/>
        <v>0</v>
      </c>
      <c r="AQ108" s="12">
        <f t="shared" si="234"/>
        <v>0</v>
      </c>
      <c r="AR108" s="30">
        <f t="shared" si="235"/>
        <v>0</v>
      </c>
      <c r="AS108" s="25"/>
      <c r="AT108" s="25"/>
      <c r="AU108" s="25"/>
      <c r="AV108" s="25"/>
      <c r="AW108" s="25"/>
      <c r="AX108" s="25"/>
      <c r="AY108" s="25"/>
      <c r="AZ108" s="25"/>
      <c r="BA108" s="25"/>
      <c r="BB108" s="30">
        <f t="shared" si="236"/>
        <v>0</v>
      </c>
      <c r="BC108" s="25"/>
      <c r="BD108" s="25"/>
      <c r="BE108" s="30">
        <f t="shared" si="209"/>
        <v>0</v>
      </c>
      <c r="BF108" s="25"/>
      <c r="BG108" s="25"/>
      <c r="BH108" s="25"/>
      <c r="BI108" s="25"/>
      <c r="BJ108" s="25"/>
      <c r="BK108" s="61">
        <f t="shared" si="222"/>
        <v>0</v>
      </c>
      <c r="BL108" s="25"/>
      <c r="BM108" s="25"/>
      <c r="BN108" s="25"/>
      <c r="BO108" s="25"/>
      <c r="BP108" s="25"/>
      <c r="BQ108" s="25"/>
      <c r="BR108" s="61">
        <f t="shared" si="223"/>
        <v>0</v>
      </c>
      <c r="BS108" s="25"/>
      <c r="BT108" s="25"/>
      <c r="BU108" s="61">
        <f t="shared" si="224"/>
        <v>0</v>
      </c>
      <c r="BV108" s="25"/>
      <c r="BW108" s="25"/>
      <c r="BX108" s="25"/>
      <c r="BY108" s="25"/>
      <c r="BZ108" s="61">
        <f t="shared" si="225"/>
        <v>0</v>
      </c>
      <c r="CA108" s="25"/>
      <c r="CB108" s="25"/>
      <c r="CC108" s="25"/>
      <c r="CD108" s="25"/>
      <c r="CE108" s="61">
        <f t="shared" si="226"/>
        <v>0</v>
      </c>
      <c r="CF108" s="25"/>
      <c r="CG108" s="25"/>
      <c r="CH108" s="25"/>
      <c r="CI108" s="25"/>
      <c r="CJ108" s="61">
        <f t="shared" si="227"/>
        <v>0</v>
      </c>
      <c r="CK108" s="25"/>
      <c r="CL108" s="25"/>
      <c r="CM108" s="25"/>
      <c r="CN108" s="25"/>
      <c r="CO108" s="25"/>
      <c r="CP108" s="61">
        <f t="shared" si="228"/>
        <v>0</v>
      </c>
      <c r="CQ108" s="25"/>
      <c r="CR108" s="25"/>
      <c r="CS108" s="25"/>
      <c r="CT108" s="25"/>
      <c r="CU108" s="61">
        <f t="shared" si="210"/>
        <v>0</v>
      </c>
      <c r="CV108" s="25"/>
      <c r="CW108" s="25"/>
      <c r="CX108" s="25"/>
      <c r="CY108" s="61">
        <f t="shared" si="211"/>
        <v>0</v>
      </c>
      <c r="CZ108" s="25"/>
      <c r="DA108" s="25"/>
      <c r="DB108" s="25"/>
      <c r="DC108" s="61">
        <f t="shared" si="212"/>
        <v>0</v>
      </c>
      <c r="DD108" s="25"/>
      <c r="DE108" s="25"/>
      <c r="DF108" s="25"/>
      <c r="DG108" s="61">
        <f t="shared" si="213"/>
        <v>0</v>
      </c>
      <c r="DH108" s="25"/>
      <c r="DI108" s="25"/>
      <c r="DJ108" s="25"/>
      <c r="DK108" s="61">
        <f t="shared" si="214"/>
        <v>0</v>
      </c>
      <c r="DL108" s="25"/>
      <c r="DM108" s="25"/>
      <c r="DN108" s="25"/>
      <c r="DO108" s="61">
        <f t="shared" si="229"/>
        <v>0</v>
      </c>
      <c r="DP108" s="25"/>
      <c r="DQ108" s="25"/>
      <c r="DR108" s="25"/>
      <c r="DS108" s="25"/>
      <c r="DT108" s="61">
        <f t="shared" si="161"/>
        <v>0</v>
      </c>
      <c r="DU108" s="25"/>
      <c r="DV108" s="25"/>
      <c r="DW108" s="25"/>
      <c r="DX108" s="25"/>
      <c r="DY108" s="25"/>
      <c r="DZ108" s="25"/>
      <c r="EA108" s="25"/>
      <c r="EB108" s="61">
        <f t="shared" si="230"/>
        <v>0</v>
      </c>
      <c r="EC108" s="25"/>
      <c r="ED108" s="25"/>
      <c r="EE108" s="25"/>
      <c r="EF108" s="25"/>
      <c r="EG108" s="25"/>
      <c r="EH108" s="25"/>
      <c r="EI108" s="61">
        <f t="shared" si="162"/>
        <v>0</v>
      </c>
      <c r="EJ108" s="25"/>
      <c r="EK108" s="25"/>
      <c r="EL108" s="61">
        <f t="shared" si="163"/>
        <v>0</v>
      </c>
      <c r="EM108" s="25"/>
      <c r="EN108" s="25"/>
      <c r="EO108" s="25"/>
      <c r="EP108" s="25"/>
      <c r="EQ108" s="61">
        <f t="shared" si="164"/>
        <v>0</v>
      </c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61">
        <f t="shared" si="205"/>
        <v>0</v>
      </c>
      <c r="FH108" s="25"/>
      <c r="FI108" s="25"/>
      <c r="FJ108" s="61">
        <f t="shared" si="165"/>
        <v>0</v>
      </c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>
        <f t="shared" si="289"/>
        <v>0</v>
      </c>
      <c r="GA108" s="25">
        <f t="shared" si="238"/>
        <v>0</v>
      </c>
      <c r="GB108" s="25">
        <f t="shared" si="239"/>
        <v>0</v>
      </c>
      <c r="GC108" s="25">
        <f t="shared" si="290"/>
        <v>0</v>
      </c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</row>
    <row r="109" spans="1:221" s="6" customFormat="1" ht="15" customHeight="1">
      <c r="A109" s="46"/>
      <c r="B109" s="46">
        <v>6656</v>
      </c>
      <c r="C109" s="47" t="s">
        <v>544</v>
      </c>
      <c r="D109" s="57">
        <f t="shared" si="199"/>
        <v>0</v>
      </c>
      <c r="E109" s="60">
        <f t="shared" si="215"/>
        <v>0</v>
      </c>
      <c r="F109" s="30">
        <f t="shared" si="156"/>
        <v>0</v>
      </c>
      <c r="G109" s="30">
        <f t="shared" si="216"/>
        <v>0</v>
      </c>
      <c r="H109" s="61">
        <f t="shared" si="217"/>
        <v>0</v>
      </c>
      <c r="I109" s="61">
        <f t="shared" si="217"/>
        <v>0</v>
      </c>
      <c r="J109" s="61">
        <f t="shared" si="200"/>
        <v>0</v>
      </c>
      <c r="K109" s="61">
        <f t="shared" si="157"/>
        <v>0</v>
      </c>
      <c r="L109" s="61">
        <f t="shared" si="158"/>
        <v>0</v>
      </c>
      <c r="M109" s="60">
        <f t="shared" si="159"/>
        <v>0</v>
      </c>
      <c r="N109" s="53">
        <f t="shared" si="208"/>
        <v>0</v>
      </c>
      <c r="O109" s="25">
        <f t="shared" si="277"/>
        <v>0</v>
      </c>
      <c r="P109" s="25">
        <f t="shared" si="278"/>
        <v>0</v>
      </c>
      <c r="Q109" s="25">
        <f t="shared" si="279"/>
        <v>0</v>
      </c>
      <c r="R109" s="25">
        <f t="shared" si="279"/>
        <v>0</v>
      </c>
      <c r="S109" s="25">
        <f t="shared" si="280"/>
        <v>0</v>
      </c>
      <c r="T109" s="25">
        <f t="shared" si="281"/>
        <v>0</v>
      </c>
      <c r="U109" s="25">
        <f t="shared" si="282"/>
        <v>0</v>
      </c>
      <c r="V109" s="25">
        <f t="shared" si="283"/>
        <v>0</v>
      </c>
      <c r="W109" s="25">
        <f t="shared" si="284"/>
        <v>0</v>
      </c>
      <c r="X109" s="25">
        <f t="shared" si="285"/>
        <v>0</v>
      </c>
      <c r="Y109" s="25">
        <f t="shared" si="286"/>
        <v>0</v>
      </c>
      <c r="Z109" s="25">
        <f t="shared" si="287"/>
        <v>0</v>
      </c>
      <c r="AA109" s="25">
        <f t="shared" si="287"/>
        <v>0</v>
      </c>
      <c r="AB109" s="25">
        <f t="shared" si="237"/>
        <v>0</v>
      </c>
      <c r="AC109" s="9">
        <f t="shared" si="237"/>
        <v>0</v>
      </c>
      <c r="AD109" s="25">
        <f t="shared" si="288"/>
        <v>0</v>
      </c>
      <c r="AE109" s="53">
        <f t="shared" si="160"/>
        <v>0</v>
      </c>
      <c r="AF109" s="61">
        <f t="shared" si="218"/>
        <v>0</v>
      </c>
      <c r="AG109" s="61">
        <f t="shared" si="219"/>
        <v>0</v>
      </c>
      <c r="AH109" s="53">
        <f t="shared" si="231"/>
        <v>0</v>
      </c>
      <c r="AI109" s="12">
        <f t="shared" si="220"/>
        <v>0</v>
      </c>
      <c r="AJ109" s="12">
        <f t="shared" si="221"/>
        <v>0</v>
      </c>
      <c r="AK109" s="12">
        <f t="shared" si="232"/>
        <v>0</v>
      </c>
      <c r="AL109" s="12">
        <f t="shared" si="233"/>
        <v>0</v>
      </c>
      <c r="AM109" s="12">
        <f t="shared" si="201"/>
        <v>0</v>
      </c>
      <c r="AN109" s="12">
        <f t="shared" si="202"/>
        <v>0</v>
      </c>
      <c r="AO109" s="12">
        <f t="shared" si="203"/>
        <v>0</v>
      </c>
      <c r="AP109" s="12">
        <f t="shared" si="204"/>
        <v>0</v>
      </c>
      <c r="AQ109" s="12">
        <f t="shared" si="234"/>
        <v>0</v>
      </c>
      <c r="AR109" s="30">
        <f t="shared" si="235"/>
        <v>0</v>
      </c>
      <c r="AS109" s="25"/>
      <c r="AT109" s="25"/>
      <c r="AU109" s="25"/>
      <c r="AV109" s="25"/>
      <c r="AW109" s="25"/>
      <c r="AX109" s="25"/>
      <c r="AY109" s="25"/>
      <c r="AZ109" s="25"/>
      <c r="BA109" s="25"/>
      <c r="BB109" s="30">
        <f t="shared" si="236"/>
        <v>0</v>
      </c>
      <c r="BC109" s="25"/>
      <c r="BD109" s="25"/>
      <c r="BE109" s="30">
        <f t="shared" si="209"/>
        <v>0</v>
      </c>
      <c r="BF109" s="25"/>
      <c r="BG109" s="25"/>
      <c r="BH109" s="25"/>
      <c r="BI109" s="25"/>
      <c r="BJ109" s="25"/>
      <c r="BK109" s="61">
        <f t="shared" si="222"/>
        <v>0</v>
      </c>
      <c r="BL109" s="25"/>
      <c r="BM109" s="25"/>
      <c r="BN109" s="25"/>
      <c r="BO109" s="25"/>
      <c r="BP109" s="25"/>
      <c r="BQ109" s="25"/>
      <c r="BR109" s="61">
        <f t="shared" si="223"/>
        <v>0</v>
      </c>
      <c r="BS109" s="25"/>
      <c r="BT109" s="25"/>
      <c r="BU109" s="61">
        <f t="shared" si="224"/>
        <v>0</v>
      </c>
      <c r="BV109" s="25"/>
      <c r="BW109" s="25"/>
      <c r="BX109" s="25"/>
      <c r="BY109" s="25"/>
      <c r="BZ109" s="61">
        <f t="shared" si="225"/>
        <v>0</v>
      </c>
      <c r="CA109" s="25"/>
      <c r="CB109" s="25"/>
      <c r="CC109" s="25"/>
      <c r="CD109" s="25"/>
      <c r="CE109" s="61">
        <f t="shared" si="226"/>
        <v>0</v>
      </c>
      <c r="CF109" s="25"/>
      <c r="CG109" s="25"/>
      <c r="CH109" s="25"/>
      <c r="CI109" s="25"/>
      <c r="CJ109" s="61">
        <f t="shared" si="227"/>
        <v>0</v>
      </c>
      <c r="CK109" s="25"/>
      <c r="CL109" s="25"/>
      <c r="CM109" s="25"/>
      <c r="CN109" s="25"/>
      <c r="CO109" s="25"/>
      <c r="CP109" s="61">
        <f t="shared" si="228"/>
        <v>0</v>
      </c>
      <c r="CQ109" s="25"/>
      <c r="CR109" s="25"/>
      <c r="CS109" s="25"/>
      <c r="CT109" s="25"/>
      <c r="CU109" s="61">
        <f t="shared" si="210"/>
        <v>0</v>
      </c>
      <c r="CV109" s="25"/>
      <c r="CW109" s="25"/>
      <c r="CX109" s="25"/>
      <c r="CY109" s="61">
        <f t="shared" si="211"/>
        <v>0</v>
      </c>
      <c r="CZ109" s="25"/>
      <c r="DA109" s="25"/>
      <c r="DB109" s="25"/>
      <c r="DC109" s="61">
        <f t="shared" si="212"/>
        <v>0</v>
      </c>
      <c r="DD109" s="25"/>
      <c r="DE109" s="25"/>
      <c r="DF109" s="25"/>
      <c r="DG109" s="61">
        <f t="shared" si="213"/>
        <v>0</v>
      </c>
      <c r="DH109" s="25"/>
      <c r="DI109" s="25"/>
      <c r="DJ109" s="25"/>
      <c r="DK109" s="61">
        <f t="shared" si="214"/>
        <v>0</v>
      </c>
      <c r="DL109" s="25"/>
      <c r="DM109" s="25"/>
      <c r="DN109" s="25"/>
      <c r="DO109" s="61">
        <f t="shared" si="229"/>
        <v>0</v>
      </c>
      <c r="DP109" s="25"/>
      <c r="DQ109" s="25"/>
      <c r="DR109" s="25"/>
      <c r="DS109" s="25"/>
      <c r="DT109" s="61">
        <f t="shared" si="161"/>
        <v>0</v>
      </c>
      <c r="DU109" s="25"/>
      <c r="DV109" s="25"/>
      <c r="DW109" s="25"/>
      <c r="DX109" s="25"/>
      <c r="DY109" s="25"/>
      <c r="DZ109" s="25"/>
      <c r="EA109" s="25"/>
      <c r="EB109" s="61">
        <f t="shared" si="230"/>
        <v>0</v>
      </c>
      <c r="EC109" s="25"/>
      <c r="ED109" s="25"/>
      <c r="EE109" s="25"/>
      <c r="EF109" s="25"/>
      <c r="EG109" s="25"/>
      <c r="EH109" s="25"/>
      <c r="EI109" s="61">
        <f t="shared" si="162"/>
        <v>0</v>
      </c>
      <c r="EJ109" s="25"/>
      <c r="EK109" s="25"/>
      <c r="EL109" s="61">
        <f t="shared" si="163"/>
        <v>0</v>
      </c>
      <c r="EM109" s="25"/>
      <c r="EN109" s="25"/>
      <c r="EO109" s="25"/>
      <c r="EP109" s="25"/>
      <c r="EQ109" s="61">
        <f t="shared" si="164"/>
        <v>0</v>
      </c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61">
        <f t="shared" si="205"/>
        <v>0</v>
      </c>
      <c r="FH109" s="25"/>
      <c r="FI109" s="25"/>
      <c r="FJ109" s="61">
        <f t="shared" si="165"/>
        <v>0</v>
      </c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>
        <f t="shared" si="289"/>
        <v>0</v>
      </c>
      <c r="GA109" s="25">
        <f t="shared" si="238"/>
        <v>0</v>
      </c>
      <c r="GB109" s="25">
        <f t="shared" si="239"/>
        <v>0</v>
      </c>
      <c r="GC109" s="25">
        <f t="shared" si="290"/>
        <v>0</v>
      </c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</row>
    <row r="110" spans="1:221" s="6" customFormat="1" ht="15" customHeight="1">
      <c r="A110" s="46"/>
      <c r="B110" s="46">
        <v>6657</v>
      </c>
      <c r="C110" s="47" t="s">
        <v>368</v>
      </c>
      <c r="D110" s="57">
        <f t="shared" si="199"/>
        <v>0</v>
      </c>
      <c r="E110" s="60">
        <f t="shared" si="215"/>
        <v>0</v>
      </c>
      <c r="F110" s="30">
        <f t="shared" si="156"/>
        <v>0</v>
      </c>
      <c r="G110" s="30">
        <f t="shared" si="216"/>
        <v>0</v>
      </c>
      <c r="H110" s="61">
        <f t="shared" si="217"/>
        <v>0</v>
      </c>
      <c r="I110" s="61">
        <f t="shared" si="217"/>
        <v>0</v>
      </c>
      <c r="J110" s="61">
        <f t="shared" si="200"/>
        <v>0</v>
      </c>
      <c r="K110" s="61">
        <f t="shared" si="157"/>
        <v>0</v>
      </c>
      <c r="L110" s="61">
        <f t="shared" si="158"/>
        <v>0</v>
      </c>
      <c r="M110" s="60">
        <f t="shared" si="159"/>
        <v>0</v>
      </c>
      <c r="N110" s="53">
        <f t="shared" si="208"/>
        <v>0</v>
      </c>
      <c r="O110" s="25">
        <f t="shared" si="277"/>
        <v>0</v>
      </c>
      <c r="P110" s="25">
        <f t="shared" si="278"/>
        <v>0</v>
      </c>
      <c r="Q110" s="25">
        <f t="shared" si="279"/>
        <v>0</v>
      </c>
      <c r="R110" s="25">
        <f t="shared" si="279"/>
        <v>0</v>
      </c>
      <c r="S110" s="25">
        <f t="shared" si="280"/>
        <v>0</v>
      </c>
      <c r="T110" s="25">
        <f t="shared" si="281"/>
        <v>0</v>
      </c>
      <c r="U110" s="25">
        <f t="shared" si="282"/>
        <v>0</v>
      </c>
      <c r="V110" s="25">
        <f t="shared" si="283"/>
        <v>0</v>
      </c>
      <c r="W110" s="25">
        <f t="shared" si="284"/>
        <v>0</v>
      </c>
      <c r="X110" s="25">
        <f t="shared" si="285"/>
        <v>0</v>
      </c>
      <c r="Y110" s="25">
        <f t="shared" si="286"/>
        <v>0</v>
      </c>
      <c r="Z110" s="25">
        <f t="shared" si="287"/>
        <v>0</v>
      </c>
      <c r="AA110" s="25">
        <f t="shared" si="287"/>
        <v>0</v>
      </c>
      <c r="AB110" s="25">
        <f t="shared" si="237"/>
        <v>0</v>
      </c>
      <c r="AC110" s="9">
        <f t="shared" si="237"/>
        <v>0</v>
      </c>
      <c r="AD110" s="25">
        <f t="shared" si="288"/>
        <v>0</v>
      </c>
      <c r="AE110" s="53">
        <f t="shared" si="160"/>
        <v>0</v>
      </c>
      <c r="AF110" s="61">
        <f t="shared" si="218"/>
        <v>0</v>
      </c>
      <c r="AG110" s="61">
        <f t="shared" si="219"/>
        <v>0</v>
      </c>
      <c r="AH110" s="53">
        <f t="shared" si="231"/>
        <v>0</v>
      </c>
      <c r="AI110" s="12">
        <f t="shared" si="220"/>
        <v>0</v>
      </c>
      <c r="AJ110" s="12">
        <f t="shared" si="221"/>
        <v>0</v>
      </c>
      <c r="AK110" s="12">
        <f t="shared" si="232"/>
        <v>0</v>
      </c>
      <c r="AL110" s="12">
        <f t="shared" si="233"/>
        <v>0</v>
      </c>
      <c r="AM110" s="12">
        <f t="shared" si="201"/>
        <v>0</v>
      </c>
      <c r="AN110" s="12">
        <f t="shared" si="202"/>
        <v>0</v>
      </c>
      <c r="AO110" s="12">
        <f t="shared" si="203"/>
        <v>0</v>
      </c>
      <c r="AP110" s="12">
        <f t="shared" si="204"/>
        <v>0</v>
      </c>
      <c r="AQ110" s="12">
        <f t="shared" si="234"/>
        <v>0</v>
      </c>
      <c r="AR110" s="30">
        <f t="shared" si="235"/>
        <v>0</v>
      </c>
      <c r="AS110" s="25"/>
      <c r="AT110" s="25"/>
      <c r="AU110" s="25"/>
      <c r="AV110" s="25"/>
      <c r="AW110" s="25"/>
      <c r="AX110" s="25"/>
      <c r="AY110" s="25"/>
      <c r="AZ110" s="25"/>
      <c r="BA110" s="25"/>
      <c r="BB110" s="30">
        <f t="shared" si="236"/>
        <v>0</v>
      </c>
      <c r="BC110" s="25"/>
      <c r="BD110" s="25"/>
      <c r="BE110" s="30">
        <f t="shared" si="209"/>
        <v>0</v>
      </c>
      <c r="BF110" s="25"/>
      <c r="BG110" s="25"/>
      <c r="BH110" s="25"/>
      <c r="BI110" s="25"/>
      <c r="BJ110" s="25"/>
      <c r="BK110" s="61">
        <f t="shared" si="222"/>
        <v>0</v>
      </c>
      <c r="BL110" s="25"/>
      <c r="BM110" s="25"/>
      <c r="BN110" s="25"/>
      <c r="BO110" s="25"/>
      <c r="BP110" s="25"/>
      <c r="BQ110" s="25"/>
      <c r="BR110" s="61">
        <f t="shared" si="223"/>
        <v>0</v>
      </c>
      <c r="BS110" s="25"/>
      <c r="BT110" s="25"/>
      <c r="BU110" s="61">
        <f t="shared" si="224"/>
        <v>0</v>
      </c>
      <c r="BV110" s="25"/>
      <c r="BW110" s="25"/>
      <c r="BX110" s="25"/>
      <c r="BY110" s="25"/>
      <c r="BZ110" s="61">
        <f t="shared" si="225"/>
        <v>0</v>
      </c>
      <c r="CA110" s="25"/>
      <c r="CB110" s="25"/>
      <c r="CC110" s="25"/>
      <c r="CD110" s="25"/>
      <c r="CE110" s="61">
        <f t="shared" si="226"/>
        <v>0</v>
      </c>
      <c r="CF110" s="25"/>
      <c r="CG110" s="25"/>
      <c r="CH110" s="25"/>
      <c r="CI110" s="25"/>
      <c r="CJ110" s="61">
        <f t="shared" si="227"/>
        <v>0</v>
      </c>
      <c r="CK110" s="25"/>
      <c r="CL110" s="25"/>
      <c r="CM110" s="25"/>
      <c r="CN110" s="25"/>
      <c r="CO110" s="25"/>
      <c r="CP110" s="61">
        <f t="shared" si="228"/>
        <v>0</v>
      </c>
      <c r="CQ110" s="25"/>
      <c r="CR110" s="25"/>
      <c r="CS110" s="25"/>
      <c r="CT110" s="25"/>
      <c r="CU110" s="61">
        <f t="shared" si="210"/>
        <v>0</v>
      </c>
      <c r="CV110" s="25"/>
      <c r="CW110" s="25"/>
      <c r="CX110" s="25"/>
      <c r="CY110" s="61">
        <f t="shared" si="211"/>
        <v>0</v>
      </c>
      <c r="CZ110" s="25"/>
      <c r="DA110" s="25"/>
      <c r="DB110" s="25"/>
      <c r="DC110" s="61">
        <f t="shared" si="212"/>
        <v>0</v>
      </c>
      <c r="DD110" s="25"/>
      <c r="DE110" s="25"/>
      <c r="DF110" s="25"/>
      <c r="DG110" s="61">
        <f t="shared" si="213"/>
        <v>0</v>
      </c>
      <c r="DH110" s="25"/>
      <c r="DI110" s="25"/>
      <c r="DJ110" s="25"/>
      <c r="DK110" s="61">
        <f t="shared" si="214"/>
        <v>0</v>
      </c>
      <c r="DL110" s="25"/>
      <c r="DM110" s="25"/>
      <c r="DN110" s="25"/>
      <c r="DO110" s="61">
        <f t="shared" si="229"/>
        <v>0</v>
      </c>
      <c r="DP110" s="25"/>
      <c r="DQ110" s="25"/>
      <c r="DR110" s="25"/>
      <c r="DS110" s="25"/>
      <c r="DT110" s="61">
        <f t="shared" si="161"/>
        <v>0</v>
      </c>
      <c r="DU110" s="25"/>
      <c r="DV110" s="25"/>
      <c r="DW110" s="25"/>
      <c r="DX110" s="25"/>
      <c r="DY110" s="25"/>
      <c r="DZ110" s="25"/>
      <c r="EA110" s="25"/>
      <c r="EB110" s="61">
        <f t="shared" si="230"/>
        <v>0</v>
      </c>
      <c r="EC110" s="25"/>
      <c r="ED110" s="25"/>
      <c r="EE110" s="25"/>
      <c r="EF110" s="25"/>
      <c r="EG110" s="25"/>
      <c r="EH110" s="25"/>
      <c r="EI110" s="61">
        <f t="shared" si="162"/>
        <v>0</v>
      </c>
      <c r="EJ110" s="25"/>
      <c r="EK110" s="25"/>
      <c r="EL110" s="61">
        <f t="shared" si="163"/>
        <v>0</v>
      </c>
      <c r="EM110" s="25"/>
      <c r="EN110" s="25"/>
      <c r="EO110" s="25"/>
      <c r="EP110" s="25"/>
      <c r="EQ110" s="61">
        <f t="shared" si="164"/>
        <v>0</v>
      </c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61">
        <f t="shared" si="205"/>
        <v>0</v>
      </c>
      <c r="FH110" s="25"/>
      <c r="FI110" s="25"/>
      <c r="FJ110" s="61">
        <f t="shared" si="165"/>
        <v>0</v>
      </c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>
        <f t="shared" si="289"/>
        <v>0</v>
      </c>
      <c r="GA110" s="25">
        <f t="shared" si="238"/>
        <v>0</v>
      </c>
      <c r="GB110" s="25">
        <f t="shared" si="239"/>
        <v>0</v>
      </c>
      <c r="GC110" s="25">
        <f t="shared" si="290"/>
        <v>0</v>
      </c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</row>
    <row r="111" spans="1:221" s="6" customFormat="1" ht="15" customHeight="1">
      <c r="A111" s="46"/>
      <c r="B111" s="46">
        <v>6658</v>
      </c>
      <c r="C111" s="47" t="s">
        <v>416</v>
      </c>
      <c r="D111" s="57">
        <f t="shared" si="199"/>
        <v>0</v>
      </c>
      <c r="E111" s="60">
        <f t="shared" si="215"/>
        <v>0</v>
      </c>
      <c r="F111" s="30">
        <f t="shared" si="156"/>
        <v>0</v>
      </c>
      <c r="G111" s="30">
        <f t="shared" si="216"/>
        <v>0</v>
      </c>
      <c r="H111" s="61">
        <f t="shared" si="217"/>
        <v>0</v>
      </c>
      <c r="I111" s="61">
        <f t="shared" si="217"/>
        <v>0</v>
      </c>
      <c r="J111" s="61">
        <f t="shared" si="200"/>
        <v>0</v>
      </c>
      <c r="K111" s="61">
        <f t="shared" si="157"/>
        <v>0</v>
      </c>
      <c r="L111" s="61">
        <f t="shared" si="158"/>
        <v>0</v>
      </c>
      <c r="M111" s="60">
        <f t="shared" si="159"/>
        <v>0</v>
      </c>
      <c r="N111" s="53">
        <f t="shared" si="208"/>
        <v>0</v>
      </c>
      <c r="O111" s="25">
        <f t="shared" si="277"/>
        <v>0</v>
      </c>
      <c r="P111" s="25">
        <f t="shared" si="278"/>
        <v>0</v>
      </c>
      <c r="Q111" s="25">
        <f t="shared" si="279"/>
        <v>0</v>
      </c>
      <c r="R111" s="25">
        <f t="shared" si="279"/>
        <v>0</v>
      </c>
      <c r="S111" s="25">
        <f t="shared" si="280"/>
        <v>0</v>
      </c>
      <c r="T111" s="25">
        <f t="shared" si="281"/>
        <v>0</v>
      </c>
      <c r="U111" s="25">
        <f t="shared" si="282"/>
        <v>0</v>
      </c>
      <c r="V111" s="25">
        <f t="shared" si="283"/>
        <v>0</v>
      </c>
      <c r="W111" s="25">
        <f t="shared" si="284"/>
        <v>0</v>
      </c>
      <c r="X111" s="25">
        <f t="shared" si="285"/>
        <v>0</v>
      </c>
      <c r="Y111" s="25">
        <f t="shared" si="286"/>
        <v>0</v>
      </c>
      <c r="Z111" s="25">
        <f t="shared" si="287"/>
        <v>0</v>
      </c>
      <c r="AA111" s="25">
        <f t="shared" si="287"/>
        <v>0</v>
      </c>
      <c r="AB111" s="25">
        <f t="shared" si="237"/>
        <v>0</v>
      </c>
      <c r="AC111" s="9">
        <f t="shared" si="237"/>
        <v>0</v>
      </c>
      <c r="AD111" s="25">
        <f t="shared" si="288"/>
        <v>0</v>
      </c>
      <c r="AE111" s="53">
        <f t="shared" si="160"/>
        <v>0</v>
      </c>
      <c r="AF111" s="61">
        <f t="shared" si="218"/>
        <v>0</v>
      </c>
      <c r="AG111" s="61">
        <f t="shared" si="219"/>
        <v>0</v>
      </c>
      <c r="AH111" s="53">
        <f t="shared" si="231"/>
        <v>0</v>
      </c>
      <c r="AI111" s="12">
        <f t="shared" si="220"/>
        <v>0</v>
      </c>
      <c r="AJ111" s="12">
        <f t="shared" si="221"/>
        <v>0</v>
      </c>
      <c r="AK111" s="12">
        <f t="shared" si="232"/>
        <v>0</v>
      </c>
      <c r="AL111" s="12">
        <f t="shared" si="233"/>
        <v>0</v>
      </c>
      <c r="AM111" s="12">
        <f t="shared" si="201"/>
        <v>0</v>
      </c>
      <c r="AN111" s="12">
        <f t="shared" si="202"/>
        <v>0</v>
      </c>
      <c r="AO111" s="12">
        <f t="shared" si="203"/>
        <v>0</v>
      </c>
      <c r="AP111" s="12">
        <f t="shared" si="204"/>
        <v>0</v>
      </c>
      <c r="AQ111" s="12">
        <f t="shared" si="234"/>
        <v>0</v>
      </c>
      <c r="AR111" s="30">
        <f t="shared" si="235"/>
        <v>0</v>
      </c>
      <c r="AS111" s="25"/>
      <c r="AT111" s="25"/>
      <c r="AU111" s="25"/>
      <c r="AV111" s="25"/>
      <c r="AW111" s="25"/>
      <c r="AX111" s="25"/>
      <c r="AY111" s="25"/>
      <c r="AZ111" s="25"/>
      <c r="BA111" s="25"/>
      <c r="BB111" s="30">
        <f t="shared" si="236"/>
        <v>0</v>
      </c>
      <c r="BC111" s="25"/>
      <c r="BD111" s="25"/>
      <c r="BE111" s="30">
        <f t="shared" si="209"/>
        <v>0</v>
      </c>
      <c r="BF111" s="25"/>
      <c r="BG111" s="25"/>
      <c r="BH111" s="25"/>
      <c r="BI111" s="25"/>
      <c r="BJ111" s="25"/>
      <c r="BK111" s="61">
        <f t="shared" si="222"/>
        <v>0</v>
      </c>
      <c r="BL111" s="25"/>
      <c r="BM111" s="25"/>
      <c r="BN111" s="25"/>
      <c r="BO111" s="25"/>
      <c r="BP111" s="25"/>
      <c r="BQ111" s="25"/>
      <c r="BR111" s="61">
        <f t="shared" si="223"/>
        <v>0</v>
      </c>
      <c r="BS111" s="25"/>
      <c r="BT111" s="25"/>
      <c r="BU111" s="61">
        <f t="shared" si="224"/>
        <v>0</v>
      </c>
      <c r="BV111" s="25"/>
      <c r="BW111" s="25"/>
      <c r="BX111" s="25"/>
      <c r="BY111" s="25"/>
      <c r="BZ111" s="61">
        <f t="shared" si="225"/>
        <v>0</v>
      </c>
      <c r="CA111" s="25"/>
      <c r="CB111" s="25"/>
      <c r="CC111" s="25"/>
      <c r="CD111" s="25"/>
      <c r="CE111" s="61">
        <f t="shared" si="226"/>
        <v>0</v>
      </c>
      <c r="CF111" s="25"/>
      <c r="CG111" s="25"/>
      <c r="CH111" s="25"/>
      <c r="CI111" s="25"/>
      <c r="CJ111" s="61">
        <f t="shared" si="227"/>
        <v>0</v>
      </c>
      <c r="CK111" s="25"/>
      <c r="CL111" s="25"/>
      <c r="CM111" s="25"/>
      <c r="CN111" s="25"/>
      <c r="CO111" s="25"/>
      <c r="CP111" s="61">
        <f t="shared" si="228"/>
        <v>0</v>
      </c>
      <c r="CQ111" s="25"/>
      <c r="CR111" s="25"/>
      <c r="CS111" s="25"/>
      <c r="CT111" s="25"/>
      <c r="CU111" s="61">
        <f t="shared" si="210"/>
        <v>0</v>
      </c>
      <c r="CV111" s="25"/>
      <c r="CW111" s="25"/>
      <c r="CX111" s="25"/>
      <c r="CY111" s="61">
        <f t="shared" si="211"/>
        <v>0</v>
      </c>
      <c r="CZ111" s="25"/>
      <c r="DA111" s="25"/>
      <c r="DB111" s="25"/>
      <c r="DC111" s="61">
        <f t="shared" si="212"/>
        <v>0</v>
      </c>
      <c r="DD111" s="25"/>
      <c r="DE111" s="25"/>
      <c r="DF111" s="25"/>
      <c r="DG111" s="61">
        <f t="shared" si="213"/>
        <v>0</v>
      </c>
      <c r="DH111" s="25"/>
      <c r="DI111" s="25"/>
      <c r="DJ111" s="25"/>
      <c r="DK111" s="61">
        <f t="shared" si="214"/>
        <v>0</v>
      </c>
      <c r="DL111" s="25"/>
      <c r="DM111" s="25"/>
      <c r="DN111" s="25"/>
      <c r="DO111" s="61">
        <f t="shared" si="229"/>
        <v>0</v>
      </c>
      <c r="DP111" s="25"/>
      <c r="DQ111" s="25"/>
      <c r="DR111" s="25"/>
      <c r="DS111" s="25"/>
      <c r="DT111" s="61">
        <f t="shared" si="161"/>
        <v>0</v>
      </c>
      <c r="DU111" s="25"/>
      <c r="DV111" s="25"/>
      <c r="DW111" s="25"/>
      <c r="DX111" s="25"/>
      <c r="DY111" s="25"/>
      <c r="DZ111" s="25"/>
      <c r="EA111" s="25"/>
      <c r="EB111" s="61">
        <f t="shared" si="230"/>
        <v>0</v>
      </c>
      <c r="EC111" s="25"/>
      <c r="ED111" s="25"/>
      <c r="EE111" s="25"/>
      <c r="EF111" s="25"/>
      <c r="EG111" s="25"/>
      <c r="EH111" s="25"/>
      <c r="EI111" s="61">
        <f t="shared" si="162"/>
        <v>0</v>
      </c>
      <c r="EJ111" s="25"/>
      <c r="EK111" s="25"/>
      <c r="EL111" s="61">
        <f t="shared" si="163"/>
        <v>0</v>
      </c>
      <c r="EM111" s="25"/>
      <c r="EN111" s="25"/>
      <c r="EO111" s="25"/>
      <c r="EP111" s="25"/>
      <c r="EQ111" s="61">
        <f t="shared" si="164"/>
        <v>0</v>
      </c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61">
        <f t="shared" si="205"/>
        <v>0</v>
      </c>
      <c r="FH111" s="25"/>
      <c r="FI111" s="25"/>
      <c r="FJ111" s="61">
        <f t="shared" si="165"/>
        <v>0</v>
      </c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>
        <f t="shared" si="289"/>
        <v>0</v>
      </c>
      <c r="GA111" s="25">
        <f t="shared" si="238"/>
        <v>0</v>
      </c>
      <c r="GB111" s="25">
        <f t="shared" si="239"/>
        <v>0</v>
      </c>
      <c r="GC111" s="25">
        <f t="shared" si="290"/>
        <v>0</v>
      </c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</row>
    <row r="112" spans="1:221" s="6" customFormat="1" ht="15" customHeight="1">
      <c r="A112" s="46"/>
      <c r="B112" s="46">
        <v>6699</v>
      </c>
      <c r="C112" s="47" t="s">
        <v>417</v>
      </c>
      <c r="D112" s="57">
        <f t="shared" si="199"/>
        <v>0</v>
      </c>
      <c r="E112" s="60">
        <f t="shared" si="215"/>
        <v>0</v>
      </c>
      <c r="F112" s="30">
        <f t="shared" si="156"/>
        <v>0</v>
      </c>
      <c r="G112" s="30">
        <f t="shared" si="216"/>
        <v>0</v>
      </c>
      <c r="H112" s="61">
        <f t="shared" si="217"/>
        <v>0</v>
      </c>
      <c r="I112" s="61">
        <f t="shared" si="217"/>
        <v>0</v>
      </c>
      <c r="J112" s="61">
        <f t="shared" si="200"/>
        <v>0</v>
      </c>
      <c r="K112" s="61">
        <f t="shared" si="157"/>
        <v>0</v>
      </c>
      <c r="L112" s="61">
        <f t="shared" si="158"/>
        <v>0</v>
      </c>
      <c r="M112" s="60">
        <f t="shared" si="159"/>
        <v>0</v>
      </c>
      <c r="N112" s="53">
        <f t="shared" si="208"/>
        <v>0</v>
      </c>
      <c r="O112" s="25">
        <f t="shared" si="277"/>
        <v>0</v>
      </c>
      <c r="P112" s="25">
        <f t="shared" si="278"/>
        <v>0</v>
      </c>
      <c r="Q112" s="25">
        <f t="shared" si="279"/>
        <v>0</v>
      </c>
      <c r="R112" s="25">
        <f t="shared" si="279"/>
        <v>0</v>
      </c>
      <c r="S112" s="25">
        <f t="shared" si="280"/>
        <v>0</v>
      </c>
      <c r="T112" s="25">
        <f t="shared" si="281"/>
        <v>0</v>
      </c>
      <c r="U112" s="25">
        <f t="shared" si="282"/>
        <v>0</v>
      </c>
      <c r="V112" s="25">
        <f t="shared" si="283"/>
        <v>0</v>
      </c>
      <c r="W112" s="25">
        <f t="shared" si="284"/>
        <v>0</v>
      </c>
      <c r="X112" s="25">
        <f t="shared" si="285"/>
        <v>0</v>
      </c>
      <c r="Y112" s="25">
        <f t="shared" si="286"/>
        <v>0</v>
      </c>
      <c r="Z112" s="25">
        <f t="shared" si="287"/>
        <v>0</v>
      </c>
      <c r="AA112" s="25">
        <f t="shared" si="287"/>
        <v>0</v>
      </c>
      <c r="AB112" s="25">
        <f t="shared" si="237"/>
        <v>0</v>
      </c>
      <c r="AC112" s="9">
        <f t="shared" si="237"/>
        <v>0</v>
      </c>
      <c r="AD112" s="25">
        <f t="shared" si="288"/>
        <v>0</v>
      </c>
      <c r="AE112" s="53">
        <f t="shared" si="160"/>
        <v>0</v>
      </c>
      <c r="AF112" s="61">
        <f t="shared" si="218"/>
        <v>0</v>
      </c>
      <c r="AG112" s="61">
        <f t="shared" si="219"/>
        <v>0</v>
      </c>
      <c r="AH112" s="53">
        <f t="shared" si="231"/>
        <v>0</v>
      </c>
      <c r="AI112" s="12">
        <f t="shared" si="220"/>
        <v>0</v>
      </c>
      <c r="AJ112" s="12">
        <f t="shared" si="221"/>
        <v>0</v>
      </c>
      <c r="AK112" s="12">
        <f t="shared" si="232"/>
        <v>0</v>
      </c>
      <c r="AL112" s="12">
        <f t="shared" si="233"/>
        <v>0</v>
      </c>
      <c r="AM112" s="12">
        <f t="shared" si="201"/>
        <v>0</v>
      </c>
      <c r="AN112" s="12">
        <f t="shared" si="202"/>
        <v>0</v>
      </c>
      <c r="AO112" s="12">
        <f t="shared" si="203"/>
        <v>0</v>
      </c>
      <c r="AP112" s="12">
        <f t="shared" si="204"/>
        <v>0</v>
      </c>
      <c r="AQ112" s="12">
        <f t="shared" si="234"/>
        <v>0</v>
      </c>
      <c r="AR112" s="30">
        <f t="shared" si="235"/>
        <v>0</v>
      </c>
      <c r="AS112" s="25"/>
      <c r="AT112" s="25"/>
      <c r="AU112" s="25"/>
      <c r="AV112" s="25"/>
      <c r="AW112" s="25"/>
      <c r="AX112" s="25"/>
      <c r="AY112" s="25"/>
      <c r="AZ112" s="25"/>
      <c r="BA112" s="25"/>
      <c r="BB112" s="30">
        <f t="shared" si="236"/>
        <v>0</v>
      </c>
      <c r="BC112" s="25"/>
      <c r="BD112" s="25"/>
      <c r="BE112" s="30">
        <f t="shared" si="209"/>
        <v>0</v>
      </c>
      <c r="BF112" s="25"/>
      <c r="BG112" s="25"/>
      <c r="BH112" s="25"/>
      <c r="BI112" s="25"/>
      <c r="BJ112" s="25"/>
      <c r="BK112" s="61">
        <f t="shared" si="222"/>
        <v>0</v>
      </c>
      <c r="BL112" s="25"/>
      <c r="BM112" s="25"/>
      <c r="BN112" s="25"/>
      <c r="BO112" s="25"/>
      <c r="BP112" s="25"/>
      <c r="BQ112" s="25"/>
      <c r="BR112" s="61">
        <f t="shared" si="223"/>
        <v>0</v>
      </c>
      <c r="BS112" s="25"/>
      <c r="BT112" s="25"/>
      <c r="BU112" s="61">
        <f t="shared" si="224"/>
        <v>0</v>
      </c>
      <c r="BV112" s="25"/>
      <c r="BW112" s="25"/>
      <c r="BX112" s="25"/>
      <c r="BY112" s="25"/>
      <c r="BZ112" s="61">
        <f t="shared" si="225"/>
        <v>0</v>
      </c>
      <c r="CA112" s="25"/>
      <c r="CB112" s="25"/>
      <c r="CC112" s="25"/>
      <c r="CD112" s="25"/>
      <c r="CE112" s="61">
        <f t="shared" si="226"/>
        <v>0</v>
      </c>
      <c r="CF112" s="25"/>
      <c r="CG112" s="25"/>
      <c r="CH112" s="25"/>
      <c r="CI112" s="25"/>
      <c r="CJ112" s="61">
        <f t="shared" si="227"/>
        <v>0</v>
      </c>
      <c r="CK112" s="25"/>
      <c r="CL112" s="25"/>
      <c r="CM112" s="25"/>
      <c r="CN112" s="25"/>
      <c r="CO112" s="25"/>
      <c r="CP112" s="61">
        <f t="shared" si="228"/>
        <v>0</v>
      </c>
      <c r="CQ112" s="25"/>
      <c r="CR112" s="25"/>
      <c r="CS112" s="25"/>
      <c r="CT112" s="25"/>
      <c r="CU112" s="61">
        <f t="shared" si="210"/>
        <v>0</v>
      </c>
      <c r="CV112" s="25"/>
      <c r="CW112" s="25"/>
      <c r="CX112" s="25"/>
      <c r="CY112" s="61">
        <f t="shared" si="211"/>
        <v>0</v>
      </c>
      <c r="CZ112" s="25"/>
      <c r="DA112" s="25"/>
      <c r="DB112" s="25"/>
      <c r="DC112" s="61">
        <f t="shared" si="212"/>
        <v>0</v>
      </c>
      <c r="DD112" s="25"/>
      <c r="DE112" s="25"/>
      <c r="DF112" s="25"/>
      <c r="DG112" s="61">
        <f t="shared" si="213"/>
        <v>0</v>
      </c>
      <c r="DH112" s="25"/>
      <c r="DI112" s="25"/>
      <c r="DJ112" s="25"/>
      <c r="DK112" s="61">
        <f t="shared" si="214"/>
        <v>0</v>
      </c>
      <c r="DL112" s="25"/>
      <c r="DM112" s="25"/>
      <c r="DN112" s="25"/>
      <c r="DO112" s="61">
        <f t="shared" si="229"/>
        <v>0</v>
      </c>
      <c r="DP112" s="25"/>
      <c r="DQ112" s="25"/>
      <c r="DR112" s="25"/>
      <c r="DS112" s="25"/>
      <c r="DT112" s="61">
        <f t="shared" si="161"/>
        <v>0</v>
      </c>
      <c r="DU112" s="25"/>
      <c r="DV112" s="25"/>
      <c r="DW112" s="25"/>
      <c r="DX112" s="25"/>
      <c r="DY112" s="25"/>
      <c r="DZ112" s="25"/>
      <c r="EA112" s="25"/>
      <c r="EB112" s="61">
        <f t="shared" si="230"/>
        <v>0</v>
      </c>
      <c r="EC112" s="25"/>
      <c r="ED112" s="25"/>
      <c r="EE112" s="25"/>
      <c r="EF112" s="25"/>
      <c r="EG112" s="25"/>
      <c r="EH112" s="25"/>
      <c r="EI112" s="61">
        <f t="shared" si="162"/>
        <v>0</v>
      </c>
      <c r="EJ112" s="25"/>
      <c r="EK112" s="25"/>
      <c r="EL112" s="61">
        <f t="shared" si="163"/>
        <v>0</v>
      </c>
      <c r="EM112" s="25"/>
      <c r="EN112" s="25"/>
      <c r="EO112" s="25"/>
      <c r="EP112" s="25"/>
      <c r="EQ112" s="61">
        <f t="shared" si="164"/>
        <v>0</v>
      </c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61">
        <f t="shared" si="205"/>
        <v>0</v>
      </c>
      <c r="FH112" s="25"/>
      <c r="FI112" s="25"/>
      <c r="FJ112" s="61">
        <f t="shared" si="165"/>
        <v>0</v>
      </c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>
        <f t="shared" si="289"/>
        <v>0</v>
      </c>
      <c r="GA112" s="25">
        <f t="shared" si="238"/>
        <v>0</v>
      </c>
      <c r="GB112" s="25">
        <f t="shared" si="239"/>
        <v>0</v>
      </c>
      <c r="GC112" s="25">
        <f t="shared" si="290"/>
        <v>0</v>
      </c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</row>
    <row r="113" spans="1:221" s="6" customFormat="1" ht="15" customHeight="1">
      <c r="A113" s="44">
        <v>6700</v>
      </c>
      <c r="B113" s="44"/>
      <c r="C113" s="45" t="s">
        <v>418</v>
      </c>
      <c r="D113" s="57">
        <f t="shared" si="199"/>
        <v>0</v>
      </c>
      <c r="E113" s="60">
        <f t="shared" si="215"/>
        <v>0</v>
      </c>
      <c r="F113" s="30">
        <f t="shared" si="156"/>
        <v>0</v>
      </c>
      <c r="G113" s="30">
        <f t="shared" si="216"/>
        <v>0</v>
      </c>
      <c r="H113" s="61">
        <f t="shared" si="217"/>
        <v>0</v>
      </c>
      <c r="I113" s="61">
        <f t="shared" si="217"/>
        <v>0</v>
      </c>
      <c r="J113" s="61">
        <f t="shared" si="200"/>
        <v>0</v>
      </c>
      <c r="K113" s="61">
        <f t="shared" si="157"/>
        <v>0</v>
      </c>
      <c r="L113" s="61">
        <f t="shared" si="158"/>
        <v>0</v>
      </c>
      <c r="M113" s="60">
        <f t="shared" si="159"/>
        <v>0</v>
      </c>
      <c r="N113" s="53">
        <f t="shared" si="208"/>
        <v>0</v>
      </c>
      <c r="O113" s="34">
        <f t="shared" ref="O113:AA113" si="291">SUM(O114:O119)</f>
        <v>0</v>
      </c>
      <c r="P113" s="34">
        <f t="shared" si="291"/>
        <v>0</v>
      </c>
      <c r="Q113" s="34">
        <f t="shared" si="291"/>
        <v>0</v>
      </c>
      <c r="R113" s="34">
        <f t="shared" si="291"/>
        <v>0</v>
      </c>
      <c r="S113" s="34">
        <f t="shared" si="291"/>
        <v>0</v>
      </c>
      <c r="T113" s="34">
        <f t="shared" si="291"/>
        <v>0</v>
      </c>
      <c r="U113" s="34">
        <f t="shared" si="291"/>
        <v>0</v>
      </c>
      <c r="V113" s="34">
        <f t="shared" si="291"/>
        <v>0</v>
      </c>
      <c r="W113" s="34">
        <f t="shared" si="291"/>
        <v>0</v>
      </c>
      <c r="X113" s="34">
        <f t="shared" si="291"/>
        <v>0</v>
      </c>
      <c r="Y113" s="34">
        <f t="shared" si="291"/>
        <v>0</v>
      </c>
      <c r="Z113" s="34">
        <f t="shared" si="291"/>
        <v>0</v>
      </c>
      <c r="AA113" s="34">
        <f t="shared" si="291"/>
        <v>0</v>
      </c>
      <c r="AB113" s="25">
        <f t="shared" si="237"/>
        <v>0</v>
      </c>
      <c r="AC113" s="9">
        <f t="shared" si="237"/>
        <v>0</v>
      </c>
      <c r="AD113" s="34">
        <f>SUM(AD114:AD119)</f>
        <v>0</v>
      </c>
      <c r="AE113" s="53">
        <f t="shared" si="160"/>
        <v>0</v>
      </c>
      <c r="AF113" s="61">
        <f t="shared" si="218"/>
        <v>0</v>
      </c>
      <c r="AG113" s="61">
        <f t="shared" si="219"/>
        <v>0</v>
      </c>
      <c r="AH113" s="53">
        <f t="shared" si="231"/>
        <v>0</v>
      </c>
      <c r="AI113" s="12">
        <f t="shared" si="220"/>
        <v>0</v>
      </c>
      <c r="AJ113" s="12">
        <f t="shared" si="221"/>
        <v>0</v>
      </c>
      <c r="AK113" s="12">
        <f t="shared" si="232"/>
        <v>0</v>
      </c>
      <c r="AL113" s="12">
        <f t="shared" si="233"/>
        <v>0</v>
      </c>
      <c r="AM113" s="12">
        <f t="shared" si="201"/>
        <v>0</v>
      </c>
      <c r="AN113" s="12">
        <f t="shared" si="202"/>
        <v>0</v>
      </c>
      <c r="AO113" s="12">
        <f t="shared" si="203"/>
        <v>0</v>
      </c>
      <c r="AP113" s="12">
        <f t="shared" si="204"/>
        <v>0</v>
      </c>
      <c r="AQ113" s="12">
        <f t="shared" si="234"/>
        <v>0</v>
      </c>
      <c r="AR113" s="30">
        <f t="shared" si="235"/>
        <v>0</v>
      </c>
      <c r="AS113" s="34">
        <f t="shared" ref="AS113:AZ113" si="292">SUM(AS114:AS119)</f>
        <v>0</v>
      </c>
      <c r="AT113" s="34">
        <f t="shared" si="292"/>
        <v>0</v>
      </c>
      <c r="AU113" s="34">
        <f t="shared" si="292"/>
        <v>0</v>
      </c>
      <c r="AV113" s="34">
        <f t="shared" si="292"/>
        <v>0</v>
      </c>
      <c r="AW113" s="34">
        <f t="shared" si="292"/>
        <v>0</v>
      </c>
      <c r="AX113" s="34">
        <f t="shared" si="292"/>
        <v>0</v>
      </c>
      <c r="AY113" s="34">
        <f t="shared" si="292"/>
        <v>0</v>
      </c>
      <c r="AZ113" s="34">
        <f t="shared" si="292"/>
        <v>0</v>
      </c>
      <c r="BA113" s="34">
        <f>SUM(BA114:BA119)</f>
        <v>0</v>
      </c>
      <c r="BB113" s="30">
        <f t="shared" si="236"/>
        <v>0</v>
      </c>
      <c r="BC113" s="34">
        <f>SUM(BC114:BC119)</f>
        <v>0</v>
      </c>
      <c r="BD113" s="34">
        <f>SUM(BD114:BD119)</f>
        <v>0</v>
      </c>
      <c r="BE113" s="30">
        <f t="shared" si="209"/>
        <v>0</v>
      </c>
      <c r="BF113" s="34">
        <f>SUM(BF114:BF119)</f>
        <v>0</v>
      </c>
      <c r="BG113" s="34">
        <f>SUM(BG114:BG119)</f>
        <v>0</v>
      </c>
      <c r="BH113" s="34">
        <f>SUM(BH114:BH119)</f>
        <v>0</v>
      </c>
      <c r="BI113" s="34">
        <f>SUM(BI114:BI119)</f>
        <v>0</v>
      </c>
      <c r="BJ113" s="34">
        <f>SUM(BJ114:BJ119)</f>
        <v>0</v>
      </c>
      <c r="BK113" s="61">
        <f t="shared" si="222"/>
        <v>0</v>
      </c>
      <c r="BL113" s="34">
        <f t="shared" ref="BL113:BQ113" si="293">SUM(BL114:BL119)</f>
        <v>0</v>
      </c>
      <c r="BM113" s="34">
        <f t="shared" si="293"/>
        <v>0</v>
      </c>
      <c r="BN113" s="34">
        <f t="shared" si="293"/>
        <v>0</v>
      </c>
      <c r="BO113" s="34">
        <f t="shared" si="293"/>
        <v>0</v>
      </c>
      <c r="BP113" s="34">
        <f t="shared" si="293"/>
        <v>0</v>
      </c>
      <c r="BQ113" s="34">
        <f t="shared" si="293"/>
        <v>0</v>
      </c>
      <c r="BR113" s="61">
        <f t="shared" si="223"/>
        <v>0</v>
      </c>
      <c r="BS113" s="34">
        <f>SUM(BS114:BS119)</f>
        <v>0</v>
      </c>
      <c r="BT113" s="34">
        <f>SUM(BT114:BT119)</f>
        <v>0</v>
      </c>
      <c r="BU113" s="61">
        <f t="shared" si="224"/>
        <v>0</v>
      </c>
      <c r="BV113" s="34">
        <f>SUM(BV114:BV119)</f>
        <v>0</v>
      </c>
      <c r="BW113" s="34">
        <f>SUM(BW114:BW119)</f>
        <v>0</v>
      </c>
      <c r="BX113" s="34">
        <f>SUM(BX114:BX119)</f>
        <v>0</v>
      </c>
      <c r="BY113" s="34">
        <f>SUM(BY114:BY119)</f>
        <v>0</v>
      </c>
      <c r="BZ113" s="61">
        <f t="shared" si="225"/>
        <v>0</v>
      </c>
      <c r="CA113" s="34">
        <f>SUM(CA114:CA119)</f>
        <v>0</v>
      </c>
      <c r="CB113" s="34">
        <f>SUM(CB114:CB119)</f>
        <v>0</v>
      </c>
      <c r="CC113" s="34">
        <f>SUM(CC114:CC119)</f>
        <v>0</v>
      </c>
      <c r="CD113" s="34">
        <f>SUM(CD114:CD119)</f>
        <v>0</v>
      </c>
      <c r="CE113" s="61">
        <f t="shared" si="226"/>
        <v>0</v>
      </c>
      <c r="CF113" s="34">
        <f>SUM(CF114:CF119)</f>
        <v>0</v>
      </c>
      <c r="CG113" s="34">
        <f>SUM(CG114:CG119)</f>
        <v>0</v>
      </c>
      <c r="CH113" s="34">
        <f>SUM(CH114:CH119)</f>
        <v>0</v>
      </c>
      <c r="CI113" s="34">
        <f>SUM(CI114:CI119)</f>
        <v>0</v>
      </c>
      <c r="CJ113" s="61">
        <f t="shared" si="227"/>
        <v>0</v>
      </c>
      <c r="CK113" s="34">
        <f>SUM(CK114:CK119)</f>
        <v>0</v>
      </c>
      <c r="CL113" s="34">
        <f>SUM(CL114:CL119)</f>
        <v>0</v>
      </c>
      <c r="CM113" s="34">
        <f>SUM(CM114:CM119)</f>
        <v>0</v>
      </c>
      <c r="CN113" s="34">
        <f>SUM(CN114:CN119)</f>
        <v>0</v>
      </c>
      <c r="CO113" s="34">
        <f>SUM(CO114:CO119)</f>
        <v>0</v>
      </c>
      <c r="CP113" s="61">
        <f t="shared" si="228"/>
        <v>0</v>
      </c>
      <c r="CQ113" s="34">
        <f>SUM(CQ114:CQ119)</f>
        <v>0</v>
      </c>
      <c r="CR113" s="34">
        <f>SUM(CR114:CR119)</f>
        <v>0</v>
      </c>
      <c r="CS113" s="34">
        <f>SUM(CS114:CS119)</f>
        <v>0</v>
      </c>
      <c r="CT113" s="34">
        <f>SUM(CT114:CT119)</f>
        <v>0</v>
      </c>
      <c r="CU113" s="61">
        <f t="shared" si="210"/>
        <v>0</v>
      </c>
      <c r="CV113" s="34">
        <f>SUM(CV114:CV119)</f>
        <v>0</v>
      </c>
      <c r="CW113" s="34">
        <f>SUM(CW114:CW119)</f>
        <v>0</v>
      </c>
      <c r="CX113" s="34">
        <f>SUM(CX114:CX119)</f>
        <v>0</v>
      </c>
      <c r="CY113" s="61">
        <f t="shared" si="211"/>
        <v>0</v>
      </c>
      <c r="CZ113" s="34">
        <f>SUM(CZ114:CZ119)</f>
        <v>0</v>
      </c>
      <c r="DA113" s="34">
        <f>SUM(DA114:DA119)</f>
        <v>0</v>
      </c>
      <c r="DB113" s="34">
        <f>SUM(DB114:DB119)</f>
        <v>0</v>
      </c>
      <c r="DC113" s="61">
        <f t="shared" si="212"/>
        <v>0</v>
      </c>
      <c r="DD113" s="34">
        <f>SUM(DD114:DD119)</f>
        <v>0</v>
      </c>
      <c r="DE113" s="34">
        <f>SUM(DE114:DE119)</f>
        <v>0</v>
      </c>
      <c r="DF113" s="34">
        <f>SUM(DF114:DF119)</f>
        <v>0</v>
      </c>
      <c r="DG113" s="61">
        <f t="shared" si="213"/>
        <v>0</v>
      </c>
      <c r="DH113" s="34">
        <f>SUM(DH114:DH119)</f>
        <v>0</v>
      </c>
      <c r="DI113" s="34">
        <f>SUM(DI114:DI119)</f>
        <v>0</v>
      </c>
      <c r="DJ113" s="34">
        <f>SUM(DJ114:DJ119)</f>
        <v>0</v>
      </c>
      <c r="DK113" s="61">
        <f t="shared" si="214"/>
        <v>0</v>
      </c>
      <c r="DL113" s="34">
        <f>SUM(DL114:DL119)</f>
        <v>0</v>
      </c>
      <c r="DM113" s="34">
        <f>SUM(DM114:DM119)</f>
        <v>0</v>
      </c>
      <c r="DN113" s="34">
        <f>SUM(DN114:DN119)</f>
        <v>0</v>
      </c>
      <c r="DO113" s="61">
        <f t="shared" si="229"/>
        <v>0</v>
      </c>
      <c r="DP113" s="34">
        <f>SUM(DP114:DP119)</f>
        <v>0</v>
      </c>
      <c r="DQ113" s="34">
        <f>SUM(DQ114:DQ119)</f>
        <v>0</v>
      </c>
      <c r="DR113" s="34">
        <f>SUM(DR114:DR119)</f>
        <v>0</v>
      </c>
      <c r="DS113" s="34">
        <f>SUM(DS114:DS119)</f>
        <v>0</v>
      </c>
      <c r="DT113" s="61">
        <f t="shared" si="161"/>
        <v>0</v>
      </c>
      <c r="DU113" s="34">
        <f t="shared" ref="DU113:EA113" si="294">SUM(DU114:DU119)</f>
        <v>0</v>
      </c>
      <c r="DV113" s="34">
        <f t="shared" si="294"/>
        <v>0</v>
      </c>
      <c r="DW113" s="34">
        <f t="shared" si="294"/>
        <v>0</v>
      </c>
      <c r="DX113" s="34">
        <f t="shared" si="294"/>
        <v>0</v>
      </c>
      <c r="DY113" s="34">
        <f t="shared" si="294"/>
        <v>0</v>
      </c>
      <c r="DZ113" s="34">
        <f t="shared" si="294"/>
        <v>0</v>
      </c>
      <c r="EA113" s="34">
        <f t="shared" si="294"/>
        <v>0</v>
      </c>
      <c r="EB113" s="61">
        <f t="shared" si="230"/>
        <v>0</v>
      </c>
      <c r="EC113" s="34">
        <f t="shared" ref="EC113:EH113" si="295">SUM(EC114:EC119)</f>
        <v>0</v>
      </c>
      <c r="ED113" s="34">
        <f t="shared" si="295"/>
        <v>0</v>
      </c>
      <c r="EE113" s="34">
        <f t="shared" si="295"/>
        <v>0</v>
      </c>
      <c r="EF113" s="34">
        <f t="shared" si="295"/>
        <v>0</v>
      </c>
      <c r="EG113" s="34">
        <f t="shared" si="295"/>
        <v>0</v>
      </c>
      <c r="EH113" s="34">
        <f t="shared" si="295"/>
        <v>0</v>
      </c>
      <c r="EI113" s="61">
        <f t="shared" si="162"/>
        <v>0</v>
      </c>
      <c r="EJ113" s="34">
        <f>SUM(EJ114:EJ119)</f>
        <v>0</v>
      </c>
      <c r="EK113" s="34">
        <f>SUM(EK114:EK119)</f>
        <v>0</v>
      </c>
      <c r="EL113" s="61">
        <f t="shared" si="163"/>
        <v>0</v>
      </c>
      <c r="EM113" s="34">
        <f>SUM(EM114:EM119)</f>
        <v>0</v>
      </c>
      <c r="EN113" s="34">
        <f>SUM(EN114:EN119)</f>
        <v>0</v>
      </c>
      <c r="EO113" s="34">
        <f>SUM(EO114:EO119)</f>
        <v>0</v>
      </c>
      <c r="EP113" s="34">
        <f>SUM(EP114:EP119)</f>
        <v>0</v>
      </c>
      <c r="EQ113" s="61">
        <f t="shared" si="164"/>
        <v>0</v>
      </c>
      <c r="ER113" s="34">
        <f t="shared" ref="ER113:FF113" si="296">SUM(ER114:ER119)</f>
        <v>0</v>
      </c>
      <c r="ES113" s="34">
        <f t="shared" si="296"/>
        <v>0</v>
      </c>
      <c r="ET113" s="34">
        <f t="shared" si="296"/>
        <v>0</v>
      </c>
      <c r="EU113" s="34">
        <f t="shared" si="296"/>
        <v>0</v>
      </c>
      <c r="EV113" s="34">
        <f t="shared" si="296"/>
        <v>0</v>
      </c>
      <c r="EW113" s="34">
        <f t="shared" si="296"/>
        <v>0</v>
      </c>
      <c r="EX113" s="34">
        <f t="shared" si="296"/>
        <v>0</v>
      </c>
      <c r="EY113" s="34">
        <f t="shared" si="296"/>
        <v>0</v>
      </c>
      <c r="EZ113" s="34">
        <f t="shared" si="296"/>
        <v>0</v>
      </c>
      <c r="FA113" s="34">
        <f t="shared" si="296"/>
        <v>0</v>
      </c>
      <c r="FB113" s="34">
        <f t="shared" si="296"/>
        <v>0</v>
      </c>
      <c r="FC113" s="34">
        <f t="shared" si="296"/>
        <v>0</v>
      </c>
      <c r="FD113" s="34">
        <f t="shared" si="296"/>
        <v>0</v>
      </c>
      <c r="FE113" s="34">
        <f t="shared" si="296"/>
        <v>0</v>
      </c>
      <c r="FF113" s="34">
        <f t="shared" si="296"/>
        <v>0</v>
      </c>
      <c r="FG113" s="61">
        <f t="shared" si="205"/>
        <v>0</v>
      </c>
      <c r="FH113" s="34">
        <f>SUM(FH114:FH119)</f>
        <v>0</v>
      </c>
      <c r="FI113" s="34">
        <f>SUM(FI114:FI119)</f>
        <v>0</v>
      </c>
      <c r="FJ113" s="61">
        <f t="shared" si="165"/>
        <v>0</v>
      </c>
      <c r="FK113" s="34">
        <f t="shared" ref="FK113:FZ113" si="297">SUM(FK114:FK119)</f>
        <v>0</v>
      </c>
      <c r="FL113" s="34">
        <f t="shared" si="297"/>
        <v>0</v>
      </c>
      <c r="FM113" s="34">
        <f t="shared" si="297"/>
        <v>0</v>
      </c>
      <c r="FN113" s="34">
        <f t="shared" si="297"/>
        <v>0</v>
      </c>
      <c r="FO113" s="34">
        <f t="shared" si="297"/>
        <v>0</v>
      </c>
      <c r="FP113" s="34">
        <f t="shared" si="297"/>
        <v>0</v>
      </c>
      <c r="FQ113" s="34">
        <f t="shared" si="297"/>
        <v>0</v>
      </c>
      <c r="FR113" s="34">
        <f t="shared" si="297"/>
        <v>0</v>
      </c>
      <c r="FS113" s="34">
        <f t="shared" si="297"/>
        <v>0</v>
      </c>
      <c r="FT113" s="34">
        <f t="shared" si="297"/>
        <v>0</v>
      </c>
      <c r="FU113" s="34">
        <f t="shared" si="297"/>
        <v>0</v>
      </c>
      <c r="FV113" s="34">
        <f t="shared" si="297"/>
        <v>0</v>
      </c>
      <c r="FW113" s="34">
        <f t="shared" si="297"/>
        <v>0</v>
      </c>
      <c r="FX113" s="34">
        <f t="shared" si="297"/>
        <v>0</v>
      </c>
      <c r="FY113" s="34">
        <f t="shared" si="297"/>
        <v>0</v>
      </c>
      <c r="FZ113" s="34">
        <f t="shared" si="297"/>
        <v>0</v>
      </c>
      <c r="GA113" s="25">
        <f t="shared" si="238"/>
        <v>0</v>
      </c>
      <c r="GB113" s="34">
        <f>SUM(GB114:GB119)</f>
        <v>0</v>
      </c>
      <c r="GC113" s="34">
        <f>SUM(GC114:GC119)</f>
        <v>0</v>
      </c>
      <c r="GD113" s="34">
        <f>SUM(GD114:GD119)</f>
        <v>0</v>
      </c>
      <c r="GE113" s="34"/>
      <c r="GF113" s="34"/>
      <c r="GG113" s="34">
        <f>SUM(GG114:GG119)</f>
        <v>0</v>
      </c>
      <c r="GH113" s="34"/>
      <c r="GI113" s="34"/>
      <c r="GJ113" s="34">
        <f>SUM(GJ114:GJ119)</f>
        <v>0</v>
      </c>
      <c r="GK113" s="34"/>
      <c r="GL113" s="34"/>
      <c r="GM113" s="34">
        <f>SUM(GM114:GM119)</f>
        <v>0</v>
      </c>
      <c r="GN113" s="34"/>
      <c r="GO113" s="34"/>
      <c r="GP113" s="34">
        <f>SUM(GP114:GP119)</f>
        <v>0</v>
      </c>
      <c r="GQ113" s="34"/>
      <c r="GR113" s="34"/>
      <c r="GS113" s="34">
        <f>SUM(GS114:GS119)</f>
        <v>0</v>
      </c>
      <c r="GT113" s="34"/>
      <c r="GU113" s="34"/>
      <c r="GV113" s="34">
        <f>SUM(GV114:GV119)</f>
        <v>0</v>
      </c>
      <c r="GW113" s="34"/>
      <c r="GX113" s="34"/>
      <c r="GY113" s="34">
        <f>SUM(GY114:GY119)</f>
        <v>0</v>
      </c>
      <c r="GZ113" s="34"/>
      <c r="HA113" s="34"/>
      <c r="HB113" s="34">
        <f>SUM(HB114:HB119)</f>
        <v>0</v>
      </c>
      <c r="HC113" s="34"/>
      <c r="HD113" s="34"/>
      <c r="HE113" s="34">
        <f>SUM(HE114:HE119)</f>
        <v>0</v>
      </c>
      <c r="HF113" s="34"/>
      <c r="HG113" s="34"/>
      <c r="HH113" s="34">
        <f>SUM(HH114:HH119)</f>
        <v>0</v>
      </c>
      <c r="HI113" s="34"/>
      <c r="HJ113" s="34"/>
      <c r="HK113" s="34">
        <f>SUM(HK114:HK119)</f>
        <v>0</v>
      </c>
      <c r="HL113" s="34"/>
      <c r="HM113" s="34"/>
    </row>
    <row r="114" spans="1:221" s="6" customFormat="1" ht="15" customHeight="1">
      <c r="A114" s="46"/>
      <c r="B114" s="46">
        <v>6701</v>
      </c>
      <c r="C114" s="47" t="s">
        <v>545</v>
      </c>
      <c r="D114" s="57">
        <f t="shared" si="199"/>
        <v>0</v>
      </c>
      <c r="E114" s="60">
        <f t="shared" si="215"/>
        <v>0</v>
      </c>
      <c r="F114" s="30">
        <f t="shared" si="156"/>
        <v>0</v>
      </c>
      <c r="G114" s="30">
        <f t="shared" si="216"/>
        <v>0</v>
      </c>
      <c r="H114" s="61">
        <f t="shared" si="217"/>
        <v>0</v>
      </c>
      <c r="I114" s="61">
        <f t="shared" si="217"/>
        <v>0</v>
      </c>
      <c r="J114" s="61">
        <f t="shared" si="200"/>
        <v>0</v>
      </c>
      <c r="K114" s="61">
        <f t="shared" si="157"/>
        <v>0</v>
      </c>
      <c r="L114" s="61">
        <f t="shared" si="158"/>
        <v>0</v>
      </c>
      <c r="M114" s="60">
        <f t="shared" si="159"/>
        <v>0</v>
      </c>
      <c r="N114" s="53">
        <f t="shared" si="208"/>
        <v>0</v>
      </c>
      <c r="O114" s="25">
        <f t="shared" ref="O114:O119" si="298">BD114</f>
        <v>0</v>
      </c>
      <c r="P114" s="25">
        <f t="shared" ref="P114:P119" si="299">EK114</f>
        <v>0</v>
      </c>
      <c r="Q114" s="25">
        <f t="shared" ref="Q114:R119" si="300">EN114</f>
        <v>0</v>
      </c>
      <c r="R114" s="25">
        <f t="shared" si="300"/>
        <v>0</v>
      </c>
      <c r="S114" s="25">
        <f t="shared" ref="S114:S119" si="301">DW114+ET114</f>
        <v>0</v>
      </c>
      <c r="T114" s="25">
        <f t="shared" ref="T114:T119" si="302">DV114</f>
        <v>0</v>
      </c>
      <c r="U114" s="25">
        <f t="shared" ref="U114:U119" si="303">EP114</f>
        <v>0</v>
      </c>
      <c r="V114" s="25">
        <f t="shared" ref="V114:V119" si="304">FL114</f>
        <v>0</v>
      </c>
      <c r="W114" s="25">
        <f t="shared" ref="W114:W119" si="305">ES114</f>
        <v>0</v>
      </c>
      <c r="X114" s="25">
        <f t="shared" ref="X114:X119" si="306">DX114</f>
        <v>0</v>
      </c>
      <c r="Y114" s="25">
        <f t="shared" ref="Y114:Y119" si="307">EE114</f>
        <v>0</v>
      </c>
      <c r="Z114" s="25">
        <f t="shared" ref="Z114:AA119" si="308">DY114</f>
        <v>0</v>
      </c>
      <c r="AA114" s="25">
        <f t="shared" si="308"/>
        <v>0</v>
      </c>
      <c r="AB114" s="25">
        <f t="shared" si="237"/>
        <v>0</v>
      </c>
      <c r="AC114" s="9">
        <f t="shared" si="237"/>
        <v>0</v>
      </c>
      <c r="AD114" s="25">
        <f t="shared" ref="AD114:AD119" si="309">AW114</f>
        <v>0</v>
      </c>
      <c r="AE114" s="53">
        <f t="shared" si="160"/>
        <v>0</v>
      </c>
      <c r="AF114" s="61">
        <f t="shared" si="218"/>
        <v>0</v>
      </c>
      <c r="AG114" s="61">
        <f t="shared" si="219"/>
        <v>0</v>
      </c>
      <c r="AH114" s="53">
        <f t="shared" si="231"/>
        <v>0</v>
      </c>
      <c r="AI114" s="12">
        <f t="shared" si="220"/>
        <v>0</v>
      </c>
      <c r="AJ114" s="12">
        <f t="shared" si="221"/>
        <v>0</v>
      </c>
      <c r="AK114" s="12">
        <f t="shared" si="232"/>
        <v>0</v>
      </c>
      <c r="AL114" s="12">
        <f t="shared" si="233"/>
        <v>0</v>
      </c>
      <c r="AM114" s="12">
        <f t="shared" si="201"/>
        <v>0</v>
      </c>
      <c r="AN114" s="12">
        <f t="shared" si="202"/>
        <v>0</v>
      </c>
      <c r="AO114" s="12">
        <f t="shared" si="203"/>
        <v>0</v>
      </c>
      <c r="AP114" s="12">
        <f t="shared" si="204"/>
        <v>0</v>
      </c>
      <c r="AQ114" s="12">
        <f t="shared" si="234"/>
        <v>0</v>
      </c>
      <c r="AR114" s="30">
        <f t="shared" si="235"/>
        <v>0</v>
      </c>
      <c r="AS114" s="25"/>
      <c r="AT114" s="25"/>
      <c r="AU114" s="25"/>
      <c r="AV114" s="25"/>
      <c r="AW114" s="25"/>
      <c r="AX114" s="25"/>
      <c r="AY114" s="25"/>
      <c r="AZ114" s="25"/>
      <c r="BA114" s="25"/>
      <c r="BB114" s="30">
        <f t="shared" si="236"/>
        <v>0</v>
      </c>
      <c r="BC114" s="25"/>
      <c r="BD114" s="25"/>
      <c r="BE114" s="30">
        <f t="shared" si="209"/>
        <v>0</v>
      </c>
      <c r="BF114" s="25"/>
      <c r="BG114" s="25"/>
      <c r="BH114" s="25"/>
      <c r="BI114" s="25"/>
      <c r="BJ114" s="25"/>
      <c r="BK114" s="61">
        <f t="shared" si="222"/>
        <v>0</v>
      </c>
      <c r="BL114" s="25"/>
      <c r="BM114" s="25"/>
      <c r="BN114" s="25"/>
      <c r="BO114" s="25"/>
      <c r="BP114" s="25"/>
      <c r="BQ114" s="25"/>
      <c r="BR114" s="61">
        <f t="shared" si="223"/>
        <v>0</v>
      </c>
      <c r="BS114" s="25"/>
      <c r="BT114" s="25"/>
      <c r="BU114" s="61">
        <f t="shared" si="224"/>
        <v>0</v>
      </c>
      <c r="BV114" s="25"/>
      <c r="BW114" s="25"/>
      <c r="BX114" s="25"/>
      <c r="BY114" s="25"/>
      <c r="BZ114" s="61">
        <f t="shared" si="225"/>
        <v>0</v>
      </c>
      <c r="CA114" s="25"/>
      <c r="CB114" s="25"/>
      <c r="CC114" s="25"/>
      <c r="CD114" s="25"/>
      <c r="CE114" s="61">
        <f t="shared" si="226"/>
        <v>0</v>
      </c>
      <c r="CF114" s="25"/>
      <c r="CG114" s="25"/>
      <c r="CH114" s="25"/>
      <c r="CI114" s="25"/>
      <c r="CJ114" s="61">
        <f t="shared" si="227"/>
        <v>0</v>
      </c>
      <c r="CK114" s="25"/>
      <c r="CL114" s="25"/>
      <c r="CM114" s="25"/>
      <c r="CN114" s="25"/>
      <c r="CO114" s="25"/>
      <c r="CP114" s="61">
        <f t="shared" si="228"/>
        <v>0</v>
      </c>
      <c r="CQ114" s="25"/>
      <c r="CR114" s="25"/>
      <c r="CS114" s="25"/>
      <c r="CT114" s="25"/>
      <c r="CU114" s="61">
        <f t="shared" si="210"/>
        <v>0</v>
      </c>
      <c r="CV114" s="25"/>
      <c r="CW114" s="25"/>
      <c r="CX114" s="25"/>
      <c r="CY114" s="61">
        <f t="shared" si="211"/>
        <v>0</v>
      </c>
      <c r="CZ114" s="25"/>
      <c r="DA114" s="25"/>
      <c r="DB114" s="25"/>
      <c r="DC114" s="61">
        <f t="shared" si="212"/>
        <v>0</v>
      </c>
      <c r="DD114" s="25"/>
      <c r="DE114" s="25"/>
      <c r="DF114" s="25"/>
      <c r="DG114" s="61">
        <f t="shared" si="213"/>
        <v>0</v>
      </c>
      <c r="DH114" s="25"/>
      <c r="DI114" s="25"/>
      <c r="DJ114" s="25"/>
      <c r="DK114" s="61">
        <f t="shared" si="214"/>
        <v>0</v>
      </c>
      <c r="DL114" s="25"/>
      <c r="DM114" s="25"/>
      <c r="DN114" s="25"/>
      <c r="DO114" s="61">
        <f t="shared" si="229"/>
        <v>0</v>
      </c>
      <c r="DP114" s="25"/>
      <c r="DQ114" s="25"/>
      <c r="DR114" s="25"/>
      <c r="DS114" s="25"/>
      <c r="DT114" s="61">
        <f t="shared" si="161"/>
        <v>0</v>
      </c>
      <c r="DU114" s="25"/>
      <c r="DV114" s="25"/>
      <c r="DW114" s="25"/>
      <c r="DX114" s="25"/>
      <c r="DY114" s="25"/>
      <c r="DZ114" s="25"/>
      <c r="EA114" s="25"/>
      <c r="EB114" s="61">
        <f t="shared" si="230"/>
        <v>0</v>
      </c>
      <c r="EC114" s="25"/>
      <c r="ED114" s="25"/>
      <c r="EE114" s="25"/>
      <c r="EF114" s="25"/>
      <c r="EG114" s="25"/>
      <c r="EH114" s="25"/>
      <c r="EI114" s="61">
        <f t="shared" si="162"/>
        <v>0</v>
      </c>
      <c r="EJ114" s="25"/>
      <c r="EK114" s="25"/>
      <c r="EL114" s="61">
        <f t="shared" si="163"/>
        <v>0</v>
      </c>
      <c r="EM114" s="25"/>
      <c r="EN114" s="25"/>
      <c r="EO114" s="25"/>
      <c r="EP114" s="25"/>
      <c r="EQ114" s="61">
        <f t="shared" si="164"/>
        <v>0</v>
      </c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61">
        <f t="shared" si="205"/>
        <v>0</v>
      </c>
      <c r="FH114" s="25"/>
      <c r="FI114" s="25"/>
      <c r="FJ114" s="61">
        <f t="shared" si="165"/>
        <v>0</v>
      </c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>
        <f t="shared" ref="FZ114:FZ119" si="310">SUM(GD114:HK114)</f>
        <v>0</v>
      </c>
      <c r="GA114" s="25">
        <f t="shared" si="238"/>
        <v>0</v>
      </c>
      <c r="GB114" s="25">
        <f t="shared" si="239"/>
        <v>0</v>
      </c>
      <c r="GC114" s="25">
        <f t="shared" ref="GC114:GC119" si="311">GF114+GI114+GL114+GO114+GR114+GU114+GX114+HA114+HD114+HG114+HJ114</f>
        <v>0</v>
      </c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</row>
    <row r="115" spans="1:221" s="6" customFormat="1" ht="15" customHeight="1">
      <c r="A115" s="46"/>
      <c r="B115" s="46">
        <v>6702</v>
      </c>
      <c r="C115" s="47" t="s">
        <v>448</v>
      </c>
      <c r="D115" s="57">
        <f t="shared" si="199"/>
        <v>0</v>
      </c>
      <c r="E115" s="60">
        <f t="shared" si="215"/>
        <v>0</v>
      </c>
      <c r="F115" s="30">
        <f t="shared" si="156"/>
        <v>0</v>
      </c>
      <c r="G115" s="30">
        <f t="shared" si="216"/>
        <v>0</v>
      </c>
      <c r="H115" s="61">
        <f t="shared" si="217"/>
        <v>0</v>
      </c>
      <c r="I115" s="61">
        <f t="shared" si="217"/>
        <v>0</v>
      </c>
      <c r="J115" s="61">
        <f t="shared" si="200"/>
        <v>0</v>
      </c>
      <c r="K115" s="61">
        <f t="shared" si="157"/>
        <v>0</v>
      </c>
      <c r="L115" s="61">
        <f t="shared" si="158"/>
        <v>0</v>
      </c>
      <c r="M115" s="60">
        <f t="shared" si="159"/>
        <v>0</v>
      </c>
      <c r="N115" s="53">
        <f t="shared" si="208"/>
        <v>0</v>
      </c>
      <c r="O115" s="25">
        <f t="shared" si="298"/>
        <v>0</v>
      </c>
      <c r="P115" s="25">
        <f t="shared" si="299"/>
        <v>0</v>
      </c>
      <c r="Q115" s="25">
        <f t="shared" si="300"/>
        <v>0</v>
      </c>
      <c r="R115" s="25">
        <f t="shared" si="300"/>
        <v>0</v>
      </c>
      <c r="S115" s="25">
        <f t="shared" si="301"/>
        <v>0</v>
      </c>
      <c r="T115" s="25">
        <f t="shared" si="302"/>
        <v>0</v>
      </c>
      <c r="U115" s="25">
        <f t="shared" si="303"/>
        <v>0</v>
      </c>
      <c r="V115" s="25">
        <f t="shared" si="304"/>
        <v>0</v>
      </c>
      <c r="W115" s="25">
        <f t="shared" si="305"/>
        <v>0</v>
      </c>
      <c r="X115" s="25">
        <f t="shared" si="306"/>
        <v>0</v>
      </c>
      <c r="Y115" s="25">
        <f t="shared" si="307"/>
        <v>0</v>
      </c>
      <c r="Z115" s="25">
        <f t="shared" si="308"/>
        <v>0</v>
      </c>
      <c r="AA115" s="25">
        <f t="shared" si="308"/>
        <v>0</v>
      </c>
      <c r="AB115" s="25">
        <f t="shared" si="237"/>
        <v>0</v>
      </c>
      <c r="AC115" s="9">
        <f t="shared" si="237"/>
        <v>0</v>
      </c>
      <c r="AD115" s="25">
        <f t="shared" si="309"/>
        <v>0</v>
      </c>
      <c r="AE115" s="53">
        <f t="shared" si="160"/>
        <v>0</v>
      </c>
      <c r="AF115" s="61">
        <f t="shared" si="218"/>
        <v>0</v>
      </c>
      <c r="AG115" s="61">
        <f t="shared" si="219"/>
        <v>0</v>
      </c>
      <c r="AH115" s="53">
        <f t="shared" si="231"/>
        <v>0</v>
      </c>
      <c r="AI115" s="12">
        <f t="shared" si="220"/>
        <v>0</v>
      </c>
      <c r="AJ115" s="12">
        <f t="shared" si="221"/>
        <v>0</v>
      </c>
      <c r="AK115" s="12">
        <f t="shared" si="232"/>
        <v>0</v>
      </c>
      <c r="AL115" s="12">
        <f t="shared" si="233"/>
        <v>0</v>
      </c>
      <c r="AM115" s="12">
        <f t="shared" si="201"/>
        <v>0</v>
      </c>
      <c r="AN115" s="12">
        <f t="shared" si="202"/>
        <v>0</v>
      </c>
      <c r="AO115" s="12">
        <f t="shared" si="203"/>
        <v>0</v>
      </c>
      <c r="AP115" s="12">
        <f t="shared" si="204"/>
        <v>0</v>
      </c>
      <c r="AQ115" s="12">
        <f t="shared" si="234"/>
        <v>0</v>
      </c>
      <c r="AR115" s="30">
        <f t="shared" si="235"/>
        <v>0</v>
      </c>
      <c r="AS115" s="25"/>
      <c r="AT115" s="25"/>
      <c r="AU115" s="25"/>
      <c r="AV115" s="25"/>
      <c r="AW115" s="25"/>
      <c r="AX115" s="25"/>
      <c r="AY115" s="25"/>
      <c r="AZ115" s="25"/>
      <c r="BA115" s="25"/>
      <c r="BB115" s="30">
        <f t="shared" si="236"/>
        <v>0</v>
      </c>
      <c r="BC115" s="25"/>
      <c r="BD115" s="25"/>
      <c r="BE115" s="30">
        <f t="shared" si="209"/>
        <v>0</v>
      </c>
      <c r="BF115" s="25"/>
      <c r="BG115" s="25"/>
      <c r="BH115" s="25"/>
      <c r="BI115" s="25"/>
      <c r="BJ115" s="25"/>
      <c r="BK115" s="61">
        <f t="shared" si="222"/>
        <v>0</v>
      </c>
      <c r="BL115" s="25"/>
      <c r="BM115" s="25"/>
      <c r="BN115" s="25"/>
      <c r="BO115" s="25"/>
      <c r="BP115" s="25"/>
      <c r="BQ115" s="25"/>
      <c r="BR115" s="61">
        <f t="shared" si="223"/>
        <v>0</v>
      </c>
      <c r="BS115" s="25"/>
      <c r="BT115" s="25"/>
      <c r="BU115" s="61">
        <f t="shared" si="224"/>
        <v>0</v>
      </c>
      <c r="BV115" s="25"/>
      <c r="BW115" s="25"/>
      <c r="BX115" s="25"/>
      <c r="BY115" s="25"/>
      <c r="BZ115" s="61">
        <f t="shared" si="225"/>
        <v>0</v>
      </c>
      <c r="CA115" s="25"/>
      <c r="CB115" s="25"/>
      <c r="CC115" s="25"/>
      <c r="CD115" s="25"/>
      <c r="CE115" s="61">
        <f t="shared" si="226"/>
        <v>0</v>
      </c>
      <c r="CF115" s="25"/>
      <c r="CG115" s="25"/>
      <c r="CH115" s="25"/>
      <c r="CI115" s="25"/>
      <c r="CJ115" s="61">
        <f t="shared" si="227"/>
        <v>0</v>
      </c>
      <c r="CK115" s="25"/>
      <c r="CL115" s="25"/>
      <c r="CM115" s="25"/>
      <c r="CN115" s="25"/>
      <c r="CO115" s="25"/>
      <c r="CP115" s="61">
        <f t="shared" si="228"/>
        <v>0</v>
      </c>
      <c r="CQ115" s="25"/>
      <c r="CR115" s="25"/>
      <c r="CS115" s="25"/>
      <c r="CT115" s="25"/>
      <c r="CU115" s="61">
        <f t="shared" si="210"/>
        <v>0</v>
      </c>
      <c r="CV115" s="25"/>
      <c r="CW115" s="25"/>
      <c r="CX115" s="25"/>
      <c r="CY115" s="61">
        <f t="shared" si="211"/>
        <v>0</v>
      </c>
      <c r="CZ115" s="25"/>
      <c r="DA115" s="25"/>
      <c r="DB115" s="25"/>
      <c r="DC115" s="61">
        <f t="shared" si="212"/>
        <v>0</v>
      </c>
      <c r="DD115" s="25"/>
      <c r="DE115" s="25"/>
      <c r="DF115" s="25"/>
      <c r="DG115" s="61">
        <f t="shared" si="213"/>
        <v>0</v>
      </c>
      <c r="DH115" s="25"/>
      <c r="DI115" s="25"/>
      <c r="DJ115" s="25"/>
      <c r="DK115" s="61">
        <f t="shared" si="214"/>
        <v>0</v>
      </c>
      <c r="DL115" s="25"/>
      <c r="DM115" s="25"/>
      <c r="DN115" s="25"/>
      <c r="DO115" s="61">
        <f t="shared" si="229"/>
        <v>0</v>
      </c>
      <c r="DP115" s="25"/>
      <c r="DQ115" s="25"/>
      <c r="DR115" s="25"/>
      <c r="DS115" s="25"/>
      <c r="DT115" s="61">
        <f t="shared" si="161"/>
        <v>0</v>
      </c>
      <c r="DU115" s="25"/>
      <c r="DV115" s="25"/>
      <c r="DW115" s="25"/>
      <c r="DX115" s="25"/>
      <c r="DY115" s="25"/>
      <c r="DZ115" s="25"/>
      <c r="EA115" s="25"/>
      <c r="EB115" s="61">
        <f t="shared" si="230"/>
        <v>0</v>
      </c>
      <c r="EC115" s="25"/>
      <c r="ED115" s="25"/>
      <c r="EE115" s="25"/>
      <c r="EF115" s="25"/>
      <c r="EG115" s="25"/>
      <c r="EH115" s="25"/>
      <c r="EI115" s="61">
        <f t="shared" si="162"/>
        <v>0</v>
      </c>
      <c r="EJ115" s="25"/>
      <c r="EK115" s="25"/>
      <c r="EL115" s="61">
        <f t="shared" si="163"/>
        <v>0</v>
      </c>
      <c r="EM115" s="25"/>
      <c r="EN115" s="25"/>
      <c r="EO115" s="25"/>
      <c r="EP115" s="25"/>
      <c r="EQ115" s="61">
        <f t="shared" si="164"/>
        <v>0</v>
      </c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61">
        <f t="shared" si="205"/>
        <v>0</v>
      </c>
      <c r="FH115" s="25"/>
      <c r="FI115" s="25"/>
      <c r="FJ115" s="61">
        <f t="shared" si="165"/>
        <v>0</v>
      </c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>
        <f t="shared" si="310"/>
        <v>0</v>
      </c>
      <c r="GA115" s="25">
        <f t="shared" si="238"/>
        <v>0</v>
      </c>
      <c r="GB115" s="25">
        <f t="shared" si="239"/>
        <v>0</v>
      </c>
      <c r="GC115" s="25">
        <f t="shared" si="311"/>
        <v>0</v>
      </c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</row>
    <row r="116" spans="1:221" s="6" customFormat="1" ht="15" customHeight="1">
      <c r="A116" s="46"/>
      <c r="B116" s="46">
        <v>6703</v>
      </c>
      <c r="C116" s="47" t="s">
        <v>419</v>
      </c>
      <c r="D116" s="57">
        <f t="shared" si="199"/>
        <v>0</v>
      </c>
      <c r="E116" s="60">
        <f t="shared" si="215"/>
        <v>0</v>
      </c>
      <c r="F116" s="30">
        <f t="shared" si="156"/>
        <v>0</v>
      </c>
      <c r="G116" s="30">
        <f t="shared" si="216"/>
        <v>0</v>
      </c>
      <c r="H116" s="61">
        <f t="shared" si="217"/>
        <v>0</v>
      </c>
      <c r="I116" s="61">
        <f t="shared" si="217"/>
        <v>0</v>
      </c>
      <c r="J116" s="61">
        <f t="shared" si="200"/>
        <v>0</v>
      </c>
      <c r="K116" s="61">
        <f t="shared" si="157"/>
        <v>0</v>
      </c>
      <c r="L116" s="61">
        <f t="shared" si="158"/>
        <v>0</v>
      </c>
      <c r="M116" s="60">
        <f t="shared" si="159"/>
        <v>0</v>
      </c>
      <c r="N116" s="53">
        <f t="shared" si="208"/>
        <v>0</v>
      </c>
      <c r="O116" s="25">
        <f t="shared" si="298"/>
        <v>0</v>
      </c>
      <c r="P116" s="25">
        <f t="shared" si="299"/>
        <v>0</v>
      </c>
      <c r="Q116" s="25">
        <f t="shared" si="300"/>
        <v>0</v>
      </c>
      <c r="R116" s="25">
        <f t="shared" si="300"/>
        <v>0</v>
      </c>
      <c r="S116" s="25">
        <f t="shared" si="301"/>
        <v>0</v>
      </c>
      <c r="T116" s="25">
        <f t="shared" si="302"/>
        <v>0</v>
      </c>
      <c r="U116" s="25">
        <f t="shared" si="303"/>
        <v>0</v>
      </c>
      <c r="V116" s="25">
        <f t="shared" si="304"/>
        <v>0</v>
      </c>
      <c r="W116" s="25">
        <f t="shared" si="305"/>
        <v>0</v>
      </c>
      <c r="X116" s="25">
        <f t="shared" si="306"/>
        <v>0</v>
      </c>
      <c r="Y116" s="25">
        <f t="shared" si="307"/>
        <v>0</v>
      </c>
      <c r="Z116" s="25">
        <f t="shared" si="308"/>
        <v>0</v>
      </c>
      <c r="AA116" s="25">
        <f t="shared" si="308"/>
        <v>0</v>
      </c>
      <c r="AB116" s="25">
        <f t="shared" si="237"/>
        <v>0</v>
      </c>
      <c r="AC116" s="9">
        <f t="shared" si="237"/>
        <v>0</v>
      </c>
      <c r="AD116" s="25">
        <f t="shared" si="309"/>
        <v>0</v>
      </c>
      <c r="AE116" s="53">
        <f t="shared" si="160"/>
        <v>0</v>
      </c>
      <c r="AF116" s="61">
        <f t="shared" si="218"/>
        <v>0</v>
      </c>
      <c r="AG116" s="61">
        <f t="shared" si="219"/>
        <v>0</v>
      </c>
      <c r="AH116" s="53">
        <f t="shared" si="231"/>
        <v>0</v>
      </c>
      <c r="AI116" s="12">
        <f t="shared" si="220"/>
        <v>0</v>
      </c>
      <c r="AJ116" s="12">
        <f t="shared" si="221"/>
        <v>0</v>
      </c>
      <c r="AK116" s="12">
        <f t="shared" si="232"/>
        <v>0</v>
      </c>
      <c r="AL116" s="12">
        <f t="shared" si="233"/>
        <v>0</v>
      </c>
      <c r="AM116" s="12">
        <f t="shared" si="201"/>
        <v>0</v>
      </c>
      <c r="AN116" s="12">
        <f t="shared" si="202"/>
        <v>0</v>
      </c>
      <c r="AO116" s="12">
        <f t="shared" si="203"/>
        <v>0</v>
      </c>
      <c r="AP116" s="12">
        <f t="shared" si="204"/>
        <v>0</v>
      </c>
      <c r="AQ116" s="12">
        <f t="shared" si="234"/>
        <v>0</v>
      </c>
      <c r="AR116" s="30">
        <f t="shared" si="235"/>
        <v>0</v>
      </c>
      <c r="AS116" s="25"/>
      <c r="AT116" s="25"/>
      <c r="AU116" s="25"/>
      <c r="AV116" s="25"/>
      <c r="AW116" s="25"/>
      <c r="AX116" s="25"/>
      <c r="AY116" s="25"/>
      <c r="AZ116" s="25"/>
      <c r="BA116" s="25"/>
      <c r="BB116" s="30">
        <f t="shared" si="236"/>
        <v>0</v>
      </c>
      <c r="BC116" s="25"/>
      <c r="BD116" s="25"/>
      <c r="BE116" s="30">
        <f t="shared" si="209"/>
        <v>0</v>
      </c>
      <c r="BF116" s="25"/>
      <c r="BG116" s="25"/>
      <c r="BH116" s="25"/>
      <c r="BI116" s="25"/>
      <c r="BJ116" s="25"/>
      <c r="BK116" s="61">
        <f t="shared" si="222"/>
        <v>0</v>
      </c>
      <c r="BL116" s="25"/>
      <c r="BM116" s="25"/>
      <c r="BN116" s="25"/>
      <c r="BO116" s="25"/>
      <c r="BP116" s="25"/>
      <c r="BQ116" s="25"/>
      <c r="BR116" s="61">
        <f t="shared" si="223"/>
        <v>0</v>
      </c>
      <c r="BS116" s="25"/>
      <c r="BT116" s="25"/>
      <c r="BU116" s="61">
        <f t="shared" si="224"/>
        <v>0</v>
      </c>
      <c r="BV116" s="25"/>
      <c r="BW116" s="25"/>
      <c r="BX116" s="25"/>
      <c r="BY116" s="25"/>
      <c r="BZ116" s="61">
        <f t="shared" si="225"/>
        <v>0</v>
      </c>
      <c r="CA116" s="25"/>
      <c r="CB116" s="25"/>
      <c r="CC116" s="25"/>
      <c r="CD116" s="25"/>
      <c r="CE116" s="61">
        <f t="shared" si="226"/>
        <v>0</v>
      </c>
      <c r="CF116" s="25"/>
      <c r="CG116" s="25"/>
      <c r="CH116" s="25"/>
      <c r="CI116" s="25"/>
      <c r="CJ116" s="61">
        <f t="shared" si="227"/>
        <v>0</v>
      </c>
      <c r="CK116" s="25"/>
      <c r="CL116" s="25"/>
      <c r="CM116" s="25"/>
      <c r="CN116" s="25"/>
      <c r="CO116" s="25"/>
      <c r="CP116" s="61">
        <f t="shared" si="228"/>
        <v>0</v>
      </c>
      <c r="CQ116" s="25"/>
      <c r="CR116" s="25"/>
      <c r="CS116" s="25"/>
      <c r="CT116" s="25"/>
      <c r="CU116" s="61">
        <f t="shared" si="210"/>
        <v>0</v>
      </c>
      <c r="CV116" s="25"/>
      <c r="CW116" s="25"/>
      <c r="CX116" s="25"/>
      <c r="CY116" s="61">
        <f t="shared" si="211"/>
        <v>0</v>
      </c>
      <c r="CZ116" s="25"/>
      <c r="DA116" s="25"/>
      <c r="DB116" s="25"/>
      <c r="DC116" s="61">
        <f t="shared" si="212"/>
        <v>0</v>
      </c>
      <c r="DD116" s="25"/>
      <c r="DE116" s="25"/>
      <c r="DF116" s="25"/>
      <c r="DG116" s="61">
        <f t="shared" si="213"/>
        <v>0</v>
      </c>
      <c r="DH116" s="25"/>
      <c r="DI116" s="25"/>
      <c r="DJ116" s="25"/>
      <c r="DK116" s="61">
        <f t="shared" si="214"/>
        <v>0</v>
      </c>
      <c r="DL116" s="25"/>
      <c r="DM116" s="25"/>
      <c r="DN116" s="25"/>
      <c r="DO116" s="61">
        <f t="shared" si="229"/>
        <v>0</v>
      </c>
      <c r="DP116" s="25"/>
      <c r="DQ116" s="25"/>
      <c r="DR116" s="25"/>
      <c r="DS116" s="25"/>
      <c r="DT116" s="61">
        <f t="shared" si="161"/>
        <v>0</v>
      </c>
      <c r="DU116" s="25"/>
      <c r="DV116" s="25"/>
      <c r="DW116" s="25"/>
      <c r="DX116" s="25"/>
      <c r="DY116" s="25"/>
      <c r="DZ116" s="25"/>
      <c r="EA116" s="25"/>
      <c r="EB116" s="61">
        <f t="shared" si="230"/>
        <v>0</v>
      </c>
      <c r="EC116" s="25"/>
      <c r="ED116" s="25"/>
      <c r="EE116" s="25"/>
      <c r="EF116" s="25"/>
      <c r="EG116" s="25"/>
      <c r="EH116" s="25"/>
      <c r="EI116" s="61">
        <f t="shared" si="162"/>
        <v>0</v>
      </c>
      <c r="EJ116" s="25"/>
      <c r="EK116" s="25"/>
      <c r="EL116" s="61">
        <f t="shared" si="163"/>
        <v>0</v>
      </c>
      <c r="EM116" s="25"/>
      <c r="EN116" s="25"/>
      <c r="EO116" s="25"/>
      <c r="EP116" s="25"/>
      <c r="EQ116" s="61">
        <f t="shared" si="164"/>
        <v>0</v>
      </c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61">
        <f t="shared" si="205"/>
        <v>0</v>
      </c>
      <c r="FH116" s="25"/>
      <c r="FI116" s="25"/>
      <c r="FJ116" s="61">
        <f t="shared" si="165"/>
        <v>0</v>
      </c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>
        <f t="shared" si="310"/>
        <v>0</v>
      </c>
      <c r="GA116" s="25">
        <f t="shared" si="238"/>
        <v>0</v>
      </c>
      <c r="GB116" s="25">
        <f t="shared" si="239"/>
        <v>0</v>
      </c>
      <c r="GC116" s="25">
        <f t="shared" si="311"/>
        <v>0</v>
      </c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</row>
    <row r="117" spans="1:221" s="6" customFormat="1" ht="15" customHeight="1">
      <c r="A117" s="46"/>
      <c r="B117" s="46">
        <v>6704</v>
      </c>
      <c r="C117" s="47" t="s">
        <v>420</v>
      </c>
      <c r="D117" s="57">
        <f t="shared" si="199"/>
        <v>0</v>
      </c>
      <c r="E117" s="60">
        <f t="shared" si="215"/>
        <v>0</v>
      </c>
      <c r="F117" s="30">
        <f t="shared" si="156"/>
        <v>0</v>
      </c>
      <c r="G117" s="30">
        <f t="shared" si="216"/>
        <v>0</v>
      </c>
      <c r="H117" s="61">
        <f t="shared" si="217"/>
        <v>0</v>
      </c>
      <c r="I117" s="61">
        <f t="shared" si="217"/>
        <v>0</v>
      </c>
      <c r="J117" s="61">
        <f t="shared" si="200"/>
        <v>0</v>
      </c>
      <c r="K117" s="61">
        <f t="shared" si="157"/>
        <v>0</v>
      </c>
      <c r="L117" s="61">
        <f t="shared" si="158"/>
        <v>0</v>
      </c>
      <c r="M117" s="60">
        <f t="shared" si="159"/>
        <v>0</v>
      </c>
      <c r="N117" s="53">
        <f t="shared" si="208"/>
        <v>0</v>
      </c>
      <c r="O117" s="25">
        <f t="shared" si="298"/>
        <v>0</v>
      </c>
      <c r="P117" s="25">
        <f t="shared" si="299"/>
        <v>0</v>
      </c>
      <c r="Q117" s="25">
        <f t="shared" si="300"/>
        <v>0</v>
      </c>
      <c r="R117" s="25">
        <f t="shared" si="300"/>
        <v>0</v>
      </c>
      <c r="S117" s="25">
        <f t="shared" si="301"/>
        <v>0</v>
      </c>
      <c r="T117" s="25">
        <f t="shared" si="302"/>
        <v>0</v>
      </c>
      <c r="U117" s="25">
        <f t="shared" si="303"/>
        <v>0</v>
      </c>
      <c r="V117" s="25">
        <f t="shared" si="304"/>
        <v>0</v>
      </c>
      <c r="W117" s="25">
        <f t="shared" si="305"/>
        <v>0</v>
      </c>
      <c r="X117" s="25">
        <f t="shared" si="306"/>
        <v>0</v>
      </c>
      <c r="Y117" s="25">
        <f t="shared" si="307"/>
        <v>0</v>
      </c>
      <c r="Z117" s="25">
        <f t="shared" si="308"/>
        <v>0</v>
      </c>
      <c r="AA117" s="25">
        <f t="shared" si="308"/>
        <v>0</v>
      </c>
      <c r="AB117" s="25">
        <f t="shared" si="237"/>
        <v>0</v>
      </c>
      <c r="AC117" s="9">
        <f t="shared" si="237"/>
        <v>0</v>
      </c>
      <c r="AD117" s="25">
        <f t="shared" si="309"/>
        <v>0</v>
      </c>
      <c r="AE117" s="53">
        <f t="shared" si="160"/>
        <v>0</v>
      </c>
      <c r="AF117" s="61">
        <f t="shared" si="218"/>
        <v>0</v>
      </c>
      <c r="AG117" s="61">
        <f t="shared" si="219"/>
        <v>0</v>
      </c>
      <c r="AH117" s="53">
        <f t="shared" si="231"/>
        <v>0</v>
      </c>
      <c r="AI117" s="12">
        <f t="shared" si="220"/>
        <v>0</v>
      </c>
      <c r="AJ117" s="12">
        <f t="shared" si="221"/>
        <v>0</v>
      </c>
      <c r="AK117" s="12">
        <f t="shared" si="232"/>
        <v>0</v>
      </c>
      <c r="AL117" s="12">
        <f t="shared" si="233"/>
        <v>0</v>
      </c>
      <c r="AM117" s="12">
        <f t="shared" si="201"/>
        <v>0</v>
      </c>
      <c r="AN117" s="12">
        <f t="shared" si="202"/>
        <v>0</v>
      </c>
      <c r="AO117" s="12">
        <f t="shared" si="203"/>
        <v>0</v>
      </c>
      <c r="AP117" s="12">
        <f t="shared" si="204"/>
        <v>0</v>
      </c>
      <c r="AQ117" s="12">
        <f t="shared" si="234"/>
        <v>0</v>
      </c>
      <c r="AR117" s="30">
        <f t="shared" si="235"/>
        <v>0</v>
      </c>
      <c r="AS117" s="25"/>
      <c r="AT117" s="25"/>
      <c r="AU117" s="25"/>
      <c r="AV117" s="25"/>
      <c r="AW117" s="25"/>
      <c r="AX117" s="25"/>
      <c r="AY117" s="25"/>
      <c r="AZ117" s="25"/>
      <c r="BA117" s="25"/>
      <c r="BB117" s="30">
        <f t="shared" si="236"/>
        <v>0</v>
      </c>
      <c r="BC117" s="25"/>
      <c r="BD117" s="25"/>
      <c r="BE117" s="30">
        <f t="shared" si="209"/>
        <v>0</v>
      </c>
      <c r="BF117" s="25"/>
      <c r="BG117" s="25"/>
      <c r="BH117" s="25"/>
      <c r="BI117" s="25"/>
      <c r="BJ117" s="25"/>
      <c r="BK117" s="61">
        <f t="shared" si="222"/>
        <v>0</v>
      </c>
      <c r="BL117" s="25"/>
      <c r="BM117" s="25"/>
      <c r="BN117" s="25"/>
      <c r="BO117" s="25"/>
      <c r="BP117" s="25"/>
      <c r="BQ117" s="25"/>
      <c r="BR117" s="61">
        <f t="shared" si="223"/>
        <v>0</v>
      </c>
      <c r="BS117" s="25"/>
      <c r="BT117" s="25"/>
      <c r="BU117" s="61">
        <f t="shared" si="224"/>
        <v>0</v>
      </c>
      <c r="BV117" s="25"/>
      <c r="BW117" s="25"/>
      <c r="BX117" s="25"/>
      <c r="BY117" s="25"/>
      <c r="BZ117" s="61">
        <f t="shared" si="225"/>
        <v>0</v>
      </c>
      <c r="CA117" s="25"/>
      <c r="CB117" s="25"/>
      <c r="CC117" s="25"/>
      <c r="CD117" s="25"/>
      <c r="CE117" s="61">
        <f t="shared" si="226"/>
        <v>0</v>
      </c>
      <c r="CF117" s="25"/>
      <c r="CG117" s="25"/>
      <c r="CH117" s="25"/>
      <c r="CI117" s="25"/>
      <c r="CJ117" s="61">
        <f t="shared" si="227"/>
        <v>0</v>
      </c>
      <c r="CK117" s="25"/>
      <c r="CL117" s="25"/>
      <c r="CM117" s="25"/>
      <c r="CN117" s="25"/>
      <c r="CO117" s="25"/>
      <c r="CP117" s="61">
        <f t="shared" si="228"/>
        <v>0</v>
      </c>
      <c r="CQ117" s="25"/>
      <c r="CR117" s="25"/>
      <c r="CS117" s="25"/>
      <c r="CT117" s="25"/>
      <c r="CU117" s="61">
        <f t="shared" si="210"/>
        <v>0</v>
      </c>
      <c r="CV117" s="25"/>
      <c r="CW117" s="25"/>
      <c r="CX117" s="25"/>
      <c r="CY117" s="61">
        <f t="shared" si="211"/>
        <v>0</v>
      </c>
      <c r="CZ117" s="25"/>
      <c r="DA117" s="25"/>
      <c r="DB117" s="25"/>
      <c r="DC117" s="61">
        <f t="shared" si="212"/>
        <v>0</v>
      </c>
      <c r="DD117" s="25"/>
      <c r="DE117" s="25"/>
      <c r="DF117" s="25"/>
      <c r="DG117" s="61">
        <f t="shared" si="213"/>
        <v>0</v>
      </c>
      <c r="DH117" s="25"/>
      <c r="DI117" s="25"/>
      <c r="DJ117" s="25"/>
      <c r="DK117" s="61">
        <f t="shared" si="214"/>
        <v>0</v>
      </c>
      <c r="DL117" s="25"/>
      <c r="DM117" s="25"/>
      <c r="DN117" s="25"/>
      <c r="DO117" s="61">
        <f t="shared" si="229"/>
        <v>0</v>
      </c>
      <c r="DP117" s="25"/>
      <c r="DQ117" s="25"/>
      <c r="DR117" s="25"/>
      <c r="DS117" s="25"/>
      <c r="DT117" s="61">
        <f t="shared" si="161"/>
        <v>0</v>
      </c>
      <c r="DU117" s="25"/>
      <c r="DV117" s="25"/>
      <c r="DW117" s="25"/>
      <c r="DX117" s="25"/>
      <c r="DY117" s="25"/>
      <c r="DZ117" s="25"/>
      <c r="EA117" s="25"/>
      <c r="EB117" s="61">
        <f t="shared" si="230"/>
        <v>0</v>
      </c>
      <c r="EC117" s="25"/>
      <c r="ED117" s="25"/>
      <c r="EE117" s="25"/>
      <c r="EF117" s="25"/>
      <c r="EG117" s="25"/>
      <c r="EH117" s="25"/>
      <c r="EI117" s="61">
        <f t="shared" si="162"/>
        <v>0</v>
      </c>
      <c r="EJ117" s="25"/>
      <c r="EK117" s="25"/>
      <c r="EL117" s="61">
        <f t="shared" si="163"/>
        <v>0</v>
      </c>
      <c r="EM117" s="25"/>
      <c r="EN117" s="25"/>
      <c r="EO117" s="25"/>
      <c r="EP117" s="25"/>
      <c r="EQ117" s="61">
        <f t="shared" si="164"/>
        <v>0</v>
      </c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61">
        <f t="shared" si="205"/>
        <v>0</v>
      </c>
      <c r="FH117" s="25"/>
      <c r="FI117" s="25"/>
      <c r="FJ117" s="61">
        <f t="shared" si="165"/>
        <v>0</v>
      </c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>
        <f t="shared" si="310"/>
        <v>0</v>
      </c>
      <c r="GA117" s="25">
        <f t="shared" si="238"/>
        <v>0</v>
      </c>
      <c r="GB117" s="25">
        <f t="shared" si="239"/>
        <v>0</v>
      </c>
      <c r="GC117" s="25">
        <f t="shared" si="311"/>
        <v>0</v>
      </c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</row>
    <row r="118" spans="1:221" s="6" customFormat="1" ht="15" customHeight="1">
      <c r="A118" s="46"/>
      <c r="B118" s="46">
        <v>6705</v>
      </c>
      <c r="C118" s="47" t="s">
        <v>546</v>
      </c>
      <c r="D118" s="57">
        <f t="shared" si="199"/>
        <v>0</v>
      </c>
      <c r="E118" s="60">
        <f t="shared" si="215"/>
        <v>0</v>
      </c>
      <c r="F118" s="30">
        <f t="shared" si="156"/>
        <v>0</v>
      </c>
      <c r="G118" s="30">
        <f t="shared" si="216"/>
        <v>0</v>
      </c>
      <c r="H118" s="61">
        <f t="shared" si="217"/>
        <v>0</v>
      </c>
      <c r="I118" s="61">
        <f t="shared" si="217"/>
        <v>0</v>
      </c>
      <c r="J118" s="61">
        <f t="shared" si="200"/>
        <v>0</v>
      </c>
      <c r="K118" s="61">
        <f t="shared" si="157"/>
        <v>0</v>
      </c>
      <c r="L118" s="61">
        <f t="shared" si="158"/>
        <v>0</v>
      </c>
      <c r="M118" s="60">
        <f t="shared" si="159"/>
        <v>0</v>
      </c>
      <c r="N118" s="53">
        <f t="shared" si="208"/>
        <v>0</v>
      </c>
      <c r="O118" s="25">
        <f t="shared" si="298"/>
        <v>0</v>
      </c>
      <c r="P118" s="25">
        <f t="shared" si="299"/>
        <v>0</v>
      </c>
      <c r="Q118" s="25">
        <f t="shared" si="300"/>
        <v>0</v>
      </c>
      <c r="R118" s="25">
        <f t="shared" si="300"/>
        <v>0</v>
      </c>
      <c r="S118" s="25">
        <f t="shared" si="301"/>
        <v>0</v>
      </c>
      <c r="T118" s="25">
        <f t="shared" si="302"/>
        <v>0</v>
      </c>
      <c r="U118" s="25">
        <f t="shared" si="303"/>
        <v>0</v>
      </c>
      <c r="V118" s="25">
        <f t="shared" si="304"/>
        <v>0</v>
      </c>
      <c r="W118" s="25">
        <f t="shared" si="305"/>
        <v>0</v>
      </c>
      <c r="X118" s="25">
        <f t="shared" si="306"/>
        <v>0</v>
      </c>
      <c r="Y118" s="25">
        <f t="shared" si="307"/>
        <v>0</v>
      </c>
      <c r="Z118" s="25">
        <f t="shared" si="308"/>
        <v>0</v>
      </c>
      <c r="AA118" s="25">
        <f t="shared" si="308"/>
        <v>0</v>
      </c>
      <c r="AB118" s="25">
        <f t="shared" si="237"/>
        <v>0</v>
      </c>
      <c r="AC118" s="9">
        <f t="shared" si="237"/>
        <v>0</v>
      </c>
      <c r="AD118" s="25">
        <f t="shared" si="309"/>
        <v>0</v>
      </c>
      <c r="AE118" s="53">
        <f t="shared" si="160"/>
        <v>0</v>
      </c>
      <c r="AF118" s="61">
        <f t="shared" si="218"/>
        <v>0</v>
      </c>
      <c r="AG118" s="61">
        <f t="shared" si="219"/>
        <v>0</v>
      </c>
      <c r="AH118" s="53">
        <f t="shared" si="231"/>
        <v>0</v>
      </c>
      <c r="AI118" s="12">
        <f t="shared" si="220"/>
        <v>0</v>
      </c>
      <c r="AJ118" s="12">
        <f t="shared" si="221"/>
        <v>0</v>
      </c>
      <c r="AK118" s="12">
        <f t="shared" si="232"/>
        <v>0</v>
      </c>
      <c r="AL118" s="12">
        <f t="shared" si="233"/>
        <v>0</v>
      </c>
      <c r="AM118" s="12">
        <f t="shared" si="201"/>
        <v>0</v>
      </c>
      <c r="AN118" s="12">
        <f t="shared" si="202"/>
        <v>0</v>
      </c>
      <c r="AO118" s="12">
        <f t="shared" si="203"/>
        <v>0</v>
      </c>
      <c r="AP118" s="12">
        <f t="shared" si="204"/>
        <v>0</v>
      </c>
      <c r="AQ118" s="12">
        <f t="shared" si="234"/>
        <v>0</v>
      </c>
      <c r="AR118" s="30">
        <f t="shared" si="235"/>
        <v>0</v>
      </c>
      <c r="AS118" s="25"/>
      <c r="AT118" s="25"/>
      <c r="AU118" s="25"/>
      <c r="AV118" s="25"/>
      <c r="AW118" s="25"/>
      <c r="AX118" s="25"/>
      <c r="AY118" s="25"/>
      <c r="AZ118" s="25"/>
      <c r="BA118" s="25"/>
      <c r="BB118" s="30">
        <f t="shared" si="236"/>
        <v>0</v>
      </c>
      <c r="BC118" s="25"/>
      <c r="BD118" s="25"/>
      <c r="BE118" s="30">
        <f t="shared" si="209"/>
        <v>0</v>
      </c>
      <c r="BF118" s="25"/>
      <c r="BG118" s="25"/>
      <c r="BH118" s="25"/>
      <c r="BI118" s="25"/>
      <c r="BJ118" s="25"/>
      <c r="BK118" s="61">
        <f t="shared" si="222"/>
        <v>0</v>
      </c>
      <c r="BL118" s="25"/>
      <c r="BM118" s="25"/>
      <c r="BN118" s="25"/>
      <c r="BO118" s="25"/>
      <c r="BP118" s="25"/>
      <c r="BQ118" s="25"/>
      <c r="BR118" s="61">
        <f t="shared" si="223"/>
        <v>0</v>
      </c>
      <c r="BS118" s="25"/>
      <c r="BT118" s="25"/>
      <c r="BU118" s="61">
        <f t="shared" si="224"/>
        <v>0</v>
      </c>
      <c r="BV118" s="25"/>
      <c r="BW118" s="25"/>
      <c r="BX118" s="25"/>
      <c r="BY118" s="25"/>
      <c r="BZ118" s="61">
        <f t="shared" si="225"/>
        <v>0</v>
      </c>
      <c r="CA118" s="25"/>
      <c r="CB118" s="25"/>
      <c r="CC118" s="25"/>
      <c r="CD118" s="25"/>
      <c r="CE118" s="61">
        <f t="shared" si="226"/>
        <v>0</v>
      </c>
      <c r="CF118" s="25"/>
      <c r="CG118" s="25"/>
      <c r="CH118" s="25"/>
      <c r="CI118" s="25"/>
      <c r="CJ118" s="61">
        <f t="shared" si="227"/>
        <v>0</v>
      </c>
      <c r="CK118" s="25"/>
      <c r="CL118" s="25"/>
      <c r="CM118" s="25"/>
      <c r="CN118" s="25"/>
      <c r="CO118" s="25"/>
      <c r="CP118" s="61">
        <f t="shared" si="228"/>
        <v>0</v>
      </c>
      <c r="CQ118" s="25"/>
      <c r="CR118" s="25"/>
      <c r="CS118" s="25"/>
      <c r="CT118" s="25"/>
      <c r="CU118" s="61">
        <f t="shared" si="210"/>
        <v>0</v>
      </c>
      <c r="CV118" s="25"/>
      <c r="CW118" s="25"/>
      <c r="CX118" s="25"/>
      <c r="CY118" s="61">
        <f t="shared" si="211"/>
        <v>0</v>
      </c>
      <c r="CZ118" s="25"/>
      <c r="DA118" s="25"/>
      <c r="DB118" s="25"/>
      <c r="DC118" s="61">
        <f t="shared" si="212"/>
        <v>0</v>
      </c>
      <c r="DD118" s="25"/>
      <c r="DE118" s="25"/>
      <c r="DF118" s="25"/>
      <c r="DG118" s="61">
        <f t="shared" si="213"/>
        <v>0</v>
      </c>
      <c r="DH118" s="25"/>
      <c r="DI118" s="25"/>
      <c r="DJ118" s="25"/>
      <c r="DK118" s="61">
        <f t="shared" si="214"/>
        <v>0</v>
      </c>
      <c r="DL118" s="25"/>
      <c r="DM118" s="25"/>
      <c r="DN118" s="25"/>
      <c r="DO118" s="61">
        <f t="shared" si="229"/>
        <v>0</v>
      </c>
      <c r="DP118" s="25"/>
      <c r="DQ118" s="25"/>
      <c r="DR118" s="25"/>
      <c r="DS118" s="25"/>
      <c r="DT118" s="61">
        <f t="shared" si="161"/>
        <v>0</v>
      </c>
      <c r="DU118" s="25"/>
      <c r="DV118" s="25"/>
      <c r="DW118" s="25"/>
      <c r="DX118" s="25"/>
      <c r="DY118" s="25"/>
      <c r="DZ118" s="25"/>
      <c r="EA118" s="25"/>
      <c r="EB118" s="61">
        <f t="shared" si="230"/>
        <v>0</v>
      </c>
      <c r="EC118" s="25"/>
      <c r="ED118" s="25"/>
      <c r="EE118" s="25"/>
      <c r="EF118" s="25"/>
      <c r="EG118" s="25"/>
      <c r="EH118" s="25"/>
      <c r="EI118" s="61">
        <f t="shared" si="162"/>
        <v>0</v>
      </c>
      <c r="EJ118" s="25"/>
      <c r="EK118" s="25"/>
      <c r="EL118" s="61">
        <f t="shared" si="163"/>
        <v>0</v>
      </c>
      <c r="EM118" s="25"/>
      <c r="EN118" s="25"/>
      <c r="EO118" s="25"/>
      <c r="EP118" s="25"/>
      <c r="EQ118" s="61">
        <f t="shared" si="164"/>
        <v>0</v>
      </c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61">
        <f t="shared" si="205"/>
        <v>0</v>
      </c>
      <c r="FH118" s="25"/>
      <c r="FI118" s="25"/>
      <c r="FJ118" s="61">
        <f t="shared" si="165"/>
        <v>0</v>
      </c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>
        <f t="shared" si="310"/>
        <v>0</v>
      </c>
      <c r="GA118" s="25">
        <f t="shared" si="238"/>
        <v>0</v>
      </c>
      <c r="GB118" s="25">
        <f t="shared" si="239"/>
        <v>0</v>
      </c>
      <c r="GC118" s="25">
        <f t="shared" si="311"/>
        <v>0</v>
      </c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</row>
    <row r="119" spans="1:221" s="6" customFormat="1" ht="15" customHeight="1">
      <c r="A119" s="46"/>
      <c r="B119" s="46">
        <v>6749</v>
      </c>
      <c r="C119" s="47" t="s">
        <v>395</v>
      </c>
      <c r="D119" s="57">
        <f t="shared" si="199"/>
        <v>0</v>
      </c>
      <c r="E119" s="60">
        <f t="shared" si="215"/>
        <v>0</v>
      </c>
      <c r="F119" s="30">
        <f t="shared" si="156"/>
        <v>0</v>
      </c>
      <c r="G119" s="30">
        <f t="shared" si="216"/>
        <v>0</v>
      </c>
      <c r="H119" s="61">
        <f t="shared" si="217"/>
        <v>0</v>
      </c>
      <c r="I119" s="61">
        <f t="shared" si="217"/>
        <v>0</v>
      </c>
      <c r="J119" s="61">
        <f t="shared" si="200"/>
        <v>0</v>
      </c>
      <c r="K119" s="61">
        <f t="shared" si="157"/>
        <v>0</v>
      </c>
      <c r="L119" s="61">
        <f t="shared" si="158"/>
        <v>0</v>
      </c>
      <c r="M119" s="60">
        <f t="shared" si="159"/>
        <v>0</v>
      </c>
      <c r="N119" s="53">
        <f t="shared" si="208"/>
        <v>0</v>
      </c>
      <c r="O119" s="25">
        <f t="shared" si="298"/>
        <v>0</v>
      </c>
      <c r="P119" s="25">
        <f t="shared" si="299"/>
        <v>0</v>
      </c>
      <c r="Q119" s="25">
        <f t="shared" si="300"/>
        <v>0</v>
      </c>
      <c r="R119" s="25">
        <f t="shared" si="300"/>
        <v>0</v>
      </c>
      <c r="S119" s="25">
        <f t="shared" si="301"/>
        <v>0</v>
      </c>
      <c r="T119" s="25">
        <f t="shared" si="302"/>
        <v>0</v>
      </c>
      <c r="U119" s="25">
        <f t="shared" si="303"/>
        <v>0</v>
      </c>
      <c r="V119" s="25">
        <f t="shared" si="304"/>
        <v>0</v>
      </c>
      <c r="W119" s="25">
        <f t="shared" si="305"/>
        <v>0</v>
      </c>
      <c r="X119" s="25">
        <f t="shared" si="306"/>
        <v>0</v>
      </c>
      <c r="Y119" s="25">
        <f t="shared" si="307"/>
        <v>0</v>
      </c>
      <c r="Z119" s="25">
        <f t="shared" si="308"/>
        <v>0</v>
      </c>
      <c r="AA119" s="25">
        <f t="shared" si="308"/>
        <v>0</v>
      </c>
      <c r="AB119" s="25">
        <f t="shared" si="237"/>
        <v>0</v>
      </c>
      <c r="AC119" s="9">
        <f t="shared" si="237"/>
        <v>0</v>
      </c>
      <c r="AD119" s="25">
        <f t="shared" si="309"/>
        <v>0</v>
      </c>
      <c r="AE119" s="53">
        <f t="shared" si="160"/>
        <v>0</v>
      </c>
      <c r="AF119" s="61">
        <f t="shared" si="218"/>
        <v>0</v>
      </c>
      <c r="AG119" s="61">
        <f t="shared" si="219"/>
        <v>0</v>
      </c>
      <c r="AH119" s="53">
        <f t="shared" si="231"/>
        <v>0</v>
      </c>
      <c r="AI119" s="12">
        <f t="shared" si="220"/>
        <v>0</v>
      </c>
      <c r="AJ119" s="12">
        <f t="shared" si="221"/>
        <v>0</v>
      </c>
      <c r="AK119" s="12">
        <f t="shared" si="232"/>
        <v>0</v>
      </c>
      <c r="AL119" s="12">
        <f t="shared" si="233"/>
        <v>0</v>
      </c>
      <c r="AM119" s="12">
        <f t="shared" si="201"/>
        <v>0</v>
      </c>
      <c r="AN119" s="12">
        <f t="shared" si="202"/>
        <v>0</v>
      </c>
      <c r="AO119" s="12">
        <f t="shared" si="203"/>
        <v>0</v>
      </c>
      <c r="AP119" s="12">
        <f t="shared" si="204"/>
        <v>0</v>
      </c>
      <c r="AQ119" s="12">
        <f t="shared" si="234"/>
        <v>0</v>
      </c>
      <c r="AR119" s="30">
        <f t="shared" si="235"/>
        <v>0</v>
      </c>
      <c r="AS119" s="25"/>
      <c r="AT119" s="25"/>
      <c r="AU119" s="25"/>
      <c r="AV119" s="25"/>
      <c r="AW119" s="25"/>
      <c r="AX119" s="25"/>
      <c r="AY119" s="25"/>
      <c r="AZ119" s="25"/>
      <c r="BA119" s="25"/>
      <c r="BB119" s="30">
        <f t="shared" si="236"/>
        <v>0</v>
      </c>
      <c r="BC119" s="25"/>
      <c r="BD119" s="25"/>
      <c r="BE119" s="30">
        <f t="shared" si="209"/>
        <v>0</v>
      </c>
      <c r="BF119" s="25"/>
      <c r="BG119" s="25"/>
      <c r="BH119" s="25"/>
      <c r="BI119" s="25"/>
      <c r="BJ119" s="25"/>
      <c r="BK119" s="61">
        <f t="shared" si="222"/>
        <v>0</v>
      </c>
      <c r="BL119" s="25"/>
      <c r="BM119" s="25"/>
      <c r="BN119" s="25"/>
      <c r="BO119" s="25"/>
      <c r="BP119" s="25"/>
      <c r="BQ119" s="25"/>
      <c r="BR119" s="61">
        <f t="shared" si="223"/>
        <v>0</v>
      </c>
      <c r="BS119" s="25"/>
      <c r="BT119" s="25"/>
      <c r="BU119" s="61">
        <f t="shared" si="224"/>
        <v>0</v>
      </c>
      <c r="BV119" s="25"/>
      <c r="BW119" s="25"/>
      <c r="BX119" s="25"/>
      <c r="BY119" s="25"/>
      <c r="BZ119" s="61">
        <f t="shared" si="225"/>
        <v>0</v>
      </c>
      <c r="CA119" s="25"/>
      <c r="CB119" s="25"/>
      <c r="CC119" s="25"/>
      <c r="CD119" s="25"/>
      <c r="CE119" s="61">
        <f t="shared" si="226"/>
        <v>0</v>
      </c>
      <c r="CF119" s="25"/>
      <c r="CG119" s="25"/>
      <c r="CH119" s="25"/>
      <c r="CI119" s="25"/>
      <c r="CJ119" s="61">
        <f t="shared" si="227"/>
        <v>0</v>
      </c>
      <c r="CK119" s="25"/>
      <c r="CL119" s="25"/>
      <c r="CM119" s="25"/>
      <c r="CN119" s="25"/>
      <c r="CO119" s="25"/>
      <c r="CP119" s="61">
        <f t="shared" si="228"/>
        <v>0</v>
      </c>
      <c r="CQ119" s="25"/>
      <c r="CR119" s="25"/>
      <c r="CS119" s="25"/>
      <c r="CT119" s="25"/>
      <c r="CU119" s="61">
        <f t="shared" si="210"/>
        <v>0</v>
      </c>
      <c r="CV119" s="25"/>
      <c r="CW119" s="25"/>
      <c r="CX119" s="25"/>
      <c r="CY119" s="61">
        <f t="shared" si="211"/>
        <v>0</v>
      </c>
      <c r="CZ119" s="25"/>
      <c r="DA119" s="25"/>
      <c r="DB119" s="25"/>
      <c r="DC119" s="61">
        <f t="shared" si="212"/>
        <v>0</v>
      </c>
      <c r="DD119" s="25"/>
      <c r="DE119" s="25"/>
      <c r="DF119" s="25"/>
      <c r="DG119" s="61">
        <f t="shared" si="213"/>
        <v>0</v>
      </c>
      <c r="DH119" s="25"/>
      <c r="DI119" s="25"/>
      <c r="DJ119" s="25"/>
      <c r="DK119" s="61">
        <f t="shared" si="214"/>
        <v>0</v>
      </c>
      <c r="DL119" s="25"/>
      <c r="DM119" s="25"/>
      <c r="DN119" s="25"/>
      <c r="DO119" s="61">
        <f t="shared" si="229"/>
        <v>0</v>
      </c>
      <c r="DP119" s="25"/>
      <c r="DQ119" s="25"/>
      <c r="DR119" s="25"/>
      <c r="DS119" s="25"/>
      <c r="DT119" s="61">
        <f t="shared" si="161"/>
        <v>0</v>
      </c>
      <c r="DU119" s="25"/>
      <c r="DV119" s="25"/>
      <c r="DW119" s="25"/>
      <c r="DX119" s="25"/>
      <c r="DY119" s="25"/>
      <c r="DZ119" s="25"/>
      <c r="EA119" s="25"/>
      <c r="EB119" s="61">
        <f t="shared" si="230"/>
        <v>0</v>
      </c>
      <c r="EC119" s="25"/>
      <c r="ED119" s="25"/>
      <c r="EE119" s="25"/>
      <c r="EF119" s="25"/>
      <c r="EG119" s="25"/>
      <c r="EH119" s="25"/>
      <c r="EI119" s="61">
        <f t="shared" si="162"/>
        <v>0</v>
      </c>
      <c r="EJ119" s="25"/>
      <c r="EK119" s="25"/>
      <c r="EL119" s="61">
        <f t="shared" si="163"/>
        <v>0</v>
      </c>
      <c r="EM119" s="25"/>
      <c r="EN119" s="25"/>
      <c r="EO119" s="25"/>
      <c r="EP119" s="25"/>
      <c r="EQ119" s="61">
        <f t="shared" si="164"/>
        <v>0</v>
      </c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61">
        <f t="shared" si="205"/>
        <v>0</v>
      </c>
      <c r="FH119" s="25"/>
      <c r="FI119" s="25"/>
      <c r="FJ119" s="61">
        <f t="shared" si="165"/>
        <v>0</v>
      </c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>
        <f t="shared" si="310"/>
        <v>0</v>
      </c>
      <c r="GA119" s="25">
        <f t="shared" si="238"/>
        <v>0</v>
      </c>
      <c r="GB119" s="25">
        <f t="shared" si="239"/>
        <v>0</v>
      </c>
      <c r="GC119" s="25">
        <f t="shared" si="311"/>
        <v>0</v>
      </c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</row>
    <row r="120" spans="1:221" s="5" customFormat="1" ht="15" customHeight="1">
      <c r="A120" s="44">
        <v>6750</v>
      </c>
      <c r="B120" s="44"/>
      <c r="C120" s="45" t="s">
        <v>421</v>
      </c>
      <c r="D120" s="57">
        <f t="shared" si="199"/>
        <v>0</v>
      </c>
      <c r="E120" s="60">
        <f t="shared" si="215"/>
        <v>0</v>
      </c>
      <c r="F120" s="30">
        <f t="shared" si="156"/>
        <v>0</v>
      </c>
      <c r="G120" s="30">
        <f t="shared" si="216"/>
        <v>0</v>
      </c>
      <c r="H120" s="61">
        <f t="shared" si="217"/>
        <v>0</v>
      </c>
      <c r="I120" s="61">
        <f t="shared" si="217"/>
        <v>0</v>
      </c>
      <c r="J120" s="61">
        <f t="shared" si="200"/>
        <v>0</v>
      </c>
      <c r="K120" s="61">
        <f t="shared" si="157"/>
        <v>0</v>
      </c>
      <c r="L120" s="61">
        <f t="shared" si="158"/>
        <v>0</v>
      </c>
      <c r="M120" s="60">
        <f t="shared" si="159"/>
        <v>0</v>
      </c>
      <c r="N120" s="53">
        <f t="shared" si="208"/>
        <v>0</v>
      </c>
      <c r="O120" s="12">
        <f t="shared" ref="O120:AA120" si="312">SUM(O121:O130)</f>
        <v>0</v>
      </c>
      <c r="P120" s="12">
        <f t="shared" si="312"/>
        <v>0</v>
      </c>
      <c r="Q120" s="12">
        <f t="shared" si="312"/>
        <v>0</v>
      </c>
      <c r="R120" s="12">
        <f t="shared" si="312"/>
        <v>0</v>
      </c>
      <c r="S120" s="12">
        <f t="shared" si="312"/>
        <v>0</v>
      </c>
      <c r="T120" s="12">
        <f t="shared" si="312"/>
        <v>0</v>
      </c>
      <c r="U120" s="12">
        <f t="shared" si="312"/>
        <v>0</v>
      </c>
      <c r="V120" s="12">
        <f t="shared" si="312"/>
        <v>0</v>
      </c>
      <c r="W120" s="12">
        <f t="shared" si="312"/>
        <v>0</v>
      </c>
      <c r="X120" s="12">
        <f t="shared" si="312"/>
        <v>0</v>
      </c>
      <c r="Y120" s="12">
        <f t="shared" si="312"/>
        <v>0</v>
      </c>
      <c r="Z120" s="12">
        <f t="shared" si="312"/>
        <v>0</v>
      </c>
      <c r="AA120" s="12">
        <f t="shared" si="312"/>
        <v>0</v>
      </c>
      <c r="AB120" s="25">
        <f t="shared" si="237"/>
        <v>0</v>
      </c>
      <c r="AC120" s="9">
        <f t="shared" si="237"/>
        <v>0</v>
      </c>
      <c r="AD120" s="12">
        <f>SUM(AD121:AD130)</f>
        <v>0</v>
      </c>
      <c r="AE120" s="53">
        <f t="shared" si="160"/>
        <v>0</v>
      </c>
      <c r="AF120" s="61">
        <f t="shared" si="218"/>
        <v>0</v>
      </c>
      <c r="AG120" s="61">
        <f t="shared" si="219"/>
        <v>0</v>
      </c>
      <c r="AH120" s="53">
        <f t="shared" si="231"/>
        <v>0</v>
      </c>
      <c r="AI120" s="12">
        <f t="shared" si="220"/>
        <v>0</v>
      </c>
      <c r="AJ120" s="12">
        <f t="shared" si="221"/>
        <v>0</v>
      </c>
      <c r="AK120" s="12">
        <f t="shared" si="232"/>
        <v>0</v>
      </c>
      <c r="AL120" s="12">
        <f t="shared" si="233"/>
        <v>0</v>
      </c>
      <c r="AM120" s="12">
        <f t="shared" si="201"/>
        <v>0</v>
      </c>
      <c r="AN120" s="12">
        <f t="shared" si="202"/>
        <v>0</v>
      </c>
      <c r="AO120" s="12">
        <f t="shared" si="203"/>
        <v>0</v>
      </c>
      <c r="AP120" s="12">
        <f t="shared" si="204"/>
        <v>0</v>
      </c>
      <c r="AQ120" s="12">
        <f t="shared" si="234"/>
        <v>0</v>
      </c>
      <c r="AR120" s="30">
        <f t="shared" si="235"/>
        <v>0</v>
      </c>
      <c r="AS120" s="12">
        <f t="shared" ref="AS120:AZ120" si="313">SUM(AS121:AS130)</f>
        <v>0</v>
      </c>
      <c r="AT120" s="12">
        <f t="shared" si="313"/>
        <v>0</v>
      </c>
      <c r="AU120" s="12">
        <f t="shared" si="313"/>
        <v>0</v>
      </c>
      <c r="AV120" s="12">
        <f t="shared" si="313"/>
        <v>0</v>
      </c>
      <c r="AW120" s="12">
        <f t="shared" si="313"/>
        <v>0</v>
      </c>
      <c r="AX120" s="12">
        <f t="shared" si="313"/>
        <v>0</v>
      </c>
      <c r="AY120" s="12">
        <f t="shared" si="313"/>
        <v>0</v>
      </c>
      <c r="AZ120" s="12">
        <f t="shared" si="313"/>
        <v>0</v>
      </c>
      <c r="BA120" s="12">
        <f>SUM(BA121:BA130)</f>
        <v>0</v>
      </c>
      <c r="BB120" s="30">
        <f t="shared" si="236"/>
        <v>0</v>
      </c>
      <c r="BC120" s="12">
        <f>SUM(BC121:BC130)</f>
        <v>0</v>
      </c>
      <c r="BD120" s="12">
        <f>SUM(BD121:BD130)</f>
        <v>0</v>
      </c>
      <c r="BE120" s="30">
        <f t="shared" si="209"/>
        <v>0</v>
      </c>
      <c r="BF120" s="12">
        <f>SUM(BF121:BF130)</f>
        <v>0</v>
      </c>
      <c r="BG120" s="12">
        <f>SUM(BG121:BG130)</f>
        <v>0</v>
      </c>
      <c r="BH120" s="12">
        <f>SUM(BH121:BH130)</f>
        <v>0</v>
      </c>
      <c r="BI120" s="12">
        <f>SUM(BI121:BI130)</f>
        <v>0</v>
      </c>
      <c r="BJ120" s="12">
        <f>SUM(BJ121:BJ130)</f>
        <v>0</v>
      </c>
      <c r="BK120" s="61">
        <f t="shared" si="222"/>
        <v>0</v>
      </c>
      <c r="BL120" s="12">
        <f t="shared" ref="BL120:BQ120" si="314">SUM(BL121:BL130)</f>
        <v>0</v>
      </c>
      <c r="BM120" s="12">
        <f t="shared" si="314"/>
        <v>0</v>
      </c>
      <c r="BN120" s="12">
        <f t="shared" si="314"/>
        <v>0</v>
      </c>
      <c r="BO120" s="12">
        <f t="shared" si="314"/>
        <v>0</v>
      </c>
      <c r="BP120" s="12">
        <f t="shared" si="314"/>
        <v>0</v>
      </c>
      <c r="BQ120" s="12">
        <f t="shared" si="314"/>
        <v>0</v>
      </c>
      <c r="BR120" s="61">
        <f t="shared" si="223"/>
        <v>0</v>
      </c>
      <c r="BS120" s="12">
        <f>SUM(BS121:BS130)</f>
        <v>0</v>
      </c>
      <c r="BT120" s="12">
        <f>SUM(BT121:BT130)</f>
        <v>0</v>
      </c>
      <c r="BU120" s="61">
        <f t="shared" si="224"/>
        <v>0</v>
      </c>
      <c r="BV120" s="12">
        <f>SUM(BV121:BV130)</f>
        <v>0</v>
      </c>
      <c r="BW120" s="12">
        <f>SUM(BW121:BW130)</f>
        <v>0</v>
      </c>
      <c r="BX120" s="12">
        <f>SUM(BX121:BX130)</f>
        <v>0</v>
      </c>
      <c r="BY120" s="12">
        <f>SUM(BY121:BY130)</f>
        <v>0</v>
      </c>
      <c r="BZ120" s="61">
        <f t="shared" si="225"/>
        <v>0</v>
      </c>
      <c r="CA120" s="12">
        <f>SUM(CA121:CA130)</f>
        <v>0</v>
      </c>
      <c r="CB120" s="12">
        <f>SUM(CB121:CB130)</f>
        <v>0</v>
      </c>
      <c r="CC120" s="12">
        <f>SUM(CC121:CC130)</f>
        <v>0</v>
      </c>
      <c r="CD120" s="12">
        <f>SUM(CD121:CD130)</f>
        <v>0</v>
      </c>
      <c r="CE120" s="61">
        <f t="shared" si="226"/>
        <v>0</v>
      </c>
      <c r="CF120" s="12">
        <f>SUM(CF121:CF130)</f>
        <v>0</v>
      </c>
      <c r="CG120" s="12">
        <f>SUM(CG121:CG130)</f>
        <v>0</v>
      </c>
      <c r="CH120" s="12">
        <f>SUM(CH121:CH130)</f>
        <v>0</v>
      </c>
      <c r="CI120" s="12">
        <f>SUM(CI121:CI130)</f>
        <v>0</v>
      </c>
      <c r="CJ120" s="61">
        <f t="shared" si="227"/>
        <v>0</v>
      </c>
      <c r="CK120" s="12">
        <f>SUM(CK121:CK130)</f>
        <v>0</v>
      </c>
      <c r="CL120" s="12">
        <f>SUM(CL121:CL130)</f>
        <v>0</v>
      </c>
      <c r="CM120" s="12">
        <f>SUM(CM121:CM130)</f>
        <v>0</v>
      </c>
      <c r="CN120" s="12">
        <f>SUM(CN121:CN130)</f>
        <v>0</v>
      </c>
      <c r="CO120" s="12">
        <f>SUM(CO121:CO130)</f>
        <v>0</v>
      </c>
      <c r="CP120" s="61">
        <f t="shared" si="228"/>
        <v>0</v>
      </c>
      <c r="CQ120" s="12">
        <f>SUM(CQ121:CQ130)</f>
        <v>0</v>
      </c>
      <c r="CR120" s="12">
        <f>SUM(CR121:CR130)</f>
        <v>0</v>
      </c>
      <c r="CS120" s="12">
        <f>SUM(CS121:CS130)</f>
        <v>0</v>
      </c>
      <c r="CT120" s="12">
        <f>SUM(CT121:CT130)</f>
        <v>0</v>
      </c>
      <c r="CU120" s="61">
        <f t="shared" si="210"/>
        <v>0</v>
      </c>
      <c r="CV120" s="12">
        <f>SUM(CV121:CV130)</f>
        <v>0</v>
      </c>
      <c r="CW120" s="12">
        <f>SUM(CW121:CW130)</f>
        <v>0</v>
      </c>
      <c r="CX120" s="12">
        <f>SUM(CX121:CX130)</f>
        <v>0</v>
      </c>
      <c r="CY120" s="61">
        <f t="shared" si="211"/>
        <v>0</v>
      </c>
      <c r="CZ120" s="12">
        <f>SUM(CZ121:CZ130)</f>
        <v>0</v>
      </c>
      <c r="DA120" s="12">
        <f>SUM(DA121:DA130)</f>
        <v>0</v>
      </c>
      <c r="DB120" s="12">
        <f>SUM(DB121:DB130)</f>
        <v>0</v>
      </c>
      <c r="DC120" s="61">
        <f t="shared" si="212"/>
        <v>0</v>
      </c>
      <c r="DD120" s="12">
        <f>SUM(DD121:DD130)</f>
        <v>0</v>
      </c>
      <c r="DE120" s="12">
        <f>SUM(DE121:DE130)</f>
        <v>0</v>
      </c>
      <c r="DF120" s="12">
        <f>SUM(DF121:DF130)</f>
        <v>0</v>
      </c>
      <c r="DG120" s="61">
        <f t="shared" si="213"/>
        <v>0</v>
      </c>
      <c r="DH120" s="12">
        <f>SUM(DH121:DH130)</f>
        <v>0</v>
      </c>
      <c r="DI120" s="12">
        <f>SUM(DI121:DI130)</f>
        <v>0</v>
      </c>
      <c r="DJ120" s="12">
        <f>SUM(DJ121:DJ130)</f>
        <v>0</v>
      </c>
      <c r="DK120" s="61">
        <f t="shared" si="214"/>
        <v>0</v>
      </c>
      <c r="DL120" s="12">
        <f>SUM(DL121:DL130)</f>
        <v>0</v>
      </c>
      <c r="DM120" s="12">
        <f>SUM(DM121:DM130)</f>
        <v>0</v>
      </c>
      <c r="DN120" s="12">
        <f>SUM(DN121:DN130)</f>
        <v>0</v>
      </c>
      <c r="DO120" s="61">
        <f t="shared" si="229"/>
        <v>0</v>
      </c>
      <c r="DP120" s="12">
        <f>SUM(DP121:DP130)</f>
        <v>0</v>
      </c>
      <c r="DQ120" s="12">
        <f>SUM(DQ121:DQ130)</f>
        <v>0</v>
      </c>
      <c r="DR120" s="12">
        <f>SUM(DR121:DR130)</f>
        <v>0</v>
      </c>
      <c r="DS120" s="12">
        <f>SUM(DS121:DS130)</f>
        <v>0</v>
      </c>
      <c r="DT120" s="61">
        <f t="shared" si="161"/>
        <v>0</v>
      </c>
      <c r="DU120" s="12">
        <f t="shared" ref="DU120:EA120" si="315">SUM(DU121:DU130)</f>
        <v>0</v>
      </c>
      <c r="DV120" s="12">
        <f t="shared" si="315"/>
        <v>0</v>
      </c>
      <c r="DW120" s="12">
        <f t="shared" si="315"/>
        <v>0</v>
      </c>
      <c r="DX120" s="12">
        <f t="shared" si="315"/>
        <v>0</v>
      </c>
      <c r="DY120" s="12">
        <f t="shared" si="315"/>
        <v>0</v>
      </c>
      <c r="DZ120" s="12">
        <f t="shared" si="315"/>
        <v>0</v>
      </c>
      <c r="EA120" s="12">
        <f t="shared" si="315"/>
        <v>0</v>
      </c>
      <c r="EB120" s="61">
        <f t="shared" si="230"/>
        <v>0</v>
      </c>
      <c r="EC120" s="12">
        <f t="shared" ref="EC120:EH120" si="316">SUM(EC121:EC130)</f>
        <v>0</v>
      </c>
      <c r="ED120" s="12">
        <f t="shared" si="316"/>
        <v>0</v>
      </c>
      <c r="EE120" s="12">
        <f t="shared" si="316"/>
        <v>0</v>
      </c>
      <c r="EF120" s="12">
        <f t="shared" si="316"/>
        <v>0</v>
      </c>
      <c r="EG120" s="12">
        <f t="shared" si="316"/>
        <v>0</v>
      </c>
      <c r="EH120" s="12">
        <f t="shared" si="316"/>
        <v>0</v>
      </c>
      <c r="EI120" s="61">
        <f t="shared" si="162"/>
        <v>0</v>
      </c>
      <c r="EJ120" s="12">
        <f>SUM(EJ121:EJ130)</f>
        <v>0</v>
      </c>
      <c r="EK120" s="12">
        <f>SUM(EK121:EK130)</f>
        <v>0</v>
      </c>
      <c r="EL120" s="61">
        <f t="shared" si="163"/>
        <v>0</v>
      </c>
      <c r="EM120" s="12">
        <f>SUM(EM121:EM130)</f>
        <v>0</v>
      </c>
      <c r="EN120" s="12">
        <f>SUM(EN121:EN130)</f>
        <v>0</v>
      </c>
      <c r="EO120" s="12">
        <f>SUM(EO121:EO130)</f>
        <v>0</v>
      </c>
      <c r="EP120" s="12">
        <f>SUM(EP121:EP130)</f>
        <v>0</v>
      </c>
      <c r="EQ120" s="61">
        <f t="shared" si="164"/>
        <v>0</v>
      </c>
      <c r="ER120" s="12">
        <f t="shared" ref="ER120:FF120" si="317">SUM(ER121:ER130)</f>
        <v>0</v>
      </c>
      <c r="ES120" s="12">
        <f t="shared" si="317"/>
        <v>0</v>
      </c>
      <c r="ET120" s="12">
        <f t="shared" si="317"/>
        <v>0</v>
      </c>
      <c r="EU120" s="12">
        <f t="shared" si="317"/>
        <v>0</v>
      </c>
      <c r="EV120" s="12">
        <f t="shared" si="317"/>
        <v>0</v>
      </c>
      <c r="EW120" s="12">
        <f t="shared" si="317"/>
        <v>0</v>
      </c>
      <c r="EX120" s="12">
        <f t="shared" si="317"/>
        <v>0</v>
      </c>
      <c r="EY120" s="12">
        <f t="shared" si="317"/>
        <v>0</v>
      </c>
      <c r="EZ120" s="12">
        <f t="shared" si="317"/>
        <v>0</v>
      </c>
      <c r="FA120" s="12">
        <f t="shared" si="317"/>
        <v>0</v>
      </c>
      <c r="FB120" s="12">
        <f t="shared" si="317"/>
        <v>0</v>
      </c>
      <c r="FC120" s="12">
        <f t="shared" si="317"/>
        <v>0</v>
      </c>
      <c r="FD120" s="12">
        <f t="shared" si="317"/>
        <v>0</v>
      </c>
      <c r="FE120" s="12">
        <f t="shared" si="317"/>
        <v>0</v>
      </c>
      <c r="FF120" s="12">
        <f t="shared" si="317"/>
        <v>0</v>
      </c>
      <c r="FG120" s="61">
        <f t="shared" si="205"/>
        <v>0</v>
      </c>
      <c r="FH120" s="12">
        <f>SUM(FH121:FH130)</f>
        <v>0</v>
      </c>
      <c r="FI120" s="12">
        <f>SUM(FI121:FI130)</f>
        <v>0</v>
      </c>
      <c r="FJ120" s="61">
        <f t="shared" si="165"/>
        <v>0</v>
      </c>
      <c r="FK120" s="12">
        <f t="shared" ref="FK120:FZ120" si="318">SUM(FK121:FK130)</f>
        <v>0</v>
      </c>
      <c r="FL120" s="12">
        <f t="shared" si="318"/>
        <v>0</v>
      </c>
      <c r="FM120" s="12">
        <f t="shared" si="318"/>
        <v>0</v>
      </c>
      <c r="FN120" s="12">
        <f t="shared" si="318"/>
        <v>0</v>
      </c>
      <c r="FO120" s="12">
        <f t="shared" si="318"/>
        <v>0</v>
      </c>
      <c r="FP120" s="12">
        <f t="shared" si="318"/>
        <v>0</v>
      </c>
      <c r="FQ120" s="12">
        <f t="shared" si="318"/>
        <v>0</v>
      </c>
      <c r="FR120" s="12">
        <f t="shared" si="318"/>
        <v>0</v>
      </c>
      <c r="FS120" s="12">
        <f t="shared" si="318"/>
        <v>0</v>
      </c>
      <c r="FT120" s="12">
        <f t="shared" si="318"/>
        <v>0</v>
      </c>
      <c r="FU120" s="12">
        <f t="shared" si="318"/>
        <v>0</v>
      </c>
      <c r="FV120" s="12">
        <f t="shared" si="318"/>
        <v>0</v>
      </c>
      <c r="FW120" s="12">
        <f t="shared" si="318"/>
        <v>0</v>
      </c>
      <c r="FX120" s="12">
        <f t="shared" si="318"/>
        <v>0</v>
      </c>
      <c r="FY120" s="12">
        <f t="shared" si="318"/>
        <v>0</v>
      </c>
      <c r="FZ120" s="12">
        <f t="shared" si="318"/>
        <v>0</v>
      </c>
      <c r="GA120" s="25">
        <f t="shared" si="238"/>
        <v>0</v>
      </c>
      <c r="GB120" s="12">
        <f>SUM(GB121:GB130)</f>
        <v>0</v>
      </c>
      <c r="GC120" s="12">
        <f>SUM(GC121:GC130)</f>
        <v>0</v>
      </c>
      <c r="GD120" s="12">
        <f>SUM(GD121:GD130)</f>
        <v>0</v>
      </c>
      <c r="GE120" s="12"/>
      <c r="GF120" s="12"/>
      <c r="GG120" s="12">
        <f>SUM(GG121:GG130)</f>
        <v>0</v>
      </c>
      <c r="GH120" s="12"/>
      <c r="GI120" s="12"/>
      <c r="GJ120" s="12">
        <f>SUM(GJ121:GJ130)</f>
        <v>0</v>
      </c>
      <c r="GK120" s="12"/>
      <c r="GL120" s="12"/>
      <c r="GM120" s="12">
        <f>SUM(GM121:GM130)</f>
        <v>0</v>
      </c>
      <c r="GN120" s="12"/>
      <c r="GO120" s="12"/>
      <c r="GP120" s="12">
        <f>SUM(GP121:GP130)</f>
        <v>0</v>
      </c>
      <c r="GQ120" s="12"/>
      <c r="GR120" s="12"/>
      <c r="GS120" s="12">
        <f>SUM(GS121:GS130)</f>
        <v>0</v>
      </c>
      <c r="GT120" s="12"/>
      <c r="GU120" s="12"/>
      <c r="GV120" s="12">
        <f>SUM(GV121:GV130)</f>
        <v>0</v>
      </c>
      <c r="GW120" s="12"/>
      <c r="GX120" s="12"/>
      <c r="GY120" s="12">
        <f>SUM(GY121:GY130)</f>
        <v>0</v>
      </c>
      <c r="GZ120" s="12"/>
      <c r="HA120" s="12"/>
      <c r="HB120" s="12">
        <f>SUM(HB121:HB130)</f>
        <v>0</v>
      </c>
      <c r="HC120" s="12"/>
      <c r="HD120" s="12"/>
      <c r="HE120" s="12">
        <f>SUM(HE121:HE130)</f>
        <v>0</v>
      </c>
      <c r="HF120" s="12"/>
      <c r="HG120" s="12"/>
      <c r="HH120" s="12">
        <f>SUM(HH121:HH130)</f>
        <v>0</v>
      </c>
      <c r="HI120" s="12"/>
      <c r="HJ120" s="12"/>
      <c r="HK120" s="12">
        <f>SUM(HK121:HK130)</f>
        <v>0</v>
      </c>
      <c r="HL120" s="12"/>
      <c r="HM120" s="12"/>
    </row>
    <row r="121" spans="1:221" s="6" customFormat="1" ht="15" customHeight="1">
      <c r="A121" s="46"/>
      <c r="B121" s="46">
        <v>6751</v>
      </c>
      <c r="C121" s="47" t="s">
        <v>449</v>
      </c>
      <c r="D121" s="57">
        <f t="shared" si="199"/>
        <v>0</v>
      </c>
      <c r="E121" s="60">
        <f t="shared" si="215"/>
        <v>0</v>
      </c>
      <c r="F121" s="30">
        <f t="shared" si="156"/>
        <v>0</v>
      </c>
      <c r="G121" s="30">
        <f t="shared" si="216"/>
        <v>0</v>
      </c>
      <c r="H121" s="61">
        <f t="shared" si="217"/>
        <v>0</v>
      </c>
      <c r="I121" s="61">
        <f t="shared" si="217"/>
        <v>0</v>
      </c>
      <c r="J121" s="61">
        <f t="shared" si="200"/>
        <v>0</v>
      </c>
      <c r="K121" s="61">
        <f t="shared" si="157"/>
        <v>0</v>
      </c>
      <c r="L121" s="61">
        <f t="shared" si="158"/>
        <v>0</v>
      </c>
      <c r="M121" s="60">
        <f t="shared" si="159"/>
        <v>0</v>
      </c>
      <c r="N121" s="53">
        <f t="shared" si="208"/>
        <v>0</v>
      </c>
      <c r="O121" s="25">
        <f t="shared" ref="O121:O130" si="319">BD121</f>
        <v>0</v>
      </c>
      <c r="P121" s="25">
        <f t="shared" ref="P121:P130" si="320">EK121</f>
        <v>0</v>
      </c>
      <c r="Q121" s="25">
        <f t="shared" ref="Q121:R130" si="321">EN121</f>
        <v>0</v>
      </c>
      <c r="R121" s="25">
        <f t="shared" si="321"/>
        <v>0</v>
      </c>
      <c r="S121" s="25">
        <f t="shared" ref="S121:S130" si="322">DW121+ET121</f>
        <v>0</v>
      </c>
      <c r="T121" s="25">
        <f t="shared" ref="T121:T130" si="323">DV121</f>
        <v>0</v>
      </c>
      <c r="U121" s="25">
        <f t="shared" ref="U121:U130" si="324">EP121</f>
        <v>0</v>
      </c>
      <c r="V121" s="25">
        <f t="shared" ref="V121:V130" si="325">FL121</f>
        <v>0</v>
      </c>
      <c r="W121" s="25">
        <f t="shared" ref="W121:W130" si="326">ES121</f>
        <v>0</v>
      </c>
      <c r="X121" s="25">
        <f t="shared" ref="X121:X130" si="327">DX121</f>
        <v>0</v>
      </c>
      <c r="Y121" s="25">
        <f t="shared" ref="Y121:Y130" si="328">EE121</f>
        <v>0</v>
      </c>
      <c r="Z121" s="25">
        <f t="shared" ref="Z121:AA130" si="329">DY121</f>
        <v>0</v>
      </c>
      <c r="AA121" s="25">
        <f t="shared" si="329"/>
        <v>0</v>
      </c>
      <c r="AB121" s="25">
        <f t="shared" si="237"/>
        <v>0</v>
      </c>
      <c r="AC121" s="9">
        <f t="shared" si="237"/>
        <v>0</v>
      </c>
      <c r="AD121" s="25">
        <f t="shared" ref="AD121:AD130" si="330">AW121</f>
        <v>0</v>
      </c>
      <c r="AE121" s="53">
        <f t="shared" si="160"/>
        <v>0</v>
      </c>
      <c r="AF121" s="61">
        <f t="shared" si="218"/>
        <v>0</v>
      </c>
      <c r="AG121" s="61">
        <f t="shared" si="219"/>
        <v>0</v>
      </c>
      <c r="AH121" s="53">
        <f t="shared" si="231"/>
        <v>0</v>
      </c>
      <c r="AI121" s="12">
        <f t="shared" si="220"/>
        <v>0</v>
      </c>
      <c r="AJ121" s="12">
        <f t="shared" si="221"/>
        <v>0</v>
      </c>
      <c r="AK121" s="12">
        <f t="shared" si="232"/>
        <v>0</v>
      </c>
      <c r="AL121" s="12">
        <f t="shared" si="233"/>
        <v>0</v>
      </c>
      <c r="AM121" s="12">
        <f t="shared" si="201"/>
        <v>0</v>
      </c>
      <c r="AN121" s="12">
        <f t="shared" si="202"/>
        <v>0</v>
      </c>
      <c r="AO121" s="12">
        <f t="shared" si="203"/>
        <v>0</v>
      </c>
      <c r="AP121" s="12">
        <f t="shared" si="204"/>
        <v>0</v>
      </c>
      <c r="AQ121" s="12">
        <f t="shared" si="234"/>
        <v>0</v>
      </c>
      <c r="AR121" s="30">
        <f t="shared" si="235"/>
        <v>0</v>
      </c>
      <c r="AS121" s="25"/>
      <c r="AT121" s="25"/>
      <c r="AU121" s="25"/>
      <c r="AV121" s="25"/>
      <c r="AW121" s="25"/>
      <c r="AX121" s="25"/>
      <c r="AY121" s="25"/>
      <c r="AZ121" s="25"/>
      <c r="BA121" s="25"/>
      <c r="BB121" s="30">
        <f t="shared" si="236"/>
        <v>0</v>
      </c>
      <c r="BC121" s="25"/>
      <c r="BD121" s="25"/>
      <c r="BE121" s="30">
        <f t="shared" si="209"/>
        <v>0</v>
      </c>
      <c r="BF121" s="25"/>
      <c r="BG121" s="25"/>
      <c r="BH121" s="25"/>
      <c r="BI121" s="25"/>
      <c r="BJ121" s="25"/>
      <c r="BK121" s="61">
        <f t="shared" si="222"/>
        <v>0</v>
      </c>
      <c r="BL121" s="25"/>
      <c r="BM121" s="25"/>
      <c r="BN121" s="25"/>
      <c r="BO121" s="25"/>
      <c r="BP121" s="25"/>
      <c r="BQ121" s="25"/>
      <c r="BR121" s="61">
        <f t="shared" si="223"/>
        <v>0</v>
      </c>
      <c r="BS121" s="25"/>
      <c r="BT121" s="25"/>
      <c r="BU121" s="61">
        <f t="shared" si="224"/>
        <v>0</v>
      </c>
      <c r="BV121" s="25"/>
      <c r="BW121" s="25"/>
      <c r="BX121" s="25"/>
      <c r="BY121" s="25"/>
      <c r="BZ121" s="61">
        <f t="shared" si="225"/>
        <v>0</v>
      </c>
      <c r="CA121" s="25"/>
      <c r="CB121" s="25"/>
      <c r="CC121" s="25"/>
      <c r="CD121" s="25"/>
      <c r="CE121" s="61">
        <f t="shared" si="226"/>
        <v>0</v>
      </c>
      <c r="CF121" s="25"/>
      <c r="CG121" s="25"/>
      <c r="CH121" s="25"/>
      <c r="CI121" s="25"/>
      <c r="CJ121" s="61">
        <f t="shared" si="227"/>
        <v>0</v>
      </c>
      <c r="CK121" s="25"/>
      <c r="CL121" s="25"/>
      <c r="CM121" s="25"/>
      <c r="CN121" s="25"/>
      <c r="CO121" s="25"/>
      <c r="CP121" s="61">
        <f t="shared" si="228"/>
        <v>0</v>
      </c>
      <c r="CQ121" s="25"/>
      <c r="CR121" s="25"/>
      <c r="CS121" s="25"/>
      <c r="CT121" s="25"/>
      <c r="CU121" s="61">
        <f t="shared" si="210"/>
        <v>0</v>
      </c>
      <c r="CV121" s="25"/>
      <c r="CW121" s="25"/>
      <c r="CX121" s="25"/>
      <c r="CY121" s="61">
        <f t="shared" si="211"/>
        <v>0</v>
      </c>
      <c r="CZ121" s="25"/>
      <c r="DA121" s="25"/>
      <c r="DB121" s="25"/>
      <c r="DC121" s="61">
        <f t="shared" si="212"/>
        <v>0</v>
      </c>
      <c r="DD121" s="25"/>
      <c r="DE121" s="25"/>
      <c r="DF121" s="25"/>
      <c r="DG121" s="61">
        <f t="shared" si="213"/>
        <v>0</v>
      </c>
      <c r="DH121" s="25"/>
      <c r="DI121" s="25"/>
      <c r="DJ121" s="25"/>
      <c r="DK121" s="61">
        <f t="shared" si="214"/>
        <v>0</v>
      </c>
      <c r="DL121" s="25"/>
      <c r="DM121" s="25"/>
      <c r="DN121" s="25"/>
      <c r="DO121" s="61">
        <f t="shared" si="229"/>
        <v>0</v>
      </c>
      <c r="DP121" s="25"/>
      <c r="DQ121" s="25"/>
      <c r="DR121" s="25"/>
      <c r="DS121" s="25"/>
      <c r="DT121" s="61">
        <f t="shared" si="161"/>
        <v>0</v>
      </c>
      <c r="DU121" s="25"/>
      <c r="DV121" s="25"/>
      <c r="DW121" s="25"/>
      <c r="DX121" s="25"/>
      <c r="DY121" s="25"/>
      <c r="DZ121" s="25"/>
      <c r="EA121" s="25"/>
      <c r="EB121" s="61">
        <f t="shared" si="230"/>
        <v>0</v>
      </c>
      <c r="EC121" s="25"/>
      <c r="ED121" s="25"/>
      <c r="EE121" s="25"/>
      <c r="EF121" s="25"/>
      <c r="EG121" s="25"/>
      <c r="EH121" s="25"/>
      <c r="EI121" s="61">
        <f t="shared" si="162"/>
        <v>0</v>
      </c>
      <c r="EJ121" s="25"/>
      <c r="EK121" s="25"/>
      <c r="EL121" s="61">
        <f t="shared" si="163"/>
        <v>0</v>
      </c>
      <c r="EM121" s="25"/>
      <c r="EN121" s="25"/>
      <c r="EO121" s="25"/>
      <c r="EP121" s="25"/>
      <c r="EQ121" s="61">
        <f t="shared" si="164"/>
        <v>0</v>
      </c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61">
        <f t="shared" si="205"/>
        <v>0</v>
      </c>
      <c r="FH121" s="25"/>
      <c r="FI121" s="25"/>
      <c r="FJ121" s="61">
        <f t="shared" si="165"/>
        <v>0</v>
      </c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>
        <f t="shared" ref="FZ121:FZ130" si="331">SUM(GD121:HK121)</f>
        <v>0</v>
      </c>
      <c r="GA121" s="25">
        <f t="shared" si="238"/>
        <v>0</v>
      </c>
      <c r="GB121" s="25">
        <f t="shared" si="239"/>
        <v>0</v>
      </c>
      <c r="GC121" s="25">
        <f t="shared" ref="GC121:GC130" si="332">GF121+GI121+GL121+GO121+GR121+GU121+GX121+HA121+HD121+HG121+HJ121</f>
        <v>0</v>
      </c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</row>
    <row r="122" spans="1:221" s="6" customFormat="1" ht="15" customHeight="1">
      <c r="A122" s="46"/>
      <c r="B122" s="46">
        <v>6752</v>
      </c>
      <c r="C122" s="47" t="s">
        <v>450</v>
      </c>
      <c r="D122" s="57">
        <f t="shared" si="199"/>
        <v>0</v>
      </c>
      <c r="E122" s="60">
        <f t="shared" si="215"/>
        <v>0</v>
      </c>
      <c r="F122" s="30">
        <f t="shared" si="156"/>
        <v>0</v>
      </c>
      <c r="G122" s="30">
        <f t="shared" si="216"/>
        <v>0</v>
      </c>
      <c r="H122" s="61">
        <f t="shared" si="217"/>
        <v>0</v>
      </c>
      <c r="I122" s="61">
        <f t="shared" si="217"/>
        <v>0</v>
      </c>
      <c r="J122" s="61">
        <f t="shared" si="200"/>
        <v>0</v>
      </c>
      <c r="K122" s="61">
        <f t="shared" si="157"/>
        <v>0</v>
      </c>
      <c r="L122" s="61">
        <f t="shared" si="158"/>
        <v>0</v>
      </c>
      <c r="M122" s="60">
        <f t="shared" si="159"/>
        <v>0</v>
      </c>
      <c r="N122" s="53">
        <f t="shared" si="208"/>
        <v>0</v>
      </c>
      <c r="O122" s="25">
        <f t="shared" si="319"/>
        <v>0</v>
      </c>
      <c r="P122" s="25">
        <f t="shared" si="320"/>
        <v>0</v>
      </c>
      <c r="Q122" s="25">
        <f t="shared" si="321"/>
        <v>0</v>
      </c>
      <c r="R122" s="25">
        <f t="shared" si="321"/>
        <v>0</v>
      </c>
      <c r="S122" s="25">
        <f t="shared" si="322"/>
        <v>0</v>
      </c>
      <c r="T122" s="25">
        <f t="shared" si="323"/>
        <v>0</v>
      </c>
      <c r="U122" s="25">
        <f t="shared" si="324"/>
        <v>0</v>
      </c>
      <c r="V122" s="25">
        <f t="shared" si="325"/>
        <v>0</v>
      </c>
      <c r="W122" s="25">
        <f t="shared" si="326"/>
        <v>0</v>
      </c>
      <c r="X122" s="25">
        <f t="shared" si="327"/>
        <v>0</v>
      </c>
      <c r="Y122" s="25">
        <f t="shared" si="328"/>
        <v>0</v>
      </c>
      <c r="Z122" s="25">
        <f t="shared" si="329"/>
        <v>0</v>
      </c>
      <c r="AA122" s="25">
        <f t="shared" si="329"/>
        <v>0</v>
      </c>
      <c r="AB122" s="25">
        <f t="shared" si="237"/>
        <v>0</v>
      </c>
      <c r="AC122" s="9">
        <f t="shared" si="237"/>
        <v>0</v>
      </c>
      <c r="AD122" s="25">
        <f t="shared" si="330"/>
        <v>0</v>
      </c>
      <c r="AE122" s="53">
        <f t="shared" si="160"/>
        <v>0</v>
      </c>
      <c r="AF122" s="61">
        <f t="shared" si="218"/>
        <v>0</v>
      </c>
      <c r="AG122" s="61">
        <f t="shared" si="219"/>
        <v>0</v>
      </c>
      <c r="AH122" s="53">
        <f t="shared" si="231"/>
        <v>0</v>
      </c>
      <c r="AI122" s="12">
        <f t="shared" si="220"/>
        <v>0</v>
      </c>
      <c r="AJ122" s="12">
        <f t="shared" si="221"/>
        <v>0</v>
      </c>
      <c r="AK122" s="12">
        <f t="shared" si="232"/>
        <v>0</v>
      </c>
      <c r="AL122" s="12">
        <f t="shared" si="233"/>
        <v>0</v>
      </c>
      <c r="AM122" s="12">
        <f t="shared" si="201"/>
        <v>0</v>
      </c>
      <c r="AN122" s="12">
        <f t="shared" si="202"/>
        <v>0</v>
      </c>
      <c r="AO122" s="12">
        <f t="shared" si="203"/>
        <v>0</v>
      </c>
      <c r="AP122" s="12">
        <f t="shared" si="204"/>
        <v>0</v>
      </c>
      <c r="AQ122" s="12">
        <f t="shared" si="234"/>
        <v>0</v>
      </c>
      <c r="AR122" s="30">
        <f t="shared" si="235"/>
        <v>0</v>
      </c>
      <c r="AS122" s="25"/>
      <c r="AT122" s="25"/>
      <c r="AU122" s="25"/>
      <c r="AV122" s="25"/>
      <c r="AW122" s="25"/>
      <c r="AX122" s="25"/>
      <c r="AY122" s="25"/>
      <c r="AZ122" s="25"/>
      <c r="BA122" s="25"/>
      <c r="BB122" s="30">
        <f t="shared" si="236"/>
        <v>0</v>
      </c>
      <c r="BC122" s="25"/>
      <c r="BD122" s="25"/>
      <c r="BE122" s="30">
        <f t="shared" si="209"/>
        <v>0</v>
      </c>
      <c r="BF122" s="25"/>
      <c r="BG122" s="25"/>
      <c r="BH122" s="25"/>
      <c r="BI122" s="25"/>
      <c r="BJ122" s="25"/>
      <c r="BK122" s="61">
        <f t="shared" si="222"/>
        <v>0</v>
      </c>
      <c r="BL122" s="25"/>
      <c r="BM122" s="25"/>
      <c r="BN122" s="25"/>
      <c r="BO122" s="25"/>
      <c r="BP122" s="25"/>
      <c r="BQ122" s="25"/>
      <c r="BR122" s="61">
        <f t="shared" si="223"/>
        <v>0</v>
      </c>
      <c r="BS122" s="25"/>
      <c r="BT122" s="25"/>
      <c r="BU122" s="61">
        <f t="shared" si="224"/>
        <v>0</v>
      </c>
      <c r="BV122" s="25"/>
      <c r="BW122" s="25"/>
      <c r="BX122" s="25"/>
      <c r="BY122" s="25"/>
      <c r="BZ122" s="61">
        <f t="shared" si="225"/>
        <v>0</v>
      </c>
      <c r="CA122" s="25"/>
      <c r="CB122" s="25"/>
      <c r="CC122" s="25"/>
      <c r="CD122" s="25"/>
      <c r="CE122" s="61">
        <f t="shared" si="226"/>
        <v>0</v>
      </c>
      <c r="CF122" s="25"/>
      <c r="CG122" s="25"/>
      <c r="CH122" s="25"/>
      <c r="CI122" s="25"/>
      <c r="CJ122" s="61">
        <f t="shared" si="227"/>
        <v>0</v>
      </c>
      <c r="CK122" s="25"/>
      <c r="CL122" s="25"/>
      <c r="CM122" s="25"/>
      <c r="CN122" s="25"/>
      <c r="CO122" s="25"/>
      <c r="CP122" s="61">
        <f t="shared" si="228"/>
        <v>0</v>
      </c>
      <c r="CQ122" s="25"/>
      <c r="CR122" s="25"/>
      <c r="CS122" s="25"/>
      <c r="CT122" s="25"/>
      <c r="CU122" s="61">
        <f t="shared" si="210"/>
        <v>0</v>
      </c>
      <c r="CV122" s="25"/>
      <c r="CW122" s="25"/>
      <c r="CX122" s="25"/>
      <c r="CY122" s="61">
        <f t="shared" si="211"/>
        <v>0</v>
      </c>
      <c r="CZ122" s="25"/>
      <c r="DA122" s="25"/>
      <c r="DB122" s="25"/>
      <c r="DC122" s="61">
        <f t="shared" si="212"/>
        <v>0</v>
      </c>
      <c r="DD122" s="25"/>
      <c r="DE122" s="25"/>
      <c r="DF122" s="25"/>
      <c r="DG122" s="61">
        <f t="shared" si="213"/>
        <v>0</v>
      </c>
      <c r="DH122" s="25"/>
      <c r="DI122" s="25"/>
      <c r="DJ122" s="25"/>
      <c r="DK122" s="61">
        <f t="shared" si="214"/>
        <v>0</v>
      </c>
      <c r="DL122" s="25"/>
      <c r="DM122" s="25"/>
      <c r="DN122" s="25"/>
      <c r="DO122" s="61">
        <f t="shared" si="229"/>
        <v>0</v>
      </c>
      <c r="DP122" s="25"/>
      <c r="DQ122" s="25"/>
      <c r="DR122" s="25"/>
      <c r="DS122" s="25"/>
      <c r="DT122" s="61">
        <f t="shared" si="161"/>
        <v>0</v>
      </c>
      <c r="DU122" s="25"/>
      <c r="DV122" s="25"/>
      <c r="DW122" s="25"/>
      <c r="DX122" s="25"/>
      <c r="DY122" s="25"/>
      <c r="DZ122" s="25"/>
      <c r="EA122" s="25"/>
      <c r="EB122" s="61">
        <f t="shared" si="230"/>
        <v>0</v>
      </c>
      <c r="EC122" s="25"/>
      <c r="ED122" s="25"/>
      <c r="EE122" s="25"/>
      <c r="EF122" s="25"/>
      <c r="EG122" s="25"/>
      <c r="EH122" s="25"/>
      <c r="EI122" s="61">
        <f t="shared" si="162"/>
        <v>0</v>
      </c>
      <c r="EJ122" s="25"/>
      <c r="EK122" s="25"/>
      <c r="EL122" s="61">
        <f t="shared" si="163"/>
        <v>0</v>
      </c>
      <c r="EM122" s="25"/>
      <c r="EN122" s="25"/>
      <c r="EO122" s="25"/>
      <c r="EP122" s="25"/>
      <c r="EQ122" s="61">
        <f t="shared" si="164"/>
        <v>0</v>
      </c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61">
        <f t="shared" si="205"/>
        <v>0</v>
      </c>
      <c r="FH122" s="25"/>
      <c r="FI122" s="25"/>
      <c r="FJ122" s="61">
        <f t="shared" si="165"/>
        <v>0</v>
      </c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>
        <f t="shared" si="331"/>
        <v>0</v>
      </c>
      <c r="GA122" s="25">
        <f t="shared" si="238"/>
        <v>0</v>
      </c>
      <c r="GB122" s="25">
        <f t="shared" si="239"/>
        <v>0</v>
      </c>
      <c r="GC122" s="25">
        <f t="shared" si="332"/>
        <v>0</v>
      </c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</row>
    <row r="123" spans="1:221" s="6" customFormat="1" ht="15" customHeight="1">
      <c r="A123" s="46"/>
      <c r="B123" s="46">
        <v>6753</v>
      </c>
      <c r="C123" s="47" t="s">
        <v>451</v>
      </c>
      <c r="D123" s="57">
        <f t="shared" si="199"/>
        <v>0</v>
      </c>
      <c r="E123" s="60">
        <f t="shared" si="215"/>
        <v>0</v>
      </c>
      <c r="F123" s="30">
        <f t="shared" si="156"/>
        <v>0</v>
      </c>
      <c r="G123" s="30">
        <f t="shared" si="216"/>
        <v>0</v>
      </c>
      <c r="H123" s="61">
        <f t="shared" si="217"/>
        <v>0</v>
      </c>
      <c r="I123" s="61">
        <f t="shared" si="217"/>
        <v>0</v>
      </c>
      <c r="J123" s="61">
        <f t="shared" si="200"/>
        <v>0</v>
      </c>
      <c r="K123" s="61">
        <f t="shared" si="157"/>
        <v>0</v>
      </c>
      <c r="L123" s="61">
        <f t="shared" si="158"/>
        <v>0</v>
      </c>
      <c r="M123" s="60">
        <f t="shared" si="159"/>
        <v>0</v>
      </c>
      <c r="N123" s="53">
        <f t="shared" si="208"/>
        <v>0</v>
      </c>
      <c r="O123" s="25">
        <f t="shared" si="319"/>
        <v>0</v>
      </c>
      <c r="P123" s="25">
        <f t="shared" si="320"/>
        <v>0</v>
      </c>
      <c r="Q123" s="25">
        <f t="shared" si="321"/>
        <v>0</v>
      </c>
      <c r="R123" s="25">
        <f t="shared" si="321"/>
        <v>0</v>
      </c>
      <c r="S123" s="25">
        <f t="shared" si="322"/>
        <v>0</v>
      </c>
      <c r="T123" s="25">
        <f t="shared" si="323"/>
        <v>0</v>
      </c>
      <c r="U123" s="25">
        <f t="shared" si="324"/>
        <v>0</v>
      </c>
      <c r="V123" s="25">
        <f t="shared" si="325"/>
        <v>0</v>
      </c>
      <c r="W123" s="25">
        <f t="shared" si="326"/>
        <v>0</v>
      </c>
      <c r="X123" s="25">
        <f t="shared" si="327"/>
        <v>0</v>
      </c>
      <c r="Y123" s="25">
        <f t="shared" si="328"/>
        <v>0</v>
      </c>
      <c r="Z123" s="25">
        <f t="shared" si="329"/>
        <v>0</v>
      </c>
      <c r="AA123" s="25">
        <f t="shared" si="329"/>
        <v>0</v>
      </c>
      <c r="AB123" s="25">
        <f t="shared" si="237"/>
        <v>0</v>
      </c>
      <c r="AC123" s="9">
        <f t="shared" si="237"/>
        <v>0</v>
      </c>
      <c r="AD123" s="25">
        <f t="shared" si="330"/>
        <v>0</v>
      </c>
      <c r="AE123" s="53">
        <f t="shared" si="160"/>
        <v>0</v>
      </c>
      <c r="AF123" s="61">
        <f t="shared" si="218"/>
        <v>0</v>
      </c>
      <c r="AG123" s="61">
        <f t="shared" si="219"/>
        <v>0</v>
      </c>
      <c r="AH123" s="53">
        <f t="shared" si="231"/>
        <v>0</v>
      </c>
      <c r="AI123" s="12">
        <f t="shared" si="220"/>
        <v>0</v>
      </c>
      <c r="AJ123" s="12">
        <f t="shared" si="221"/>
        <v>0</v>
      </c>
      <c r="AK123" s="12">
        <f t="shared" si="232"/>
        <v>0</v>
      </c>
      <c r="AL123" s="12">
        <f t="shared" si="233"/>
        <v>0</v>
      </c>
      <c r="AM123" s="12">
        <f t="shared" si="201"/>
        <v>0</v>
      </c>
      <c r="AN123" s="12">
        <f t="shared" si="202"/>
        <v>0</v>
      </c>
      <c r="AO123" s="12">
        <f t="shared" si="203"/>
        <v>0</v>
      </c>
      <c r="AP123" s="12">
        <f t="shared" si="204"/>
        <v>0</v>
      </c>
      <c r="AQ123" s="12">
        <f t="shared" si="234"/>
        <v>0</v>
      </c>
      <c r="AR123" s="30">
        <f t="shared" si="235"/>
        <v>0</v>
      </c>
      <c r="AS123" s="25"/>
      <c r="AT123" s="25"/>
      <c r="AU123" s="25"/>
      <c r="AV123" s="25"/>
      <c r="AW123" s="25"/>
      <c r="AX123" s="25"/>
      <c r="AY123" s="25"/>
      <c r="AZ123" s="25"/>
      <c r="BA123" s="25"/>
      <c r="BB123" s="30">
        <f t="shared" si="236"/>
        <v>0</v>
      </c>
      <c r="BC123" s="25"/>
      <c r="BD123" s="25"/>
      <c r="BE123" s="30">
        <f t="shared" si="209"/>
        <v>0</v>
      </c>
      <c r="BF123" s="25"/>
      <c r="BG123" s="25"/>
      <c r="BH123" s="25"/>
      <c r="BI123" s="25"/>
      <c r="BJ123" s="25"/>
      <c r="BK123" s="61">
        <f t="shared" si="222"/>
        <v>0</v>
      </c>
      <c r="BL123" s="25"/>
      <c r="BM123" s="25"/>
      <c r="BN123" s="25"/>
      <c r="BO123" s="25"/>
      <c r="BP123" s="25"/>
      <c r="BQ123" s="25"/>
      <c r="BR123" s="61">
        <f t="shared" si="223"/>
        <v>0</v>
      </c>
      <c r="BS123" s="25"/>
      <c r="BT123" s="25"/>
      <c r="BU123" s="61">
        <f t="shared" si="224"/>
        <v>0</v>
      </c>
      <c r="BV123" s="25"/>
      <c r="BW123" s="25"/>
      <c r="BX123" s="25"/>
      <c r="BY123" s="25"/>
      <c r="BZ123" s="61">
        <f t="shared" si="225"/>
        <v>0</v>
      </c>
      <c r="CA123" s="25"/>
      <c r="CB123" s="25"/>
      <c r="CC123" s="25"/>
      <c r="CD123" s="25"/>
      <c r="CE123" s="61">
        <f t="shared" si="226"/>
        <v>0</v>
      </c>
      <c r="CF123" s="25"/>
      <c r="CG123" s="25"/>
      <c r="CH123" s="25"/>
      <c r="CI123" s="25"/>
      <c r="CJ123" s="61">
        <f t="shared" si="227"/>
        <v>0</v>
      </c>
      <c r="CK123" s="25"/>
      <c r="CL123" s="25"/>
      <c r="CM123" s="25"/>
      <c r="CN123" s="25"/>
      <c r="CO123" s="25"/>
      <c r="CP123" s="61">
        <f t="shared" si="228"/>
        <v>0</v>
      </c>
      <c r="CQ123" s="25"/>
      <c r="CR123" s="25"/>
      <c r="CS123" s="25"/>
      <c r="CT123" s="25"/>
      <c r="CU123" s="61">
        <f t="shared" si="210"/>
        <v>0</v>
      </c>
      <c r="CV123" s="25"/>
      <c r="CW123" s="25"/>
      <c r="CX123" s="25"/>
      <c r="CY123" s="61">
        <f t="shared" si="211"/>
        <v>0</v>
      </c>
      <c r="CZ123" s="25"/>
      <c r="DA123" s="25"/>
      <c r="DB123" s="25"/>
      <c r="DC123" s="61">
        <f t="shared" si="212"/>
        <v>0</v>
      </c>
      <c r="DD123" s="25"/>
      <c r="DE123" s="25"/>
      <c r="DF123" s="25"/>
      <c r="DG123" s="61">
        <f t="shared" si="213"/>
        <v>0</v>
      </c>
      <c r="DH123" s="25"/>
      <c r="DI123" s="25"/>
      <c r="DJ123" s="25"/>
      <c r="DK123" s="61">
        <f t="shared" si="214"/>
        <v>0</v>
      </c>
      <c r="DL123" s="25"/>
      <c r="DM123" s="25"/>
      <c r="DN123" s="25"/>
      <c r="DO123" s="61">
        <f t="shared" si="229"/>
        <v>0</v>
      </c>
      <c r="DP123" s="25"/>
      <c r="DQ123" s="25"/>
      <c r="DR123" s="25"/>
      <c r="DS123" s="25"/>
      <c r="DT123" s="61">
        <f t="shared" si="161"/>
        <v>0</v>
      </c>
      <c r="DU123" s="25"/>
      <c r="DV123" s="25"/>
      <c r="DW123" s="25"/>
      <c r="DX123" s="25"/>
      <c r="DY123" s="25"/>
      <c r="DZ123" s="25"/>
      <c r="EA123" s="25"/>
      <c r="EB123" s="61">
        <f t="shared" si="230"/>
        <v>0</v>
      </c>
      <c r="EC123" s="25"/>
      <c r="ED123" s="25"/>
      <c r="EE123" s="25"/>
      <c r="EF123" s="25"/>
      <c r="EG123" s="25"/>
      <c r="EH123" s="25"/>
      <c r="EI123" s="61">
        <f t="shared" si="162"/>
        <v>0</v>
      </c>
      <c r="EJ123" s="25"/>
      <c r="EK123" s="25"/>
      <c r="EL123" s="61">
        <f t="shared" si="163"/>
        <v>0</v>
      </c>
      <c r="EM123" s="25"/>
      <c r="EN123" s="25"/>
      <c r="EO123" s="25"/>
      <c r="EP123" s="25"/>
      <c r="EQ123" s="61">
        <f t="shared" si="164"/>
        <v>0</v>
      </c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61">
        <f t="shared" si="205"/>
        <v>0</v>
      </c>
      <c r="FH123" s="25"/>
      <c r="FI123" s="25"/>
      <c r="FJ123" s="61">
        <f t="shared" si="165"/>
        <v>0</v>
      </c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>
        <f t="shared" si="331"/>
        <v>0</v>
      </c>
      <c r="GA123" s="25">
        <f t="shared" si="238"/>
        <v>0</v>
      </c>
      <c r="GB123" s="25">
        <f t="shared" si="239"/>
        <v>0</v>
      </c>
      <c r="GC123" s="25">
        <f t="shared" si="332"/>
        <v>0</v>
      </c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</row>
    <row r="124" spans="1:221" s="6" customFormat="1" ht="15" customHeight="1">
      <c r="A124" s="46"/>
      <c r="B124" s="46">
        <v>6754</v>
      </c>
      <c r="C124" s="47" t="s">
        <v>547</v>
      </c>
      <c r="D124" s="57">
        <f t="shared" si="199"/>
        <v>0</v>
      </c>
      <c r="E124" s="60">
        <f t="shared" si="215"/>
        <v>0</v>
      </c>
      <c r="F124" s="30">
        <f t="shared" si="156"/>
        <v>0</v>
      </c>
      <c r="G124" s="30">
        <f t="shared" si="216"/>
        <v>0</v>
      </c>
      <c r="H124" s="61">
        <f t="shared" si="217"/>
        <v>0</v>
      </c>
      <c r="I124" s="61">
        <f t="shared" si="217"/>
        <v>0</v>
      </c>
      <c r="J124" s="61">
        <f t="shared" si="200"/>
        <v>0</v>
      </c>
      <c r="K124" s="61">
        <f t="shared" si="157"/>
        <v>0</v>
      </c>
      <c r="L124" s="61">
        <f t="shared" si="158"/>
        <v>0</v>
      </c>
      <c r="M124" s="60">
        <f t="shared" si="159"/>
        <v>0</v>
      </c>
      <c r="N124" s="53">
        <f t="shared" si="208"/>
        <v>0</v>
      </c>
      <c r="O124" s="25">
        <f t="shared" si="319"/>
        <v>0</v>
      </c>
      <c r="P124" s="25">
        <f t="shared" si="320"/>
        <v>0</v>
      </c>
      <c r="Q124" s="25">
        <f t="shared" si="321"/>
        <v>0</v>
      </c>
      <c r="R124" s="25">
        <f t="shared" si="321"/>
        <v>0</v>
      </c>
      <c r="S124" s="25">
        <f t="shared" si="322"/>
        <v>0</v>
      </c>
      <c r="T124" s="25">
        <f t="shared" si="323"/>
        <v>0</v>
      </c>
      <c r="U124" s="25">
        <f t="shared" si="324"/>
        <v>0</v>
      </c>
      <c r="V124" s="25">
        <f t="shared" si="325"/>
        <v>0</v>
      </c>
      <c r="W124" s="25">
        <f t="shared" si="326"/>
        <v>0</v>
      </c>
      <c r="X124" s="25">
        <f t="shared" si="327"/>
        <v>0</v>
      </c>
      <c r="Y124" s="25">
        <f t="shared" si="328"/>
        <v>0</v>
      </c>
      <c r="Z124" s="25">
        <f t="shared" si="329"/>
        <v>0</v>
      </c>
      <c r="AA124" s="25">
        <f t="shared" si="329"/>
        <v>0</v>
      </c>
      <c r="AB124" s="25">
        <f t="shared" si="237"/>
        <v>0</v>
      </c>
      <c r="AC124" s="9">
        <f t="shared" si="237"/>
        <v>0</v>
      </c>
      <c r="AD124" s="25">
        <f t="shared" si="330"/>
        <v>0</v>
      </c>
      <c r="AE124" s="53">
        <f t="shared" si="160"/>
        <v>0</v>
      </c>
      <c r="AF124" s="61">
        <f t="shared" si="218"/>
        <v>0</v>
      </c>
      <c r="AG124" s="61">
        <f t="shared" si="219"/>
        <v>0</v>
      </c>
      <c r="AH124" s="53">
        <f t="shared" si="231"/>
        <v>0</v>
      </c>
      <c r="AI124" s="12">
        <f t="shared" si="220"/>
        <v>0</v>
      </c>
      <c r="AJ124" s="12">
        <f t="shared" si="221"/>
        <v>0</v>
      </c>
      <c r="AK124" s="12">
        <f t="shared" si="232"/>
        <v>0</v>
      </c>
      <c r="AL124" s="12">
        <f t="shared" si="233"/>
        <v>0</v>
      </c>
      <c r="AM124" s="12">
        <f t="shared" si="201"/>
        <v>0</v>
      </c>
      <c r="AN124" s="12">
        <f t="shared" si="202"/>
        <v>0</v>
      </c>
      <c r="AO124" s="12">
        <f t="shared" si="203"/>
        <v>0</v>
      </c>
      <c r="AP124" s="12">
        <f t="shared" si="204"/>
        <v>0</v>
      </c>
      <c r="AQ124" s="12">
        <f t="shared" si="234"/>
        <v>0</v>
      </c>
      <c r="AR124" s="30">
        <f t="shared" si="235"/>
        <v>0</v>
      </c>
      <c r="AS124" s="25"/>
      <c r="AT124" s="25"/>
      <c r="AU124" s="25"/>
      <c r="AV124" s="25"/>
      <c r="AW124" s="25"/>
      <c r="AX124" s="25"/>
      <c r="AY124" s="25"/>
      <c r="AZ124" s="25"/>
      <c r="BA124" s="25"/>
      <c r="BB124" s="30">
        <f t="shared" si="236"/>
        <v>0</v>
      </c>
      <c r="BC124" s="25"/>
      <c r="BD124" s="25"/>
      <c r="BE124" s="30">
        <f t="shared" si="209"/>
        <v>0</v>
      </c>
      <c r="BF124" s="25"/>
      <c r="BG124" s="25"/>
      <c r="BH124" s="25"/>
      <c r="BI124" s="25"/>
      <c r="BJ124" s="25"/>
      <c r="BK124" s="61">
        <f t="shared" si="222"/>
        <v>0</v>
      </c>
      <c r="BL124" s="25"/>
      <c r="BM124" s="25"/>
      <c r="BN124" s="25"/>
      <c r="BO124" s="25"/>
      <c r="BP124" s="25"/>
      <c r="BQ124" s="25"/>
      <c r="BR124" s="61">
        <f t="shared" si="223"/>
        <v>0</v>
      </c>
      <c r="BS124" s="25"/>
      <c r="BT124" s="25"/>
      <c r="BU124" s="61">
        <f t="shared" si="224"/>
        <v>0</v>
      </c>
      <c r="BV124" s="25"/>
      <c r="BW124" s="25"/>
      <c r="BX124" s="25"/>
      <c r="BY124" s="25"/>
      <c r="BZ124" s="61">
        <f t="shared" si="225"/>
        <v>0</v>
      </c>
      <c r="CA124" s="25"/>
      <c r="CB124" s="25"/>
      <c r="CC124" s="25"/>
      <c r="CD124" s="25"/>
      <c r="CE124" s="61">
        <f t="shared" si="226"/>
        <v>0</v>
      </c>
      <c r="CF124" s="25"/>
      <c r="CG124" s="25"/>
      <c r="CH124" s="25"/>
      <c r="CI124" s="25"/>
      <c r="CJ124" s="61">
        <f t="shared" si="227"/>
        <v>0</v>
      </c>
      <c r="CK124" s="25"/>
      <c r="CL124" s="25"/>
      <c r="CM124" s="25"/>
      <c r="CN124" s="25"/>
      <c r="CO124" s="25"/>
      <c r="CP124" s="61">
        <f t="shared" si="228"/>
        <v>0</v>
      </c>
      <c r="CQ124" s="25"/>
      <c r="CR124" s="25"/>
      <c r="CS124" s="25"/>
      <c r="CT124" s="25"/>
      <c r="CU124" s="61">
        <f t="shared" si="210"/>
        <v>0</v>
      </c>
      <c r="CV124" s="25"/>
      <c r="CW124" s="25"/>
      <c r="CX124" s="25"/>
      <c r="CY124" s="61">
        <f t="shared" si="211"/>
        <v>0</v>
      </c>
      <c r="CZ124" s="25"/>
      <c r="DA124" s="25"/>
      <c r="DB124" s="25"/>
      <c r="DC124" s="61">
        <f t="shared" si="212"/>
        <v>0</v>
      </c>
      <c r="DD124" s="25"/>
      <c r="DE124" s="25"/>
      <c r="DF124" s="25"/>
      <c r="DG124" s="61">
        <f t="shared" si="213"/>
        <v>0</v>
      </c>
      <c r="DH124" s="25"/>
      <c r="DI124" s="25"/>
      <c r="DJ124" s="25"/>
      <c r="DK124" s="61">
        <f t="shared" si="214"/>
        <v>0</v>
      </c>
      <c r="DL124" s="25"/>
      <c r="DM124" s="25"/>
      <c r="DN124" s="25"/>
      <c r="DO124" s="61">
        <f t="shared" si="229"/>
        <v>0</v>
      </c>
      <c r="DP124" s="25"/>
      <c r="DQ124" s="25"/>
      <c r="DR124" s="25"/>
      <c r="DS124" s="25"/>
      <c r="DT124" s="61">
        <f t="shared" si="161"/>
        <v>0</v>
      </c>
      <c r="DU124" s="25"/>
      <c r="DV124" s="25"/>
      <c r="DW124" s="25"/>
      <c r="DX124" s="25"/>
      <c r="DY124" s="25"/>
      <c r="DZ124" s="25"/>
      <c r="EA124" s="25"/>
      <c r="EB124" s="61">
        <f t="shared" si="230"/>
        <v>0</v>
      </c>
      <c r="EC124" s="25"/>
      <c r="ED124" s="25"/>
      <c r="EE124" s="25"/>
      <c r="EF124" s="25"/>
      <c r="EG124" s="25"/>
      <c r="EH124" s="25"/>
      <c r="EI124" s="61">
        <f t="shared" si="162"/>
        <v>0</v>
      </c>
      <c r="EJ124" s="25"/>
      <c r="EK124" s="25"/>
      <c r="EL124" s="61">
        <f t="shared" si="163"/>
        <v>0</v>
      </c>
      <c r="EM124" s="25"/>
      <c r="EN124" s="25"/>
      <c r="EO124" s="25"/>
      <c r="EP124" s="25"/>
      <c r="EQ124" s="61">
        <f t="shared" si="164"/>
        <v>0</v>
      </c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61">
        <f t="shared" si="205"/>
        <v>0</v>
      </c>
      <c r="FH124" s="25"/>
      <c r="FI124" s="25"/>
      <c r="FJ124" s="61">
        <f t="shared" si="165"/>
        <v>0</v>
      </c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>
        <f t="shared" si="331"/>
        <v>0</v>
      </c>
      <c r="GA124" s="25">
        <f t="shared" si="238"/>
        <v>0</v>
      </c>
      <c r="GB124" s="25">
        <f t="shared" si="239"/>
        <v>0</v>
      </c>
      <c r="GC124" s="25">
        <f t="shared" si="332"/>
        <v>0</v>
      </c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</row>
    <row r="125" spans="1:221" s="6" customFormat="1" ht="15" customHeight="1">
      <c r="A125" s="46"/>
      <c r="B125" s="46">
        <v>6755</v>
      </c>
      <c r="C125" s="47" t="s">
        <v>369</v>
      </c>
      <c r="D125" s="57">
        <f t="shared" si="199"/>
        <v>0</v>
      </c>
      <c r="E125" s="60">
        <f t="shared" si="215"/>
        <v>0</v>
      </c>
      <c r="F125" s="30">
        <f t="shared" si="156"/>
        <v>0</v>
      </c>
      <c r="G125" s="30">
        <f t="shared" si="216"/>
        <v>0</v>
      </c>
      <c r="H125" s="61">
        <f t="shared" si="217"/>
        <v>0</v>
      </c>
      <c r="I125" s="61">
        <f t="shared" si="217"/>
        <v>0</v>
      </c>
      <c r="J125" s="61">
        <f t="shared" si="200"/>
        <v>0</v>
      </c>
      <c r="K125" s="61">
        <f t="shared" si="157"/>
        <v>0</v>
      </c>
      <c r="L125" s="61">
        <f t="shared" si="158"/>
        <v>0</v>
      </c>
      <c r="M125" s="60">
        <f t="shared" si="159"/>
        <v>0</v>
      </c>
      <c r="N125" s="53">
        <f t="shared" si="208"/>
        <v>0</v>
      </c>
      <c r="O125" s="25">
        <f t="shared" si="319"/>
        <v>0</v>
      </c>
      <c r="P125" s="25">
        <f t="shared" si="320"/>
        <v>0</v>
      </c>
      <c r="Q125" s="25">
        <f t="shared" si="321"/>
        <v>0</v>
      </c>
      <c r="R125" s="25">
        <f t="shared" si="321"/>
        <v>0</v>
      </c>
      <c r="S125" s="25">
        <f t="shared" si="322"/>
        <v>0</v>
      </c>
      <c r="T125" s="25">
        <f t="shared" si="323"/>
        <v>0</v>
      </c>
      <c r="U125" s="25">
        <f t="shared" si="324"/>
        <v>0</v>
      </c>
      <c r="V125" s="25">
        <f t="shared" si="325"/>
        <v>0</v>
      </c>
      <c r="W125" s="25">
        <f t="shared" si="326"/>
        <v>0</v>
      </c>
      <c r="X125" s="25">
        <f t="shared" si="327"/>
        <v>0</v>
      </c>
      <c r="Y125" s="25">
        <f t="shared" si="328"/>
        <v>0</v>
      </c>
      <c r="Z125" s="25">
        <f t="shared" si="329"/>
        <v>0</v>
      </c>
      <c r="AA125" s="25">
        <f t="shared" si="329"/>
        <v>0</v>
      </c>
      <c r="AB125" s="25">
        <f t="shared" si="237"/>
        <v>0</v>
      </c>
      <c r="AC125" s="9">
        <f t="shared" si="237"/>
        <v>0</v>
      </c>
      <c r="AD125" s="25">
        <f t="shared" si="330"/>
        <v>0</v>
      </c>
      <c r="AE125" s="53">
        <f t="shared" si="160"/>
        <v>0</v>
      </c>
      <c r="AF125" s="61">
        <f t="shared" si="218"/>
        <v>0</v>
      </c>
      <c r="AG125" s="61">
        <f t="shared" si="219"/>
        <v>0</v>
      </c>
      <c r="AH125" s="53">
        <f t="shared" si="231"/>
        <v>0</v>
      </c>
      <c r="AI125" s="12">
        <f t="shared" si="220"/>
        <v>0</v>
      </c>
      <c r="AJ125" s="12">
        <f t="shared" si="221"/>
        <v>0</v>
      </c>
      <c r="AK125" s="12">
        <f t="shared" si="232"/>
        <v>0</v>
      </c>
      <c r="AL125" s="12">
        <f t="shared" si="233"/>
        <v>0</v>
      </c>
      <c r="AM125" s="12">
        <f t="shared" si="201"/>
        <v>0</v>
      </c>
      <c r="AN125" s="12">
        <f t="shared" si="202"/>
        <v>0</v>
      </c>
      <c r="AO125" s="12">
        <f t="shared" si="203"/>
        <v>0</v>
      </c>
      <c r="AP125" s="12">
        <f t="shared" si="204"/>
        <v>0</v>
      </c>
      <c r="AQ125" s="12">
        <f t="shared" si="234"/>
        <v>0</v>
      </c>
      <c r="AR125" s="30">
        <f t="shared" si="235"/>
        <v>0</v>
      </c>
      <c r="AS125" s="25"/>
      <c r="AT125" s="25"/>
      <c r="AU125" s="25"/>
      <c r="AV125" s="25"/>
      <c r="AW125" s="25"/>
      <c r="AX125" s="25"/>
      <c r="AY125" s="25"/>
      <c r="AZ125" s="25"/>
      <c r="BA125" s="25"/>
      <c r="BB125" s="30">
        <f t="shared" si="236"/>
        <v>0</v>
      </c>
      <c r="BC125" s="25"/>
      <c r="BD125" s="25"/>
      <c r="BE125" s="30">
        <f t="shared" si="209"/>
        <v>0</v>
      </c>
      <c r="BF125" s="25"/>
      <c r="BG125" s="25"/>
      <c r="BH125" s="25"/>
      <c r="BI125" s="25"/>
      <c r="BJ125" s="25"/>
      <c r="BK125" s="61">
        <f t="shared" si="222"/>
        <v>0</v>
      </c>
      <c r="BL125" s="25"/>
      <c r="BM125" s="25"/>
      <c r="BN125" s="25"/>
      <c r="BO125" s="25"/>
      <c r="BP125" s="25"/>
      <c r="BQ125" s="25"/>
      <c r="BR125" s="61">
        <f t="shared" si="223"/>
        <v>0</v>
      </c>
      <c r="BS125" s="25"/>
      <c r="BT125" s="25"/>
      <c r="BU125" s="61">
        <f t="shared" si="224"/>
        <v>0</v>
      </c>
      <c r="BV125" s="25"/>
      <c r="BW125" s="25"/>
      <c r="BX125" s="25"/>
      <c r="BY125" s="25"/>
      <c r="BZ125" s="61">
        <f t="shared" si="225"/>
        <v>0</v>
      </c>
      <c r="CA125" s="25"/>
      <c r="CB125" s="25"/>
      <c r="CC125" s="25"/>
      <c r="CD125" s="25"/>
      <c r="CE125" s="61">
        <f t="shared" si="226"/>
        <v>0</v>
      </c>
      <c r="CF125" s="25"/>
      <c r="CG125" s="25"/>
      <c r="CH125" s="25"/>
      <c r="CI125" s="25"/>
      <c r="CJ125" s="61">
        <f t="shared" si="227"/>
        <v>0</v>
      </c>
      <c r="CK125" s="25"/>
      <c r="CL125" s="25"/>
      <c r="CM125" s="25"/>
      <c r="CN125" s="25"/>
      <c r="CO125" s="25"/>
      <c r="CP125" s="61">
        <f t="shared" si="228"/>
        <v>0</v>
      </c>
      <c r="CQ125" s="25"/>
      <c r="CR125" s="25"/>
      <c r="CS125" s="25"/>
      <c r="CT125" s="25"/>
      <c r="CU125" s="61">
        <f t="shared" si="210"/>
        <v>0</v>
      </c>
      <c r="CV125" s="25"/>
      <c r="CW125" s="25"/>
      <c r="CX125" s="25"/>
      <c r="CY125" s="61">
        <f t="shared" si="211"/>
        <v>0</v>
      </c>
      <c r="CZ125" s="25"/>
      <c r="DA125" s="25"/>
      <c r="DB125" s="25"/>
      <c r="DC125" s="61">
        <f t="shared" si="212"/>
        <v>0</v>
      </c>
      <c r="DD125" s="25"/>
      <c r="DE125" s="25"/>
      <c r="DF125" s="25"/>
      <c r="DG125" s="61">
        <f t="shared" si="213"/>
        <v>0</v>
      </c>
      <c r="DH125" s="25"/>
      <c r="DI125" s="25"/>
      <c r="DJ125" s="25"/>
      <c r="DK125" s="61">
        <f t="shared" si="214"/>
        <v>0</v>
      </c>
      <c r="DL125" s="25"/>
      <c r="DM125" s="25"/>
      <c r="DN125" s="25"/>
      <c r="DO125" s="61">
        <f t="shared" si="229"/>
        <v>0</v>
      </c>
      <c r="DP125" s="25"/>
      <c r="DQ125" s="25"/>
      <c r="DR125" s="25"/>
      <c r="DS125" s="25"/>
      <c r="DT125" s="61">
        <f t="shared" si="161"/>
        <v>0</v>
      </c>
      <c r="DU125" s="25"/>
      <c r="DV125" s="25"/>
      <c r="DW125" s="25"/>
      <c r="DX125" s="25"/>
      <c r="DY125" s="25"/>
      <c r="DZ125" s="25"/>
      <c r="EA125" s="25"/>
      <c r="EB125" s="61">
        <f t="shared" si="230"/>
        <v>0</v>
      </c>
      <c r="EC125" s="25"/>
      <c r="ED125" s="25"/>
      <c r="EE125" s="25"/>
      <c r="EF125" s="25"/>
      <c r="EG125" s="25"/>
      <c r="EH125" s="25"/>
      <c r="EI125" s="61">
        <f t="shared" si="162"/>
        <v>0</v>
      </c>
      <c r="EJ125" s="25"/>
      <c r="EK125" s="25"/>
      <c r="EL125" s="61">
        <f t="shared" si="163"/>
        <v>0</v>
      </c>
      <c r="EM125" s="25"/>
      <c r="EN125" s="25"/>
      <c r="EO125" s="25"/>
      <c r="EP125" s="25"/>
      <c r="EQ125" s="61">
        <f t="shared" si="164"/>
        <v>0</v>
      </c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61">
        <f t="shared" si="205"/>
        <v>0</v>
      </c>
      <c r="FH125" s="25"/>
      <c r="FI125" s="25"/>
      <c r="FJ125" s="61">
        <f t="shared" si="165"/>
        <v>0</v>
      </c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>
        <f t="shared" si="331"/>
        <v>0</v>
      </c>
      <c r="GA125" s="25">
        <f t="shared" si="238"/>
        <v>0</v>
      </c>
      <c r="GB125" s="25">
        <f t="shared" si="239"/>
        <v>0</v>
      </c>
      <c r="GC125" s="25">
        <f t="shared" si="332"/>
        <v>0</v>
      </c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</row>
    <row r="126" spans="1:221" s="6" customFormat="1" ht="15" customHeight="1">
      <c r="A126" s="46"/>
      <c r="B126" s="46">
        <v>6756</v>
      </c>
      <c r="C126" s="47" t="s">
        <v>370</v>
      </c>
      <c r="D126" s="57">
        <f t="shared" si="199"/>
        <v>0</v>
      </c>
      <c r="E126" s="60">
        <f t="shared" si="215"/>
        <v>0</v>
      </c>
      <c r="F126" s="30">
        <f t="shared" si="156"/>
        <v>0</v>
      </c>
      <c r="G126" s="30">
        <f t="shared" si="216"/>
        <v>0</v>
      </c>
      <c r="H126" s="61">
        <f t="shared" si="217"/>
        <v>0</v>
      </c>
      <c r="I126" s="61">
        <f t="shared" si="217"/>
        <v>0</v>
      </c>
      <c r="J126" s="61">
        <f t="shared" si="200"/>
        <v>0</v>
      </c>
      <c r="K126" s="61">
        <f t="shared" si="157"/>
        <v>0</v>
      </c>
      <c r="L126" s="61">
        <f t="shared" si="158"/>
        <v>0</v>
      </c>
      <c r="M126" s="60">
        <f t="shared" si="159"/>
        <v>0</v>
      </c>
      <c r="N126" s="53">
        <f t="shared" si="208"/>
        <v>0</v>
      </c>
      <c r="O126" s="25">
        <f t="shared" si="319"/>
        <v>0</v>
      </c>
      <c r="P126" s="25">
        <f t="shared" si="320"/>
        <v>0</v>
      </c>
      <c r="Q126" s="25">
        <f t="shared" si="321"/>
        <v>0</v>
      </c>
      <c r="R126" s="25">
        <f t="shared" si="321"/>
        <v>0</v>
      </c>
      <c r="S126" s="25">
        <f t="shared" si="322"/>
        <v>0</v>
      </c>
      <c r="T126" s="25">
        <f t="shared" si="323"/>
        <v>0</v>
      </c>
      <c r="U126" s="25">
        <f t="shared" si="324"/>
        <v>0</v>
      </c>
      <c r="V126" s="25">
        <f t="shared" si="325"/>
        <v>0</v>
      </c>
      <c r="W126" s="25">
        <f t="shared" si="326"/>
        <v>0</v>
      </c>
      <c r="X126" s="25">
        <f t="shared" si="327"/>
        <v>0</v>
      </c>
      <c r="Y126" s="25">
        <f t="shared" si="328"/>
        <v>0</v>
      </c>
      <c r="Z126" s="25">
        <f t="shared" si="329"/>
        <v>0</v>
      </c>
      <c r="AA126" s="25">
        <f t="shared" si="329"/>
        <v>0</v>
      </c>
      <c r="AB126" s="25">
        <f t="shared" si="237"/>
        <v>0</v>
      </c>
      <c r="AC126" s="9">
        <f t="shared" si="237"/>
        <v>0</v>
      </c>
      <c r="AD126" s="25">
        <f t="shared" si="330"/>
        <v>0</v>
      </c>
      <c r="AE126" s="53">
        <f t="shared" si="160"/>
        <v>0</v>
      </c>
      <c r="AF126" s="61">
        <f t="shared" si="218"/>
        <v>0</v>
      </c>
      <c r="AG126" s="61">
        <f t="shared" si="219"/>
        <v>0</v>
      </c>
      <c r="AH126" s="53">
        <f t="shared" si="231"/>
        <v>0</v>
      </c>
      <c r="AI126" s="12">
        <f t="shared" si="220"/>
        <v>0</v>
      </c>
      <c r="AJ126" s="12">
        <f t="shared" si="221"/>
        <v>0</v>
      </c>
      <c r="AK126" s="12">
        <f t="shared" si="232"/>
        <v>0</v>
      </c>
      <c r="AL126" s="12">
        <f t="shared" si="233"/>
        <v>0</v>
      </c>
      <c r="AM126" s="12">
        <f t="shared" si="201"/>
        <v>0</v>
      </c>
      <c r="AN126" s="12">
        <f t="shared" si="202"/>
        <v>0</v>
      </c>
      <c r="AO126" s="12">
        <f t="shared" si="203"/>
        <v>0</v>
      </c>
      <c r="AP126" s="12">
        <f t="shared" si="204"/>
        <v>0</v>
      </c>
      <c r="AQ126" s="12">
        <f t="shared" si="234"/>
        <v>0</v>
      </c>
      <c r="AR126" s="30">
        <f t="shared" si="235"/>
        <v>0</v>
      </c>
      <c r="AS126" s="25"/>
      <c r="AT126" s="25"/>
      <c r="AU126" s="25"/>
      <c r="AV126" s="25"/>
      <c r="AW126" s="25"/>
      <c r="AX126" s="25"/>
      <c r="AY126" s="25"/>
      <c r="AZ126" s="25"/>
      <c r="BA126" s="25"/>
      <c r="BB126" s="30">
        <f t="shared" si="236"/>
        <v>0</v>
      </c>
      <c r="BC126" s="25"/>
      <c r="BD126" s="25"/>
      <c r="BE126" s="30">
        <f t="shared" si="209"/>
        <v>0</v>
      </c>
      <c r="BF126" s="25"/>
      <c r="BG126" s="25"/>
      <c r="BH126" s="25"/>
      <c r="BI126" s="25"/>
      <c r="BJ126" s="25"/>
      <c r="BK126" s="61">
        <f t="shared" si="222"/>
        <v>0</v>
      </c>
      <c r="BL126" s="25"/>
      <c r="BM126" s="25"/>
      <c r="BN126" s="25"/>
      <c r="BO126" s="25"/>
      <c r="BP126" s="25"/>
      <c r="BQ126" s="25"/>
      <c r="BR126" s="61">
        <f t="shared" si="223"/>
        <v>0</v>
      </c>
      <c r="BS126" s="25"/>
      <c r="BT126" s="25"/>
      <c r="BU126" s="61">
        <f t="shared" si="224"/>
        <v>0</v>
      </c>
      <c r="BV126" s="25"/>
      <c r="BW126" s="25"/>
      <c r="BX126" s="25"/>
      <c r="BY126" s="25"/>
      <c r="BZ126" s="61">
        <f t="shared" si="225"/>
        <v>0</v>
      </c>
      <c r="CA126" s="25"/>
      <c r="CB126" s="25"/>
      <c r="CC126" s="25"/>
      <c r="CD126" s="25"/>
      <c r="CE126" s="61">
        <f t="shared" si="226"/>
        <v>0</v>
      </c>
      <c r="CF126" s="25"/>
      <c r="CG126" s="25"/>
      <c r="CH126" s="25"/>
      <c r="CI126" s="25"/>
      <c r="CJ126" s="61">
        <f t="shared" si="227"/>
        <v>0</v>
      </c>
      <c r="CK126" s="25"/>
      <c r="CL126" s="25"/>
      <c r="CM126" s="25"/>
      <c r="CN126" s="25"/>
      <c r="CO126" s="25"/>
      <c r="CP126" s="61">
        <f t="shared" si="228"/>
        <v>0</v>
      </c>
      <c r="CQ126" s="25"/>
      <c r="CR126" s="25"/>
      <c r="CS126" s="25"/>
      <c r="CT126" s="25"/>
      <c r="CU126" s="61">
        <f t="shared" si="210"/>
        <v>0</v>
      </c>
      <c r="CV126" s="25"/>
      <c r="CW126" s="25"/>
      <c r="CX126" s="25"/>
      <c r="CY126" s="61">
        <f t="shared" si="211"/>
        <v>0</v>
      </c>
      <c r="CZ126" s="25"/>
      <c r="DA126" s="25"/>
      <c r="DB126" s="25"/>
      <c r="DC126" s="61">
        <f t="shared" si="212"/>
        <v>0</v>
      </c>
      <c r="DD126" s="25"/>
      <c r="DE126" s="25"/>
      <c r="DF126" s="25"/>
      <c r="DG126" s="61">
        <f t="shared" si="213"/>
        <v>0</v>
      </c>
      <c r="DH126" s="25"/>
      <c r="DI126" s="25"/>
      <c r="DJ126" s="25"/>
      <c r="DK126" s="61">
        <f t="shared" si="214"/>
        <v>0</v>
      </c>
      <c r="DL126" s="25"/>
      <c r="DM126" s="25"/>
      <c r="DN126" s="25"/>
      <c r="DO126" s="61">
        <f t="shared" si="229"/>
        <v>0</v>
      </c>
      <c r="DP126" s="25"/>
      <c r="DQ126" s="25"/>
      <c r="DR126" s="25"/>
      <c r="DS126" s="25"/>
      <c r="DT126" s="61">
        <f t="shared" si="161"/>
        <v>0</v>
      </c>
      <c r="DU126" s="25"/>
      <c r="DV126" s="25"/>
      <c r="DW126" s="25"/>
      <c r="DX126" s="25"/>
      <c r="DY126" s="25"/>
      <c r="DZ126" s="25"/>
      <c r="EA126" s="25"/>
      <c r="EB126" s="61">
        <f t="shared" si="230"/>
        <v>0</v>
      </c>
      <c r="EC126" s="25"/>
      <c r="ED126" s="25"/>
      <c r="EE126" s="25"/>
      <c r="EF126" s="25"/>
      <c r="EG126" s="25"/>
      <c r="EH126" s="25"/>
      <c r="EI126" s="61">
        <f t="shared" si="162"/>
        <v>0</v>
      </c>
      <c r="EJ126" s="25"/>
      <c r="EK126" s="25"/>
      <c r="EL126" s="61">
        <f t="shared" si="163"/>
        <v>0</v>
      </c>
      <c r="EM126" s="25"/>
      <c r="EN126" s="25"/>
      <c r="EO126" s="25"/>
      <c r="EP126" s="25"/>
      <c r="EQ126" s="61">
        <f t="shared" si="164"/>
        <v>0</v>
      </c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61">
        <f t="shared" si="205"/>
        <v>0</v>
      </c>
      <c r="FH126" s="25"/>
      <c r="FI126" s="25"/>
      <c r="FJ126" s="61">
        <f t="shared" si="165"/>
        <v>0</v>
      </c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>
        <f t="shared" si="331"/>
        <v>0</v>
      </c>
      <c r="GA126" s="25">
        <f t="shared" si="238"/>
        <v>0</v>
      </c>
      <c r="GB126" s="25">
        <f t="shared" si="239"/>
        <v>0</v>
      </c>
      <c r="GC126" s="25">
        <f t="shared" si="332"/>
        <v>0</v>
      </c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</row>
    <row r="127" spans="1:221" s="6" customFormat="1" ht="15" customHeight="1">
      <c r="A127" s="46"/>
      <c r="B127" s="46">
        <v>6757</v>
      </c>
      <c r="C127" s="47" t="s">
        <v>422</v>
      </c>
      <c r="D127" s="57">
        <f t="shared" si="199"/>
        <v>0</v>
      </c>
      <c r="E127" s="60">
        <f t="shared" si="215"/>
        <v>0</v>
      </c>
      <c r="F127" s="30">
        <f t="shared" si="156"/>
        <v>0</v>
      </c>
      <c r="G127" s="30">
        <f t="shared" si="216"/>
        <v>0</v>
      </c>
      <c r="H127" s="61">
        <f t="shared" si="217"/>
        <v>0</v>
      </c>
      <c r="I127" s="61">
        <f t="shared" si="217"/>
        <v>0</v>
      </c>
      <c r="J127" s="61">
        <f t="shared" si="200"/>
        <v>0</v>
      </c>
      <c r="K127" s="61">
        <f t="shared" si="157"/>
        <v>0</v>
      </c>
      <c r="L127" s="61">
        <f t="shared" si="158"/>
        <v>0</v>
      </c>
      <c r="M127" s="60">
        <f t="shared" si="159"/>
        <v>0</v>
      </c>
      <c r="N127" s="53">
        <f t="shared" si="208"/>
        <v>0</v>
      </c>
      <c r="O127" s="25">
        <f t="shared" si="319"/>
        <v>0</v>
      </c>
      <c r="P127" s="25">
        <f t="shared" si="320"/>
        <v>0</v>
      </c>
      <c r="Q127" s="25">
        <f t="shared" si="321"/>
        <v>0</v>
      </c>
      <c r="R127" s="25">
        <f t="shared" si="321"/>
        <v>0</v>
      </c>
      <c r="S127" s="25">
        <f t="shared" si="322"/>
        <v>0</v>
      </c>
      <c r="T127" s="25">
        <f t="shared" si="323"/>
        <v>0</v>
      </c>
      <c r="U127" s="25">
        <f t="shared" si="324"/>
        <v>0</v>
      </c>
      <c r="V127" s="25">
        <f t="shared" si="325"/>
        <v>0</v>
      </c>
      <c r="W127" s="25">
        <f t="shared" si="326"/>
        <v>0</v>
      </c>
      <c r="X127" s="25">
        <f t="shared" si="327"/>
        <v>0</v>
      </c>
      <c r="Y127" s="25">
        <f t="shared" si="328"/>
        <v>0</v>
      </c>
      <c r="Z127" s="25">
        <f t="shared" si="329"/>
        <v>0</v>
      </c>
      <c r="AA127" s="25">
        <f t="shared" si="329"/>
        <v>0</v>
      </c>
      <c r="AB127" s="25">
        <f t="shared" si="237"/>
        <v>0</v>
      </c>
      <c r="AC127" s="9">
        <f t="shared" si="237"/>
        <v>0</v>
      </c>
      <c r="AD127" s="25">
        <f t="shared" si="330"/>
        <v>0</v>
      </c>
      <c r="AE127" s="53">
        <f t="shared" si="160"/>
        <v>0</v>
      </c>
      <c r="AF127" s="61">
        <f t="shared" si="218"/>
        <v>0</v>
      </c>
      <c r="AG127" s="61">
        <f t="shared" si="219"/>
        <v>0</v>
      </c>
      <c r="AH127" s="53">
        <f t="shared" si="231"/>
        <v>0</v>
      </c>
      <c r="AI127" s="12">
        <f t="shared" si="220"/>
        <v>0</v>
      </c>
      <c r="AJ127" s="12">
        <f t="shared" si="221"/>
        <v>0</v>
      </c>
      <c r="AK127" s="12">
        <f t="shared" si="232"/>
        <v>0</v>
      </c>
      <c r="AL127" s="12">
        <f t="shared" si="233"/>
        <v>0</v>
      </c>
      <c r="AM127" s="12">
        <f t="shared" si="201"/>
        <v>0</v>
      </c>
      <c r="AN127" s="12">
        <f t="shared" si="202"/>
        <v>0</v>
      </c>
      <c r="AO127" s="12">
        <f t="shared" si="203"/>
        <v>0</v>
      </c>
      <c r="AP127" s="12">
        <f t="shared" si="204"/>
        <v>0</v>
      </c>
      <c r="AQ127" s="12">
        <f t="shared" si="234"/>
        <v>0</v>
      </c>
      <c r="AR127" s="30">
        <f t="shared" si="235"/>
        <v>0</v>
      </c>
      <c r="AS127" s="25"/>
      <c r="AT127" s="25"/>
      <c r="AU127" s="25"/>
      <c r="AV127" s="25"/>
      <c r="AW127" s="25"/>
      <c r="AX127" s="25"/>
      <c r="AY127" s="25"/>
      <c r="AZ127" s="25"/>
      <c r="BA127" s="25"/>
      <c r="BB127" s="30">
        <f t="shared" si="236"/>
        <v>0</v>
      </c>
      <c r="BC127" s="25"/>
      <c r="BD127" s="25"/>
      <c r="BE127" s="30">
        <f t="shared" si="209"/>
        <v>0</v>
      </c>
      <c r="BF127" s="25"/>
      <c r="BG127" s="25"/>
      <c r="BH127" s="25"/>
      <c r="BI127" s="25"/>
      <c r="BJ127" s="25"/>
      <c r="BK127" s="61">
        <f t="shared" si="222"/>
        <v>0</v>
      </c>
      <c r="BL127" s="25"/>
      <c r="BM127" s="25"/>
      <c r="BN127" s="25"/>
      <c r="BO127" s="25"/>
      <c r="BP127" s="25"/>
      <c r="BQ127" s="25"/>
      <c r="BR127" s="61">
        <f t="shared" si="223"/>
        <v>0</v>
      </c>
      <c r="BS127" s="25"/>
      <c r="BT127" s="25"/>
      <c r="BU127" s="61">
        <f t="shared" si="224"/>
        <v>0</v>
      </c>
      <c r="BV127" s="25"/>
      <c r="BW127" s="25"/>
      <c r="BX127" s="25"/>
      <c r="BY127" s="25"/>
      <c r="BZ127" s="61">
        <f t="shared" si="225"/>
        <v>0</v>
      </c>
      <c r="CA127" s="25"/>
      <c r="CB127" s="25"/>
      <c r="CC127" s="25"/>
      <c r="CD127" s="25"/>
      <c r="CE127" s="61">
        <f t="shared" si="226"/>
        <v>0</v>
      </c>
      <c r="CF127" s="25"/>
      <c r="CG127" s="25"/>
      <c r="CH127" s="25"/>
      <c r="CI127" s="25"/>
      <c r="CJ127" s="61">
        <f t="shared" si="227"/>
        <v>0</v>
      </c>
      <c r="CK127" s="25"/>
      <c r="CL127" s="25"/>
      <c r="CM127" s="25"/>
      <c r="CN127" s="25"/>
      <c r="CO127" s="25"/>
      <c r="CP127" s="61">
        <f t="shared" si="228"/>
        <v>0</v>
      </c>
      <c r="CQ127" s="25"/>
      <c r="CR127" s="25"/>
      <c r="CS127" s="25"/>
      <c r="CT127" s="25"/>
      <c r="CU127" s="61">
        <f t="shared" si="210"/>
        <v>0</v>
      </c>
      <c r="CV127" s="25"/>
      <c r="CW127" s="25"/>
      <c r="CX127" s="25"/>
      <c r="CY127" s="61">
        <f t="shared" si="211"/>
        <v>0</v>
      </c>
      <c r="CZ127" s="25"/>
      <c r="DA127" s="25"/>
      <c r="DB127" s="25"/>
      <c r="DC127" s="61">
        <f t="shared" si="212"/>
        <v>0</v>
      </c>
      <c r="DD127" s="25"/>
      <c r="DE127" s="25"/>
      <c r="DF127" s="25"/>
      <c r="DG127" s="61">
        <f t="shared" si="213"/>
        <v>0</v>
      </c>
      <c r="DH127" s="25"/>
      <c r="DI127" s="25"/>
      <c r="DJ127" s="25"/>
      <c r="DK127" s="61">
        <f t="shared" si="214"/>
        <v>0</v>
      </c>
      <c r="DL127" s="25"/>
      <c r="DM127" s="25"/>
      <c r="DN127" s="25"/>
      <c r="DO127" s="61">
        <f t="shared" si="229"/>
        <v>0</v>
      </c>
      <c r="DP127" s="25"/>
      <c r="DQ127" s="25"/>
      <c r="DR127" s="25"/>
      <c r="DS127" s="25"/>
      <c r="DT127" s="61">
        <f t="shared" si="161"/>
        <v>0</v>
      </c>
      <c r="DU127" s="25"/>
      <c r="DV127" s="25"/>
      <c r="DW127" s="25"/>
      <c r="DX127" s="25"/>
      <c r="DY127" s="25"/>
      <c r="DZ127" s="25"/>
      <c r="EA127" s="25"/>
      <c r="EB127" s="61">
        <f t="shared" si="230"/>
        <v>0</v>
      </c>
      <c r="EC127" s="25"/>
      <c r="ED127" s="25"/>
      <c r="EE127" s="25"/>
      <c r="EF127" s="25"/>
      <c r="EG127" s="25"/>
      <c r="EH127" s="25"/>
      <c r="EI127" s="61">
        <f t="shared" si="162"/>
        <v>0</v>
      </c>
      <c r="EJ127" s="25"/>
      <c r="EK127" s="25"/>
      <c r="EL127" s="61">
        <f t="shared" si="163"/>
        <v>0</v>
      </c>
      <c r="EM127" s="25"/>
      <c r="EN127" s="25"/>
      <c r="EO127" s="25"/>
      <c r="EP127" s="25"/>
      <c r="EQ127" s="61">
        <f t="shared" si="164"/>
        <v>0</v>
      </c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61">
        <f t="shared" si="205"/>
        <v>0</v>
      </c>
      <c r="FH127" s="25"/>
      <c r="FI127" s="25"/>
      <c r="FJ127" s="61">
        <f t="shared" si="165"/>
        <v>0</v>
      </c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>
        <f t="shared" si="331"/>
        <v>0</v>
      </c>
      <c r="GA127" s="25">
        <f t="shared" si="238"/>
        <v>0</v>
      </c>
      <c r="GB127" s="25">
        <f t="shared" si="239"/>
        <v>0</v>
      </c>
      <c r="GC127" s="25">
        <f t="shared" si="332"/>
        <v>0</v>
      </c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</row>
    <row r="128" spans="1:221" s="6" customFormat="1" ht="15" customHeight="1">
      <c r="A128" s="46"/>
      <c r="B128" s="46">
        <v>6758</v>
      </c>
      <c r="C128" s="47" t="s">
        <v>548</v>
      </c>
      <c r="D128" s="57">
        <f t="shared" si="199"/>
        <v>0</v>
      </c>
      <c r="E128" s="60">
        <f t="shared" si="215"/>
        <v>0</v>
      </c>
      <c r="F128" s="30">
        <f t="shared" si="156"/>
        <v>0</v>
      </c>
      <c r="G128" s="30">
        <f t="shared" si="216"/>
        <v>0</v>
      </c>
      <c r="H128" s="61">
        <f t="shared" si="217"/>
        <v>0</v>
      </c>
      <c r="I128" s="61">
        <f t="shared" si="217"/>
        <v>0</v>
      </c>
      <c r="J128" s="61">
        <f t="shared" si="200"/>
        <v>0</v>
      </c>
      <c r="K128" s="61">
        <f t="shared" si="157"/>
        <v>0</v>
      </c>
      <c r="L128" s="61">
        <f t="shared" si="158"/>
        <v>0</v>
      </c>
      <c r="M128" s="60">
        <f t="shared" si="159"/>
        <v>0</v>
      </c>
      <c r="N128" s="53">
        <f t="shared" si="208"/>
        <v>0</v>
      </c>
      <c r="O128" s="25">
        <f t="shared" si="319"/>
        <v>0</v>
      </c>
      <c r="P128" s="25">
        <f t="shared" si="320"/>
        <v>0</v>
      </c>
      <c r="Q128" s="25">
        <f t="shared" si="321"/>
        <v>0</v>
      </c>
      <c r="R128" s="25">
        <f t="shared" si="321"/>
        <v>0</v>
      </c>
      <c r="S128" s="25">
        <f t="shared" si="322"/>
        <v>0</v>
      </c>
      <c r="T128" s="25">
        <f t="shared" si="323"/>
        <v>0</v>
      </c>
      <c r="U128" s="25">
        <f t="shared" si="324"/>
        <v>0</v>
      </c>
      <c r="V128" s="25">
        <f t="shared" si="325"/>
        <v>0</v>
      </c>
      <c r="W128" s="25">
        <f t="shared" si="326"/>
        <v>0</v>
      </c>
      <c r="X128" s="25">
        <f t="shared" si="327"/>
        <v>0</v>
      </c>
      <c r="Y128" s="25">
        <f t="shared" si="328"/>
        <v>0</v>
      </c>
      <c r="Z128" s="25">
        <f t="shared" si="329"/>
        <v>0</v>
      </c>
      <c r="AA128" s="25">
        <f t="shared" si="329"/>
        <v>0</v>
      </c>
      <c r="AB128" s="25">
        <f t="shared" si="237"/>
        <v>0</v>
      </c>
      <c r="AC128" s="9">
        <f t="shared" si="237"/>
        <v>0</v>
      </c>
      <c r="AD128" s="25">
        <f t="shared" si="330"/>
        <v>0</v>
      </c>
      <c r="AE128" s="53">
        <f t="shared" si="160"/>
        <v>0</v>
      </c>
      <c r="AF128" s="61">
        <f t="shared" si="218"/>
        <v>0</v>
      </c>
      <c r="AG128" s="61">
        <f t="shared" si="219"/>
        <v>0</v>
      </c>
      <c r="AH128" s="53">
        <f t="shared" si="231"/>
        <v>0</v>
      </c>
      <c r="AI128" s="12">
        <f t="shared" si="220"/>
        <v>0</v>
      </c>
      <c r="AJ128" s="12">
        <f t="shared" si="221"/>
        <v>0</v>
      </c>
      <c r="AK128" s="12">
        <f t="shared" si="232"/>
        <v>0</v>
      </c>
      <c r="AL128" s="12">
        <f t="shared" si="233"/>
        <v>0</v>
      </c>
      <c r="AM128" s="12">
        <f t="shared" si="201"/>
        <v>0</v>
      </c>
      <c r="AN128" s="12">
        <f t="shared" si="202"/>
        <v>0</v>
      </c>
      <c r="AO128" s="12">
        <f t="shared" si="203"/>
        <v>0</v>
      </c>
      <c r="AP128" s="12">
        <f t="shared" si="204"/>
        <v>0</v>
      </c>
      <c r="AQ128" s="12">
        <f t="shared" si="234"/>
        <v>0</v>
      </c>
      <c r="AR128" s="30">
        <f t="shared" si="235"/>
        <v>0</v>
      </c>
      <c r="AS128" s="25"/>
      <c r="AT128" s="25"/>
      <c r="AU128" s="25"/>
      <c r="AV128" s="25"/>
      <c r="AW128" s="25"/>
      <c r="AX128" s="25"/>
      <c r="AY128" s="25"/>
      <c r="AZ128" s="25"/>
      <c r="BA128" s="25"/>
      <c r="BB128" s="30">
        <f t="shared" si="236"/>
        <v>0</v>
      </c>
      <c r="BC128" s="25"/>
      <c r="BD128" s="25"/>
      <c r="BE128" s="30">
        <f t="shared" si="209"/>
        <v>0</v>
      </c>
      <c r="BF128" s="25"/>
      <c r="BG128" s="25"/>
      <c r="BH128" s="25"/>
      <c r="BI128" s="25"/>
      <c r="BJ128" s="25"/>
      <c r="BK128" s="61">
        <f t="shared" si="222"/>
        <v>0</v>
      </c>
      <c r="BL128" s="25"/>
      <c r="BM128" s="25"/>
      <c r="BN128" s="25"/>
      <c r="BO128" s="25"/>
      <c r="BP128" s="25"/>
      <c r="BQ128" s="25"/>
      <c r="BR128" s="61">
        <f t="shared" si="223"/>
        <v>0</v>
      </c>
      <c r="BS128" s="25"/>
      <c r="BT128" s="25"/>
      <c r="BU128" s="61">
        <f t="shared" si="224"/>
        <v>0</v>
      </c>
      <c r="BV128" s="25"/>
      <c r="BW128" s="25"/>
      <c r="BX128" s="25"/>
      <c r="BY128" s="25"/>
      <c r="BZ128" s="61">
        <f t="shared" si="225"/>
        <v>0</v>
      </c>
      <c r="CA128" s="25"/>
      <c r="CB128" s="25"/>
      <c r="CC128" s="25"/>
      <c r="CD128" s="25"/>
      <c r="CE128" s="61">
        <f t="shared" si="226"/>
        <v>0</v>
      </c>
      <c r="CF128" s="25"/>
      <c r="CG128" s="25"/>
      <c r="CH128" s="25"/>
      <c r="CI128" s="25"/>
      <c r="CJ128" s="61">
        <f t="shared" si="227"/>
        <v>0</v>
      </c>
      <c r="CK128" s="25"/>
      <c r="CL128" s="25"/>
      <c r="CM128" s="25"/>
      <c r="CN128" s="25"/>
      <c r="CO128" s="25"/>
      <c r="CP128" s="61">
        <f t="shared" si="228"/>
        <v>0</v>
      </c>
      <c r="CQ128" s="25"/>
      <c r="CR128" s="25"/>
      <c r="CS128" s="25"/>
      <c r="CT128" s="25"/>
      <c r="CU128" s="61">
        <f t="shared" si="210"/>
        <v>0</v>
      </c>
      <c r="CV128" s="25"/>
      <c r="CW128" s="25"/>
      <c r="CX128" s="25"/>
      <c r="CY128" s="61">
        <f t="shared" si="211"/>
        <v>0</v>
      </c>
      <c r="CZ128" s="25"/>
      <c r="DA128" s="25"/>
      <c r="DB128" s="25"/>
      <c r="DC128" s="61">
        <f t="shared" si="212"/>
        <v>0</v>
      </c>
      <c r="DD128" s="25"/>
      <c r="DE128" s="25"/>
      <c r="DF128" s="25"/>
      <c r="DG128" s="61">
        <f t="shared" si="213"/>
        <v>0</v>
      </c>
      <c r="DH128" s="25"/>
      <c r="DI128" s="25"/>
      <c r="DJ128" s="25"/>
      <c r="DK128" s="61">
        <f t="shared" si="214"/>
        <v>0</v>
      </c>
      <c r="DL128" s="25"/>
      <c r="DM128" s="25"/>
      <c r="DN128" s="25"/>
      <c r="DO128" s="61">
        <f t="shared" si="229"/>
        <v>0</v>
      </c>
      <c r="DP128" s="25"/>
      <c r="DQ128" s="25"/>
      <c r="DR128" s="25"/>
      <c r="DS128" s="25"/>
      <c r="DT128" s="61">
        <f t="shared" si="161"/>
        <v>0</v>
      </c>
      <c r="DU128" s="25"/>
      <c r="DV128" s="25"/>
      <c r="DW128" s="25"/>
      <c r="DX128" s="25"/>
      <c r="DY128" s="25"/>
      <c r="DZ128" s="25"/>
      <c r="EA128" s="25"/>
      <c r="EB128" s="61">
        <f t="shared" si="230"/>
        <v>0</v>
      </c>
      <c r="EC128" s="25"/>
      <c r="ED128" s="25"/>
      <c r="EE128" s="25"/>
      <c r="EF128" s="25"/>
      <c r="EG128" s="25"/>
      <c r="EH128" s="25"/>
      <c r="EI128" s="61">
        <f t="shared" si="162"/>
        <v>0</v>
      </c>
      <c r="EJ128" s="25"/>
      <c r="EK128" s="25"/>
      <c r="EL128" s="61">
        <f t="shared" si="163"/>
        <v>0</v>
      </c>
      <c r="EM128" s="25"/>
      <c r="EN128" s="25"/>
      <c r="EO128" s="25"/>
      <c r="EP128" s="25"/>
      <c r="EQ128" s="61">
        <f t="shared" si="164"/>
        <v>0</v>
      </c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61">
        <f t="shared" si="205"/>
        <v>0</v>
      </c>
      <c r="FH128" s="25"/>
      <c r="FI128" s="25"/>
      <c r="FJ128" s="61">
        <f t="shared" si="165"/>
        <v>0</v>
      </c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>
        <f t="shared" si="331"/>
        <v>0</v>
      </c>
      <c r="GA128" s="25">
        <f t="shared" si="238"/>
        <v>0</v>
      </c>
      <c r="GB128" s="25">
        <f t="shared" si="239"/>
        <v>0</v>
      </c>
      <c r="GC128" s="25">
        <f t="shared" si="332"/>
        <v>0</v>
      </c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</row>
    <row r="129" spans="1:221" s="6" customFormat="1" ht="15" customHeight="1">
      <c r="A129" s="46"/>
      <c r="B129" s="46">
        <v>6761</v>
      </c>
      <c r="C129" s="47" t="s">
        <v>549</v>
      </c>
      <c r="D129" s="57">
        <f t="shared" si="199"/>
        <v>0</v>
      </c>
      <c r="E129" s="60">
        <f t="shared" si="215"/>
        <v>0</v>
      </c>
      <c r="F129" s="30">
        <f t="shared" ref="F129:F192" si="333">AS129+BA129+BC129+GA129</f>
        <v>0</v>
      </c>
      <c r="G129" s="30">
        <f t="shared" si="216"/>
        <v>0</v>
      </c>
      <c r="H129" s="61">
        <f t="shared" si="217"/>
        <v>0</v>
      </c>
      <c r="I129" s="61">
        <f t="shared" si="217"/>
        <v>0</v>
      </c>
      <c r="J129" s="61">
        <f t="shared" si="200"/>
        <v>0</v>
      </c>
      <c r="K129" s="61">
        <f t="shared" ref="K129:K192" si="334">DU129+EC129+EJ129+ER129+SUM(EV129:FF129)</f>
        <v>0</v>
      </c>
      <c r="L129" s="61">
        <f t="shared" ref="L129:L192" si="335">AV129+FH129+FK129+FM129+FN129+GA129</f>
        <v>0</v>
      </c>
      <c r="M129" s="60">
        <f t="shared" ref="M129:M192" si="336">BM129+BW129+CB129+CG129+CL129+CR129+CW129+DA129+DE129+DI129+DM129+DQ129+SUM(FO129:FY129)</f>
        <v>0</v>
      </c>
      <c r="N129" s="53">
        <f t="shared" si="208"/>
        <v>0</v>
      </c>
      <c r="O129" s="25">
        <f t="shared" si="319"/>
        <v>0</v>
      </c>
      <c r="P129" s="25">
        <f t="shared" si="320"/>
        <v>0</v>
      </c>
      <c r="Q129" s="25">
        <f t="shared" si="321"/>
        <v>0</v>
      </c>
      <c r="R129" s="25">
        <f t="shared" si="321"/>
        <v>0</v>
      </c>
      <c r="S129" s="25">
        <f t="shared" si="322"/>
        <v>0</v>
      </c>
      <c r="T129" s="25">
        <f t="shared" si="323"/>
        <v>0</v>
      </c>
      <c r="U129" s="25">
        <f t="shared" si="324"/>
        <v>0</v>
      </c>
      <c r="V129" s="25">
        <f t="shared" si="325"/>
        <v>0</v>
      </c>
      <c r="W129" s="25">
        <f t="shared" si="326"/>
        <v>0</v>
      </c>
      <c r="X129" s="25">
        <f t="shared" si="327"/>
        <v>0</v>
      </c>
      <c r="Y129" s="25">
        <f t="shared" si="328"/>
        <v>0</v>
      </c>
      <c r="Z129" s="25">
        <f t="shared" si="329"/>
        <v>0</v>
      </c>
      <c r="AA129" s="25">
        <f t="shared" si="329"/>
        <v>0</v>
      </c>
      <c r="AB129" s="25">
        <f t="shared" si="237"/>
        <v>0</v>
      </c>
      <c r="AC129" s="9">
        <f t="shared" si="237"/>
        <v>0</v>
      </c>
      <c r="AD129" s="25">
        <f t="shared" si="330"/>
        <v>0</v>
      </c>
      <c r="AE129" s="53">
        <f t="shared" ref="AE129:AE192" si="337">SUM(AF129:AG129)</f>
        <v>0</v>
      </c>
      <c r="AF129" s="61">
        <f t="shared" si="218"/>
        <v>0</v>
      </c>
      <c r="AG129" s="61">
        <f t="shared" si="219"/>
        <v>0</v>
      </c>
      <c r="AH129" s="53">
        <f t="shared" si="231"/>
        <v>0</v>
      </c>
      <c r="AI129" s="12">
        <f t="shared" si="220"/>
        <v>0</v>
      </c>
      <c r="AJ129" s="12">
        <f t="shared" si="221"/>
        <v>0</v>
      </c>
      <c r="AK129" s="12">
        <f t="shared" si="232"/>
        <v>0</v>
      </c>
      <c r="AL129" s="12">
        <f t="shared" si="233"/>
        <v>0</v>
      </c>
      <c r="AM129" s="12">
        <f t="shared" si="201"/>
        <v>0</v>
      </c>
      <c r="AN129" s="12">
        <f t="shared" si="202"/>
        <v>0</v>
      </c>
      <c r="AO129" s="12">
        <f t="shared" si="203"/>
        <v>0</v>
      </c>
      <c r="AP129" s="12">
        <f t="shared" si="204"/>
        <v>0</v>
      </c>
      <c r="AQ129" s="12">
        <f t="shared" si="234"/>
        <v>0</v>
      </c>
      <c r="AR129" s="30">
        <f t="shared" si="235"/>
        <v>0</v>
      </c>
      <c r="AS129" s="25"/>
      <c r="AT129" s="25"/>
      <c r="AU129" s="25"/>
      <c r="AV129" s="25"/>
      <c r="AW129" s="25"/>
      <c r="AX129" s="25"/>
      <c r="AY129" s="25"/>
      <c r="AZ129" s="25"/>
      <c r="BA129" s="25"/>
      <c r="BB129" s="30">
        <f t="shared" si="236"/>
        <v>0</v>
      </c>
      <c r="BC129" s="25"/>
      <c r="BD129" s="25"/>
      <c r="BE129" s="30">
        <f t="shared" si="209"/>
        <v>0</v>
      </c>
      <c r="BF129" s="25"/>
      <c r="BG129" s="25"/>
      <c r="BH129" s="25"/>
      <c r="BI129" s="25"/>
      <c r="BJ129" s="25"/>
      <c r="BK129" s="61">
        <f t="shared" si="222"/>
        <v>0</v>
      </c>
      <c r="BL129" s="25"/>
      <c r="BM129" s="25"/>
      <c r="BN129" s="25"/>
      <c r="BO129" s="25"/>
      <c r="BP129" s="25"/>
      <c r="BQ129" s="25"/>
      <c r="BR129" s="61">
        <f t="shared" si="223"/>
        <v>0</v>
      </c>
      <c r="BS129" s="25"/>
      <c r="BT129" s="25"/>
      <c r="BU129" s="61">
        <f t="shared" si="224"/>
        <v>0</v>
      </c>
      <c r="BV129" s="25"/>
      <c r="BW129" s="25"/>
      <c r="BX129" s="25"/>
      <c r="BY129" s="25"/>
      <c r="BZ129" s="61">
        <f t="shared" si="225"/>
        <v>0</v>
      </c>
      <c r="CA129" s="25"/>
      <c r="CB129" s="25"/>
      <c r="CC129" s="25"/>
      <c r="CD129" s="25"/>
      <c r="CE129" s="61">
        <f t="shared" si="226"/>
        <v>0</v>
      </c>
      <c r="CF129" s="25"/>
      <c r="CG129" s="25"/>
      <c r="CH129" s="25"/>
      <c r="CI129" s="25"/>
      <c r="CJ129" s="61">
        <f t="shared" si="227"/>
        <v>0</v>
      </c>
      <c r="CK129" s="25"/>
      <c r="CL129" s="25"/>
      <c r="CM129" s="25"/>
      <c r="CN129" s="25"/>
      <c r="CO129" s="25"/>
      <c r="CP129" s="61">
        <f t="shared" si="228"/>
        <v>0</v>
      </c>
      <c r="CQ129" s="25"/>
      <c r="CR129" s="25"/>
      <c r="CS129" s="25"/>
      <c r="CT129" s="25"/>
      <c r="CU129" s="61">
        <f t="shared" si="210"/>
        <v>0</v>
      </c>
      <c r="CV129" s="25"/>
      <c r="CW129" s="25"/>
      <c r="CX129" s="25"/>
      <c r="CY129" s="61">
        <f t="shared" si="211"/>
        <v>0</v>
      </c>
      <c r="CZ129" s="25"/>
      <c r="DA129" s="25"/>
      <c r="DB129" s="25"/>
      <c r="DC129" s="61">
        <f t="shared" si="212"/>
        <v>0</v>
      </c>
      <c r="DD129" s="25"/>
      <c r="DE129" s="25"/>
      <c r="DF129" s="25"/>
      <c r="DG129" s="61">
        <f t="shared" si="213"/>
        <v>0</v>
      </c>
      <c r="DH129" s="25"/>
      <c r="DI129" s="25"/>
      <c r="DJ129" s="25"/>
      <c r="DK129" s="61">
        <f t="shared" si="214"/>
        <v>0</v>
      </c>
      <c r="DL129" s="25"/>
      <c r="DM129" s="25"/>
      <c r="DN129" s="25"/>
      <c r="DO129" s="61">
        <f t="shared" si="229"/>
        <v>0</v>
      </c>
      <c r="DP129" s="25"/>
      <c r="DQ129" s="25"/>
      <c r="DR129" s="25"/>
      <c r="DS129" s="25"/>
      <c r="DT129" s="61">
        <f t="shared" ref="DT129:DT192" si="338">SUM(DU129:EA129)</f>
        <v>0</v>
      </c>
      <c r="DU129" s="25"/>
      <c r="DV129" s="25"/>
      <c r="DW129" s="25"/>
      <c r="DX129" s="25"/>
      <c r="DY129" s="25"/>
      <c r="DZ129" s="25"/>
      <c r="EA129" s="25"/>
      <c r="EB129" s="61">
        <f t="shared" si="230"/>
        <v>0</v>
      </c>
      <c r="EC129" s="25"/>
      <c r="ED129" s="25"/>
      <c r="EE129" s="25"/>
      <c r="EF129" s="25"/>
      <c r="EG129" s="25"/>
      <c r="EH129" s="25"/>
      <c r="EI129" s="61">
        <f t="shared" ref="EI129:EI192" si="339">SUM(EJ129:EK129)</f>
        <v>0</v>
      </c>
      <c r="EJ129" s="25"/>
      <c r="EK129" s="25"/>
      <c r="EL129" s="61">
        <f t="shared" ref="EL129:EL192" si="340">SUM(EM129:EP129)</f>
        <v>0</v>
      </c>
      <c r="EM129" s="25"/>
      <c r="EN129" s="25"/>
      <c r="EO129" s="25"/>
      <c r="EP129" s="25"/>
      <c r="EQ129" s="61">
        <f t="shared" ref="EQ129:EQ192" si="341">SUM(ER129:EU129)</f>
        <v>0</v>
      </c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61">
        <f t="shared" si="205"/>
        <v>0</v>
      </c>
      <c r="FH129" s="25"/>
      <c r="FI129" s="25"/>
      <c r="FJ129" s="61">
        <f t="shared" ref="FJ129:FJ192" si="342">SUM(FK129:FL129)</f>
        <v>0</v>
      </c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>
        <f t="shared" si="331"/>
        <v>0</v>
      </c>
      <c r="GA129" s="25">
        <f t="shared" si="238"/>
        <v>0</v>
      </c>
      <c r="GB129" s="25">
        <f t="shared" si="239"/>
        <v>0</v>
      </c>
      <c r="GC129" s="25">
        <f t="shared" si="332"/>
        <v>0</v>
      </c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</row>
    <row r="130" spans="1:221" s="6" customFormat="1" ht="15.95" customHeight="1">
      <c r="A130" s="46"/>
      <c r="B130" s="46">
        <v>6799</v>
      </c>
      <c r="C130" s="47" t="s">
        <v>423</v>
      </c>
      <c r="D130" s="57">
        <f t="shared" si="199"/>
        <v>0</v>
      </c>
      <c r="E130" s="60">
        <f t="shared" si="215"/>
        <v>0</v>
      </c>
      <c r="F130" s="30">
        <f t="shared" si="333"/>
        <v>0</v>
      </c>
      <c r="G130" s="30">
        <f t="shared" si="216"/>
        <v>0</v>
      </c>
      <c r="H130" s="61">
        <f t="shared" si="217"/>
        <v>0</v>
      </c>
      <c r="I130" s="61">
        <f t="shared" si="217"/>
        <v>0</v>
      </c>
      <c r="J130" s="61">
        <f t="shared" si="200"/>
        <v>0</v>
      </c>
      <c r="K130" s="61">
        <f t="shared" si="334"/>
        <v>0</v>
      </c>
      <c r="L130" s="61">
        <f t="shared" si="335"/>
        <v>0</v>
      </c>
      <c r="M130" s="60">
        <f t="shared" si="336"/>
        <v>0</v>
      </c>
      <c r="N130" s="53">
        <f t="shared" si="208"/>
        <v>0</v>
      </c>
      <c r="O130" s="25">
        <f t="shared" si="319"/>
        <v>0</v>
      </c>
      <c r="P130" s="25">
        <f t="shared" si="320"/>
        <v>0</v>
      </c>
      <c r="Q130" s="25">
        <f t="shared" si="321"/>
        <v>0</v>
      </c>
      <c r="R130" s="25">
        <f t="shared" si="321"/>
        <v>0</v>
      </c>
      <c r="S130" s="25">
        <f t="shared" si="322"/>
        <v>0</v>
      </c>
      <c r="T130" s="25">
        <f t="shared" si="323"/>
        <v>0</v>
      </c>
      <c r="U130" s="25">
        <f t="shared" si="324"/>
        <v>0</v>
      </c>
      <c r="V130" s="25">
        <f t="shared" si="325"/>
        <v>0</v>
      </c>
      <c r="W130" s="25">
        <f t="shared" si="326"/>
        <v>0</v>
      </c>
      <c r="X130" s="25">
        <f t="shared" si="327"/>
        <v>0</v>
      </c>
      <c r="Y130" s="25">
        <f t="shared" si="328"/>
        <v>0</v>
      </c>
      <c r="Z130" s="25">
        <f t="shared" si="329"/>
        <v>0</v>
      </c>
      <c r="AA130" s="25">
        <f t="shared" si="329"/>
        <v>0</v>
      </c>
      <c r="AB130" s="25">
        <f t="shared" si="237"/>
        <v>0</v>
      </c>
      <c r="AC130" s="9">
        <f t="shared" si="237"/>
        <v>0</v>
      </c>
      <c r="AD130" s="25">
        <f t="shared" si="330"/>
        <v>0</v>
      </c>
      <c r="AE130" s="53">
        <f t="shared" si="337"/>
        <v>0</v>
      </c>
      <c r="AF130" s="61">
        <f t="shared" si="218"/>
        <v>0</v>
      </c>
      <c r="AG130" s="61">
        <f t="shared" si="219"/>
        <v>0</v>
      </c>
      <c r="AH130" s="53">
        <f t="shared" si="231"/>
        <v>0</v>
      </c>
      <c r="AI130" s="12">
        <f t="shared" si="220"/>
        <v>0</v>
      </c>
      <c r="AJ130" s="12">
        <f t="shared" si="221"/>
        <v>0</v>
      </c>
      <c r="AK130" s="12">
        <f t="shared" si="232"/>
        <v>0</v>
      </c>
      <c r="AL130" s="12">
        <f t="shared" si="233"/>
        <v>0</v>
      </c>
      <c r="AM130" s="12">
        <f t="shared" si="201"/>
        <v>0</v>
      </c>
      <c r="AN130" s="12">
        <f t="shared" si="202"/>
        <v>0</v>
      </c>
      <c r="AO130" s="12">
        <f t="shared" si="203"/>
        <v>0</v>
      </c>
      <c r="AP130" s="12">
        <f t="shared" si="204"/>
        <v>0</v>
      </c>
      <c r="AQ130" s="12">
        <f t="shared" si="234"/>
        <v>0</v>
      </c>
      <c r="AR130" s="30">
        <f t="shared" si="235"/>
        <v>0</v>
      </c>
      <c r="AS130" s="9"/>
      <c r="AT130" s="9"/>
      <c r="AU130" s="9"/>
      <c r="AV130" s="9"/>
      <c r="AW130" s="9"/>
      <c r="AX130" s="9"/>
      <c r="AY130" s="9"/>
      <c r="AZ130" s="9"/>
      <c r="BA130" s="9"/>
      <c r="BB130" s="30">
        <f t="shared" si="236"/>
        <v>0</v>
      </c>
      <c r="BC130" s="9"/>
      <c r="BD130" s="9"/>
      <c r="BE130" s="30">
        <f t="shared" si="209"/>
        <v>0</v>
      </c>
      <c r="BF130" s="9"/>
      <c r="BG130" s="9"/>
      <c r="BH130" s="9"/>
      <c r="BI130" s="9"/>
      <c r="BJ130" s="9"/>
      <c r="BK130" s="61">
        <f t="shared" si="222"/>
        <v>0</v>
      </c>
      <c r="BL130" s="9"/>
      <c r="BM130" s="9"/>
      <c r="BN130" s="9"/>
      <c r="BO130" s="9"/>
      <c r="BP130" s="9"/>
      <c r="BQ130" s="9"/>
      <c r="BR130" s="61">
        <f t="shared" si="223"/>
        <v>0</v>
      </c>
      <c r="BS130" s="9"/>
      <c r="BT130" s="9"/>
      <c r="BU130" s="61">
        <f t="shared" si="224"/>
        <v>0</v>
      </c>
      <c r="BV130" s="9"/>
      <c r="BW130" s="9"/>
      <c r="BX130" s="9"/>
      <c r="BY130" s="9"/>
      <c r="BZ130" s="61">
        <f t="shared" si="225"/>
        <v>0</v>
      </c>
      <c r="CA130" s="9"/>
      <c r="CB130" s="9"/>
      <c r="CC130" s="9"/>
      <c r="CD130" s="9"/>
      <c r="CE130" s="61">
        <f t="shared" si="226"/>
        <v>0</v>
      </c>
      <c r="CF130" s="9"/>
      <c r="CG130" s="9"/>
      <c r="CH130" s="9"/>
      <c r="CI130" s="9"/>
      <c r="CJ130" s="61">
        <f t="shared" si="227"/>
        <v>0</v>
      </c>
      <c r="CK130" s="9"/>
      <c r="CL130" s="9"/>
      <c r="CM130" s="9"/>
      <c r="CN130" s="9"/>
      <c r="CO130" s="9"/>
      <c r="CP130" s="61">
        <f t="shared" si="228"/>
        <v>0</v>
      </c>
      <c r="CQ130" s="9"/>
      <c r="CR130" s="9"/>
      <c r="CS130" s="9"/>
      <c r="CT130" s="9"/>
      <c r="CU130" s="61">
        <f t="shared" si="210"/>
        <v>0</v>
      </c>
      <c r="CV130" s="9"/>
      <c r="CW130" s="9"/>
      <c r="CX130" s="9"/>
      <c r="CY130" s="61">
        <f t="shared" si="211"/>
        <v>0</v>
      </c>
      <c r="CZ130" s="9"/>
      <c r="DA130" s="9"/>
      <c r="DB130" s="9"/>
      <c r="DC130" s="61">
        <f t="shared" si="212"/>
        <v>0</v>
      </c>
      <c r="DD130" s="9"/>
      <c r="DE130" s="9"/>
      <c r="DF130" s="9"/>
      <c r="DG130" s="61">
        <f t="shared" si="213"/>
        <v>0</v>
      </c>
      <c r="DH130" s="9"/>
      <c r="DI130" s="9"/>
      <c r="DJ130" s="9"/>
      <c r="DK130" s="61">
        <f t="shared" si="214"/>
        <v>0</v>
      </c>
      <c r="DL130" s="9"/>
      <c r="DM130" s="9"/>
      <c r="DN130" s="9"/>
      <c r="DO130" s="61">
        <f t="shared" si="229"/>
        <v>0</v>
      </c>
      <c r="DP130" s="9"/>
      <c r="DQ130" s="9"/>
      <c r="DR130" s="9"/>
      <c r="DS130" s="9"/>
      <c r="DT130" s="61">
        <f t="shared" si="338"/>
        <v>0</v>
      </c>
      <c r="DU130" s="9"/>
      <c r="DV130" s="9"/>
      <c r="DW130" s="9"/>
      <c r="DX130" s="9"/>
      <c r="DY130" s="9"/>
      <c r="DZ130" s="9"/>
      <c r="EA130" s="9"/>
      <c r="EB130" s="61">
        <f t="shared" si="230"/>
        <v>0</v>
      </c>
      <c r="EC130" s="9"/>
      <c r="ED130" s="9"/>
      <c r="EE130" s="9"/>
      <c r="EF130" s="9"/>
      <c r="EG130" s="9"/>
      <c r="EH130" s="9"/>
      <c r="EI130" s="61">
        <f t="shared" si="339"/>
        <v>0</v>
      </c>
      <c r="EJ130" s="9"/>
      <c r="EK130" s="9"/>
      <c r="EL130" s="61">
        <f t="shared" si="340"/>
        <v>0</v>
      </c>
      <c r="EM130" s="9"/>
      <c r="EN130" s="9"/>
      <c r="EO130" s="9"/>
      <c r="EP130" s="9"/>
      <c r="EQ130" s="61">
        <f t="shared" si="341"/>
        <v>0</v>
      </c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61">
        <f t="shared" si="205"/>
        <v>0</v>
      </c>
      <c r="FH130" s="9"/>
      <c r="FI130" s="9"/>
      <c r="FJ130" s="61">
        <f t="shared" si="342"/>
        <v>0</v>
      </c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25">
        <f t="shared" si="331"/>
        <v>0</v>
      </c>
      <c r="GA130" s="25">
        <f t="shared" si="238"/>
        <v>0</v>
      </c>
      <c r="GB130" s="25">
        <f t="shared" si="239"/>
        <v>0</v>
      </c>
      <c r="GC130" s="25">
        <f t="shared" si="332"/>
        <v>0</v>
      </c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</row>
    <row r="131" spans="1:221" s="5" customFormat="1" ht="15.95" customHeight="1">
      <c r="A131" s="44">
        <v>6900</v>
      </c>
      <c r="B131" s="44"/>
      <c r="C131" s="48" t="s">
        <v>612</v>
      </c>
      <c r="D131" s="57">
        <f t="shared" si="199"/>
        <v>0</v>
      </c>
      <c r="E131" s="60">
        <f t="shared" si="215"/>
        <v>0</v>
      </c>
      <c r="F131" s="30">
        <f t="shared" si="333"/>
        <v>0</v>
      </c>
      <c r="G131" s="30">
        <f t="shared" si="216"/>
        <v>0</v>
      </c>
      <c r="H131" s="61">
        <f t="shared" ref="H131:I168" si="343">AT131</f>
        <v>0</v>
      </c>
      <c r="I131" s="61">
        <f t="shared" si="343"/>
        <v>0</v>
      </c>
      <c r="J131" s="61">
        <f t="shared" si="200"/>
        <v>0</v>
      </c>
      <c r="K131" s="61">
        <f t="shared" si="334"/>
        <v>0</v>
      </c>
      <c r="L131" s="61">
        <f t="shared" si="335"/>
        <v>0</v>
      </c>
      <c r="M131" s="60">
        <f t="shared" si="336"/>
        <v>0</v>
      </c>
      <c r="N131" s="53">
        <f t="shared" si="208"/>
        <v>0</v>
      </c>
      <c r="O131" s="12">
        <f t="shared" ref="O131:AA131" si="344">SUM(O132:O151)</f>
        <v>0</v>
      </c>
      <c r="P131" s="12">
        <f t="shared" si="344"/>
        <v>0</v>
      </c>
      <c r="Q131" s="12">
        <f t="shared" si="344"/>
        <v>0</v>
      </c>
      <c r="R131" s="12">
        <f t="shared" si="344"/>
        <v>0</v>
      </c>
      <c r="S131" s="12">
        <f t="shared" si="344"/>
        <v>0</v>
      </c>
      <c r="T131" s="12">
        <f t="shared" si="344"/>
        <v>0</v>
      </c>
      <c r="U131" s="12">
        <f t="shared" si="344"/>
        <v>0</v>
      </c>
      <c r="V131" s="12">
        <f t="shared" si="344"/>
        <v>0</v>
      </c>
      <c r="W131" s="12">
        <f t="shared" si="344"/>
        <v>0</v>
      </c>
      <c r="X131" s="12">
        <f t="shared" si="344"/>
        <v>0</v>
      </c>
      <c r="Y131" s="12">
        <f t="shared" si="344"/>
        <v>0</v>
      </c>
      <c r="Z131" s="12">
        <f t="shared" si="344"/>
        <v>0</v>
      </c>
      <c r="AA131" s="12">
        <f t="shared" si="344"/>
        <v>0</v>
      </c>
      <c r="AB131" s="25">
        <f t="shared" si="237"/>
        <v>0</v>
      </c>
      <c r="AC131" s="9">
        <f t="shared" si="237"/>
        <v>0</v>
      </c>
      <c r="AD131" s="12">
        <f>SUM(AD132:AD151)</f>
        <v>0</v>
      </c>
      <c r="AE131" s="53">
        <f t="shared" si="337"/>
        <v>0</v>
      </c>
      <c r="AF131" s="61">
        <f t="shared" si="218"/>
        <v>0</v>
      </c>
      <c r="AG131" s="61">
        <f t="shared" si="219"/>
        <v>0</v>
      </c>
      <c r="AH131" s="53">
        <f t="shared" si="231"/>
        <v>0</v>
      </c>
      <c r="AI131" s="12">
        <f t="shared" si="220"/>
        <v>0</v>
      </c>
      <c r="AJ131" s="12">
        <f t="shared" si="221"/>
        <v>0</v>
      </c>
      <c r="AK131" s="12">
        <f t="shared" si="232"/>
        <v>0</v>
      </c>
      <c r="AL131" s="12">
        <f t="shared" si="233"/>
        <v>0</v>
      </c>
      <c r="AM131" s="12">
        <f t="shared" si="201"/>
        <v>0</v>
      </c>
      <c r="AN131" s="12">
        <f t="shared" si="202"/>
        <v>0</v>
      </c>
      <c r="AO131" s="12">
        <f t="shared" si="203"/>
        <v>0</v>
      </c>
      <c r="AP131" s="12">
        <f t="shared" si="204"/>
        <v>0</v>
      </c>
      <c r="AQ131" s="12">
        <f t="shared" si="234"/>
        <v>0</v>
      </c>
      <c r="AR131" s="30">
        <f t="shared" si="235"/>
        <v>0</v>
      </c>
      <c r="AS131" s="12">
        <f t="shared" ref="AS131:AZ131" si="345">SUM(AS132:AS151)</f>
        <v>0</v>
      </c>
      <c r="AT131" s="12">
        <f t="shared" si="345"/>
        <v>0</v>
      </c>
      <c r="AU131" s="12">
        <f t="shared" si="345"/>
        <v>0</v>
      </c>
      <c r="AV131" s="12">
        <f t="shared" si="345"/>
        <v>0</v>
      </c>
      <c r="AW131" s="12">
        <f t="shared" si="345"/>
        <v>0</v>
      </c>
      <c r="AX131" s="12">
        <f t="shared" si="345"/>
        <v>0</v>
      </c>
      <c r="AY131" s="12">
        <f t="shared" si="345"/>
        <v>0</v>
      </c>
      <c r="AZ131" s="12">
        <f t="shared" si="345"/>
        <v>0</v>
      </c>
      <c r="BA131" s="12">
        <f>SUM(BA132:BA151)</f>
        <v>0</v>
      </c>
      <c r="BB131" s="30">
        <f t="shared" si="236"/>
        <v>0</v>
      </c>
      <c r="BC131" s="12">
        <f>SUM(BC132:BC151)</f>
        <v>0</v>
      </c>
      <c r="BD131" s="12">
        <f>SUM(BD132:BD151)</f>
        <v>0</v>
      </c>
      <c r="BE131" s="30">
        <f t="shared" si="209"/>
        <v>0</v>
      </c>
      <c r="BF131" s="12">
        <f>SUM(BF132:BF151)</f>
        <v>0</v>
      </c>
      <c r="BG131" s="12">
        <f>SUM(BG132:BG151)</f>
        <v>0</v>
      </c>
      <c r="BH131" s="12">
        <f>SUM(BH132:BH151)</f>
        <v>0</v>
      </c>
      <c r="BI131" s="12">
        <f>SUM(BI132:BI151)</f>
        <v>0</v>
      </c>
      <c r="BJ131" s="12">
        <f>SUM(BJ132:BJ151)</f>
        <v>0</v>
      </c>
      <c r="BK131" s="61">
        <f t="shared" si="222"/>
        <v>0</v>
      </c>
      <c r="BL131" s="12">
        <f t="shared" ref="BL131:BQ131" si="346">SUM(BL132:BL151)</f>
        <v>0</v>
      </c>
      <c r="BM131" s="12">
        <f t="shared" si="346"/>
        <v>0</v>
      </c>
      <c r="BN131" s="12">
        <f t="shared" si="346"/>
        <v>0</v>
      </c>
      <c r="BO131" s="12">
        <f t="shared" si="346"/>
        <v>0</v>
      </c>
      <c r="BP131" s="12">
        <f t="shared" si="346"/>
        <v>0</v>
      </c>
      <c r="BQ131" s="12">
        <f t="shared" si="346"/>
        <v>0</v>
      </c>
      <c r="BR131" s="61">
        <f t="shared" si="223"/>
        <v>0</v>
      </c>
      <c r="BS131" s="12">
        <f>SUM(BS132:BS151)</f>
        <v>0</v>
      </c>
      <c r="BT131" s="12">
        <f>SUM(BT132:BT151)</f>
        <v>0</v>
      </c>
      <c r="BU131" s="61">
        <f t="shared" si="224"/>
        <v>0</v>
      </c>
      <c r="BV131" s="12">
        <f>SUM(BV132:BV151)</f>
        <v>0</v>
      </c>
      <c r="BW131" s="12">
        <f>SUM(BW132:BW151)</f>
        <v>0</v>
      </c>
      <c r="BX131" s="12">
        <f>SUM(BX132:BX151)</f>
        <v>0</v>
      </c>
      <c r="BY131" s="12">
        <f>SUM(BY132:BY151)</f>
        <v>0</v>
      </c>
      <c r="BZ131" s="61">
        <f t="shared" si="225"/>
        <v>0</v>
      </c>
      <c r="CA131" s="12">
        <f>SUM(CA132:CA151)</f>
        <v>0</v>
      </c>
      <c r="CB131" s="12">
        <f>SUM(CB132:CB151)</f>
        <v>0</v>
      </c>
      <c r="CC131" s="12">
        <f>SUM(CC132:CC151)</f>
        <v>0</v>
      </c>
      <c r="CD131" s="12">
        <f>SUM(CD132:CD151)</f>
        <v>0</v>
      </c>
      <c r="CE131" s="61">
        <f t="shared" si="226"/>
        <v>0</v>
      </c>
      <c r="CF131" s="12">
        <f>SUM(CF132:CF151)</f>
        <v>0</v>
      </c>
      <c r="CG131" s="12">
        <f>SUM(CG132:CG151)</f>
        <v>0</v>
      </c>
      <c r="CH131" s="12">
        <f>SUM(CH132:CH151)</f>
        <v>0</v>
      </c>
      <c r="CI131" s="12">
        <f>SUM(CI132:CI151)</f>
        <v>0</v>
      </c>
      <c r="CJ131" s="61">
        <f t="shared" si="227"/>
        <v>0</v>
      </c>
      <c r="CK131" s="12">
        <f>SUM(CK132:CK151)</f>
        <v>0</v>
      </c>
      <c r="CL131" s="12">
        <f>SUM(CL132:CL151)</f>
        <v>0</v>
      </c>
      <c r="CM131" s="12">
        <f>SUM(CM132:CM151)</f>
        <v>0</v>
      </c>
      <c r="CN131" s="12">
        <f>SUM(CN132:CN151)</f>
        <v>0</v>
      </c>
      <c r="CO131" s="12">
        <f>SUM(CO132:CO151)</f>
        <v>0</v>
      </c>
      <c r="CP131" s="61">
        <f t="shared" si="228"/>
        <v>0</v>
      </c>
      <c r="CQ131" s="12">
        <f>SUM(CQ132:CQ151)</f>
        <v>0</v>
      </c>
      <c r="CR131" s="12">
        <f>SUM(CR132:CR151)</f>
        <v>0</v>
      </c>
      <c r="CS131" s="12">
        <f>SUM(CS132:CS151)</f>
        <v>0</v>
      </c>
      <c r="CT131" s="12">
        <f>SUM(CT132:CT151)</f>
        <v>0</v>
      </c>
      <c r="CU131" s="61">
        <f t="shared" si="210"/>
        <v>0</v>
      </c>
      <c r="CV131" s="12">
        <f>SUM(CV132:CV151)</f>
        <v>0</v>
      </c>
      <c r="CW131" s="12">
        <f>SUM(CW132:CW151)</f>
        <v>0</v>
      </c>
      <c r="CX131" s="12">
        <f>SUM(CX132:CX151)</f>
        <v>0</v>
      </c>
      <c r="CY131" s="61">
        <f t="shared" si="211"/>
        <v>0</v>
      </c>
      <c r="CZ131" s="12">
        <f>SUM(CZ132:CZ151)</f>
        <v>0</v>
      </c>
      <c r="DA131" s="12">
        <f>SUM(DA132:DA151)</f>
        <v>0</v>
      </c>
      <c r="DB131" s="12">
        <f>SUM(DB132:DB151)</f>
        <v>0</v>
      </c>
      <c r="DC131" s="61">
        <f t="shared" si="212"/>
        <v>0</v>
      </c>
      <c r="DD131" s="12">
        <f>SUM(DD132:DD151)</f>
        <v>0</v>
      </c>
      <c r="DE131" s="12">
        <f>SUM(DE132:DE151)</f>
        <v>0</v>
      </c>
      <c r="DF131" s="12">
        <f>SUM(DF132:DF151)</f>
        <v>0</v>
      </c>
      <c r="DG131" s="61">
        <f t="shared" si="213"/>
        <v>0</v>
      </c>
      <c r="DH131" s="12">
        <f>SUM(DH132:DH151)</f>
        <v>0</v>
      </c>
      <c r="DI131" s="12">
        <f>SUM(DI132:DI151)</f>
        <v>0</v>
      </c>
      <c r="DJ131" s="12">
        <f>SUM(DJ132:DJ151)</f>
        <v>0</v>
      </c>
      <c r="DK131" s="61">
        <f t="shared" si="214"/>
        <v>0</v>
      </c>
      <c r="DL131" s="12">
        <f>SUM(DL132:DL151)</f>
        <v>0</v>
      </c>
      <c r="DM131" s="12">
        <f>SUM(DM132:DM151)</f>
        <v>0</v>
      </c>
      <c r="DN131" s="12">
        <f>SUM(DN132:DN151)</f>
        <v>0</v>
      </c>
      <c r="DO131" s="61">
        <f t="shared" si="229"/>
        <v>0</v>
      </c>
      <c r="DP131" s="12">
        <f>SUM(DP132:DP151)</f>
        <v>0</v>
      </c>
      <c r="DQ131" s="12">
        <f>SUM(DQ132:DQ151)</f>
        <v>0</v>
      </c>
      <c r="DR131" s="12">
        <f>SUM(DR132:DR151)</f>
        <v>0</v>
      </c>
      <c r="DS131" s="12">
        <f>SUM(DS132:DS151)</f>
        <v>0</v>
      </c>
      <c r="DT131" s="61">
        <f t="shared" si="338"/>
        <v>0</v>
      </c>
      <c r="DU131" s="12">
        <f t="shared" ref="DU131:EA131" si="347">SUM(DU132:DU151)</f>
        <v>0</v>
      </c>
      <c r="DV131" s="12">
        <f t="shared" si="347"/>
        <v>0</v>
      </c>
      <c r="DW131" s="12">
        <f t="shared" si="347"/>
        <v>0</v>
      </c>
      <c r="DX131" s="12">
        <f t="shared" si="347"/>
        <v>0</v>
      </c>
      <c r="DY131" s="12">
        <f t="shared" si="347"/>
        <v>0</v>
      </c>
      <c r="DZ131" s="12">
        <f t="shared" si="347"/>
        <v>0</v>
      </c>
      <c r="EA131" s="12">
        <f t="shared" si="347"/>
        <v>0</v>
      </c>
      <c r="EB131" s="61">
        <f t="shared" si="230"/>
        <v>0</v>
      </c>
      <c r="EC131" s="12">
        <f>SUM(EC133:EC151)</f>
        <v>0</v>
      </c>
      <c r="ED131" s="12">
        <f>SUM(ED132:ED151)</f>
        <v>0</v>
      </c>
      <c r="EE131" s="12">
        <f>SUM(EE132:EE151)</f>
        <v>0</v>
      </c>
      <c r="EF131" s="12">
        <f>SUM(EF132:EF151)</f>
        <v>0</v>
      </c>
      <c r="EG131" s="12">
        <f>SUM(EG132:EG151)</f>
        <v>0</v>
      </c>
      <c r="EH131" s="12">
        <f>SUM(EH132:EH151)</f>
        <v>0</v>
      </c>
      <c r="EI131" s="61">
        <f t="shared" si="339"/>
        <v>0</v>
      </c>
      <c r="EJ131" s="12">
        <f>SUM(EJ132:EJ151)</f>
        <v>0</v>
      </c>
      <c r="EK131" s="12">
        <f>SUM(EK132:EK151)</f>
        <v>0</v>
      </c>
      <c r="EL131" s="61">
        <f t="shared" si="340"/>
        <v>0</v>
      </c>
      <c r="EM131" s="12">
        <f>SUM(EM132:EM151)</f>
        <v>0</v>
      </c>
      <c r="EN131" s="12">
        <f>SUM(EN132:EN151)</f>
        <v>0</v>
      </c>
      <c r="EO131" s="12">
        <f>SUM(EO132:EO151)</f>
        <v>0</v>
      </c>
      <c r="EP131" s="12">
        <f>SUM(EP132:EP151)</f>
        <v>0</v>
      </c>
      <c r="EQ131" s="61">
        <f t="shared" si="341"/>
        <v>0</v>
      </c>
      <c r="ER131" s="12">
        <f t="shared" ref="ER131:FF131" si="348">SUM(ER132:ER151)</f>
        <v>0</v>
      </c>
      <c r="ES131" s="12">
        <f t="shared" si="348"/>
        <v>0</v>
      </c>
      <c r="ET131" s="12">
        <f t="shared" si="348"/>
        <v>0</v>
      </c>
      <c r="EU131" s="12">
        <f t="shared" si="348"/>
        <v>0</v>
      </c>
      <c r="EV131" s="12">
        <f t="shared" si="348"/>
        <v>0</v>
      </c>
      <c r="EW131" s="12">
        <f t="shared" si="348"/>
        <v>0</v>
      </c>
      <c r="EX131" s="12">
        <f t="shared" si="348"/>
        <v>0</v>
      </c>
      <c r="EY131" s="12">
        <f t="shared" si="348"/>
        <v>0</v>
      </c>
      <c r="EZ131" s="12">
        <f t="shared" si="348"/>
        <v>0</v>
      </c>
      <c r="FA131" s="12">
        <f t="shared" si="348"/>
        <v>0</v>
      </c>
      <c r="FB131" s="12">
        <f t="shared" si="348"/>
        <v>0</v>
      </c>
      <c r="FC131" s="12">
        <f t="shared" si="348"/>
        <v>0</v>
      </c>
      <c r="FD131" s="12">
        <f t="shared" si="348"/>
        <v>0</v>
      </c>
      <c r="FE131" s="12">
        <f t="shared" si="348"/>
        <v>0</v>
      </c>
      <c r="FF131" s="12">
        <f t="shared" si="348"/>
        <v>0</v>
      </c>
      <c r="FG131" s="61">
        <f t="shared" si="205"/>
        <v>0</v>
      </c>
      <c r="FH131" s="12">
        <f>SUM(FH132:FH151)</f>
        <v>0</v>
      </c>
      <c r="FI131" s="12">
        <f>SUM(FI132:FI151)</f>
        <v>0</v>
      </c>
      <c r="FJ131" s="61">
        <f t="shared" si="342"/>
        <v>0</v>
      </c>
      <c r="FK131" s="12">
        <f t="shared" ref="FK131:FZ131" si="349">SUM(FK132:FK151)</f>
        <v>0</v>
      </c>
      <c r="FL131" s="12">
        <f t="shared" si="349"/>
        <v>0</v>
      </c>
      <c r="FM131" s="12">
        <f t="shared" si="349"/>
        <v>0</v>
      </c>
      <c r="FN131" s="12">
        <f t="shared" si="349"/>
        <v>0</v>
      </c>
      <c r="FO131" s="12">
        <f t="shared" si="349"/>
        <v>0</v>
      </c>
      <c r="FP131" s="12">
        <f t="shared" si="349"/>
        <v>0</v>
      </c>
      <c r="FQ131" s="12">
        <f t="shared" si="349"/>
        <v>0</v>
      </c>
      <c r="FR131" s="12">
        <f t="shared" si="349"/>
        <v>0</v>
      </c>
      <c r="FS131" s="12">
        <f t="shared" si="349"/>
        <v>0</v>
      </c>
      <c r="FT131" s="12">
        <f t="shared" si="349"/>
        <v>0</v>
      </c>
      <c r="FU131" s="12">
        <f t="shared" si="349"/>
        <v>0</v>
      </c>
      <c r="FV131" s="12">
        <f t="shared" si="349"/>
        <v>0</v>
      </c>
      <c r="FW131" s="12">
        <f t="shared" si="349"/>
        <v>0</v>
      </c>
      <c r="FX131" s="12">
        <f t="shared" si="349"/>
        <v>0</v>
      </c>
      <c r="FY131" s="12">
        <f t="shared" si="349"/>
        <v>0</v>
      </c>
      <c r="FZ131" s="12">
        <f t="shared" si="349"/>
        <v>0</v>
      </c>
      <c r="GA131" s="25">
        <f t="shared" si="238"/>
        <v>0</v>
      </c>
      <c r="GB131" s="12">
        <f>SUM(GB132:GB151)</f>
        <v>0</v>
      </c>
      <c r="GC131" s="12">
        <f>SUM(GC132:GC151)</f>
        <v>0</v>
      </c>
      <c r="GD131" s="12">
        <f>SUM(GD132:GD151)</f>
        <v>0</v>
      </c>
      <c r="GE131" s="12"/>
      <c r="GF131" s="12"/>
      <c r="GG131" s="12">
        <f>SUM(GG132:GG151)</f>
        <v>0</v>
      </c>
      <c r="GH131" s="12"/>
      <c r="GI131" s="12"/>
      <c r="GJ131" s="12">
        <f>SUM(GJ132:GJ151)</f>
        <v>0</v>
      </c>
      <c r="GK131" s="12"/>
      <c r="GL131" s="12"/>
      <c r="GM131" s="12">
        <f>SUM(GM132:GM151)</f>
        <v>0</v>
      </c>
      <c r="GN131" s="12"/>
      <c r="GO131" s="12"/>
      <c r="GP131" s="12">
        <f>SUM(GP132:GP151)</f>
        <v>0</v>
      </c>
      <c r="GQ131" s="12"/>
      <c r="GR131" s="12"/>
      <c r="GS131" s="12">
        <f>SUM(GS132:GS151)</f>
        <v>0</v>
      </c>
      <c r="GT131" s="12"/>
      <c r="GU131" s="12"/>
      <c r="GV131" s="12">
        <f>SUM(GV132:GV151)</f>
        <v>0</v>
      </c>
      <c r="GW131" s="12"/>
      <c r="GX131" s="12"/>
      <c r="GY131" s="12">
        <f>SUM(GY132:GY151)</f>
        <v>0</v>
      </c>
      <c r="GZ131" s="12"/>
      <c r="HA131" s="12"/>
      <c r="HB131" s="12">
        <f>SUM(HB132:HB151)</f>
        <v>0</v>
      </c>
      <c r="HC131" s="12"/>
      <c r="HD131" s="12"/>
      <c r="HE131" s="12">
        <f>SUM(HE132:HE151)</f>
        <v>0</v>
      </c>
      <c r="HF131" s="12"/>
      <c r="HG131" s="12"/>
      <c r="HH131" s="12">
        <f>SUM(HH132:HH151)</f>
        <v>0</v>
      </c>
      <c r="HI131" s="12"/>
      <c r="HJ131" s="12"/>
      <c r="HK131" s="12">
        <f>SUM(HK132:HK151)</f>
        <v>0</v>
      </c>
      <c r="HL131" s="12"/>
      <c r="HM131" s="12"/>
    </row>
    <row r="132" spans="1:221" s="6" customFormat="1" ht="15.95" customHeight="1">
      <c r="A132" s="46"/>
      <c r="B132" s="46">
        <v>6901</v>
      </c>
      <c r="C132" s="47" t="s">
        <v>424</v>
      </c>
      <c r="D132" s="57">
        <f t="shared" si="199"/>
        <v>0</v>
      </c>
      <c r="E132" s="60">
        <f t="shared" si="215"/>
        <v>0</v>
      </c>
      <c r="F132" s="30">
        <f t="shared" si="333"/>
        <v>0</v>
      </c>
      <c r="G132" s="30">
        <f t="shared" si="216"/>
        <v>0</v>
      </c>
      <c r="H132" s="61">
        <f t="shared" si="343"/>
        <v>0</v>
      </c>
      <c r="I132" s="61">
        <f t="shared" si="343"/>
        <v>0</v>
      </c>
      <c r="J132" s="61">
        <f t="shared" si="200"/>
        <v>0</v>
      </c>
      <c r="K132" s="61">
        <f>DU132+EC133+EJ132+ER132+SUM(EV132:FF132)</f>
        <v>0</v>
      </c>
      <c r="L132" s="61">
        <f t="shared" si="335"/>
        <v>0</v>
      </c>
      <c r="M132" s="60">
        <f t="shared" si="336"/>
        <v>0</v>
      </c>
      <c r="N132" s="53">
        <f t="shared" si="208"/>
        <v>0</v>
      </c>
      <c r="O132" s="25">
        <f t="shared" ref="O132:O151" si="350">BD132</f>
        <v>0</v>
      </c>
      <c r="P132" s="25">
        <f t="shared" ref="P132:P151" si="351">EK132</f>
        <v>0</v>
      </c>
      <c r="Q132" s="25">
        <f t="shared" ref="Q132:R151" si="352">EN132</f>
        <v>0</v>
      </c>
      <c r="R132" s="25">
        <f t="shared" si="352"/>
        <v>0</v>
      </c>
      <c r="S132" s="25">
        <f t="shared" ref="S132:S151" si="353">DW132+ET132</f>
        <v>0</v>
      </c>
      <c r="T132" s="25">
        <f t="shared" ref="T132:T151" si="354">DV132</f>
        <v>0</v>
      </c>
      <c r="U132" s="25">
        <f t="shared" ref="U132:U151" si="355">EP132</f>
        <v>0</v>
      </c>
      <c r="V132" s="25">
        <f t="shared" ref="V132:V151" si="356">FL132</f>
        <v>0</v>
      </c>
      <c r="W132" s="25">
        <f t="shared" ref="W132:W151" si="357">ES132</f>
        <v>0</v>
      </c>
      <c r="X132" s="25">
        <f t="shared" ref="X132:X151" si="358">DX132</f>
        <v>0</v>
      </c>
      <c r="Y132" s="25">
        <f t="shared" ref="Y132:Y151" si="359">EE132</f>
        <v>0</v>
      </c>
      <c r="Z132" s="25">
        <f t="shared" ref="Z132:AA151" si="360">DY132</f>
        <v>0</v>
      </c>
      <c r="AA132" s="25">
        <f t="shared" si="360"/>
        <v>0</v>
      </c>
      <c r="AB132" s="25">
        <f t="shared" si="237"/>
        <v>0</v>
      </c>
      <c r="AC132" s="9">
        <f t="shared" si="237"/>
        <v>0</v>
      </c>
      <c r="AD132" s="25">
        <f t="shared" ref="AD132:AD151" si="361">AW132</f>
        <v>0</v>
      </c>
      <c r="AE132" s="53">
        <f t="shared" si="337"/>
        <v>0</v>
      </c>
      <c r="AF132" s="61">
        <f t="shared" si="218"/>
        <v>0</v>
      </c>
      <c r="AG132" s="61">
        <f t="shared" si="219"/>
        <v>0</v>
      </c>
      <c r="AH132" s="53">
        <f t="shared" si="231"/>
        <v>0</v>
      </c>
      <c r="AI132" s="12">
        <f t="shared" si="220"/>
        <v>0</v>
      </c>
      <c r="AJ132" s="12">
        <f t="shared" si="221"/>
        <v>0</v>
      </c>
      <c r="AK132" s="12">
        <f t="shared" si="232"/>
        <v>0</v>
      </c>
      <c r="AL132" s="12">
        <f t="shared" si="233"/>
        <v>0</v>
      </c>
      <c r="AM132" s="12">
        <f t="shared" si="201"/>
        <v>0</v>
      </c>
      <c r="AN132" s="12">
        <f t="shared" si="202"/>
        <v>0</v>
      </c>
      <c r="AO132" s="12">
        <f t="shared" si="203"/>
        <v>0</v>
      </c>
      <c r="AP132" s="12">
        <f t="shared" si="204"/>
        <v>0</v>
      </c>
      <c r="AQ132" s="12">
        <f t="shared" si="234"/>
        <v>0</v>
      </c>
      <c r="AR132" s="30">
        <f t="shared" si="235"/>
        <v>0</v>
      </c>
      <c r="AS132" s="25"/>
      <c r="AT132" s="25"/>
      <c r="AU132" s="25"/>
      <c r="AV132" s="25"/>
      <c r="AW132" s="25"/>
      <c r="AX132" s="25"/>
      <c r="AY132" s="25"/>
      <c r="AZ132" s="25"/>
      <c r="BA132" s="25"/>
      <c r="BB132" s="30">
        <f t="shared" si="236"/>
        <v>0</v>
      </c>
      <c r="BC132" s="25"/>
      <c r="BD132" s="25"/>
      <c r="BE132" s="30">
        <f t="shared" si="209"/>
        <v>0</v>
      </c>
      <c r="BF132" s="25"/>
      <c r="BG132" s="25"/>
      <c r="BH132" s="25"/>
      <c r="BI132" s="25"/>
      <c r="BJ132" s="25"/>
      <c r="BK132" s="61">
        <f t="shared" si="222"/>
        <v>0</v>
      </c>
      <c r="BL132" s="25"/>
      <c r="BM132" s="25"/>
      <c r="BN132" s="25"/>
      <c r="BO132" s="25"/>
      <c r="BP132" s="25"/>
      <c r="BQ132" s="25"/>
      <c r="BR132" s="61">
        <f t="shared" si="223"/>
        <v>0</v>
      </c>
      <c r="BS132" s="25"/>
      <c r="BT132" s="25"/>
      <c r="BU132" s="61">
        <f t="shared" si="224"/>
        <v>0</v>
      </c>
      <c r="BV132" s="25"/>
      <c r="BW132" s="25"/>
      <c r="BX132" s="25"/>
      <c r="BY132" s="25"/>
      <c r="BZ132" s="61">
        <f t="shared" si="225"/>
        <v>0</v>
      </c>
      <c r="CA132" s="25"/>
      <c r="CB132" s="25"/>
      <c r="CC132" s="25"/>
      <c r="CD132" s="25"/>
      <c r="CE132" s="61">
        <f t="shared" si="226"/>
        <v>0</v>
      </c>
      <c r="CF132" s="25"/>
      <c r="CG132" s="25"/>
      <c r="CH132" s="25"/>
      <c r="CI132" s="25"/>
      <c r="CJ132" s="61">
        <f t="shared" si="227"/>
        <v>0</v>
      </c>
      <c r="CK132" s="25"/>
      <c r="CL132" s="25"/>
      <c r="CM132" s="25"/>
      <c r="CN132" s="25"/>
      <c r="CO132" s="25"/>
      <c r="CP132" s="61">
        <f t="shared" si="228"/>
        <v>0</v>
      </c>
      <c r="CQ132" s="25"/>
      <c r="CR132" s="25"/>
      <c r="CS132" s="25"/>
      <c r="CT132" s="25"/>
      <c r="CU132" s="61">
        <f t="shared" si="210"/>
        <v>0</v>
      </c>
      <c r="CV132" s="25"/>
      <c r="CW132" s="25"/>
      <c r="CX132" s="25"/>
      <c r="CY132" s="61">
        <f t="shared" si="211"/>
        <v>0</v>
      </c>
      <c r="CZ132" s="25"/>
      <c r="DA132" s="25"/>
      <c r="DB132" s="25"/>
      <c r="DC132" s="61">
        <f t="shared" si="212"/>
        <v>0</v>
      </c>
      <c r="DD132" s="25"/>
      <c r="DE132" s="25"/>
      <c r="DF132" s="25"/>
      <c r="DG132" s="61">
        <f t="shared" si="213"/>
        <v>0</v>
      </c>
      <c r="DH132" s="25"/>
      <c r="DI132" s="25"/>
      <c r="DJ132" s="25"/>
      <c r="DK132" s="61">
        <f t="shared" si="214"/>
        <v>0</v>
      </c>
      <c r="DL132" s="25"/>
      <c r="DM132" s="25"/>
      <c r="DN132" s="25"/>
      <c r="DO132" s="61">
        <f t="shared" si="229"/>
        <v>0</v>
      </c>
      <c r="DP132" s="25"/>
      <c r="DQ132" s="25"/>
      <c r="DR132" s="25"/>
      <c r="DS132" s="25"/>
      <c r="DT132" s="61">
        <f t="shared" si="338"/>
        <v>0</v>
      </c>
      <c r="DU132" s="25"/>
      <c r="DV132" s="25"/>
      <c r="DW132" s="25"/>
      <c r="DX132" s="25"/>
      <c r="DY132" s="25"/>
      <c r="DZ132" s="25"/>
      <c r="EA132" s="25"/>
      <c r="EB132" s="61">
        <f t="shared" si="230"/>
        <v>0</v>
      </c>
      <c r="ED132" s="25"/>
      <c r="EE132" s="25"/>
      <c r="EF132" s="25"/>
      <c r="EG132" s="25"/>
      <c r="EH132" s="25"/>
      <c r="EI132" s="61">
        <f t="shared" si="339"/>
        <v>0</v>
      </c>
      <c r="EJ132" s="25"/>
      <c r="EK132" s="25"/>
      <c r="EL132" s="61">
        <f t="shared" si="340"/>
        <v>0</v>
      </c>
      <c r="EM132" s="25"/>
      <c r="EN132" s="25"/>
      <c r="EO132" s="25"/>
      <c r="EP132" s="25"/>
      <c r="EQ132" s="61">
        <f t="shared" si="341"/>
        <v>0</v>
      </c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61">
        <f t="shared" si="205"/>
        <v>0</v>
      </c>
      <c r="FH132" s="25"/>
      <c r="FI132" s="25"/>
      <c r="FJ132" s="61">
        <f t="shared" si="342"/>
        <v>0</v>
      </c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>
        <f t="shared" ref="FZ132:FZ151" si="362">SUM(GD132:HK132)</f>
        <v>0</v>
      </c>
      <c r="GA132" s="25">
        <f t="shared" si="238"/>
        <v>0</v>
      </c>
      <c r="GB132" s="25">
        <f t="shared" si="239"/>
        <v>0</v>
      </c>
      <c r="GC132" s="25">
        <f t="shared" ref="GC132:GC151" si="363">GF132+GI132+GL132+GO132+GR132+GU132+GX132+HA132+HD132+HG132+HJ132</f>
        <v>0</v>
      </c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</row>
    <row r="133" spans="1:221" s="6" customFormat="1" ht="15.95" customHeight="1">
      <c r="A133" s="46"/>
      <c r="B133" s="46">
        <v>6902</v>
      </c>
      <c r="C133" s="47" t="s">
        <v>425</v>
      </c>
      <c r="D133" s="57">
        <f t="shared" si="199"/>
        <v>0</v>
      </c>
      <c r="E133" s="60">
        <f>SUM(F133:L133)</f>
        <v>0</v>
      </c>
      <c r="F133" s="30">
        <f t="shared" si="333"/>
        <v>0</v>
      </c>
      <c r="G133" s="30">
        <f t="shared" si="216"/>
        <v>0</v>
      </c>
      <c r="H133" s="61">
        <f t="shared" si="343"/>
        <v>0</v>
      </c>
      <c r="I133" s="61">
        <f t="shared" si="343"/>
        <v>0</v>
      </c>
      <c r="J133" s="61">
        <f t="shared" si="200"/>
        <v>0</v>
      </c>
      <c r="K133" s="61">
        <f>DU133+EJ133+ER133+SUM(EV133:FF133)</f>
        <v>0</v>
      </c>
      <c r="L133" s="61">
        <f t="shared" si="335"/>
        <v>0</v>
      </c>
      <c r="M133" s="60">
        <f t="shared" si="336"/>
        <v>0</v>
      </c>
      <c r="N133" s="53">
        <f t="shared" si="208"/>
        <v>0</v>
      </c>
      <c r="O133" s="25">
        <f t="shared" si="350"/>
        <v>0</v>
      </c>
      <c r="P133" s="25">
        <f t="shared" si="351"/>
        <v>0</v>
      </c>
      <c r="Q133" s="25">
        <f t="shared" si="352"/>
        <v>0</v>
      </c>
      <c r="R133" s="25">
        <f t="shared" si="352"/>
        <v>0</v>
      </c>
      <c r="S133" s="25">
        <f t="shared" si="353"/>
        <v>0</v>
      </c>
      <c r="T133" s="25">
        <f t="shared" si="354"/>
        <v>0</v>
      </c>
      <c r="U133" s="25">
        <f t="shared" si="355"/>
        <v>0</v>
      </c>
      <c r="V133" s="25">
        <f t="shared" si="356"/>
        <v>0</v>
      </c>
      <c r="W133" s="25">
        <f t="shared" si="357"/>
        <v>0</v>
      </c>
      <c r="X133" s="25">
        <f t="shared" si="358"/>
        <v>0</v>
      </c>
      <c r="Y133" s="25">
        <f t="shared" si="359"/>
        <v>0</v>
      </c>
      <c r="Z133" s="25">
        <f t="shared" si="360"/>
        <v>0</v>
      </c>
      <c r="AA133" s="25">
        <f t="shared" si="360"/>
        <v>0</v>
      </c>
      <c r="AB133" s="25">
        <f t="shared" si="237"/>
        <v>0</v>
      </c>
      <c r="AC133" s="9">
        <f t="shared" si="237"/>
        <v>0</v>
      </c>
      <c r="AD133" s="25">
        <f t="shared" si="361"/>
        <v>0</v>
      </c>
      <c r="AE133" s="53">
        <f t="shared" si="337"/>
        <v>0</v>
      </c>
      <c r="AF133" s="61">
        <f t="shared" si="218"/>
        <v>0</v>
      </c>
      <c r="AG133" s="61">
        <f t="shared" si="219"/>
        <v>0</v>
      </c>
      <c r="AH133" s="53">
        <f t="shared" si="231"/>
        <v>0</v>
      </c>
      <c r="AI133" s="12">
        <f t="shared" si="220"/>
        <v>0</v>
      </c>
      <c r="AJ133" s="12">
        <f t="shared" si="221"/>
        <v>0</v>
      </c>
      <c r="AK133" s="12">
        <f t="shared" si="232"/>
        <v>0</v>
      </c>
      <c r="AL133" s="12">
        <f t="shared" si="233"/>
        <v>0</v>
      </c>
      <c r="AM133" s="12">
        <f t="shared" si="201"/>
        <v>0</v>
      </c>
      <c r="AN133" s="12">
        <f t="shared" si="202"/>
        <v>0</v>
      </c>
      <c r="AO133" s="12">
        <f t="shared" si="203"/>
        <v>0</v>
      </c>
      <c r="AP133" s="12">
        <f t="shared" si="204"/>
        <v>0</v>
      </c>
      <c r="AQ133" s="12">
        <f t="shared" si="234"/>
        <v>0</v>
      </c>
      <c r="AR133" s="30">
        <f t="shared" si="235"/>
        <v>0</v>
      </c>
      <c r="AS133" s="25"/>
      <c r="AT133" s="25"/>
      <c r="AU133" s="25"/>
      <c r="AV133" s="25"/>
      <c r="AW133" s="25"/>
      <c r="AX133" s="25"/>
      <c r="AY133" s="25"/>
      <c r="AZ133" s="25"/>
      <c r="BA133" s="25"/>
      <c r="BB133" s="30">
        <f t="shared" si="236"/>
        <v>0</v>
      </c>
      <c r="BC133" s="25"/>
      <c r="BD133" s="25"/>
      <c r="BE133" s="30">
        <f t="shared" si="209"/>
        <v>0</v>
      </c>
      <c r="BF133" s="25"/>
      <c r="BG133" s="25"/>
      <c r="BH133" s="25"/>
      <c r="BI133" s="25"/>
      <c r="BJ133" s="25"/>
      <c r="BK133" s="61">
        <f t="shared" si="222"/>
        <v>0</v>
      </c>
      <c r="BL133" s="25"/>
      <c r="BM133" s="25"/>
      <c r="BN133" s="25"/>
      <c r="BO133" s="25"/>
      <c r="BP133" s="25"/>
      <c r="BQ133" s="25"/>
      <c r="BR133" s="61">
        <f t="shared" si="223"/>
        <v>0</v>
      </c>
      <c r="BS133" s="25"/>
      <c r="BT133" s="25"/>
      <c r="BU133" s="61">
        <f t="shared" si="224"/>
        <v>0</v>
      </c>
      <c r="BV133" s="25"/>
      <c r="BW133" s="25"/>
      <c r="BX133" s="25"/>
      <c r="BY133" s="25"/>
      <c r="BZ133" s="61">
        <f t="shared" si="225"/>
        <v>0</v>
      </c>
      <c r="CA133" s="25"/>
      <c r="CB133" s="25"/>
      <c r="CC133" s="25"/>
      <c r="CD133" s="25"/>
      <c r="CE133" s="61">
        <f t="shared" si="226"/>
        <v>0</v>
      </c>
      <c r="CF133" s="25"/>
      <c r="CG133" s="25"/>
      <c r="CH133" s="25"/>
      <c r="CI133" s="25"/>
      <c r="CJ133" s="61">
        <f t="shared" si="227"/>
        <v>0</v>
      </c>
      <c r="CK133" s="25"/>
      <c r="CL133" s="25"/>
      <c r="CM133" s="25"/>
      <c r="CN133" s="25"/>
      <c r="CO133" s="25"/>
      <c r="CP133" s="61">
        <f t="shared" si="228"/>
        <v>0</v>
      </c>
      <c r="CQ133" s="25"/>
      <c r="CR133" s="25"/>
      <c r="CS133" s="25"/>
      <c r="CT133" s="25"/>
      <c r="CU133" s="61">
        <f t="shared" si="210"/>
        <v>0</v>
      </c>
      <c r="CV133" s="25"/>
      <c r="CW133" s="25"/>
      <c r="CX133" s="25"/>
      <c r="CY133" s="61">
        <f t="shared" si="211"/>
        <v>0</v>
      </c>
      <c r="CZ133" s="25"/>
      <c r="DA133" s="25"/>
      <c r="DB133" s="25"/>
      <c r="DC133" s="61">
        <f t="shared" si="212"/>
        <v>0</v>
      </c>
      <c r="DD133" s="25"/>
      <c r="DE133" s="25"/>
      <c r="DF133" s="25"/>
      <c r="DG133" s="61">
        <f t="shared" si="213"/>
        <v>0</v>
      </c>
      <c r="DH133" s="25"/>
      <c r="DI133" s="25"/>
      <c r="DJ133" s="25"/>
      <c r="DK133" s="61">
        <f t="shared" si="214"/>
        <v>0</v>
      </c>
      <c r="DL133" s="25"/>
      <c r="DM133" s="25"/>
      <c r="DN133" s="25"/>
      <c r="DO133" s="61">
        <f t="shared" si="229"/>
        <v>0</v>
      </c>
      <c r="DP133" s="25"/>
      <c r="DQ133" s="25"/>
      <c r="DR133" s="25"/>
      <c r="DS133" s="25"/>
      <c r="DT133" s="61">
        <f t="shared" si="338"/>
        <v>0</v>
      </c>
      <c r="DU133" s="25"/>
      <c r="DV133" s="25"/>
      <c r="DW133" s="25"/>
      <c r="DX133" s="25"/>
      <c r="DY133" s="25"/>
      <c r="DZ133" s="25"/>
      <c r="EA133" s="25"/>
      <c r="EB133" s="61">
        <f>SUM(EC133:EH133)</f>
        <v>0</v>
      </c>
      <c r="EC133" s="25"/>
      <c r="ED133" s="25"/>
      <c r="EE133" s="25"/>
      <c r="EF133" s="25"/>
      <c r="EG133" s="25"/>
      <c r="EH133" s="25"/>
      <c r="EI133" s="61">
        <f t="shared" si="339"/>
        <v>0</v>
      </c>
      <c r="EJ133" s="25"/>
      <c r="EK133" s="25"/>
      <c r="EL133" s="61">
        <f t="shared" si="340"/>
        <v>0</v>
      </c>
      <c r="EM133" s="25"/>
      <c r="EN133" s="25"/>
      <c r="EO133" s="25"/>
      <c r="EP133" s="25"/>
      <c r="EQ133" s="61">
        <f t="shared" si="341"/>
        <v>0</v>
      </c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61">
        <f t="shared" si="205"/>
        <v>0</v>
      </c>
      <c r="FH133" s="25"/>
      <c r="FI133" s="25"/>
      <c r="FJ133" s="61">
        <f t="shared" si="342"/>
        <v>0</v>
      </c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>
        <f t="shared" si="362"/>
        <v>0</v>
      </c>
      <c r="GA133" s="25">
        <f t="shared" si="238"/>
        <v>0</v>
      </c>
      <c r="GB133" s="25">
        <f t="shared" si="239"/>
        <v>0</v>
      </c>
      <c r="GC133" s="25">
        <f t="shared" si="363"/>
        <v>0</v>
      </c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</row>
    <row r="134" spans="1:221" s="6" customFormat="1" ht="15.95" customHeight="1">
      <c r="A134" s="46"/>
      <c r="B134" s="46">
        <v>6903</v>
      </c>
      <c r="C134" s="47" t="s">
        <v>426</v>
      </c>
      <c r="D134" s="57">
        <f t="shared" si="199"/>
        <v>0</v>
      </c>
      <c r="E134" s="60">
        <f t="shared" si="215"/>
        <v>0</v>
      </c>
      <c r="F134" s="30">
        <f t="shared" si="333"/>
        <v>0</v>
      </c>
      <c r="G134" s="30">
        <f t="shared" si="216"/>
        <v>0</v>
      </c>
      <c r="H134" s="61">
        <f t="shared" si="343"/>
        <v>0</v>
      </c>
      <c r="I134" s="61">
        <f t="shared" si="343"/>
        <v>0</v>
      </c>
      <c r="J134" s="61">
        <f t="shared" si="200"/>
        <v>0</v>
      </c>
      <c r="K134" s="61">
        <f t="shared" si="334"/>
        <v>0</v>
      </c>
      <c r="L134" s="61">
        <f t="shared" si="335"/>
        <v>0</v>
      </c>
      <c r="M134" s="60">
        <f t="shared" si="336"/>
        <v>0</v>
      </c>
      <c r="N134" s="53">
        <f t="shared" si="208"/>
        <v>0</v>
      </c>
      <c r="O134" s="25">
        <f t="shared" si="350"/>
        <v>0</v>
      </c>
      <c r="P134" s="25">
        <f t="shared" si="351"/>
        <v>0</v>
      </c>
      <c r="Q134" s="25">
        <f t="shared" si="352"/>
        <v>0</v>
      </c>
      <c r="R134" s="25">
        <f t="shared" si="352"/>
        <v>0</v>
      </c>
      <c r="S134" s="25">
        <f t="shared" si="353"/>
        <v>0</v>
      </c>
      <c r="T134" s="25">
        <f t="shared" si="354"/>
        <v>0</v>
      </c>
      <c r="U134" s="25">
        <f t="shared" si="355"/>
        <v>0</v>
      </c>
      <c r="V134" s="25">
        <f t="shared" si="356"/>
        <v>0</v>
      </c>
      <c r="W134" s="25">
        <f t="shared" si="357"/>
        <v>0</v>
      </c>
      <c r="X134" s="25">
        <f t="shared" si="358"/>
        <v>0</v>
      </c>
      <c r="Y134" s="25">
        <f t="shared" si="359"/>
        <v>0</v>
      </c>
      <c r="Z134" s="25">
        <f t="shared" si="360"/>
        <v>0</v>
      </c>
      <c r="AA134" s="25">
        <f t="shared" si="360"/>
        <v>0</v>
      </c>
      <c r="AB134" s="25">
        <f t="shared" si="237"/>
        <v>0</v>
      </c>
      <c r="AC134" s="9">
        <f t="shared" si="237"/>
        <v>0</v>
      </c>
      <c r="AD134" s="25">
        <f t="shared" si="361"/>
        <v>0</v>
      </c>
      <c r="AE134" s="53">
        <f t="shared" si="337"/>
        <v>0</v>
      </c>
      <c r="AF134" s="61">
        <f t="shared" si="218"/>
        <v>0</v>
      </c>
      <c r="AG134" s="61">
        <f t="shared" si="219"/>
        <v>0</v>
      </c>
      <c r="AH134" s="53">
        <f t="shared" si="231"/>
        <v>0</v>
      </c>
      <c r="AI134" s="12">
        <f t="shared" si="220"/>
        <v>0</v>
      </c>
      <c r="AJ134" s="12">
        <f t="shared" si="221"/>
        <v>0</v>
      </c>
      <c r="AK134" s="12">
        <f t="shared" si="232"/>
        <v>0</v>
      </c>
      <c r="AL134" s="12">
        <f t="shared" si="233"/>
        <v>0</v>
      </c>
      <c r="AM134" s="12">
        <f t="shared" si="201"/>
        <v>0</v>
      </c>
      <c r="AN134" s="12">
        <f t="shared" si="202"/>
        <v>0</v>
      </c>
      <c r="AO134" s="12">
        <f t="shared" si="203"/>
        <v>0</v>
      </c>
      <c r="AP134" s="12">
        <f t="shared" si="204"/>
        <v>0</v>
      </c>
      <c r="AQ134" s="12">
        <f t="shared" si="234"/>
        <v>0</v>
      </c>
      <c r="AR134" s="30">
        <f t="shared" si="235"/>
        <v>0</v>
      </c>
      <c r="AS134" s="9"/>
      <c r="AT134" s="9"/>
      <c r="AU134" s="9"/>
      <c r="AV134" s="9"/>
      <c r="AW134" s="9"/>
      <c r="AX134" s="9"/>
      <c r="AY134" s="9"/>
      <c r="AZ134" s="9"/>
      <c r="BA134" s="9"/>
      <c r="BB134" s="30">
        <f t="shared" si="236"/>
        <v>0</v>
      </c>
      <c r="BC134" s="9"/>
      <c r="BD134" s="9"/>
      <c r="BE134" s="30">
        <f t="shared" si="209"/>
        <v>0</v>
      </c>
      <c r="BF134" s="9"/>
      <c r="BG134" s="9"/>
      <c r="BH134" s="9"/>
      <c r="BI134" s="9"/>
      <c r="BJ134" s="9"/>
      <c r="BK134" s="61">
        <f t="shared" si="222"/>
        <v>0</v>
      </c>
      <c r="BL134" s="9"/>
      <c r="BM134" s="9"/>
      <c r="BN134" s="9"/>
      <c r="BO134" s="9"/>
      <c r="BP134" s="9"/>
      <c r="BQ134" s="9"/>
      <c r="BR134" s="61">
        <f t="shared" si="223"/>
        <v>0</v>
      </c>
      <c r="BS134" s="9"/>
      <c r="BT134" s="9"/>
      <c r="BU134" s="61">
        <f t="shared" si="224"/>
        <v>0</v>
      </c>
      <c r="BV134" s="9"/>
      <c r="BW134" s="9"/>
      <c r="BX134" s="9"/>
      <c r="BY134" s="9"/>
      <c r="BZ134" s="61">
        <f t="shared" si="225"/>
        <v>0</v>
      </c>
      <c r="CA134" s="9"/>
      <c r="CB134" s="9"/>
      <c r="CC134" s="9"/>
      <c r="CD134" s="9"/>
      <c r="CE134" s="61">
        <f t="shared" si="226"/>
        <v>0</v>
      </c>
      <c r="CF134" s="9"/>
      <c r="CG134" s="9"/>
      <c r="CH134" s="9"/>
      <c r="CI134" s="9"/>
      <c r="CJ134" s="61">
        <f t="shared" si="227"/>
        <v>0</v>
      </c>
      <c r="CK134" s="9"/>
      <c r="CL134" s="9"/>
      <c r="CM134" s="9"/>
      <c r="CN134" s="9"/>
      <c r="CO134" s="9"/>
      <c r="CP134" s="61">
        <f t="shared" si="228"/>
        <v>0</v>
      </c>
      <c r="CQ134" s="9"/>
      <c r="CR134" s="9"/>
      <c r="CS134" s="9"/>
      <c r="CT134" s="9"/>
      <c r="CU134" s="61">
        <f t="shared" si="210"/>
        <v>0</v>
      </c>
      <c r="CV134" s="9"/>
      <c r="CW134" s="9"/>
      <c r="CX134" s="9"/>
      <c r="CY134" s="61">
        <f t="shared" si="211"/>
        <v>0</v>
      </c>
      <c r="CZ134" s="9"/>
      <c r="DA134" s="9"/>
      <c r="DB134" s="9"/>
      <c r="DC134" s="61">
        <f t="shared" si="212"/>
        <v>0</v>
      </c>
      <c r="DD134" s="9"/>
      <c r="DE134" s="9"/>
      <c r="DF134" s="9"/>
      <c r="DG134" s="61">
        <f t="shared" si="213"/>
        <v>0</v>
      </c>
      <c r="DH134" s="9"/>
      <c r="DI134" s="9"/>
      <c r="DJ134" s="9"/>
      <c r="DK134" s="61">
        <f t="shared" si="214"/>
        <v>0</v>
      </c>
      <c r="DL134" s="9"/>
      <c r="DM134" s="9"/>
      <c r="DN134" s="9"/>
      <c r="DO134" s="61">
        <f t="shared" si="229"/>
        <v>0</v>
      </c>
      <c r="DP134" s="9"/>
      <c r="DQ134" s="9"/>
      <c r="DR134" s="9"/>
      <c r="DS134" s="9"/>
      <c r="DT134" s="61">
        <f t="shared" si="338"/>
        <v>0</v>
      </c>
      <c r="DU134" s="9"/>
      <c r="DV134" s="9"/>
      <c r="DW134" s="9"/>
      <c r="DX134" s="9"/>
      <c r="DY134" s="9"/>
      <c r="DZ134" s="9"/>
      <c r="EA134" s="9"/>
      <c r="EB134" s="61">
        <f t="shared" si="230"/>
        <v>0</v>
      </c>
      <c r="EC134" s="9"/>
      <c r="ED134" s="9"/>
      <c r="EE134" s="9"/>
      <c r="EF134" s="9"/>
      <c r="EG134" s="9"/>
      <c r="EH134" s="9"/>
      <c r="EI134" s="61">
        <f t="shared" si="339"/>
        <v>0</v>
      </c>
      <c r="EJ134" s="9"/>
      <c r="EK134" s="9"/>
      <c r="EL134" s="61">
        <f t="shared" si="340"/>
        <v>0</v>
      </c>
      <c r="EM134" s="9"/>
      <c r="EN134" s="9"/>
      <c r="EO134" s="9"/>
      <c r="EP134" s="9"/>
      <c r="EQ134" s="61">
        <f t="shared" si="341"/>
        <v>0</v>
      </c>
      <c r="ER134" s="9"/>
      <c r="ES134" s="9"/>
      <c r="ET134" s="9"/>
      <c r="EU134" s="9"/>
      <c r="EV134" s="25"/>
      <c r="EW134" s="9"/>
      <c r="EX134" s="25"/>
      <c r="EY134" s="9"/>
      <c r="EZ134" s="9"/>
      <c r="FA134" s="9"/>
      <c r="FB134" s="9"/>
      <c r="FC134" s="9"/>
      <c r="FD134" s="9"/>
      <c r="FE134" s="9"/>
      <c r="FF134" s="9"/>
      <c r="FG134" s="61">
        <f t="shared" si="205"/>
        <v>0</v>
      </c>
      <c r="FH134" s="9"/>
      <c r="FI134" s="9"/>
      <c r="FJ134" s="61">
        <f t="shared" si="342"/>
        <v>0</v>
      </c>
      <c r="FK134" s="9"/>
      <c r="FL134" s="9"/>
      <c r="FM134" s="9"/>
      <c r="FN134" s="9"/>
      <c r="FO134" s="25"/>
      <c r="FP134" s="9"/>
      <c r="FQ134" s="25"/>
      <c r="FR134" s="9"/>
      <c r="FS134" s="9"/>
      <c r="FT134" s="9"/>
      <c r="FU134" s="9"/>
      <c r="FV134" s="9"/>
      <c r="FW134" s="9"/>
      <c r="FX134" s="9"/>
      <c r="FY134" s="9"/>
      <c r="FZ134" s="25">
        <f t="shared" si="362"/>
        <v>0</v>
      </c>
      <c r="GA134" s="25">
        <f t="shared" si="238"/>
        <v>0</v>
      </c>
      <c r="GB134" s="25">
        <f t="shared" si="239"/>
        <v>0</v>
      </c>
      <c r="GC134" s="25">
        <f t="shared" si="363"/>
        <v>0</v>
      </c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</row>
    <row r="135" spans="1:221" s="6" customFormat="1" ht="15.95" customHeight="1">
      <c r="A135" s="46"/>
      <c r="B135" s="46">
        <v>6904</v>
      </c>
      <c r="C135" s="47" t="s">
        <v>454</v>
      </c>
      <c r="D135" s="57">
        <f t="shared" si="199"/>
        <v>0</v>
      </c>
      <c r="E135" s="60">
        <f t="shared" si="215"/>
        <v>0</v>
      </c>
      <c r="F135" s="30">
        <f t="shared" si="333"/>
        <v>0</v>
      </c>
      <c r="G135" s="30">
        <f t="shared" si="216"/>
        <v>0</v>
      </c>
      <c r="H135" s="61">
        <f t="shared" si="343"/>
        <v>0</v>
      </c>
      <c r="I135" s="61">
        <f t="shared" si="343"/>
        <v>0</v>
      </c>
      <c r="J135" s="61">
        <f t="shared" si="200"/>
        <v>0</v>
      </c>
      <c r="K135" s="61">
        <f t="shared" si="334"/>
        <v>0</v>
      </c>
      <c r="L135" s="61">
        <f t="shared" si="335"/>
        <v>0</v>
      </c>
      <c r="M135" s="60">
        <f t="shared" si="336"/>
        <v>0</v>
      </c>
      <c r="N135" s="53">
        <f t="shared" si="208"/>
        <v>0</v>
      </c>
      <c r="O135" s="25">
        <f t="shared" si="350"/>
        <v>0</v>
      </c>
      <c r="P135" s="25">
        <f t="shared" si="351"/>
        <v>0</v>
      </c>
      <c r="Q135" s="25">
        <f t="shared" si="352"/>
        <v>0</v>
      </c>
      <c r="R135" s="25">
        <f t="shared" si="352"/>
        <v>0</v>
      </c>
      <c r="S135" s="25">
        <f t="shared" si="353"/>
        <v>0</v>
      </c>
      <c r="T135" s="25">
        <f t="shared" si="354"/>
        <v>0</v>
      </c>
      <c r="U135" s="25">
        <f t="shared" si="355"/>
        <v>0</v>
      </c>
      <c r="V135" s="25">
        <f t="shared" si="356"/>
        <v>0</v>
      </c>
      <c r="W135" s="25">
        <f t="shared" si="357"/>
        <v>0</v>
      </c>
      <c r="X135" s="25">
        <f t="shared" si="358"/>
        <v>0</v>
      </c>
      <c r="Y135" s="25">
        <f t="shared" si="359"/>
        <v>0</v>
      </c>
      <c r="Z135" s="25">
        <f t="shared" si="360"/>
        <v>0</v>
      </c>
      <c r="AA135" s="25">
        <f t="shared" si="360"/>
        <v>0</v>
      </c>
      <c r="AB135" s="25">
        <f t="shared" si="237"/>
        <v>0</v>
      </c>
      <c r="AC135" s="9">
        <f t="shared" si="237"/>
        <v>0</v>
      </c>
      <c r="AD135" s="25">
        <f t="shared" si="361"/>
        <v>0</v>
      </c>
      <c r="AE135" s="53">
        <f t="shared" si="337"/>
        <v>0</v>
      </c>
      <c r="AF135" s="61">
        <f t="shared" si="218"/>
        <v>0</v>
      </c>
      <c r="AG135" s="61">
        <f t="shared" si="219"/>
        <v>0</v>
      </c>
      <c r="AH135" s="53">
        <f t="shared" si="231"/>
        <v>0</v>
      </c>
      <c r="AI135" s="12">
        <f t="shared" si="220"/>
        <v>0</v>
      </c>
      <c r="AJ135" s="12">
        <f t="shared" si="221"/>
        <v>0</v>
      </c>
      <c r="AK135" s="12">
        <f t="shared" si="232"/>
        <v>0</v>
      </c>
      <c r="AL135" s="12">
        <f t="shared" si="233"/>
        <v>0</v>
      </c>
      <c r="AM135" s="12">
        <f t="shared" si="201"/>
        <v>0</v>
      </c>
      <c r="AN135" s="12">
        <f t="shared" si="202"/>
        <v>0</v>
      </c>
      <c r="AO135" s="12">
        <f t="shared" si="203"/>
        <v>0</v>
      </c>
      <c r="AP135" s="12">
        <f t="shared" si="204"/>
        <v>0</v>
      </c>
      <c r="AQ135" s="12">
        <f t="shared" si="234"/>
        <v>0</v>
      </c>
      <c r="AR135" s="30">
        <f t="shared" si="235"/>
        <v>0</v>
      </c>
      <c r="AS135" s="25"/>
      <c r="AT135" s="25"/>
      <c r="AU135" s="25"/>
      <c r="AV135" s="25"/>
      <c r="AW135" s="25"/>
      <c r="AX135" s="25"/>
      <c r="AY135" s="25"/>
      <c r="AZ135" s="25"/>
      <c r="BA135" s="25"/>
      <c r="BB135" s="30">
        <f t="shared" si="236"/>
        <v>0</v>
      </c>
      <c r="BC135" s="25"/>
      <c r="BD135" s="25"/>
      <c r="BE135" s="30">
        <f t="shared" si="209"/>
        <v>0</v>
      </c>
      <c r="BF135" s="25"/>
      <c r="BG135" s="25"/>
      <c r="BH135" s="25"/>
      <c r="BI135" s="25"/>
      <c r="BJ135" s="25"/>
      <c r="BK135" s="61">
        <f t="shared" si="222"/>
        <v>0</v>
      </c>
      <c r="BL135" s="25"/>
      <c r="BM135" s="25"/>
      <c r="BN135" s="25"/>
      <c r="BO135" s="25"/>
      <c r="BP135" s="25"/>
      <c r="BQ135" s="25"/>
      <c r="BR135" s="61">
        <f t="shared" si="223"/>
        <v>0</v>
      </c>
      <c r="BS135" s="25"/>
      <c r="BT135" s="25"/>
      <c r="BU135" s="61">
        <f t="shared" si="224"/>
        <v>0</v>
      </c>
      <c r="BV135" s="25"/>
      <c r="BW135" s="25"/>
      <c r="BX135" s="25"/>
      <c r="BY135" s="25"/>
      <c r="BZ135" s="61">
        <f t="shared" si="225"/>
        <v>0</v>
      </c>
      <c r="CA135" s="25"/>
      <c r="CB135" s="25"/>
      <c r="CC135" s="25"/>
      <c r="CD135" s="25"/>
      <c r="CE135" s="61">
        <f t="shared" si="226"/>
        <v>0</v>
      </c>
      <c r="CF135" s="25"/>
      <c r="CG135" s="25"/>
      <c r="CH135" s="25"/>
      <c r="CI135" s="25"/>
      <c r="CJ135" s="61">
        <f t="shared" si="227"/>
        <v>0</v>
      </c>
      <c r="CK135" s="25"/>
      <c r="CL135" s="25"/>
      <c r="CM135" s="25"/>
      <c r="CN135" s="25"/>
      <c r="CO135" s="25"/>
      <c r="CP135" s="61">
        <f t="shared" si="228"/>
        <v>0</v>
      </c>
      <c r="CQ135" s="25"/>
      <c r="CR135" s="25"/>
      <c r="CS135" s="25"/>
      <c r="CT135" s="25"/>
      <c r="CU135" s="61">
        <f t="shared" si="210"/>
        <v>0</v>
      </c>
      <c r="CV135" s="25"/>
      <c r="CW135" s="25"/>
      <c r="CX135" s="25"/>
      <c r="CY135" s="61">
        <f t="shared" si="211"/>
        <v>0</v>
      </c>
      <c r="CZ135" s="25"/>
      <c r="DA135" s="25"/>
      <c r="DB135" s="25"/>
      <c r="DC135" s="61">
        <f t="shared" si="212"/>
        <v>0</v>
      </c>
      <c r="DD135" s="25"/>
      <c r="DE135" s="25"/>
      <c r="DF135" s="25"/>
      <c r="DG135" s="61">
        <f t="shared" si="213"/>
        <v>0</v>
      </c>
      <c r="DH135" s="25"/>
      <c r="DI135" s="25"/>
      <c r="DJ135" s="25"/>
      <c r="DK135" s="61">
        <f t="shared" si="214"/>
        <v>0</v>
      </c>
      <c r="DL135" s="25"/>
      <c r="DM135" s="25"/>
      <c r="DN135" s="25"/>
      <c r="DO135" s="61">
        <f t="shared" si="229"/>
        <v>0</v>
      </c>
      <c r="DP135" s="25"/>
      <c r="DQ135" s="25"/>
      <c r="DR135" s="25"/>
      <c r="DS135" s="25"/>
      <c r="DT135" s="61">
        <f t="shared" si="338"/>
        <v>0</v>
      </c>
      <c r="DU135" s="25"/>
      <c r="DV135" s="25"/>
      <c r="DW135" s="25"/>
      <c r="DX135" s="25"/>
      <c r="DY135" s="25"/>
      <c r="DZ135" s="25"/>
      <c r="EA135" s="25"/>
      <c r="EB135" s="61">
        <f t="shared" si="230"/>
        <v>0</v>
      </c>
      <c r="EC135" s="25"/>
      <c r="ED135" s="25"/>
      <c r="EE135" s="25"/>
      <c r="EF135" s="25"/>
      <c r="EG135" s="25"/>
      <c r="EH135" s="25"/>
      <c r="EI135" s="61">
        <f t="shared" si="339"/>
        <v>0</v>
      </c>
      <c r="EJ135" s="25"/>
      <c r="EK135" s="25"/>
      <c r="EL135" s="61">
        <f t="shared" si="340"/>
        <v>0</v>
      </c>
      <c r="EM135" s="25"/>
      <c r="EN135" s="25"/>
      <c r="EO135" s="25"/>
      <c r="EP135" s="25"/>
      <c r="EQ135" s="61">
        <f t="shared" si="341"/>
        <v>0</v>
      </c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61">
        <f t="shared" si="205"/>
        <v>0</v>
      </c>
      <c r="FH135" s="25"/>
      <c r="FI135" s="25"/>
      <c r="FJ135" s="61">
        <f t="shared" si="342"/>
        <v>0</v>
      </c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>
        <f t="shared" si="362"/>
        <v>0</v>
      </c>
      <c r="GA135" s="25">
        <f t="shared" si="238"/>
        <v>0</v>
      </c>
      <c r="GB135" s="25">
        <f t="shared" si="239"/>
        <v>0</v>
      </c>
      <c r="GC135" s="25">
        <f t="shared" si="363"/>
        <v>0</v>
      </c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</row>
    <row r="136" spans="1:221" s="6" customFormat="1" ht="15.95" customHeight="1">
      <c r="A136" s="46"/>
      <c r="B136" s="46">
        <v>6905</v>
      </c>
      <c r="C136" s="47" t="s">
        <v>452</v>
      </c>
      <c r="D136" s="57">
        <f t="shared" si="199"/>
        <v>0</v>
      </c>
      <c r="E136" s="60">
        <f t="shared" si="215"/>
        <v>0</v>
      </c>
      <c r="F136" s="30">
        <f t="shared" si="333"/>
        <v>0</v>
      </c>
      <c r="G136" s="30">
        <f t="shared" si="216"/>
        <v>0</v>
      </c>
      <c r="H136" s="61">
        <f t="shared" si="343"/>
        <v>0</v>
      </c>
      <c r="I136" s="61">
        <f t="shared" si="343"/>
        <v>0</v>
      </c>
      <c r="J136" s="61">
        <f t="shared" si="200"/>
        <v>0</v>
      </c>
      <c r="K136" s="61">
        <f t="shared" si="334"/>
        <v>0</v>
      </c>
      <c r="L136" s="61">
        <f t="shared" si="335"/>
        <v>0</v>
      </c>
      <c r="M136" s="60">
        <f t="shared" si="336"/>
        <v>0</v>
      </c>
      <c r="N136" s="53">
        <f t="shared" si="208"/>
        <v>0</v>
      </c>
      <c r="O136" s="25">
        <f t="shared" si="350"/>
        <v>0</v>
      </c>
      <c r="P136" s="25">
        <f t="shared" si="351"/>
        <v>0</v>
      </c>
      <c r="Q136" s="25">
        <f t="shared" si="352"/>
        <v>0</v>
      </c>
      <c r="R136" s="25">
        <f t="shared" si="352"/>
        <v>0</v>
      </c>
      <c r="S136" s="25">
        <f t="shared" si="353"/>
        <v>0</v>
      </c>
      <c r="T136" s="25">
        <f t="shared" si="354"/>
        <v>0</v>
      </c>
      <c r="U136" s="25">
        <f t="shared" si="355"/>
        <v>0</v>
      </c>
      <c r="V136" s="25">
        <f t="shared" si="356"/>
        <v>0</v>
      </c>
      <c r="W136" s="25">
        <f t="shared" si="357"/>
        <v>0</v>
      </c>
      <c r="X136" s="25">
        <f t="shared" si="358"/>
        <v>0</v>
      </c>
      <c r="Y136" s="25">
        <f t="shared" si="359"/>
        <v>0</v>
      </c>
      <c r="Z136" s="25">
        <f t="shared" si="360"/>
        <v>0</v>
      </c>
      <c r="AA136" s="25">
        <f t="shared" si="360"/>
        <v>0</v>
      </c>
      <c r="AB136" s="25">
        <f t="shared" si="237"/>
        <v>0</v>
      </c>
      <c r="AC136" s="9">
        <f t="shared" si="237"/>
        <v>0</v>
      </c>
      <c r="AD136" s="25">
        <f t="shared" si="361"/>
        <v>0</v>
      </c>
      <c r="AE136" s="53">
        <f t="shared" si="337"/>
        <v>0</v>
      </c>
      <c r="AF136" s="61">
        <f t="shared" si="218"/>
        <v>0</v>
      </c>
      <c r="AG136" s="61">
        <f t="shared" si="219"/>
        <v>0</v>
      </c>
      <c r="AH136" s="53">
        <f t="shared" si="231"/>
        <v>0</v>
      </c>
      <c r="AI136" s="12">
        <f t="shared" si="220"/>
        <v>0</v>
      </c>
      <c r="AJ136" s="12">
        <f t="shared" si="221"/>
        <v>0</v>
      </c>
      <c r="AK136" s="12">
        <f t="shared" si="232"/>
        <v>0</v>
      </c>
      <c r="AL136" s="12">
        <f t="shared" si="233"/>
        <v>0</v>
      </c>
      <c r="AM136" s="12">
        <f t="shared" si="201"/>
        <v>0</v>
      </c>
      <c r="AN136" s="12">
        <f t="shared" si="202"/>
        <v>0</v>
      </c>
      <c r="AO136" s="12">
        <f t="shared" si="203"/>
        <v>0</v>
      </c>
      <c r="AP136" s="12">
        <f t="shared" si="204"/>
        <v>0</v>
      </c>
      <c r="AQ136" s="12">
        <f t="shared" si="234"/>
        <v>0</v>
      </c>
      <c r="AR136" s="30">
        <f t="shared" si="235"/>
        <v>0</v>
      </c>
      <c r="AS136" s="25"/>
      <c r="AT136" s="25"/>
      <c r="AU136" s="25"/>
      <c r="AV136" s="25"/>
      <c r="AW136" s="25"/>
      <c r="AX136" s="25"/>
      <c r="AY136" s="25"/>
      <c r="AZ136" s="25"/>
      <c r="BA136" s="25"/>
      <c r="BB136" s="30">
        <f t="shared" si="236"/>
        <v>0</v>
      </c>
      <c r="BC136" s="25"/>
      <c r="BD136" s="25"/>
      <c r="BE136" s="30">
        <f t="shared" si="209"/>
        <v>0</v>
      </c>
      <c r="BF136" s="25"/>
      <c r="BG136" s="25"/>
      <c r="BH136" s="25"/>
      <c r="BI136" s="25"/>
      <c r="BJ136" s="25"/>
      <c r="BK136" s="61">
        <f t="shared" si="222"/>
        <v>0</v>
      </c>
      <c r="BL136" s="25"/>
      <c r="BM136" s="25"/>
      <c r="BN136" s="25"/>
      <c r="BO136" s="25"/>
      <c r="BP136" s="25"/>
      <c r="BQ136" s="25"/>
      <c r="BR136" s="61">
        <f t="shared" si="223"/>
        <v>0</v>
      </c>
      <c r="BS136" s="25"/>
      <c r="BT136" s="25"/>
      <c r="BU136" s="61">
        <f t="shared" si="224"/>
        <v>0</v>
      </c>
      <c r="BV136" s="25"/>
      <c r="BW136" s="25"/>
      <c r="BX136" s="25"/>
      <c r="BY136" s="25"/>
      <c r="BZ136" s="61">
        <f t="shared" si="225"/>
        <v>0</v>
      </c>
      <c r="CA136" s="25"/>
      <c r="CB136" s="25"/>
      <c r="CC136" s="25"/>
      <c r="CD136" s="25"/>
      <c r="CE136" s="61">
        <f t="shared" si="226"/>
        <v>0</v>
      </c>
      <c r="CF136" s="25"/>
      <c r="CG136" s="25"/>
      <c r="CH136" s="25"/>
      <c r="CI136" s="25"/>
      <c r="CJ136" s="61">
        <f t="shared" si="227"/>
        <v>0</v>
      </c>
      <c r="CK136" s="25"/>
      <c r="CL136" s="25"/>
      <c r="CM136" s="25"/>
      <c r="CN136" s="25"/>
      <c r="CO136" s="25"/>
      <c r="CP136" s="61">
        <f t="shared" si="228"/>
        <v>0</v>
      </c>
      <c r="CQ136" s="25"/>
      <c r="CR136" s="25"/>
      <c r="CS136" s="25"/>
      <c r="CT136" s="25"/>
      <c r="CU136" s="61">
        <f t="shared" si="210"/>
        <v>0</v>
      </c>
      <c r="CV136" s="25"/>
      <c r="CW136" s="25"/>
      <c r="CX136" s="25"/>
      <c r="CY136" s="61">
        <f t="shared" si="211"/>
        <v>0</v>
      </c>
      <c r="CZ136" s="25"/>
      <c r="DA136" s="25"/>
      <c r="DB136" s="25"/>
      <c r="DC136" s="61">
        <f t="shared" si="212"/>
        <v>0</v>
      </c>
      <c r="DD136" s="25"/>
      <c r="DE136" s="25"/>
      <c r="DF136" s="25"/>
      <c r="DG136" s="61">
        <f t="shared" si="213"/>
        <v>0</v>
      </c>
      <c r="DH136" s="25"/>
      <c r="DI136" s="25"/>
      <c r="DJ136" s="25"/>
      <c r="DK136" s="61">
        <f t="shared" si="214"/>
        <v>0</v>
      </c>
      <c r="DL136" s="25"/>
      <c r="DM136" s="25"/>
      <c r="DN136" s="25"/>
      <c r="DO136" s="61">
        <f t="shared" si="229"/>
        <v>0</v>
      </c>
      <c r="DP136" s="25"/>
      <c r="DQ136" s="25"/>
      <c r="DR136" s="25"/>
      <c r="DS136" s="25"/>
      <c r="DT136" s="61">
        <f t="shared" si="338"/>
        <v>0</v>
      </c>
      <c r="DU136" s="25"/>
      <c r="DV136" s="25"/>
      <c r="DW136" s="25"/>
      <c r="DX136" s="25"/>
      <c r="DY136" s="25"/>
      <c r="DZ136" s="25"/>
      <c r="EA136" s="25"/>
      <c r="EB136" s="61">
        <f t="shared" si="230"/>
        <v>0</v>
      </c>
      <c r="EC136" s="25"/>
      <c r="ED136" s="25"/>
      <c r="EE136" s="25"/>
      <c r="EF136" s="25"/>
      <c r="EG136" s="25"/>
      <c r="EH136" s="25"/>
      <c r="EI136" s="61">
        <f t="shared" si="339"/>
        <v>0</v>
      </c>
      <c r="EJ136" s="25"/>
      <c r="EK136" s="25"/>
      <c r="EL136" s="61">
        <f t="shared" si="340"/>
        <v>0</v>
      </c>
      <c r="EM136" s="25"/>
      <c r="EN136" s="25"/>
      <c r="EO136" s="25"/>
      <c r="EP136" s="25"/>
      <c r="EQ136" s="61">
        <f t="shared" si="341"/>
        <v>0</v>
      </c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61">
        <f t="shared" si="205"/>
        <v>0</v>
      </c>
      <c r="FH136" s="25"/>
      <c r="FI136" s="25"/>
      <c r="FJ136" s="61">
        <f t="shared" si="342"/>
        <v>0</v>
      </c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>
        <f t="shared" si="362"/>
        <v>0</v>
      </c>
      <c r="GA136" s="25">
        <f t="shared" si="238"/>
        <v>0</v>
      </c>
      <c r="GB136" s="25">
        <f t="shared" si="239"/>
        <v>0</v>
      </c>
      <c r="GC136" s="25">
        <f t="shared" si="363"/>
        <v>0</v>
      </c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</row>
    <row r="137" spans="1:221" s="6" customFormat="1" ht="15.95" customHeight="1">
      <c r="A137" s="46"/>
      <c r="B137" s="46">
        <v>6906</v>
      </c>
      <c r="C137" s="47" t="s">
        <v>427</v>
      </c>
      <c r="D137" s="57">
        <f t="shared" si="199"/>
        <v>0</v>
      </c>
      <c r="E137" s="60">
        <f t="shared" si="215"/>
        <v>0</v>
      </c>
      <c r="F137" s="30">
        <f t="shared" si="333"/>
        <v>0</v>
      </c>
      <c r="G137" s="30">
        <f t="shared" si="216"/>
        <v>0</v>
      </c>
      <c r="H137" s="61">
        <f t="shared" si="343"/>
        <v>0</v>
      </c>
      <c r="I137" s="61">
        <f t="shared" si="343"/>
        <v>0</v>
      </c>
      <c r="J137" s="61">
        <f t="shared" si="200"/>
        <v>0</v>
      </c>
      <c r="K137" s="61">
        <f t="shared" si="334"/>
        <v>0</v>
      </c>
      <c r="L137" s="61">
        <f t="shared" si="335"/>
        <v>0</v>
      </c>
      <c r="M137" s="60">
        <f t="shared" si="336"/>
        <v>0</v>
      </c>
      <c r="N137" s="53">
        <f t="shared" si="208"/>
        <v>0</v>
      </c>
      <c r="O137" s="25">
        <f t="shared" si="350"/>
        <v>0</v>
      </c>
      <c r="P137" s="25">
        <f t="shared" si="351"/>
        <v>0</v>
      </c>
      <c r="Q137" s="25">
        <f t="shared" si="352"/>
        <v>0</v>
      </c>
      <c r="R137" s="25">
        <f t="shared" si="352"/>
        <v>0</v>
      </c>
      <c r="S137" s="25">
        <f t="shared" si="353"/>
        <v>0</v>
      </c>
      <c r="T137" s="25">
        <f t="shared" si="354"/>
        <v>0</v>
      </c>
      <c r="U137" s="25">
        <f t="shared" si="355"/>
        <v>0</v>
      </c>
      <c r="V137" s="25">
        <f t="shared" si="356"/>
        <v>0</v>
      </c>
      <c r="W137" s="25">
        <f t="shared" si="357"/>
        <v>0</v>
      </c>
      <c r="X137" s="25">
        <f t="shared" si="358"/>
        <v>0</v>
      </c>
      <c r="Y137" s="25">
        <f t="shared" si="359"/>
        <v>0</v>
      </c>
      <c r="Z137" s="25">
        <f t="shared" si="360"/>
        <v>0</v>
      </c>
      <c r="AA137" s="25">
        <f t="shared" si="360"/>
        <v>0</v>
      </c>
      <c r="AB137" s="25">
        <f t="shared" si="237"/>
        <v>0</v>
      </c>
      <c r="AC137" s="9">
        <f t="shared" si="237"/>
        <v>0</v>
      </c>
      <c r="AD137" s="25">
        <f t="shared" si="361"/>
        <v>0</v>
      </c>
      <c r="AE137" s="53">
        <f t="shared" si="337"/>
        <v>0</v>
      </c>
      <c r="AF137" s="61">
        <f t="shared" si="218"/>
        <v>0</v>
      </c>
      <c r="AG137" s="61">
        <f t="shared" si="219"/>
        <v>0</v>
      </c>
      <c r="AH137" s="53">
        <f t="shared" si="231"/>
        <v>0</v>
      </c>
      <c r="AI137" s="12">
        <f t="shared" si="220"/>
        <v>0</v>
      </c>
      <c r="AJ137" s="12">
        <f t="shared" si="221"/>
        <v>0</v>
      </c>
      <c r="AK137" s="12">
        <f t="shared" si="232"/>
        <v>0</v>
      </c>
      <c r="AL137" s="12">
        <f t="shared" si="233"/>
        <v>0</v>
      </c>
      <c r="AM137" s="12">
        <f t="shared" si="201"/>
        <v>0</v>
      </c>
      <c r="AN137" s="12">
        <f t="shared" si="202"/>
        <v>0</v>
      </c>
      <c r="AO137" s="12">
        <f t="shared" si="203"/>
        <v>0</v>
      </c>
      <c r="AP137" s="12">
        <f t="shared" si="204"/>
        <v>0</v>
      </c>
      <c r="AQ137" s="12">
        <f t="shared" si="234"/>
        <v>0</v>
      </c>
      <c r="AR137" s="30">
        <f t="shared" si="235"/>
        <v>0</v>
      </c>
      <c r="AS137" s="25"/>
      <c r="AT137" s="25"/>
      <c r="AU137" s="25"/>
      <c r="AV137" s="25"/>
      <c r="AW137" s="25"/>
      <c r="AX137" s="25"/>
      <c r="AY137" s="25"/>
      <c r="AZ137" s="25"/>
      <c r="BA137" s="25"/>
      <c r="BB137" s="30">
        <f t="shared" si="236"/>
        <v>0</v>
      </c>
      <c r="BC137" s="25"/>
      <c r="BD137" s="25"/>
      <c r="BE137" s="30">
        <f t="shared" si="209"/>
        <v>0</v>
      </c>
      <c r="BF137" s="25"/>
      <c r="BG137" s="25"/>
      <c r="BH137" s="25"/>
      <c r="BI137" s="25"/>
      <c r="BJ137" s="25"/>
      <c r="BK137" s="61">
        <f t="shared" si="222"/>
        <v>0</v>
      </c>
      <c r="BL137" s="25"/>
      <c r="BM137" s="25"/>
      <c r="BN137" s="25"/>
      <c r="BO137" s="25"/>
      <c r="BP137" s="25"/>
      <c r="BQ137" s="25"/>
      <c r="BR137" s="61">
        <f t="shared" si="223"/>
        <v>0</v>
      </c>
      <c r="BS137" s="25"/>
      <c r="BT137" s="25"/>
      <c r="BU137" s="61">
        <f t="shared" si="224"/>
        <v>0</v>
      </c>
      <c r="BV137" s="25"/>
      <c r="BW137" s="25"/>
      <c r="BX137" s="25"/>
      <c r="BY137" s="25"/>
      <c r="BZ137" s="61">
        <f t="shared" si="225"/>
        <v>0</v>
      </c>
      <c r="CA137" s="25"/>
      <c r="CB137" s="25"/>
      <c r="CC137" s="25"/>
      <c r="CD137" s="25"/>
      <c r="CE137" s="61">
        <f t="shared" si="226"/>
        <v>0</v>
      </c>
      <c r="CF137" s="25"/>
      <c r="CG137" s="25"/>
      <c r="CH137" s="25"/>
      <c r="CI137" s="25"/>
      <c r="CJ137" s="61">
        <f t="shared" si="227"/>
        <v>0</v>
      </c>
      <c r="CK137" s="25"/>
      <c r="CL137" s="25"/>
      <c r="CM137" s="25"/>
      <c r="CN137" s="25"/>
      <c r="CO137" s="25"/>
      <c r="CP137" s="61">
        <f t="shared" si="228"/>
        <v>0</v>
      </c>
      <c r="CQ137" s="25"/>
      <c r="CR137" s="25"/>
      <c r="CS137" s="25"/>
      <c r="CT137" s="25"/>
      <c r="CU137" s="61">
        <f t="shared" si="210"/>
        <v>0</v>
      </c>
      <c r="CV137" s="25"/>
      <c r="CW137" s="25"/>
      <c r="CX137" s="25"/>
      <c r="CY137" s="61">
        <f t="shared" si="211"/>
        <v>0</v>
      </c>
      <c r="CZ137" s="25"/>
      <c r="DA137" s="25"/>
      <c r="DB137" s="25"/>
      <c r="DC137" s="61">
        <f t="shared" si="212"/>
        <v>0</v>
      </c>
      <c r="DD137" s="25"/>
      <c r="DE137" s="25"/>
      <c r="DF137" s="25"/>
      <c r="DG137" s="61">
        <f t="shared" si="213"/>
        <v>0</v>
      </c>
      <c r="DH137" s="25"/>
      <c r="DI137" s="25"/>
      <c r="DJ137" s="25"/>
      <c r="DK137" s="61">
        <f t="shared" si="214"/>
        <v>0</v>
      </c>
      <c r="DL137" s="25"/>
      <c r="DM137" s="25"/>
      <c r="DN137" s="25"/>
      <c r="DO137" s="61">
        <f t="shared" si="229"/>
        <v>0</v>
      </c>
      <c r="DP137" s="25"/>
      <c r="DQ137" s="25"/>
      <c r="DR137" s="25"/>
      <c r="DS137" s="25"/>
      <c r="DT137" s="61">
        <f t="shared" si="338"/>
        <v>0</v>
      </c>
      <c r="DU137" s="25"/>
      <c r="DV137" s="25"/>
      <c r="DW137" s="25"/>
      <c r="DX137" s="25"/>
      <c r="DY137" s="25"/>
      <c r="DZ137" s="25"/>
      <c r="EA137" s="25"/>
      <c r="EB137" s="61">
        <f t="shared" si="230"/>
        <v>0</v>
      </c>
      <c r="EC137" s="25"/>
      <c r="ED137" s="25"/>
      <c r="EE137" s="25"/>
      <c r="EF137" s="25"/>
      <c r="EG137" s="25"/>
      <c r="EH137" s="25"/>
      <c r="EI137" s="61">
        <f t="shared" si="339"/>
        <v>0</v>
      </c>
      <c r="EJ137" s="25"/>
      <c r="EK137" s="25"/>
      <c r="EL137" s="61">
        <f t="shared" si="340"/>
        <v>0</v>
      </c>
      <c r="EM137" s="25"/>
      <c r="EN137" s="25"/>
      <c r="EO137" s="25"/>
      <c r="EP137" s="25"/>
      <c r="EQ137" s="61">
        <f t="shared" si="341"/>
        <v>0</v>
      </c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61">
        <f t="shared" si="205"/>
        <v>0</v>
      </c>
      <c r="FH137" s="25"/>
      <c r="FI137" s="25"/>
      <c r="FJ137" s="61">
        <f t="shared" si="342"/>
        <v>0</v>
      </c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>
        <f t="shared" si="362"/>
        <v>0</v>
      </c>
      <c r="GA137" s="25">
        <f t="shared" si="238"/>
        <v>0</v>
      </c>
      <c r="GB137" s="25">
        <f t="shared" si="239"/>
        <v>0</v>
      </c>
      <c r="GC137" s="25">
        <f t="shared" si="363"/>
        <v>0</v>
      </c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</row>
    <row r="138" spans="1:221" s="6" customFormat="1" ht="15.95" customHeight="1">
      <c r="A138" s="46"/>
      <c r="B138" s="46">
        <v>6907</v>
      </c>
      <c r="C138" s="47" t="s">
        <v>428</v>
      </c>
      <c r="D138" s="57">
        <f t="shared" ref="D138:D201" si="364">E138+M138+N138+AE138+AH138</f>
        <v>0</v>
      </c>
      <c r="E138" s="60">
        <f t="shared" si="215"/>
        <v>0</v>
      </c>
      <c r="F138" s="30">
        <f t="shared" si="333"/>
        <v>0</v>
      </c>
      <c r="G138" s="30">
        <f t="shared" si="216"/>
        <v>0</v>
      </c>
      <c r="H138" s="61">
        <f t="shared" si="343"/>
        <v>0</v>
      </c>
      <c r="I138" s="61">
        <f t="shared" si="343"/>
        <v>0</v>
      </c>
      <c r="J138" s="61">
        <f t="shared" ref="J138:J201" si="365">BL138+BS138+BV138+CA138+CF138+CK138+CQ138+CV138+CZ138+DD138+DH138+DL138+DP138</f>
        <v>0</v>
      </c>
      <c r="K138" s="61">
        <f t="shared" si="334"/>
        <v>0</v>
      </c>
      <c r="L138" s="61">
        <f t="shared" si="335"/>
        <v>0</v>
      </c>
      <c r="M138" s="60">
        <f t="shared" si="336"/>
        <v>0</v>
      </c>
      <c r="N138" s="53">
        <f t="shared" si="208"/>
        <v>0</v>
      </c>
      <c r="O138" s="25">
        <f t="shared" si="350"/>
        <v>0</v>
      </c>
      <c r="P138" s="25">
        <f t="shared" si="351"/>
        <v>0</v>
      </c>
      <c r="Q138" s="25">
        <f t="shared" si="352"/>
        <v>0</v>
      </c>
      <c r="R138" s="25">
        <f t="shared" si="352"/>
        <v>0</v>
      </c>
      <c r="S138" s="25">
        <f t="shared" si="353"/>
        <v>0</v>
      </c>
      <c r="T138" s="25">
        <f t="shared" si="354"/>
        <v>0</v>
      </c>
      <c r="U138" s="25">
        <f t="shared" si="355"/>
        <v>0</v>
      </c>
      <c r="V138" s="25">
        <f t="shared" si="356"/>
        <v>0</v>
      </c>
      <c r="W138" s="25">
        <f t="shared" si="357"/>
        <v>0</v>
      </c>
      <c r="X138" s="25">
        <f t="shared" si="358"/>
        <v>0</v>
      </c>
      <c r="Y138" s="25">
        <f t="shared" si="359"/>
        <v>0</v>
      </c>
      <c r="Z138" s="25">
        <f t="shared" si="360"/>
        <v>0</v>
      </c>
      <c r="AA138" s="25">
        <f t="shared" si="360"/>
        <v>0</v>
      </c>
      <c r="AB138" s="25">
        <f t="shared" si="237"/>
        <v>0</v>
      </c>
      <c r="AC138" s="9">
        <f t="shared" si="237"/>
        <v>0</v>
      </c>
      <c r="AD138" s="25">
        <f t="shared" si="361"/>
        <v>0</v>
      </c>
      <c r="AE138" s="53">
        <f t="shared" si="337"/>
        <v>0</v>
      </c>
      <c r="AF138" s="61">
        <f t="shared" si="218"/>
        <v>0</v>
      </c>
      <c r="AG138" s="61">
        <f t="shared" si="219"/>
        <v>0</v>
      </c>
      <c r="AH138" s="53">
        <f t="shared" si="231"/>
        <v>0</v>
      </c>
      <c r="AI138" s="12">
        <f t="shared" si="220"/>
        <v>0</v>
      </c>
      <c r="AJ138" s="12">
        <f t="shared" si="221"/>
        <v>0</v>
      </c>
      <c r="AK138" s="12">
        <f t="shared" si="232"/>
        <v>0</v>
      </c>
      <c r="AL138" s="12">
        <f t="shared" si="233"/>
        <v>0</v>
      </c>
      <c r="AM138" s="12">
        <f t="shared" ref="AM138:AM201" si="366">BH138</f>
        <v>0</v>
      </c>
      <c r="AN138" s="12">
        <f t="shared" ref="AN138:AN201" si="367">BO138+BY138+CD138+CN138+CT138+DS138</f>
        <v>0</v>
      </c>
      <c r="AO138" s="12">
        <f t="shared" ref="AO138:AO201" si="368">EG138+EU138</f>
        <v>0</v>
      </c>
      <c r="AP138" s="12">
        <f t="shared" ref="AP138:AP201" si="369">BP138+CI138+CO138</f>
        <v>0</v>
      </c>
      <c r="AQ138" s="12">
        <f t="shared" si="234"/>
        <v>0</v>
      </c>
      <c r="AR138" s="30">
        <f t="shared" si="235"/>
        <v>0</v>
      </c>
      <c r="AS138" s="25"/>
      <c r="AT138" s="25"/>
      <c r="AU138" s="25"/>
      <c r="AV138" s="25"/>
      <c r="AW138" s="25"/>
      <c r="AX138" s="25"/>
      <c r="AY138" s="25"/>
      <c r="AZ138" s="25"/>
      <c r="BA138" s="25"/>
      <c r="BB138" s="30">
        <f t="shared" si="236"/>
        <v>0</v>
      </c>
      <c r="BC138" s="25"/>
      <c r="BD138" s="25"/>
      <c r="BE138" s="30">
        <f t="shared" si="209"/>
        <v>0</v>
      </c>
      <c r="BF138" s="25"/>
      <c r="BG138" s="25"/>
      <c r="BH138" s="25"/>
      <c r="BI138" s="25"/>
      <c r="BJ138" s="25"/>
      <c r="BK138" s="61">
        <f t="shared" si="222"/>
        <v>0</v>
      </c>
      <c r="BL138" s="25"/>
      <c r="BM138" s="25"/>
      <c r="BN138" s="25"/>
      <c r="BO138" s="25"/>
      <c r="BP138" s="25"/>
      <c r="BQ138" s="25"/>
      <c r="BR138" s="61">
        <f t="shared" si="223"/>
        <v>0</v>
      </c>
      <c r="BS138" s="25"/>
      <c r="BT138" s="25"/>
      <c r="BU138" s="61">
        <f t="shared" si="224"/>
        <v>0</v>
      </c>
      <c r="BV138" s="25"/>
      <c r="BW138" s="25"/>
      <c r="BX138" s="25"/>
      <c r="BY138" s="25"/>
      <c r="BZ138" s="61">
        <f t="shared" si="225"/>
        <v>0</v>
      </c>
      <c r="CA138" s="25"/>
      <c r="CB138" s="25"/>
      <c r="CC138" s="25"/>
      <c r="CD138" s="25"/>
      <c r="CE138" s="61">
        <f t="shared" si="226"/>
        <v>0</v>
      </c>
      <c r="CF138" s="25"/>
      <c r="CG138" s="25"/>
      <c r="CH138" s="25"/>
      <c r="CI138" s="25"/>
      <c r="CJ138" s="61">
        <f t="shared" si="227"/>
        <v>0</v>
      </c>
      <c r="CK138" s="25"/>
      <c r="CL138" s="25"/>
      <c r="CM138" s="25"/>
      <c r="CN138" s="25"/>
      <c r="CO138" s="25"/>
      <c r="CP138" s="61">
        <f t="shared" si="228"/>
        <v>0</v>
      </c>
      <c r="CQ138" s="25"/>
      <c r="CR138" s="25"/>
      <c r="CS138" s="25"/>
      <c r="CT138" s="25"/>
      <c r="CU138" s="61">
        <f t="shared" si="210"/>
        <v>0</v>
      </c>
      <c r="CV138" s="25"/>
      <c r="CW138" s="25"/>
      <c r="CX138" s="25"/>
      <c r="CY138" s="61">
        <f t="shared" si="211"/>
        <v>0</v>
      </c>
      <c r="CZ138" s="25"/>
      <c r="DA138" s="25"/>
      <c r="DB138" s="25"/>
      <c r="DC138" s="61">
        <f t="shared" si="212"/>
        <v>0</v>
      </c>
      <c r="DD138" s="25"/>
      <c r="DE138" s="25"/>
      <c r="DF138" s="25"/>
      <c r="DG138" s="61">
        <f t="shared" si="213"/>
        <v>0</v>
      </c>
      <c r="DH138" s="25"/>
      <c r="DI138" s="25"/>
      <c r="DJ138" s="25"/>
      <c r="DK138" s="61">
        <f t="shared" si="214"/>
        <v>0</v>
      </c>
      <c r="DL138" s="25"/>
      <c r="DM138" s="25"/>
      <c r="DN138" s="25"/>
      <c r="DO138" s="61">
        <f t="shared" si="229"/>
        <v>0</v>
      </c>
      <c r="DP138" s="25"/>
      <c r="DQ138" s="25"/>
      <c r="DR138" s="25"/>
      <c r="DS138" s="25"/>
      <c r="DT138" s="61">
        <f t="shared" si="338"/>
        <v>0</v>
      </c>
      <c r="DU138" s="25"/>
      <c r="DV138" s="25"/>
      <c r="DW138" s="25"/>
      <c r="DX138" s="25"/>
      <c r="DY138" s="25"/>
      <c r="DZ138" s="25"/>
      <c r="EA138" s="25"/>
      <c r="EB138" s="61">
        <f t="shared" si="230"/>
        <v>0</v>
      </c>
      <c r="EC138" s="25"/>
      <c r="ED138" s="25"/>
      <c r="EE138" s="25"/>
      <c r="EF138" s="25"/>
      <c r="EG138" s="25"/>
      <c r="EH138" s="25"/>
      <c r="EI138" s="61">
        <f t="shared" si="339"/>
        <v>0</v>
      </c>
      <c r="EJ138" s="25"/>
      <c r="EK138" s="25"/>
      <c r="EL138" s="61">
        <f t="shared" si="340"/>
        <v>0</v>
      </c>
      <c r="EM138" s="25"/>
      <c r="EN138" s="25"/>
      <c r="EO138" s="25"/>
      <c r="EP138" s="25"/>
      <c r="EQ138" s="61">
        <f t="shared" si="341"/>
        <v>0</v>
      </c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61">
        <f t="shared" ref="FG138:FG201" si="370">SUM(FH138:FI138)</f>
        <v>0</v>
      </c>
      <c r="FH138" s="25"/>
      <c r="FI138" s="25"/>
      <c r="FJ138" s="61">
        <f t="shared" si="342"/>
        <v>0</v>
      </c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>
        <f t="shared" si="362"/>
        <v>0</v>
      </c>
      <c r="GA138" s="25">
        <f t="shared" si="238"/>
        <v>0</v>
      </c>
      <c r="GB138" s="25">
        <f t="shared" si="239"/>
        <v>0</v>
      </c>
      <c r="GC138" s="25">
        <f t="shared" si="363"/>
        <v>0</v>
      </c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</row>
    <row r="139" spans="1:221" s="6" customFormat="1" ht="15.95" customHeight="1">
      <c r="A139" s="46"/>
      <c r="B139" s="46">
        <v>6908</v>
      </c>
      <c r="C139" s="47" t="s">
        <v>433</v>
      </c>
      <c r="D139" s="57">
        <f t="shared" si="364"/>
        <v>0</v>
      </c>
      <c r="E139" s="60">
        <f t="shared" si="215"/>
        <v>0</v>
      </c>
      <c r="F139" s="30">
        <f t="shared" si="333"/>
        <v>0</v>
      </c>
      <c r="G139" s="30">
        <f t="shared" si="216"/>
        <v>0</v>
      </c>
      <c r="H139" s="61">
        <f t="shared" si="343"/>
        <v>0</v>
      </c>
      <c r="I139" s="61">
        <f t="shared" si="343"/>
        <v>0</v>
      </c>
      <c r="J139" s="61">
        <f t="shared" si="365"/>
        <v>0</v>
      </c>
      <c r="K139" s="61">
        <f t="shared" si="334"/>
        <v>0</v>
      </c>
      <c r="L139" s="61">
        <f t="shared" si="335"/>
        <v>0</v>
      </c>
      <c r="M139" s="60">
        <f t="shared" si="336"/>
        <v>0</v>
      </c>
      <c r="N139" s="53">
        <f t="shared" ref="N139:N202" si="371">SUM(O139:AD139)</f>
        <v>0</v>
      </c>
      <c r="O139" s="25">
        <f t="shared" si="350"/>
        <v>0</v>
      </c>
      <c r="P139" s="25">
        <f t="shared" si="351"/>
        <v>0</v>
      </c>
      <c r="Q139" s="25">
        <f t="shared" si="352"/>
        <v>0</v>
      </c>
      <c r="R139" s="25">
        <f t="shared" si="352"/>
        <v>0</v>
      </c>
      <c r="S139" s="25">
        <f t="shared" si="353"/>
        <v>0</v>
      </c>
      <c r="T139" s="25">
        <f t="shared" si="354"/>
        <v>0</v>
      </c>
      <c r="U139" s="25">
        <f t="shared" si="355"/>
        <v>0</v>
      </c>
      <c r="V139" s="25">
        <f t="shared" si="356"/>
        <v>0</v>
      </c>
      <c r="W139" s="25">
        <f t="shared" si="357"/>
        <v>0</v>
      </c>
      <c r="X139" s="25">
        <f t="shared" si="358"/>
        <v>0</v>
      </c>
      <c r="Y139" s="25">
        <f t="shared" si="359"/>
        <v>0</v>
      </c>
      <c r="Z139" s="25">
        <f t="shared" si="360"/>
        <v>0</v>
      </c>
      <c r="AA139" s="25">
        <f t="shared" si="360"/>
        <v>0</v>
      </c>
      <c r="AB139" s="25">
        <f t="shared" si="237"/>
        <v>0</v>
      </c>
      <c r="AC139" s="9">
        <f t="shared" si="237"/>
        <v>0</v>
      </c>
      <c r="AD139" s="25">
        <f t="shared" si="361"/>
        <v>0</v>
      </c>
      <c r="AE139" s="53">
        <f t="shared" si="337"/>
        <v>0</v>
      </c>
      <c r="AF139" s="61">
        <f t="shared" si="218"/>
        <v>0</v>
      </c>
      <c r="AG139" s="61">
        <f t="shared" si="219"/>
        <v>0</v>
      </c>
      <c r="AH139" s="53">
        <f t="shared" si="231"/>
        <v>0</v>
      </c>
      <c r="AI139" s="12">
        <f t="shared" si="220"/>
        <v>0</v>
      </c>
      <c r="AJ139" s="12">
        <f t="shared" si="221"/>
        <v>0</v>
      </c>
      <c r="AK139" s="12">
        <f t="shared" si="232"/>
        <v>0</v>
      </c>
      <c r="AL139" s="12">
        <f t="shared" si="233"/>
        <v>0</v>
      </c>
      <c r="AM139" s="12">
        <f t="shared" si="366"/>
        <v>0</v>
      </c>
      <c r="AN139" s="12">
        <f t="shared" si="367"/>
        <v>0</v>
      </c>
      <c r="AO139" s="12">
        <f t="shared" si="368"/>
        <v>0</v>
      </c>
      <c r="AP139" s="12">
        <f t="shared" si="369"/>
        <v>0</v>
      </c>
      <c r="AQ139" s="12">
        <f t="shared" si="234"/>
        <v>0</v>
      </c>
      <c r="AR139" s="30">
        <f t="shared" si="235"/>
        <v>0</v>
      </c>
      <c r="AS139" s="25"/>
      <c r="AT139" s="25"/>
      <c r="AU139" s="25"/>
      <c r="AV139" s="25"/>
      <c r="AW139" s="25"/>
      <c r="AX139" s="25"/>
      <c r="AY139" s="25"/>
      <c r="AZ139" s="25"/>
      <c r="BA139" s="25"/>
      <c r="BB139" s="30">
        <f t="shared" si="236"/>
        <v>0</v>
      </c>
      <c r="BC139" s="25"/>
      <c r="BD139" s="25"/>
      <c r="BE139" s="30">
        <f t="shared" ref="BE139:BE202" si="372">SUM(BF139:BJ139)</f>
        <v>0</v>
      </c>
      <c r="BF139" s="25"/>
      <c r="BG139" s="25"/>
      <c r="BH139" s="25"/>
      <c r="BI139" s="25"/>
      <c r="BJ139" s="25"/>
      <c r="BK139" s="61">
        <f t="shared" si="222"/>
        <v>0</v>
      </c>
      <c r="BL139" s="25"/>
      <c r="BM139" s="25"/>
      <c r="BN139" s="25"/>
      <c r="BO139" s="25"/>
      <c r="BP139" s="25"/>
      <c r="BQ139" s="25"/>
      <c r="BR139" s="61">
        <f t="shared" si="223"/>
        <v>0</v>
      </c>
      <c r="BS139" s="25"/>
      <c r="BT139" s="25"/>
      <c r="BU139" s="61">
        <f t="shared" si="224"/>
        <v>0</v>
      </c>
      <c r="BV139" s="25"/>
      <c r="BW139" s="25"/>
      <c r="BX139" s="25"/>
      <c r="BY139" s="25"/>
      <c r="BZ139" s="61">
        <f t="shared" si="225"/>
        <v>0</v>
      </c>
      <c r="CA139" s="25"/>
      <c r="CB139" s="25"/>
      <c r="CC139" s="25"/>
      <c r="CD139" s="25"/>
      <c r="CE139" s="61">
        <f t="shared" si="226"/>
        <v>0</v>
      </c>
      <c r="CF139" s="25"/>
      <c r="CG139" s="25"/>
      <c r="CH139" s="25"/>
      <c r="CI139" s="25"/>
      <c r="CJ139" s="61">
        <f t="shared" si="227"/>
        <v>0</v>
      </c>
      <c r="CK139" s="25"/>
      <c r="CL139" s="25"/>
      <c r="CM139" s="25"/>
      <c r="CN139" s="25"/>
      <c r="CO139" s="25"/>
      <c r="CP139" s="61">
        <f t="shared" si="228"/>
        <v>0</v>
      </c>
      <c r="CQ139" s="25"/>
      <c r="CR139" s="25"/>
      <c r="CS139" s="25"/>
      <c r="CT139" s="25"/>
      <c r="CU139" s="61">
        <f t="shared" ref="CU139:CU202" si="373">SUM(CV139:CX139)</f>
        <v>0</v>
      </c>
      <c r="CV139" s="25"/>
      <c r="CW139" s="25"/>
      <c r="CX139" s="25"/>
      <c r="CY139" s="61">
        <f t="shared" ref="CY139:CY202" si="374">SUM(CZ139:DB139)</f>
        <v>0</v>
      </c>
      <c r="CZ139" s="25"/>
      <c r="DA139" s="25"/>
      <c r="DB139" s="25"/>
      <c r="DC139" s="61">
        <f t="shared" ref="DC139:DC202" si="375">SUM(DD139:DF139)</f>
        <v>0</v>
      </c>
      <c r="DD139" s="25"/>
      <c r="DE139" s="25"/>
      <c r="DF139" s="25"/>
      <c r="DG139" s="61">
        <f t="shared" ref="DG139:DG202" si="376">SUM(DH139:DJ139)</f>
        <v>0</v>
      </c>
      <c r="DH139" s="25"/>
      <c r="DI139" s="25"/>
      <c r="DJ139" s="25"/>
      <c r="DK139" s="61">
        <f t="shared" ref="DK139:DK202" si="377">SUM(DL139:DN139)</f>
        <v>0</v>
      </c>
      <c r="DL139" s="25"/>
      <c r="DM139" s="25"/>
      <c r="DN139" s="25"/>
      <c r="DO139" s="61">
        <f t="shared" si="229"/>
        <v>0</v>
      </c>
      <c r="DP139" s="25"/>
      <c r="DQ139" s="25"/>
      <c r="DR139" s="25"/>
      <c r="DS139" s="25"/>
      <c r="DT139" s="61">
        <f t="shared" si="338"/>
        <v>0</v>
      </c>
      <c r="DU139" s="25"/>
      <c r="DV139" s="25"/>
      <c r="DW139" s="25"/>
      <c r="DX139" s="25"/>
      <c r="DY139" s="25"/>
      <c r="DZ139" s="25"/>
      <c r="EA139" s="25"/>
      <c r="EB139" s="61">
        <f t="shared" si="230"/>
        <v>0</v>
      </c>
      <c r="EC139" s="25"/>
      <c r="ED139" s="25"/>
      <c r="EE139" s="25"/>
      <c r="EF139" s="25"/>
      <c r="EG139" s="25"/>
      <c r="EH139" s="25"/>
      <c r="EI139" s="61">
        <f t="shared" si="339"/>
        <v>0</v>
      </c>
      <c r="EJ139" s="25"/>
      <c r="EK139" s="25"/>
      <c r="EL139" s="61">
        <f t="shared" si="340"/>
        <v>0</v>
      </c>
      <c r="EM139" s="25"/>
      <c r="EN139" s="25"/>
      <c r="EO139" s="25"/>
      <c r="EP139" s="25"/>
      <c r="EQ139" s="61">
        <f t="shared" si="341"/>
        <v>0</v>
      </c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61">
        <f t="shared" si="370"/>
        <v>0</v>
      </c>
      <c r="FH139" s="25"/>
      <c r="FI139" s="25"/>
      <c r="FJ139" s="61">
        <f t="shared" si="342"/>
        <v>0</v>
      </c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>
        <f t="shared" si="362"/>
        <v>0</v>
      </c>
      <c r="GA139" s="25">
        <f t="shared" si="238"/>
        <v>0</v>
      </c>
      <c r="GB139" s="25">
        <f t="shared" si="239"/>
        <v>0</v>
      </c>
      <c r="GC139" s="25">
        <f t="shared" si="363"/>
        <v>0</v>
      </c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</row>
    <row r="140" spans="1:221" s="6" customFormat="1" ht="15.95" customHeight="1">
      <c r="A140" s="46"/>
      <c r="B140" s="46">
        <v>6911</v>
      </c>
      <c r="C140" s="47" t="s">
        <v>611</v>
      </c>
      <c r="D140" s="57">
        <f t="shared" si="364"/>
        <v>0</v>
      </c>
      <c r="E140" s="60">
        <f t="shared" ref="E140:E203" si="378">SUM(F140:L140)</f>
        <v>0</v>
      </c>
      <c r="F140" s="30">
        <f t="shared" si="333"/>
        <v>0</v>
      </c>
      <c r="G140" s="30">
        <f t="shared" ref="G140:G203" si="379">BF140</f>
        <v>0</v>
      </c>
      <c r="H140" s="61">
        <f t="shared" si="343"/>
        <v>0</v>
      </c>
      <c r="I140" s="61">
        <f t="shared" si="343"/>
        <v>0</v>
      </c>
      <c r="J140" s="61">
        <f t="shared" si="365"/>
        <v>0</v>
      </c>
      <c r="K140" s="61">
        <f t="shared" si="334"/>
        <v>0</v>
      </c>
      <c r="L140" s="61">
        <f t="shared" si="335"/>
        <v>0</v>
      </c>
      <c r="M140" s="60">
        <f t="shared" si="336"/>
        <v>0</v>
      </c>
      <c r="N140" s="53">
        <f t="shared" si="371"/>
        <v>0</v>
      </c>
      <c r="O140" s="25">
        <f t="shared" si="350"/>
        <v>0</v>
      </c>
      <c r="P140" s="25">
        <f t="shared" si="351"/>
        <v>0</v>
      </c>
      <c r="Q140" s="25">
        <f t="shared" si="352"/>
        <v>0</v>
      </c>
      <c r="R140" s="25">
        <f t="shared" si="352"/>
        <v>0</v>
      </c>
      <c r="S140" s="25">
        <f t="shared" si="353"/>
        <v>0</v>
      </c>
      <c r="T140" s="25">
        <f t="shared" si="354"/>
        <v>0</v>
      </c>
      <c r="U140" s="25">
        <f t="shared" si="355"/>
        <v>0</v>
      </c>
      <c r="V140" s="25">
        <f t="shared" si="356"/>
        <v>0</v>
      </c>
      <c r="W140" s="25">
        <f t="shared" si="357"/>
        <v>0</v>
      </c>
      <c r="X140" s="25">
        <f t="shared" si="358"/>
        <v>0</v>
      </c>
      <c r="Y140" s="25">
        <f t="shared" si="359"/>
        <v>0</v>
      </c>
      <c r="Z140" s="25">
        <f t="shared" si="360"/>
        <v>0</v>
      </c>
      <c r="AA140" s="25">
        <f t="shared" si="360"/>
        <v>0</v>
      </c>
      <c r="AB140" s="25">
        <f t="shared" si="237"/>
        <v>0</v>
      </c>
      <c r="AC140" s="9">
        <f t="shared" si="237"/>
        <v>0</v>
      </c>
      <c r="AD140" s="25">
        <f t="shared" si="361"/>
        <v>0</v>
      </c>
      <c r="AE140" s="53">
        <f t="shared" si="337"/>
        <v>0</v>
      </c>
      <c r="AF140" s="61">
        <f t="shared" ref="AF140:AF203" si="380">BG140</f>
        <v>0</v>
      </c>
      <c r="AG140" s="61">
        <f t="shared" ref="AG140:AG203" si="381">AY140+BN140+BT140+BY140+CD140+CH140+CO140+CS140+CX140+DB140+DF140+DJ140+DN140+DR140</f>
        <v>0</v>
      </c>
      <c r="AH140" s="53">
        <f t="shared" si="231"/>
        <v>0</v>
      </c>
      <c r="AI140" s="12">
        <f t="shared" ref="AI140:AI203" si="382">AZ140</f>
        <v>0</v>
      </c>
      <c r="AJ140" s="12">
        <f t="shared" ref="AJ140:AJ203" si="383">BI140</f>
        <v>0</v>
      </c>
      <c r="AK140" s="12">
        <f t="shared" si="232"/>
        <v>0</v>
      </c>
      <c r="AL140" s="12">
        <f t="shared" si="233"/>
        <v>0</v>
      </c>
      <c r="AM140" s="12">
        <f t="shared" si="366"/>
        <v>0</v>
      </c>
      <c r="AN140" s="12">
        <f t="shared" si="367"/>
        <v>0</v>
      </c>
      <c r="AO140" s="12">
        <f t="shared" si="368"/>
        <v>0</v>
      </c>
      <c r="AP140" s="12">
        <f t="shared" si="369"/>
        <v>0</v>
      </c>
      <c r="AQ140" s="12">
        <f t="shared" si="234"/>
        <v>0</v>
      </c>
      <c r="AR140" s="30">
        <f t="shared" si="235"/>
        <v>0</v>
      </c>
      <c r="AS140" s="25"/>
      <c r="AT140" s="25"/>
      <c r="AU140" s="25"/>
      <c r="AV140" s="25"/>
      <c r="AW140" s="25"/>
      <c r="AX140" s="25"/>
      <c r="AY140" s="25"/>
      <c r="AZ140" s="25"/>
      <c r="BA140" s="25"/>
      <c r="BB140" s="30">
        <f t="shared" si="236"/>
        <v>0</v>
      </c>
      <c r="BC140" s="25"/>
      <c r="BD140" s="25"/>
      <c r="BE140" s="30">
        <f t="shared" si="372"/>
        <v>0</v>
      </c>
      <c r="BF140" s="25"/>
      <c r="BG140" s="25"/>
      <c r="BH140" s="25"/>
      <c r="BI140" s="25"/>
      <c r="BJ140" s="25"/>
      <c r="BK140" s="61">
        <f t="shared" ref="BK140:BK203" si="384">SUM(BL140:BQ140)</f>
        <v>0</v>
      </c>
      <c r="BL140" s="25"/>
      <c r="BM140" s="25"/>
      <c r="BN140" s="25"/>
      <c r="BO140" s="25"/>
      <c r="BP140" s="25"/>
      <c r="BQ140" s="25"/>
      <c r="BR140" s="61">
        <f t="shared" ref="BR140:BR203" si="385">SUM(BS140:BT140)</f>
        <v>0</v>
      </c>
      <c r="BS140" s="25"/>
      <c r="BT140" s="25"/>
      <c r="BU140" s="61">
        <f t="shared" ref="BU140:BU203" si="386">SUM(BV140:BY140)</f>
        <v>0</v>
      </c>
      <c r="BV140" s="25"/>
      <c r="BW140" s="25"/>
      <c r="BX140" s="25"/>
      <c r="BY140" s="25"/>
      <c r="BZ140" s="61">
        <f t="shared" ref="BZ140:BZ203" si="387">SUM(CA140:CD140)</f>
        <v>0</v>
      </c>
      <c r="CA140" s="25"/>
      <c r="CB140" s="25"/>
      <c r="CC140" s="25"/>
      <c r="CD140" s="25"/>
      <c r="CE140" s="61">
        <f t="shared" ref="CE140:CE203" si="388">SUM(CF140:CI140)</f>
        <v>0</v>
      </c>
      <c r="CF140" s="25"/>
      <c r="CG140" s="25"/>
      <c r="CH140" s="25"/>
      <c r="CI140" s="25"/>
      <c r="CJ140" s="61">
        <f t="shared" ref="CJ140:CJ203" si="389">SUM(CK140:CO140)</f>
        <v>0</v>
      </c>
      <c r="CK140" s="25"/>
      <c r="CL140" s="25"/>
      <c r="CM140" s="25"/>
      <c r="CN140" s="25"/>
      <c r="CO140" s="25"/>
      <c r="CP140" s="61">
        <f t="shared" ref="CP140:CP203" si="390">SUM(CQ140:CT140)</f>
        <v>0</v>
      </c>
      <c r="CQ140" s="25"/>
      <c r="CR140" s="25"/>
      <c r="CS140" s="25"/>
      <c r="CT140" s="25"/>
      <c r="CU140" s="61">
        <f t="shared" si="373"/>
        <v>0</v>
      </c>
      <c r="CV140" s="25"/>
      <c r="CW140" s="25"/>
      <c r="CX140" s="25"/>
      <c r="CY140" s="61">
        <f t="shared" si="374"/>
        <v>0</v>
      </c>
      <c r="CZ140" s="25"/>
      <c r="DA140" s="25"/>
      <c r="DB140" s="25"/>
      <c r="DC140" s="61">
        <f t="shared" si="375"/>
        <v>0</v>
      </c>
      <c r="DD140" s="25"/>
      <c r="DE140" s="25"/>
      <c r="DF140" s="25"/>
      <c r="DG140" s="61">
        <f t="shared" si="376"/>
        <v>0</v>
      </c>
      <c r="DH140" s="25"/>
      <c r="DI140" s="25"/>
      <c r="DJ140" s="25"/>
      <c r="DK140" s="61">
        <f t="shared" si="377"/>
        <v>0</v>
      </c>
      <c r="DL140" s="25"/>
      <c r="DM140" s="25"/>
      <c r="DN140" s="25"/>
      <c r="DO140" s="61">
        <f t="shared" ref="DO140:DO203" si="391">SUM(DP140:DS140)</f>
        <v>0</v>
      </c>
      <c r="DP140" s="25"/>
      <c r="DQ140" s="25"/>
      <c r="DR140" s="25"/>
      <c r="DS140" s="25"/>
      <c r="DT140" s="61">
        <f t="shared" si="338"/>
        <v>0</v>
      </c>
      <c r="DU140" s="25"/>
      <c r="DV140" s="25"/>
      <c r="DW140" s="25"/>
      <c r="DX140" s="25"/>
      <c r="DY140" s="25"/>
      <c r="DZ140" s="25"/>
      <c r="EA140" s="25"/>
      <c r="EB140" s="61">
        <f t="shared" ref="EB140:EB203" si="392">SUM(EC140:EH140)</f>
        <v>0</v>
      </c>
      <c r="EC140" s="25"/>
      <c r="ED140" s="25"/>
      <c r="EE140" s="25"/>
      <c r="EF140" s="25"/>
      <c r="EG140" s="25"/>
      <c r="EH140" s="25"/>
      <c r="EI140" s="61">
        <f t="shared" si="339"/>
        <v>0</v>
      </c>
      <c r="EJ140" s="25"/>
      <c r="EK140" s="25"/>
      <c r="EL140" s="61">
        <f t="shared" si="340"/>
        <v>0</v>
      </c>
      <c r="EM140" s="25"/>
      <c r="EN140" s="25"/>
      <c r="EO140" s="25"/>
      <c r="EP140" s="25"/>
      <c r="EQ140" s="61">
        <f t="shared" si="341"/>
        <v>0</v>
      </c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61">
        <f t="shared" si="370"/>
        <v>0</v>
      </c>
      <c r="FH140" s="25"/>
      <c r="FI140" s="25"/>
      <c r="FJ140" s="61">
        <f t="shared" si="342"/>
        <v>0</v>
      </c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>
        <f t="shared" si="362"/>
        <v>0</v>
      </c>
      <c r="GA140" s="25">
        <f t="shared" si="238"/>
        <v>0</v>
      </c>
      <c r="GB140" s="25">
        <f t="shared" si="239"/>
        <v>0</v>
      </c>
      <c r="GC140" s="25">
        <f t="shared" si="363"/>
        <v>0</v>
      </c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</row>
    <row r="141" spans="1:221" s="6" customFormat="1" ht="15.95" customHeight="1">
      <c r="A141" s="46"/>
      <c r="B141" s="46">
        <v>6912</v>
      </c>
      <c r="C141" s="47" t="s">
        <v>434</v>
      </c>
      <c r="D141" s="57">
        <f t="shared" si="364"/>
        <v>0</v>
      </c>
      <c r="E141" s="60">
        <f t="shared" si="378"/>
        <v>0</v>
      </c>
      <c r="F141" s="30">
        <f t="shared" si="333"/>
        <v>0</v>
      </c>
      <c r="G141" s="30">
        <f t="shared" si="379"/>
        <v>0</v>
      </c>
      <c r="H141" s="61">
        <f t="shared" si="343"/>
        <v>0</v>
      </c>
      <c r="I141" s="61">
        <f t="shared" si="343"/>
        <v>0</v>
      </c>
      <c r="J141" s="61">
        <f t="shared" si="365"/>
        <v>0</v>
      </c>
      <c r="K141" s="61">
        <f t="shared" si="334"/>
        <v>0</v>
      </c>
      <c r="L141" s="61">
        <f t="shared" si="335"/>
        <v>0</v>
      </c>
      <c r="M141" s="60">
        <f t="shared" si="336"/>
        <v>0</v>
      </c>
      <c r="N141" s="53">
        <f t="shared" si="371"/>
        <v>0</v>
      </c>
      <c r="O141" s="25">
        <f t="shared" si="350"/>
        <v>0</v>
      </c>
      <c r="P141" s="25">
        <f t="shared" si="351"/>
        <v>0</v>
      </c>
      <c r="Q141" s="25">
        <f t="shared" si="352"/>
        <v>0</v>
      </c>
      <c r="R141" s="25">
        <f t="shared" si="352"/>
        <v>0</v>
      </c>
      <c r="S141" s="25">
        <f t="shared" si="353"/>
        <v>0</v>
      </c>
      <c r="T141" s="25">
        <f t="shared" si="354"/>
        <v>0</v>
      </c>
      <c r="U141" s="25">
        <f t="shared" si="355"/>
        <v>0</v>
      </c>
      <c r="V141" s="25">
        <f t="shared" si="356"/>
        <v>0</v>
      </c>
      <c r="W141" s="25">
        <f t="shared" si="357"/>
        <v>0</v>
      </c>
      <c r="X141" s="25">
        <f t="shared" si="358"/>
        <v>0</v>
      </c>
      <c r="Y141" s="25">
        <f t="shared" si="359"/>
        <v>0</v>
      </c>
      <c r="Z141" s="25">
        <f t="shared" si="360"/>
        <v>0</v>
      </c>
      <c r="AA141" s="25">
        <f t="shared" si="360"/>
        <v>0</v>
      </c>
      <c r="AB141" s="25">
        <f t="shared" si="237"/>
        <v>0</v>
      </c>
      <c r="AC141" s="9">
        <f t="shared" si="237"/>
        <v>0</v>
      </c>
      <c r="AD141" s="25">
        <f t="shared" si="361"/>
        <v>0</v>
      </c>
      <c r="AE141" s="53">
        <f t="shared" si="337"/>
        <v>0</v>
      </c>
      <c r="AF141" s="61">
        <f t="shared" si="380"/>
        <v>0</v>
      </c>
      <c r="AG141" s="61">
        <f t="shared" si="381"/>
        <v>0</v>
      </c>
      <c r="AH141" s="53">
        <f t="shared" ref="AH141:AH204" si="393">SUM(AI141:AQ141)</f>
        <v>0</v>
      </c>
      <c r="AI141" s="12">
        <f t="shared" si="382"/>
        <v>0</v>
      </c>
      <c r="AJ141" s="12">
        <f t="shared" si="383"/>
        <v>0</v>
      </c>
      <c r="AK141" s="12">
        <f t="shared" ref="AK141:AK204" si="394">EA141</f>
        <v>0</v>
      </c>
      <c r="AL141" s="12">
        <f t="shared" ref="AL141:AL204" si="395">FI141</f>
        <v>0</v>
      </c>
      <c r="AM141" s="12">
        <f t="shared" si="366"/>
        <v>0</v>
      </c>
      <c r="AN141" s="12">
        <f t="shared" si="367"/>
        <v>0</v>
      </c>
      <c r="AO141" s="12">
        <f t="shared" si="368"/>
        <v>0</v>
      </c>
      <c r="AP141" s="12">
        <f t="shared" si="369"/>
        <v>0</v>
      </c>
      <c r="AQ141" s="12">
        <f t="shared" ref="AQ141:AQ204" si="396">BQ141</f>
        <v>0</v>
      </c>
      <c r="AR141" s="30">
        <f t="shared" ref="AR141:AR204" si="397">SUM(AS141:AZ141)</f>
        <v>0</v>
      </c>
      <c r="AS141" s="25"/>
      <c r="AT141" s="25"/>
      <c r="AU141" s="25"/>
      <c r="AV141" s="25"/>
      <c r="AW141" s="25"/>
      <c r="AX141" s="25"/>
      <c r="AY141" s="25"/>
      <c r="AZ141" s="25"/>
      <c r="BA141" s="25"/>
      <c r="BB141" s="30">
        <f t="shared" ref="BB141:BB204" si="398">SUM(BC141:BD141)</f>
        <v>0</v>
      </c>
      <c r="BC141" s="25"/>
      <c r="BD141" s="25"/>
      <c r="BE141" s="30">
        <f t="shared" si="372"/>
        <v>0</v>
      </c>
      <c r="BF141" s="25"/>
      <c r="BG141" s="25"/>
      <c r="BH141" s="25"/>
      <c r="BI141" s="25"/>
      <c r="BJ141" s="25"/>
      <c r="BK141" s="61">
        <f t="shared" si="384"/>
        <v>0</v>
      </c>
      <c r="BL141" s="25"/>
      <c r="BM141" s="25"/>
      <c r="BN141" s="25"/>
      <c r="BO141" s="25"/>
      <c r="BP141" s="25"/>
      <c r="BQ141" s="25"/>
      <c r="BR141" s="61">
        <f t="shared" si="385"/>
        <v>0</v>
      </c>
      <c r="BS141" s="25"/>
      <c r="BT141" s="25"/>
      <c r="BU141" s="61">
        <f t="shared" si="386"/>
        <v>0</v>
      </c>
      <c r="BV141" s="25"/>
      <c r="BW141" s="25"/>
      <c r="BX141" s="25"/>
      <c r="BY141" s="25"/>
      <c r="BZ141" s="61">
        <f t="shared" si="387"/>
        <v>0</v>
      </c>
      <c r="CA141" s="25"/>
      <c r="CB141" s="25"/>
      <c r="CC141" s="25"/>
      <c r="CD141" s="25"/>
      <c r="CE141" s="61">
        <f t="shared" si="388"/>
        <v>0</v>
      </c>
      <c r="CF141" s="25"/>
      <c r="CG141" s="25"/>
      <c r="CH141" s="25"/>
      <c r="CI141" s="25"/>
      <c r="CJ141" s="61">
        <f t="shared" si="389"/>
        <v>0</v>
      </c>
      <c r="CK141" s="25"/>
      <c r="CL141" s="25"/>
      <c r="CM141" s="25"/>
      <c r="CN141" s="25"/>
      <c r="CO141" s="25"/>
      <c r="CP141" s="61">
        <f t="shared" si="390"/>
        <v>0</v>
      </c>
      <c r="CQ141" s="25"/>
      <c r="CR141" s="25"/>
      <c r="CS141" s="25"/>
      <c r="CT141" s="25"/>
      <c r="CU141" s="61">
        <f t="shared" si="373"/>
        <v>0</v>
      </c>
      <c r="CV141" s="25"/>
      <c r="CW141" s="25"/>
      <c r="CX141" s="25"/>
      <c r="CY141" s="61">
        <f t="shared" si="374"/>
        <v>0</v>
      </c>
      <c r="CZ141" s="25"/>
      <c r="DA141" s="25"/>
      <c r="DB141" s="25"/>
      <c r="DC141" s="61">
        <f t="shared" si="375"/>
        <v>0</v>
      </c>
      <c r="DD141" s="25"/>
      <c r="DE141" s="25"/>
      <c r="DF141" s="25"/>
      <c r="DG141" s="61">
        <f t="shared" si="376"/>
        <v>0</v>
      </c>
      <c r="DH141" s="25"/>
      <c r="DI141" s="25"/>
      <c r="DJ141" s="25"/>
      <c r="DK141" s="61">
        <f t="shared" si="377"/>
        <v>0</v>
      </c>
      <c r="DL141" s="25"/>
      <c r="DM141" s="25"/>
      <c r="DN141" s="25"/>
      <c r="DO141" s="61">
        <f t="shared" si="391"/>
        <v>0</v>
      </c>
      <c r="DP141" s="25"/>
      <c r="DQ141" s="25"/>
      <c r="DR141" s="25"/>
      <c r="DS141" s="25"/>
      <c r="DT141" s="61">
        <f t="shared" si="338"/>
        <v>0</v>
      </c>
      <c r="DU141" s="25"/>
      <c r="DV141" s="25"/>
      <c r="DW141" s="25"/>
      <c r="DX141" s="25"/>
      <c r="DY141" s="25"/>
      <c r="DZ141" s="25"/>
      <c r="EA141" s="25"/>
      <c r="EB141" s="61">
        <f t="shared" si="392"/>
        <v>0</v>
      </c>
      <c r="EC141" s="25"/>
      <c r="ED141" s="25"/>
      <c r="EE141" s="25"/>
      <c r="EF141" s="25"/>
      <c r="EG141" s="25"/>
      <c r="EH141" s="25"/>
      <c r="EI141" s="61">
        <f t="shared" si="339"/>
        <v>0</v>
      </c>
      <c r="EJ141" s="25"/>
      <c r="EK141" s="25"/>
      <c r="EL141" s="61">
        <f t="shared" si="340"/>
        <v>0</v>
      </c>
      <c r="EM141" s="25"/>
      <c r="EN141" s="25"/>
      <c r="EO141" s="25"/>
      <c r="EP141" s="25"/>
      <c r="EQ141" s="61">
        <f t="shared" si="341"/>
        <v>0</v>
      </c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61">
        <f t="shared" si="370"/>
        <v>0</v>
      </c>
      <c r="FH141" s="25"/>
      <c r="FI141" s="25"/>
      <c r="FJ141" s="61">
        <f t="shared" si="342"/>
        <v>0</v>
      </c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>
        <f t="shared" si="362"/>
        <v>0</v>
      </c>
      <c r="GA141" s="25">
        <f t="shared" si="238"/>
        <v>0</v>
      </c>
      <c r="GB141" s="25">
        <f t="shared" si="239"/>
        <v>0</v>
      </c>
      <c r="GC141" s="25">
        <f t="shared" si="363"/>
        <v>0</v>
      </c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</row>
    <row r="142" spans="1:221" s="6" customFormat="1" ht="15.95" customHeight="1">
      <c r="A142" s="46"/>
      <c r="B142" s="46">
        <v>6913</v>
      </c>
      <c r="C142" s="47" t="s">
        <v>550</v>
      </c>
      <c r="D142" s="57">
        <f t="shared" si="364"/>
        <v>0</v>
      </c>
      <c r="E142" s="60">
        <f t="shared" si="378"/>
        <v>0</v>
      </c>
      <c r="F142" s="30">
        <f t="shared" si="333"/>
        <v>0</v>
      </c>
      <c r="G142" s="30">
        <f t="shared" si="379"/>
        <v>0</v>
      </c>
      <c r="H142" s="61">
        <f t="shared" si="343"/>
        <v>0</v>
      </c>
      <c r="I142" s="61">
        <f t="shared" si="343"/>
        <v>0</v>
      </c>
      <c r="J142" s="61">
        <f t="shared" si="365"/>
        <v>0</v>
      </c>
      <c r="K142" s="61">
        <f t="shared" si="334"/>
        <v>0</v>
      </c>
      <c r="L142" s="61">
        <f t="shared" si="335"/>
        <v>0</v>
      </c>
      <c r="M142" s="60">
        <f t="shared" si="336"/>
        <v>0</v>
      </c>
      <c r="N142" s="53">
        <f t="shared" si="371"/>
        <v>0</v>
      </c>
      <c r="O142" s="25">
        <f t="shared" si="350"/>
        <v>0</v>
      </c>
      <c r="P142" s="25">
        <f t="shared" si="351"/>
        <v>0</v>
      </c>
      <c r="Q142" s="25">
        <f t="shared" si="352"/>
        <v>0</v>
      </c>
      <c r="R142" s="25">
        <f t="shared" si="352"/>
        <v>0</v>
      </c>
      <c r="S142" s="25">
        <f t="shared" si="353"/>
        <v>0</v>
      </c>
      <c r="T142" s="25">
        <f t="shared" si="354"/>
        <v>0</v>
      </c>
      <c r="U142" s="25">
        <f t="shared" si="355"/>
        <v>0</v>
      </c>
      <c r="V142" s="25">
        <f t="shared" si="356"/>
        <v>0</v>
      </c>
      <c r="W142" s="25">
        <f t="shared" si="357"/>
        <v>0</v>
      </c>
      <c r="X142" s="25">
        <f t="shared" si="358"/>
        <v>0</v>
      </c>
      <c r="Y142" s="25">
        <f t="shared" si="359"/>
        <v>0</v>
      </c>
      <c r="Z142" s="25">
        <f t="shared" si="360"/>
        <v>0</v>
      </c>
      <c r="AA142" s="25">
        <f t="shared" si="360"/>
        <v>0</v>
      </c>
      <c r="AB142" s="25">
        <f t="shared" ref="AB142:AC205" si="399">GB142</f>
        <v>0</v>
      </c>
      <c r="AC142" s="9">
        <f t="shared" si="399"/>
        <v>0</v>
      </c>
      <c r="AD142" s="25">
        <f t="shared" si="361"/>
        <v>0</v>
      </c>
      <c r="AE142" s="53">
        <f t="shared" si="337"/>
        <v>0</v>
      </c>
      <c r="AF142" s="61">
        <f t="shared" si="380"/>
        <v>0</v>
      </c>
      <c r="AG142" s="61">
        <f t="shared" si="381"/>
        <v>0</v>
      </c>
      <c r="AH142" s="53">
        <f t="shared" si="393"/>
        <v>0</v>
      </c>
      <c r="AI142" s="12">
        <f t="shared" si="382"/>
        <v>0</v>
      </c>
      <c r="AJ142" s="12">
        <f t="shared" si="383"/>
        <v>0</v>
      </c>
      <c r="AK142" s="12">
        <f t="shared" si="394"/>
        <v>0</v>
      </c>
      <c r="AL142" s="12">
        <f t="shared" si="395"/>
        <v>0</v>
      </c>
      <c r="AM142" s="12">
        <f t="shared" si="366"/>
        <v>0</v>
      </c>
      <c r="AN142" s="12">
        <f t="shared" si="367"/>
        <v>0</v>
      </c>
      <c r="AO142" s="12">
        <f t="shared" si="368"/>
        <v>0</v>
      </c>
      <c r="AP142" s="12">
        <f t="shared" si="369"/>
        <v>0</v>
      </c>
      <c r="AQ142" s="12">
        <f t="shared" si="396"/>
        <v>0</v>
      </c>
      <c r="AR142" s="30">
        <f t="shared" si="397"/>
        <v>0</v>
      </c>
      <c r="AS142" s="25"/>
      <c r="AT142" s="25"/>
      <c r="AU142" s="25"/>
      <c r="AV142" s="25"/>
      <c r="AW142" s="25"/>
      <c r="AX142" s="25"/>
      <c r="AY142" s="25"/>
      <c r="AZ142" s="25"/>
      <c r="BA142" s="25"/>
      <c r="BB142" s="30">
        <f t="shared" si="398"/>
        <v>0</v>
      </c>
      <c r="BC142" s="25"/>
      <c r="BD142" s="25"/>
      <c r="BE142" s="30">
        <f t="shared" si="372"/>
        <v>0</v>
      </c>
      <c r="BF142" s="25"/>
      <c r="BG142" s="25"/>
      <c r="BH142" s="25"/>
      <c r="BI142" s="25"/>
      <c r="BJ142" s="25"/>
      <c r="BK142" s="61">
        <f t="shared" si="384"/>
        <v>0</v>
      </c>
      <c r="BL142" s="25"/>
      <c r="BM142" s="25"/>
      <c r="BN142" s="25"/>
      <c r="BO142" s="25"/>
      <c r="BP142" s="25"/>
      <c r="BQ142" s="25"/>
      <c r="BR142" s="61">
        <f t="shared" si="385"/>
        <v>0</v>
      </c>
      <c r="BS142" s="25"/>
      <c r="BT142" s="25"/>
      <c r="BU142" s="61">
        <f t="shared" si="386"/>
        <v>0</v>
      </c>
      <c r="BV142" s="25"/>
      <c r="BW142" s="25"/>
      <c r="BX142" s="25"/>
      <c r="BY142" s="25"/>
      <c r="BZ142" s="61">
        <f t="shared" si="387"/>
        <v>0</v>
      </c>
      <c r="CA142" s="25"/>
      <c r="CB142" s="25"/>
      <c r="CC142" s="25"/>
      <c r="CD142" s="25"/>
      <c r="CE142" s="61">
        <f t="shared" si="388"/>
        <v>0</v>
      </c>
      <c r="CF142" s="25"/>
      <c r="CG142" s="25"/>
      <c r="CH142" s="25"/>
      <c r="CI142" s="25"/>
      <c r="CJ142" s="61">
        <f t="shared" si="389"/>
        <v>0</v>
      </c>
      <c r="CK142" s="25"/>
      <c r="CL142" s="25"/>
      <c r="CM142" s="25"/>
      <c r="CN142" s="25"/>
      <c r="CO142" s="25"/>
      <c r="CP142" s="61">
        <f t="shared" si="390"/>
        <v>0</v>
      </c>
      <c r="CQ142" s="25"/>
      <c r="CR142" s="25"/>
      <c r="CS142" s="25"/>
      <c r="CT142" s="25"/>
      <c r="CU142" s="61">
        <f t="shared" si="373"/>
        <v>0</v>
      </c>
      <c r="CV142" s="25"/>
      <c r="CW142" s="25"/>
      <c r="CX142" s="25"/>
      <c r="CY142" s="61">
        <f t="shared" si="374"/>
        <v>0</v>
      </c>
      <c r="CZ142" s="25"/>
      <c r="DA142" s="25"/>
      <c r="DB142" s="25"/>
      <c r="DC142" s="61">
        <f t="shared" si="375"/>
        <v>0</v>
      </c>
      <c r="DD142" s="25"/>
      <c r="DE142" s="25"/>
      <c r="DF142" s="25"/>
      <c r="DG142" s="61">
        <f t="shared" si="376"/>
        <v>0</v>
      </c>
      <c r="DH142" s="25"/>
      <c r="DI142" s="25"/>
      <c r="DJ142" s="25"/>
      <c r="DK142" s="61">
        <f t="shared" si="377"/>
        <v>0</v>
      </c>
      <c r="DL142" s="25"/>
      <c r="DM142" s="25"/>
      <c r="DN142" s="25"/>
      <c r="DO142" s="61">
        <f t="shared" si="391"/>
        <v>0</v>
      </c>
      <c r="DP142" s="25"/>
      <c r="DQ142" s="25"/>
      <c r="DR142" s="25"/>
      <c r="DS142" s="25"/>
      <c r="DT142" s="61">
        <f t="shared" si="338"/>
        <v>0</v>
      </c>
      <c r="DU142" s="25"/>
      <c r="DV142" s="25"/>
      <c r="DW142" s="25"/>
      <c r="DX142" s="25"/>
      <c r="DY142" s="25"/>
      <c r="DZ142" s="25"/>
      <c r="EA142" s="25"/>
      <c r="EB142" s="61">
        <f t="shared" si="392"/>
        <v>0</v>
      </c>
      <c r="EC142" s="25"/>
      <c r="ED142" s="25"/>
      <c r="EE142" s="25"/>
      <c r="EF142" s="25"/>
      <c r="EG142" s="25"/>
      <c r="EH142" s="25"/>
      <c r="EI142" s="61">
        <f t="shared" si="339"/>
        <v>0</v>
      </c>
      <c r="EJ142" s="25"/>
      <c r="EK142" s="25"/>
      <c r="EL142" s="61">
        <f t="shared" si="340"/>
        <v>0</v>
      </c>
      <c r="EM142" s="25"/>
      <c r="EN142" s="25"/>
      <c r="EO142" s="25"/>
      <c r="EP142" s="25"/>
      <c r="EQ142" s="61">
        <f t="shared" si="341"/>
        <v>0</v>
      </c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61">
        <f t="shared" si="370"/>
        <v>0</v>
      </c>
      <c r="FH142" s="25"/>
      <c r="FI142" s="25"/>
      <c r="FJ142" s="61">
        <f t="shared" si="342"/>
        <v>0</v>
      </c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>
        <f t="shared" si="362"/>
        <v>0</v>
      </c>
      <c r="GA142" s="25">
        <f t="shared" ref="GA142:GA205" si="400">GD142+GG142+GJ142+GM142+GP142+GS142+GV142+GY142+HB142+HE142+HH142+HK142</f>
        <v>0</v>
      </c>
      <c r="GB142" s="25">
        <f t="shared" ref="GB142:GB205" si="401">GE142+GH142+GK142+GN142+GQ142+GT142+GW142+GZ142+HC142+HF142+HI142+HL142+HM142</f>
        <v>0</v>
      </c>
      <c r="GC142" s="25">
        <f t="shared" si="363"/>
        <v>0</v>
      </c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</row>
    <row r="143" spans="1:221" s="6" customFormat="1" ht="15.95" customHeight="1">
      <c r="A143" s="46"/>
      <c r="B143" s="46">
        <v>6914</v>
      </c>
      <c r="C143" s="47" t="s">
        <v>551</v>
      </c>
      <c r="D143" s="57">
        <f t="shared" si="364"/>
        <v>0</v>
      </c>
      <c r="E143" s="60">
        <f t="shared" si="378"/>
        <v>0</v>
      </c>
      <c r="F143" s="30">
        <f t="shared" si="333"/>
        <v>0</v>
      </c>
      <c r="G143" s="30">
        <f t="shared" si="379"/>
        <v>0</v>
      </c>
      <c r="H143" s="61">
        <f t="shared" si="343"/>
        <v>0</v>
      </c>
      <c r="I143" s="61">
        <f t="shared" si="343"/>
        <v>0</v>
      </c>
      <c r="J143" s="61">
        <f t="shared" si="365"/>
        <v>0</v>
      </c>
      <c r="K143" s="61">
        <f t="shared" si="334"/>
        <v>0</v>
      </c>
      <c r="L143" s="61">
        <f t="shared" si="335"/>
        <v>0</v>
      </c>
      <c r="M143" s="60">
        <f t="shared" si="336"/>
        <v>0</v>
      </c>
      <c r="N143" s="53">
        <f t="shared" si="371"/>
        <v>0</v>
      </c>
      <c r="O143" s="25">
        <f t="shared" si="350"/>
        <v>0</v>
      </c>
      <c r="P143" s="25">
        <f t="shared" si="351"/>
        <v>0</v>
      </c>
      <c r="Q143" s="25">
        <f t="shared" si="352"/>
        <v>0</v>
      </c>
      <c r="R143" s="25">
        <f t="shared" si="352"/>
        <v>0</v>
      </c>
      <c r="S143" s="25">
        <f t="shared" si="353"/>
        <v>0</v>
      </c>
      <c r="T143" s="25">
        <f t="shared" si="354"/>
        <v>0</v>
      </c>
      <c r="U143" s="25">
        <f t="shared" si="355"/>
        <v>0</v>
      </c>
      <c r="V143" s="25">
        <f t="shared" si="356"/>
        <v>0</v>
      </c>
      <c r="W143" s="25">
        <f t="shared" si="357"/>
        <v>0</v>
      </c>
      <c r="X143" s="25">
        <f t="shared" si="358"/>
        <v>0</v>
      </c>
      <c r="Y143" s="25">
        <f t="shared" si="359"/>
        <v>0</v>
      </c>
      <c r="Z143" s="25">
        <f t="shared" si="360"/>
        <v>0</v>
      </c>
      <c r="AA143" s="25">
        <f t="shared" si="360"/>
        <v>0</v>
      </c>
      <c r="AB143" s="25">
        <f t="shared" si="399"/>
        <v>0</v>
      </c>
      <c r="AC143" s="9">
        <f t="shared" si="399"/>
        <v>0</v>
      </c>
      <c r="AD143" s="25">
        <f t="shared" si="361"/>
        <v>0</v>
      </c>
      <c r="AE143" s="53">
        <f t="shared" si="337"/>
        <v>0</v>
      </c>
      <c r="AF143" s="61">
        <f t="shared" si="380"/>
        <v>0</v>
      </c>
      <c r="AG143" s="61">
        <f t="shared" si="381"/>
        <v>0</v>
      </c>
      <c r="AH143" s="53">
        <f t="shared" si="393"/>
        <v>0</v>
      </c>
      <c r="AI143" s="12">
        <f t="shared" si="382"/>
        <v>0</v>
      </c>
      <c r="AJ143" s="12">
        <f t="shared" si="383"/>
        <v>0</v>
      </c>
      <c r="AK143" s="12">
        <f t="shared" si="394"/>
        <v>0</v>
      </c>
      <c r="AL143" s="12">
        <f t="shared" si="395"/>
        <v>0</v>
      </c>
      <c r="AM143" s="12">
        <f t="shared" si="366"/>
        <v>0</v>
      </c>
      <c r="AN143" s="12">
        <f t="shared" si="367"/>
        <v>0</v>
      </c>
      <c r="AO143" s="12">
        <f t="shared" si="368"/>
        <v>0</v>
      </c>
      <c r="AP143" s="12">
        <f t="shared" si="369"/>
        <v>0</v>
      </c>
      <c r="AQ143" s="12">
        <f t="shared" si="396"/>
        <v>0</v>
      </c>
      <c r="AR143" s="30">
        <f t="shared" si="397"/>
        <v>0</v>
      </c>
      <c r="AS143" s="25"/>
      <c r="AT143" s="25"/>
      <c r="AU143" s="25"/>
      <c r="AV143" s="25"/>
      <c r="AW143" s="25"/>
      <c r="AX143" s="25"/>
      <c r="AY143" s="25"/>
      <c r="AZ143" s="25"/>
      <c r="BA143" s="25"/>
      <c r="BB143" s="30">
        <f t="shared" si="398"/>
        <v>0</v>
      </c>
      <c r="BC143" s="25"/>
      <c r="BD143" s="25"/>
      <c r="BE143" s="30">
        <f t="shared" si="372"/>
        <v>0</v>
      </c>
      <c r="BF143" s="25"/>
      <c r="BG143" s="25"/>
      <c r="BH143" s="25"/>
      <c r="BI143" s="25"/>
      <c r="BJ143" s="25"/>
      <c r="BK143" s="61">
        <f t="shared" si="384"/>
        <v>0</v>
      </c>
      <c r="BL143" s="25"/>
      <c r="BM143" s="25"/>
      <c r="BN143" s="25"/>
      <c r="BO143" s="25"/>
      <c r="BP143" s="25"/>
      <c r="BQ143" s="25"/>
      <c r="BR143" s="61">
        <f t="shared" si="385"/>
        <v>0</v>
      </c>
      <c r="BS143" s="25"/>
      <c r="BT143" s="25"/>
      <c r="BU143" s="61">
        <f t="shared" si="386"/>
        <v>0</v>
      </c>
      <c r="BV143" s="25"/>
      <c r="BW143" s="25"/>
      <c r="BX143" s="25"/>
      <c r="BY143" s="25"/>
      <c r="BZ143" s="61">
        <f t="shared" si="387"/>
        <v>0</v>
      </c>
      <c r="CA143" s="25"/>
      <c r="CB143" s="25"/>
      <c r="CC143" s="25"/>
      <c r="CD143" s="25"/>
      <c r="CE143" s="61">
        <f t="shared" si="388"/>
        <v>0</v>
      </c>
      <c r="CF143" s="25"/>
      <c r="CG143" s="25"/>
      <c r="CH143" s="25"/>
      <c r="CI143" s="25"/>
      <c r="CJ143" s="61">
        <f t="shared" si="389"/>
        <v>0</v>
      </c>
      <c r="CK143" s="25"/>
      <c r="CL143" s="25"/>
      <c r="CM143" s="25"/>
      <c r="CN143" s="25"/>
      <c r="CO143" s="25"/>
      <c r="CP143" s="61">
        <f t="shared" si="390"/>
        <v>0</v>
      </c>
      <c r="CQ143" s="25"/>
      <c r="CR143" s="25"/>
      <c r="CS143" s="25"/>
      <c r="CT143" s="25"/>
      <c r="CU143" s="61">
        <f t="shared" si="373"/>
        <v>0</v>
      </c>
      <c r="CV143" s="25"/>
      <c r="CW143" s="25"/>
      <c r="CX143" s="25"/>
      <c r="CY143" s="61">
        <f t="shared" si="374"/>
        <v>0</v>
      </c>
      <c r="CZ143" s="25"/>
      <c r="DA143" s="25"/>
      <c r="DB143" s="25"/>
      <c r="DC143" s="61">
        <f t="shared" si="375"/>
        <v>0</v>
      </c>
      <c r="DD143" s="25"/>
      <c r="DE143" s="25"/>
      <c r="DF143" s="25"/>
      <c r="DG143" s="61">
        <f t="shared" si="376"/>
        <v>0</v>
      </c>
      <c r="DH143" s="25"/>
      <c r="DI143" s="25"/>
      <c r="DJ143" s="25"/>
      <c r="DK143" s="61">
        <f t="shared" si="377"/>
        <v>0</v>
      </c>
      <c r="DL143" s="25"/>
      <c r="DM143" s="25"/>
      <c r="DN143" s="25"/>
      <c r="DO143" s="61">
        <f t="shared" si="391"/>
        <v>0</v>
      </c>
      <c r="DP143" s="25"/>
      <c r="DQ143" s="25"/>
      <c r="DR143" s="25"/>
      <c r="DS143" s="25"/>
      <c r="DT143" s="61">
        <f t="shared" si="338"/>
        <v>0</v>
      </c>
      <c r="DU143" s="25"/>
      <c r="DV143" s="25"/>
      <c r="DW143" s="25"/>
      <c r="DX143" s="25"/>
      <c r="DY143" s="25"/>
      <c r="DZ143" s="25"/>
      <c r="EA143" s="25"/>
      <c r="EB143" s="61">
        <f t="shared" si="392"/>
        <v>0</v>
      </c>
      <c r="EC143" s="25"/>
      <c r="ED143" s="25"/>
      <c r="EE143" s="25"/>
      <c r="EF143" s="25"/>
      <c r="EG143" s="25"/>
      <c r="EH143" s="25"/>
      <c r="EI143" s="61">
        <f t="shared" si="339"/>
        <v>0</v>
      </c>
      <c r="EJ143" s="25"/>
      <c r="EK143" s="25"/>
      <c r="EL143" s="61">
        <f t="shared" si="340"/>
        <v>0</v>
      </c>
      <c r="EM143" s="25"/>
      <c r="EN143" s="25"/>
      <c r="EO143" s="25"/>
      <c r="EP143" s="25"/>
      <c r="EQ143" s="61">
        <f t="shared" si="341"/>
        <v>0</v>
      </c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61">
        <f t="shared" si="370"/>
        <v>0</v>
      </c>
      <c r="FH143" s="25"/>
      <c r="FI143" s="25"/>
      <c r="FJ143" s="61">
        <f t="shared" si="342"/>
        <v>0</v>
      </c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>
        <f t="shared" si="362"/>
        <v>0</v>
      </c>
      <c r="GA143" s="25">
        <f t="shared" si="400"/>
        <v>0</v>
      </c>
      <c r="GB143" s="25">
        <f t="shared" si="401"/>
        <v>0</v>
      </c>
      <c r="GC143" s="25">
        <f t="shared" si="363"/>
        <v>0</v>
      </c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</row>
    <row r="144" spans="1:221" s="6" customFormat="1" ht="15.95" customHeight="1">
      <c r="A144" s="46"/>
      <c r="B144" s="46">
        <v>6915</v>
      </c>
      <c r="C144" s="47" t="s">
        <v>455</v>
      </c>
      <c r="D144" s="57">
        <f t="shared" si="364"/>
        <v>0</v>
      </c>
      <c r="E144" s="60">
        <f t="shared" si="378"/>
        <v>0</v>
      </c>
      <c r="F144" s="30">
        <f t="shared" si="333"/>
        <v>0</v>
      </c>
      <c r="G144" s="30">
        <f t="shared" si="379"/>
        <v>0</v>
      </c>
      <c r="H144" s="61">
        <f t="shared" si="343"/>
        <v>0</v>
      </c>
      <c r="I144" s="61">
        <f t="shared" si="343"/>
        <v>0</v>
      </c>
      <c r="J144" s="61">
        <f t="shared" si="365"/>
        <v>0</v>
      </c>
      <c r="K144" s="61">
        <f t="shared" si="334"/>
        <v>0</v>
      </c>
      <c r="L144" s="61">
        <f t="shared" si="335"/>
        <v>0</v>
      </c>
      <c r="M144" s="60">
        <f t="shared" si="336"/>
        <v>0</v>
      </c>
      <c r="N144" s="53">
        <f t="shared" si="371"/>
        <v>0</v>
      </c>
      <c r="O144" s="25">
        <f t="shared" si="350"/>
        <v>0</v>
      </c>
      <c r="P144" s="25">
        <f t="shared" si="351"/>
        <v>0</v>
      </c>
      <c r="Q144" s="25">
        <f t="shared" si="352"/>
        <v>0</v>
      </c>
      <c r="R144" s="25">
        <f t="shared" si="352"/>
        <v>0</v>
      </c>
      <c r="S144" s="25">
        <f t="shared" si="353"/>
        <v>0</v>
      </c>
      <c r="T144" s="25">
        <f t="shared" si="354"/>
        <v>0</v>
      </c>
      <c r="U144" s="25">
        <f t="shared" si="355"/>
        <v>0</v>
      </c>
      <c r="V144" s="25">
        <f t="shared" si="356"/>
        <v>0</v>
      </c>
      <c r="W144" s="25">
        <f t="shared" si="357"/>
        <v>0</v>
      </c>
      <c r="X144" s="25">
        <f t="shared" si="358"/>
        <v>0</v>
      </c>
      <c r="Y144" s="25">
        <f t="shared" si="359"/>
        <v>0</v>
      </c>
      <c r="Z144" s="25">
        <f t="shared" si="360"/>
        <v>0</v>
      </c>
      <c r="AA144" s="25">
        <f t="shared" si="360"/>
        <v>0</v>
      </c>
      <c r="AB144" s="25">
        <f t="shared" si="399"/>
        <v>0</v>
      </c>
      <c r="AC144" s="9">
        <f t="shared" si="399"/>
        <v>0</v>
      </c>
      <c r="AD144" s="25">
        <f t="shared" si="361"/>
        <v>0</v>
      </c>
      <c r="AE144" s="53">
        <f t="shared" si="337"/>
        <v>0</v>
      </c>
      <c r="AF144" s="61">
        <f t="shared" si="380"/>
        <v>0</v>
      </c>
      <c r="AG144" s="61">
        <f t="shared" si="381"/>
        <v>0</v>
      </c>
      <c r="AH144" s="53">
        <f t="shared" si="393"/>
        <v>0</v>
      </c>
      <c r="AI144" s="12">
        <f t="shared" si="382"/>
        <v>0</v>
      </c>
      <c r="AJ144" s="12">
        <f t="shared" si="383"/>
        <v>0</v>
      </c>
      <c r="AK144" s="12">
        <f t="shared" si="394"/>
        <v>0</v>
      </c>
      <c r="AL144" s="12">
        <f t="shared" si="395"/>
        <v>0</v>
      </c>
      <c r="AM144" s="12">
        <f t="shared" si="366"/>
        <v>0</v>
      </c>
      <c r="AN144" s="12">
        <f t="shared" si="367"/>
        <v>0</v>
      </c>
      <c r="AO144" s="12">
        <f t="shared" si="368"/>
        <v>0</v>
      </c>
      <c r="AP144" s="12">
        <f t="shared" si="369"/>
        <v>0</v>
      </c>
      <c r="AQ144" s="12">
        <f t="shared" si="396"/>
        <v>0</v>
      </c>
      <c r="AR144" s="30">
        <f t="shared" si="397"/>
        <v>0</v>
      </c>
      <c r="AS144" s="25"/>
      <c r="AT144" s="25"/>
      <c r="AU144" s="25"/>
      <c r="AV144" s="25"/>
      <c r="AW144" s="25"/>
      <c r="AX144" s="25"/>
      <c r="AY144" s="25"/>
      <c r="AZ144" s="25"/>
      <c r="BA144" s="25"/>
      <c r="BB144" s="30">
        <f t="shared" si="398"/>
        <v>0</v>
      </c>
      <c r="BC144" s="25"/>
      <c r="BD144" s="25"/>
      <c r="BE144" s="30">
        <f t="shared" si="372"/>
        <v>0</v>
      </c>
      <c r="BF144" s="25"/>
      <c r="BG144" s="25"/>
      <c r="BH144" s="25"/>
      <c r="BI144" s="25"/>
      <c r="BJ144" s="25"/>
      <c r="BK144" s="61">
        <f t="shared" si="384"/>
        <v>0</v>
      </c>
      <c r="BL144" s="25"/>
      <c r="BM144" s="25"/>
      <c r="BN144" s="25"/>
      <c r="BO144" s="25"/>
      <c r="BP144" s="25"/>
      <c r="BQ144" s="25"/>
      <c r="BR144" s="61">
        <f t="shared" si="385"/>
        <v>0</v>
      </c>
      <c r="BS144" s="25"/>
      <c r="BT144" s="25"/>
      <c r="BU144" s="61">
        <f t="shared" si="386"/>
        <v>0</v>
      </c>
      <c r="BV144" s="25"/>
      <c r="BW144" s="25"/>
      <c r="BX144" s="25"/>
      <c r="BY144" s="25"/>
      <c r="BZ144" s="61">
        <f t="shared" si="387"/>
        <v>0</v>
      </c>
      <c r="CA144" s="25"/>
      <c r="CB144" s="25"/>
      <c r="CC144" s="25"/>
      <c r="CD144" s="25"/>
      <c r="CE144" s="61">
        <f t="shared" si="388"/>
        <v>0</v>
      </c>
      <c r="CF144" s="25"/>
      <c r="CG144" s="25"/>
      <c r="CH144" s="25"/>
      <c r="CI144" s="25"/>
      <c r="CJ144" s="61">
        <f t="shared" si="389"/>
        <v>0</v>
      </c>
      <c r="CK144" s="25"/>
      <c r="CL144" s="25"/>
      <c r="CM144" s="25"/>
      <c r="CN144" s="25"/>
      <c r="CO144" s="25"/>
      <c r="CP144" s="61">
        <f t="shared" si="390"/>
        <v>0</v>
      </c>
      <c r="CQ144" s="25"/>
      <c r="CR144" s="25"/>
      <c r="CS144" s="25"/>
      <c r="CT144" s="25"/>
      <c r="CU144" s="61">
        <f t="shared" si="373"/>
        <v>0</v>
      </c>
      <c r="CV144" s="25"/>
      <c r="CW144" s="25"/>
      <c r="CX144" s="25"/>
      <c r="CY144" s="61">
        <f t="shared" si="374"/>
        <v>0</v>
      </c>
      <c r="CZ144" s="25"/>
      <c r="DA144" s="25"/>
      <c r="DB144" s="25"/>
      <c r="DC144" s="61">
        <f t="shared" si="375"/>
        <v>0</v>
      </c>
      <c r="DD144" s="25"/>
      <c r="DE144" s="25"/>
      <c r="DF144" s="25"/>
      <c r="DG144" s="61">
        <f t="shared" si="376"/>
        <v>0</v>
      </c>
      <c r="DH144" s="25"/>
      <c r="DI144" s="25"/>
      <c r="DJ144" s="25"/>
      <c r="DK144" s="61">
        <f t="shared" si="377"/>
        <v>0</v>
      </c>
      <c r="DL144" s="25"/>
      <c r="DM144" s="25"/>
      <c r="DN144" s="25"/>
      <c r="DO144" s="61">
        <f t="shared" si="391"/>
        <v>0</v>
      </c>
      <c r="DP144" s="25"/>
      <c r="DQ144" s="25"/>
      <c r="DR144" s="25"/>
      <c r="DS144" s="25"/>
      <c r="DT144" s="61">
        <f t="shared" si="338"/>
        <v>0</v>
      </c>
      <c r="DU144" s="25"/>
      <c r="DV144" s="25"/>
      <c r="DW144" s="25"/>
      <c r="DX144" s="25"/>
      <c r="DY144" s="25"/>
      <c r="DZ144" s="25"/>
      <c r="EA144" s="25"/>
      <c r="EB144" s="61">
        <f t="shared" si="392"/>
        <v>0</v>
      </c>
      <c r="EC144" s="25"/>
      <c r="ED144" s="25"/>
      <c r="EE144" s="25"/>
      <c r="EF144" s="25"/>
      <c r="EG144" s="25"/>
      <c r="EH144" s="25"/>
      <c r="EI144" s="61">
        <f t="shared" si="339"/>
        <v>0</v>
      </c>
      <c r="EJ144" s="25"/>
      <c r="EK144" s="25"/>
      <c r="EL144" s="61">
        <f t="shared" si="340"/>
        <v>0</v>
      </c>
      <c r="EM144" s="25"/>
      <c r="EN144" s="25"/>
      <c r="EO144" s="25"/>
      <c r="EP144" s="25"/>
      <c r="EQ144" s="61">
        <f t="shared" si="341"/>
        <v>0</v>
      </c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61">
        <f t="shared" si="370"/>
        <v>0</v>
      </c>
      <c r="FH144" s="25"/>
      <c r="FI144" s="25"/>
      <c r="FJ144" s="61">
        <f t="shared" si="342"/>
        <v>0</v>
      </c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>
        <f t="shared" si="362"/>
        <v>0</v>
      </c>
      <c r="GA144" s="25">
        <f t="shared" si="400"/>
        <v>0</v>
      </c>
      <c r="GB144" s="25">
        <f t="shared" si="401"/>
        <v>0</v>
      </c>
      <c r="GC144" s="25">
        <f t="shared" si="363"/>
        <v>0</v>
      </c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</row>
    <row r="145" spans="1:221" s="6" customFormat="1" ht="15.95" customHeight="1">
      <c r="A145" s="46"/>
      <c r="B145" s="46">
        <v>6916</v>
      </c>
      <c r="C145" s="47" t="s">
        <v>456</v>
      </c>
      <c r="D145" s="57">
        <f t="shared" si="364"/>
        <v>0</v>
      </c>
      <c r="E145" s="60">
        <f t="shared" si="378"/>
        <v>0</v>
      </c>
      <c r="F145" s="30">
        <f t="shared" si="333"/>
        <v>0</v>
      </c>
      <c r="G145" s="30">
        <f t="shared" si="379"/>
        <v>0</v>
      </c>
      <c r="H145" s="61">
        <f t="shared" si="343"/>
        <v>0</v>
      </c>
      <c r="I145" s="61">
        <f t="shared" si="343"/>
        <v>0</v>
      </c>
      <c r="J145" s="61">
        <f t="shared" si="365"/>
        <v>0</v>
      </c>
      <c r="K145" s="61">
        <f t="shared" si="334"/>
        <v>0</v>
      </c>
      <c r="L145" s="61">
        <f t="shared" si="335"/>
        <v>0</v>
      </c>
      <c r="M145" s="60">
        <f t="shared" si="336"/>
        <v>0</v>
      </c>
      <c r="N145" s="53">
        <f t="shared" si="371"/>
        <v>0</v>
      </c>
      <c r="O145" s="25">
        <f t="shared" si="350"/>
        <v>0</v>
      </c>
      <c r="P145" s="25">
        <f t="shared" si="351"/>
        <v>0</v>
      </c>
      <c r="Q145" s="25">
        <f t="shared" si="352"/>
        <v>0</v>
      </c>
      <c r="R145" s="25">
        <f t="shared" si="352"/>
        <v>0</v>
      </c>
      <c r="S145" s="25">
        <f t="shared" si="353"/>
        <v>0</v>
      </c>
      <c r="T145" s="25">
        <f t="shared" si="354"/>
        <v>0</v>
      </c>
      <c r="U145" s="25">
        <f t="shared" si="355"/>
        <v>0</v>
      </c>
      <c r="V145" s="25">
        <f t="shared" si="356"/>
        <v>0</v>
      </c>
      <c r="W145" s="25">
        <f t="shared" si="357"/>
        <v>0</v>
      </c>
      <c r="X145" s="25">
        <f t="shared" si="358"/>
        <v>0</v>
      </c>
      <c r="Y145" s="25">
        <f t="shared" si="359"/>
        <v>0</v>
      </c>
      <c r="Z145" s="25">
        <f t="shared" si="360"/>
        <v>0</v>
      </c>
      <c r="AA145" s="25">
        <f t="shared" si="360"/>
        <v>0</v>
      </c>
      <c r="AB145" s="25">
        <f t="shared" si="399"/>
        <v>0</v>
      </c>
      <c r="AC145" s="9">
        <f t="shared" si="399"/>
        <v>0</v>
      </c>
      <c r="AD145" s="25">
        <f t="shared" si="361"/>
        <v>0</v>
      </c>
      <c r="AE145" s="53">
        <f t="shared" si="337"/>
        <v>0</v>
      </c>
      <c r="AF145" s="61">
        <f t="shared" si="380"/>
        <v>0</v>
      </c>
      <c r="AG145" s="61">
        <f t="shared" si="381"/>
        <v>0</v>
      </c>
      <c r="AH145" s="53">
        <f t="shared" si="393"/>
        <v>0</v>
      </c>
      <c r="AI145" s="12">
        <f t="shared" si="382"/>
        <v>0</v>
      </c>
      <c r="AJ145" s="12">
        <f t="shared" si="383"/>
        <v>0</v>
      </c>
      <c r="AK145" s="12">
        <f t="shared" si="394"/>
        <v>0</v>
      </c>
      <c r="AL145" s="12">
        <f t="shared" si="395"/>
        <v>0</v>
      </c>
      <c r="AM145" s="12">
        <f t="shared" si="366"/>
        <v>0</v>
      </c>
      <c r="AN145" s="12">
        <f t="shared" si="367"/>
        <v>0</v>
      </c>
      <c r="AO145" s="12">
        <f t="shared" si="368"/>
        <v>0</v>
      </c>
      <c r="AP145" s="12">
        <f t="shared" si="369"/>
        <v>0</v>
      </c>
      <c r="AQ145" s="12">
        <f t="shared" si="396"/>
        <v>0</v>
      </c>
      <c r="AR145" s="30">
        <f t="shared" si="397"/>
        <v>0</v>
      </c>
      <c r="AS145" s="25"/>
      <c r="AT145" s="25"/>
      <c r="AU145" s="25"/>
      <c r="AV145" s="25"/>
      <c r="AW145" s="25"/>
      <c r="AX145" s="25"/>
      <c r="AY145" s="25"/>
      <c r="AZ145" s="25"/>
      <c r="BA145" s="25"/>
      <c r="BB145" s="30">
        <f t="shared" si="398"/>
        <v>0</v>
      </c>
      <c r="BC145" s="25"/>
      <c r="BD145" s="25"/>
      <c r="BE145" s="30">
        <f t="shared" si="372"/>
        <v>0</v>
      </c>
      <c r="BF145" s="25"/>
      <c r="BG145" s="25"/>
      <c r="BH145" s="25"/>
      <c r="BI145" s="25"/>
      <c r="BJ145" s="25"/>
      <c r="BK145" s="61">
        <f t="shared" si="384"/>
        <v>0</v>
      </c>
      <c r="BL145" s="25"/>
      <c r="BM145" s="25"/>
      <c r="BN145" s="25"/>
      <c r="BO145" s="25"/>
      <c r="BP145" s="25"/>
      <c r="BQ145" s="25"/>
      <c r="BR145" s="61">
        <f t="shared" si="385"/>
        <v>0</v>
      </c>
      <c r="BS145" s="25"/>
      <c r="BT145" s="25"/>
      <c r="BU145" s="61">
        <f t="shared" si="386"/>
        <v>0</v>
      </c>
      <c r="BV145" s="25"/>
      <c r="BW145" s="25"/>
      <c r="BX145" s="25"/>
      <c r="BY145" s="25"/>
      <c r="BZ145" s="61">
        <f t="shared" si="387"/>
        <v>0</v>
      </c>
      <c r="CA145" s="25"/>
      <c r="CB145" s="25"/>
      <c r="CC145" s="25"/>
      <c r="CD145" s="25"/>
      <c r="CE145" s="61">
        <f t="shared" si="388"/>
        <v>0</v>
      </c>
      <c r="CF145" s="25"/>
      <c r="CG145" s="25"/>
      <c r="CH145" s="25"/>
      <c r="CI145" s="25"/>
      <c r="CJ145" s="61">
        <f t="shared" si="389"/>
        <v>0</v>
      </c>
      <c r="CK145" s="25"/>
      <c r="CL145" s="25"/>
      <c r="CM145" s="25"/>
      <c r="CN145" s="25"/>
      <c r="CO145" s="25"/>
      <c r="CP145" s="61">
        <f t="shared" si="390"/>
        <v>0</v>
      </c>
      <c r="CQ145" s="25"/>
      <c r="CR145" s="25"/>
      <c r="CS145" s="25"/>
      <c r="CT145" s="25"/>
      <c r="CU145" s="61">
        <f t="shared" si="373"/>
        <v>0</v>
      </c>
      <c r="CV145" s="25"/>
      <c r="CW145" s="25"/>
      <c r="CX145" s="25"/>
      <c r="CY145" s="61">
        <f t="shared" si="374"/>
        <v>0</v>
      </c>
      <c r="CZ145" s="25"/>
      <c r="DA145" s="25"/>
      <c r="DB145" s="25"/>
      <c r="DC145" s="61">
        <f t="shared" si="375"/>
        <v>0</v>
      </c>
      <c r="DD145" s="25"/>
      <c r="DE145" s="25"/>
      <c r="DF145" s="25"/>
      <c r="DG145" s="61">
        <f t="shared" si="376"/>
        <v>0</v>
      </c>
      <c r="DH145" s="25"/>
      <c r="DI145" s="25"/>
      <c r="DJ145" s="25"/>
      <c r="DK145" s="61">
        <f t="shared" si="377"/>
        <v>0</v>
      </c>
      <c r="DL145" s="25"/>
      <c r="DM145" s="25"/>
      <c r="DN145" s="25"/>
      <c r="DO145" s="61">
        <f t="shared" si="391"/>
        <v>0</v>
      </c>
      <c r="DP145" s="25"/>
      <c r="DQ145" s="25"/>
      <c r="DR145" s="25"/>
      <c r="DS145" s="25"/>
      <c r="DT145" s="61">
        <f t="shared" si="338"/>
        <v>0</v>
      </c>
      <c r="DU145" s="25"/>
      <c r="DV145" s="25"/>
      <c r="DW145" s="25"/>
      <c r="DX145" s="25"/>
      <c r="DY145" s="25"/>
      <c r="DZ145" s="25"/>
      <c r="EA145" s="25"/>
      <c r="EB145" s="61">
        <f t="shared" si="392"/>
        <v>0</v>
      </c>
      <c r="EC145" s="25"/>
      <c r="ED145" s="25"/>
      <c r="EE145" s="25"/>
      <c r="EF145" s="25"/>
      <c r="EG145" s="25"/>
      <c r="EH145" s="25"/>
      <c r="EI145" s="61">
        <f t="shared" si="339"/>
        <v>0</v>
      </c>
      <c r="EJ145" s="25"/>
      <c r="EK145" s="25"/>
      <c r="EL145" s="61">
        <f t="shared" si="340"/>
        <v>0</v>
      </c>
      <c r="EM145" s="25"/>
      <c r="EN145" s="25"/>
      <c r="EO145" s="25"/>
      <c r="EP145" s="25"/>
      <c r="EQ145" s="61">
        <f t="shared" si="341"/>
        <v>0</v>
      </c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61">
        <f t="shared" si="370"/>
        <v>0</v>
      </c>
      <c r="FH145" s="25"/>
      <c r="FI145" s="25"/>
      <c r="FJ145" s="61">
        <f t="shared" si="342"/>
        <v>0</v>
      </c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>
        <f t="shared" si="362"/>
        <v>0</v>
      </c>
      <c r="GA145" s="25">
        <f t="shared" si="400"/>
        <v>0</v>
      </c>
      <c r="GB145" s="25">
        <f t="shared" si="401"/>
        <v>0</v>
      </c>
      <c r="GC145" s="25">
        <f t="shared" si="363"/>
        <v>0</v>
      </c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</row>
    <row r="146" spans="1:221" s="6" customFormat="1" ht="15.95" customHeight="1">
      <c r="A146" s="46"/>
      <c r="B146" s="46">
        <v>6917</v>
      </c>
      <c r="C146" s="47" t="s">
        <v>553</v>
      </c>
      <c r="D146" s="57">
        <f t="shared" si="364"/>
        <v>0</v>
      </c>
      <c r="E146" s="60">
        <f t="shared" si="378"/>
        <v>0</v>
      </c>
      <c r="F146" s="30">
        <f t="shared" si="333"/>
        <v>0</v>
      </c>
      <c r="G146" s="30">
        <f t="shared" si="379"/>
        <v>0</v>
      </c>
      <c r="H146" s="61">
        <f t="shared" si="343"/>
        <v>0</v>
      </c>
      <c r="I146" s="61">
        <f t="shared" si="343"/>
        <v>0</v>
      </c>
      <c r="J146" s="61">
        <f t="shared" si="365"/>
        <v>0</v>
      </c>
      <c r="K146" s="61">
        <f t="shared" si="334"/>
        <v>0</v>
      </c>
      <c r="L146" s="61">
        <f t="shared" si="335"/>
        <v>0</v>
      </c>
      <c r="M146" s="60">
        <f t="shared" si="336"/>
        <v>0</v>
      </c>
      <c r="N146" s="53">
        <f t="shared" si="371"/>
        <v>0</v>
      </c>
      <c r="O146" s="25">
        <f t="shared" si="350"/>
        <v>0</v>
      </c>
      <c r="P146" s="25">
        <f t="shared" si="351"/>
        <v>0</v>
      </c>
      <c r="Q146" s="25">
        <f t="shared" si="352"/>
        <v>0</v>
      </c>
      <c r="R146" s="25">
        <f t="shared" si="352"/>
        <v>0</v>
      </c>
      <c r="S146" s="25">
        <f t="shared" si="353"/>
        <v>0</v>
      </c>
      <c r="T146" s="25">
        <f t="shared" si="354"/>
        <v>0</v>
      </c>
      <c r="U146" s="25">
        <f t="shared" si="355"/>
        <v>0</v>
      </c>
      <c r="V146" s="25">
        <f t="shared" si="356"/>
        <v>0</v>
      </c>
      <c r="W146" s="25">
        <f t="shared" si="357"/>
        <v>0</v>
      </c>
      <c r="X146" s="25">
        <f t="shared" si="358"/>
        <v>0</v>
      </c>
      <c r="Y146" s="25">
        <f t="shared" si="359"/>
        <v>0</v>
      </c>
      <c r="Z146" s="25">
        <f t="shared" si="360"/>
        <v>0</v>
      </c>
      <c r="AA146" s="25">
        <f t="shared" si="360"/>
        <v>0</v>
      </c>
      <c r="AB146" s="25">
        <f t="shared" si="399"/>
        <v>0</v>
      </c>
      <c r="AC146" s="9">
        <f t="shared" si="399"/>
        <v>0</v>
      </c>
      <c r="AD146" s="25">
        <f t="shared" si="361"/>
        <v>0</v>
      </c>
      <c r="AE146" s="53">
        <f t="shared" si="337"/>
        <v>0</v>
      </c>
      <c r="AF146" s="61">
        <f t="shared" si="380"/>
        <v>0</v>
      </c>
      <c r="AG146" s="61">
        <f t="shared" si="381"/>
        <v>0</v>
      </c>
      <c r="AH146" s="53">
        <f t="shared" si="393"/>
        <v>0</v>
      </c>
      <c r="AI146" s="12">
        <f t="shared" si="382"/>
        <v>0</v>
      </c>
      <c r="AJ146" s="12">
        <f t="shared" si="383"/>
        <v>0</v>
      </c>
      <c r="AK146" s="12">
        <f t="shared" si="394"/>
        <v>0</v>
      </c>
      <c r="AL146" s="12">
        <f t="shared" si="395"/>
        <v>0</v>
      </c>
      <c r="AM146" s="12">
        <f t="shared" si="366"/>
        <v>0</v>
      </c>
      <c r="AN146" s="12">
        <f t="shared" si="367"/>
        <v>0</v>
      </c>
      <c r="AO146" s="12">
        <f t="shared" si="368"/>
        <v>0</v>
      </c>
      <c r="AP146" s="12">
        <f t="shared" si="369"/>
        <v>0</v>
      </c>
      <c r="AQ146" s="12">
        <f t="shared" si="396"/>
        <v>0</v>
      </c>
      <c r="AR146" s="30">
        <f t="shared" si="397"/>
        <v>0</v>
      </c>
      <c r="AS146" s="25"/>
      <c r="AT146" s="25"/>
      <c r="AU146" s="25"/>
      <c r="AV146" s="25"/>
      <c r="AW146" s="25"/>
      <c r="AX146" s="25"/>
      <c r="AY146" s="25"/>
      <c r="AZ146" s="25"/>
      <c r="BA146" s="25"/>
      <c r="BB146" s="30">
        <f t="shared" si="398"/>
        <v>0</v>
      </c>
      <c r="BC146" s="25"/>
      <c r="BD146" s="25"/>
      <c r="BE146" s="30">
        <f t="shared" si="372"/>
        <v>0</v>
      </c>
      <c r="BF146" s="25"/>
      <c r="BG146" s="25"/>
      <c r="BH146" s="25"/>
      <c r="BI146" s="25"/>
      <c r="BJ146" s="25"/>
      <c r="BK146" s="61">
        <f t="shared" si="384"/>
        <v>0</v>
      </c>
      <c r="BL146" s="25"/>
      <c r="BM146" s="25"/>
      <c r="BN146" s="25"/>
      <c r="BO146" s="25"/>
      <c r="BP146" s="25"/>
      <c r="BQ146" s="25"/>
      <c r="BR146" s="61">
        <f t="shared" si="385"/>
        <v>0</v>
      </c>
      <c r="BS146" s="25"/>
      <c r="BT146" s="25"/>
      <c r="BU146" s="61">
        <f t="shared" si="386"/>
        <v>0</v>
      </c>
      <c r="BV146" s="25"/>
      <c r="BW146" s="25"/>
      <c r="BX146" s="25"/>
      <c r="BY146" s="25"/>
      <c r="BZ146" s="61">
        <f t="shared" si="387"/>
        <v>0</v>
      </c>
      <c r="CA146" s="25"/>
      <c r="CB146" s="25"/>
      <c r="CC146" s="25"/>
      <c r="CD146" s="25"/>
      <c r="CE146" s="61">
        <f t="shared" si="388"/>
        <v>0</v>
      </c>
      <c r="CF146" s="25"/>
      <c r="CG146" s="25"/>
      <c r="CH146" s="25"/>
      <c r="CI146" s="25"/>
      <c r="CJ146" s="61">
        <f t="shared" si="389"/>
        <v>0</v>
      </c>
      <c r="CK146" s="25"/>
      <c r="CL146" s="25"/>
      <c r="CM146" s="25"/>
      <c r="CN146" s="25"/>
      <c r="CO146" s="25"/>
      <c r="CP146" s="61">
        <f t="shared" si="390"/>
        <v>0</v>
      </c>
      <c r="CQ146" s="25"/>
      <c r="CR146" s="25"/>
      <c r="CS146" s="25"/>
      <c r="CT146" s="25"/>
      <c r="CU146" s="61">
        <f t="shared" si="373"/>
        <v>0</v>
      </c>
      <c r="CV146" s="25"/>
      <c r="CW146" s="25"/>
      <c r="CX146" s="25"/>
      <c r="CY146" s="61">
        <f t="shared" si="374"/>
        <v>0</v>
      </c>
      <c r="CZ146" s="25"/>
      <c r="DA146" s="25"/>
      <c r="DB146" s="25"/>
      <c r="DC146" s="61">
        <f t="shared" si="375"/>
        <v>0</v>
      </c>
      <c r="DD146" s="25"/>
      <c r="DE146" s="25"/>
      <c r="DF146" s="25"/>
      <c r="DG146" s="61">
        <f t="shared" si="376"/>
        <v>0</v>
      </c>
      <c r="DH146" s="25"/>
      <c r="DI146" s="25"/>
      <c r="DJ146" s="25"/>
      <c r="DK146" s="61">
        <f t="shared" si="377"/>
        <v>0</v>
      </c>
      <c r="DL146" s="25"/>
      <c r="DM146" s="25"/>
      <c r="DN146" s="25"/>
      <c r="DO146" s="61">
        <f t="shared" si="391"/>
        <v>0</v>
      </c>
      <c r="DP146" s="25"/>
      <c r="DQ146" s="25"/>
      <c r="DR146" s="25"/>
      <c r="DS146" s="25"/>
      <c r="DT146" s="61">
        <f t="shared" si="338"/>
        <v>0</v>
      </c>
      <c r="DU146" s="25"/>
      <c r="DV146" s="25"/>
      <c r="DW146" s="25"/>
      <c r="DX146" s="25"/>
      <c r="DY146" s="25"/>
      <c r="DZ146" s="25"/>
      <c r="EA146" s="25"/>
      <c r="EB146" s="61">
        <f t="shared" si="392"/>
        <v>0</v>
      </c>
      <c r="EC146" s="25"/>
      <c r="ED146" s="25"/>
      <c r="EE146" s="25"/>
      <c r="EF146" s="25"/>
      <c r="EG146" s="25"/>
      <c r="EH146" s="25"/>
      <c r="EI146" s="61">
        <f t="shared" si="339"/>
        <v>0</v>
      </c>
      <c r="EJ146" s="25"/>
      <c r="EK146" s="25"/>
      <c r="EL146" s="61">
        <f t="shared" si="340"/>
        <v>0</v>
      </c>
      <c r="EM146" s="25"/>
      <c r="EN146" s="25"/>
      <c r="EO146" s="25"/>
      <c r="EP146" s="25"/>
      <c r="EQ146" s="61">
        <f t="shared" si="341"/>
        <v>0</v>
      </c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61">
        <f t="shared" si="370"/>
        <v>0</v>
      </c>
      <c r="FH146" s="25"/>
      <c r="FI146" s="25"/>
      <c r="FJ146" s="61">
        <f t="shared" si="342"/>
        <v>0</v>
      </c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>
        <f t="shared" si="362"/>
        <v>0</v>
      </c>
      <c r="GA146" s="25">
        <f t="shared" si="400"/>
        <v>0</v>
      </c>
      <c r="GB146" s="25">
        <f t="shared" si="401"/>
        <v>0</v>
      </c>
      <c r="GC146" s="25">
        <f t="shared" si="363"/>
        <v>0</v>
      </c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</row>
    <row r="147" spans="1:221" s="6" customFormat="1" ht="15.95" customHeight="1">
      <c r="A147" s="46"/>
      <c r="B147" s="46">
        <v>6918</v>
      </c>
      <c r="C147" s="47" t="s">
        <v>554</v>
      </c>
      <c r="D147" s="57">
        <f t="shared" si="364"/>
        <v>0</v>
      </c>
      <c r="E147" s="60">
        <f t="shared" si="378"/>
        <v>0</v>
      </c>
      <c r="F147" s="30">
        <f t="shared" si="333"/>
        <v>0</v>
      </c>
      <c r="G147" s="30">
        <f t="shared" si="379"/>
        <v>0</v>
      </c>
      <c r="H147" s="61">
        <f t="shared" si="343"/>
        <v>0</v>
      </c>
      <c r="I147" s="61">
        <f t="shared" si="343"/>
        <v>0</v>
      </c>
      <c r="J147" s="61">
        <f t="shared" si="365"/>
        <v>0</v>
      </c>
      <c r="K147" s="61">
        <f t="shared" si="334"/>
        <v>0</v>
      </c>
      <c r="L147" s="61">
        <f t="shared" si="335"/>
        <v>0</v>
      </c>
      <c r="M147" s="60">
        <f t="shared" si="336"/>
        <v>0</v>
      </c>
      <c r="N147" s="53">
        <f t="shared" si="371"/>
        <v>0</v>
      </c>
      <c r="O147" s="25">
        <f t="shared" si="350"/>
        <v>0</v>
      </c>
      <c r="P147" s="25">
        <f t="shared" si="351"/>
        <v>0</v>
      </c>
      <c r="Q147" s="25">
        <f t="shared" si="352"/>
        <v>0</v>
      </c>
      <c r="R147" s="25">
        <f t="shared" si="352"/>
        <v>0</v>
      </c>
      <c r="S147" s="25">
        <f t="shared" si="353"/>
        <v>0</v>
      </c>
      <c r="T147" s="25">
        <f t="shared" si="354"/>
        <v>0</v>
      </c>
      <c r="U147" s="25">
        <f t="shared" si="355"/>
        <v>0</v>
      </c>
      <c r="V147" s="25">
        <f t="shared" si="356"/>
        <v>0</v>
      </c>
      <c r="W147" s="25">
        <f t="shared" si="357"/>
        <v>0</v>
      </c>
      <c r="X147" s="25">
        <f t="shared" si="358"/>
        <v>0</v>
      </c>
      <c r="Y147" s="25">
        <f t="shared" si="359"/>
        <v>0</v>
      </c>
      <c r="Z147" s="25">
        <f t="shared" si="360"/>
        <v>0</v>
      </c>
      <c r="AA147" s="25">
        <f t="shared" si="360"/>
        <v>0</v>
      </c>
      <c r="AB147" s="25">
        <f t="shared" si="399"/>
        <v>0</v>
      </c>
      <c r="AC147" s="9">
        <f t="shared" si="399"/>
        <v>0</v>
      </c>
      <c r="AD147" s="25">
        <f t="shared" si="361"/>
        <v>0</v>
      </c>
      <c r="AE147" s="53">
        <f t="shared" si="337"/>
        <v>0</v>
      </c>
      <c r="AF147" s="61">
        <f t="shared" si="380"/>
        <v>0</v>
      </c>
      <c r="AG147" s="61">
        <f t="shared" si="381"/>
        <v>0</v>
      </c>
      <c r="AH147" s="53">
        <f t="shared" si="393"/>
        <v>0</v>
      </c>
      <c r="AI147" s="12">
        <f t="shared" si="382"/>
        <v>0</v>
      </c>
      <c r="AJ147" s="12">
        <f t="shared" si="383"/>
        <v>0</v>
      </c>
      <c r="AK147" s="12">
        <f t="shared" si="394"/>
        <v>0</v>
      </c>
      <c r="AL147" s="12">
        <f t="shared" si="395"/>
        <v>0</v>
      </c>
      <c r="AM147" s="12">
        <f t="shared" si="366"/>
        <v>0</v>
      </c>
      <c r="AN147" s="12">
        <f t="shared" si="367"/>
        <v>0</v>
      </c>
      <c r="AO147" s="12">
        <f t="shared" si="368"/>
        <v>0</v>
      </c>
      <c r="AP147" s="12">
        <f t="shared" si="369"/>
        <v>0</v>
      </c>
      <c r="AQ147" s="12">
        <f t="shared" si="396"/>
        <v>0</v>
      </c>
      <c r="AR147" s="30">
        <f t="shared" si="397"/>
        <v>0</v>
      </c>
      <c r="AS147" s="25"/>
      <c r="AT147" s="25"/>
      <c r="AU147" s="25"/>
      <c r="AV147" s="25"/>
      <c r="AW147" s="25"/>
      <c r="AX147" s="25"/>
      <c r="AY147" s="25"/>
      <c r="AZ147" s="25"/>
      <c r="BA147" s="25"/>
      <c r="BB147" s="30">
        <f t="shared" si="398"/>
        <v>0</v>
      </c>
      <c r="BC147" s="25"/>
      <c r="BD147" s="25"/>
      <c r="BE147" s="30">
        <f t="shared" si="372"/>
        <v>0</v>
      </c>
      <c r="BF147" s="25"/>
      <c r="BG147" s="25"/>
      <c r="BH147" s="25"/>
      <c r="BI147" s="25"/>
      <c r="BJ147" s="25"/>
      <c r="BK147" s="61">
        <f t="shared" si="384"/>
        <v>0</v>
      </c>
      <c r="BL147" s="25"/>
      <c r="BM147" s="25"/>
      <c r="BN147" s="25"/>
      <c r="BO147" s="25"/>
      <c r="BP147" s="25"/>
      <c r="BQ147" s="25"/>
      <c r="BR147" s="61">
        <f t="shared" si="385"/>
        <v>0</v>
      </c>
      <c r="BS147" s="25"/>
      <c r="BT147" s="25"/>
      <c r="BU147" s="61">
        <f t="shared" si="386"/>
        <v>0</v>
      </c>
      <c r="BV147" s="25"/>
      <c r="BW147" s="25"/>
      <c r="BX147" s="25"/>
      <c r="BY147" s="25"/>
      <c r="BZ147" s="61">
        <f t="shared" si="387"/>
        <v>0</v>
      </c>
      <c r="CA147" s="25"/>
      <c r="CB147" s="25"/>
      <c r="CC147" s="25"/>
      <c r="CD147" s="25"/>
      <c r="CE147" s="61">
        <f t="shared" si="388"/>
        <v>0</v>
      </c>
      <c r="CF147" s="25"/>
      <c r="CG147" s="25"/>
      <c r="CH147" s="25"/>
      <c r="CI147" s="25"/>
      <c r="CJ147" s="61">
        <f t="shared" si="389"/>
        <v>0</v>
      </c>
      <c r="CK147" s="25"/>
      <c r="CL147" s="25"/>
      <c r="CM147" s="25"/>
      <c r="CN147" s="25"/>
      <c r="CO147" s="25"/>
      <c r="CP147" s="61">
        <f t="shared" si="390"/>
        <v>0</v>
      </c>
      <c r="CQ147" s="25"/>
      <c r="CR147" s="25"/>
      <c r="CS147" s="25"/>
      <c r="CT147" s="25"/>
      <c r="CU147" s="61">
        <f t="shared" si="373"/>
        <v>0</v>
      </c>
      <c r="CV147" s="25"/>
      <c r="CW147" s="25"/>
      <c r="CX147" s="25"/>
      <c r="CY147" s="61">
        <f t="shared" si="374"/>
        <v>0</v>
      </c>
      <c r="CZ147" s="25"/>
      <c r="DA147" s="25"/>
      <c r="DB147" s="25"/>
      <c r="DC147" s="61">
        <f t="shared" si="375"/>
        <v>0</v>
      </c>
      <c r="DD147" s="25"/>
      <c r="DE147" s="25"/>
      <c r="DF147" s="25"/>
      <c r="DG147" s="61">
        <f t="shared" si="376"/>
        <v>0</v>
      </c>
      <c r="DH147" s="25"/>
      <c r="DI147" s="25"/>
      <c r="DJ147" s="25"/>
      <c r="DK147" s="61">
        <f t="shared" si="377"/>
        <v>0</v>
      </c>
      <c r="DL147" s="25"/>
      <c r="DM147" s="25"/>
      <c r="DN147" s="25"/>
      <c r="DO147" s="61">
        <f t="shared" si="391"/>
        <v>0</v>
      </c>
      <c r="DP147" s="25"/>
      <c r="DQ147" s="25"/>
      <c r="DR147" s="25"/>
      <c r="DS147" s="25"/>
      <c r="DT147" s="61">
        <f t="shared" si="338"/>
        <v>0</v>
      </c>
      <c r="DU147" s="25"/>
      <c r="DV147" s="25"/>
      <c r="DW147" s="25"/>
      <c r="DX147" s="25"/>
      <c r="DY147" s="25"/>
      <c r="DZ147" s="25"/>
      <c r="EA147" s="25"/>
      <c r="EB147" s="61">
        <f t="shared" si="392"/>
        <v>0</v>
      </c>
      <c r="EC147" s="25"/>
      <c r="ED147" s="25"/>
      <c r="EE147" s="25"/>
      <c r="EF147" s="25"/>
      <c r="EG147" s="25"/>
      <c r="EH147" s="25"/>
      <c r="EI147" s="61">
        <f t="shared" si="339"/>
        <v>0</v>
      </c>
      <c r="EJ147" s="25"/>
      <c r="EK147" s="25"/>
      <c r="EL147" s="61">
        <f t="shared" si="340"/>
        <v>0</v>
      </c>
      <c r="EM147" s="25"/>
      <c r="EN147" s="25"/>
      <c r="EO147" s="25"/>
      <c r="EP147" s="25"/>
      <c r="EQ147" s="61">
        <f t="shared" si="341"/>
        <v>0</v>
      </c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61">
        <f t="shared" si="370"/>
        <v>0</v>
      </c>
      <c r="FH147" s="25"/>
      <c r="FI147" s="25"/>
      <c r="FJ147" s="61">
        <f t="shared" si="342"/>
        <v>0</v>
      </c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>
        <f t="shared" si="362"/>
        <v>0</v>
      </c>
      <c r="GA147" s="25">
        <f t="shared" si="400"/>
        <v>0</v>
      </c>
      <c r="GB147" s="25">
        <f t="shared" si="401"/>
        <v>0</v>
      </c>
      <c r="GC147" s="25">
        <f t="shared" si="363"/>
        <v>0</v>
      </c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</row>
    <row r="148" spans="1:221" s="6" customFormat="1" ht="15.95" customHeight="1">
      <c r="A148" s="46"/>
      <c r="B148" s="46">
        <v>6921</v>
      </c>
      <c r="C148" s="47" t="s">
        <v>429</v>
      </c>
      <c r="D148" s="57">
        <f t="shared" si="364"/>
        <v>0</v>
      </c>
      <c r="E148" s="60">
        <f t="shared" si="378"/>
        <v>0</v>
      </c>
      <c r="F148" s="30">
        <f t="shared" si="333"/>
        <v>0</v>
      </c>
      <c r="G148" s="30">
        <f t="shared" si="379"/>
        <v>0</v>
      </c>
      <c r="H148" s="61">
        <f t="shared" si="343"/>
        <v>0</v>
      </c>
      <c r="I148" s="61">
        <f t="shared" si="343"/>
        <v>0</v>
      </c>
      <c r="J148" s="61">
        <f t="shared" si="365"/>
        <v>0</v>
      </c>
      <c r="K148" s="61">
        <f t="shared" si="334"/>
        <v>0</v>
      </c>
      <c r="L148" s="61">
        <f t="shared" si="335"/>
        <v>0</v>
      </c>
      <c r="M148" s="60">
        <f t="shared" si="336"/>
        <v>0</v>
      </c>
      <c r="N148" s="53">
        <f t="shared" si="371"/>
        <v>0</v>
      </c>
      <c r="O148" s="25">
        <f t="shared" si="350"/>
        <v>0</v>
      </c>
      <c r="P148" s="25">
        <f t="shared" si="351"/>
        <v>0</v>
      </c>
      <c r="Q148" s="25">
        <f t="shared" si="352"/>
        <v>0</v>
      </c>
      <c r="R148" s="25">
        <f t="shared" si="352"/>
        <v>0</v>
      </c>
      <c r="S148" s="25">
        <f t="shared" si="353"/>
        <v>0</v>
      </c>
      <c r="T148" s="25">
        <f t="shared" si="354"/>
        <v>0</v>
      </c>
      <c r="U148" s="25">
        <f t="shared" si="355"/>
        <v>0</v>
      </c>
      <c r="V148" s="25">
        <f t="shared" si="356"/>
        <v>0</v>
      </c>
      <c r="W148" s="25">
        <f t="shared" si="357"/>
        <v>0</v>
      </c>
      <c r="X148" s="25">
        <f t="shared" si="358"/>
        <v>0</v>
      </c>
      <c r="Y148" s="25">
        <f t="shared" si="359"/>
        <v>0</v>
      </c>
      <c r="Z148" s="25">
        <f t="shared" si="360"/>
        <v>0</v>
      </c>
      <c r="AA148" s="25">
        <f t="shared" si="360"/>
        <v>0</v>
      </c>
      <c r="AB148" s="25">
        <f t="shared" si="399"/>
        <v>0</v>
      </c>
      <c r="AC148" s="9">
        <f t="shared" si="399"/>
        <v>0</v>
      </c>
      <c r="AD148" s="25">
        <f t="shared" si="361"/>
        <v>0</v>
      </c>
      <c r="AE148" s="53">
        <f t="shared" si="337"/>
        <v>0</v>
      </c>
      <c r="AF148" s="61">
        <f t="shared" si="380"/>
        <v>0</v>
      </c>
      <c r="AG148" s="61">
        <f t="shared" si="381"/>
        <v>0</v>
      </c>
      <c r="AH148" s="53">
        <f t="shared" si="393"/>
        <v>0</v>
      </c>
      <c r="AI148" s="12">
        <f t="shared" si="382"/>
        <v>0</v>
      </c>
      <c r="AJ148" s="12">
        <f t="shared" si="383"/>
        <v>0</v>
      </c>
      <c r="AK148" s="12">
        <f t="shared" si="394"/>
        <v>0</v>
      </c>
      <c r="AL148" s="12">
        <f t="shared" si="395"/>
        <v>0</v>
      </c>
      <c r="AM148" s="12">
        <f t="shared" si="366"/>
        <v>0</v>
      </c>
      <c r="AN148" s="12">
        <f t="shared" si="367"/>
        <v>0</v>
      </c>
      <c r="AO148" s="12">
        <f t="shared" si="368"/>
        <v>0</v>
      </c>
      <c r="AP148" s="12">
        <f t="shared" si="369"/>
        <v>0</v>
      </c>
      <c r="AQ148" s="12">
        <f t="shared" si="396"/>
        <v>0</v>
      </c>
      <c r="AR148" s="30">
        <f t="shared" si="397"/>
        <v>0</v>
      </c>
      <c r="AS148" s="25"/>
      <c r="AT148" s="25"/>
      <c r="AU148" s="25"/>
      <c r="AV148" s="25"/>
      <c r="AW148" s="25"/>
      <c r="AX148" s="25"/>
      <c r="AY148" s="25"/>
      <c r="AZ148" s="25"/>
      <c r="BA148" s="25"/>
      <c r="BB148" s="30">
        <f t="shared" si="398"/>
        <v>0</v>
      </c>
      <c r="BC148" s="25"/>
      <c r="BD148" s="25"/>
      <c r="BE148" s="30">
        <f t="shared" si="372"/>
        <v>0</v>
      </c>
      <c r="BF148" s="25"/>
      <c r="BG148" s="25"/>
      <c r="BH148" s="25"/>
      <c r="BI148" s="25"/>
      <c r="BJ148" s="25"/>
      <c r="BK148" s="61">
        <f t="shared" si="384"/>
        <v>0</v>
      </c>
      <c r="BL148" s="25"/>
      <c r="BM148" s="25"/>
      <c r="BN148" s="25"/>
      <c r="BO148" s="25"/>
      <c r="BP148" s="25"/>
      <c r="BQ148" s="25"/>
      <c r="BR148" s="61">
        <f t="shared" si="385"/>
        <v>0</v>
      </c>
      <c r="BS148" s="25"/>
      <c r="BT148" s="25"/>
      <c r="BU148" s="61">
        <f t="shared" si="386"/>
        <v>0</v>
      </c>
      <c r="BV148" s="25"/>
      <c r="BW148" s="25"/>
      <c r="BX148" s="25"/>
      <c r="BY148" s="25"/>
      <c r="BZ148" s="61">
        <f t="shared" si="387"/>
        <v>0</v>
      </c>
      <c r="CA148" s="25"/>
      <c r="CB148" s="25"/>
      <c r="CC148" s="25"/>
      <c r="CD148" s="25"/>
      <c r="CE148" s="61">
        <f t="shared" si="388"/>
        <v>0</v>
      </c>
      <c r="CF148" s="25"/>
      <c r="CG148" s="25"/>
      <c r="CH148" s="25"/>
      <c r="CI148" s="25"/>
      <c r="CJ148" s="61">
        <f t="shared" si="389"/>
        <v>0</v>
      </c>
      <c r="CK148" s="25"/>
      <c r="CL148" s="25"/>
      <c r="CM148" s="25"/>
      <c r="CN148" s="25"/>
      <c r="CO148" s="25"/>
      <c r="CP148" s="61">
        <f t="shared" si="390"/>
        <v>0</v>
      </c>
      <c r="CQ148" s="25"/>
      <c r="CR148" s="25"/>
      <c r="CS148" s="25"/>
      <c r="CT148" s="25"/>
      <c r="CU148" s="61">
        <f t="shared" si="373"/>
        <v>0</v>
      </c>
      <c r="CV148" s="25"/>
      <c r="CW148" s="25"/>
      <c r="CX148" s="25"/>
      <c r="CY148" s="61">
        <f t="shared" si="374"/>
        <v>0</v>
      </c>
      <c r="CZ148" s="25"/>
      <c r="DA148" s="25"/>
      <c r="DB148" s="25"/>
      <c r="DC148" s="61">
        <f t="shared" si="375"/>
        <v>0</v>
      </c>
      <c r="DD148" s="25"/>
      <c r="DE148" s="25"/>
      <c r="DF148" s="25"/>
      <c r="DG148" s="61">
        <f t="shared" si="376"/>
        <v>0</v>
      </c>
      <c r="DH148" s="25"/>
      <c r="DI148" s="25"/>
      <c r="DJ148" s="25"/>
      <c r="DK148" s="61">
        <f t="shared" si="377"/>
        <v>0</v>
      </c>
      <c r="DL148" s="25"/>
      <c r="DM148" s="25"/>
      <c r="DN148" s="25"/>
      <c r="DO148" s="61">
        <f t="shared" si="391"/>
        <v>0</v>
      </c>
      <c r="DP148" s="25"/>
      <c r="DQ148" s="25"/>
      <c r="DR148" s="25"/>
      <c r="DS148" s="25"/>
      <c r="DT148" s="61">
        <f t="shared" si="338"/>
        <v>0</v>
      </c>
      <c r="DU148" s="25"/>
      <c r="DV148" s="25"/>
      <c r="DW148" s="25"/>
      <c r="DX148" s="25"/>
      <c r="DY148" s="25"/>
      <c r="DZ148" s="25"/>
      <c r="EA148" s="25"/>
      <c r="EB148" s="61">
        <f t="shared" si="392"/>
        <v>0</v>
      </c>
      <c r="EC148" s="25"/>
      <c r="ED148" s="25"/>
      <c r="EE148" s="25"/>
      <c r="EF148" s="25"/>
      <c r="EG148" s="25"/>
      <c r="EH148" s="25"/>
      <c r="EI148" s="61">
        <f t="shared" si="339"/>
        <v>0</v>
      </c>
      <c r="EJ148" s="25"/>
      <c r="EK148" s="25"/>
      <c r="EL148" s="61">
        <f t="shared" si="340"/>
        <v>0</v>
      </c>
      <c r="EM148" s="25"/>
      <c r="EN148" s="25"/>
      <c r="EO148" s="25"/>
      <c r="EP148" s="25"/>
      <c r="EQ148" s="61">
        <f t="shared" si="341"/>
        <v>0</v>
      </c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61">
        <f t="shared" si="370"/>
        <v>0</v>
      </c>
      <c r="FH148" s="25"/>
      <c r="FI148" s="25"/>
      <c r="FJ148" s="61">
        <f t="shared" si="342"/>
        <v>0</v>
      </c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>
        <f t="shared" si="362"/>
        <v>0</v>
      </c>
      <c r="GA148" s="25">
        <f t="shared" si="400"/>
        <v>0</v>
      </c>
      <c r="GB148" s="25">
        <f t="shared" si="401"/>
        <v>0</v>
      </c>
      <c r="GC148" s="25">
        <f t="shared" si="363"/>
        <v>0</v>
      </c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</row>
    <row r="149" spans="1:221" s="6" customFormat="1" ht="15.95" customHeight="1">
      <c r="A149" s="46"/>
      <c r="B149" s="46">
        <v>6922</v>
      </c>
      <c r="C149" s="47" t="s">
        <v>555</v>
      </c>
      <c r="D149" s="57">
        <f t="shared" si="364"/>
        <v>0</v>
      </c>
      <c r="E149" s="60">
        <f t="shared" si="378"/>
        <v>0</v>
      </c>
      <c r="F149" s="30">
        <f t="shared" si="333"/>
        <v>0</v>
      </c>
      <c r="G149" s="30">
        <f t="shared" si="379"/>
        <v>0</v>
      </c>
      <c r="H149" s="61">
        <f t="shared" si="343"/>
        <v>0</v>
      </c>
      <c r="I149" s="61">
        <f t="shared" si="343"/>
        <v>0</v>
      </c>
      <c r="J149" s="61">
        <f t="shared" si="365"/>
        <v>0</v>
      </c>
      <c r="K149" s="61">
        <f t="shared" si="334"/>
        <v>0</v>
      </c>
      <c r="L149" s="61">
        <f t="shared" si="335"/>
        <v>0</v>
      </c>
      <c r="M149" s="60">
        <f t="shared" si="336"/>
        <v>0</v>
      </c>
      <c r="N149" s="53">
        <f t="shared" si="371"/>
        <v>0</v>
      </c>
      <c r="O149" s="25">
        <f t="shared" si="350"/>
        <v>0</v>
      </c>
      <c r="P149" s="25">
        <f t="shared" si="351"/>
        <v>0</v>
      </c>
      <c r="Q149" s="25">
        <f t="shared" si="352"/>
        <v>0</v>
      </c>
      <c r="R149" s="25">
        <f t="shared" si="352"/>
        <v>0</v>
      </c>
      <c r="S149" s="25">
        <f t="shared" si="353"/>
        <v>0</v>
      </c>
      <c r="T149" s="25">
        <f t="shared" si="354"/>
        <v>0</v>
      </c>
      <c r="U149" s="25">
        <f t="shared" si="355"/>
        <v>0</v>
      </c>
      <c r="V149" s="25">
        <f t="shared" si="356"/>
        <v>0</v>
      </c>
      <c r="W149" s="25">
        <f t="shared" si="357"/>
        <v>0</v>
      </c>
      <c r="X149" s="25">
        <f t="shared" si="358"/>
        <v>0</v>
      </c>
      <c r="Y149" s="25">
        <f t="shared" si="359"/>
        <v>0</v>
      </c>
      <c r="Z149" s="25">
        <f t="shared" si="360"/>
        <v>0</v>
      </c>
      <c r="AA149" s="25">
        <f t="shared" si="360"/>
        <v>0</v>
      </c>
      <c r="AB149" s="25">
        <f t="shared" si="399"/>
        <v>0</v>
      </c>
      <c r="AC149" s="9">
        <f t="shared" si="399"/>
        <v>0</v>
      </c>
      <c r="AD149" s="25">
        <f t="shared" si="361"/>
        <v>0</v>
      </c>
      <c r="AE149" s="53">
        <f t="shared" si="337"/>
        <v>0</v>
      </c>
      <c r="AF149" s="61">
        <f t="shared" si="380"/>
        <v>0</v>
      </c>
      <c r="AG149" s="61">
        <f t="shared" si="381"/>
        <v>0</v>
      </c>
      <c r="AH149" s="53">
        <f t="shared" si="393"/>
        <v>0</v>
      </c>
      <c r="AI149" s="12">
        <f t="shared" si="382"/>
        <v>0</v>
      </c>
      <c r="AJ149" s="12">
        <f t="shared" si="383"/>
        <v>0</v>
      </c>
      <c r="AK149" s="12">
        <f t="shared" si="394"/>
        <v>0</v>
      </c>
      <c r="AL149" s="12">
        <f t="shared" si="395"/>
        <v>0</v>
      </c>
      <c r="AM149" s="12">
        <f t="shared" si="366"/>
        <v>0</v>
      </c>
      <c r="AN149" s="12">
        <f t="shared" si="367"/>
        <v>0</v>
      </c>
      <c r="AO149" s="12">
        <f t="shared" si="368"/>
        <v>0</v>
      </c>
      <c r="AP149" s="12">
        <f t="shared" si="369"/>
        <v>0</v>
      </c>
      <c r="AQ149" s="12">
        <f t="shared" si="396"/>
        <v>0</v>
      </c>
      <c r="AR149" s="30">
        <f t="shared" si="397"/>
        <v>0</v>
      </c>
      <c r="AS149" s="25"/>
      <c r="AT149" s="25"/>
      <c r="AU149" s="25"/>
      <c r="AV149" s="25"/>
      <c r="AW149" s="25"/>
      <c r="AX149" s="25"/>
      <c r="AY149" s="25"/>
      <c r="AZ149" s="25"/>
      <c r="BA149" s="25"/>
      <c r="BB149" s="30">
        <f t="shared" si="398"/>
        <v>0</v>
      </c>
      <c r="BC149" s="25"/>
      <c r="BD149" s="25"/>
      <c r="BE149" s="30">
        <f t="shared" si="372"/>
        <v>0</v>
      </c>
      <c r="BF149" s="25"/>
      <c r="BG149" s="25"/>
      <c r="BH149" s="25"/>
      <c r="BI149" s="25"/>
      <c r="BJ149" s="25"/>
      <c r="BK149" s="61">
        <f t="shared" si="384"/>
        <v>0</v>
      </c>
      <c r="BL149" s="25"/>
      <c r="BM149" s="25"/>
      <c r="BN149" s="25"/>
      <c r="BO149" s="25"/>
      <c r="BP149" s="25"/>
      <c r="BQ149" s="25"/>
      <c r="BR149" s="61">
        <f t="shared" si="385"/>
        <v>0</v>
      </c>
      <c r="BS149" s="25"/>
      <c r="BT149" s="25"/>
      <c r="BU149" s="61">
        <f t="shared" si="386"/>
        <v>0</v>
      </c>
      <c r="BV149" s="25"/>
      <c r="BW149" s="25"/>
      <c r="BX149" s="25"/>
      <c r="BY149" s="25"/>
      <c r="BZ149" s="61">
        <f t="shared" si="387"/>
        <v>0</v>
      </c>
      <c r="CA149" s="25"/>
      <c r="CB149" s="25"/>
      <c r="CC149" s="25"/>
      <c r="CD149" s="25"/>
      <c r="CE149" s="61">
        <f t="shared" si="388"/>
        <v>0</v>
      </c>
      <c r="CF149" s="25"/>
      <c r="CG149" s="25"/>
      <c r="CH149" s="25"/>
      <c r="CI149" s="25"/>
      <c r="CJ149" s="61">
        <f t="shared" si="389"/>
        <v>0</v>
      </c>
      <c r="CK149" s="25"/>
      <c r="CL149" s="25"/>
      <c r="CM149" s="25"/>
      <c r="CN149" s="25"/>
      <c r="CO149" s="25"/>
      <c r="CP149" s="61">
        <f t="shared" si="390"/>
        <v>0</v>
      </c>
      <c r="CQ149" s="25"/>
      <c r="CR149" s="25"/>
      <c r="CS149" s="25"/>
      <c r="CT149" s="25"/>
      <c r="CU149" s="61">
        <f t="shared" si="373"/>
        <v>0</v>
      </c>
      <c r="CV149" s="25"/>
      <c r="CW149" s="25"/>
      <c r="CX149" s="25"/>
      <c r="CY149" s="61">
        <f t="shared" si="374"/>
        <v>0</v>
      </c>
      <c r="CZ149" s="25"/>
      <c r="DA149" s="25"/>
      <c r="DB149" s="25"/>
      <c r="DC149" s="61">
        <f t="shared" si="375"/>
        <v>0</v>
      </c>
      <c r="DD149" s="25"/>
      <c r="DE149" s="25"/>
      <c r="DF149" s="25"/>
      <c r="DG149" s="61">
        <f t="shared" si="376"/>
        <v>0</v>
      </c>
      <c r="DH149" s="25"/>
      <c r="DI149" s="25"/>
      <c r="DJ149" s="25"/>
      <c r="DK149" s="61">
        <f t="shared" si="377"/>
        <v>0</v>
      </c>
      <c r="DL149" s="25"/>
      <c r="DM149" s="25"/>
      <c r="DN149" s="25"/>
      <c r="DO149" s="61">
        <f t="shared" si="391"/>
        <v>0</v>
      </c>
      <c r="DP149" s="25"/>
      <c r="DQ149" s="25"/>
      <c r="DR149" s="25"/>
      <c r="DS149" s="25"/>
      <c r="DT149" s="61">
        <f t="shared" si="338"/>
        <v>0</v>
      </c>
      <c r="DU149" s="25"/>
      <c r="DV149" s="25"/>
      <c r="DW149" s="25"/>
      <c r="DX149" s="25"/>
      <c r="DY149" s="25"/>
      <c r="DZ149" s="25"/>
      <c r="EA149" s="25"/>
      <c r="EB149" s="61">
        <f t="shared" si="392"/>
        <v>0</v>
      </c>
      <c r="EC149" s="25"/>
      <c r="ED149" s="25"/>
      <c r="EE149" s="25"/>
      <c r="EF149" s="25"/>
      <c r="EG149" s="25"/>
      <c r="EH149" s="25"/>
      <c r="EI149" s="61">
        <f t="shared" si="339"/>
        <v>0</v>
      </c>
      <c r="EJ149" s="25"/>
      <c r="EK149" s="25"/>
      <c r="EL149" s="61">
        <f t="shared" si="340"/>
        <v>0</v>
      </c>
      <c r="EM149" s="25"/>
      <c r="EN149" s="25"/>
      <c r="EO149" s="25"/>
      <c r="EP149" s="25"/>
      <c r="EQ149" s="61">
        <f t="shared" si="341"/>
        <v>0</v>
      </c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61">
        <f t="shared" si="370"/>
        <v>0</v>
      </c>
      <c r="FH149" s="25"/>
      <c r="FI149" s="25"/>
      <c r="FJ149" s="61">
        <f t="shared" si="342"/>
        <v>0</v>
      </c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>
        <f t="shared" si="362"/>
        <v>0</v>
      </c>
      <c r="GA149" s="25">
        <f t="shared" si="400"/>
        <v>0</v>
      </c>
      <c r="GB149" s="25">
        <f t="shared" si="401"/>
        <v>0</v>
      </c>
      <c r="GC149" s="25">
        <f t="shared" si="363"/>
        <v>0</v>
      </c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</row>
    <row r="150" spans="1:221" s="6" customFormat="1" ht="15.95" customHeight="1">
      <c r="A150" s="46"/>
      <c r="B150" s="46">
        <v>6923</v>
      </c>
      <c r="C150" s="47" t="s">
        <v>453</v>
      </c>
      <c r="D150" s="57">
        <f t="shared" si="364"/>
        <v>0</v>
      </c>
      <c r="E150" s="60">
        <f t="shared" si="378"/>
        <v>0</v>
      </c>
      <c r="F150" s="30">
        <f t="shared" si="333"/>
        <v>0</v>
      </c>
      <c r="G150" s="30">
        <f t="shared" si="379"/>
        <v>0</v>
      </c>
      <c r="H150" s="61">
        <f t="shared" si="343"/>
        <v>0</v>
      </c>
      <c r="I150" s="61">
        <f t="shared" si="343"/>
        <v>0</v>
      </c>
      <c r="J150" s="61">
        <f t="shared" si="365"/>
        <v>0</v>
      </c>
      <c r="K150" s="61">
        <f t="shared" si="334"/>
        <v>0</v>
      </c>
      <c r="L150" s="61">
        <f t="shared" si="335"/>
        <v>0</v>
      </c>
      <c r="M150" s="60">
        <f t="shared" si="336"/>
        <v>0</v>
      </c>
      <c r="N150" s="53">
        <f t="shared" si="371"/>
        <v>0</v>
      </c>
      <c r="O150" s="25">
        <f t="shared" si="350"/>
        <v>0</v>
      </c>
      <c r="P150" s="25">
        <f t="shared" si="351"/>
        <v>0</v>
      </c>
      <c r="Q150" s="25">
        <f t="shared" si="352"/>
        <v>0</v>
      </c>
      <c r="R150" s="25">
        <f t="shared" si="352"/>
        <v>0</v>
      </c>
      <c r="S150" s="25">
        <f t="shared" si="353"/>
        <v>0</v>
      </c>
      <c r="T150" s="25">
        <f t="shared" si="354"/>
        <v>0</v>
      </c>
      <c r="U150" s="25">
        <f t="shared" si="355"/>
        <v>0</v>
      </c>
      <c r="V150" s="25">
        <f t="shared" si="356"/>
        <v>0</v>
      </c>
      <c r="W150" s="25">
        <f t="shared" si="357"/>
        <v>0</v>
      </c>
      <c r="X150" s="25">
        <f t="shared" si="358"/>
        <v>0</v>
      </c>
      <c r="Y150" s="25">
        <f t="shared" si="359"/>
        <v>0</v>
      </c>
      <c r="Z150" s="25">
        <f t="shared" si="360"/>
        <v>0</v>
      </c>
      <c r="AA150" s="25">
        <f t="shared" si="360"/>
        <v>0</v>
      </c>
      <c r="AB150" s="25">
        <f t="shared" si="399"/>
        <v>0</v>
      </c>
      <c r="AC150" s="9">
        <f t="shared" si="399"/>
        <v>0</v>
      </c>
      <c r="AD150" s="25">
        <f t="shared" si="361"/>
        <v>0</v>
      </c>
      <c r="AE150" s="53">
        <f t="shared" si="337"/>
        <v>0</v>
      </c>
      <c r="AF150" s="61">
        <f t="shared" si="380"/>
        <v>0</v>
      </c>
      <c r="AG150" s="61">
        <f t="shared" si="381"/>
        <v>0</v>
      </c>
      <c r="AH150" s="53">
        <f t="shared" si="393"/>
        <v>0</v>
      </c>
      <c r="AI150" s="12">
        <f t="shared" si="382"/>
        <v>0</v>
      </c>
      <c r="AJ150" s="12">
        <f t="shared" si="383"/>
        <v>0</v>
      </c>
      <c r="AK150" s="12">
        <f t="shared" si="394"/>
        <v>0</v>
      </c>
      <c r="AL150" s="12">
        <f t="shared" si="395"/>
        <v>0</v>
      </c>
      <c r="AM150" s="12">
        <f t="shared" si="366"/>
        <v>0</v>
      </c>
      <c r="AN150" s="12">
        <f t="shared" si="367"/>
        <v>0</v>
      </c>
      <c r="AO150" s="12">
        <f t="shared" si="368"/>
        <v>0</v>
      </c>
      <c r="AP150" s="12">
        <f t="shared" si="369"/>
        <v>0</v>
      </c>
      <c r="AQ150" s="12">
        <f t="shared" si="396"/>
        <v>0</v>
      </c>
      <c r="AR150" s="30">
        <f t="shared" si="397"/>
        <v>0</v>
      </c>
      <c r="AS150" s="25"/>
      <c r="AT150" s="25"/>
      <c r="AU150" s="25"/>
      <c r="AV150" s="25"/>
      <c r="AW150" s="25"/>
      <c r="AX150" s="25"/>
      <c r="AY150" s="25"/>
      <c r="AZ150" s="25"/>
      <c r="BA150" s="25"/>
      <c r="BB150" s="30">
        <f t="shared" si="398"/>
        <v>0</v>
      </c>
      <c r="BC150" s="25"/>
      <c r="BD150" s="25"/>
      <c r="BE150" s="30">
        <f t="shared" si="372"/>
        <v>0</v>
      </c>
      <c r="BF150" s="25"/>
      <c r="BG150" s="25"/>
      <c r="BH150" s="25"/>
      <c r="BI150" s="25"/>
      <c r="BJ150" s="25"/>
      <c r="BK150" s="61">
        <f t="shared" si="384"/>
        <v>0</v>
      </c>
      <c r="BL150" s="25"/>
      <c r="BM150" s="25"/>
      <c r="BN150" s="25"/>
      <c r="BO150" s="25"/>
      <c r="BP150" s="25"/>
      <c r="BQ150" s="25"/>
      <c r="BR150" s="61">
        <f t="shared" si="385"/>
        <v>0</v>
      </c>
      <c r="BS150" s="25"/>
      <c r="BT150" s="25"/>
      <c r="BU150" s="61">
        <f t="shared" si="386"/>
        <v>0</v>
      </c>
      <c r="BV150" s="25"/>
      <c r="BW150" s="25"/>
      <c r="BX150" s="25"/>
      <c r="BY150" s="25"/>
      <c r="BZ150" s="61">
        <f t="shared" si="387"/>
        <v>0</v>
      </c>
      <c r="CA150" s="25"/>
      <c r="CB150" s="25"/>
      <c r="CC150" s="25"/>
      <c r="CD150" s="25"/>
      <c r="CE150" s="61">
        <f t="shared" si="388"/>
        <v>0</v>
      </c>
      <c r="CF150" s="25"/>
      <c r="CG150" s="25"/>
      <c r="CH150" s="25"/>
      <c r="CI150" s="25"/>
      <c r="CJ150" s="61">
        <f t="shared" si="389"/>
        <v>0</v>
      </c>
      <c r="CK150" s="25"/>
      <c r="CL150" s="25"/>
      <c r="CM150" s="25"/>
      <c r="CN150" s="25"/>
      <c r="CO150" s="25"/>
      <c r="CP150" s="61">
        <f t="shared" si="390"/>
        <v>0</v>
      </c>
      <c r="CQ150" s="25"/>
      <c r="CR150" s="25"/>
      <c r="CS150" s="25"/>
      <c r="CT150" s="25"/>
      <c r="CU150" s="61">
        <f t="shared" si="373"/>
        <v>0</v>
      </c>
      <c r="CV150" s="25"/>
      <c r="CW150" s="25"/>
      <c r="CX150" s="25"/>
      <c r="CY150" s="61">
        <f t="shared" si="374"/>
        <v>0</v>
      </c>
      <c r="CZ150" s="25"/>
      <c r="DA150" s="25"/>
      <c r="DB150" s="25"/>
      <c r="DC150" s="61">
        <f t="shared" si="375"/>
        <v>0</v>
      </c>
      <c r="DD150" s="25"/>
      <c r="DE150" s="25"/>
      <c r="DF150" s="25"/>
      <c r="DG150" s="61">
        <f t="shared" si="376"/>
        <v>0</v>
      </c>
      <c r="DH150" s="25"/>
      <c r="DI150" s="25"/>
      <c r="DJ150" s="25"/>
      <c r="DK150" s="61">
        <f t="shared" si="377"/>
        <v>0</v>
      </c>
      <c r="DL150" s="25"/>
      <c r="DM150" s="25"/>
      <c r="DN150" s="25"/>
      <c r="DO150" s="61">
        <f t="shared" si="391"/>
        <v>0</v>
      </c>
      <c r="DP150" s="25"/>
      <c r="DQ150" s="25"/>
      <c r="DR150" s="25"/>
      <c r="DS150" s="25"/>
      <c r="DT150" s="61">
        <f t="shared" si="338"/>
        <v>0</v>
      </c>
      <c r="DU150" s="25"/>
      <c r="DV150" s="25"/>
      <c r="DW150" s="25"/>
      <c r="DX150" s="25"/>
      <c r="DY150" s="25"/>
      <c r="DZ150" s="25"/>
      <c r="EA150" s="25"/>
      <c r="EB150" s="61">
        <f t="shared" si="392"/>
        <v>0</v>
      </c>
      <c r="EC150" s="25"/>
      <c r="ED150" s="25"/>
      <c r="EE150" s="25"/>
      <c r="EF150" s="25"/>
      <c r="EG150" s="25"/>
      <c r="EH150" s="25"/>
      <c r="EI150" s="61">
        <f t="shared" si="339"/>
        <v>0</v>
      </c>
      <c r="EJ150" s="25"/>
      <c r="EK150" s="25"/>
      <c r="EL150" s="61">
        <f t="shared" si="340"/>
        <v>0</v>
      </c>
      <c r="EM150" s="25"/>
      <c r="EN150" s="25"/>
      <c r="EO150" s="25"/>
      <c r="EP150" s="25"/>
      <c r="EQ150" s="61">
        <f t="shared" si="341"/>
        <v>0</v>
      </c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61">
        <f t="shared" si="370"/>
        <v>0</v>
      </c>
      <c r="FH150" s="25"/>
      <c r="FI150" s="25"/>
      <c r="FJ150" s="61">
        <f t="shared" si="342"/>
        <v>0</v>
      </c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>
        <f t="shared" si="362"/>
        <v>0</v>
      </c>
      <c r="GA150" s="25">
        <f t="shared" si="400"/>
        <v>0</v>
      </c>
      <c r="GB150" s="25">
        <f t="shared" si="401"/>
        <v>0</v>
      </c>
      <c r="GC150" s="25">
        <f t="shared" si="363"/>
        <v>0</v>
      </c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</row>
    <row r="151" spans="1:221" s="6" customFormat="1" ht="15.95" customHeight="1">
      <c r="A151" s="46"/>
      <c r="B151" s="46">
        <v>6949</v>
      </c>
      <c r="C151" s="47" t="s">
        <v>596</v>
      </c>
      <c r="D151" s="57">
        <f t="shared" si="364"/>
        <v>0</v>
      </c>
      <c r="E151" s="60">
        <f t="shared" si="378"/>
        <v>0</v>
      </c>
      <c r="F151" s="30">
        <f t="shared" si="333"/>
        <v>0</v>
      </c>
      <c r="G151" s="30">
        <f t="shared" si="379"/>
        <v>0</v>
      </c>
      <c r="H151" s="61">
        <f t="shared" si="343"/>
        <v>0</v>
      </c>
      <c r="I151" s="61">
        <f t="shared" si="343"/>
        <v>0</v>
      </c>
      <c r="J151" s="61">
        <f t="shared" si="365"/>
        <v>0</v>
      </c>
      <c r="K151" s="61">
        <f t="shared" si="334"/>
        <v>0</v>
      </c>
      <c r="L151" s="61">
        <f t="shared" si="335"/>
        <v>0</v>
      </c>
      <c r="M151" s="60">
        <f t="shared" si="336"/>
        <v>0</v>
      </c>
      <c r="N151" s="53">
        <f t="shared" si="371"/>
        <v>0</v>
      </c>
      <c r="O151" s="25">
        <f t="shared" si="350"/>
        <v>0</v>
      </c>
      <c r="P151" s="25">
        <f t="shared" si="351"/>
        <v>0</v>
      </c>
      <c r="Q151" s="25">
        <f t="shared" si="352"/>
        <v>0</v>
      </c>
      <c r="R151" s="25">
        <f t="shared" si="352"/>
        <v>0</v>
      </c>
      <c r="S151" s="25">
        <f t="shared" si="353"/>
        <v>0</v>
      </c>
      <c r="T151" s="25">
        <f t="shared" si="354"/>
        <v>0</v>
      </c>
      <c r="U151" s="25">
        <f t="shared" si="355"/>
        <v>0</v>
      </c>
      <c r="V151" s="25">
        <f t="shared" si="356"/>
        <v>0</v>
      </c>
      <c r="W151" s="25">
        <f t="shared" si="357"/>
        <v>0</v>
      </c>
      <c r="X151" s="25">
        <f t="shared" si="358"/>
        <v>0</v>
      </c>
      <c r="Y151" s="25">
        <f t="shared" si="359"/>
        <v>0</v>
      </c>
      <c r="Z151" s="25">
        <f t="shared" si="360"/>
        <v>0</v>
      </c>
      <c r="AA151" s="25">
        <f t="shared" si="360"/>
        <v>0</v>
      </c>
      <c r="AB151" s="25">
        <f t="shared" si="399"/>
        <v>0</v>
      </c>
      <c r="AC151" s="9">
        <f t="shared" si="399"/>
        <v>0</v>
      </c>
      <c r="AD151" s="25">
        <f t="shared" si="361"/>
        <v>0</v>
      </c>
      <c r="AE151" s="53">
        <f t="shared" si="337"/>
        <v>0</v>
      </c>
      <c r="AF151" s="61">
        <f t="shared" si="380"/>
        <v>0</v>
      </c>
      <c r="AG151" s="61">
        <f t="shared" si="381"/>
        <v>0</v>
      </c>
      <c r="AH151" s="53">
        <f t="shared" si="393"/>
        <v>0</v>
      </c>
      <c r="AI151" s="12">
        <f t="shared" si="382"/>
        <v>0</v>
      </c>
      <c r="AJ151" s="12">
        <f t="shared" si="383"/>
        <v>0</v>
      </c>
      <c r="AK151" s="12">
        <f t="shared" si="394"/>
        <v>0</v>
      </c>
      <c r="AL151" s="12">
        <f t="shared" si="395"/>
        <v>0</v>
      </c>
      <c r="AM151" s="12">
        <f t="shared" si="366"/>
        <v>0</v>
      </c>
      <c r="AN151" s="12">
        <f t="shared" si="367"/>
        <v>0</v>
      </c>
      <c r="AO151" s="12">
        <f t="shared" si="368"/>
        <v>0</v>
      </c>
      <c r="AP151" s="12">
        <f t="shared" si="369"/>
        <v>0</v>
      </c>
      <c r="AQ151" s="12">
        <f t="shared" si="396"/>
        <v>0</v>
      </c>
      <c r="AR151" s="30">
        <f t="shared" si="397"/>
        <v>0</v>
      </c>
      <c r="AS151" s="25"/>
      <c r="AT151" s="25"/>
      <c r="AU151" s="25"/>
      <c r="AV151" s="25"/>
      <c r="AW151" s="25"/>
      <c r="AX151" s="25"/>
      <c r="AY151" s="25"/>
      <c r="AZ151" s="25"/>
      <c r="BA151" s="25"/>
      <c r="BB151" s="30">
        <f t="shared" si="398"/>
        <v>0</v>
      </c>
      <c r="BC151" s="25"/>
      <c r="BD151" s="25"/>
      <c r="BE151" s="30">
        <f t="shared" si="372"/>
        <v>0</v>
      </c>
      <c r="BF151" s="25"/>
      <c r="BG151" s="25"/>
      <c r="BH151" s="25"/>
      <c r="BI151" s="25"/>
      <c r="BJ151" s="25"/>
      <c r="BK151" s="61">
        <f t="shared" si="384"/>
        <v>0</v>
      </c>
      <c r="BL151" s="25"/>
      <c r="BM151" s="25"/>
      <c r="BN151" s="25"/>
      <c r="BO151" s="25"/>
      <c r="BP151" s="25"/>
      <c r="BQ151" s="25"/>
      <c r="BR151" s="61">
        <f t="shared" si="385"/>
        <v>0</v>
      </c>
      <c r="BS151" s="25"/>
      <c r="BT151" s="25"/>
      <c r="BU151" s="61">
        <f t="shared" si="386"/>
        <v>0</v>
      </c>
      <c r="BV151" s="25"/>
      <c r="BW151" s="25"/>
      <c r="BX151" s="25"/>
      <c r="BY151" s="25"/>
      <c r="BZ151" s="61">
        <f t="shared" si="387"/>
        <v>0</v>
      </c>
      <c r="CA151" s="25"/>
      <c r="CB151" s="25"/>
      <c r="CC151" s="25"/>
      <c r="CD151" s="25"/>
      <c r="CE151" s="61">
        <f t="shared" si="388"/>
        <v>0</v>
      </c>
      <c r="CF151" s="25"/>
      <c r="CG151" s="25"/>
      <c r="CH151" s="25"/>
      <c r="CI151" s="25"/>
      <c r="CJ151" s="61">
        <f t="shared" si="389"/>
        <v>0</v>
      </c>
      <c r="CK151" s="25"/>
      <c r="CL151" s="25"/>
      <c r="CM151" s="25"/>
      <c r="CN151" s="25"/>
      <c r="CO151" s="25"/>
      <c r="CP151" s="61">
        <f t="shared" si="390"/>
        <v>0</v>
      </c>
      <c r="CQ151" s="25"/>
      <c r="CR151" s="25"/>
      <c r="CS151" s="25"/>
      <c r="CT151" s="25"/>
      <c r="CU151" s="61">
        <f t="shared" si="373"/>
        <v>0</v>
      </c>
      <c r="CV151" s="25"/>
      <c r="CW151" s="25"/>
      <c r="CX151" s="25"/>
      <c r="CY151" s="61">
        <f t="shared" si="374"/>
        <v>0</v>
      </c>
      <c r="CZ151" s="25"/>
      <c r="DA151" s="25"/>
      <c r="DB151" s="25"/>
      <c r="DC151" s="61">
        <f t="shared" si="375"/>
        <v>0</v>
      </c>
      <c r="DD151" s="25"/>
      <c r="DE151" s="25"/>
      <c r="DF151" s="25"/>
      <c r="DG151" s="61">
        <f t="shared" si="376"/>
        <v>0</v>
      </c>
      <c r="DH151" s="25"/>
      <c r="DI151" s="25"/>
      <c r="DJ151" s="25"/>
      <c r="DK151" s="61">
        <f t="shared" si="377"/>
        <v>0</v>
      </c>
      <c r="DL151" s="25"/>
      <c r="DM151" s="25"/>
      <c r="DN151" s="25"/>
      <c r="DO151" s="61">
        <f t="shared" si="391"/>
        <v>0</v>
      </c>
      <c r="DP151" s="25"/>
      <c r="DQ151" s="25"/>
      <c r="DR151" s="25"/>
      <c r="DS151" s="25"/>
      <c r="DT151" s="61">
        <f t="shared" si="338"/>
        <v>0</v>
      </c>
      <c r="DU151" s="25"/>
      <c r="DV151" s="25"/>
      <c r="DW151" s="25"/>
      <c r="DX151" s="25"/>
      <c r="DY151" s="25"/>
      <c r="DZ151" s="25"/>
      <c r="EA151" s="25"/>
      <c r="EB151" s="61">
        <f t="shared" si="392"/>
        <v>0</v>
      </c>
      <c r="EC151" s="25"/>
      <c r="ED151" s="25"/>
      <c r="EE151" s="25"/>
      <c r="EF151" s="25"/>
      <c r="EG151" s="25"/>
      <c r="EH151" s="25"/>
      <c r="EI151" s="61">
        <f t="shared" si="339"/>
        <v>0</v>
      </c>
      <c r="EJ151" s="25"/>
      <c r="EK151" s="25"/>
      <c r="EL151" s="61">
        <f t="shared" si="340"/>
        <v>0</v>
      </c>
      <c r="EM151" s="25"/>
      <c r="EN151" s="25"/>
      <c r="EO151" s="25"/>
      <c r="EP151" s="25"/>
      <c r="EQ151" s="61">
        <f t="shared" si="341"/>
        <v>0</v>
      </c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61">
        <f t="shared" si="370"/>
        <v>0</v>
      </c>
      <c r="FH151" s="25"/>
      <c r="FI151" s="25"/>
      <c r="FJ151" s="61">
        <f t="shared" si="342"/>
        <v>0</v>
      </c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>
        <f t="shared" si="362"/>
        <v>0</v>
      </c>
      <c r="GA151" s="25">
        <f t="shared" si="400"/>
        <v>0</v>
      </c>
      <c r="GB151" s="25">
        <f t="shared" si="401"/>
        <v>0</v>
      </c>
      <c r="GC151" s="25">
        <f t="shared" si="363"/>
        <v>0</v>
      </c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</row>
    <row r="152" spans="1:221" s="24" customFormat="1" ht="15.95" customHeight="1">
      <c r="A152" s="44">
        <v>7000</v>
      </c>
      <c r="B152" s="44"/>
      <c r="C152" s="45" t="s">
        <v>557</v>
      </c>
      <c r="D152" s="57">
        <f t="shared" si="364"/>
        <v>0</v>
      </c>
      <c r="E152" s="60">
        <f t="shared" si="378"/>
        <v>0</v>
      </c>
      <c r="F152" s="30">
        <f t="shared" si="333"/>
        <v>0</v>
      </c>
      <c r="G152" s="30">
        <f t="shared" si="379"/>
        <v>0</v>
      </c>
      <c r="H152" s="61">
        <f t="shared" si="343"/>
        <v>0</v>
      </c>
      <c r="I152" s="61">
        <f t="shared" si="343"/>
        <v>0</v>
      </c>
      <c r="J152" s="61">
        <f t="shared" si="365"/>
        <v>0</v>
      </c>
      <c r="K152" s="61">
        <f t="shared" si="334"/>
        <v>0</v>
      </c>
      <c r="L152" s="61">
        <f t="shared" si="335"/>
        <v>0</v>
      </c>
      <c r="M152" s="60">
        <f t="shared" si="336"/>
        <v>0</v>
      </c>
      <c r="N152" s="53">
        <f t="shared" si="371"/>
        <v>0</v>
      </c>
      <c r="O152" s="12">
        <f t="shared" ref="O152:AA152" si="402">SUM(O153:O168)</f>
        <v>0</v>
      </c>
      <c r="P152" s="12">
        <f t="shared" si="402"/>
        <v>0</v>
      </c>
      <c r="Q152" s="12">
        <f t="shared" si="402"/>
        <v>0</v>
      </c>
      <c r="R152" s="12">
        <f t="shared" si="402"/>
        <v>0</v>
      </c>
      <c r="S152" s="12">
        <f t="shared" si="402"/>
        <v>0</v>
      </c>
      <c r="T152" s="12">
        <f t="shared" si="402"/>
        <v>0</v>
      </c>
      <c r="U152" s="12">
        <f t="shared" si="402"/>
        <v>0</v>
      </c>
      <c r="V152" s="12">
        <f t="shared" si="402"/>
        <v>0</v>
      </c>
      <c r="W152" s="12">
        <f t="shared" si="402"/>
        <v>0</v>
      </c>
      <c r="X152" s="12">
        <f t="shared" si="402"/>
        <v>0</v>
      </c>
      <c r="Y152" s="12">
        <f t="shared" si="402"/>
        <v>0</v>
      </c>
      <c r="Z152" s="12">
        <f t="shared" si="402"/>
        <v>0</v>
      </c>
      <c r="AA152" s="12">
        <f t="shared" si="402"/>
        <v>0</v>
      </c>
      <c r="AB152" s="25">
        <f t="shared" si="399"/>
        <v>0</v>
      </c>
      <c r="AC152" s="9">
        <f t="shared" si="399"/>
        <v>0</v>
      </c>
      <c r="AD152" s="12">
        <f>SUM(AD153:AD168)</f>
        <v>0</v>
      </c>
      <c r="AE152" s="53">
        <f t="shared" si="337"/>
        <v>0</v>
      </c>
      <c r="AF152" s="61">
        <f t="shared" si="380"/>
        <v>0</v>
      </c>
      <c r="AG152" s="61">
        <f t="shared" si="381"/>
        <v>0</v>
      </c>
      <c r="AH152" s="53">
        <f t="shared" si="393"/>
        <v>0</v>
      </c>
      <c r="AI152" s="12">
        <f t="shared" si="382"/>
        <v>0</v>
      </c>
      <c r="AJ152" s="12">
        <f t="shared" si="383"/>
        <v>0</v>
      </c>
      <c r="AK152" s="12">
        <f t="shared" si="394"/>
        <v>0</v>
      </c>
      <c r="AL152" s="12">
        <f t="shared" si="395"/>
        <v>0</v>
      </c>
      <c r="AM152" s="12">
        <f t="shared" si="366"/>
        <v>0</v>
      </c>
      <c r="AN152" s="12">
        <f t="shared" si="367"/>
        <v>0</v>
      </c>
      <c r="AO152" s="12">
        <f t="shared" si="368"/>
        <v>0</v>
      </c>
      <c r="AP152" s="12">
        <f t="shared" si="369"/>
        <v>0</v>
      </c>
      <c r="AQ152" s="12">
        <f t="shared" si="396"/>
        <v>0</v>
      </c>
      <c r="AR152" s="30">
        <f t="shared" si="397"/>
        <v>0</v>
      </c>
      <c r="AS152" s="12">
        <f t="shared" ref="AS152:AZ152" si="403">SUM(AS153:AS168)</f>
        <v>0</v>
      </c>
      <c r="AT152" s="12">
        <f t="shared" si="403"/>
        <v>0</v>
      </c>
      <c r="AU152" s="12">
        <f t="shared" si="403"/>
        <v>0</v>
      </c>
      <c r="AV152" s="12">
        <f t="shared" si="403"/>
        <v>0</v>
      </c>
      <c r="AW152" s="12">
        <f t="shared" si="403"/>
        <v>0</v>
      </c>
      <c r="AX152" s="12">
        <f t="shared" si="403"/>
        <v>0</v>
      </c>
      <c r="AY152" s="12">
        <f t="shared" si="403"/>
        <v>0</v>
      </c>
      <c r="AZ152" s="12">
        <f t="shared" si="403"/>
        <v>0</v>
      </c>
      <c r="BA152" s="12">
        <f>SUM(BA153:BA168)</f>
        <v>0</v>
      </c>
      <c r="BB152" s="30">
        <f t="shared" si="398"/>
        <v>0</v>
      </c>
      <c r="BC152" s="12">
        <f>SUM(BC153:BC168)</f>
        <v>0</v>
      </c>
      <c r="BD152" s="12">
        <f>SUM(BD153:BD168)</f>
        <v>0</v>
      </c>
      <c r="BE152" s="30">
        <f t="shared" si="372"/>
        <v>0</v>
      </c>
      <c r="BF152" s="12">
        <f>SUM(BF153:BF168)</f>
        <v>0</v>
      </c>
      <c r="BG152" s="12">
        <f>SUM(BG153:BG168)</f>
        <v>0</v>
      </c>
      <c r="BH152" s="12">
        <f>SUM(BH153:BH168)</f>
        <v>0</v>
      </c>
      <c r="BI152" s="12">
        <f>SUM(BI153:BI168)</f>
        <v>0</v>
      </c>
      <c r="BJ152" s="12">
        <f>SUM(BJ153:BJ168)</f>
        <v>0</v>
      </c>
      <c r="BK152" s="61">
        <f t="shared" si="384"/>
        <v>0</v>
      </c>
      <c r="BL152" s="12">
        <f t="shared" ref="BL152:BQ152" si="404">SUM(BL153:BL168)</f>
        <v>0</v>
      </c>
      <c r="BM152" s="12">
        <f t="shared" si="404"/>
        <v>0</v>
      </c>
      <c r="BN152" s="12">
        <f t="shared" si="404"/>
        <v>0</v>
      </c>
      <c r="BO152" s="12">
        <f t="shared" si="404"/>
        <v>0</v>
      </c>
      <c r="BP152" s="12">
        <f t="shared" si="404"/>
        <v>0</v>
      </c>
      <c r="BQ152" s="12">
        <f t="shared" si="404"/>
        <v>0</v>
      </c>
      <c r="BR152" s="61">
        <f t="shared" si="385"/>
        <v>0</v>
      </c>
      <c r="BS152" s="12">
        <f>SUM(BS153:BS168)</f>
        <v>0</v>
      </c>
      <c r="BT152" s="12">
        <f>SUM(BT153:BT168)</f>
        <v>0</v>
      </c>
      <c r="BU152" s="61">
        <f t="shared" si="386"/>
        <v>0</v>
      </c>
      <c r="BV152" s="12">
        <f>SUM(BV153:BV168)</f>
        <v>0</v>
      </c>
      <c r="BW152" s="12">
        <f>SUM(BW153:BW168)</f>
        <v>0</v>
      </c>
      <c r="BX152" s="12">
        <f>SUM(BX153:BX168)</f>
        <v>0</v>
      </c>
      <c r="BY152" s="12">
        <f>SUM(BY153:BY168)</f>
        <v>0</v>
      </c>
      <c r="BZ152" s="61">
        <f t="shared" si="387"/>
        <v>0</v>
      </c>
      <c r="CA152" s="12">
        <f>SUM(CA153:CA168)</f>
        <v>0</v>
      </c>
      <c r="CB152" s="12">
        <f>SUM(CB153:CB168)</f>
        <v>0</v>
      </c>
      <c r="CC152" s="12">
        <f>SUM(CC153:CC168)</f>
        <v>0</v>
      </c>
      <c r="CD152" s="12">
        <f>SUM(CD153:CD168)</f>
        <v>0</v>
      </c>
      <c r="CE152" s="61">
        <f t="shared" si="388"/>
        <v>0</v>
      </c>
      <c r="CF152" s="12">
        <f>SUM(CF153:CF168)</f>
        <v>0</v>
      </c>
      <c r="CG152" s="12">
        <f>SUM(CG153:CG168)</f>
        <v>0</v>
      </c>
      <c r="CH152" s="12">
        <f>SUM(CH153:CH168)</f>
        <v>0</v>
      </c>
      <c r="CI152" s="12">
        <f>SUM(CI153:CI168)</f>
        <v>0</v>
      </c>
      <c r="CJ152" s="61">
        <f t="shared" si="389"/>
        <v>0</v>
      </c>
      <c r="CK152" s="12">
        <f>SUM(CK153:CK168)</f>
        <v>0</v>
      </c>
      <c r="CL152" s="12">
        <f>SUM(CL153:CL168)</f>
        <v>0</v>
      </c>
      <c r="CM152" s="12">
        <f>SUM(CM153:CM168)</f>
        <v>0</v>
      </c>
      <c r="CN152" s="12">
        <f>SUM(CN153:CN168)</f>
        <v>0</v>
      </c>
      <c r="CO152" s="12">
        <f>SUM(CO153:CO168)</f>
        <v>0</v>
      </c>
      <c r="CP152" s="61">
        <f t="shared" si="390"/>
        <v>0</v>
      </c>
      <c r="CQ152" s="12">
        <f>SUM(CQ153:CQ168)</f>
        <v>0</v>
      </c>
      <c r="CR152" s="12">
        <f>SUM(CR153:CR168)</f>
        <v>0</v>
      </c>
      <c r="CS152" s="12">
        <f>SUM(CS153:CS168)</f>
        <v>0</v>
      </c>
      <c r="CT152" s="12">
        <f>SUM(CT153:CT168)</f>
        <v>0</v>
      </c>
      <c r="CU152" s="61">
        <f t="shared" si="373"/>
        <v>0</v>
      </c>
      <c r="CV152" s="12">
        <f>SUM(CV153:CV168)</f>
        <v>0</v>
      </c>
      <c r="CW152" s="12">
        <f>SUM(CW153:CW168)</f>
        <v>0</v>
      </c>
      <c r="CX152" s="12">
        <f>SUM(CX153:CX168)</f>
        <v>0</v>
      </c>
      <c r="CY152" s="61">
        <f t="shared" si="374"/>
        <v>0</v>
      </c>
      <c r="CZ152" s="12">
        <f>SUM(CZ153:CZ168)</f>
        <v>0</v>
      </c>
      <c r="DA152" s="12">
        <f>SUM(DA153:DA168)</f>
        <v>0</v>
      </c>
      <c r="DB152" s="12">
        <f>SUM(DB153:DB168)</f>
        <v>0</v>
      </c>
      <c r="DC152" s="61">
        <f t="shared" si="375"/>
        <v>0</v>
      </c>
      <c r="DD152" s="12">
        <f>SUM(DD153:DD168)</f>
        <v>0</v>
      </c>
      <c r="DE152" s="12">
        <f>SUM(DE153:DE168)</f>
        <v>0</v>
      </c>
      <c r="DF152" s="12">
        <f>SUM(DF153:DF168)</f>
        <v>0</v>
      </c>
      <c r="DG152" s="61">
        <f t="shared" si="376"/>
        <v>0</v>
      </c>
      <c r="DH152" s="12">
        <f>SUM(DH153:DH168)</f>
        <v>0</v>
      </c>
      <c r="DI152" s="12">
        <f>SUM(DI153:DI168)</f>
        <v>0</v>
      </c>
      <c r="DJ152" s="12">
        <f>SUM(DJ153:DJ168)</f>
        <v>0</v>
      </c>
      <c r="DK152" s="61">
        <f t="shared" si="377"/>
        <v>0</v>
      </c>
      <c r="DL152" s="12">
        <f>SUM(DL153:DL168)</f>
        <v>0</v>
      </c>
      <c r="DM152" s="12">
        <f>SUM(DM153:DM168)</f>
        <v>0</v>
      </c>
      <c r="DN152" s="12">
        <f>SUM(DN153:DN168)</f>
        <v>0</v>
      </c>
      <c r="DO152" s="61">
        <f t="shared" si="391"/>
        <v>0</v>
      </c>
      <c r="DP152" s="12">
        <f>SUM(DP153:DP168)</f>
        <v>0</v>
      </c>
      <c r="DQ152" s="12">
        <f>SUM(DQ153:DQ168)</f>
        <v>0</v>
      </c>
      <c r="DR152" s="12">
        <f>SUM(DR153:DR168)</f>
        <v>0</v>
      </c>
      <c r="DS152" s="12">
        <f>SUM(DS153:DS168)</f>
        <v>0</v>
      </c>
      <c r="DT152" s="61">
        <f t="shared" si="338"/>
        <v>0</v>
      </c>
      <c r="DU152" s="12">
        <f t="shared" ref="DU152:EA152" si="405">SUM(DU153:DU168)</f>
        <v>0</v>
      </c>
      <c r="DV152" s="12">
        <f t="shared" si="405"/>
        <v>0</v>
      </c>
      <c r="DW152" s="12">
        <f t="shared" si="405"/>
        <v>0</v>
      </c>
      <c r="DX152" s="12">
        <f t="shared" si="405"/>
        <v>0</v>
      </c>
      <c r="DY152" s="12">
        <f t="shared" si="405"/>
        <v>0</v>
      </c>
      <c r="DZ152" s="12">
        <f t="shared" si="405"/>
        <v>0</v>
      </c>
      <c r="EA152" s="12">
        <f t="shared" si="405"/>
        <v>0</v>
      </c>
      <c r="EB152" s="61">
        <f t="shared" si="392"/>
        <v>0</v>
      </c>
      <c r="EC152" s="12">
        <f t="shared" ref="EC152:EH152" si="406">SUM(EC153:EC168)</f>
        <v>0</v>
      </c>
      <c r="ED152" s="12">
        <f t="shared" si="406"/>
        <v>0</v>
      </c>
      <c r="EE152" s="12">
        <f t="shared" si="406"/>
        <v>0</v>
      </c>
      <c r="EF152" s="12">
        <f t="shared" si="406"/>
        <v>0</v>
      </c>
      <c r="EG152" s="12">
        <f t="shared" si="406"/>
        <v>0</v>
      </c>
      <c r="EH152" s="12">
        <f t="shared" si="406"/>
        <v>0</v>
      </c>
      <c r="EI152" s="61">
        <f t="shared" si="339"/>
        <v>0</v>
      </c>
      <c r="EJ152" s="12">
        <f>SUM(EJ153:EJ168)</f>
        <v>0</v>
      </c>
      <c r="EK152" s="12">
        <f>SUM(EK153:EK168)</f>
        <v>0</v>
      </c>
      <c r="EL152" s="61">
        <f t="shared" si="340"/>
        <v>0</v>
      </c>
      <c r="EM152" s="12">
        <f>SUM(EM153:EM168)</f>
        <v>0</v>
      </c>
      <c r="EN152" s="12">
        <f>SUM(EN153:EN168)</f>
        <v>0</v>
      </c>
      <c r="EO152" s="12">
        <f>SUM(EO153:EO168)</f>
        <v>0</v>
      </c>
      <c r="EP152" s="12">
        <f>SUM(EP153:EP168)</f>
        <v>0</v>
      </c>
      <c r="EQ152" s="61">
        <f t="shared" si="341"/>
        <v>0</v>
      </c>
      <c r="ER152" s="12">
        <f t="shared" ref="ER152:FF152" si="407">SUM(ER153:ER168)</f>
        <v>0</v>
      </c>
      <c r="ES152" s="12">
        <f t="shared" si="407"/>
        <v>0</v>
      </c>
      <c r="ET152" s="12">
        <f t="shared" si="407"/>
        <v>0</v>
      </c>
      <c r="EU152" s="12">
        <f t="shared" si="407"/>
        <v>0</v>
      </c>
      <c r="EV152" s="12">
        <f t="shared" si="407"/>
        <v>0</v>
      </c>
      <c r="EW152" s="12">
        <f t="shared" si="407"/>
        <v>0</v>
      </c>
      <c r="EX152" s="12">
        <f t="shared" si="407"/>
        <v>0</v>
      </c>
      <c r="EY152" s="12">
        <f t="shared" si="407"/>
        <v>0</v>
      </c>
      <c r="EZ152" s="12">
        <f t="shared" si="407"/>
        <v>0</v>
      </c>
      <c r="FA152" s="12">
        <f t="shared" si="407"/>
        <v>0</v>
      </c>
      <c r="FB152" s="12">
        <f t="shared" si="407"/>
        <v>0</v>
      </c>
      <c r="FC152" s="12">
        <f t="shared" si="407"/>
        <v>0</v>
      </c>
      <c r="FD152" s="12">
        <f t="shared" si="407"/>
        <v>0</v>
      </c>
      <c r="FE152" s="12">
        <f t="shared" si="407"/>
        <v>0</v>
      </c>
      <c r="FF152" s="12">
        <f t="shared" si="407"/>
        <v>0</v>
      </c>
      <c r="FG152" s="61">
        <f t="shared" si="370"/>
        <v>0</v>
      </c>
      <c r="FH152" s="12">
        <f>SUM(FH153:FH168)</f>
        <v>0</v>
      </c>
      <c r="FI152" s="12">
        <f>SUM(FI153:FI168)</f>
        <v>0</v>
      </c>
      <c r="FJ152" s="61">
        <f t="shared" si="342"/>
        <v>0</v>
      </c>
      <c r="FK152" s="12">
        <f t="shared" ref="FK152:FZ152" si="408">SUM(FK153:FK168)</f>
        <v>0</v>
      </c>
      <c r="FL152" s="12">
        <f t="shared" si="408"/>
        <v>0</v>
      </c>
      <c r="FM152" s="12">
        <f t="shared" si="408"/>
        <v>0</v>
      </c>
      <c r="FN152" s="12">
        <f t="shared" si="408"/>
        <v>0</v>
      </c>
      <c r="FO152" s="12">
        <f t="shared" si="408"/>
        <v>0</v>
      </c>
      <c r="FP152" s="12">
        <f t="shared" si="408"/>
        <v>0</v>
      </c>
      <c r="FQ152" s="12">
        <f t="shared" si="408"/>
        <v>0</v>
      </c>
      <c r="FR152" s="12">
        <f t="shared" si="408"/>
        <v>0</v>
      </c>
      <c r="FS152" s="12">
        <f t="shared" si="408"/>
        <v>0</v>
      </c>
      <c r="FT152" s="12">
        <f t="shared" si="408"/>
        <v>0</v>
      </c>
      <c r="FU152" s="12">
        <f t="shared" si="408"/>
        <v>0</v>
      </c>
      <c r="FV152" s="12">
        <f t="shared" si="408"/>
        <v>0</v>
      </c>
      <c r="FW152" s="12">
        <f t="shared" si="408"/>
        <v>0</v>
      </c>
      <c r="FX152" s="12">
        <f t="shared" si="408"/>
        <v>0</v>
      </c>
      <c r="FY152" s="12">
        <f t="shared" si="408"/>
        <v>0</v>
      </c>
      <c r="FZ152" s="12">
        <f t="shared" si="408"/>
        <v>0</v>
      </c>
      <c r="GA152" s="25">
        <f t="shared" si="400"/>
        <v>0</v>
      </c>
      <c r="GB152" s="12">
        <f>SUM(GB153:GB168)</f>
        <v>0</v>
      </c>
      <c r="GC152" s="12">
        <f>SUM(GC153:GC168)</f>
        <v>0</v>
      </c>
      <c r="GD152" s="12">
        <f>SUM(GD153:GD168)</f>
        <v>0</v>
      </c>
      <c r="GE152" s="12"/>
      <c r="GF152" s="12"/>
      <c r="GG152" s="12">
        <f>SUM(GG153:GG168)</f>
        <v>0</v>
      </c>
      <c r="GH152" s="12"/>
      <c r="GI152" s="12"/>
      <c r="GJ152" s="12">
        <f>SUM(GJ153:GJ168)</f>
        <v>0</v>
      </c>
      <c r="GK152" s="12"/>
      <c r="GL152" s="12"/>
      <c r="GM152" s="12">
        <f>SUM(GM153:GM168)</f>
        <v>0</v>
      </c>
      <c r="GN152" s="12"/>
      <c r="GO152" s="12"/>
      <c r="GP152" s="12">
        <f>SUM(GP153:GP168)</f>
        <v>0</v>
      </c>
      <c r="GQ152" s="12"/>
      <c r="GR152" s="12"/>
      <c r="GS152" s="12">
        <f>SUM(GS153:GS168)</f>
        <v>0</v>
      </c>
      <c r="GT152" s="12"/>
      <c r="GU152" s="12"/>
      <c r="GV152" s="12">
        <f>SUM(GV153:GV168)</f>
        <v>0</v>
      </c>
      <c r="GW152" s="12"/>
      <c r="GX152" s="12"/>
      <c r="GY152" s="12">
        <f>SUM(GY153:GY168)</f>
        <v>0</v>
      </c>
      <c r="GZ152" s="12"/>
      <c r="HA152" s="12"/>
      <c r="HB152" s="12">
        <f>SUM(HB153:HB168)</f>
        <v>0</v>
      </c>
      <c r="HC152" s="12"/>
      <c r="HD152" s="12"/>
      <c r="HE152" s="12">
        <f>SUM(HE153:HE168)</f>
        <v>0</v>
      </c>
      <c r="HF152" s="12"/>
      <c r="HG152" s="12"/>
      <c r="HH152" s="12">
        <f>SUM(HH153:HH168)</f>
        <v>0</v>
      </c>
      <c r="HI152" s="12"/>
      <c r="HJ152" s="12"/>
      <c r="HK152" s="12">
        <f>SUM(HK153:HK168)</f>
        <v>0</v>
      </c>
      <c r="HL152" s="12"/>
      <c r="HM152" s="12"/>
    </row>
    <row r="153" spans="1:221" s="6" customFormat="1" ht="15.95" customHeight="1">
      <c r="A153" s="46"/>
      <c r="B153" s="46">
        <v>7001</v>
      </c>
      <c r="C153" s="47" t="s">
        <v>384</v>
      </c>
      <c r="D153" s="57">
        <f t="shared" si="364"/>
        <v>0</v>
      </c>
      <c r="E153" s="60">
        <f t="shared" si="378"/>
        <v>0</v>
      </c>
      <c r="F153" s="30">
        <f t="shared" si="333"/>
        <v>0</v>
      </c>
      <c r="G153" s="30">
        <f t="shared" si="379"/>
        <v>0</v>
      </c>
      <c r="H153" s="61">
        <f t="shared" si="343"/>
        <v>0</v>
      </c>
      <c r="I153" s="61">
        <f t="shared" si="343"/>
        <v>0</v>
      </c>
      <c r="J153" s="61">
        <f t="shared" si="365"/>
        <v>0</v>
      </c>
      <c r="K153" s="61">
        <f t="shared" si="334"/>
        <v>0</v>
      </c>
      <c r="L153" s="61">
        <f t="shared" si="335"/>
        <v>0</v>
      </c>
      <c r="M153" s="60">
        <f t="shared" si="336"/>
        <v>0</v>
      </c>
      <c r="N153" s="53">
        <f t="shared" si="371"/>
        <v>0</v>
      </c>
      <c r="O153" s="25">
        <f t="shared" ref="O153:O168" si="409">BD153</f>
        <v>0</v>
      </c>
      <c r="P153" s="25">
        <f t="shared" ref="P153:P168" si="410">EK153</f>
        <v>0</v>
      </c>
      <c r="Q153" s="25">
        <f t="shared" ref="Q153:R168" si="411">EN153</f>
        <v>0</v>
      </c>
      <c r="R153" s="25">
        <f t="shared" si="411"/>
        <v>0</v>
      </c>
      <c r="S153" s="25">
        <f t="shared" ref="S153:S168" si="412">DW153+ET153</f>
        <v>0</v>
      </c>
      <c r="T153" s="25">
        <f t="shared" ref="T153:T168" si="413">DV153</f>
        <v>0</v>
      </c>
      <c r="U153" s="25">
        <f t="shared" ref="U153:U168" si="414">EP153</f>
        <v>0</v>
      </c>
      <c r="V153" s="25">
        <f t="shared" ref="V153:V168" si="415">FL153</f>
        <v>0</v>
      </c>
      <c r="W153" s="25">
        <f t="shared" ref="W153:W168" si="416">ES153</f>
        <v>0</v>
      </c>
      <c r="X153" s="25">
        <f t="shared" ref="X153:X168" si="417">DX153</f>
        <v>0</v>
      </c>
      <c r="Y153" s="25">
        <f t="shared" ref="Y153:Y168" si="418">EE153</f>
        <v>0</v>
      </c>
      <c r="Z153" s="25">
        <f t="shared" ref="Z153:AA168" si="419">DY153</f>
        <v>0</v>
      </c>
      <c r="AA153" s="25">
        <f t="shared" si="419"/>
        <v>0</v>
      </c>
      <c r="AB153" s="25">
        <f t="shared" si="399"/>
        <v>0</v>
      </c>
      <c r="AC153" s="9">
        <f t="shared" si="399"/>
        <v>0</v>
      </c>
      <c r="AD153" s="25">
        <f t="shared" ref="AD153:AD168" si="420">AW153</f>
        <v>0</v>
      </c>
      <c r="AE153" s="53">
        <f t="shared" si="337"/>
        <v>0</v>
      </c>
      <c r="AF153" s="61">
        <f t="shared" si="380"/>
        <v>0</v>
      </c>
      <c r="AG153" s="61">
        <f t="shared" si="381"/>
        <v>0</v>
      </c>
      <c r="AH153" s="53">
        <f t="shared" si="393"/>
        <v>0</v>
      </c>
      <c r="AI153" s="12">
        <f t="shared" si="382"/>
        <v>0</v>
      </c>
      <c r="AJ153" s="12">
        <f t="shared" si="383"/>
        <v>0</v>
      </c>
      <c r="AK153" s="12">
        <f t="shared" si="394"/>
        <v>0</v>
      </c>
      <c r="AL153" s="12">
        <f t="shared" si="395"/>
        <v>0</v>
      </c>
      <c r="AM153" s="12">
        <f t="shared" si="366"/>
        <v>0</v>
      </c>
      <c r="AN153" s="12">
        <f t="shared" si="367"/>
        <v>0</v>
      </c>
      <c r="AO153" s="12">
        <f t="shared" si="368"/>
        <v>0</v>
      </c>
      <c r="AP153" s="12">
        <f t="shared" si="369"/>
        <v>0</v>
      </c>
      <c r="AQ153" s="12">
        <f t="shared" si="396"/>
        <v>0</v>
      </c>
      <c r="AR153" s="30">
        <f t="shared" si="397"/>
        <v>0</v>
      </c>
      <c r="AS153" s="9"/>
      <c r="AT153" s="9"/>
      <c r="AU153" s="9"/>
      <c r="AV153" s="9"/>
      <c r="AW153" s="9"/>
      <c r="AX153" s="9"/>
      <c r="AY153" s="9"/>
      <c r="AZ153" s="9"/>
      <c r="BA153" s="9"/>
      <c r="BB153" s="30">
        <f t="shared" si="398"/>
        <v>0</v>
      </c>
      <c r="BC153" s="9"/>
      <c r="BD153" s="9"/>
      <c r="BE153" s="30">
        <f t="shared" si="372"/>
        <v>0</v>
      </c>
      <c r="BF153" s="9"/>
      <c r="BG153" s="9"/>
      <c r="BH153" s="9"/>
      <c r="BI153" s="9"/>
      <c r="BJ153" s="9"/>
      <c r="BK153" s="61">
        <f t="shared" si="384"/>
        <v>0</v>
      </c>
      <c r="BL153" s="9"/>
      <c r="BM153" s="9"/>
      <c r="BN153" s="9"/>
      <c r="BO153" s="9"/>
      <c r="BP153" s="9"/>
      <c r="BQ153" s="9"/>
      <c r="BR153" s="61">
        <f t="shared" si="385"/>
        <v>0</v>
      </c>
      <c r="BS153" s="9"/>
      <c r="BT153" s="9"/>
      <c r="BU153" s="61">
        <f t="shared" si="386"/>
        <v>0</v>
      </c>
      <c r="BV153" s="9"/>
      <c r="BW153" s="9"/>
      <c r="BX153" s="9"/>
      <c r="BY153" s="9"/>
      <c r="BZ153" s="61">
        <f t="shared" si="387"/>
        <v>0</v>
      </c>
      <c r="CA153" s="9"/>
      <c r="CB153" s="9"/>
      <c r="CC153" s="9"/>
      <c r="CD153" s="9"/>
      <c r="CE153" s="61">
        <f t="shared" si="388"/>
        <v>0</v>
      </c>
      <c r="CF153" s="9"/>
      <c r="CG153" s="9"/>
      <c r="CH153" s="9"/>
      <c r="CI153" s="9"/>
      <c r="CJ153" s="61">
        <f t="shared" si="389"/>
        <v>0</v>
      </c>
      <c r="CK153" s="9"/>
      <c r="CL153" s="9"/>
      <c r="CM153" s="9"/>
      <c r="CN153" s="9"/>
      <c r="CO153" s="9"/>
      <c r="CP153" s="61">
        <f t="shared" si="390"/>
        <v>0</v>
      </c>
      <c r="CQ153" s="9"/>
      <c r="CR153" s="9"/>
      <c r="CS153" s="9"/>
      <c r="CT153" s="9"/>
      <c r="CU153" s="61">
        <f t="shared" si="373"/>
        <v>0</v>
      </c>
      <c r="CV153" s="9"/>
      <c r="CW153" s="9"/>
      <c r="CX153" s="9"/>
      <c r="CY153" s="61">
        <f t="shared" si="374"/>
        <v>0</v>
      </c>
      <c r="CZ153" s="9"/>
      <c r="DA153" s="9"/>
      <c r="DB153" s="9"/>
      <c r="DC153" s="61">
        <f t="shared" si="375"/>
        <v>0</v>
      </c>
      <c r="DD153" s="9"/>
      <c r="DE153" s="9"/>
      <c r="DF153" s="9"/>
      <c r="DG153" s="61">
        <f t="shared" si="376"/>
        <v>0</v>
      </c>
      <c r="DH153" s="9"/>
      <c r="DI153" s="9"/>
      <c r="DJ153" s="9"/>
      <c r="DK153" s="61">
        <f t="shared" si="377"/>
        <v>0</v>
      </c>
      <c r="DL153" s="9"/>
      <c r="DM153" s="9"/>
      <c r="DN153" s="9"/>
      <c r="DO153" s="61">
        <f t="shared" si="391"/>
        <v>0</v>
      </c>
      <c r="DP153" s="9"/>
      <c r="DQ153" s="9"/>
      <c r="DR153" s="9"/>
      <c r="DS153" s="9"/>
      <c r="DT153" s="61">
        <f t="shared" si="338"/>
        <v>0</v>
      </c>
      <c r="DU153" s="9"/>
      <c r="DV153" s="9"/>
      <c r="DW153" s="9"/>
      <c r="DX153" s="9"/>
      <c r="DY153" s="9"/>
      <c r="DZ153" s="9"/>
      <c r="EA153" s="9"/>
      <c r="EB153" s="61">
        <f t="shared" si="392"/>
        <v>0</v>
      </c>
      <c r="EC153" s="9"/>
      <c r="ED153" s="9"/>
      <c r="EE153" s="9"/>
      <c r="EF153" s="9"/>
      <c r="EG153" s="9"/>
      <c r="EH153" s="9"/>
      <c r="EI153" s="61">
        <f t="shared" si="339"/>
        <v>0</v>
      </c>
      <c r="EJ153" s="9"/>
      <c r="EK153" s="9"/>
      <c r="EL153" s="61">
        <f t="shared" si="340"/>
        <v>0</v>
      </c>
      <c r="EM153" s="9"/>
      <c r="EN153" s="9"/>
      <c r="EO153" s="9"/>
      <c r="EP153" s="9"/>
      <c r="EQ153" s="61">
        <f t="shared" si="341"/>
        <v>0</v>
      </c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61">
        <f t="shared" si="370"/>
        <v>0</v>
      </c>
      <c r="FH153" s="9"/>
      <c r="FI153" s="9"/>
      <c r="FJ153" s="61">
        <f t="shared" si="342"/>
        <v>0</v>
      </c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25">
        <f t="shared" ref="FZ153:FZ168" si="421">SUM(GD153:HK153)</f>
        <v>0</v>
      </c>
      <c r="GA153" s="25">
        <f t="shared" si="400"/>
        <v>0</v>
      </c>
      <c r="GB153" s="25">
        <f t="shared" si="401"/>
        <v>0</v>
      </c>
      <c r="GC153" s="25">
        <f t="shared" ref="GC153:GC168" si="422">GF153+GI153+GL153+GO153+GR153+GU153+GX153+HA153+HD153+HG153+HJ153</f>
        <v>0</v>
      </c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</row>
    <row r="154" spans="1:221" s="6" customFormat="1" ht="15.95" customHeight="1">
      <c r="A154" s="46"/>
      <c r="B154" s="46">
        <v>7002</v>
      </c>
      <c r="C154" s="47" t="s">
        <v>385</v>
      </c>
      <c r="D154" s="57">
        <f t="shared" si="364"/>
        <v>0</v>
      </c>
      <c r="E154" s="60">
        <f t="shared" si="378"/>
        <v>0</v>
      </c>
      <c r="F154" s="30">
        <f t="shared" si="333"/>
        <v>0</v>
      </c>
      <c r="G154" s="30">
        <f t="shared" si="379"/>
        <v>0</v>
      </c>
      <c r="H154" s="61">
        <f t="shared" si="343"/>
        <v>0</v>
      </c>
      <c r="I154" s="61">
        <f t="shared" si="343"/>
        <v>0</v>
      </c>
      <c r="J154" s="61">
        <f t="shared" si="365"/>
        <v>0</v>
      </c>
      <c r="K154" s="61">
        <f t="shared" si="334"/>
        <v>0</v>
      </c>
      <c r="L154" s="61">
        <f t="shared" si="335"/>
        <v>0</v>
      </c>
      <c r="M154" s="60">
        <f t="shared" si="336"/>
        <v>0</v>
      </c>
      <c r="N154" s="53">
        <f t="shared" si="371"/>
        <v>0</v>
      </c>
      <c r="O154" s="25">
        <f t="shared" si="409"/>
        <v>0</v>
      </c>
      <c r="P154" s="25">
        <f t="shared" si="410"/>
        <v>0</v>
      </c>
      <c r="Q154" s="25">
        <f t="shared" si="411"/>
        <v>0</v>
      </c>
      <c r="R154" s="25">
        <f t="shared" si="411"/>
        <v>0</v>
      </c>
      <c r="S154" s="25">
        <f t="shared" si="412"/>
        <v>0</v>
      </c>
      <c r="T154" s="25">
        <f t="shared" si="413"/>
        <v>0</v>
      </c>
      <c r="U154" s="25">
        <f t="shared" si="414"/>
        <v>0</v>
      </c>
      <c r="V154" s="25">
        <f t="shared" si="415"/>
        <v>0</v>
      </c>
      <c r="W154" s="25">
        <f t="shared" si="416"/>
        <v>0</v>
      </c>
      <c r="X154" s="25">
        <f t="shared" si="417"/>
        <v>0</v>
      </c>
      <c r="Y154" s="25">
        <f t="shared" si="418"/>
        <v>0</v>
      </c>
      <c r="Z154" s="25">
        <f t="shared" si="419"/>
        <v>0</v>
      </c>
      <c r="AA154" s="25">
        <f t="shared" si="419"/>
        <v>0</v>
      </c>
      <c r="AB154" s="25">
        <f t="shared" si="399"/>
        <v>0</v>
      </c>
      <c r="AC154" s="9">
        <f t="shared" si="399"/>
        <v>0</v>
      </c>
      <c r="AD154" s="25">
        <f t="shared" si="420"/>
        <v>0</v>
      </c>
      <c r="AE154" s="53">
        <f t="shared" si="337"/>
        <v>0</v>
      </c>
      <c r="AF154" s="61">
        <f t="shared" si="380"/>
        <v>0</v>
      </c>
      <c r="AG154" s="61">
        <f t="shared" si="381"/>
        <v>0</v>
      </c>
      <c r="AH154" s="53">
        <f t="shared" si="393"/>
        <v>0</v>
      </c>
      <c r="AI154" s="12">
        <f t="shared" si="382"/>
        <v>0</v>
      </c>
      <c r="AJ154" s="12">
        <f t="shared" si="383"/>
        <v>0</v>
      </c>
      <c r="AK154" s="12">
        <f t="shared" si="394"/>
        <v>0</v>
      </c>
      <c r="AL154" s="12">
        <f t="shared" si="395"/>
        <v>0</v>
      </c>
      <c r="AM154" s="12">
        <f t="shared" si="366"/>
        <v>0</v>
      </c>
      <c r="AN154" s="12">
        <f t="shared" si="367"/>
        <v>0</v>
      </c>
      <c r="AO154" s="12">
        <f t="shared" si="368"/>
        <v>0</v>
      </c>
      <c r="AP154" s="12">
        <f t="shared" si="369"/>
        <v>0</v>
      </c>
      <c r="AQ154" s="12">
        <f t="shared" si="396"/>
        <v>0</v>
      </c>
      <c r="AR154" s="30">
        <f t="shared" si="397"/>
        <v>0</v>
      </c>
      <c r="AS154" s="25"/>
      <c r="AT154" s="25"/>
      <c r="AU154" s="25"/>
      <c r="AV154" s="25"/>
      <c r="AW154" s="25"/>
      <c r="AX154" s="25"/>
      <c r="AY154" s="25"/>
      <c r="AZ154" s="25"/>
      <c r="BA154" s="25"/>
      <c r="BB154" s="30">
        <f t="shared" si="398"/>
        <v>0</v>
      </c>
      <c r="BC154" s="25"/>
      <c r="BD154" s="25"/>
      <c r="BE154" s="30">
        <f t="shared" si="372"/>
        <v>0</v>
      </c>
      <c r="BF154" s="25"/>
      <c r="BG154" s="25"/>
      <c r="BH154" s="25"/>
      <c r="BI154" s="25"/>
      <c r="BJ154" s="25"/>
      <c r="BK154" s="61">
        <f t="shared" si="384"/>
        <v>0</v>
      </c>
      <c r="BL154" s="25"/>
      <c r="BM154" s="25"/>
      <c r="BN154" s="25"/>
      <c r="BO154" s="25"/>
      <c r="BP154" s="25"/>
      <c r="BQ154" s="25"/>
      <c r="BR154" s="61">
        <f t="shared" si="385"/>
        <v>0</v>
      </c>
      <c r="BS154" s="25"/>
      <c r="BT154" s="25"/>
      <c r="BU154" s="61">
        <f t="shared" si="386"/>
        <v>0</v>
      </c>
      <c r="BV154" s="25"/>
      <c r="BW154" s="25"/>
      <c r="BX154" s="25"/>
      <c r="BY154" s="25"/>
      <c r="BZ154" s="61">
        <f t="shared" si="387"/>
        <v>0</v>
      </c>
      <c r="CA154" s="25"/>
      <c r="CB154" s="25"/>
      <c r="CC154" s="25"/>
      <c r="CD154" s="25"/>
      <c r="CE154" s="61">
        <f t="shared" si="388"/>
        <v>0</v>
      </c>
      <c r="CF154" s="25"/>
      <c r="CG154" s="25"/>
      <c r="CH154" s="25"/>
      <c r="CI154" s="25"/>
      <c r="CJ154" s="61">
        <f t="shared" si="389"/>
        <v>0</v>
      </c>
      <c r="CK154" s="25"/>
      <c r="CL154" s="25"/>
      <c r="CM154" s="25"/>
      <c r="CN154" s="25"/>
      <c r="CO154" s="25"/>
      <c r="CP154" s="61">
        <f t="shared" si="390"/>
        <v>0</v>
      </c>
      <c r="CQ154" s="25"/>
      <c r="CR154" s="25"/>
      <c r="CS154" s="25"/>
      <c r="CT154" s="25"/>
      <c r="CU154" s="61">
        <f t="shared" si="373"/>
        <v>0</v>
      </c>
      <c r="CV154" s="25"/>
      <c r="CW154" s="25"/>
      <c r="CX154" s="25"/>
      <c r="CY154" s="61">
        <f t="shared" si="374"/>
        <v>0</v>
      </c>
      <c r="CZ154" s="25"/>
      <c r="DA154" s="25"/>
      <c r="DB154" s="25"/>
      <c r="DC154" s="61">
        <f t="shared" si="375"/>
        <v>0</v>
      </c>
      <c r="DD154" s="25"/>
      <c r="DE154" s="25"/>
      <c r="DF154" s="25"/>
      <c r="DG154" s="61">
        <f t="shared" si="376"/>
        <v>0</v>
      </c>
      <c r="DH154" s="25"/>
      <c r="DI154" s="25"/>
      <c r="DJ154" s="25"/>
      <c r="DK154" s="61">
        <f t="shared" si="377"/>
        <v>0</v>
      </c>
      <c r="DL154" s="25"/>
      <c r="DM154" s="25"/>
      <c r="DN154" s="25"/>
      <c r="DO154" s="61">
        <f t="shared" si="391"/>
        <v>0</v>
      </c>
      <c r="DP154" s="25"/>
      <c r="DQ154" s="25"/>
      <c r="DR154" s="25"/>
      <c r="DS154" s="25"/>
      <c r="DT154" s="61">
        <f t="shared" si="338"/>
        <v>0</v>
      </c>
      <c r="DU154" s="25"/>
      <c r="DV154" s="25"/>
      <c r="DW154" s="25"/>
      <c r="DX154" s="25"/>
      <c r="DY154" s="25"/>
      <c r="DZ154" s="25"/>
      <c r="EA154" s="25"/>
      <c r="EB154" s="61">
        <f t="shared" si="392"/>
        <v>0</v>
      </c>
      <c r="EC154" s="25"/>
      <c r="ED154" s="25"/>
      <c r="EE154" s="25"/>
      <c r="EF154" s="25"/>
      <c r="EG154" s="25"/>
      <c r="EH154" s="25"/>
      <c r="EI154" s="61">
        <f t="shared" si="339"/>
        <v>0</v>
      </c>
      <c r="EJ154" s="25"/>
      <c r="EK154" s="25"/>
      <c r="EL154" s="61">
        <f t="shared" si="340"/>
        <v>0</v>
      </c>
      <c r="EM154" s="25"/>
      <c r="EN154" s="25"/>
      <c r="EO154" s="25"/>
      <c r="EP154" s="25"/>
      <c r="EQ154" s="61">
        <f t="shared" si="341"/>
        <v>0</v>
      </c>
      <c r="ER154" s="25"/>
      <c r="ES154" s="25"/>
      <c r="ET154" s="25"/>
      <c r="EU154" s="25"/>
      <c r="EV154" s="9"/>
      <c r="EW154" s="25"/>
      <c r="EX154" s="25"/>
      <c r="EY154" s="25"/>
      <c r="EZ154" s="25"/>
      <c r="FA154" s="25"/>
      <c r="FB154" s="25"/>
      <c r="FC154" s="25"/>
      <c r="FD154" s="25"/>
      <c r="FE154" s="9"/>
      <c r="FF154" s="9"/>
      <c r="FG154" s="61">
        <f t="shared" si="370"/>
        <v>0</v>
      </c>
      <c r="FH154" s="25"/>
      <c r="FI154" s="25"/>
      <c r="FJ154" s="61">
        <f t="shared" si="342"/>
        <v>0</v>
      </c>
      <c r="FK154" s="25"/>
      <c r="FL154" s="25"/>
      <c r="FM154" s="25"/>
      <c r="FN154" s="25"/>
      <c r="FO154" s="9"/>
      <c r="FP154" s="25"/>
      <c r="FQ154" s="25"/>
      <c r="FR154" s="25"/>
      <c r="FS154" s="25"/>
      <c r="FT154" s="25"/>
      <c r="FU154" s="25"/>
      <c r="FV154" s="25"/>
      <c r="FW154" s="25"/>
      <c r="FX154" s="9"/>
      <c r="FY154" s="9"/>
      <c r="FZ154" s="25">
        <f t="shared" si="421"/>
        <v>0</v>
      </c>
      <c r="GA154" s="25">
        <f t="shared" si="400"/>
        <v>0</v>
      </c>
      <c r="GB154" s="25">
        <f t="shared" si="401"/>
        <v>0</v>
      </c>
      <c r="GC154" s="25">
        <f t="shared" si="422"/>
        <v>0</v>
      </c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</row>
    <row r="155" spans="1:221" s="6" customFormat="1" ht="15.95" customHeight="1">
      <c r="A155" s="46"/>
      <c r="B155" s="46">
        <v>7003</v>
      </c>
      <c r="C155" s="47" t="s">
        <v>602</v>
      </c>
      <c r="D155" s="57">
        <f t="shared" si="364"/>
        <v>0</v>
      </c>
      <c r="E155" s="60">
        <f t="shared" si="378"/>
        <v>0</v>
      </c>
      <c r="F155" s="30">
        <f t="shared" si="333"/>
        <v>0</v>
      </c>
      <c r="G155" s="30">
        <f t="shared" si="379"/>
        <v>0</v>
      </c>
      <c r="H155" s="61">
        <f t="shared" si="343"/>
        <v>0</v>
      </c>
      <c r="I155" s="61">
        <f t="shared" si="343"/>
        <v>0</v>
      </c>
      <c r="J155" s="61">
        <f t="shared" si="365"/>
        <v>0</v>
      </c>
      <c r="K155" s="61">
        <f t="shared" si="334"/>
        <v>0</v>
      </c>
      <c r="L155" s="61">
        <f t="shared" si="335"/>
        <v>0</v>
      </c>
      <c r="M155" s="60">
        <f t="shared" si="336"/>
        <v>0</v>
      </c>
      <c r="N155" s="53">
        <f t="shared" si="371"/>
        <v>0</v>
      </c>
      <c r="O155" s="25">
        <f t="shared" si="409"/>
        <v>0</v>
      </c>
      <c r="P155" s="25">
        <f t="shared" si="410"/>
        <v>0</v>
      </c>
      <c r="Q155" s="25">
        <f t="shared" si="411"/>
        <v>0</v>
      </c>
      <c r="R155" s="25">
        <f t="shared" si="411"/>
        <v>0</v>
      </c>
      <c r="S155" s="25">
        <f t="shared" si="412"/>
        <v>0</v>
      </c>
      <c r="T155" s="25">
        <f t="shared" si="413"/>
        <v>0</v>
      </c>
      <c r="U155" s="25">
        <f t="shared" si="414"/>
        <v>0</v>
      </c>
      <c r="V155" s="25">
        <f t="shared" si="415"/>
        <v>0</v>
      </c>
      <c r="W155" s="25">
        <f t="shared" si="416"/>
        <v>0</v>
      </c>
      <c r="X155" s="25">
        <f t="shared" si="417"/>
        <v>0</v>
      </c>
      <c r="Y155" s="25">
        <f t="shared" si="418"/>
        <v>0</v>
      </c>
      <c r="Z155" s="25">
        <f t="shared" si="419"/>
        <v>0</v>
      </c>
      <c r="AA155" s="25">
        <f t="shared" si="419"/>
        <v>0</v>
      </c>
      <c r="AB155" s="25">
        <f t="shared" si="399"/>
        <v>0</v>
      </c>
      <c r="AC155" s="9">
        <f t="shared" si="399"/>
        <v>0</v>
      </c>
      <c r="AD155" s="25">
        <f t="shared" si="420"/>
        <v>0</v>
      </c>
      <c r="AE155" s="53">
        <f t="shared" si="337"/>
        <v>0</v>
      </c>
      <c r="AF155" s="61">
        <f t="shared" si="380"/>
        <v>0</v>
      </c>
      <c r="AG155" s="61">
        <f t="shared" si="381"/>
        <v>0</v>
      </c>
      <c r="AH155" s="53">
        <f t="shared" si="393"/>
        <v>0</v>
      </c>
      <c r="AI155" s="12">
        <f t="shared" si="382"/>
        <v>0</v>
      </c>
      <c r="AJ155" s="12">
        <f t="shared" si="383"/>
        <v>0</v>
      </c>
      <c r="AK155" s="12">
        <f t="shared" si="394"/>
        <v>0</v>
      </c>
      <c r="AL155" s="12">
        <f t="shared" si="395"/>
        <v>0</v>
      </c>
      <c r="AM155" s="12">
        <f t="shared" si="366"/>
        <v>0</v>
      </c>
      <c r="AN155" s="12">
        <f t="shared" si="367"/>
        <v>0</v>
      </c>
      <c r="AO155" s="12">
        <f t="shared" si="368"/>
        <v>0</v>
      </c>
      <c r="AP155" s="12">
        <f t="shared" si="369"/>
        <v>0</v>
      </c>
      <c r="AQ155" s="12">
        <f t="shared" si="396"/>
        <v>0</v>
      </c>
      <c r="AR155" s="30">
        <f t="shared" si="397"/>
        <v>0</v>
      </c>
      <c r="AS155" s="25"/>
      <c r="AT155" s="25"/>
      <c r="AU155" s="25"/>
      <c r="AV155" s="25"/>
      <c r="AW155" s="25"/>
      <c r="AX155" s="25"/>
      <c r="AY155" s="25"/>
      <c r="AZ155" s="25"/>
      <c r="BA155" s="25"/>
      <c r="BB155" s="30">
        <f t="shared" si="398"/>
        <v>0</v>
      </c>
      <c r="BC155" s="25"/>
      <c r="BD155" s="25"/>
      <c r="BE155" s="30">
        <f t="shared" si="372"/>
        <v>0</v>
      </c>
      <c r="BF155" s="25"/>
      <c r="BG155" s="25"/>
      <c r="BH155" s="25"/>
      <c r="BI155" s="25"/>
      <c r="BJ155" s="25"/>
      <c r="BK155" s="61">
        <f t="shared" si="384"/>
        <v>0</v>
      </c>
      <c r="BL155" s="25"/>
      <c r="BM155" s="25"/>
      <c r="BN155" s="25"/>
      <c r="BO155" s="25"/>
      <c r="BP155" s="25"/>
      <c r="BQ155" s="25"/>
      <c r="BR155" s="61">
        <f t="shared" si="385"/>
        <v>0</v>
      </c>
      <c r="BS155" s="25"/>
      <c r="BT155" s="25"/>
      <c r="BU155" s="61">
        <f t="shared" si="386"/>
        <v>0</v>
      </c>
      <c r="BV155" s="25"/>
      <c r="BW155" s="25"/>
      <c r="BX155" s="25"/>
      <c r="BY155" s="25"/>
      <c r="BZ155" s="61">
        <f t="shared" si="387"/>
        <v>0</v>
      </c>
      <c r="CA155" s="25"/>
      <c r="CB155" s="25"/>
      <c r="CC155" s="25"/>
      <c r="CD155" s="25"/>
      <c r="CE155" s="61">
        <f t="shared" si="388"/>
        <v>0</v>
      </c>
      <c r="CF155" s="25"/>
      <c r="CG155" s="25"/>
      <c r="CH155" s="25"/>
      <c r="CI155" s="25"/>
      <c r="CJ155" s="61">
        <f t="shared" si="389"/>
        <v>0</v>
      </c>
      <c r="CK155" s="25"/>
      <c r="CL155" s="25"/>
      <c r="CM155" s="25"/>
      <c r="CN155" s="25"/>
      <c r="CO155" s="25"/>
      <c r="CP155" s="61">
        <f t="shared" si="390"/>
        <v>0</v>
      </c>
      <c r="CQ155" s="25"/>
      <c r="CR155" s="25"/>
      <c r="CS155" s="25"/>
      <c r="CT155" s="25"/>
      <c r="CU155" s="61">
        <f t="shared" si="373"/>
        <v>0</v>
      </c>
      <c r="CV155" s="25"/>
      <c r="CW155" s="25"/>
      <c r="CX155" s="25"/>
      <c r="CY155" s="61">
        <f t="shared" si="374"/>
        <v>0</v>
      </c>
      <c r="CZ155" s="25"/>
      <c r="DA155" s="25"/>
      <c r="DB155" s="25"/>
      <c r="DC155" s="61">
        <f t="shared" si="375"/>
        <v>0</v>
      </c>
      <c r="DD155" s="25"/>
      <c r="DE155" s="25"/>
      <c r="DF155" s="25"/>
      <c r="DG155" s="61">
        <f t="shared" si="376"/>
        <v>0</v>
      </c>
      <c r="DH155" s="25"/>
      <c r="DI155" s="25"/>
      <c r="DJ155" s="25"/>
      <c r="DK155" s="61">
        <f t="shared" si="377"/>
        <v>0</v>
      </c>
      <c r="DL155" s="25"/>
      <c r="DM155" s="25"/>
      <c r="DN155" s="25"/>
      <c r="DO155" s="61">
        <f t="shared" si="391"/>
        <v>0</v>
      </c>
      <c r="DP155" s="25"/>
      <c r="DQ155" s="25"/>
      <c r="DR155" s="25"/>
      <c r="DS155" s="25"/>
      <c r="DT155" s="61">
        <f t="shared" si="338"/>
        <v>0</v>
      </c>
      <c r="DU155" s="25"/>
      <c r="DV155" s="25"/>
      <c r="DW155" s="25"/>
      <c r="DX155" s="25"/>
      <c r="DY155" s="25"/>
      <c r="DZ155" s="25"/>
      <c r="EA155" s="25"/>
      <c r="EB155" s="61">
        <f t="shared" si="392"/>
        <v>0</v>
      </c>
      <c r="EC155" s="25"/>
      <c r="ED155" s="25"/>
      <c r="EE155" s="25"/>
      <c r="EF155" s="25"/>
      <c r="EG155" s="25"/>
      <c r="EH155" s="25"/>
      <c r="EI155" s="61">
        <f t="shared" si="339"/>
        <v>0</v>
      </c>
      <c r="EJ155" s="25"/>
      <c r="EK155" s="25"/>
      <c r="EL155" s="61">
        <f t="shared" si="340"/>
        <v>0</v>
      </c>
      <c r="EM155" s="25"/>
      <c r="EN155" s="25"/>
      <c r="EO155" s="25"/>
      <c r="EP155" s="25"/>
      <c r="EQ155" s="61">
        <f t="shared" si="341"/>
        <v>0</v>
      </c>
      <c r="ER155" s="25"/>
      <c r="ES155" s="25"/>
      <c r="ET155" s="25"/>
      <c r="EU155" s="25"/>
      <c r="EV155" s="9"/>
      <c r="EW155" s="25"/>
      <c r="EX155" s="25"/>
      <c r="EY155" s="25"/>
      <c r="EZ155" s="25"/>
      <c r="FA155" s="25"/>
      <c r="FB155" s="25"/>
      <c r="FC155" s="25"/>
      <c r="FD155" s="25"/>
      <c r="FE155" s="9"/>
      <c r="FF155" s="9"/>
      <c r="FG155" s="61">
        <f t="shared" si="370"/>
        <v>0</v>
      </c>
      <c r="FH155" s="25"/>
      <c r="FI155" s="25"/>
      <c r="FJ155" s="61">
        <f t="shared" si="342"/>
        <v>0</v>
      </c>
      <c r="FK155" s="25"/>
      <c r="FL155" s="25"/>
      <c r="FM155" s="25"/>
      <c r="FN155" s="25"/>
      <c r="FO155" s="9"/>
      <c r="FP155" s="25"/>
      <c r="FQ155" s="25"/>
      <c r="FR155" s="25"/>
      <c r="FS155" s="25"/>
      <c r="FT155" s="25"/>
      <c r="FU155" s="25"/>
      <c r="FV155" s="25"/>
      <c r="FW155" s="25"/>
      <c r="FX155" s="9"/>
      <c r="FY155" s="9"/>
      <c r="FZ155" s="25">
        <f t="shared" si="421"/>
        <v>0</v>
      </c>
      <c r="GA155" s="25">
        <f t="shared" si="400"/>
        <v>0</v>
      </c>
      <c r="GB155" s="25">
        <f t="shared" si="401"/>
        <v>0</v>
      </c>
      <c r="GC155" s="25">
        <f t="shared" si="422"/>
        <v>0</v>
      </c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</row>
    <row r="156" spans="1:221" s="6" customFormat="1" ht="15.95" customHeight="1">
      <c r="A156" s="46"/>
      <c r="B156" s="46">
        <v>7004</v>
      </c>
      <c r="C156" s="47" t="s">
        <v>430</v>
      </c>
      <c r="D156" s="57">
        <f t="shared" si="364"/>
        <v>0</v>
      </c>
      <c r="E156" s="60">
        <f t="shared" si="378"/>
        <v>0</v>
      </c>
      <c r="F156" s="30">
        <f t="shared" si="333"/>
        <v>0</v>
      </c>
      <c r="G156" s="30">
        <f t="shared" si="379"/>
        <v>0</v>
      </c>
      <c r="H156" s="61">
        <f t="shared" si="343"/>
        <v>0</v>
      </c>
      <c r="I156" s="61">
        <f t="shared" si="343"/>
        <v>0</v>
      </c>
      <c r="J156" s="61">
        <f t="shared" si="365"/>
        <v>0</v>
      </c>
      <c r="K156" s="61">
        <f t="shared" si="334"/>
        <v>0</v>
      </c>
      <c r="L156" s="61">
        <f t="shared" si="335"/>
        <v>0</v>
      </c>
      <c r="M156" s="60">
        <f t="shared" si="336"/>
        <v>0</v>
      </c>
      <c r="N156" s="53">
        <f t="shared" si="371"/>
        <v>0</v>
      </c>
      <c r="O156" s="25">
        <f t="shared" si="409"/>
        <v>0</v>
      </c>
      <c r="P156" s="25">
        <f t="shared" si="410"/>
        <v>0</v>
      </c>
      <c r="Q156" s="25">
        <f t="shared" si="411"/>
        <v>0</v>
      </c>
      <c r="R156" s="25">
        <f t="shared" si="411"/>
        <v>0</v>
      </c>
      <c r="S156" s="25">
        <f t="shared" si="412"/>
        <v>0</v>
      </c>
      <c r="T156" s="25">
        <f t="shared" si="413"/>
        <v>0</v>
      </c>
      <c r="U156" s="25">
        <f t="shared" si="414"/>
        <v>0</v>
      </c>
      <c r="V156" s="25">
        <f t="shared" si="415"/>
        <v>0</v>
      </c>
      <c r="W156" s="25">
        <f t="shared" si="416"/>
        <v>0</v>
      </c>
      <c r="X156" s="25">
        <f t="shared" si="417"/>
        <v>0</v>
      </c>
      <c r="Y156" s="25">
        <f t="shared" si="418"/>
        <v>0</v>
      </c>
      <c r="Z156" s="25">
        <f t="shared" si="419"/>
        <v>0</v>
      </c>
      <c r="AA156" s="25">
        <f t="shared" si="419"/>
        <v>0</v>
      </c>
      <c r="AB156" s="25">
        <f t="shared" si="399"/>
        <v>0</v>
      </c>
      <c r="AC156" s="9">
        <f t="shared" si="399"/>
        <v>0</v>
      </c>
      <c r="AD156" s="25">
        <f t="shared" si="420"/>
        <v>0</v>
      </c>
      <c r="AE156" s="53">
        <f t="shared" si="337"/>
        <v>0</v>
      </c>
      <c r="AF156" s="61">
        <f t="shared" si="380"/>
        <v>0</v>
      </c>
      <c r="AG156" s="61">
        <f t="shared" si="381"/>
        <v>0</v>
      </c>
      <c r="AH156" s="53">
        <f t="shared" si="393"/>
        <v>0</v>
      </c>
      <c r="AI156" s="12">
        <f t="shared" si="382"/>
        <v>0</v>
      </c>
      <c r="AJ156" s="12">
        <f t="shared" si="383"/>
        <v>0</v>
      </c>
      <c r="AK156" s="12">
        <f t="shared" si="394"/>
        <v>0</v>
      </c>
      <c r="AL156" s="12">
        <f t="shared" si="395"/>
        <v>0</v>
      </c>
      <c r="AM156" s="12">
        <f t="shared" si="366"/>
        <v>0</v>
      </c>
      <c r="AN156" s="12">
        <f t="shared" si="367"/>
        <v>0</v>
      </c>
      <c r="AO156" s="12">
        <f t="shared" si="368"/>
        <v>0</v>
      </c>
      <c r="AP156" s="12">
        <f t="shared" si="369"/>
        <v>0</v>
      </c>
      <c r="AQ156" s="12">
        <f t="shared" si="396"/>
        <v>0</v>
      </c>
      <c r="AR156" s="30">
        <f t="shared" si="397"/>
        <v>0</v>
      </c>
      <c r="AS156" s="25"/>
      <c r="AT156" s="25"/>
      <c r="AU156" s="25"/>
      <c r="AV156" s="25"/>
      <c r="AW156" s="25"/>
      <c r="AX156" s="25"/>
      <c r="AY156" s="25"/>
      <c r="AZ156" s="25"/>
      <c r="BA156" s="25"/>
      <c r="BB156" s="30">
        <f t="shared" si="398"/>
        <v>0</v>
      </c>
      <c r="BC156" s="25"/>
      <c r="BD156" s="25"/>
      <c r="BE156" s="30">
        <f t="shared" si="372"/>
        <v>0</v>
      </c>
      <c r="BF156" s="25"/>
      <c r="BG156" s="25"/>
      <c r="BH156" s="25"/>
      <c r="BI156" s="25"/>
      <c r="BJ156" s="25"/>
      <c r="BK156" s="61">
        <f t="shared" si="384"/>
        <v>0</v>
      </c>
      <c r="BL156" s="25"/>
      <c r="BM156" s="25"/>
      <c r="BN156" s="25"/>
      <c r="BO156" s="25"/>
      <c r="BP156" s="25"/>
      <c r="BQ156" s="25"/>
      <c r="BR156" s="61">
        <f t="shared" si="385"/>
        <v>0</v>
      </c>
      <c r="BS156" s="25"/>
      <c r="BT156" s="25"/>
      <c r="BU156" s="61">
        <f t="shared" si="386"/>
        <v>0</v>
      </c>
      <c r="BV156" s="25"/>
      <c r="BW156" s="25"/>
      <c r="BX156" s="25"/>
      <c r="BY156" s="25"/>
      <c r="BZ156" s="61">
        <f t="shared" si="387"/>
        <v>0</v>
      </c>
      <c r="CA156" s="25"/>
      <c r="CB156" s="25"/>
      <c r="CC156" s="25"/>
      <c r="CD156" s="25"/>
      <c r="CE156" s="61">
        <f t="shared" si="388"/>
        <v>0</v>
      </c>
      <c r="CF156" s="25"/>
      <c r="CG156" s="25"/>
      <c r="CH156" s="25"/>
      <c r="CI156" s="25"/>
      <c r="CJ156" s="61">
        <f t="shared" si="389"/>
        <v>0</v>
      </c>
      <c r="CK156" s="25"/>
      <c r="CL156" s="25"/>
      <c r="CM156" s="25"/>
      <c r="CN156" s="25"/>
      <c r="CO156" s="25"/>
      <c r="CP156" s="61">
        <f t="shared" si="390"/>
        <v>0</v>
      </c>
      <c r="CQ156" s="25"/>
      <c r="CR156" s="25"/>
      <c r="CS156" s="25"/>
      <c r="CT156" s="25"/>
      <c r="CU156" s="61">
        <f t="shared" si="373"/>
        <v>0</v>
      </c>
      <c r="CV156" s="25"/>
      <c r="CW156" s="25"/>
      <c r="CX156" s="25"/>
      <c r="CY156" s="61">
        <f t="shared" si="374"/>
        <v>0</v>
      </c>
      <c r="CZ156" s="25"/>
      <c r="DA156" s="25"/>
      <c r="DB156" s="25"/>
      <c r="DC156" s="61">
        <f t="shared" si="375"/>
        <v>0</v>
      </c>
      <c r="DD156" s="25"/>
      <c r="DE156" s="25"/>
      <c r="DF156" s="25"/>
      <c r="DG156" s="61">
        <f t="shared" si="376"/>
        <v>0</v>
      </c>
      <c r="DH156" s="25"/>
      <c r="DI156" s="25"/>
      <c r="DJ156" s="25"/>
      <c r="DK156" s="61">
        <f t="shared" si="377"/>
        <v>0</v>
      </c>
      <c r="DL156" s="25"/>
      <c r="DM156" s="25"/>
      <c r="DN156" s="25"/>
      <c r="DO156" s="61">
        <f t="shared" si="391"/>
        <v>0</v>
      </c>
      <c r="DP156" s="25"/>
      <c r="DQ156" s="25"/>
      <c r="DR156" s="25"/>
      <c r="DS156" s="25"/>
      <c r="DT156" s="61">
        <f t="shared" si="338"/>
        <v>0</v>
      </c>
      <c r="DU156" s="25"/>
      <c r="DV156" s="25"/>
      <c r="DW156" s="25"/>
      <c r="DX156" s="25"/>
      <c r="DY156" s="25"/>
      <c r="DZ156" s="25"/>
      <c r="EA156" s="25"/>
      <c r="EB156" s="61">
        <f t="shared" si="392"/>
        <v>0</v>
      </c>
      <c r="EC156" s="25"/>
      <c r="ED156" s="25"/>
      <c r="EE156" s="25"/>
      <c r="EF156" s="25"/>
      <c r="EG156" s="25"/>
      <c r="EH156" s="25"/>
      <c r="EI156" s="61">
        <f t="shared" si="339"/>
        <v>0</v>
      </c>
      <c r="EJ156" s="25"/>
      <c r="EK156" s="25"/>
      <c r="EL156" s="61">
        <f t="shared" si="340"/>
        <v>0</v>
      </c>
      <c r="EM156" s="25"/>
      <c r="EN156" s="25"/>
      <c r="EO156" s="25"/>
      <c r="EP156" s="25"/>
      <c r="EQ156" s="61">
        <f t="shared" si="341"/>
        <v>0</v>
      </c>
      <c r="ER156" s="25"/>
      <c r="ES156" s="25"/>
      <c r="ET156" s="25"/>
      <c r="EU156" s="25"/>
      <c r="EV156" s="9"/>
      <c r="EW156" s="25"/>
      <c r="EX156" s="25"/>
      <c r="EY156" s="25"/>
      <c r="EZ156" s="25"/>
      <c r="FA156" s="25"/>
      <c r="FB156" s="25"/>
      <c r="FC156" s="25"/>
      <c r="FD156" s="25"/>
      <c r="FE156" s="9"/>
      <c r="FF156" s="9"/>
      <c r="FG156" s="61">
        <f t="shared" si="370"/>
        <v>0</v>
      </c>
      <c r="FH156" s="25"/>
      <c r="FI156" s="25"/>
      <c r="FJ156" s="61">
        <f t="shared" si="342"/>
        <v>0</v>
      </c>
      <c r="FK156" s="25"/>
      <c r="FL156" s="25"/>
      <c r="FM156" s="25"/>
      <c r="FN156" s="25"/>
      <c r="FO156" s="9"/>
      <c r="FP156" s="25"/>
      <c r="FQ156" s="25"/>
      <c r="FR156" s="25"/>
      <c r="FS156" s="25"/>
      <c r="FT156" s="25"/>
      <c r="FU156" s="25"/>
      <c r="FV156" s="25"/>
      <c r="FW156" s="25"/>
      <c r="FX156" s="9"/>
      <c r="FY156" s="9"/>
      <c r="FZ156" s="25">
        <f t="shared" si="421"/>
        <v>0</v>
      </c>
      <c r="GA156" s="25">
        <f t="shared" si="400"/>
        <v>0</v>
      </c>
      <c r="GB156" s="25">
        <f t="shared" si="401"/>
        <v>0</v>
      </c>
      <c r="GC156" s="25">
        <f t="shared" si="422"/>
        <v>0</v>
      </c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</row>
    <row r="157" spans="1:221" s="6" customFormat="1" ht="15.95" customHeight="1">
      <c r="A157" s="46"/>
      <c r="B157" s="46">
        <v>7005</v>
      </c>
      <c r="C157" s="47" t="s">
        <v>431</v>
      </c>
      <c r="D157" s="57">
        <f t="shared" si="364"/>
        <v>0</v>
      </c>
      <c r="E157" s="60">
        <f t="shared" si="378"/>
        <v>0</v>
      </c>
      <c r="F157" s="30">
        <f t="shared" si="333"/>
        <v>0</v>
      </c>
      <c r="G157" s="30">
        <f t="shared" si="379"/>
        <v>0</v>
      </c>
      <c r="H157" s="61">
        <f t="shared" si="343"/>
        <v>0</v>
      </c>
      <c r="I157" s="61">
        <f t="shared" si="343"/>
        <v>0</v>
      </c>
      <c r="J157" s="61">
        <f t="shared" si="365"/>
        <v>0</v>
      </c>
      <c r="K157" s="61">
        <f t="shared" si="334"/>
        <v>0</v>
      </c>
      <c r="L157" s="61">
        <f t="shared" si="335"/>
        <v>0</v>
      </c>
      <c r="M157" s="60">
        <f t="shared" si="336"/>
        <v>0</v>
      </c>
      <c r="N157" s="53">
        <f t="shared" si="371"/>
        <v>0</v>
      </c>
      <c r="O157" s="25">
        <f t="shared" si="409"/>
        <v>0</v>
      </c>
      <c r="P157" s="25">
        <f t="shared" si="410"/>
        <v>0</v>
      </c>
      <c r="Q157" s="25">
        <f t="shared" si="411"/>
        <v>0</v>
      </c>
      <c r="R157" s="25">
        <f t="shared" si="411"/>
        <v>0</v>
      </c>
      <c r="S157" s="25">
        <f t="shared" si="412"/>
        <v>0</v>
      </c>
      <c r="T157" s="25">
        <f t="shared" si="413"/>
        <v>0</v>
      </c>
      <c r="U157" s="25">
        <f t="shared" si="414"/>
        <v>0</v>
      </c>
      <c r="V157" s="25">
        <f t="shared" si="415"/>
        <v>0</v>
      </c>
      <c r="W157" s="25">
        <f t="shared" si="416"/>
        <v>0</v>
      </c>
      <c r="X157" s="25">
        <f t="shared" si="417"/>
        <v>0</v>
      </c>
      <c r="Y157" s="25">
        <f t="shared" si="418"/>
        <v>0</v>
      </c>
      <c r="Z157" s="25">
        <f t="shared" si="419"/>
        <v>0</v>
      </c>
      <c r="AA157" s="25">
        <f t="shared" si="419"/>
        <v>0</v>
      </c>
      <c r="AB157" s="25">
        <f t="shared" si="399"/>
        <v>0</v>
      </c>
      <c r="AC157" s="9">
        <f t="shared" si="399"/>
        <v>0</v>
      </c>
      <c r="AD157" s="25">
        <f t="shared" si="420"/>
        <v>0</v>
      </c>
      <c r="AE157" s="53">
        <f t="shared" si="337"/>
        <v>0</v>
      </c>
      <c r="AF157" s="61">
        <f t="shared" si="380"/>
        <v>0</v>
      </c>
      <c r="AG157" s="61">
        <f t="shared" si="381"/>
        <v>0</v>
      </c>
      <c r="AH157" s="53">
        <f t="shared" si="393"/>
        <v>0</v>
      </c>
      <c r="AI157" s="12">
        <f t="shared" si="382"/>
        <v>0</v>
      </c>
      <c r="AJ157" s="12">
        <f t="shared" si="383"/>
        <v>0</v>
      </c>
      <c r="AK157" s="12">
        <f t="shared" si="394"/>
        <v>0</v>
      </c>
      <c r="AL157" s="12">
        <f t="shared" si="395"/>
        <v>0</v>
      </c>
      <c r="AM157" s="12">
        <f t="shared" si="366"/>
        <v>0</v>
      </c>
      <c r="AN157" s="12">
        <f t="shared" si="367"/>
        <v>0</v>
      </c>
      <c r="AO157" s="12">
        <f t="shared" si="368"/>
        <v>0</v>
      </c>
      <c r="AP157" s="12">
        <f t="shared" si="369"/>
        <v>0</v>
      </c>
      <c r="AQ157" s="12">
        <f t="shared" si="396"/>
        <v>0</v>
      </c>
      <c r="AR157" s="30">
        <f t="shared" si="397"/>
        <v>0</v>
      </c>
      <c r="AS157" s="25"/>
      <c r="AT157" s="25"/>
      <c r="AU157" s="25"/>
      <c r="AV157" s="25"/>
      <c r="AW157" s="25"/>
      <c r="AX157" s="25"/>
      <c r="AY157" s="25"/>
      <c r="AZ157" s="25"/>
      <c r="BA157" s="25"/>
      <c r="BB157" s="30">
        <f t="shared" si="398"/>
        <v>0</v>
      </c>
      <c r="BC157" s="25"/>
      <c r="BD157" s="25"/>
      <c r="BE157" s="30">
        <f t="shared" si="372"/>
        <v>0</v>
      </c>
      <c r="BF157" s="25"/>
      <c r="BG157" s="25"/>
      <c r="BH157" s="25"/>
      <c r="BI157" s="25"/>
      <c r="BJ157" s="25"/>
      <c r="BK157" s="61">
        <f t="shared" si="384"/>
        <v>0</v>
      </c>
      <c r="BL157" s="25"/>
      <c r="BM157" s="25"/>
      <c r="BN157" s="25"/>
      <c r="BO157" s="25"/>
      <c r="BP157" s="25"/>
      <c r="BQ157" s="25"/>
      <c r="BR157" s="61">
        <f t="shared" si="385"/>
        <v>0</v>
      </c>
      <c r="BS157" s="25"/>
      <c r="BT157" s="25"/>
      <c r="BU157" s="61">
        <f t="shared" si="386"/>
        <v>0</v>
      </c>
      <c r="BV157" s="25"/>
      <c r="BW157" s="25"/>
      <c r="BX157" s="25"/>
      <c r="BY157" s="25"/>
      <c r="BZ157" s="61">
        <f t="shared" si="387"/>
        <v>0</v>
      </c>
      <c r="CA157" s="25"/>
      <c r="CB157" s="25"/>
      <c r="CC157" s="25"/>
      <c r="CD157" s="25"/>
      <c r="CE157" s="61">
        <f t="shared" si="388"/>
        <v>0</v>
      </c>
      <c r="CF157" s="25"/>
      <c r="CG157" s="25"/>
      <c r="CH157" s="25"/>
      <c r="CI157" s="25"/>
      <c r="CJ157" s="61">
        <f t="shared" si="389"/>
        <v>0</v>
      </c>
      <c r="CK157" s="25"/>
      <c r="CL157" s="25"/>
      <c r="CM157" s="25"/>
      <c r="CN157" s="25"/>
      <c r="CO157" s="25"/>
      <c r="CP157" s="61">
        <f t="shared" si="390"/>
        <v>0</v>
      </c>
      <c r="CQ157" s="25"/>
      <c r="CR157" s="25"/>
      <c r="CS157" s="25"/>
      <c r="CT157" s="25"/>
      <c r="CU157" s="61">
        <f t="shared" si="373"/>
        <v>0</v>
      </c>
      <c r="CV157" s="25"/>
      <c r="CW157" s="25"/>
      <c r="CX157" s="25"/>
      <c r="CY157" s="61">
        <f t="shared" si="374"/>
        <v>0</v>
      </c>
      <c r="CZ157" s="25"/>
      <c r="DA157" s="25"/>
      <c r="DB157" s="25"/>
      <c r="DC157" s="61">
        <f t="shared" si="375"/>
        <v>0</v>
      </c>
      <c r="DD157" s="25"/>
      <c r="DE157" s="25"/>
      <c r="DF157" s="25"/>
      <c r="DG157" s="61">
        <f t="shared" si="376"/>
        <v>0</v>
      </c>
      <c r="DH157" s="25"/>
      <c r="DI157" s="25"/>
      <c r="DJ157" s="25"/>
      <c r="DK157" s="61">
        <f t="shared" si="377"/>
        <v>0</v>
      </c>
      <c r="DL157" s="25"/>
      <c r="DM157" s="25"/>
      <c r="DN157" s="25"/>
      <c r="DO157" s="61">
        <f t="shared" si="391"/>
        <v>0</v>
      </c>
      <c r="DP157" s="25"/>
      <c r="DQ157" s="25"/>
      <c r="DR157" s="25"/>
      <c r="DS157" s="25"/>
      <c r="DT157" s="61">
        <f t="shared" si="338"/>
        <v>0</v>
      </c>
      <c r="DU157" s="25"/>
      <c r="DV157" s="25"/>
      <c r="DW157" s="25"/>
      <c r="DX157" s="25"/>
      <c r="DY157" s="25"/>
      <c r="DZ157" s="25"/>
      <c r="EA157" s="25"/>
      <c r="EB157" s="61">
        <f t="shared" si="392"/>
        <v>0</v>
      </c>
      <c r="EC157" s="25"/>
      <c r="ED157" s="25"/>
      <c r="EE157" s="25"/>
      <c r="EF157" s="25"/>
      <c r="EG157" s="25"/>
      <c r="EH157" s="25"/>
      <c r="EI157" s="61">
        <f t="shared" si="339"/>
        <v>0</v>
      </c>
      <c r="EJ157" s="25"/>
      <c r="EK157" s="25"/>
      <c r="EL157" s="61">
        <f t="shared" si="340"/>
        <v>0</v>
      </c>
      <c r="EM157" s="25"/>
      <c r="EN157" s="25"/>
      <c r="EO157" s="25"/>
      <c r="EP157" s="25"/>
      <c r="EQ157" s="61">
        <f t="shared" si="341"/>
        <v>0</v>
      </c>
      <c r="ER157" s="25"/>
      <c r="ES157" s="25"/>
      <c r="ET157" s="25"/>
      <c r="EU157" s="25"/>
      <c r="EV157" s="9"/>
      <c r="EW157" s="25"/>
      <c r="EX157" s="25"/>
      <c r="EY157" s="25"/>
      <c r="EZ157" s="25"/>
      <c r="FA157" s="25"/>
      <c r="FB157" s="25"/>
      <c r="FC157" s="25"/>
      <c r="FD157" s="25"/>
      <c r="FE157" s="9"/>
      <c r="FF157" s="9"/>
      <c r="FG157" s="61">
        <f t="shared" si="370"/>
        <v>0</v>
      </c>
      <c r="FH157" s="25"/>
      <c r="FI157" s="25"/>
      <c r="FJ157" s="61">
        <f t="shared" si="342"/>
        <v>0</v>
      </c>
      <c r="FK157" s="25"/>
      <c r="FL157" s="25"/>
      <c r="FM157" s="25"/>
      <c r="FN157" s="25"/>
      <c r="FO157" s="9"/>
      <c r="FP157" s="25"/>
      <c r="FQ157" s="25"/>
      <c r="FR157" s="25"/>
      <c r="FS157" s="25"/>
      <c r="FT157" s="25"/>
      <c r="FU157" s="25"/>
      <c r="FV157" s="25"/>
      <c r="FW157" s="25"/>
      <c r="FX157" s="9"/>
      <c r="FY157" s="9"/>
      <c r="FZ157" s="25">
        <f t="shared" si="421"/>
        <v>0</v>
      </c>
      <c r="GA157" s="25">
        <f t="shared" si="400"/>
        <v>0</v>
      </c>
      <c r="GB157" s="25">
        <f t="shared" si="401"/>
        <v>0</v>
      </c>
      <c r="GC157" s="25">
        <f t="shared" si="422"/>
        <v>0</v>
      </c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</row>
    <row r="158" spans="1:221" s="6" customFormat="1" ht="15.95" customHeight="1">
      <c r="A158" s="46"/>
      <c r="B158" s="46">
        <v>7006</v>
      </c>
      <c r="C158" s="49" t="s">
        <v>603</v>
      </c>
      <c r="D158" s="57">
        <f t="shared" si="364"/>
        <v>0</v>
      </c>
      <c r="E158" s="60">
        <f t="shared" si="378"/>
        <v>0</v>
      </c>
      <c r="F158" s="30">
        <f t="shared" si="333"/>
        <v>0</v>
      </c>
      <c r="G158" s="30">
        <f t="shared" si="379"/>
        <v>0</v>
      </c>
      <c r="H158" s="61">
        <f t="shared" si="343"/>
        <v>0</v>
      </c>
      <c r="I158" s="61">
        <f t="shared" si="343"/>
        <v>0</v>
      </c>
      <c r="J158" s="61">
        <f t="shared" si="365"/>
        <v>0</v>
      </c>
      <c r="K158" s="61">
        <f t="shared" si="334"/>
        <v>0</v>
      </c>
      <c r="L158" s="61">
        <f t="shared" si="335"/>
        <v>0</v>
      </c>
      <c r="M158" s="60">
        <f t="shared" si="336"/>
        <v>0</v>
      </c>
      <c r="N158" s="53">
        <f t="shared" si="371"/>
        <v>0</v>
      </c>
      <c r="O158" s="25">
        <f t="shared" si="409"/>
        <v>0</v>
      </c>
      <c r="P158" s="25">
        <f t="shared" si="410"/>
        <v>0</v>
      </c>
      <c r="Q158" s="25">
        <f t="shared" si="411"/>
        <v>0</v>
      </c>
      <c r="R158" s="25">
        <f t="shared" si="411"/>
        <v>0</v>
      </c>
      <c r="S158" s="25">
        <f t="shared" si="412"/>
        <v>0</v>
      </c>
      <c r="T158" s="25">
        <f t="shared" si="413"/>
        <v>0</v>
      </c>
      <c r="U158" s="25">
        <f t="shared" si="414"/>
        <v>0</v>
      </c>
      <c r="V158" s="25">
        <f t="shared" si="415"/>
        <v>0</v>
      </c>
      <c r="W158" s="25">
        <f t="shared" si="416"/>
        <v>0</v>
      </c>
      <c r="X158" s="25">
        <f t="shared" si="417"/>
        <v>0</v>
      </c>
      <c r="Y158" s="25">
        <f t="shared" si="418"/>
        <v>0</v>
      </c>
      <c r="Z158" s="25">
        <f t="shared" si="419"/>
        <v>0</v>
      </c>
      <c r="AA158" s="25">
        <f t="shared" si="419"/>
        <v>0</v>
      </c>
      <c r="AB158" s="25">
        <f t="shared" si="399"/>
        <v>0</v>
      </c>
      <c r="AC158" s="9">
        <f t="shared" si="399"/>
        <v>0</v>
      </c>
      <c r="AD158" s="25">
        <f t="shared" si="420"/>
        <v>0</v>
      </c>
      <c r="AE158" s="53">
        <f t="shared" si="337"/>
        <v>0</v>
      </c>
      <c r="AF158" s="61">
        <f t="shared" si="380"/>
        <v>0</v>
      </c>
      <c r="AG158" s="61">
        <f t="shared" si="381"/>
        <v>0</v>
      </c>
      <c r="AH158" s="53">
        <f t="shared" si="393"/>
        <v>0</v>
      </c>
      <c r="AI158" s="12">
        <f t="shared" si="382"/>
        <v>0</v>
      </c>
      <c r="AJ158" s="12">
        <f t="shared" si="383"/>
        <v>0</v>
      </c>
      <c r="AK158" s="12">
        <f t="shared" si="394"/>
        <v>0</v>
      </c>
      <c r="AL158" s="12">
        <f t="shared" si="395"/>
        <v>0</v>
      </c>
      <c r="AM158" s="12">
        <f t="shared" si="366"/>
        <v>0</v>
      </c>
      <c r="AN158" s="12">
        <f t="shared" si="367"/>
        <v>0</v>
      </c>
      <c r="AO158" s="12">
        <f t="shared" si="368"/>
        <v>0</v>
      </c>
      <c r="AP158" s="12">
        <f t="shared" si="369"/>
        <v>0</v>
      </c>
      <c r="AQ158" s="12">
        <f t="shared" si="396"/>
        <v>0</v>
      </c>
      <c r="AR158" s="30">
        <f t="shared" si="397"/>
        <v>0</v>
      </c>
      <c r="AS158" s="25"/>
      <c r="AT158" s="25"/>
      <c r="AU158" s="25"/>
      <c r="AV158" s="25"/>
      <c r="AW158" s="25"/>
      <c r="AX158" s="25"/>
      <c r="AY158" s="25"/>
      <c r="AZ158" s="25"/>
      <c r="BA158" s="25"/>
      <c r="BB158" s="30">
        <f t="shared" si="398"/>
        <v>0</v>
      </c>
      <c r="BC158" s="25"/>
      <c r="BD158" s="25"/>
      <c r="BE158" s="30">
        <f t="shared" si="372"/>
        <v>0</v>
      </c>
      <c r="BF158" s="25"/>
      <c r="BG158" s="25"/>
      <c r="BH158" s="25"/>
      <c r="BI158" s="25"/>
      <c r="BJ158" s="25"/>
      <c r="BK158" s="61">
        <f t="shared" si="384"/>
        <v>0</v>
      </c>
      <c r="BL158" s="25"/>
      <c r="BM158" s="25"/>
      <c r="BN158" s="25"/>
      <c r="BO158" s="25"/>
      <c r="BP158" s="25"/>
      <c r="BQ158" s="25"/>
      <c r="BR158" s="61">
        <f t="shared" si="385"/>
        <v>0</v>
      </c>
      <c r="BS158" s="25"/>
      <c r="BT158" s="25"/>
      <c r="BU158" s="61">
        <f t="shared" si="386"/>
        <v>0</v>
      </c>
      <c r="BV158" s="25"/>
      <c r="BW158" s="25"/>
      <c r="BX158" s="25"/>
      <c r="BY158" s="25"/>
      <c r="BZ158" s="61">
        <f t="shared" si="387"/>
        <v>0</v>
      </c>
      <c r="CA158" s="25"/>
      <c r="CB158" s="25"/>
      <c r="CC158" s="25"/>
      <c r="CD158" s="25"/>
      <c r="CE158" s="61">
        <f t="shared" si="388"/>
        <v>0</v>
      </c>
      <c r="CF158" s="25"/>
      <c r="CG158" s="25"/>
      <c r="CH158" s="25"/>
      <c r="CI158" s="25"/>
      <c r="CJ158" s="61">
        <f t="shared" si="389"/>
        <v>0</v>
      </c>
      <c r="CK158" s="25"/>
      <c r="CL158" s="25"/>
      <c r="CM158" s="25"/>
      <c r="CN158" s="25"/>
      <c r="CO158" s="25"/>
      <c r="CP158" s="61">
        <f t="shared" si="390"/>
        <v>0</v>
      </c>
      <c r="CQ158" s="25"/>
      <c r="CR158" s="25"/>
      <c r="CS158" s="25"/>
      <c r="CT158" s="25"/>
      <c r="CU158" s="61">
        <f t="shared" si="373"/>
        <v>0</v>
      </c>
      <c r="CV158" s="25"/>
      <c r="CW158" s="25"/>
      <c r="CX158" s="25"/>
      <c r="CY158" s="61">
        <f t="shared" si="374"/>
        <v>0</v>
      </c>
      <c r="CZ158" s="25"/>
      <c r="DA158" s="25"/>
      <c r="DB158" s="25"/>
      <c r="DC158" s="61">
        <f t="shared" si="375"/>
        <v>0</v>
      </c>
      <c r="DD158" s="25"/>
      <c r="DE158" s="25"/>
      <c r="DF158" s="25"/>
      <c r="DG158" s="61">
        <f t="shared" si="376"/>
        <v>0</v>
      </c>
      <c r="DH158" s="25"/>
      <c r="DI158" s="25"/>
      <c r="DJ158" s="25"/>
      <c r="DK158" s="61">
        <f t="shared" si="377"/>
        <v>0</v>
      </c>
      <c r="DL158" s="25"/>
      <c r="DM158" s="25"/>
      <c r="DN158" s="25"/>
      <c r="DO158" s="61">
        <f t="shared" si="391"/>
        <v>0</v>
      </c>
      <c r="DP158" s="25"/>
      <c r="DQ158" s="25"/>
      <c r="DR158" s="25"/>
      <c r="DS158" s="25"/>
      <c r="DT158" s="61">
        <f t="shared" si="338"/>
        <v>0</v>
      </c>
      <c r="DU158" s="25"/>
      <c r="DV158" s="25"/>
      <c r="DW158" s="25"/>
      <c r="DX158" s="25"/>
      <c r="DY158" s="25"/>
      <c r="DZ158" s="25"/>
      <c r="EA158" s="25"/>
      <c r="EB158" s="61">
        <f t="shared" si="392"/>
        <v>0</v>
      </c>
      <c r="EC158" s="25"/>
      <c r="ED158" s="25"/>
      <c r="EE158" s="25"/>
      <c r="EF158" s="25"/>
      <c r="EG158" s="25"/>
      <c r="EH158" s="25"/>
      <c r="EI158" s="61">
        <f t="shared" si="339"/>
        <v>0</v>
      </c>
      <c r="EJ158" s="25"/>
      <c r="EK158" s="25"/>
      <c r="EL158" s="61">
        <f t="shared" si="340"/>
        <v>0</v>
      </c>
      <c r="EM158" s="25"/>
      <c r="EN158" s="25"/>
      <c r="EO158" s="25"/>
      <c r="EP158" s="25"/>
      <c r="EQ158" s="61">
        <f t="shared" si="341"/>
        <v>0</v>
      </c>
      <c r="ER158" s="25"/>
      <c r="ES158" s="25"/>
      <c r="ET158" s="25"/>
      <c r="EU158" s="25"/>
      <c r="EV158" s="9"/>
      <c r="EW158" s="25"/>
      <c r="EX158" s="25"/>
      <c r="EY158" s="25"/>
      <c r="EZ158" s="25"/>
      <c r="FA158" s="25"/>
      <c r="FB158" s="25"/>
      <c r="FC158" s="25"/>
      <c r="FD158" s="25"/>
      <c r="FE158" s="9"/>
      <c r="FF158" s="9"/>
      <c r="FG158" s="61">
        <f t="shared" si="370"/>
        <v>0</v>
      </c>
      <c r="FH158" s="25"/>
      <c r="FI158" s="25"/>
      <c r="FJ158" s="61">
        <f t="shared" si="342"/>
        <v>0</v>
      </c>
      <c r="FK158" s="25"/>
      <c r="FL158" s="25"/>
      <c r="FM158" s="25"/>
      <c r="FN158" s="25"/>
      <c r="FO158" s="9"/>
      <c r="FP158" s="25"/>
      <c r="FQ158" s="25"/>
      <c r="FR158" s="25"/>
      <c r="FS158" s="25"/>
      <c r="FT158" s="25"/>
      <c r="FU158" s="25"/>
      <c r="FV158" s="25"/>
      <c r="FW158" s="25"/>
      <c r="FX158" s="9"/>
      <c r="FY158" s="9"/>
      <c r="FZ158" s="25">
        <f t="shared" si="421"/>
        <v>0</v>
      </c>
      <c r="GA158" s="25">
        <f t="shared" si="400"/>
        <v>0</v>
      </c>
      <c r="GB158" s="25">
        <f t="shared" si="401"/>
        <v>0</v>
      </c>
      <c r="GC158" s="25">
        <f t="shared" si="422"/>
        <v>0</v>
      </c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</row>
    <row r="159" spans="1:221" s="6" customFormat="1" ht="15.95" customHeight="1">
      <c r="A159" s="46"/>
      <c r="B159" s="46">
        <v>7007</v>
      </c>
      <c r="C159" s="47" t="s">
        <v>386</v>
      </c>
      <c r="D159" s="57">
        <f t="shared" si="364"/>
        <v>0</v>
      </c>
      <c r="E159" s="60">
        <f t="shared" si="378"/>
        <v>0</v>
      </c>
      <c r="F159" s="30">
        <f t="shared" si="333"/>
        <v>0</v>
      </c>
      <c r="G159" s="30">
        <f t="shared" si="379"/>
        <v>0</v>
      </c>
      <c r="H159" s="61">
        <f t="shared" si="343"/>
        <v>0</v>
      </c>
      <c r="I159" s="61">
        <f t="shared" si="343"/>
        <v>0</v>
      </c>
      <c r="J159" s="61">
        <f t="shared" si="365"/>
        <v>0</v>
      </c>
      <c r="K159" s="61">
        <f t="shared" si="334"/>
        <v>0</v>
      </c>
      <c r="L159" s="61">
        <f t="shared" si="335"/>
        <v>0</v>
      </c>
      <c r="M159" s="60">
        <f t="shared" si="336"/>
        <v>0</v>
      </c>
      <c r="N159" s="53">
        <f t="shared" si="371"/>
        <v>0</v>
      </c>
      <c r="O159" s="25">
        <f t="shared" si="409"/>
        <v>0</v>
      </c>
      <c r="P159" s="25">
        <f t="shared" si="410"/>
        <v>0</v>
      </c>
      <c r="Q159" s="25">
        <f t="shared" si="411"/>
        <v>0</v>
      </c>
      <c r="R159" s="25">
        <f t="shared" si="411"/>
        <v>0</v>
      </c>
      <c r="S159" s="25">
        <f t="shared" si="412"/>
        <v>0</v>
      </c>
      <c r="T159" s="25">
        <f t="shared" si="413"/>
        <v>0</v>
      </c>
      <c r="U159" s="25">
        <f t="shared" si="414"/>
        <v>0</v>
      </c>
      <c r="V159" s="25">
        <f t="shared" si="415"/>
        <v>0</v>
      </c>
      <c r="W159" s="25">
        <f t="shared" si="416"/>
        <v>0</v>
      </c>
      <c r="X159" s="25">
        <f t="shared" si="417"/>
        <v>0</v>
      </c>
      <c r="Y159" s="25">
        <f t="shared" si="418"/>
        <v>0</v>
      </c>
      <c r="Z159" s="25">
        <f t="shared" si="419"/>
        <v>0</v>
      </c>
      <c r="AA159" s="25">
        <f t="shared" si="419"/>
        <v>0</v>
      </c>
      <c r="AB159" s="25">
        <f t="shared" si="399"/>
        <v>0</v>
      </c>
      <c r="AC159" s="9">
        <f t="shared" si="399"/>
        <v>0</v>
      </c>
      <c r="AD159" s="25">
        <f t="shared" si="420"/>
        <v>0</v>
      </c>
      <c r="AE159" s="53">
        <f t="shared" si="337"/>
        <v>0</v>
      </c>
      <c r="AF159" s="61">
        <f t="shared" si="380"/>
        <v>0</v>
      </c>
      <c r="AG159" s="61">
        <f t="shared" si="381"/>
        <v>0</v>
      </c>
      <c r="AH159" s="53">
        <f t="shared" si="393"/>
        <v>0</v>
      </c>
      <c r="AI159" s="12">
        <f t="shared" si="382"/>
        <v>0</v>
      </c>
      <c r="AJ159" s="12">
        <f t="shared" si="383"/>
        <v>0</v>
      </c>
      <c r="AK159" s="12">
        <f t="shared" si="394"/>
        <v>0</v>
      </c>
      <c r="AL159" s="12">
        <f t="shared" si="395"/>
        <v>0</v>
      </c>
      <c r="AM159" s="12">
        <f t="shared" si="366"/>
        <v>0</v>
      </c>
      <c r="AN159" s="12">
        <f t="shared" si="367"/>
        <v>0</v>
      </c>
      <c r="AO159" s="12">
        <f t="shared" si="368"/>
        <v>0</v>
      </c>
      <c r="AP159" s="12">
        <f t="shared" si="369"/>
        <v>0</v>
      </c>
      <c r="AQ159" s="12">
        <f t="shared" si="396"/>
        <v>0</v>
      </c>
      <c r="AR159" s="30">
        <f t="shared" si="397"/>
        <v>0</v>
      </c>
      <c r="AS159" s="25"/>
      <c r="AT159" s="25"/>
      <c r="AU159" s="25"/>
      <c r="AV159" s="25"/>
      <c r="AW159" s="25"/>
      <c r="AX159" s="25"/>
      <c r="AY159" s="25"/>
      <c r="AZ159" s="25"/>
      <c r="BA159" s="25"/>
      <c r="BB159" s="30">
        <f t="shared" si="398"/>
        <v>0</v>
      </c>
      <c r="BC159" s="25"/>
      <c r="BD159" s="25"/>
      <c r="BE159" s="30">
        <f t="shared" si="372"/>
        <v>0</v>
      </c>
      <c r="BF159" s="25"/>
      <c r="BG159" s="25"/>
      <c r="BH159" s="25"/>
      <c r="BI159" s="25"/>
      <c r="BJ159" s="25"/>
      <c r="BK159" s="61">
        <f t="shared" si="384"/>
        <v>0</v>
      </c>
      <c r="BL159" s="25"/>
      <c r="BM159" s="25"/>
      <c r="BN159" s="25"/>
      <c r="BO159" s="25"/>
      <c r="BP159" s="25"/>
      <c r="BQ159" s="25"/>
      <c r="BR159" s="61">
        <f t="shared" si="385"/>
        <v>0</v>
      </c>
      <c r="BS159" s="25"/>
      <c r="BT159" s="25"/>
      <c r="BU159" s="61">
        <f t="shared" si="386"/>
        <v>0</v>
      </c>
      <c r="BV159" s="25"/>
      <c r="BW159" s="25"/>
      <c r="BX159" s="25"/>
      <c r="BY159" s="25"/>
      <c r="BZ159" s="61">
        <f t="shared" si="387"/>
        <v>0</v>
      </c>
      <c r="CA159" s="25"/>
      <c r="CB159" s="25"/>
      <c r="CC159" s="25"/>
      <c r="CD159" s="25"/>
      <c r="CE159" s="61">
        <f t="shared" si="388"/>
        <v>0</v>
      </c>
      <c r="CF159" s="25"/>
      <c r="CG159" s="25"/>
      <c r="CH159" s="25"/>
      <c r="CI159" s="25"/>
      <c r="CJ159" s="61">
        <f t="shared" si="389"/>
        <v>0</v>
      </c>
      <c r="CK159" s="25"/>
      <c r="CL159" s="25"/>
      <c r="CM159" s="25"/>
      <c r="CN159" s="25"/>
      <c r="CO159" s="25"/>
      <c r="CP159" s="61">
        <f t="shared" si="390"/>
        <v>0</v>
      </c>
      <c r="CQ159" s="25"/>
      <c r="CR159" s="25"/>
      <c r="CS159" s="25"/>
      <c r="CT159" s="25"/>
      <c r="CU159" s="61">
        <f t="shared" si="373"/>
        <v>0</v>
      </c>
      <c r="CV159" s="25"/>
      <c r="CW159" s="25"/>
      <c r="CX159" s="25"/>
      <c r="CY159" s="61">
        <f t="shared" si="374"/>
        <v>0</v>
      </c>
      <c r="CZ159" s="25"/>
      <c r="DA159" s="25"/>
      <c r="DB159" s="25"/>
      <c r="DC159" s="61">
        <f t="shared" si="375"/>
        <v>0</v>
      </c>
      <c r="DD159" s="25"/>
      <c r="DE159" s="25"/>
      <c r="DF159" s="25"/>
      <c r="DG159" s="61">
        <f t="shared" si="376"/>
        <v>0</v>
      </c>
      <c r="DH159" s="25"/>
      <c r="DI159" s="25"/>
      <c r="DJ159" s="25"/>
      <c r="DK159" s="61">
        <f t="shared" si="377"/>
        <v>0</v>
      </c>
      <c r="DL159" s="25"/>
      <c r="DM159" s="25"/>
      <c r="DN159" s="25"/>
      <c r="DO159" s="61">
        <f t="shared" si="391"/>
        <v>0</v>
      </c>
      <c r="DP159" s="25"/>
      <c r="DQ159" s="25"/>
      <c r="DR159" s="25"/>
      <c r="DS159" s="25"/>
      <c r="DT159" s="61">
        <f t="shared" si="338"/>
        <v>0</v>
      </c>
      <c r="DU159" s="25"/>
      <c r="DV159" s="25"/>
      <c r="DW159" s="25"/>
      <c r="DX159" s="25"/>
      <c r="DY159" s="25"/>
      <c r="DZ159" s="25"/>
      <c r="EA159" s="25"/>
      <c r="EB159" s="61">
        <f t="shared" si="392"/>
        <v>0</v>
      </c>
      <c r="EC159" s="25"/>
      <c r="ED159" s="25"/>
      <c r="EE159" s="25"/>
      <c r="EF159" s="25"/>
      <c r="EG159" s="25"/>
      <c r="EH159" s="25"/>
      <c r="EI159" s="61">
        <f t="shared" si="339"/>
        <v>0</v>
      </c>
      <c r="EJ159" s="25"/>
      <c r="EK159" s="25"/>
      <c r="EL159" s="61">
        <f t="shared" si="340"/>
        <v>0</v>
      </c>
      <c r="EM159" s="25"/>
      <c r="EN159" s="25"/>
      <c r="EO159" s="25"/>
      <c r="EP159" s="25"/>
      <c r="EQ159" s="61">
        <f t="shared" si="341"/>
        <v>0</v>
      </c>
      <c r="ER159" s="25"/>
      <c r="ES159" s="25"/>
      <c r="ET159" s="25"/>
      <c r="EU159" s="25"/>
      <c r="EV159" s="9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61">
        <f t="shared" si="370"/>
        <v>0</v>
      </c>
      <c r="FH159" s="25"/>
      <c r="FI159" s="25"/>
      <c r="FJ159" s="61">
        <f t="shared" si="342"/>
        <v>0</v>
      </c>
      <c r="FK159" s="25"/>
      <c r="FL159" s="25"/>
      <c r="FM159" s="25"/>
      <c r="FN159" s="25"/>
      <c r="FO159" s="9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>
        <f t="shared" si="421"/>
        <v>0</v>
      </c>
      <c r="GA159" s="25">
        <f t="shared" si="400"/>
        <v>0</v>
      </c>
      <c r="GB159" s="25">
        <f t="shared" si="401"/>
        <v>0</v>
      </c>
      <c r="GC159" s="25">
        <f t="shared" si="422"/>
        <v>0</v>
      </c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</row>
    <row r="160" spans="1:221" s="6" customFormat="1" ht="15.95" customHeight="1">
      <c r="A160" s="46"/>
      <c r="B160" s="46">
        <v>7008</v>
      </c>
      <c r="C160" s="47" t="s">
        <v>558</v>
      </c>
      <c r="D160" s="57">
        <f t="shared" si="364"/>
        <v>0</v>
      </c>
      <c r="E160" s="60">
        <f t="shared" si="378"/>
        <v>0</v>
      </c>
      <c r="F160" s="30">
        <f t="shared" si="333"/>
        <v>0</v>
      </c>
      <c r="G160" s="30">
        <f t="shared" si="379"/>
        <v>0</v>
      </c>
      <c r="H160" s="61">
        <f t="shared" si="343"/>
        <v>0</v>
      </c>
      <c r="I160" s="61">
        <f t="shared" si="343"/>
        <v>0</v>
      </c>
      <c r="J160" s="61">
        <f t="shared" si="365"/>
        <v>0</v>
      </c>
      <c r="K160" s="61">
        <f t="shared" si="334"/>
        <v>0</v>
      </c>
      <c r="L160" s="61">
        <f t="shared" si="335"/>
        <v>0</v>
      </c>
      <c r="M160" s="60">
        <f t="shared" si="336"/>
        <v>0</v>
      </c>
      <c r="N160" s="53">
        <f t="shared" si="371"/>
        <v>0</v>
      </c>
      <c r="O160" s="25">
        <f t="shared" si="409"/>
        <v>0</v>
      </c>
      <c r="P160" s="25">
        <f t="shared" si="410"/>
        <v>0</v>
      </c>
      <c r="Q160" s="25">
        <f t="shared" si="411"/>
        <v>0</v>
      </c>
      <c r="R160" s="25">
        <f t="shared" si="411"/>
        <v>0</v>
      </c>
      <c r="S160" s="25">
        <f t="shared" si="412"/>
        <v>0</v>
      </c>
      <c r="T160" s="25">
        <f t="shared" si="413"/>
        <v>0</v>
      </c>
      <c r="U160" s="25">
        <f t="shared" si="414"/>
        <v>0</v>
      </c>
      <c r="V160" s="25">
        <f t="shared" si="415"/>
        <v>0</v>
      </c>
      <c r="W160" s="25">
        <f t="shared" si="416"/>
        <v>0</v>
      </c>
      <c r="X160" s="25">
        <f t="shared" si="417"/>
        <v>0</v>
      </c>
      <c r="Y160" s="25">
        <f t="shared" si="418"/>
        <v>0</v>
      </c>
      <c r="Z160" s="25">
        <f t="shared" si="419"/>
        <v>0</v>
      </c>
      <c r="AA160" s="25">
        <f t="shared" si="419"/>
        <v>0</v>
      </c>
      <c r="AB160" s="25">
        <f t="shared" si="399"/>
        <v>0</v>
      </c>
      <c r="AC160" s="9">
        <f t="shared" si="399"/>
        <v>0</v>
      </c>
      <c r="AD160" s="25">
        <f t="shared" si="420"/>
        <v>0</v>
      </c>
      <c r="AE160" s="53">
        <f t="shared" si="337"/>
        <v>0</v>
      </c>
      <c r="AF160" s="61">
        <f t="shared" si="380"/>
        <v>0</v>
      </c>
      <c r="AG160" s="61">
        <f t="shared" si="381"/>
        <v>0</v>
      </c>
      <c r="AH160" s="53">
        <f t="shared" si="393"/>
        <v>0</v>
      </c>
      <c r="AI160" s="12">
        <f t="shared" si="382"/>
        <v>0</v>
      </c>
      <c r="AJ160" s="12">
        <f t="shared" si="383"/>
        <v>0</v>
      </c>
      <c r="AK160" s="12">
        <f t="shared" si="394"/>
        <v>0</v>
      </c>
      <c r="AL160" s="12">
        <f t="shared" si="395"/>
        <v>0</v>
      </c>
      <c r="AM160" s="12">
        <f t="shared" si="366"/>
        <v>0</v>
      </c>
      <c r="AN160" s="12">
        <f t="shared" si="367"/>
        <v>0</v>
      </c>
      <c r="AO160" s="12">
        <f t="shared" si="368"/>
        <v>0</v>
      </c>
      <c r="AP160" s="12">
        <f t="shared" si="369"/>
        <v>0</v>
      </c>
      <c r="AQ160" s="12">
        <f t="shared" si="396"/>
        <v>0</v>
      </c>
      <c r="AR160" s="30">
        <f t="shared" si="397"/>
        <v>0</v>
      </c>
      <c r="AS160" s="25"/>
      <c r="AT160" s="25"/>
      <c r="AU160" s="25"/>
      <c r="AV160" s="25"/>
      <c r="AW160" s="25"/>
      <c r="AX160" s="25"/>
      <c r="AY160" s="25"/>
      <c r="AZ160" s="25"/>
      <c r="BA160" s="25"/>
      <c r="BB160" s="30">
        <f t="shared" si="398"/>
        <v>0</v>
      </c>
      <c r="BC160" s="25"/>
      <c r="BD160" s="25"/>
      <c r="BE160" s="30">
        <f t="shared" si="372"/>
        <v>0</v>
      </c>
      <c r="BF160" s="25"/>
      <c r="BG160" s="25"/>
      <c r="BH160" s="25"/>
      <c r="BI160" s="25"/>
      <c r="BJ160" s="25"/>
      <c r="BK160" s="61">
        <f t="shared" si="384"/>
        <v>0</v>
      </c>
      <c r="BL160" s="25"/>
      <c r="BM160" s="25"/>
      <c r="BN160" s="25"/>
      <c r="BO160" s="25"/>
      <c r="BP160" s="25"/>
      <c r="BQ160" s="25"/>
      <c r="BR160" s="61">
        <f t="shared" si="385"/>
        <v>0</v>
      </c>
      <c r="BS160" s="25"/>
      <c r="BT160" s="25"/>
      <c r="BU160" s="61">
        <f t="shared" si="386"/>
        <v>0</v>
      </c>
      <c r="BV160" s="25"/>
      <c r="BW160" s="25"/>
      <c r="BX160" s="25"/>
      <c r="BY160" s="25"/>
      <c r="BZ160" s="61">
        <f t="shared" si="387"/>
        <v>0</v>
      </c>
      <c r="CA160" s="25"/>
      <c r="CB160" s="25"/>
      <c r="CC160" s="25"/>
      <c r="CD160" s="25"/>
      <c r="CE160" s="61">
        <f t="shared" si="388"/>
        <v>0</v>
      </c>
      <c r="CF160" s="25"/>
      <c r="CG160" s="25"/>
      <c r="CH160" s="25"/>
      <c r="CI160" s="25"/>
      <c r="CJ160" s="61">
        <f t="shared" si="389"/>
        <v>0</v>
      </c>
      <c r="CK160" s="25"/>
      <c r="CL160" s="25"/>
      <c r="CM160" s="25"/>
      <c r="CN160" s="25"/>
      <c r="CO160" s="25"/>
      <c r="CP160" s="61">
        <f t="shared" si="390"/>
        <v>0</v>
      </c>
      <c r="CQ160" s="25"/>
      <c r="CR160" s="25"/>
      <c r="CS160" s="25"/>
      <c r="CT160" s="25"/>
      <c r="CU160" s="61">
        <f t="shared" si="373"/>
        <v>0</v>
      </c>
      <c r="CV160" s="25"/>
      <c r="CW160" s="25"/>
      <c r="CX160" s="25"/>
      <c r="CY160" s="61">
        <f t="shared" si="374"/>
        <v>0</v>
      </c>
      <c r="CZ160" s="25"/>
      <c r="DA160" s="25"/>
      <c r="DB160" s="25"/>
      <c r="DC160" s="61">
        <f t="shared" si="375"/>
        <v>0</v>
      </c>
      <c r="DD160" s="25"/>
      <c r="DE160" s="25"/>
      <c r="DF160" s="25"/>
      <c r="DG160" s="61">
        <f t="shared" si="376"/>
        <v>0</v>
      </c>
      <c r="DH160" s="25"/>
      <c r="DI160" s="25"/>
      <c r="DJ160" s="25"/>
      <c r="DK160" s="61">
        <f t="shared" si="377"/>
        <v>0</v>
      </c>
      <c r="DL160" s="25"/>
      <c r="DM160" s="25"/>
      <c r="DN160" s="25"/>
      <c r="DO160" s="61">
        <f t="shared" si="391"/>
        <v>0</v>
      </c>
      <c r="DP160" s="25"/>
      <c r="DQ160" s="25"/>
      <c r="DR160" s="25"/>
      <c r="DS160" s="25"/>
      <c r="DT160" s="61">
        <f t="shared" si="338"/>
        <v>0</v>
      </c>
      <c r="DU160" s="25"/>
      <c r="DV160" s="25"/>
      <c r="DW160" s="25"/>
      <c r="DX160" s="25"/>
      <c r="DY160" s="25"/>
      <c r="DZ160" s="25"/>
      <c r="EA160" s="25"/>
      <c r="EB160" s="61">
        <f t="shared" si="392"/>
        <v>0</v>
      </c>
      <c r="EC160" s="25"/>
      <c r="ED160" s="25"/>
      <c r="EE160" s="25"/>
      <c r="EF160" s="25"/>
      <c r="EG160" s="25"/>
      <c r="EH160" s="25"/>
      <c r="EI160" s="61">
        <f t="shared" si="339"/>
        <v>0</v>
      </c>
      <c r="EJ160" s="25"/>
      <c r="EK160" s="25"/>
      <c r="EL160" s="61">
        <f t="shared" si="340"/>
        <v>0</v>
      </c>
      <c r="EM160" s="25"/>
      <c r="EN160" s="25"/>
      <c r="EO160" s="25"/>
      <c r="EP160" s="25"/>
      <c r="EQ160" s="61">
        <f t="shared" si="341"/>
        <v>0</v>
      </c>
      <c r="ER160" s="25"/>
      <c r="ES160" s="25"/>
      <c r="ET160" s="25"/>
      <c r="EU160" s="25"/>
      <c r="EV160" s="9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61">
        <f t="shared" si="370"/>
        <v>0</v>
      </c>
      <c r="FH160" s="25"/>
      <c r="FI160" s="25"/>
      <c r="FJ160" s="61">
        <f t="shared" si="342"/>
        <v>0</v>
      </c>
      <c r="FK160" s="25"/>
      <c r="FL160" s="25"/>
      <c r="FM160" s="25"/>
      <c r="FN160" s="25"/>
      <c r="FO160" s="9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>
        <f t="shared" si="421"/>
        <v>0</v>
      </c>
      <c r="GA160" s="25">
        <f t="shared" si="400"/>
        <v>0</v>
      </c>
      <c r="GB160" s="25">
        <f t="shared" si="401"/>
        <v>0</v>
      </c>
      <c r="GC160" s="25">
        <f t="shared" si="422"/>
        <v>0</v>
      </c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</row>
    <row r="161" spans="1:221" s="6" customFormat="1" ht="15.95" customHeight="1">
      <c r="A161" s="46"/>
      <c r="B161" s="46">
        <v>7011</v>
      </c>
      <c r="C161" s="47" t="s">
        <v>559</v>
      </c>
      <c r="D161" s="57">
        <f t="shared" si="364"/>
        <v>0</v>
      </c>
      <c r="E161" s="60">
        <f t="shared" si="378"/>
        <v>0</v>
      </c>
      <c r="F161" s="30">
        <f t="shared" si="333"/>
        <v>0</v>
      </c>
      <c r="G161" s="30">
        <f t="shared" si="379"/>
        <v>0</v>
      </c>
      <c r="H161" s="61">
        <f t="shared" si="343"/>
        <v>0</v>
      </c>
      <c r="I161" s="61">
        <f t="shared" si="343"/>
        <v>0</v>
      </c>
      <c r="J161" s="61">
        <f t="shared" si="365"/>
        <v>0</v>
      </c>
      <c r="K161" s="61">
        <f t="shared" si="334"/>
        <v>0</v>
      </c>
      <c r="L161" s="61">
        <f t="shared" si="335"/>
        <v>0</v>
      </c>
      <c r="M161" s="60">
        <f t="shared" si="336"/>
        <v>0</v>
      </c>
      <c r="N161" s="53">
        <f t="shared" si="371"/>
        <v>0</v>
      </c>
      <c r="O161" s="25">
        <f t="shared" si="409"/>
        <v>0</v>
      </c>
      <c r="P161" s="25">
        <f t="shared" si="410"/>
        <v>0</v>
      </c>
      <c r="Q161" s="25">
        <f t="shared" si="411"/>
        <v>0</v>
      </c>
      <c r="R161" s="25">
        <f t="shared" si="411"/>
        <v>0</v>
      </c>
      <c r="S161" s="25">
        <f t="shared" si="412"/>
        <v>0</v>
      </c>
      <c r="T161" s="25">
        <f t="shared" si="413"/>
        <v>0</v>
      </c>
      <c r="U161" s="25">
        <f t="shared" si="414"/>
        <v>0</v>
      </c>
      <c r="V161" s="25">
        <f t="shared" si="415"/>
        <v>0</v>
      </c>
      <c r="W161" s="25">
        <f t="shared" si="416"/>
        <v>0</v>
      </c>
      <c r="X161" s="25">
        <f t="shared" si="417"/>
        <v>0</v>
      </c>
      <c r="Y161" s="25">
        <f t="shared" si="418"/>
        <v>0</v>
      </c>
      <c r="Z161" s="25">
        <f t="shared" si="419"/>
        <v>0</v>
      </c>
      <c r="AA161" s="25">
        <f t="shared" si="419"/>
        <v>0</v>
      </c>
      <c r="AB161" s="25">
        <f t="shared" si="399"/>
        <v>0</v>
      </c>
      <c r="AC161" s="9">
        <f t="shared" si="399"/>
        <v>0</v>
      </c>
      <c r="AD161" s="25">
        <f t="shared" si="420"/>
        <v>0</v>
      </c>
      <c r="AE161" s="53">
        <f t="shared" si="337"/>
        <v>0</v>
      </c>
      <c r="AF161" s="61">
        <f t="shared" si="380"/>
        <v>0</v>
      </c>
      <c r="AG161" s="61">
        <f t="shared" si="381"/>
        <v>0</v>
      </c>
      <c r="AH161" s="53">
        <f t="shared" si="393"/>
        <v>0</v>
      </c>
      <c r="AI161" s="12">
        <f t="shared" si="382"/>
        <v>0</v>
      </c>
      <c r="AJ161" s="12">
        <f t="shared" si="383"/>
        <v>0</v>
      </c>
      <c r="AK161" s="12">
        <f t="shared" si="394"/>
        <v>0</v>
      </c>
      <c r="AL161" s="12">
        <f t="shared" si="395"/>
        <v>0</v>
      </c>
      <c r="AM161" s="12">
        <f t="shared" si="366"/>
        <v>0</v>
      </c>
      <c r="AN161" s="12">
        <f t="shared" si="367"/>
        <v>0</v>
      </c>
      <c r="AO161" s="12">
        <f t="shared" si="368"/>
        <v>0</v>
      </c>
      <c r="AP161" s="12">
        <f t="shared" si="369"/>
        <v>0</v>
      </c>
      <c r="AQ161" s="12">
        <f t="shared" si="396"/>
        <v>0</v>
      </c>
      <c r="AR161" s="30">
        <f t="shared" si="397"/>
        <v>0</v>
      </c>
      <c r="AS161" s="25"/>
      <c r="AT161" s="25"/>
      <c r="AU161" s="25"/>
      <c r="AV161" s="25"/>
      <c r="AW161" s="25"/>
      <c r="AX161" s="25"/>
      <c r="AY161" s="25"/>
      <c r="AZ161" s="25"/>
      <c r="BA161" s="25"/>
      <c r="BB161" s="30">
        <f t="shared" si="398"/>
        <v>0</v>
      </c>
      <c r="BC161" s="25"/>
      <c r="BD161" s="25"/>
      <c r="BE161" s="30">
        <f t="shared" si="372"/>
        <v>0</v>
      </c>
      <c r="BF161" s="25"/>
      <c r="BG161" s="25"/>
      <c r="BH161" s="25"/>
      <c r="BI161" s="25"/>
      <c r="BJ161" s="25"/>
      <c r="BK161" s="61">
        <f t="shared" si="384"/>
        <v>0</v>
      </c>
      <c r="BL161" s="25"/>
      <c r="BM161" s="25"/>
      <c r="BN161" s="25"/>
      <c r="BO161" s="25"/>
      <c r="BP161" s="25"/>
      <c r="BQ161" s="25"/>
      <c r="BR161" s="61">
        <f t="shared" si="385"/>
        <v>0</v>
      </c>
      <c r="BS161" s="25"/>
      <c r="BT161" s="25"/>
      <c r="BU161" s="61">
        <f t="shared" si="386"/>
        <v>0</v>
      </c>
      <c r="BV161" s="25"/>
      <c r="BW161" s="25"/>
      <c r="BX161" s="25"/>
      <c r="BY161" s="25"/>
      <c r="BZ161" s="61">
        <f t="shared" si="387"/>
        <v>0</v>
      </c>
      <c r="CA161" s="25"/>
      <c r="CB161" s="25"/>
      <c r="CC161" s="25"/>
      <c r="CD161" s="25"/>
      <c r="CE161" s="61">
        <f t="shared" si="388"/>
        <v>0</v>
      </c>
      <c r="CF161" s="25"/>
      <c r="CG161" s="25"/>
      <c r="CH161" s="25"/>
      <c r="CI161" s="25"/>
      <c r="CJ161" s="61">
        <f t="shared" si="389"/>
        <v>0</v>
      </c>
      <c r="CK161" s="25"/>
      <c r="CL161" s="25"/>
      <c r="CM161" s="25"/>
      <c r="CN161" s="25"/>
      <c r="CO161" s="25"/>
      <c r="CP161" s="61">
        <f t="shared" si="390"/>
        <v>0</v>
      </c>
      <c r="CQ161" s="25"/>
      <c r="CR161" s="25"/>
      <c r="CS161" s="25"/>
      <c r="CT161" s="25"/>
      <c r="CU161" s="61">
        <f t="shared" si="373"/>
        <v>0</v>
      </c>
      <c r="CV161" s="25"/>
      <c r="CW161" s="25"/>
      <c r="CX161" s="25"/>
      <c r="CY161" s="61">
        <f t="shared" si="374"/>
        <v>0</v>
      </c>
      <c r="CZ161" s="25"/>
      <c r="DA161" s="25"/>
      <c r="DB161" s="25"/>
      <c r="DC161" s="61">
        <f t="shared" si="375"/>
        <v>0</v>
      </c>
      <c r="DD161" s="25"/>
      <c r="DE161" s="25"/>
      <c r="DF161" s="25"/>
      <c r="DG161" s="61">
        <f t="shared" si="376"/>
        <v>0</v>
      </c>
      <c r="DH161" s="25"/>
      <c r="DI161" s="25"/>
      <c r="DJ161" s="25"/>
      <c r="DK161" s="61">
        <f t="shared" si="377"/>
        <v>0</v>
      </c>
      <c r="DL161" s="25"/>
      <c r="DM161" s="25"/>
      <c r="DN161" s="25"/>
      <c r="DO161" s="61">
        <f t="shared" si="391"/>
        <v>0</v>
      </c>
      <c r="DP161" s="25"/>
      <c r="DQ161" s="25"/>
      <c r="DR161" s="25"/>
      <c r="DS161" s="25"/>
      <c r="DT161" s="61">
        <f t="shared" si="338"/>
        <v>0</v>
      </c>
      <c r="DU161" s="25"/>
      <c r="DV161" s="25"/>
      <c r="DW161" s="25"/>
      <c r="DX161" s="25"/>
      <c r="DY161" s="25"/>
      <c r="DZ161" s="25"/>
      <c r="EA161" s="25"/>
      <c r="EB161" s="61">
        <f t="shared" si="392"/>
        <v>0</v>
      </c>
      <c r="EC161" s="25"/>
      <c r="ED161" s="25"/>
      <c r="EE161" s="25"/>
      <c r="EF161" s="25"/>
      <c r="EG161" s="25"/>
      <c r="EH161" s="25"/>
      <c r="EI161" s="61">
        <f t="shared" si="339"/>
        <v>0</v>
      </c>
      <c r="EJ161" s="25"/>
      <c r="EK161" s="25"/>
      <c r="EL161" s="61">
        <f t="shared" si="340"/>
        <v>0</v>
      </c>
      <c r="EM161" s="25"/>
      <c r="EN161" s="25"/>
      <c r="EO161" s="25"/>
      <c r="EP161" s="25"/>
      <c r="EQ161" s="61">
        <f t="shared" si="341"/>
        <v>0</v>
      </c>
      <c r="ER161" s="25"/>
      <c r="ES161" s="25"/>
      <c r="ET161" s="25"/>
      <c r="EU161" s="25"/>
      <c r="EV161" s="9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61">
        <f t="shared" si="370"/>
        <v>0</v>
      </c>
      <c r="FH161" s="25"/>
      <c r="FI161" s="25"/>
      <c r="FJ161" s="61">
        <f t="shared" si="342"/>
        <v>0</v>
      </c>
      <c r="FK161" s="25"/>
      <c r="FL161" s="25"/>
      <c r="FM161" s="25"/>
      <c r="FN161" s="25"/>
      <c r="FO161" s="9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>
        <f t="shared" si="421"/>
        <v>0</v>
      </c>
      <c r="GA161" s="25">
        <f t="shared" si="400"/>
        <v>0</v>
      </c>
      <c r="GB161" s="25">
        <f t="shared" si="401"/>
        <v>0</v>
      </c>
      <c r="GC161" s="25">
        <f t="shared" si="422"/>
        <v>0</v>
      </c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</row>
    <row r="162" spans="1:221" s="6" customFormat="1" ht="15.95" customHeight="1">
      <c r="A162" s="46"/>
      <c r="B162" s="46">
        <v>7012</v>
      </c>
      <c r="C162" s="47" t="s">
        <v>387</v>
      </c>
      <c r="D162" s="57">
        <f t="shared" si="364"/>
        <v>0</v>
      </c>
      <c r="E162" s="60">
        <f t="shared" si="378"/>
        <v>0</v>
      </c>
      <c r="F162" s="30">
        <f t="shared" si="333"/>
        <v>0</v>
      </c>
      <c r="G162" s="30">
        <f t="shared" si="379"/>
        <v>0</v>
      </c>
      <c r="H162" s="61">
        <f t="shared" si="343"/>
        <v>0</v>
      </c>
      <c r="I162" s="61">
        <f t="shared" si="343"/>
        <v>0</v>
      </c>
      <c r="J162" s="61">
        <f t="shared" si="365"/>
        <v>0</v>
      </c>
      <c r="K162" s="61">
        <f t="shared" si="334"/>
        <v>0</v>
      </c>
      <c r="L162" s="61">
        <f t="shared" si="335"/>
        <v>0</v>
      </c>
      <c r="M162" s="60">
        <f t="shared" si="336"/>
        <v>0</v>
      </c>
      <c r="N162" s="53">
        <f t="shared" si="371"/>
        <v>0</v>
      </c>
      <c r="O162" s="25">
        <f t="shared" si="409"/>
        <v>0</v>
      </c>
      <c r="P162" s="25">
        <f t="shared" si="410"/>
        <v>0</v>
      </c>
      <c r="Q162" s="25">
        <f t="shared" si="411"/>
        <v>0</v>
      </c>
      <c r="R162" s="25">
        <f t="shared" si="411"/>
        <v>0</v>
      </c>
      <c r="S162" s="25">
        <f t="shared" si="412"/>
        <v>0</v>
      </c>
      <c r="T162" s="25">
        <f t="shared" si="413"/>
        <v>0</v>
      </c>
      <c r="U162" s="25">
        <f t="shared" si="414"/>
        <v>0</v>
      </c>
      <c r="V162" s="25">
        <f t="shared" si="415"/>
        <v>0</v>
      </c>
      <c r="W162" s="25">
        <f t="shared" si="416"/>
        <v>0</v>
      </c>
      <c r="X162" s="25">
        <f t="shared" si="417"/>
        <v>0</v>
      </c>
      <c r="Y162" s="25">
        <f t="shared" si="418"/>
        <v>0</v>
      </c>
      <c r="Z162" s="25">
        <f t="shared" si="419"/>
        <v>0</v>
      </c>
      <c r="AA162" s="25">
        <f t="shared" si="419"/>
        <v>0</v>
      </c>
      <c r="AB162" s="25">
        <f t="shared" si="399"/>
        <v>0</v>
      </c>
      <c r="AC162" s="9">
        <f t="shared" si="399"/>
        <v>0</v>
      </c>
      <c r="AD162" s="25">
        <f t="shared" si="420"/>
        <v>0</v>
      </c>
      <c r="AE162" s="53">
        <f t="shared" si="337"/>
        <v>0</v>
      </c>
      <c r="AF162" s="61">
        <f t="shared" si="380"/>
        <v>0</v>
      </c>
      <c r="AG162" s="61">
        <f t="shared" si="381"/>
        <v>0</v>
      </c>
      <c r="AH162" s="53">
        <f t="shared" si="393"/>
        <v>0</v>
      </c>
      <c r="AI162" s="12">
        <f t="shared" si="382"/>
        <v>0</v>
      </c>
      <c r="AJ162" s="12">
        <f t="shared" si="383"/>
        <v>0</v>
      </c>
      <c r="AK162" s="12">
        <f t="shared" si="394"/>
        <v>0</v>
      </c>
      <c r="AL162" s="12">
        <f t="shared" si="395"/>
        <v>0</v>
      </c>
      <c r="AM162" s="12">
        <f t="shared" si="366"/>
        <v>0</v>
      </c>
      <c r="AN162" s="12">
        <f t="shared" si="367"/>
        <v>0</v>
      </c>
      <c r="AO162" s="12">
        <f t="shared" si="368"/>
        <v>0</v>
      </c>
      <c r="AP162" s="12">
        <f t="shared" si="369"/>
        <v>0</v>
      </c>
      <c r="AQ162" s="12">
        <f t="shared" si="396"/>
        <v>0</v>
      </c>
      <c r="AR162" s="30">
        <f t="shared" si="397"/>
        <v>0</v>
      </c>
      <c r="AS162" s="25"/>
      <c r="AT162" s="25"/>
      <c r="AU162" s="25"/>
      <c r="AV162" s="25"/>
      <c r="AW162" s="25"/>
      <c r="AX162" s="25"/>
      <c r="AY162" s="25"/>
      <c r="AZ162" s="25"/>
      <c r="BA162" s="25"/>
      <c r="BB162" s="30">
        <f t="shared" si="398"/>
        <v>0</v>
      </c>
      <c r="BC162" s="25"/>
      <c r="BD162" s="25"/>
      <c r="BE162" s="30">
        <f t="shared" si="372"/>
        <v>0</v>
      </c>
      <c r="BF162" s="25"/>
      <c r="BG162" s="25"/>
      <c r="BH162" s="25"/>
      <c r="BI162" s="25"/>
      <c r="BJ162" s="25"/>
      <c r="BK162" s="61">
        <f t="shared" si="384"/>
        <v>0</v>
      </c>
      <c r="BL162" s="25"/>
      <c r="BM162" s="25"/>
      <c r="BN162" s="25"/>
      <c r="BO162" s="25"/>
      <c r="BP162" s="25"/>
      <c r="BQ162" s="25"/>
      <c r="BR162" s="61">
        <f t="shared" si="385"/>
        <v>0</v>
      </c>
      <c r="BS162" s="25"/>
      <c r="BT162" s="25"/>
      <c r="BU162" s="61">
        <f t="shared" si="386"/>
        <v>0</v>
      </c>
      <c r="BV162" s="25"/>
      <c r="BW162" s="25"/>
      <c r="BX162" s="25"/>
      <c r="BY162" s="25"/>
      <c r="BZ162" s="61">
        <f t="shared" si="387"/>
        <v>0</v>
      </c>
      <c r="CA162" s="25"/>
      <c r="CB162" s="25"/>
      <c r="CC162" s="25"/>
      <c r="CD162" s="25"/>
      <c r="CE162" s="61">
        <f t="shared" si="388"/>
        <v>0</v>
      </c>
      <c r="CF162" s="25"/>
      <c r="CG162" s="25"/>
      <c r="CH162" s="25"/>
      <c r="CI162" s="25"/>
      <c r="CJ162" s="61">
        <f t="shared" si="389"/>
        <v>0</v>
      </c>
      <c r="CK162" s="25"/>
      <c r="CL162" s="25"/>
      <c r="CM162" s="25"/>
      <c r="CN162" s="25"/>
      <c r="CO162" s="25"/>
      <c r="CP162" s="61">
        <f t="shared" si="390"/>
        <v>0</v>
      </c>
      <c r="CQ162" s="25"/>
      <c r="CR162" s="25"/>
      <c r="CS162" s="25"/>
      <c r="CT162" s="25"/>
      <c r="CU162" s="61">
        <f t="shared" si="373"/>
        <v>0</v>
      </c>
      <c r="CV162" s="25"/>
      <c r="CW162" s="25"/>
      <c r="CX162" s="25"/>
      <c r="CY162" s="61">
        <f t="shared" si="374"/>
        <v>0</v>
      </c>
      <c r="CZ162" s="25"/>
      <c r="DA162" s="25"/>
      <c r="DB162" s="25"/>
      <c r="DC162" s="61">
        <f t="shared" si="375"/>
        <v>0</v>
      </c>
      <c r="DD162" s="25"/>
      <c r="DE162" s="25"/>
      <c r="DF162" s="25"/>
      <c r="DG162" s="61">
        <f t="shared" si="376"/>
        <v>0</v>
      </c>
      <c r="DH162" s="25"/>
      <c r="DI162" s="25"/>
      <c r="DJ162" s="25"/>
      <c r="DK162" s="61">
        <f t="shared" si="377"/>
        <v>0</v>
      </c>
      <c r="DL162" s="25"/>
      <c r="DM162" s="25"/>
      <c r="DN162" s="25"/>
      <c r="DO162" s="61">
        <f t="shared" si="391"/>
        <v>0</v>
      </c>
      <c r="DP162" s="25"/>
      <c r="DQ162" s="25"/>
      <c r="DR162" s="25"/>
      <c r="DS162" s="25"/>
      <c r="DT162" s="61">
        <f t="shared" si="338"/>
        <v>0</v>
      </c>
      <c r="DU162" s="25"/>
      <c r="DV162" s="25"/>
      <c r="DW162" s="25"/>
      <c r="DX162" s="25"/>
      <c r="DY162" s="25"/>
      <c r="DZ162" s="25"/>
      <c r="EA162" s="25"/>
      <c r="EB162" s="61">
        <f t="shared" si="392"/>
        <v>0</v>
      </c>
      <c r="EC162" s="25"/>
      <c r="ED162" s="25"/>
      <c r="EE162" s="25"/>
      <c r="EF162" s="25"/>
      <c r="EG162" s="25"/>
      <c r="EH162" s="25"/>
      <c r="EI162" s="61">
        <f t="shared" si="339"/>
        <v>0</v>
      </c>
      <c r="EJ162" s="25"/>
      <c r="EK162" s="25"/>
      <c r="EL162" s="61">
        <f t="shared" si="340"/>
        <v>0</v>
      </c>
      <c r="EM162" s="25"/>
      <c r="EN162" s="25"/>
      <c r="EO162" s="25"/>
      <c r="EP162" s="25"/>
      <c r="EQ162" s="61">
        <f t="shared" si="341"/>
        <v>0</v>
      </c>
      <c r="ER162" s="25"/>
      <c r="ES162" s="25"/>
      <c r="ET162" s="25"/>
      <c r="EU162" s="25"/>
      <c r="EV162" s="9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61">
        <f t="shared" si="370"/>
        <v>0</v>
      </c>
      <c r="FH162" s="25"/>
      <c r="FI162" s="25"/>
      <c r="FJ162" s="61">
        <f t="shared" si="342"/>
        <v>0</v>
      </c>
      <c r="FK162" s="25"/>
      <c r="FL162" s="25"/>
      <c r="FM162" s="25"/>
      <c r="FN162" s="25"/>
      <c r="FO162" s="9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>
        <f t="shared" si="421"/>
        <v>0</v>
      </c>
      <c r="GA162" s="25">
        <f t="shared" si="400"/>
        <v>0</v>
      </c>
      <c r="GB162" s="25">
        <f t="shared" si="401"/>
        <v>0</v>
      </c>
      <c r="GC162" s="25">
        <f t="shared" si="422"/>
        <v>0</v>
      </c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</row>
    <row r="163" spans="1:221" s="6" customFormat="1" ht="15.95" customHeight="1">
      <c r="A163" s="46"/>
      <c r="B163" s="46">
        <v>7013</v>
      </c>
      <c r="C163" s="47" t="s">
        <v>512</v>
      </c>
      <c r="D163" s="57">
        <f t="shared" si="364"/>
        <v>0</v>
      </c>
      <c r="E163" s="60">
        <f t="shared" si="378"/>
        <v>0</v>
      </c>
      <c r="F163" s="30">
        <f t="shared" si="333"/>
        <v>0</v>
      </c>
      <c r="G163" s="30">
        <f t="shared" si="379"/>
        <v>0</v>
      </c>
      <c r="H163" s="61">
        <f t="shared" si="343"/>
        <v>0</v>
      </c>
      <c r="I163" s="61">
        <f t="shared" si="343"/>
        <v>0</v>
      </c>
      <c r="J163" s="61">
        <f t="shared" si="365"/>
        <v>0</v>
      </c>
      <c r="K163" s="61">
        <f t="shared" si="334"/>
        <v>0</v>
      </c>
      <c r="L163" s="61">
        <f t="shared" si="335"/>
        <v>0</v>
      </c>
      <c r="M163" s="60">
        <f t="shared" si="336"/>
        <v>0</v>
      </c>
      <c r="N163" s="53">
        <f t="shared" si="371"/>
        <v>0</v>
      </c>
      <c r="O163" s="25">
        <f t="shared" si="409"/>
        <v>0</v>
      </c>
      <c r="P163" s="25">
        <f t="shared" si="410"/>
        <v>0</v>
      </c>
      <c r="Q163" s="25">
        <f t="shared" si="411"/>
        <v>0</v>
      </c>
      <c r="R163" s="25">
        <f t="shared" si="411"/>
        <v>0</v>
      </c>
      <c r="S163" s="25">
        <f t="shared" si="412"/>
        <v>0</v>
      </c>
      <c r="T163" s="25">
        <f t="shared" si="413"/>
        <v>0</v>
      </c>
      <c r="U163" s="25">
        <f t="shared" si="414"/>
        <v>0</v>
      </c>
      <c r="V163" s="25">
        <f t="shared" si="415"/>
        <v>0</v>
      </c>
      <c r="W163" s="25">
        <f t="shared" si="416"/>
        <v>0</v>
      </c>
      <c r="X163" s="25">
        <f t="shared" si="417"/>
        <v>0</v>
      </c>
      <c r="Y163" s="25">
        <f t="shared" si="418"/>
        <v>0</v>
      </c>
      <c r="Z163" s="25">
        <f t="shared" si="419"/>
        <v>0</v>
      </c>
      <c r="AA163" s="25">
        <f t="shared" si="419"/>
        <v>0</v>
      </c>
      <c r="AB163" s="25">
        <f t="shared" si="399"/>
        <v>0</v>
      </c>
      <c r="AC163" s="9">
        <f t="shared" si="399"/>
        <v>0</v>
      </c>
      <c r="AD163" s="25">
        <f t="shared" si="420"/>
        <v>0</v>
      </c>
      <c r="AE163" s="53">
        <f t="shared" si="337"/>
        <v>0</v>
      </c>
      <c r="AF163" s="61">
        <f t="shared" si="380"/>
        <v>0</v>
      </c>
      <c r="AG163" s="61">
        <f t="shared" si="381"/>
        <v>0</v>
      </c>
      <c r="AH163" s="53">
        <f t="shared" si="393"/>
        <v>0</v>
      </c>
      <c r="AI163" s="12">
        <f t="shared" si="382"/>
        <v>0</v>
      </c>
      <c r="AJ163" s="12">
        <f t="shared" si="383"/>
        <v>0</v>
      </c>
      <c r="AK163" s="12">
        <f t="shared" si="394"/>
        <v>0</v>
      </c>
      <c r="AL163" s="12">
        <f t="shared" si="395"/>
        <v>0</v>
      </c>
      <c r="AM163" s="12">
        <f t="shared" si="366"/>
        <v>0</v>
      </c>
      <c r="AN163" s="12">
        <f t="shared" si="367"/>
        <v>0</v>
      </c>
      <c r="AO163" s="12">
        <f t="shared" si="368"/>
        <v>0</v>
      </c>
      <c r="AP163" s="12">
        <f t="shared" si="369"/>
        <v>0</v>
      </c>
      <c r="AQ163" s="12">
        <f t="shared" si="396"/>
        <v>0</v>
      </c>
      <c r="AR163" s="30">
        <f t="shared" si="397"/>
        <v>0</v>
      </c>
      <c r="AS163" s="25"/>
      <c r="AT163" s="25"/>
      <c r="AU163" s="25"/>
      <c r="AV163" s="25"/>
      <c r="AW163" s="25"/>
      <c r="AX163" s="25"/>
      <c r="AY163" s="25"/>
      <c r="AZ163" s="25"/>
      <c r="BA163" s="25"/>
      <c r="BB163" s="30">
        <f t="shared" si="398"/>
        <v>0</v>
      </c>
      <c r="BC163" s="25"/>
      <c r="BD163" s="25"/>
      <c r="BE163" s="30">
        <f t="shared" si="372"/>
        <v>0</v>
      </c>
      <c r="BF163" s="25"/>
      <c r="BG163" s="25"/>
      <c r="BH163" s="25"/>
      <c r="BI163" s="25"/>
      <c r="BJ163" s="25"/>
      <c r="BK163" s="61">
        <f t="shared" si="384"/>
        <v>0</v>
      </c>
      <c r="BL163" s="25"/>
      <c r="BM163" s="25"/>
      <c r="BN163" s="25"/>
      <c r="BO163" s="25"/>
      <c r="BP163" s="25"/>
      <c r="BQ163" s="25"/>
      <c r="BR163" s="61">
        <f t="shared" si="385"/>
        <v>0</v>
      </c>
      <c r="BS163" s="25"/>
      <c r="BT163" s="25"/>
      <c r="BU163" s="61">
        <f t="shared" si="386"/>
        <v>0</v>
      </c>
      <c r="BV163" s="25"/>
      <c r="BW163" s="25"/>
      <c r="BX163" s="25"/>
      <c r="BY163" s="25"/>
      <c r="BZ163" s="61">
        <f t="shared" si="387"/>
        <v>0</v>
      </c>
      <c r="CA163" s="25"/>
      <c r="CB163" s="25"/>
      <c r="CC163" s="25"/>
      <c r="CD163" s="25"/>
      <c r="CE163" s="61">
        <f t="shared" si="388"/>
        <v>0</v>
      </c>
      <c r="CF163" s="25"/>
      <c r="CG163" s="25"/>
      <c r="CH163" s="25"/>
      <c r="CI163" s="25"/>
      <c r="CJ163" s="61">
        <f t="shared" si="389"/>
        <v>0</v>
      </c>
      <c r="CK163" s="25"/>
      <c r="CL163" s="25"/>
      <c r="CM163" s="25"/>
      <c r="CN163" s="25"/>
      <c r="CO163" s="25"/>
      <c r="CP163" s="61">
        <f t="shared" si="390"/>
        <v>0</v>
      </c>
      <c r="CQ163" s="25"/>
      <c r="CR163" s="25"/>
      <c r="CS163" s="25"/>
      <c r="CT163" s="25"/>
      <c r="CU163" s="61">
        <f t="shared" si="373"/>
        <v>0</v>
      </c>
      <c r="CV163" s="25"/>
      <c r="CW163" s="25"/>
      <c r="CX163" s="25"/>
      <c r="CY163" s="61">
        <f t="shared" si="374"/>
        <v>0</v>
      </c>
      <c r="CZ163" s="25"/>
      <c r="DA163" s="25"/>
      <c r="DB163" s="25"/>
      <c r="DC163" s="61">
        <f t="shared" si="375"/>
        <v>0</v>
      </c>
      <c r="DD163" s="25"/>
      <c r="DE163" s="25"/>
      <c r="DF163" s="25"/>
      <c r="DG163" s="61">
        <f t="shared" si="376"/>
        <v>0</v>
      </c>
      <c r="DH163" s="25"/>
      <c r="DI163" s="25"/>
      <c r="DJ163" s="25"/>
      <c r="DK163" s="61">
        <f t="shared" si="377"/>
        <v>0</v>
      </c>
      <c r="DL163" s="25"/>
      <c r="DM163" s="25"/>
      <c r="DN163" s="25"/>
      <c r="DO163" s="61">
        <f t="shared" si="391"/>
        <v>0</v>
      </c>
      <c r="DP163" s="25"/>
      <c r="DQ163" s="25"/>
      <c r="DR163" s="25"/>
      <c r="DS163" s="25"/>
      <c r="DT163" s="61">
        <f t="shared" si="338"/>
        <v>0</v>
      </c>
      <c r="DU163" s="25"/>
      <c r="DV163" s="25"/>
      <c r="DW163" s="25"/>
      <c r="DX163" s="25"/>
      <c r="DY163" s="25"/>
      <c r="DZ163" s="25"/>
      <c r="EA163" s="25"/>
      <c r="EB163" s="61">
        <f t="shared" si="392"/>
        <v>0</v>
      </c>
      <c r="EC163" s="25"/>
      <c r="ED163" s="25"/>
      <c r="EE163" s="25"/>
      <c r="EF163" s="25"/>
      <c r="EG163" s="25"/>
      <c r="EH163" s="25"/>
      <c r="EI163" s="61">
        <f t="shared" si="339"/>
        <v>0</v>
      </c>
      <c r="EJ163" s="25"/>
      <c r="EK163" s="25"/>
      <c r="EL163" s="61">
        <f t="shared" si="340"/>
        <v>0</v>
      </c>
      <c r="EM163" s="25"/>
      <c r="EN163" s="25"/>
      <c r="EO163" s="25"/>
      <c r="EP163" s="25"/>
      <c r="EQ163" s="61">
        <f t="shared" si="341"/>
        <v>0</v>
      </c>
      <c r="ER163" s="25"/>
      <c r="ES163" s="25"/>
      <c r="ET163" s="25"/>
      <c r="EU163" s="25"/>
      <c r="EV163" s="9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61">
        <f t="shared" si="370"/>
        <v>0</v>
      </c>
      <c r="FH163" s="25"/>
      <c r="FI163" s="25"/>
      <c r="FJ163" s="61">
        <f t="shared" si="342"/>
        <v>0</v>
      </c>
      <c r="FK163" s="25"/>
      <c r="FL163" s="25"/>
      <c r="FM163" s="25"/>
      <c r="FN163" s="25"/>
      <c r="FO163" s="9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>
        <f t="shared" si="421"/>
        <v>0</v>
      </c>
      <c r="GA163" s="25">
        <f t="shared" si="400"/>
        <v>0</v>
      </c>
      <c r="GB163" s="25">
        <f t="shared" si="401"/>
        <v>0</v>
      </c>
      <c r="GC163" s="25">
        <f t="shared" si="422"/>
        <v>0</v>
      </c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</row>
    <row r="164" spans="1:221" s="6" customFormat="1" ht="15.95" customHeight="1">
      <c r="A164" s="46"/>
      <c r="B164" s="46">
        <v>7014</v>
      </c>
      <c r="C164" s="47" t="s">
        <v>560</v>
      </c>
      <c r="D164" s="57">
        <f t="shared" si="364"/>
        <v>0</v>
      </c>
      <c r="E164" s="60">
        <f t="shared" si="378"/>
        <v>0</v>
      </c>
      <c r="F164" s="30">
        <f t="shared" si="333"/>
        <v>0</v>
      </c>
      <c r="G164" s="30">
        <f t="shared" si="379"/>
        <v>0</v>
      </c>
      <c r="H164" s="61">
        <f t="shared" si="343"/>
        <v>0</v>
      </c>
      <c r="I164" s="61">
        <f t="shared" si="343"/>
        <v>0</v>
      </c>
      <c r="J164" s="61">
        <f t="shared" si="365"/>
        <v>0</v>
      </c>
      <c r="K164" s="61">
        <f t="shared" si="334"/>
        <v>0</v>
      </c>
      <c r="L164" s="61">
        <f t="shared" si="335"/>
        <v>0</v>
      </c>
      <c r="M164" s="60">
        <f t="shared" si="336"/>
        <v>0</v>
      </c>
      <c r="N164" s="53">
        <f t="shared" si="371"/>
        <v>0</v>
      </c>
      <c r="O164" s="25">
        <f t="shared" si="409"/>
        <v>0</v>
      </c>
      <c r="P164" s="25">
        <f t="shared" si="410"/>
        <v>0</v>
      </c>
      <c r="Q164" s="25">
        <f t="shared" si="411"/>
        <v>0</v>
      </c>
      <c r="R164" s="25">
        <f t="shared" si="411"/>
        <v>0</v>
      </c>
      <c r="S164" s="25">
        <f t="shared" si="412"/>
        <v>0</v>
      </c>
      <c r="T164" s="25">
        <f t="shared" si="413"/>
        <v>0</v>
      </c>
      <c r="U164" s="25">
        <f t="shared" si="414"/>
        <v>0</v>
      </c>
      <c r="V164" s="25">
        <f t="shared" si="415"/>
        <v>0</v>
      </c>
      <c r="W164" s="25">
        <f t="shared" si="416"/>
        <v>0</v>
      </c>
      <c r="X164" s="25">
        <f t="shared" si="417"/>
        <v>0</v>
      </c>
      <c r="Y164" s="25">
        <f t="shared" si="418"/>
        <v>0</v>
      </c>
      <c r="Z164" s="25">
        <f t="shared" si="419"/>
        <v>0</v>
      </c>
      <c r="AA164" s="25">
        <f t="shared" si="419"/>
        <v>0</v>
      </c>
      <c r="AB164" s="25">
        <f t="shared" si="399"/>
        <v>0</v>
      </c>
      <c r="AC164" s="9">
        <f t="shared" si="399"/>
        <v>0</v>
      </c>
      <c r="AD164" s="25">
        <f t="shared" si="420"/>
        <v>0</v>
      </c>
      <c r="AE164" s="53">
        <f t="shared" si="337"/>
        <v>0</v>
      </c>
      <c r="AF164" s="61">
        <f t="shared" si="380"/>
        <v>0</v>
      </c>
      <c r="AG164" s="61">
        <f t="shared" si="381"/>
        <v>0</v>
      </c>
      <c r="AH164" s="53">
        <f t="shared" si="393"/>
        <v>0</v>
      </c>
      <c r="AI164" s="12">
        <f t="shared" si="382"/>
        <v>0</v>
      </c>
      <c r="AJ164" s="12">
        <f t="shared" si="383"/>
        <v>0</v>
      </c>
      <c r="AK164" s="12">
        <f t="shared" si="394"/>
        <v>0</v>
      </c>
      <c r="AL164" s="12">
        <f t="shared" si="395"/>
        <v>0</v>
      </c>
      <c r="AM164" s="12">
        <f t="shared" si="366"/>
        <v>0</v>
      </c>
      <c r="AN164" s="12">
        <f t="shared" si="367"/>
        <v>0</v>
      </c>
      <c r="AO164" s="12">
        <f t="shared" si="368"/>
        <v>0</v>
      </c>
      <c r="AP164" s="12">
        <f t="shared" si="369"/>
        <v>0</v>
      </c>
      <c r="AQ164" s="12">
        <f t="shared" si="396"/>
        <v>0</v>
      </c>
      <c r="AR164" s="30">
        <f t="shared" si="397"/>
        <v>0</v>
      </c>
      <c r="AS164" s="25"/>
      <c r="AT164" s="25"/>
      <c r="AU164" s="25"/>
      <c r="AV164" s="25"/>
      <c r="AW164" s="25"/>
      <c r="AX164" s="25"/>
      <c r="AY164" s="25"/>
      <c r="AZ164" s="25"/>
      <c r="BA164" s="25"/>
      <c r="BB164" s="30">
        <f t="shared" si="398"/>
        <v>0</v>
      </c>
      <c r="BC164" s="25"/>
      <c r="BD164" s="25"/>
      <c r="BE164" s="30">
        <f t="shared" si="372"/>
        <v>0</v>
      </c>
      <c r="BF164" s="25"/>
      <c r="BG164" s="25"/>
      <c r="BH164" s="25"/>
      <c r="BI164" s="25"/>
      <c r="BJ164" s="25"/>
      <c r="BK164" s="61">
        <f t="shared" si="384"/>
        <v>0</v>
      </c>
      <c r="BL164" s="25"/>
      <c r="BM164" s="25"/>
      <c r="BN164" s="25"/>
      <c r="BO164" s="25"/>
      <c r="BP164" s="25"/>
      <c r="BQ164" s="25"/>
      <c r="BR164" s="61">
        <f t="shared" si="385"/>
        <v>0</v>
      </c>
      <c r="BS164" s="25"/>
      <c r="BT164" s="25"/>
      <c r="BU164" s="61">
        <f t="shared" si="386"/>
        <v>0</v>
      </c>
      <c r="BV164" s="25"/>
      <c r="BW164" s="25"/>
      <c r="BX164" s="25"/>
      <c r="BY164" s="25"/>
      <c r="BZ164" s="61">
        <f t="shared" si="387"/>
        <v>0</v>
      </c>
      <c r="CA164" s="25"/>
      <c r="CB164" s="25"/>
      <c r="CC164" s="25"/>
      <c r="CD164" s="25"/>
      <c r="CE164" s="61">
        <f t="shared" si="388"/>
        <v>0</v>
      </c>
      <c r="CF164" s="25"/>
      <c r="CG164" s="25"/>
      <c r="CH164" s="25"/>
      <c r="CI164" s="25"/>
      <c r="CJ164" s="61">
        <f t="shared" si="389"/>
        <v>0</v>
      </c>
      <c r="CK164" s="25"/>
      <c r="CL164" s="25"/>
      <c r="CM164" s="25"/>
      <c r="CN164" s="25"/>
      <c r="CO164" s="25"/>
      <c r="CP164" s="61">
        <f t="shared" si="390"/>
        <v>0</v>
      </c>
      <c r="CQ164" s="25"/>
      <c r="CR164" s="25"/>
      <c r="CS164" s="25"/>
      <c r="CT164" s="25"/>
      <c r="CU164" s="61">
        <f t="shared" si="373"/>
        <v>0</v>
      </c>
      <c r="CV164" s="25"/>
      <c r="CW164" s="25"/>
      <c r="CX164" s="25"/>
      <c r="CY164" s="61">
        <f t="shared" si="374"/>
        <v>0</v>
      </c>
      <c r="CZ164" s="25"/>
      <c r="DA164" s="25"/>
      <c r="DB164" s="25"/>
      <c r="DC164" s="61">
        <f t="shared" si="375"/>
        <v>0</v>
      </c>
      <c r="DD164" s="25"/>
      <c r="DE164" s="25"/>
      <c r="DF164" s="25"/>
      <c r="DG164" s="61">
        <f t="shared" si="376"/>
        <v>0</v>
      </c>
      <c r="DH164" s="25"/>
      <c r="DI164" s="25"/>
      <c r="DJ164" s="25"/>
      <c r="DK164" s="61">
        <f t="shared" si="377"/>
        <v>0</v>
      </c>
      <c r="DL164" s="25"/>
      <c r="DM164" s="25"/>
      <c r="DN164" s="25"/>
      <c r="DO164" s="61">
        <f t="shared" si="391"/>
        <v>0</v>
      </c>
      <c r="DP164" s="25"/>
      <c r="DQ164" s="25"/>
      <c r="DR164" s="25"/>
      <c r="DS164" s="25"/>
      <c r="DT164" s="61">
        <f t="shared" si="338"/>
        <v>0</v>
      </c>
      <c r="DU164" s="25"/>
      <c r="DV164" s="25"/>
      <c r="DW164" s="25"/>
      <c r="DX164" s="25"/>
      <c r="DY164" s="25"/>
      <c r="DZ164" s="25"/>
      <c r="EA164" s="25"/>
      <c r="EB164" s="61">
        <f t="shared" si="392"/>
        <v>0</v>
      </c>
      <c r="EC164" s="25"/>
      <c r="ED164" s="25"/>
      <c r="EE164" s="25"/>
      <c r="EF164" s="25"/>
      <c r="EG164" s="25"/>
      <c r="EH164" s="25"/>
      <c r="EI164" s="61">
        <f t="shared" si="339"/>
        <v>0</v>
      </c>
      <c r="EJ164" s="25"/>
      <c r="EK164" s="25"/>
      <c r="EL164" s="61">
        <f t="shared" si="340"/>
        <v>0</v>
      </c>
      <c r="EM164" s="25"/>
      <c r="EN164" s="25"/>
      <c r="EO164" s="25"/>
      <c r="EP164" s="25"/>
      <c r="EQ164" s="61">
        <f t="shared" si="341"/>
        <v>0</v>
      </c>
      <c r="ER164" s="25"/>
      <c r="ES164" s="25"/>
      <c r="ET164" s="25"/>
      <c r="EU164" s="25"/>
      <c r="EV164" s="9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61">
        <f t="shared" si="370"/>
        <v>0</v>
      </c>
      <c r="FH164" s="25"/>
      <c r="FI164" s="25"/>
      <c r="FJ164" s="61">
        <f t="shared" si="342"/>
        <v>0</v>
      </c>
      <c r="FK164" s="25"/>
      <c r="FL164" s="25"/>
      <c r="FM164" s="25"/>
      <c r="FN164" s="25"/>
      <c r="FO164" s="9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>
        <f t="shared" si="421"/>
        <v>0</v>
      </c>
      <c r="GA164" s="25">
        <f t="shared" si="400"/>
        <v>0</v>
      </c>
      <c r="GB164" s="25">
        <f t="shared" si="401"/>
        <v>0</v>
      </c>
      <c r="GC164" s="25">
        <f t="shared" si="422"/>
        <v>0</v>
      </c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</row>
    <row r="165" spans="1:221" s="6" customFormat="1" ht="15.95" customHeight="1">
      <c r="A165" s="46"/>
      <c r="B165" s="46">
        <v>7015</v>
      </c>
      <c r="C165" s="47" t="s">
        <v>62</v>
      </c>
      <c r="D165" s="57">
        <f t="shared" si="364"/>
        <v>0</v>
      </c>
      <c r="E165" s="60">
        <f t="shared" si="378"/>
        <v>0</v>
      </c>
      <c r="F165" s="30">
        <f t="shared" si="333"/>
        <v>0</v>
      </c>
      <c r="G165" s="30">
        <f t="shared" si="379"/>
        <v>0</v>
      </c>
      <c r="H165" s="61">
        <f t="shared" si="343"/>
        <v>0</v>
      </c>
      <c r="I165" s="61">
        <f t="shared" si="343"/>
        <v>0</v>
      </c>
      <c r="J165" s="61">
        <f t="shared" si="365"/>
        <v>0</v>
      </c>
      <c r="K165" s="61">
        <f t="shared" si="334"/>
        <v>0</v>
      </c>
      <c r="L165" s="61">
        <f t="shared" si="335"/>
        <v>0</v>
      </c>
      <c r="M165" s="60">
        <f t="shared" si="336"/>
        <v>0</v>
      </c>
      <c r="N165" s="53">
        <f t="shared" si="371"/>
        <v>0</v>
      </c>
      <c r="O165" s="25">
        <f t="shared" si="409"/>
        <v>0</v>
      </c>
      <c r="P165" s="25">
        <f t="shared" si="410"/>
        <v>0</v>
      </c>
      <c r="Q165" s="25">
        <f t="shared" si="411"/>
        <v>0</v>
      </c>
      <c r="R165" s="25">
        <f t="shared" si="411"/>
        <v>0</v>
      </c>
      <c r="S165" s="25">
        <f t="shared" si="412"/>
        <v>0</v>
      </c>
      <c r="T165" s="25">
        <f t="shared" si="413"/>
        <v>0</v>
      </c>
      <c r="U165" s="25">
        <f t="shared" si="414"/>
        <v>0</v>
      </c>
      <c r="V165" s="25">
        <f t="shared" si="415"/>
        <v>0</v>
      </c>
      <c r="W165" s="25">
        <f t="shared" si="416"/>
        <v>0</v>
      </c>
      <c r="X165" s="25">
        <f t="shared" si="417"/>
        <v>0</v>
      </c>
      <c r="Y165" s="25">
        <f t="shared" si="418"/>
        <v>0</v>
      </c>
      <c r="Z165" s="25">
        <f t="shared" si="419"/>
        <v>0</v>
      </c>
      <c r="AA165" s="25">
        <f t="shared" si="419"/>
        <v>0</v>
      </c>
      <c r="AB165" s="25">
        <f t="shared" si="399"/>
        <v>0</v>
      </c>
      <c r="AC165" s="9">
        <f t="shared" si="399"/>
        <v>0</v>
      </c>
      <c r="AD165" s="25">
        <f t="shared" si="420"/>
        <v>0</v>
      </c>
      <c r="AE165" s="53">
        <f t="shared" si="337"/>
        <v>0</v>
      </c>
      <c r="AF165" s="61">
        <f t="shared" si="380"/>
        <v>0</v>
      </c>
      <c r="AG165" s="61">
        <f t="shared" si="381"/>
        <v>0</v>
      </c>
      <c r="AH165" s="53">
        <f t="shared" si="393"/>
        <v>0</v>
      </c>
      <c r="AI165" s="12">
        <f t="shared" si="382"/>
        <v>0</v>
      </c>
      <c r="AJ165" s="12">
        <f t="shared" si="383"/>
        <v>0</v>
      </c>
      <c r="AK165" s="12">
        <f t="shared" si="394"/>
        <v>0</v>
      </c>
      <c r="AL165" s="12">
        <f t="shared" si="395"/>
        <v>0</v>
      </c>
      <c r="AM165" s="12">
        <f t="shared" si="366"/>
        <v>0</v>
      </c>
      <c r="AN165" s="12">
        <f t="shared" si="367"/>
        <v>0</v>
      </c>
      <c r="AO165" s="12">
        <f t="shared" si="368"/>
        <v>0</v>
      </c>
      <c r="AP165" s="12">
        <f t="shared" si="369"/>
        <v>0</v>
      </c>
      <c r="AQ165" s="12">
        <f t="shared" si="396"/>
        <v>0</v>
      </c>
      <c r="AR165" s="30">
        <f t="shared" si="397"/>
        <v>0</v>
      </c>
      <c r="AS165" s="25"/>
      <c r="AT165" s="25"/>
      <c r="AU165" s="25"/>
      <c r="AV165" s="25"/>
      <c r="AW165" s="25"/>
      <c r="AX165" s="25"/>
      <c r="AY165" s="25"/>
      <c r="AZ165" s="25"/>
      <c r="BA165" s="25"/>
      <c r="BB165" s="30">
        <f t="shared" si="398"/>
        <v>0</v>
      </c>
      <c r="BC165" s="25"/>
      <c r="BD165" s="25"/>
      <c r="BE165" s="30">
        <f t="shared" si="372"/>
        <v>0</v>
      </c>
      <c r="BF165" s="25"/>
      <c r="BG165" s="25"/>
      <c r="BH165" s="25"/>
      <c r="BI165" s="25"/>
      <c r="BJ165" s="25"/>
      <c r="BK165" s="61">
        <f t="shared" si="384"/>
        <v>0</v>
      </c>
      <c r="BL165" s="25"/>
      <c r="BM165" s="25"/>
      <c r="BN165" s="25"/>
      <c r="BO165" s="25"/>
      <c r="BP165" s="25"/>
      <c r="BQ165" s="25"/>
      <c r="BR165" s="61">
        <f t="shared" si="385"/>
        <v>0</v>
      </c>
      <c r="BS165" s="25"/>
      <c r="BT165" s="25"/>
      <c r="BU165" s="61">
        <f t="shared" si="386"/>
        <v>0</v>
      </c>
      <c r="BV165" s="25"/>
      <c r="BW165" s="25"/>
      <c r="BX165" s="25"/>
      <c r="BY165" s="25"/>
      <c r="BZ165" s="61">
        <f t="shared" si="387"/>
        <v>0</v>
      </c>
      <c r="CA165" s="25"/>
      <c r="CB165" s="25"/>
      <c r="CC165" s="25"/>
      <c r="CD165" s="25"/>
      <c r="CE165" s="61">
        <f t="shared" si="388"/>
        <v>0</v>
      </c>
      <c r="CF165" s="25"/>
      <c r="CG165" s="25"/>
      <c r="CH165" s="25"/>
      <c r="CI165" s="25"/>
      <c r="CJ165" s="61">
        <f t="shared" si="389"/>
        <v>0</v>
      </c>
      <c r="CK165" s="25"/>
      <c r="CL165" s="25"/>
      <c r="CM165" s="25"/>
      <c r="CN165" s="25"/>
      <c r="CO165" s="25"/>
      <c r="CP165" s="61">
        <f t="shared" si="390"/>
        <v>0</v>
      </c>
      <c r="CQ165" s="25"/>
      <c r="CR165" s="25"/>
      <c r="CS165" s="25"/>
      <c r="CT165" s="25"/>
      <c r="CU165" s="61">
        <f t="shared" si="373"/>
        <v>0</v>
      </c>
      <c r="CV165" s="25"/>
      <c r="CW165" s="25"/>
      <c r="CX165" s="25"/>
      <c r="CY165" s="61">
        <f t="shared" si="374"/>
        <v>0</v>
      </c>
      <c r="CZ165" s="25"/>
      <c r="DA165" s="25"/>
      <c r="DB165" s="25"/>
      <c r="DC165" s="61">
        <f t="shared" si="375"/>
        <v>0</v>
      </c>
      <c r="DD165" s="25"/>
      <c r="DE165" s="25"/>
      <c r="DF165" s="25"/>
      <c r="DG165" s="61">
        <f t="shared" si="376"/>
        <v>0</v>
      </c>
      <c r="DH165" s="25"/>
      <c r="DI165" s="25"/>
      <c r="DJ165" s="25"/>
      <c r="DK165" s="61">
        <f t="shared" si="377"/>
        <v>0</v>
      </c>
      <c r="DL165" s="25"/>
      <c r="DM165" s="25"/>
      <c r="DN165" s="25"/>
      <c r="DO165" s="61">
        <f t="shared" si="391"/>
        <v>0</v>
      </c>
      <c r="DP165" s="25"/>
      <c r="DQ165" s="25"/>
      <c r="DR165" s="25"/>
      <c r="DS165" s="25"/>
      <c r="DT165" s="61">
        <f t="shared" si="338"/>
        <v>0</v>
      </c>
      <c r="DU165" s="25"/>
      <c r="DV165" s="25"/>
      <c r="DW165" s="25"/>
      <c r="DX165" s="25"/>
      <c r="DY165" s="25"/>
      <c r="DZ165" s="25"/>
      <c r="EA165" s="25"/>
      <c r="EB165" s="61">
        <f t="shared" si="392"/>
        <v>0</v>
      </c>
      <c r="EC165" s="25"/>
      <c r="ED165" s="25"/>
      <c r="EE165" s="25"/>
      <c r="EF165" s="25"/>
      <c r="EG165" s="25"/>
      <c r="EH165" s="25"/>
      <c r="EI165" s="61">
        <f t="shared" si="339"/>
        <v>0</v>
      </c>
      <c r="EJ165" s="25"/>
      <c r="EK165" s="25"/>
      <c r="EL165" s="61">
        <f t="shared" si="340"/>
        <v>0</v>
      </c>
      <c r="EM165" s="25"/>
      <c r="EN165" s="25"/>
      <c r="EO165" s="25"/>
      <c r="EP165" s="25"/>
      <c r="EQ165" s="61">
        <f t="shared" si="341"/>
        <v>0</v>
      </c>
      <c r="ER165" s="25"/>
      <c r="ES165" s="25"/>
      <c r="ET165" s="25"/>
      <c r="EU165" s="25"/>
      <c r="EV165" s="9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61">
        <f t="shared" si="370"/>
        <v>0</v>
      </c>
      <c r="FH165" s="25"/>
      <c r="FI165" s="25"/>
      <c r="FJ165" s="61">
        <f t="shared" si="342"/>
        <v>0</v>
      </c>
      <c r="FK165" s="25"/>
      <c r="FL165" s="25"/>
      <c r="FM165" s="25"/>
      <c r="FN165" s="25"/>
      <c r="FO165" s="9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>
        <f t="shared" si="421"/>
        <v>0</v>
      </c>
      <c r="GA165" s="25">
        <f t="shared" si="400"/>
        <v>0</v>
      </c>
      <c r="GB165" s="25">
        <f t="shared" si="401"/>
        <v>0</v>
      </c>
      <c r="GC165" s="25">
        <f t="shared" si="422"/>
        <v>0</v>
      </c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</row>
    <row r="166" spans="1:221" s="6" customFormat="1" ht="15.95" customHeight="1">
      <c r="A166" s="46"/>
      <c r="B166" s="46">
        <v>7016</v>
      </c>
      <c r="C166" s="47" t="s">
        <v>561</v>
      </c>
      <c r="D166" s="57">
        <f t="shared" si="364"/>
        <v>0</v>
      </c>
      <c r="E166" s="60">
        <f t="shared" si="378"/>
        <v>0</v>
      </c>
      <c r="F166" s="30">
        <f t="shared" si="333"/>
        <v>0</v>
      </c>
      <c r="G166" s="30">
        <f t="shared" si="379"/>
        <v>0</v>
      </c>
      <c r="H166" s="61">
        <f t="shared" si="343"/>
        <v>0</v>
      </c>
      <c r="I166" s="61">
        <f t="shared" si="343"/>
        <v>0</v>
      </c>
      <c r="J166" s="61">
        <f t="shared" si="365"/>
        <v>0</v>
      </c>
      <c r="K166" s="61">
        <f t="shared" si="334"/>
        <v>0</v>
      </c>
      <c r="L166" s="61">
        <f t="shared" si="335"/>
        <v>0</v>
      </c>
      <c r="M166" s="60">
        <f t="shared" si="336"/>
        <v>0</v>
      </c>
      <c r="N166" s="53">
        <f t="shared" si="371"/>
        <v>0</v>
      </c>
      <c r="O166" s="25">
        <f t="shared" si="409"/>
        <v>0</v>
      </c>
      <c r="P166" s="25">
        <f t="shared" si="410"/>
        <v>0</v>
      </c>
      <c r="Q166" s="25">
        <f t="shared" si="411"/>
        <v>0</v>
      </c>
      <c r="R166" s="25">
        <f t="shared" si="411"/>
        <v>0</v>
      </c>
      <c r="S166" s="25">
        <f t="shared" si="412"/>
        <v>0</v>
      </c>
      <c r="T166" s="25">
        <f t="shared" si="413"/>
        <v>0</v>
      </c>
      <c r="U166" s="25">
        <f t="shared" si="414"/>
        <v>0</v>
      </c>
      <c r="V166" s="25">
        <f t="shared" si="415"/>
        <v>0</v>
      </c>
      <c r="W166" s="25">
        <f t="shared" si="416"/>
        <v>0</v>
      </c>
      <c r="X166" s="25">
        <f t="shared" si="417"/>
        <v>0</v>
      </c>
      <c r="Y166" s="25">
        <f t="shared" si="418"/>
        <v>0</v>
      </c>
      <c r="Z166" s="25">
        <f t="shared" si="419"/>
        <v>0</v>
      </c>
      <c r="AA166" s="25">
        <f t="shared" si="419"/>
        <v>0</v>
      </c>
      <c r="AB166" s="25">
        <f t="shared" si="399"/>
        <v>0</v>
      </c>
      <c r="AC166" s="9">
        <f t="shared" si="399"/>
        <v>0</v>
      </c>
      <c r="AD166" s="25">
        <f t="shared" si="420"/>
        <v>0</v>
      </c>
      <c r="AE166" s="53">
        <f t="shared" si="337"/>
        <v>0</v>
      </c>
      <c r="AF166" s="61">
        <f t="shared" si="380"/>
        <v>0</v>
      </c>
      <c r="AG166" s="61">
        <f t="shared" si="381"/>
        <v>0</v>
      </c>
      <c r="AH166" s="53">
        <f t="shared" si="393"/>
        <v>0</v>
      </c>
      <c r="AI166" s="12">
        <f t="shared" si="382"/>
        <v>0</v>
      </c>
      <c r="AJ166" s="12">
        <f t="shared" si="383"/>
        <v>0</v>
      </c>
      <c r="AK166" s="12">
        <f t="shared" si="394"/>
        <v>0</v>
      </c>
      <c r="AL166" s="12">
        <f t="shared" si="395"/>
        <v>0</v>
      </c>
      <c r="AM166" s="12">
        <f t="shared" si="366"/>
        <v>0</v>
      </c>
      <c r="AN166" s="12">
        <f t="shared" si="367"/>
        <v>0</v>
      </c>
      <c r="AO166" s="12">
        <f t="shared" si="368"/>
        <v>0</v>
      </c>
      <c r="AP166" s="12">
        <f t="shared" si="369"/>
        <v>0</v>
      </c>
      <c r="AQ166" s="12">
        <f t="shared" si="396"/>
        <v>0</v>
      </c>
      <c r="AR166" s="30">
        <f t="shared" si="397"/>
        <v>0</v>
      </c>
      <c r="AS166" s="25"/>
      <c r="AT166" s="25"/>
      <c r="AU166" s="25"/>
      <c r="AV166" s="25"/>
      <c r="AW166" s="25"/>
      <c r="AX166" s="25"/>
      <c r="AY166" s="25"/>
      <c r="AZ166" s="25"/>
      <c r="BA166" s="25"/>
      <c r="BB166" s="30">
        <f t="shared" si="398"/>
        <v>0</v>
      </c>
      <c r="BC166" s="25"/>
      <c r="BD166" s="25"/>
      <c r="BE166" s="30">
        <f t="shared" si="372"/>
        <v>0</v>
      </c>
      <c r="BF166" s="25"/>
      <c r="BG166" s="25"/>
      <c r="BH166" s="25"/>
      <c r="BI166" s="25"/>
      <c r="BJ166" s="25"/>
      <c r="BK166" s="61">
        <f t="shared" si="384"/>
        <v>0</v>
      </c>
      <c r="BL166" s="25"/>
      <c r="BM166" s="25"/>
      <c r="BN166" s="25"/>
      <c r="BO166" s="25"/>
      <c r="BP166" s="25"/>
      <c r="BQ166" s="25"/>
      <c r="BR166" s="61">
        <f t="shared" si="385"/>
        <v>0</v>
      </c>
      <c r="BS166" s="25"/>
      <c r="BT166" s="25"/>
      <c r="BU166" s="61">
        <f t="shared" si="386"/>
        <v>0</v>
      </c>
      <c r="BV166" s="25"/>
      <c r="BW166" s="25"/>
      <c r="BX166" s="25"/>
      <c r="BY166" s="25"/>
      <c r="BZ166" s="61">
        <f t="shared" si="387"/>
        <v>0</v>
      </c>
      <c r="CA166" s="25"/>
      <c r="CB166" s="25"/>
      <c r="CC166" s="25"/>
      <c r="CD166" s="25"/>
      <c r="CE166" s="61">
        <f t="shared" si="388"/>
        <v>0</v>
      </c>
      <c r="CF166" s="25"/>
      <c r="CG166" s="25"/>
      <c r="CH166" s="25"/>
      <c r="CI166" s="25"/>
      <c r="CJ166" s="61">
        <f t="shared" si="389"/>
        <v>0</v>
      </c>
      <c r="CK166" s="25"/>
      <c r="CL166" s="25"/>
      <c r="CM166" s="25"/>
      <c r="CN166" s="25"/>
      <c r="CO166" s="25"/>
      <c r="CP166" s="61">
        <f t="shared" si="390"/>
        <v>0</v>
      </c>
      <c r="CQ166" s="25"/>
      <c r="CR166" s="25"/>
      <c r="CS166" s="25"/>
      <c r="CT166" s="25"/>
      <c r="CU166" s="61">
        <f t="shared" si="373"/>
        <v>0</v>
      </c>
      <c r="CV166" s="25"/>
      <c r="CW166" s="25"/>
      <c r="CX166" s="25"/>
      <c r="CY166" s="61">
        <f t="shared" si="374"/>
        <v>0</v>
      </c>
      <c r="CZ166" s="25"/>
      <c r="DA166" s="25"/>
      <c r="DB166" s="25"/>
      <c r="DC166" s="61">
        <f t="shared" si="375"/>
        <v>0</v>
      </c>
      <c r="DD166" s="25"/>
      <c r="DE166" s="25"/>
      <c r="DF166" s="25"/>
      <c r="DG166" s="61">
        <f t="shared" si="376"/>
        <v>0</v>
      </c>
      <c r="DH166" s="25"/>
      <c r="DI166" s="25"/>
      <c r="DJ166" s="25"/>
      <c r="DK166" s="61">
        <f t="shared" si="377"/>
        <v>0</v>
      </c>
      <c r="DL166" s="25"/>
      <c r="DM166" s="25"/>
      <c r="DN166" s="25"/>
      <c r="DO166" s="61">
        <f t="shared" si="391"/>
        <v>0</v>
      </c>
      <c r="DP166" s="25"/>
      <c r="DQ166" s="25"/>
      <c r="DR166" s="25"/>
      <c r="DS166" s="25"/>
      <c r="DT166" s="61">
        <f t="shared" si="338"/>
        <v>0</v>
      </c>
      <c r="DU166" s="25"/>
      <c r="DV166" s="25"/>
      <c r="DW166" s="25"/>
      <c r="DX166" s="25"/>
      <c r="DY166" s="25"/>
      <c r="DZ166" s="25"/>
      <c r="EA166" s="25"/>
      <c r="EB166" s="61">
        <f t="shared" si="392"/>
        <v>0</v>
      </c>
      <c r="EC166" s="25"/>
      <c r="ED166" s="25"/>
      <c r="EE166" s="25"/>
      <c r="EF166" s="25"/>
      <c r="EG166" s="25"/>
      <c r="EH166" s="25"/>
      <c r="EI166" s="61">
        <f t="shared" si="339"/>
        <v>0</v>
      </c>
      <c r="EJ166" s="25"/>
      <c r="EK166" s="25"/>
      <c r="EL166" s="61">
        <f t="shared" si="340"/>
        <v>0</v>
      </c>
      <c r="EM166" s="25"/>
      <c r="EN166" s="25"/>
      <c r="EO166" s="25"/>
      <c r="EP166" s="25"/>
      <c r="EQ166" s="61">
        <f t="shared" si="341"/>
        <v>0</v>
      </c>
      <c r="ER166" s="25"/>
      <c r="ES166" s="25"/>
      <c r="ET166" s="25"/>
      <c r="EU166" s="25"/>
      <c r="EV166" s="9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61">
        <f t="shared" si="370"/>
        <v>0</v>
      </c>
      <c r="FH166" s="25"/>
      <c r="FI166" s="25"/>
      <c r="FJ166" s="61">
        <f t="shared" si="342"/>
        <v>0</v>
      </c>
      <c r="FK166" s="25"/>
      <c r="FL166" s="25"/>
      <c r="FM166" s="25"/>
      <c r="FN166" s="25"/>
      <c r="FO166" s="9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>
        <f t="shared" si="421"/>
        <v>0</v>
      </c>
      <c r="GA166" s="25">
        <f t="shared" si="400"/>
        <v>0</v>
      </c>
      <c r="GB166" s="25">
        <f t="shared" si="401"/>
        <v>0</v>
      </c>
      <c r="GC166" s="25">
        <f t="shared" si="422"/>
        <v>0</v>
      </c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</row>
    <row r="167" spans="1:221" s="6" customFormat="1" ht="15.95" customHeight="1">
      <c r="A167" s="46"/>
      <c r="B167" s="46">
        <v>7017</v>
      </c>
      <c r="C167" s="47" t="s">
        <v>61</v>
      </c>
      <c r="D167" s="57">
        <f t="shared" si="364"/>
        <v>0</v>
      </c>
      <c r="E167" s="60">
        <f t="shared" si="378"/>
        <v>0</v>
      </c>
      <c r="F167" s="30">
        <f t="shared" si="333"/>
        <v>0</v>
      </c>
      <c r="G167" s="30">
        <f t="shared" si="379"/>
        <v>0</v>
      </c>
      <c r="H167" s="61">
        <f t="shared" si="343"/>
        <v>0</v>
      </c>
      <c r="I167" s="61">
        <f t="shared" si="343"/>
        <v>0</v>
      </c>
      <c r="J167" s="61">
        <f t="shared" si="365"/>
        <v>0</v>
      </c>
      <c r="K167" s="61">
        <f t="shared" si="334"/>
        <v>0</v>
      </c>
      <c r="L167" s="61">
        <f t="shared" si="335"/>
        <v>0</v>
      </c>
      <c r="M167" s="60">
        <f t="shared" si="336"/>
        <v>0</v>
      </c>
      <c r="N167" s="53">
        <f t="shared" si="371"/>
        <v>0</v>
      </c>
      <c r="O167" s="25">
        <f t="shared" si="409"/>
        <v>0</v>
      </c>
      <c r="P167" s="25">
        <f t="shared" si="410"/>
        <v>0</v>
      </c>
      <c r="Q167" s="25">
        <f t="shared" si="411"/>
        <v>0</v>
      </c>
      <c r="R167" s="25">
        <f t="shared" si="411"/>
        <v>0</v>
      </c>
      <c r="S167" s="25">
        <f t="shared" si="412"/>
        <v>0</v>
      </c>
      <c r="T167" s="25">
        <f t="shared" si="413"/>
        <v>0</v>
      </c>
      <c r="U167" s="25">
        <f t="shared" si="414"/>
        <v>0</v>
      </c>
      <c r="V167" s="25">
        <f t="shared" si="415"/>
        <v>0</v>
      </c>
      <c r="W167" s="25">
        <f t="shared" si="416"/>
        <v>0</v>
      </c>
      <c r="X167" s="25">
        <f t="shared" si="417"/>
        <v>0</v>
      </c>
      <c r="Y167" s="25">
        <f t="shared" si="418"/>
        <v>0</v>
      </c>
      <c r="Z167" s="25">
        <f t="shared" si="419"/>
        <v>0</v>
      </c>
      <c r="AA167" s="25">
        <f t="shared" si="419"/>
        <v>0</v>
      </c>
      <c r="AB167" s="25">
        <f t="shared" si="399"/>
        <v>0</v>
      </c>
      <c r="AC167" s="9">
        <f t="shared" si="399"/>
        <v>0</v>
      </c>
      <c r="AD167" s="25">
        <f t="shared" si="420"/>
        <v>0</v>
      </c>
      <c r="AE167" s="53">
        <f t="shared" si="337"/>
        <v>0</v>
      </c>
      <c r="AF167" s="61">
        <f t="shared" si="380"/>
        <v>0</v>
      </c>
      <c r="AG167" s="61">
        <f t="shared" si="381"/>
        <v>0</v>
      </c>
      <c r="AH167" s="53">
        <f t="shared" si="393"/>
        <v>0</v>
      </c>
      <c r="AI167" s="12">
        <f t="shared" si="382"/>
        <v>0</v>
      </c>
      <c r="AJ167" s="12">
        <f t="shared" si="383"/>
        <v>0</v>
      </c>
      <c r="AK167" s="12">
        <f t="shared" si="394"/>
        <v>0</v>
      </c>
      <c r="AL167" s="12">
        <f t="shared" si="395"/>
        <v>0</v>
      </c>
      <c r="AM167" s="12">
        <f t="shared" si="366"/>
        <v>0</v>
      </c>
      <c r="AN167" s="12">
        <f t="shared" si="367"/>
        <v>0</v>
      </c>
      <c r="AO167" s="12">
        <f t="shared" si="368"/>
        <v>0</v>
      </c>
      <c r="AP167" s="12">
        <f t="shared" si="369"/>
        <v>0</v>
      </c>
      <c r="AQ167" s="12">
        <f t="shared" si="396"/>
        <v>0</v>
      </c>
      <c r="AR167" s="30">
        <f t="shared" si="397"/>
        <v>0</v>
      </c>
      <c r="AS167" s="25"/>
      <c r="AT167" s="25"/>
      <c r="AU167" s="25"/>
      <c r="AV167" s="25"/>
      <c r="AW167" s="25"/>
      <c r="AX167" s="25"/>
      <c r="AY167" s="25"/>
      <c r="AZ167" s="25"/>
      <c r="BA167" s="25"/>
      <c r="BB167" s="30">
        <f t="shared" si="398"/>
        <v>0</v>
      </c>
      <c r="BC167" s="25"/>
      <c r="BD167" s="25"/>
      <c r="BE167" s="30">
        <f t="shared" si="372"/>
        <v>0</v>
      </c>
      <c r="BF167" s="25"/>
      <c r="BG167" s="25"/>
      <c r="BH167" s="25"/>
      <c r="BI167" s="25"/>
      <c r="BJ167" s="25"/>
      <c r="BK167" s="61">
        <f t="shared" si="384"/>
        <v>0</v>
      </c>
      <c r="BL167" s="25"/>
      <c r="BM167" s="25"/>
      <c r="BN167" s="25"/>
      <c r="BO167" s="25"/>
      <c r="BP167" s="25"/>
      <c r="BQ167" s="25"/>
      <c r="BR167" s="61">
        <f t="shared" si="385"/>
        <v>0</v>
      </c>
      <c r="BS167" s="25"/>
      <c r="BT167" s="25"/>
      <c r="BU167" s="61">
        <f t="shared" si="386"/>
        <v>0</v>
      </c>
      <c r="BV167" s="25"/>
      <c r="BW167" s="25"/>
      <c r="BX167" s="25"/>
      <c r="BY167" s="25"/>
      <c r="BZ167" s="61">
        <f t="shared" si="387"/>
        <v>0</v>
      </c>
      <c r="CA167" s="25"/>
      <c r="CB167" s="25"/>
      <c r="CC167" s="25"/>
      <c r="CD167" s="25"/>
      <c r="CE167" s="61">
        <f t="shared" si="388"/>
        <v>0</v>
      </c>
      <c r="CF167" s="25"/>
      <c r="CG167" s="25"/>
      <c r="CH167" s="25"/>
      <c r="CI167" s="25"/>
      <c r="CJ167" s="61">
        <f t="shared" si="389"/>
        <v>0</v>
      </c>
      <c r="CK167" s="25"/>
      <c r="CL167" s="25"/>
      <c r="CM167" s="25"/>
      <c r="CN167" s="25"/>
      <c r="CO167" s="25"/>
      <c r="CP167" s="61">
        <f t="shared" si="390"/>
        <v>0</v>
      </c>
      <c r="CQ167" s="25"/>
      <c r="CR167" s="25"/>
      <c r="CS167" s="25"/>
      <c r="CT167" s="25"/>
      <c r="CU167" s="61">
        <f t="shared" si="373"/>
        <v>0</v>
      </c>
      <c r="CV167" s="25"/>
      <c r="CW167" s="25"/>
      <c r="CX167" s="25"/>
      <c r="CY167" s="61">
        <f t="shared" si="374"/>
        <v>0</v>
      </c>
      <c r="CZ167" s="25"/>
      <c r="DA167" s="25"/>
      <c r="DB167" s="25"/>
      <c r="DC167" s="61">
        <f t="shared" si="375"/>
        <v>0</v>
      </c>
      <c r="DD167" s="25"/>
      <c r="DE167" s="25"/>
      <c r="DF167" s="25"/>
      <c r="DG167" s="61">
        <f t="shared" si="376"/>
        <v>0</v>
      </c>
      <c r="DH167" s="25"/>
      <c r="DI167" s="25"/>
      <c r="DJ167" s="25"/>
      <c r="DK167" s="61">
        <f t="shared" si="377"/>
        <v>0</v>
      </c>
      <c r="DL167" s="25"/>
      <c r="DM167" s="25"/>
      <c r="DN167" s="25"/>
      <c r="DO167" s="61">
        <f t="shared" si="391"/>
        <v>0</v>
      </c>
      <c r="DP167" s="25"/>
      <c r="DQ167" s="25"/>
      <c r="DR167" s="25"/>
      <c r="DS167" s="25"/>
      <c r="DT167" s="61">
        <f t="shared" si="338"/>
        <v>0</v>
      </c>
      <c r="DU167" s="25"/>
      <c r="DV167" s="25"/>
      <c r="DW167" s="25"/>
      <c r="DX167" s="25"/>
      <c r="DY167" s="25"/>
      <c r="DZ167" s="25"/>
      <c r="EA167" s="25"/>
      <c r="EB167" s="61">
        <f t="shared" si="392"/>
        <v>0</v>
      </c>
      <c r="EC167" s="25"/>
      <c r="ED167" s="25"/>
      <c r="EE167" s="25"/>
      <c r="EF167" s="25"/>
      <c r="EG167" s="25"/>
      <c r="EH167" s="25"/>
      <c r="EI167" s="61">
        <f t="shared" si="339"/>
        <v>0</v>
      </c>
      <c r="EJ167" s="25"/>
      <c r="EK167" s="25"/>
      <c r="EL167" s="61">
        <f t="shared" si="340"/>
        <v>0</v>
      </c>
      <c r="EM167" s="25"/>
      <c r="EN167" s="25"/>
      <c r="EO167" s="25"/>
      <c r="EP167" s="25"/>
      <c r="EQ167" s="61">
        <f t="shared" si="341"/>
        <v>0</v>
      </c>
      <c r="ER167" s="25"/>
      <c r="ES167" s="25"/>
      <c r="ET167" s="25"/>
      <c r="EU167" s="25"/>
      <c r="EV167" s="9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61">
        <f t="shared" si="370"/>
        <v>0</v>
      </c>
      <c r="FH167" s="25"/>
      <c r="FI167" s="25"/>
      <c r="FJ167" s="61">
        <f t="shared" si="342"/>
        <v>0</v>
      </c>
      <c r="FK167" s="25"/>
      <c r="FL167" s="25"/>
      <c r="FM167" s="25"/>
      <c r="FN167" s="25"/>
      <c r="FO167" s="9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>
        <f t="shared" si="421"/>
        <v>0</v>
      </c>
      <c r="GA167" s="25">
        <f t="shared" si="400"/>
        <v>0</v>
      </c>
      <c r="GB167" s="25">
        <f t="shared" si="401"/>
        <v>0</v>
      </c>
      <c r="GC167" s="25">
        <f t="shared" si="422"/>
        <v>0</v>
      </c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</row>
    <row r="168" spans="1:221" s="6" customFormat="1" ht="15.95" customHeight="1">
      <c r="A168" s="46"/>
      <c r="B168" s="46">
        <v>7049</v>
      </c>
      <c r="C168" s="47" t="s">
        <v>417</v>
      </c>
      <c r="D168" s="57">
        <f t="shared" si="364"/>
        <v>0</v>
      </c>
      <c r="E168" s="60">
        <f t="shared" si="378"/>
        <v>0</v>
      </c>
      <c r="F168" s="30">
        <f t="shared" si="333"/>
        <v>0</v>
      </c>
      <c r="G168" s="30">
        <f t="shared" si="379"/>
        <v>0</v>
      </c>
      <c r="H168" s="61">
        <f t="shared" si="343"/>
        <v>0</v>
      </c>
      <c r="I168" s="61">
        <f t="shared" si="343"/>
        <v>0</v>
      </c>
      <c r="J168" s="61">
        <f t="shared" si="365"/>
        <v>0</v>
      </c>
      <c r="K168" s="61">
        <f t="shared" si="334"/>
        <v>0</v>
      </c>
      <c r="L168" s="61">
        <f t="shared" si="335"/>
        <v>0</v>
      </c>
      <c r="M168" s="60">
        <f t="shared" si="336"/>
        <v>0</v>
      </c>
      <c r="N168" s="53">
        <f t="shared" si="371"/>
        <v>0</v>
      </c>
      <c r="O168" s="25">
        <f t="shared" si="409"/>
        <v>0</v>
      </c>
      <c r="P168" s="25">
        <f t="shared" si="410"/>
        <v>0</v>
      </c>
      <c r="Q168" s="25">
        <f t="shared" si="411"/>
        <v>0</v>
      </c>
      <c r="R168" s="25">
        <f t="shared" si="411"/>
        <v>0</v>
      </c>
      <c r="S168" s="25">
        <f t="shared" si="412"/>
        <v>0</v>
      </c>
      <c r="T168" s="25">
        <f t="shared" si="413"/>
        <v>0</v>
      </c>
      <c r="U168" s="25">
        <f t="shared" si="414"/>
        <v>0</v>
      </c>
      <c r="V168" s="25">
        <f t="shared" si="415"/>
        <v>0</v>
      </c>
      <c r="W168" s="25">
        <f t="shared" si="416"/>
        <v>0</v>
      </c>
      <c r="X168" s="25">
        <f t="shared" si="417"/>
        <v>0</v>
      </c>
      <c r="Y168" s="25">
        <f t="shared" si="418"/>
        <v>0</v>
      </c>
      <c r="Z168" s="25">
        <f t="shared" si="419"/>
        <v>0</v>
      </c>
      <c r="AA168" s="25">
        <f t="shared" si="419"/>
        <v>0</v>
      </c>
      <c r="AB168" s="25">
        <f t="shared" si="399"/>
        <v>0</v>
      </c>
      <c r="AC168" s="9">
        <f t="shared" si="399"/>
        <v>0</v>
      </c>
      <c r="AD168" s="25">
        <f t="shared" si="420"/>
        <v>0</v>
      </c>
      <c r="AE168" s="53">
        <f t="shared" si="337"/>
        <v>0</v>
      </c>
      <c r="AF168" s="61">
        <f t="shared" si="380"/>
        <v>0</v>
      </c>
      <c r="AG168" s="61">
        <f t="shared" si="381"/>
        <v>0</v>
      </c>
      <c r="AH168" s="53">
        <f t="shared" si="393"/>
        <v>0</v>
      </c>
      <c r="AI168" s="12">
        <f t="shared" si="382"/>
        <v>0</v>
      </c>
      <c r="AJ168" s="12">
        <f t="shared" si="383"/>
        <v>0</v>
      </c>
      <c r="AK168" s="12">
        <f t="shared" si="394"/>
        <v>0</v>
      </c>
      <c r="AL168" s="12">
        <f t="shared" si="395"/>
        <v>0</v>
      </c>
      <c r="AM168" s="12">
        <f t="shared" si="366"/>
        <v>0</v>
      </c>
      <c r="AN168" s="12">
        <f t="shared" si="367"/>
        <v>0</v>
      </c>
      <c r="AO168" s="12">
        <f t="shared" si="368"/>
        <v>0</v>
      </c>
      <c r="AP168" s="12">
        <f t="shared" si="369"/>
        <v>0</v>
      </c>
      <c r="AQ168" s="12">
        <f t="shared" si="396"/>
        <v>0</v>
      </c>
      <c r="AR168" s="30">
        <f t="shared" si="397"/>
        <v>0</v>
      </c>
      <c r="AS168" s="25"/>
      <c r="AT168" s="25"/>
      <c r="AU168" s="25"/>
      <c r="AV168" s="25"/>
      <c r="AW168" s="25"/>
      <c r="AX168" s="25"/>
      <c r="AY168" s="25"/>
      <c r="AZ168" s="25"/>
      <c r="BA168" s="25"/>
      <c r="BB168" s="30">
        <f t="shared" si="398"/>
        <v>0</v>
      </c>
      <c r="BC168" s="25"/>
      <c r="BD168" s="25"/>
      <c r="BE168" s="30">
        <f t="shared" si="372"/>
        <v>0</v>
      </c>
      <c r="BF168" s="25"/>
      <c r="BG168" s="25"/>
      <c r="BH168" s="25"/>
      <c r="BI168" s="25"/>
      <c r="BJ168" s="25"/>
      <c r="BK168" s="61">
        <f t="shared" si="384"/>
        <v>0</v>
      </c>
      <c r="BL168" s="25"/>
      <c r="BM168" s="25"/>
      <c r="BN168" s="25"/>
      <c r="BO168" s="25"/>
      <c r="BP168" s="25"/>
      <c r="BQ168" s="25"/>
      <c r="BR168" s="61">
        <f t="shared" si="385"/>
        <v>0</v>
      </c>
      <c r="BS168" s="25"/>
      <c r="BT168" s="25"/>
      <c r="BU168" s="61">
        <f t="shared" si="386"/>
        <v>0</v>
      </c>
      <c r="BV168" s="25"/>
      <c r="BW168" s="25"/>
      <c r="BX168" s="25"/>
      <c r="BY168" s="25"/>
      <c r="BZ168" s="61">
        <f t="shared" si="387"/>
        <v>0</v>
      </c>
      <c r="CA168" s="25"/>
      <c r="CB168" s="25"/>
      <c r="CC168" s="25"/>
      <c r="CD168" s="25"/>
      <c r="CE168" s="61">
        <f t="shared" si="388"/>
        <v>0</v>
      </c>
      <c r="CF168" s="25"/>
      <c r="CG168" s="25"/>
      <c r="CH168" s="25"/>
      <c r="CI168" s="25"/>
      <c r="CJ168" s="61">
        <f t="shared" si="389"/>
        <v>0</v>
      </c>
      <c r="CK168" s="25"/>
      <c r="CL168" s="25"/>
      <c r="CM168" s="25"/>
      <c r="CN168" s="25"/>
      <c r="CO168" s="25"/>
      <c r="CP168" s="61">
        <f t="shared" si="390"/>
        <v>0</v>
      </c>
      <c r="CQ168" s="25"/>
      <c r="CR168" s="25"/>
      <c r="CS168" s="25"/>
      <c r="CT168" s="25"/>
      <c r="CU168" s="61">
        <f t="shared" si="373"/>
        <v>0</v>
      </c>
      <c r="CV168" s="25"/>
      <c r="CW168" s="25"/>
      <c r="CX168" s="25"/>
      <c r="CY168" s="61">
        <f t="shared" si="374"/>
        <v>0</v>
      </c>
      <c r="CZ168" s="25"/>
      <c r="DA168" s="25"/>
      <c r="DB168" s="25"/>
      <c r="DC168" s="61">
        <f t="shared" si="375"/>
        <v>0</v>
      </c>
      <c r="DD168" s="25"/>
      <c r="DE168" s="25"/>
      <c r="DF168" s="25"/>
      <c r="DG168" s="61">
        <f t="shared" si="376"/>
        <v>0</v>
      </c>
      <c r="DH168" s="25"/>
      <c r="DI168" s="25"/>
      <c r="DJ168" s="25"/>
      <c r="DK168" s="61">
        <f t="shared" si="377"/>
        <v>0</v>
      </c>
      <c r="DL168" s="25"/>
      <c r="DM168" s="25"/>
      <c r="DN168" s="25"/>
      <c r="DO168" s="61">
        <f t="shared" si="391"/>
        <v>0</v>
      </c>
      <c r="DP168" s="25"/>
      <c r="DQ168" s="25"/>
      <c r="DR168" s="25"/>
      <c r="DS168" s="25"/>
      <c r="DT168" s="61">
        <f t="shared" si="338"/>
        <v>0</v>
      </c>
      <c r="DU168" s="25"/>
      <c r="DV168" s="25"/>
      <c r="DW168" s="25"/>
      <c r="DX168" s="25"/>
      <c r="DY168" s="25"/>
      <c r="DZ168" s="25"/>
      <c r="EA168" s="25"/>
      <c r="EB168" s="61">
        <f t="shared" si="392"/>
        <v>0</v>
      </c>
      <c r="EC168" s="25"/>
      <c r="ED168" s="25"/>
      <c r="EE168" s="25"/>
      <c r="EF168" s="25"/>
      <c r="EG168" s="25"/>
      <c r="EH168" s="25"/>
      <c r="EI168" s="61">
        <f t="shared" si="339"/>
        <v>0</v>
      </c>
      <c r="EJ168" s="25"/>
      <c r="EK168" s="25"/>
      <c r="EL168" s="61">
        <f t="shared" si="340"/>
        <v>0</v>
      </c>
      <c r="EM168" s="25"/>
      <c r="EN168" s="25"/>
      <c r="EO168" s="25"/>
      <c r="EP168" s="25"/>
      <c r="EQ168" s="61">
        <f t="shared" si="341"/>
        <v>0</v>
      </c>
      <c r="ER168" s="25"/>
      <c r="ES168" s="25"/>
      <c r="ET168" s="25"/>
      <c r="EU168" s="25"/>
      <c r="EV168" s="9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61">
        <f t="shared" si="370"/>
        <v>0</v>
      </c>
      <c r="FH168" s="25"/>
      <c r="FI168" s="25"/>
      <c r="FJ168" s="61">
        <f t="shared" si="342"/>
        <v>0</v>
      </c>
      <c r="FK168" s="25"/>
      <c r="FL168" s="25"/>
      <c r="FM168" s="25"/>
      <c r="FN168" s="25"/>
      <c r="FO168" s="9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>
        <f t="shared" si="421"/>
        <v>0</v>
      </c>
      <c r="GA168" s="25">
        <f t="shared" si="400"/>
        <v>0</v>
      </c>
      <c r="GB168" s="25">
        <f t="shared" si="401"/>
        <v>0</v>
      </c>
      <c r="GC168" s="25">
        <f t="shared" si="422"/>
        <v>0</v>
      </c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</row>
    <row r="169" spans="1:221" s="37" customFormat="1" ht="15.95" customHeight="1">
      <c r="A169" s="33" t="s">
        <v>575</v>
      </c>
      <c r="B169" s="33"/>
      <c r="C169" s="50"/>
      <c r="D169" s="57">
        <f t="shared" si="364"/>
        <v>0</v>
      </c>
      <c r="E169" s="60">
        <f t="shared" si="378"/>
        <v>0</v>
      </c>
      <c r="F169" s="30">
        <f t="shared" si="333"/>
        <v>0</v>
      </c>
      <c r="G169" s="30">
        <f t="shared" si="379"/>
        <v>0</v>
      </c>
      <c r="H169" s="61">
        <f t="shared" ref="H169:I184" si="423">AT169</f>
        <v>0</v>
      </c>
      <c r="I169" s="61">
        <f t="shared" si="423"/>
        <v>0</v>
      </c>
      <c r="J169" s="61">
        <f t="shared" si="365"/>
        <v>0</v>
      </c>
      <c r="K169" s="61">
        <f t="shared" si="334"/>
        <v>0</v>
      </c>
      <c r="L169" s="61">
        <f t="shared" si="335"/>
        <v>0</v>
      </c>
      <c r="M169" s="60">
        <f t="shared" si="336"/>
        <v>0</v>
      </c>
      <c r="N169" s="53">
        <f t="shared" si="371"/>
        <v>0</v>
      </c>
      <c r="O169" s="38">
        <f>O170+O185+O191+O197</f>
        <v>0</v>
      </c>
      <c r="P169" s="38">
        <f>P170+P185+P191+P197</f>
        <v>0</v>
      </c>
      <c r="Q169" s="38">
        <f t="shared" ref="Q169:AD169" si="424">Q170+Q185+Q191+Q197</f>
        <v>0</v>
      </c>
      <c r="R169" s="38">
        <f t="shared" si="424"/>
        <v>0</v>
      </c>
      <c r="S169" s="38">
        <f t="shared" si="424"/>
        <v>0</v>
      </c>
      <c r="T169" s="38">
        <f t="shared" si="424"/>
        <v>0</v>
      </c>
      <c r="U169" s="38">
        <f t="shared" si="424"/>
        <v>0</v>
      </c>
      <c r="V169" s="38">
        <f t="shared" si="424"/>
        <v>0</v>
      </c>
      <c r="W169" s="38">
        <f t="shared" si="424"/>
        <v>0</v>
      </c>
      <c r="X169" s="38">
        <f t="shared" si="424"/>
        <v>0</v>
      </c>
      <c r="Y169" s="38">
        <f>Y170+Y185+Y191+Y197</f>
        <v>0</v>
      </c>
      <c r="Z169" s="38">
        <f>Z170+Z185+Z191+Z197</f>
        <v>0</v>
      </c>
      <c r="AA169" s="38">
        <f>AA170+AA185+AA191+AA197</f>
        <v>0</v>
      </c>
      <c r="AB169" s="25">
        <f t="shared" si="399"/>
        <v>0</v>
      </c>
      <c r="AC169" s="9">
        <f t="shared" si="399"/>
        <v>0</v>
      </c>
      <c r="AD169" s="38">
        <f t="shared" si="424"/>
        <v>0</v>
      </c>
      <c r="AE169" s="53">
        <f t="shared" si="337"/>
        <v>0</v>
      </c>
      <c r="AF169" s="61">
        <f t="shared" si="380"/>
        <v>0</v>
      </c>
      <c r="AG169" s="61">
        <f t="shared" si="381"/>
        <v>0</v>
      </c>
      <c r="AH169" s="53">
        <f t="shared" si="393"/>
        <v>0</v>
      </c>
      <c r="AI169" s="12">
        <f t="shared" si="382"/>
        <v>0</v>
      </c>
      <c r="AJ169" s="12">
        <f t="shared" si="383"/>
        <v>0</v>
      </c>
      <c r="AK169" s="12">
        <f t="shared" si="394"/>
        <v>0</v>
      </c>
      <c r="AL169" s="12">
        <f t="shared" si="395"/>
        <v>0</v>
      </c>
      <c r="AM169" s="12">
        <f t="shared" si="366"/>
        <v>0</v>
      </c>
      <c r="AN169" s="12">
        <f t="shared" si="367"/>
        <v>0</v>
      </c>
      <c r="AO169" s="12">
        <f t="shared" si="368"/>
        <v>0</v>
      </c>
      <c r="AP169" s="12">
        <f t="shared" si="369"/>
        <v>0</v>
      </c>
      <c r="AQ169" s="12">
        <f t="shared" si="396"/>
        <v>0</v>
      </c>
      <c r="AR169" s="30">
        <f t="shared" si="397"/>
        <v>0</v>
      </c>
      <c r="AS169" s="38">
        <f t="shared" ref="AS169:AZ169" si="425">AS170+AS185+AS191+AS197</f>
        <v>0</v>
      </c>
      <c r="AT169" s="38">
        <f t="shared" si="425"/>
        <v>0</v>
      </c>
      <c r="AU169" s="38">
        <f t="shared" si="425"/>
        <v>0</v>
      </c>
      <c r="AV169" s="38">
        <f t="shared" si="425"/>
        <v>0</v>
      </c>
      <c r="AW169" s="38">
        <f t="shared" si="425"/>
        <v>0</v>
      </c>
      <c r="AX169" s="38">
        <f t="shared" si="425"/>
        <v>0</v>
      </c>
      <c r="AY169" s="38">
        <f t="shared" si="425"/>
        <v>0</v>
      </c>
      <c r="AZ169" s="38">
        <f t="shared" si="425"/>
        <v>0</v>
      </c>
      <c r="BA169" s="38">
        <f>BA170+BA185+BA191+BA197</f>
        <v>0</v>
      </c>
      <c r="BB169" s="30">
        <f t="shared" si="398"/>
        <v>0</v>
      </c>
      <c r="BC169" s="38">
        <f>BC170+BC185+BC191+BC197</f>
        <v>0</v>
      </c>
      <c r="BD169" s="38">
        <f>BD170+BD185+BD191+BD197</f>
        <v>0</v>
      </c>
      <c r="BE169" s="30">
        <f t="shared" si="372"/>
        <v>0</v>
      </c>
      <c r="BF169" s="38">
        <f>BF170+BF185+BF191+BF197</f>
        <v>0</v>
      </c>
      <c r="BG169" s="38">
        <f>BG170+BG185+BG191+BG197</f>
        <v>0</v>
      </c>
      <c r="BH169" s="38">
        <f>BH170+BH185+BH191+BH197</f>
        <v>0</v>
      </c>
      <c r="BI169" s="38">
        <f>BI170+BI185+BI191+BI197</f>
        <v>0</v>
      </c>
      <c r="BJ169" s="38">
        <f>BJ170+BJ185+BJ191+BJ197</f>
        <v>0</v>
      </c>
      <c r="BK169" s="61">
        <f t="shared" si="384"/>
        <v>0</v>
      </c>
      <c r="BL169" s="38">
        <f t="shared" ref="BL169:BQ169" si="426">BL170+BL185+BL191+BL197</f>
        <v>0</v>
      </c>
      <c r="BM169" s="38">
        <f t="shared" si="426"/>
        <v>0</v>
      </c>
      <c r="BN169" s="38">
        <f t="shared" si="426"/>
        <v>0</v>
      </c>
      <c r="BO169" s="38">
        <f t="shared" si="426"/>
        <v>0</v>
      </c>
      <c r="BP169" s="38">
        <f t="shared" si="426"/>
        <v>0</v>
      </c>
      <c r="BQ169" s="38">
        <f t="shared" si="426"/>
        <v>0</v>
      </c>
      <c r="BR169" s="61">
        <f t="shared" si="385"/>
        <v>0</v>
      </c>
      <c r="BS169" s="38">
        <f>BS170+BS185+BS191+BS197</f>
        <v>0</v>
      </c>
      <c r="BT169" s="38">
        <f>BT170+BT185+BT191+BT197</f>
        <v>0</v>
      </c>
      <c r="BU169" s="61">
        <f t="shared" si="386"/>
        <v>0</v>
      </c>
      <c r="BV169" s="38">
        <f>BV170+BV185+BV191+BV197</f>
        <v>0</v>
      </c>
      <c r="BW169" s="38">
        <f>BW170+BW185+BW191+BW197</f>
        <v>0</v>
      </c>
      <c r="BX169" s="38">
        <f>BX170+BX185+BX191+BX197</f>
        <v>0</v>
      </c>
      <c r="BY169" s="38">
        <f>BY170+BY185+BY191+BY197</f>
        <v>0</v>
      </c>
      <c r="BZ169" s="61">
        <f t="shared" si="387"/>
        <v>0</v>
      </c>
      <c r="CA169" s="38">
        <f>CA170+CA185+CA191+CA197</f>
        <v>0</v>
      </c>
      <c r="CB169" s="38">
        <f>CB170+CB185+CB191+CB197</f>
        <v>0</v>
      </c>
      <c r="CC169" s="38">
        <f>CC170+CC185+CC191+CC197</f>
        <v>0</v>
      </c>
      <c r="CD169" s="38">
        <f>CD170+CD185+CD191+CD197</f>
        <v>0</v>
      </c>
      <c r="CE169" s="61">
        <f t="shared" si="388"/>
        <v>0</v>
      </c>
      <c r="CF169" s="38">
        <f>CF170+CF185+CF191+CF197</f>
        <v>0</v>
      </c>
      <c r="CG169" s="38">
        <f>CG170+CG185+CG191+CG197</f>
        <v>0</v>
      </c>
      <c r="CH169" s="38">
        <f>CH170+CH185+CH191+CH197</f>
        <v>0</v>
      </c>
      <c r="CI169" s="38">
        <f>CI170+CI185+CI191+CI197</f>
        <v>0</v>
      </c>
      <c r="CJ169" s="61">
        <f t="shared" si="389"/>
        <v>0</v>
      </c>
      <c r="CK169" s="38">
        <f>CK170+CK185+CK191+CK197</f>
        <v>0</v>
      </c>
      <c r="CL169" s="38">
        <f>CL170+CL185+CL191+CL197</f>
        <v>0</v>
      </c>
      <c r="CM169" s="38">
        <f>CM170+CM185+CM191+CM197</f>
        <v>0</v>
      </c>
      <c r="CN169" s="38">
        <f>CN170+CN185+CN191+CN197</f>
        <v>0</v>
      </c>
      <c r="CO169" s="38">
        <f>CO170+CO185+CO191+CO197</f>
        <v>0</v>
      </c>
      <c r="CP169" s="61">
        <f t="shared" si="390"/>
        <v>0</v>
      </c>
      <c r="CQ169" s="38">
        <f>CQ170+CQ185+CQ191+CQ197</f>
        <v>0</v>
      </c>
      <c r="CR169" s="38">
        <f>CR170+CR185+CR191+CR197</f>
        <v>0</v>
      </c>
      <c r="CS169" s="38">
        <f>CS170+CS185+CS191+CS197</f>
        <v>0</v>
      </c>
      <c r="CT169" s="38">
        <f>CT170+CT185+CT191+CT197</f>
        <v>0</v>
      </c>
      <c r="CU169" s="61">
        <f t="shared" si="373"/>
        <v>0</v>
      </c>
      <c r="CV169" s="38">
        <f>CV170+CV185+CV191+CV197</f>
        <v>0</v>
      </c>
      <c r="CW169" s="38">
        <f>CW170+CW185+CW191+CW197</f>
        <v>0</v>
      </c>
      <c r="CX169" s="38">
        <f>CX170+CX185+CX191+CX197</f>
        <v>0</v>
      </c>
      <c r="CY169" s="61">
        <f t="shared" si="374"/>
        <v>0</v>
      </c>
      <c r="CZ169" s="38">
        <f>CZ170+CZ185+CZ191+CZ197</f>
        <v>0</v>
      </c>
      <c r="DA169" s="38">
        <f>DA170+DA185+DA191+DA197</f>
        <v>0</v>
      </c>
      <c r="DB169" s="38">
        <f>DB170+DB185+DB191+DB197</f>
        <v>0</v>
      </c>
      <c r="DC169" s="61">
        <f t="shared" si="375"/>
        <v>0</v>
      </c>
      <c r="DD169" s="38">
        <f>DD170+DD185+DD191+DD197</f>
        <v>0</v>
      </c>
      <c r="DE169" s="38">
        <f>DE170+DE185+DE191+DE197</f>
        <v>0</v>
      </c>
      <c r="DF169" s="38">
        <f>DF170+DF185+DF191+DF197</f>
        <v>0</v>
      </c>
      <c r="DG169" s="61">
        <f t="shared" si="376"/>
        <v>0</v>
      </c>
      <c r="DH169" s="38">
        <f>DH170+DH185+DH191+DH197</f>
        <v>0</v>
      </c>
      <c r="DI169" s="38">
        <f>DI170+DI185+DI191+DI197</f>
        <v>0</v>
      </c>
      <c r="DJ169" s="38">
        <f>DJ170+DJ185+DJ191+DJ197</f>
        <v>0</v>
      </c>
      <c r="DK169" s="61">
        <f t="shared" si="377"/>
        <v>0</v>
      </c>
      <c r="DL169" s="38">
        <f>DL170+DL185+DL191+DL197</f>
        <v>0</v>
      </c>
      <c r="DM169" s="38">
        <f>DM170+DM185+DM191+DM197</f>
        <v>0</v>
      </c>
      <c r="DN169" s="38">
        <f>DN170+DN185+DN191+DN197</f>
        <v>0</v>
      </c>
      <c r="DO169" s="61">
        <f t="shared" si="391"/>
        <v>0</v>
      </c>
      <c r="DP169" s="38">
        <f>DP170+DP185+DP191+DP197</f>
        <v>0</v>
      </c>
      <c r="DQ169" s="38">
        <f>DQ170+DQ185+DQ191+DQ197</f>
        <v>0</v>
      </c>
      <c r="DR169" s="38">
        <f>DR170+DR185+DR191+DR197</f>
        <v>0</v>
      </c>
      <c r="DS169" s="38">
        <f>DS170+DS185+DS191+DS197</f>
        <v>0</v>
      </c>
      <c r="DT169" s="61">
        <f t="shared" si="338"/>
        <v>0</v>
      </c>
      <c r="DU169" s="38">
        <f t="shared" ref="DU169:EA169" si="427">DU170+DU185+DU191+DU197</f>
        <v>0</v>
      </c>
      <c r="DV169" s="38">
        <f t="shared" si="427"/>
        <v>0</v>
      </c>
      <c r="DW169" s="38">
        <f t="shared" si="427"/>
        <v>0</v>
      </c>
      <c r="DX169" s="38">
        <f>DX170+DX185+DX191+DX197</f>
        <v>0</v>
      </c>
      <c r="DY169" s="38">
        <f>DY170+DY185+DY191+DY197</f>
        <v>0</v>
      </c>
      <c r="DZ169" s="38">
        <f t="shared" si="427"/>
        <v>0</v>
      </c>
      <c r="EA169" s="38">
        <f t="shared" si="427"/>
        <v>0</v>
      </c>
      <c r="EB169" s="61">
        <f t="shared" si="392"/>
        <v>0</v>
      </c>
      <c r="EC169" s="38">
        <f t="shared" ref="EC169:EH169" si="428">EC170+EC185+EC191+EC197</f>
        <v>0</v>
      </c>
      <c r="ED169" s="38">
        <f t="shared" si="428"/>
        <v>0</v>
      </c>
      <c r="EE169" s="38">
        <f t="shared" si="428"/>
        <v>0</v>
      </c>
      <c r="EF169" s="38">
        <f t="shared" si="428"/>
        <v>0</v>
      </c>
      <c r="EG169" s="38">
        <f t="shared" si="428"/>
        <v>0</v>
      </c>
      <c r="EH169" s="38">
        <f t="shared" si="428"/>
        <v>0</v>
      </c>
      <c r="EI169" s="61">
        <f t="shared" si="339"/>
        <v>0</v>
      </c>
      <c r="EJ169" s="38">
        <f>EJ170+EJ185+EJ191+EJ197</f>
        <v>0</v>
      </c>
      <c r="EK169" s="38">
        <f>EK170+EK185+EK191+EK197</f>
        <v>0</v>
      </c>
      <c r="EL169" s="61">
        <f t="shared" si="340"/>
        <v>0</v>
      </c>
      <c r="EM169" s="38">
        <f>EM170+EM185+EM191+EM197</f>
        <v>0</v>
      </c>
      <c r="EN169" s="38">
        <f>EN170+EN185+EN191+EN197</f>
        <v>0</v>
      </c>
      <c r="EO169" s="38">
        <f>EO170+EO185+EO191+EO197</f>
        <v>0</v>
      </c>
      <c r="EP169" s="38">
        <f>EP170+EP185+EP191+EP197</f>
        <v>0</v>
      </c>
      <c r="EQ169" s="61">
        <f t="shared" si="341"/>
        <v>0</v>
      </c>
      <c r="ER169" s="38">
        <f t="shared" ref="ER169:FF169" si="429">ER170+ER185+ER191+ER197</f>
        <v>0</v>
      </c>
      <c r="ES169" s="38">
        <f t="shared" si="429"/>
        <v>0</v>
      </c>
      <c r="ET169" s="38">
        <f t="shared" si="429"/>
        <v>0</v>
      </c>
      <c r="EU169" s="38">
        <f t="shared" si="429"/>
        <v>0</v>
      </c>
      <c r="EV169" s="38">
        <f t="shared" si="429"/>
        <v>0</v>
      </c>
      <c r="EW169" s="38">
        <f t="shared" si="429"/>
        <v>0</v>
      </c>
      <c r="EX169" s="38">
        <f t="shared" si="429"/>
        <v>0</v>
      </c>
      <c r="EY169" s="38">
        <f t="shared" si="429"/>
        <v>0</v>
      </c>
      <c r="EZ169" s="38">
        <f t="shared" si="429"/>
        <v>0</v>
      </c>
      <c r="FA169" s="38">
        <f t="shared" si="429"/>
        <v>0</v>
      </c>
      <c r="FB169" s="38">
        <f t="shared" si="429"/>
        <v>0</v>
      </c>
      <c r="FC169" s="38">
        <f t="shared" si="429"/>
        <v>0</v>
      </c>
      <c r="FD169" s="38">
        <f t="shared" si="429"/>
        <v>0</v>
      </c>
      <c r="FE169" s="38">
        <f t="shared" si="429"/>
        <v>0</v>
      </c>
      <c r="FF169" s="38">
        <f t="shared" si="429"/>
        <v>0</v>
      </c>
      <c r="FG169" s="61">
        <f t="shared" si="370"/>
        <v>0</v>
      </c>
      <c r="FH169" s="38">
        <f>FH170+FH185+FH191+FH197</f>
        <v>0</v>
      </c>
      <c r="FI169" s="38">
        <f>FI170+FI185+FI191+FI197</f>
        <v>0</v>
      </c>
      <c r="FJ169" s="61">
        <f t="shared" si="342"/>
        <v>0</v>
      </c>
      <c r="FK169" s="38">
        <f>FK170+FK185+FK191+FK197</f>
        <v>0</v>
      </c>
      <c r="FL169" s="38">
        <f>FL170+FL185+FL191+FL197</f>
        <v>0</v>
      </c>
      <c r="FM169" s="38">
        <f t="shared" ref="FM169:FY169" si="430">FM170+FM185+FM191+FM197</f>
        <v>0</v>
      </c>
      <c r="FN169" s="38">
        <f t="shared" si="430"/>
        <v>0</v>
      </c>
      <c r="FO169" s="38">
        <f t="shared" si="430"/>
        <v>0</v>
      </c>
      <c r="FP169" s="38">
        <f t="shared" si="430"/>
        <v>0</v>
      </c>
      <c r="FQ169" s="38">
        <f t="shared" si="430"/>
        <v>0</v>
      </c>
      <c r="FR169" s="38">
        <f t="shared" si="430"/>
        <v>0</v>
      </c>
      <c r="FS169" s="38">
        <f t="shared" si="430"/>
        <v>0</v>
      </c>
      <c r="FT169" s="38">
        <f t="shared" si="430"/>
        <v>0</v>
      </c>
      <c r="FU169" s="38">
        <f t="shared" si="430"/>
        <v>0</v>
      </c>
      <c r="FV169" s="38">
        <f t="shared" si="430"/>
        <v>0</v>
      </c>
      <c r="FW169" s="38">
        <f t="shared" si="430"/>
        <v>0</v>
      </c>
      <c r="FX169" s="38">
        <f t="shared" si="430"/>
        <v>0</v>
      </c>
      <c r="FY169" s="38">
        <f t="shared" si="430"/>
        <v>0</v>
      </c>
      <c r="FZ169" s="38">
        <f>FZ170+FZ185+FZ191+FZ197</f>
        <v>0</v>
      </c>
      <c r="GA169" s="25">
        <f t="shared" si="400"/>
        <v>0</v>
      </c>
      <c r="GB169" s="38">
        <f>GB170+GB185+GB191+GB197</f>
        <v>0</v>
      </c>
      <c r="GC169" s="38">
        <f>GC170+GC185+GC191+GC197</f>
        <v>0</v>
      </c>
      <c r="GD169" s="38">
        <f>GD170+GD185+GD191+GD197</f>
        <v>0</v>
      </c>
      <c r="GE169" s="38"/>
      <c r="GF169" s="38"/>
      <c r="GG169" s="38">
        <f>GG170+GG185+GG191+GG197</f>
        <v>0</v>
      </c>
      <c r="GH169" s="38"/>
      <c r="GI169" s="38"/>
      <c r="GJ169" s="38">
        <f>GJ170+GJ185+GJ191+GJ197</f>
        <v>0</v>
      </c>
      <c r="GK169" s="38"/>
      <c r="GL169" s="38"/>
      <c r="GM169" s="38">
        <f>GM170+GM185+GM191+GM197</f>
        <v>0</v>
      </c>
      <c r="GN169" s="38"/>
      <c r="GO169" s="38"/>
      <c r="GP169" s="38">
        <f>GP170+GP185+GP191+GP197</f>
        <v>0</v>
      </c>
      <c r="GQ169" s="38"/>
      <c r="GR169" s="38"/>
      <c r="GS169" s="38">
        <f>GS170+GS185+GS191+GS197</f>
        <v>0</v>
      </c>
      <c r="GT169" s="38"/>
      <c r="GU169" s="38"/>
      <c r="GV169" s="38">
        <f>GV170+GV185+GV191+GV197</f>
        <v>0</v>
      </c>
      <c r="GW169" s="38"/>
      <c r="GX169" s="38"/>
      <c r="GY169" s="38">
        <f>GY170+GY185+GY191+GY197</f>
        <v>0</v>
      </c>
      <c r="GZ169" s="38"/>
      <c r="HA169" s="38"/>
      <c r="HB169" s="38">
        <f>HB170+HB185+HB191+HB197</f>
        <v>0</v>
      </c>
      <c r="HC169" s="38"/>
      <c r="HD169" s="38"/>
      <c r="HE169" s="38">
        <f>HE170+HE185+HE191+HE197</f>
        <v>0</v>
      </c>
      <c r="HF169" s="38"/>
      <c r="HG169" s="38"/>
      <c r="HH169" s="38">
        <f>HH170+HH185+HH191+HH197</f>
        <v>0</v>
      </c>
      <c r="HI169" s="38"/>
      <c r="HJ169" s="38"/>
      <c r="HK169" s="38">
        <f>HK170+HK185+HK191+HK197</f>
        <v>0</v>
      </c>
      <c r="HL169" s="38"/>
      <c r="HM169" s="38"/>
    </row>
    <row r="170" spans="1:221" s="37" customFormat="1" ht="15.95" customHeight="1">
      <c r="A170" s="44">
        <v>7750</v>
      </c>
      <c r="B170" s="44"/>
      <c r="C170" s="45" t="s">
        <v>435</v>
      </c>
      <c r="D170" s="57">
        <f t="shared" si="364"/>
        <v>0</v>
      </c>
      <c r="E170" s="60">
        <f t="shared" si="378"/>
        <v>0</v>
      </c>
      <c r="F170" s="30">
        <f t="shared" si="333"/>
        <v>0</v>
      </c>
      <c r="G170" s="30">
        <f t="shared" si="379"/>
        <v>0</v>
      </c>
      <c r="H170" s="61">
        <f t="shared" si="423"/>
        <v>0</v>
      </c>
      <c r="I170" s="61">
        <f t="shared" si="423"/>
        <v>0</v>
      </c>
      <c r="J170" s="61">
        <f t="shared" si="365"/>
        <v>0</v>
      </c>
      <c r="K170" s="61">
        <f t="shared" si="334"/>
        <v>0</v>
      </c>
      <c r="L170" s="61">
        <f t="shared" si="335"/>
        <v>0</v>
      </c>
      <c r="M170" s="60">
        <f t="shared" si="336"/>
        <v>0</v>
      </c>
      <c r="N170" s="53">
        <f t="shared" si="371"/>
        <v>0</v>
      </c>
      <c r="O170" s="25">
        <f t="shared" ref="O170:O190" si="431">BD170</f>
        <v>0</v>
      </c>
      <c r="P170" s="25">
        <f t="shared" ref="P170:P190" si="432">EK170</f>
        <v>0</v>
      </c>
      <c r="Q170" s="25">
        <f t="shared" ref="Q170:R190" si="433">EN170</f>
        <v>0</v>
      </c>
      <c r="R170" s="25">
        <f t="shared" si="433"/>
        <v>0</v>
      </c>
      <c r="S170" s="25">
        <f t="shared" ref="S170:S190" si="434">DW170+ET170</f>
        <v>0</v>
      </c>
      <c r="T170" s="25">
        <f t="shared" ref="T170:T190" si="435">DV170</f>
        <v>0</v>
      </c>
      <c r="U170" s="25">
        <f t="shared" ref="U170:U190" si="436">EP170</f>
        <v>0</v>
      </c>
      <c r="V170" s="25">
        <f t="shared" ref="V170:V190" si="437">FL170</f>
        <v>0</v>
      </c>
      <c r="W170" s="25">
        <f t="shared" ref="W170:W190" si="438">ES170</f>
        <v>0</v>
      </c>
      <c r="X170" s="25">
        <f t="shared" ref="X170:X190" si="439">DX170</f>
        <v>0</v>
      </c>
      <c r="Y170" s="25">
        <f t="shared" ref="Y170:Y190" si="440">EE170</f>
        <v>0</v>
      </c>
      <c r="Z170" s="25">
        <f t="shared" ref="Z170:AA190" si="441">DY170</f>
        <v>0</v>
      </c>
      <c r="AA170" s="25">
        <f t="shared" si="441"/>
        <v>0</v>
      </c>
      <c r="AB170" s="25">
        <f t="shared" si="399"/>
        <v>0</v>
      </c>
      <c r="AC170" s="9">
        <f t="shared" si="399"/>
        <v>0</v>
      </c>
      <c r="AD170" s="25">
        <f t="shared" ref="AD170:AD190" si="442">AW170</f>
        <v>0</v>
      </c>
      <c r="AE170" s="53">
        <f t="shared" si="337"/>
        <v>0</v>
      </c>
      <c r="AF170" s="61">
        <f t="shared" si="380"/>
        <v>0</v>
      </c>
      <c r="AG170" s="61">
        <f t="shared" si="381"/>
        <v>0</v>
      </c>
      <c r="AH170" s="53">
        <f t="shared" si="393"/>
        <v>0</v>
      </c>
      <c r="AI170" s="12">
        <f t="shared" si="382"/>
        <v>0</v>
      </c>
      <c r="AJ170" s="12">
        <f t="shared" si="383"/>
        <v>0</v>
      </c>
      <c r="AK170" s="12">
        <f t="shared" si="394"/>
        <v>0</v>
      </c>
      <c r="AL170" s="12">
        <f t="shared" si="395"/>
        <v>0</v>
      </c>
      <c r="AM170" s="12">
        <f t="shared" si="366"/>
        <v>0</v>
      </c>
      <c r="AN170" s="12">
        <f t="shared" si="367"/>
        <v>0</v>
      </c>
      <c r="AO170" s="12">
        <f t="shared" si="368"/>
        <v>0</v>
      </c>
      <c r="AP170" s="12">
        <f t="shared" si="369"/>
        <v>0</v>
      </c>
      <c r="AQ170" s="12">
        <f t="shared" si="396"/>
        <v>0</v>
      </c>
      <c r="AR170" s="30">
        <f t="shared" si="397"/>
        <v>0</v>
      </c>
      <c r="AS170" s="34">
        <f t="shared" ref="AS170:BN170" si="443">SUM(AS171:AS184)</f>
        <v>0</v>
      </c>
      <c r="AT170" s="34">
        <f t="shared" si="443"/>
        <v>0</v>
      </c>
      <c r="AU170" s="34">
        <f t="shared" si="443"/>
        <v>0</v>
      </c>
      <c r="AV170" s="34">
        <f t="shared" si="443"/>
        <v>0</v>
      </c>
      <c r="AW170" s="34">
        <f t="shared" si="443"/>
        <v>0</v>
      </c>
      <c r="AX170" s="34">
        <f t="shared" si="443"/>
        <v>0</v>
      </c>
      <c r="AY170" s="34">
        <f t="shared" si="443"/>
        <v>0</v>
      </c>
      <c r="AZ170" s="34">
        <f t="shared" si="443"/>
        <v>0</v>
      </c>
      <c r="BA170" s="34">
        <f t="shared" si="443"/>
        <v>0</v>
      </c>
      <c r="BB170" s="30">
        <f t="shared" si="398"/>
        <v>0</v>
      </c>
      <c r="BC170" s="34">
        <f>SUM(BC171:BC184)</f>
        <v>0</v>
      </c>
      <c r="BD170" s="34">
        <f>SUM(BD171:BD184)</f>
        <v>0</v>
      </c>
      <c r="BE170" s="30">
        <f t="shared" si="372"/>
        <v>0</v>
      </c>
      <c r="BF170" s="34">
        <f t="shared" si="443"/>
        <v>0</v>
      </c>
      <c r="BG170" s="34">
        <f t="shared" si="443"/>
        <v>0</v>
      </c>
      <c r="BH170" s="34">
        <f>SUM(BH171:BH184)</f>
        <v>0</v>
      </c>
      <c r="BI170" s="34">
        <f t="shared" si="443"/>
        <v>0</v>
      </c>
      <c r="BJ170" s="34">
        <f t="shared" si="443"/>
        <v>0</v>
      </c>
      <c r="BK170" s="61">
        <f t="shared" si="384"/>
        <v>0</v>
      </c>
      <c r="BL170" s="34">
        <f t="shared" si="443"/>
        <v>0</v>
      </c>
      <c r="BM170" s="34">
        <f>SUM(BM171:BM184)</f>
        <v>0</v>
      </c>
      <c r="BN170" s="34">
        <f t="shared" si="443"/>
        <v>0</v>
      </c>
      <c r="BO170" s="34">
        <f>SUM(BO171:BO184)</f>
        <v>0</v>
      </c>
      <c r="BP170" s="34">
        <f>SUM(BP171:BP184)</f>
        <v>0</v>
      </c>
      <c r="BQ170" s="34">
        <f>SUM(BQ171:BQ184)</f>
        <v>0</v>
      </c>
      <c r="BR170" s="61">
        <f t="shared" si="385"/>
        <v>0</v>
      </c>
      <c r="BS170" s="34">
        <f>SUM(BS171:BS184)</f>
        <v>0</v>
      </c>
      <c r="BT170" s="34">
        <f>SUM(BT171:BT184)</f>
        <v>0</v>
      </c>
      <c r="BU170" s="61">
        <f t="shared" si="386"/>
        <v>0</v>
      </c>
      <c r="BV170" s="34">
        <f>SUM(BV171:BV184)</f>
        <v>0</v>
      </c>
      <c r="BW170" s="34">
        <f>SUM(BW171:BW184)</f>
        <v>0</v>
      </c>
      <c r="BX170" s="34">
        <f>SUM(BX171:BX184)</f>
        <v>0</v>
      </c>
      <c r="BY170" s="34">
        <f>SUM(BY171:BY184)</f>
        <v>0</v>
      </c>
      <c r="BZ170" s="61">
        <f t="shared" si="387"/>
        <v>0</v>
      </c>
      <c r="CA170" s="34">
        <f>SUM(CA171:CA184)</f>
        <v>0</v>
      </c>
      <c r="CB170" s="34">
        <f>SUM(CB171:CB184)</f>
        <v>0</v>
      </c>
      <c r="CC170" s="34">
        <f>SUM(CC171:CC184)</f>
        <v>0</v>
      </c>
      <c r="CD170" s="34">
        <f>SUM(CD171:CD184)</f>
        <v>0</v>
      </c>
      <c r="CE170" s="61">
        <f t="shared" si="388"/>
        <v>0</v>
      </c>
      <c r="CF170" s="34">
        <f>SUM(CF171:CF184)</f>
        <v>0</v>
      </c>
      <c r="CG170" s="34">
        <f>SUM(CG171:CG184)</f>
        <v>0</v>
      </c>
      <c r="CH170" s="34">
        <f>SUM(CH171:CH184)</f>
        <v>0</v>
      </c>
      <c r="CI170" s="34">
        <f>SUM(CI171:CI184)</f>
        <v>0</v>
      </c>
      <c r="CJ170" s="61">
        <f t="shared" si="389"/>
        <v>0</v>
      </c>
      <c r="CK170" s="34">
        <f>SUM(CK171:CK184)</f>
        <v>0</v>
      </c>
      <c r="CL170" s="34">
        <f>SUM(CL171:CL184)</f>
        <v>0</v>
      </c>
      <c r="CM170" s="34">
        <f>SUM(CM171:CM184)</f>
        <v>0</v>
      </c>
      <c r="CN170" s="34">
        <f>SUM(CN171:CN184)</f>
        <v>0</v>
      </c>
      <c r="CO170" s="34">
        <f>SUM(CO171:CO184)</f>
        <v>0</v>
      </c>
      <c r="CP170" s="61">
        <f t="shared" si="390"/>
        <v>0</v>
      </c>
      <c r="CQ170" s="34">
        <f>SUM(CQ171:CQ184)</f>
        <v>0</v>
      </c>
      <c r="CR170" s="34">
        <f>SUM(CR171:CR184)</f>
        <v>0</v>
      </c>
      <c r="CS170" s="34">
        <f>SUM(CS171:CS184)</f>
        <v>0</v>
      </c>
      <c r="CT170" s="34">
        <f>SUM(CT171:CT184)</f>
        <v>0</v>
      </c>
      <c r="CU170" s="61">
        <f t="shared" si="373"/>
        <v>0</v>
      </c>
      <c r="CV170" s="34">
        <f>SUM(CV171:CV184)</f>
        <v>0</v>
      </c>
      <c r="CW170" s="34">
        <f>SUM(CW171:CW184)</f>
        <v>0</v>
      </c>
      <c r="CX170" s="34">
        <f>SUM(CX171:CX184)</f>
        <v>0</v>
      </c>
      <c r="CY170" s="61">
        <f t="shared" si="374"/>
        <v>0</v>
      </c>
      <c r="CZ170" s="34">
        <f>SUM(CZ171:CZ184)</f>
        <v>0</v>
      </c>
      <c r="DA170" s="34">
        <f>SUM(DA171:DA184)</f>
        <v>0</v>
      </c>
      <c r="DB170" s="34">
        <f>SUM(DB171:DB184)</f>
        <v>0</v>
      </c>
      <c r="DC170" s="61">
        <f t="shared" si="375"/>
        <v>0</v>
      </c>
      <c r="DD170" s="34">
        <f>SUM(DD171:DD184)</f>
        <v>0</v>
      </c>
      <c r="DE170" s="34">
        <f>SUM(DE171:DE184)</f>
        <v>0</v>
      </c>
      <c r="DF170" s="34">
        <f>SUM(DF171:DF184)</f>
        <v>0</v>
      </c>
      <c r="DG170" s="61">
        <f t="shared" si="376"/>
        <v>0</v>
      </c>
      <c r="DH170" s="34">
        <f>SUM(DH171:DH184)</f>
        <v>0</v>
      </c>
      <c r="DI170" s="34">
        <f>SUM(DI171:DI184)</f>
        <v>0</v>
      </c>
      <c r="DJ170" s="34">
        <f>SUM(DJ171:DJ184)</f>
        <v>0</v>
      </c>
      <c r="DK170" s="61">
        <f t="shared" si="377"/>
        <v>0</v>
      </c>
      <c r="DL170" s="34">
        <f>SUM(DL171:DL184)</f>
        <v>0</v>
      </c>
      <c r="DM170" s="34">
        <f>SUM(DM171:DM184)</f>
        <v>0</v>
      </c>
      <c r="DN170" s="34">
        <f>SUM(DN171:DN184)</f>
        <v>0</v>
      </c>
      <c r="DO170" s="61">
        <f t="shared" si="391"/>
        <v>0</v>
      </c>
      <c r="DP170" s="34">
        <f>SUM(DP171:DP184)</f>
        <v>0</v>
      </c>
      <c r="DQ170" s="34">
        <f>SUM(DQ171:DQ184)</f>
        <v>0</v>
      </c>
      <c r="DR170" s="34">
        <f>SUM(DR171:DR184)</f>
        <v>0</v>
      </c>
      <c r="DS170" s="34">
        <f>SUM(DS171:DS184)</f>
        <v>0</v>
      </c>
      <c r="DT170" s="61">
        <f t="shared" si="338"/>
        <v>0</v>
      </c>
      <c r="DU170" s="34">
        <f t="shared" ref="DU170:EA170" si="444">SUM(DU171:DU184)</f>
        <v>0</v>
      </c>
      <c r="DV170" s="34">
        <f t="shared" si="444"/>
        <v>0</v>
      </c>
      <c r="DW170" s="34">
        <f t="shared" si="444"/>
        <v>0</v>
      </c>
      <c r="DX170" s="34">
        <f t="shared" si="444"/>
        <v>0</v>
      </c>
      <c r="DY170" s="34">
        <f t="shared" si="444"/>
        <v>0</v>
      </c>
      <c r="DZ170" s="34">
        <f t="shared" si="444"/>
        <v>0</v>
      </c>
      <c r="EA170" s="34">
        <f t="shared" si="444"/>
        <v>0</v>
      </c>
      <c r="EB170" s="61">
        <f t="shared" si="392"/>
        <v>0</v>
      </c>
      <c r="EC170" s="34">
        <f t="shared" ref="EC170:EH170" si="445">SUM(EC171:EC184)</f>
        <v>0</v>
      </c>
      <c r="ED170" s="34">
        <f t="shared" si="445"/>
        <v>0</v>
      </c>
      <c r="EE170" s="34">
        <f t="shared" si="445"/>
        <v>0</v>
      </c>
      <c r="EF170" s="34">
        <f t="shared" si="445"/>
        <v>0</v>
      </c>
      <c r="EG170" s="34">
        <f t="shared" si="445"/>
        <v>0</v>
      </c>
      <c r="EH170" s="34">
        <f t="shared" si="445"/>
        <v>0</v>
      </c>
      <c r="EI170" s="61">
        <f t="shared" si="339"/>
        <v>0</v>
      </c>
      <c r="EJ170" s="34">
        <f>SUM(EJ171:EJ184)</f>
        <v>0</v>
      </c>
      <c r="EK170" s="34">
        <f>SUM(EK171:EK184)</f>
        <v>0</v>
      </c>
      <c r="EL170" s="61">
        <f t="shared" si="340"/>
        <v>0</v>
      </c>
      <c r="EM170" s="34">
        <f>SUM(EM171:EM184)</f>
        <v>0</v>
      </c>
      <c r="EN170" s="34">
        <f>SUM(EN171:EN184)</f>
        <v>0</v>
      </c>
      <c r="EO170" s="34">
        <f>SUM(EO171:EO184)</f>
        <v>0</v>
      </c>
      <c r="EP170" s="34">
        <f>SUM(EP171:EP184)</f>
        <v>0</v>
      </c>
      <c r="EQ170" s="61">
        <f t="shared" si="341"/>
        <v>0</v>
      </c>
      <c r="ER170" s="34">
        <f t="shared" ref="ER170:FF170" si="446">SUM(ER171:ER184)</f>
        <v>0</v>
      </c>
      <c r="ES170" s="34">
        <f t="shared" si="446"/>
        <v>0</v>
      </c>
      <c r="ET170" s="34">
        <f t="shared" si="446"/>
        <v>0</v>
      </c>
      <c r="EU170" s="34">
        <f t="shared" si="446"/>
        <v>0</v>
      </c>
      <c r="EV170" s="34">
        <f t="shared" si="446"/>
        <v>0</v>
      </c>
      <c r="EW170" s="34">
        <f t="shared" si="446"/>
        <v>0</v>
      </c>
      <c r="EX170" s="34">
        <f t="shared" si="446"/>
        <v>0</v>
      </c>
      <c r="EY170" s="34">
        <f t="shared" si="446"/>
        <v>0</v>
      </c>
      <c r="EZ170" s="34">
        <f t="shared" si="446"/>
        <v>0</v>
      </c>
      <c r="FA170" s="34">
        <f t="shared" si="446"/>
        <v>0</v>
      </c>
      <c r="FB170" s="34">
        <f t="shared" si="446"/>
        <v>0</v>
      </c>
      <c r="FC170" s="34">
        <f t="shared" si="446"/>
        <v>0</v>
      </c>
      <c r="FD170" s="34">
        <f t="shared" si="446"/>
        <v>0</v>
      </c>
      <c r="FE170" s="34">
        <f t="shared" si="446"/>
        <v>0</v>
      </c>
      <c r="FF170" s="34">
        <f t="shared" si="446"/>
        <v>0</v>
      </c>
      <c r="FG170" s="61">
        <f t="shared" si="370"/>
        <v>0</v>
      </c>
      <c r="FH170" s="34">
        <f>SUM(FH171:FH184)</f>
        <v>0</v>
      </c>
      <c r="FI170" s="34">
        <f>SUM(FI171:FI184)</f>
        <v>0</v>
      </c>
      <c r="FJ170" s="61">
        <f t="shared" si="342"/>
        <v>0</v>
      </c>
      <c r="FK170" s="34">
        <f>SUM(FK171:FK184)</f>
        <v>0</v>
      </c>
      <c r="FL170" s="34">
        <f>SUM(FL171:FL184)</f>
        <v>0</v>
      </c>
      <c r="FM170" s="34">
        <f t="shared" ref="FM170:FY170" si="447">SUM(FM171:FM184)</f>
        <v>0</v>
      </c>
      <c r="FN170" s="34">
        <f t="shared" si="447"/>
        <v>0</v>
      </c>
      <c r="FO170" s="34">
        <f t="shared" si="447"/>
        <v>0</v>
      </c>
      <c r="FP170" s="34">
        <f t="shared" si="447"/>
        <v>0</v>
      </c>
      <c r="FQ170" s="34">
        <f t="shared" si="447"/>
        <v>0</v>
      </c>
      <c r="FR170" s="34">
        <f t="shared" si="447"/>
        <v>0</v>
      </c>
      <c r="FS170" s="34">
        <f t="shared" si="447"/>
        <v>0</v>
      </c>
      <c r="FT170" s="34">
        <f t="shared" si="447"/>
        <v>0</v>
      </c>
      <c r="FU170" s="34">
        <f t="shared" si="447"/>
        <v>0</v>
      </c>
      <c r="FV170" s="34">
        <f t="shared" si="447"/>
        <v>0</v>
      </c>
      <c r="FW170" s="34">
        <f t="shared" si="447"/>
        <v>0</v>
      </c>
      <c r="FX170" s="34">
        <f t="shared" si="447"/>
        <v>0</v>
      </c>
      <c r="FY170" s="34">
        <f t="shared" si="447"/>
        <v>0</v>
      </c>
      <c r="FZ170" s="34">
        <f>SUM(FZ171:FZ184)</f>
        <v>0</v>
      </c>
      <c r="GA170" s="25">
        <f t="shared" si="400"/>
        <v>0</v>
      </c>
      <c r="GB170" s="34">
        <f>SUM(GB171:GB184)</f>
        <v>0</v>
      </c>
      <c r="GC170" s="34">
        <f>SUM(GC171:GC184)</f>
        <v>0</v>
      </c>
      <c r="GD170" s="34">
        <f>SUM(GD171:GD184)</f>
        <v>0</v>
      </c>
      <c r="GE170" s="34"/>
      <c r="GF170" s="34"/>
      <c r="GG170" s="34">
        <f>SUM(GG171:GG184)</f>
        <v>0</v>
      </c>
      <c r="GH170" s="34"/>
      <c r="GI170" s="34"/>
      <c r="GJ170" s="34">
        <f>SUM(GJ171:GJ184)</f>
        <v>0</v>
      </c>
      <c r="GK170" s="34"/>
      <c r="GL170" s="34"/>
      <c r="GM170" s="34">
        <f>SUM(GM171:GM184)</f>
        <v>0</v>
      </c>
      <c r="GN170" s="34"/>
      <c r="GO170" s="34"/>
      <c r="GP170" s="34">
        <f>SUM(GP171:GP184)</f>
        <v>0</v>
      </c>
      <c r="GQ170" s="34"/>
      <c r="GR170" s="34"/>
      <c r="GS170" s="34">
        <f>SUM(GS171:GS184)</f>
        <v>0</v>
      </c>
      <c r="GT170" s="34"/>
      <c r="GU170" s="34"/>
      <c r="GV170" s="34">
        <f>SUM(GV171:GV184)</f>
        <v>0</v>
      </c>
      <c r="GW170" s="34"/>
      <c r="GX170" s="34"/>
      <c r="GY170" s="34">
        <f>SUM(GY171:GY184)</f>
        <v>0</v>
      </c>
      <c r="GZ170" s="34"/>
      <c r="HA170" s="34"/>
      <c r="HB170" s="34">
        <f>SUM(HB171:HB184)</f>
        <v>0</v>
      </c>
      <c r="HC170" s="34"/>
      <c r="HD170" s="34"/>
      <c r="HE170" s="34">
        <f>SUM(HE171:HE184)</f>
        <v>0</v>
      </c>
      <c r="HF170" s="34"/>
      <c r="HG170" s="34"/>
      <c r="HH170" s="34">
        <f>SUM(HH171:HH184)</f>
        <v>0</v>
      </c>
      <c r="HI170" s="34"/>
      <c r="HJ170" s="34"/>
      <c r="HK170" s="34">
        <f>SUM(HK171:HK184)</f>
        <v>0</v>
      </c>
      <c r="HL170" s="34"/>
      <c r="HM170" s="34"/>
    </row>
    <row r="171" spans="1:221" s="37" customFormat="1" ht="15.95" customHeight="1">
      <c r="A171" s="46"/>
      <c r="B171" s="46">
        <v>7751</v>
      </c>
      <c r="C171" s="47" t="s">
        <v>371</v>
      </c>
      <c r="D171" s="57">
        <f t="shared" si="364"/>
        <v>0</v>
      </c>
      <c r="E171" s="60">
        <f t="shared" si="378"/>
        <v>0</v>
      </c>
      <c r="F171" s="30">
        <f t="shared" si="333"/>
        <v>0</v>
      </c>
      <c r="G171" s="30">
        <f t="shared" si="379"/>
        <v>0</v>
      </c>
      <c r="H171" s="61">
        <f t="shared" si="423"/>
        <v>0</v>
      </c>
      <c r="I171" s="61">
        <f t="shared" si="423"/>
        <v>0</v>
      </c>
      <c r="J171" s="61">
        <f t="shared" si="365"/>
        <v>0</v>
      </c>
      <c r="K171" s="61">
        <f t="shared" si="334"/>
        <v>0</v>
      </c>
      <c r="L171" s="61">
        <f t="shared" si="335"/>
        <v>0</v>
      </c>
      <c r="M171" s="60">
        <f t="shared" si="336"/>
        <v>0</v>
      </c>
      <c r="N171" s="53">
        <f t="shared" si="371"/>
        <v>0</v>
      </c>
      <c r="O171" s="25">
        <f t="shared" si="431"/>
        <v>0</v>
      </c>
      <c r="P171" s="25">
        <f t="shared" si="432"/>
        <v>0</v>
      </c>
      <c r="Q171" s="25">
        <f t="shared" si="433"/>
        <v>0</v>
      </c>
      <c r="R171" s="25">
        <f t="shared" si="433"/>
        <v>0</v>
      </c>
      <c r="S171" s="25">
        <f t="shared" si="434"/>
        <v>0</v>
      </c>
      <c r="T171" s="25">
        <f t="shared" si="435"/>
        <v>0</v>
      </c>
      <c r="U171" s="25">
        <f t="shared" si="436"/>
        <v>0</v>
      </c>
      <c r="V171" s="25">
        <f t="shared" si="437"/>
        <v>0</v>
      </c>
      <c r="W171" s="25">
        <f t="shared" si="438"/>
        <v>0</v>
      </c>
      <c r="X171" s="25">
        <f t="shared" si="439"/>
        <v>0</v>
      </c>
      <c r="Y171" s="25">
        <f t="shared" si="440"/>
        <v>0</v>
      </c>
      <c r="Z171" s="25">
        <f t="shared" si="441"/>
        <v>0</v>
      </c>
      <c r="AA171" s="25">
        <f t="shared" si="441"/>
        <v>0</v>
      </c>
      <c r="AB171" s="25">
        <f t="shared" si="399"/>
        <v>0</v>
      </c>
      <c r="AC171" s="9">
        <f t="shared" si="399"/>
        <v>0</v>
      </c>
      <c r="AD171" s="25">
        <f t="shared" si="442"/>
        <v>0</v>
      </c>
      <c r="AE171" s="53">
        <f t="shared" si="337"/>
        <v>0</v>
      </c>
      <c r="AF171" s="61">
        <f t="shared" si="380"/>
        <v>0</v>
      </c>
      <c r="AG171" s="61">
        <f t="shared" si="381"/>
        <v>0</v>
      </c>
      <c r="AH171" s="53">
        <f t="shared" si="393"/>
        <v>0</v>
      </c>
      <c r="AI171" s="12">
        <f t="shared" si="382"/>
        <v>0</v>
      </c>
      <c r="AJ171" s="12">
        <f t="shared" si="383"/>
        <v>0</v>
      </c>
      <c r="AK171" s="12">
        <f t="shared" si="394"/>
        <v>0</v>
      </c>
      <c r="AL171" s="12">
        <f t="shared" si="395"/>
        <v>0</v>
      </c>
      <c r="AM171" s="12">
        <f t="shared" si="366"/>
        <v>0</v>
      </c>
      <c r="AN171" s="12">
        <f t="shared" si="367"/>
        <v>0</v>
      </c>
      <c r="AO171" s="12">
        <f t="shared" si="368"/>
        <v>0</v>
      </c>
      <c r="AP171" s="12">
        <f t="shared" si="369"/>
        <v>0</v>
      </c>
      <c r="AQ171" s="12">
        <f t="shared" si="396"/>
        <v>0</v>
      </c>
      <c r="AR171" s="30">
        <f t="shared" si="397"/>
        <v>0</v>
      </c>
      <c r="AS171" s="8"/>
      <c r="AT171" s="8"/>
      <c r="AU171" s="8"/>
      <c r="AV171" s="8"/>
      <c r="AW171" s="8"/>
      <c r="AX171" s="8"/>
      <c r="AY171" s="8"/>
      <c r="AZ171" s="8"/>
      <c r="BA171" s="8"/>
      <c r="BB171" s="30">
        <f t="shared" si="398"/>
        <v>0</v>
      </c>
      <c r="BC171" s="8"/>
      <c r="BD171" s="8"/>
      <c r="BE171" s="30">
        <f t="shared" si="372"/>
        <v>0</v>
      </c>
      <c r="BF171" s="8"/>
      <c r="BG171" s="8"/>
      <c r="BH171" s="8"/>
      <c r="BI171" s="8"/>
      <c r="BJ171" s="8"/>
      <c r="BK171" s="61">
        <f t="shared" si="384"/>
        <v>0</v>
      </c>
      <c r="BL171" s="8"/>
      <c r="BM171" s="8"/>
      <c r="BN171" s="8"/>
      <c r="BO171" s="8"/>
      <c r="BP171" s="8"/>
      <c r="BQ171" s="8"/>
      <c r="BR171" s="61">
        <f t="shared" si="385"/>
        <v>0</v>
      </c>
      <c r="BS171" s="8"/>
      <c r="BT171" s="8"/>
      <c r="BU171" s="61">
        <f t="shared" si="386"/>
        <v>0</v>
      </c>
      <c r="BV171" s="8"/>
      <c r="BW171" s="8"/>
      <c r="BX171" s="8"/>
      <c r="BY171" s="8"/>
      <c r="BZ171" s="61">
        <f t="shared" si="387"/>
        <v>0</v>
      </c>
      <c r="CA171" s="8"/>
      <c r="CB171" s="8"/>
      <c r="CC171" s="8"/>
      <c r="CD171" s="8"/>
      <c r="CE171" s="61">
        <f t="shared" si="388"/>
        <v>0</v>
      </c>
      <c r="CF171" s="8"/>
      <c r="CG171" s="8"/>
      <c r="CH171" s="8"/>
      <c r="CI171" s="8"/>
      <c r="CJ171" s="61">
        <f t="shared" si="389"/>
        <v>0</v>
      </c>
      <c r="CK171" s="8"/>
      <c r="CL171" s="8"/>
      <c r="CM171" s="8"/>
      <c r="CN171" s="8"/>
      <c r="CO171" s="8"/>
      <c r="CP171" s="61">
        <f t="shared" si="390"/>
        <v>0</v>
      </c>
      <c r="CQ171" s="8"/>
      <c r="CR171" s="8"/>
      <c r="CS171" s="8"/>
      <c r="CT171" s="8"/>
      <c r="CU171" s="61">
        <f t="shared" si="373"/>
        <v>0</v>
      </c>
      <c r="CV171" s="8"/>
      <c r="CW171" s="8"/>
      <c r="CX171" s="8"/>
      <c r="CY171" s="61">
        <f t="shared" si="374"/>
        <v>0</v>
      </c>
      <c r="CZ171" s="8"/>
      <c r="DA171" s="8"/>
      <c r="DB171" s="8"/>
      <c r="DC171" s="61">
        <f t="shared" si="375"/>
        <v>0</v>
      </c>
      <c r="DD171" s="8"/>
      <c r="DE171" s="8"/>
      <c r="DF171" s="8"/>
      <c r="DG171" s="61">
        <f t="shared" si="376"/>
        <v>0</v>
      </c>
      <c r="DH171" s="8"/>
      <c r="DI171" s="8"/>
      <c r="DJ171" s="8"/>
      <c r="DK171" s="61">
        <f t="shared" si="377"/>
        <v>0</v>
      </c>
      <c r="DL171" s="8"/>
      <c r="DM171" s="8"/>
      <c r="DN171" s="8"/>
      <c r="DO171" s="61">
        <f t="shared" si="391"/>
        <v>0</v>
      </c>
      <c r="DP171" s="8"/>
      <c r="DQ171" s="8"/>
      <c r="DR171" s="8"/>
      <c r="DS171" s="8"/>
      <c r="DT171" s="61">
        <f t="shared" si="338"/>
        <v>0</v>
      </c>
      <c r="DU171" s="8"/>
      <c r="DV171" s="8"/>
      <c r="DW171" s="8"/>
      <c r="DX171" s="8"/>
      <c r="DY171" s="8"/>
      <c r="DZ171" s="8"/>
      <c r="EA171" s="8"/>
      <c r="EB171" s="61">
        <f t="shared" si="392"/>
        <v>0</v>
      </c>
      <c r="EC171" s="8"/>
      <c r="ED171" s="8"/>
      <c r="EE171" s="8"/>
      <c r="EF171" s="8"/>
      <c r="EG171" s="8"/>
      <c r="EH171" s="8"/>
      <c r="EI171" s="61">
        <f t="shared" si="339"/>
        <v>0</v>
      </c>
      <c r="EJ171" s="8"/>
      <c r="EK171" s="8"/>
      <c r="EL171" s="61">
        <f t="shared" si="340"/>
        <v>0</v>
      </c>
      <c r="EM171" s="8"/>
      <c r="EN171" s="8"/>
      <c r="EO171" s="8"/>
      <c r="EP171" s="8"/>
      <c r="EQ171" s="61">
        <f t="shared" si="341"/>
        <v>0</v>
      </c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61">
        <f t="shared" si="370"/>
        <v>0</v>
      </c>
      <c r="FH171" s="8"/>
      <c r="FI171" s="8"/>
      <c r="FJ171" s="61">
        <f t="shared" si="342"/>
        <v>0</v>
      </c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25">
        <f t="shared" ref="FZ171:FZ184" si="448">SUM(GD171:HK171)</f>
        <v>0</v>
      </c>
      <c r="GA171" s="25">
        <f t="shared" si="400"/>
        <v>0</v>
      </c>
      <c r="GB171" s="25">
        <f t="shared" si="401"/>
        <v>0</v>
      </c>
      <c r="GC171" s="25">
        <f t="shared" ref="GC171:GC184" si="449">GF171+GI171+GL171+GO171+GR171+GU171+GX171+HA171+HD171+HG171+HJ171</f>
        <v>0</v>
      </c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</row>
    <row r="172" spans="1:221" s="37" customFormat="1" ht="15.95" customHeight="1">
      <c r="A172" s="46"/>
      <c r="B172" s="46">
        <v>7752</v>
      </c>
      <c r="C172" s="47" t="s">
        <v>436</v>
      </c>
      <c r="D172" s="57">
        <f t="shared" si="364"/>
        <v>0</v>
      </c>
      <c r="E172" s="60">
        <f t="shared" si="378"/>
        <v>0</v>
      </c>
      <c r="F172" s="30">
        <f t="shared" si="333"/>
        <v>0</v>
      </c>
      <c r="G172" s="30">
        <f t="shared" si="379"/>
        <v>0</v>
      </c>
      <c r="H172" s="61">
        <f t="shared" si="423"/>
        <v>0</v>
      </c>
      <c r="I172" s="61">
        <f t="shared" si="423"/>
        <v>0</v>
      </c>
      <c r="J172" s="61">
        <f t="shared" si="365"/>
        <v>0</v>
      </c>
      <c r="K172" s="61">
        <f t="shared" si="334"/>
        <v>0</v>
      </c>
      <c r="L172" s="61">
        <f t="shared" si="335"/>
        <v>0</v>
      </c>
      <c r="M172" s="60">
        <f t="shared" si="336"/>
        <v>0</v>
      </c>
      <c r="N172" s="53">
        <f t="shared" si="371"/>
        <v>0</v>
      </c>
      <c r="O172" s="25">
        <f t="shared" si="431"/>
        <v>0</v>
      </c>
      <c r="P172" s="25">
        <f t="shared" si="432"/>
        <v>0</v>
      </c>
      <c r="Q172" s="25">
        <f t="shared" si="433"/>
        <v>0</v>
      </c>
      <c r="R172" s="25">
        <f t="shared" si="433"/>
        <v>0</v>
      </c>
      <c r="S172" s="25">
        <f t="shared" si="434"/>
        <v>0</v>
      </c>
      <c r="T172" s="25">
        <f t="shared" si="435"/>
        <v>0</v>
      </c>
      <c r="U172" s="25">
        <f t="shared" si="436"/>
        <v>0</v>
      </c>
      <c r="V172" s="25">
        <f t="shared" si="437"/>
        <v>0</v>
      </c>
      <c r="W172" s="25">
        <f t="shared" si="438"/>
        <v>0</v>
      </c>
      <c r="X172" s="25">
        <f t="shared" si="439"/>
        <v>0</v>
      </c>
      <c r="Y172" s="25">
        <f t="shared" si="440"/>
        <v>0</v>
      </c>
      <c r="Z172" s="25">
        <f t="shared" si="441"/>
        <v>0</v>
      </c>
      <c r="AA172" s="25">
        <f t="shared" si="441"/>
        <v>0</v>
      </c>
      <c r="AB172" s="25">
        <f t="shared" si="399"/>
        <v>0</v>
      </c>
      <c r="AC172" s="9">
        <f t="shared" si="399"/>
        <v>0</v>
      </c>
      <c r="AD172" s="25">
        <f t="shared" si="442"/>
        <v>0</v>
      </c>
      <c r="AE172" s="53">
        <f t="shared" si="337"/>
        <v>0</v>
      </c>
      <c r="AF172" s="61">
        <f t="shared" si="380"/>
        <v>0</v>
      </c>
      <c r="AG172" s="61">
        <f t="shared" si="381"/>
        <v>0</v>
      </c>
      <c r="AH172" s="53">
        <f t="shared" si="393"/>
        <v>0</v>
      </c>
      <c r="AI172" s="12">
        <f t="shared" si="382"/>
        <v>0</v>
      </c>
      <c r="AJ172" s="12">
        <f t="shared" si="383"/>
        <v>0</v>
      </c>
      <c r="AK172" s="12">
        <f t="shared" si="394"/>
        <v>0</v>
      </c>
      <c r="AL172" s="12">
        <f t="shared" si="395"/>
        <v>0</v>
      </c>
      <c r="AM172" s="12">
        <f t="shared" si="366"/>
        <v>0</v>
      </c>
      <c r="AN172" s="12">
        <f t="shared" si="367"/>
        <v>0</v>
      </c>
      <c r="AO172" s="12">
        <f t="shared" si="368"/>
        <v>0</v>
      </c>
      <c r="AP172" s="12">
        <f t="shared" si="369"/>
        <v>0</v>
      </c>
      <c r="AQ172" s="12">
        <f t="shared" si="396"/>
        <v>0</v>
      </c>
      <c r="AR172" s="30">
        <f t="shared" si="397"/>
        <v>0</v>
      </c>
      <c r="AS172" s="8"/>
      <c r="AT172" s="8"/>
      <c r="AU172" s="8"/>
      <c r="AV172" s="8"/>
      <c r="AW172" s="8"/>
      <c r="AX172" s="8"/>
      <c r="AY172" s="8"/>
      <c r="AZ172" s="8"/>
      <c r="BA172" s="8"/>
      <c r="BB172" s="30">
        <f t="shared" si="398"/>
        <v>0</v>
      </c>
      <c r="BC172" s="8"/>
      <c r="BD172" s="8"/>
      <c r="BE172" s="30">
        <f t="shared" si="372"/>
        <v>0</v>
      </c>
      <c r="BF172" s="8"/>
      <c r="BG172" s="8"/>
      <c r="BH172" s="8"/>
      <c r="BI172" s="8"/>
      <c r="BJ172" s="8"/>
      <c r="BK172" s="61">
        <f t="shared" si="384"/>
        <v>0</v>
      </c>
      <c r="BL172" s="8"/>
      <c r="BM172" s="8"/>
      <c r="BN172" s="8"/>
      <c r="BO172" s="8"/>
      <c r="BP172" s="8"/>
      <c r="BQ172" s="8"/>
      <c r="BR172" s="61">
        <f t="shared" si="385"/>
        <v>0</v>
      </c>
      <c r="BS172" s="8"/>
      <c r="BT172" s="8"/>
      <c r="BU172" s="61">
        <f t="shared" si="386"/>
        <v>0</v>
      </c>
      <c r="BV172" s="8"/>
      <c r="BW172" s="8"/>
      <c r="BX172" s="8"/>
      <c r="BY172" s="8"/>
      <c r="BZ172" s="61">
        <f t="shared" si="387"/>
        <v>0</v>
      </c>
      <c r="CA172" s="8"/>
      <c r="CB172" s="8"/>
      <c r="CC172" s="8"/>
      <c r="CD172" s="8"/>
      <c r="CE172" s="61">
        <f t="shared" si="388"/>
        <v>0</v>
      </c>
      <c r="CF172" s="8"/>
      <c r="CG172" s="8"/>
      <c r="CH172" s="8"/>
      <c r="CI172" s="8"/>
      <c r="CJ172" s="61">
        <f t="shared" si="389"/>
        <v>0</v>
      </c>
      <c r="CK172" s="8"/>
      <c r="CL172" s="8"/>
      <c r="CM172" s="8"/>
      <c r="CN172" s="8"/>
      <c r="CO172" s="8"/>
      <c r="CP172" s="61">
        <f t="shared" si="390"/>
        <v>0</v>
      </c>
      <c r="CQ172" s="8"/>
      <c r="CR172" s="8"/>
      <c r="CS172" s="8"/>
      <c r="CT172" s="8"/>
      <c r="CU172" s="61">
        <f t="shared" si="373"/>
        <v>0</v>
      </c>
      <c r="CV172" s="8"/>
      <c r="CW172" s="8"/>
      <c r="CX172" s="8"/>
      <c r="CY172" s="61">
        <f t="shared" si="374"/>
        <v>0</v>
      </c>
      <c r="CZ172" s="8"/>
      <c r="DA172" s="8"/>
      <c r="DB172" s="8"/>
      <c r="DC172" s="61">
        <f t="shared" si="375"/>
        <v>0</v>
      </c>
      <c r="DD172" s="8"/>
      <c r="DE172" s="8"/>
      <c r="DF172" s="8"/>
      <c r="DG172" s="61">
        <f t="shared" si="376"/>
        <v>0</v>
      </c>
      <c r="DH172" s="8"/>
      <c r="DI172" s="8"/>
      <c r="DJ172" s="8"/>
      <c r="DK172" s="61">
        <f t="shared" si="377"/>
        <v>0</v>
      </c>
      <c r="DL172" s="8"/>
      <c r="DM172" s="8"/>
      <c r="DN172" s="8"/>
      <c r="DO172" s="61">
        <f t="shared" si="391"/>
        <v>0</v>
      </c>
      <c r="DP172" s="8"/>
      <c r="DQ172" s="8"/>
      <c r="DR172" s="8"/>
      <c r="DS172" s="8"/>
      <c r="DT172" s="61">
        <f t="shared" si="338"/>
        <v>0</v>
      </c>
      <c r="DU172" s="8"/>
      <c r="DV172" s="8"/>
      <c r="DW172" s="8"/>
      <c r="DX172" s="8"/>
      <c r="DY172" s="8"/>
      <c r="DZ172" s="8"/>
      <c r="EA172" s="8"/>
      <c r="EB172" s="61">
        <f t="shared" si="392"/>
        <v>0</v>
      </c>
      <c r="EC172" s="8"/>
      <c r="ED172" s="8"/>
      <c r="EE172" s="8"/>
      <c r="EF172" s="8"/>
      <c r="EG172" s="8"/>
      <c r="EH172" s="8"/>
      <c r="EI172" s="61">
        <f t="shared" si="339"/>
        <v>0</v>
      </c>
      <c r="EJ172" s="8"/>
      <c r="EK172" s="8"/>
      <c r="EL172" s="61">
        <f t="shared" si="340"/>
        <v>0</v>
      </c>
      <c r="EM172" s="8"/>
      <c r="EN172" s="8"/>
      <c r="EO172" s="8"/>
      <c r="EP172" s="8"/>
      <c r="EQ172" s="61">
        <f t="shared" si="341"/>
        <v>0</v>
      </c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61">
        <f t="shared" si="370"/>
        <v>0</v>
      </c>
      <c r="FH172" s="8"/>
      <c r="FI172" s="8"/>
      <c r="FJ172" s="61">
        <f t="shared" si="342"/>
        <v>0</v>
      </c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25">
        <f t="shared" si="448"/>
        <v>0</v>
      </c>
      <c r="GA172" s="25">
        <f t="shared" si="400"/>
        <v>0</v>
      </c>
      <c r="GB172" s="25">
        <f t="shared" si="401"/>
        <v>0</v>
      </c>
      <c r="GC172" s="25">
        <f t="shared" si="449"/>
        <v>0</v>
      </c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</row>
    <row r="173" spans="1:221" s="37" customFormat="1" ht="24">
      <c r="A173" s="46"/>
      <c r="B173" s="46">
        <v>7753</v>
      </c>
      <c r="C173" s="47" t="s">
        <v>601</v>
      </c>
      <c r="D173" s="57">
        <f t="shared" si="364"/>
        <v>0</v>
      </c>
      <c r="E173" s="60">
        <f t="shared" si="378"/>
        <v>0</v>
      </c>
      <c r="F173" s="30">
        <f t="shared" si="333"/>
        <v>0</v>
      </c>
      <c r="G173" s="30">
        <f t="shared" si="379"/>
        <v>0</v>
      </c>
      <c r="H173" s="61">
        <f t="shared" si="423"/>
        <v>0</v>
      </c>
      <c r="I173" s="61">
        <f t="shared" si="423"/>
        <v>0</v>
      </c>
      <c r="J173" s="61">
        <f t="shared" si="365"/>
        <v>0</v>
      </c>
      <c r="K173" s="61">
        <f t="shared" si="334"/>
        <v>0</v>
      </c>
      <c r="L173" s="61">
        <f t="shared" si="335"/>
        <v>0</v>
      </c>
      <c r="M173" s="60">
        <f t="shared" si="336"/>
        <v>0</v>
      </c>
      <c r="N173" s="53">
        <f t="shared" si="371"/>
        <v>0</v>
      </c>
      <c r="O173" s="25">
        <f t="shared" si="431"/>
        <v>0</v>
      </c>
      <c r="P173" s="25">
        <f t="shared" si="432"/>
        <v>0</v>
      </c>
      <c r="Q173" s="25">
        <f t="shared" si="433"/>
        <v>0</v>
      </c>
      <c r="R173" s="25">
        <f t="shared" si="433"/>
        <v>0</v>
      </c>
      <c r="S173" s="25">
        <f t="shared" si="434"/>
        <v>0</v>
      </c>
      <c r="T173" s="25">
        <f t="shared" si="435"/>
        <v>0</v>
      </c>
      <c r="U173" s="25">
        <f t="shared" si="436"/>
        <v>0</v>
      </c>
      <c r="V173" s="25">
        <f t="shared" si="437"/>
        <v>0</v>
      </c>
      <c r="W173" s="25">
        <f t="shared" si="438"/>
        <v>0</v>
      </c>
      <c r="X173" s="25">
        <f t="shared" si="439"/>
        <v>0</v>
      </c>
      <c r="Y173" s="25">
        <f t="shared" si="440"/>
        <v>0</v>
      </c>
      <c r="Z173" s="25">
        <f t="shared" si="441"/>
        <v>0</v>
      </c>
      <c r="AA173" s="25">
        <f t="shared" si="441"/>
        <v>0</v>
      </c>
      <c r="AB173" s="25">
        <f t="shared" si="399"/>
        <v>0</v>
      </c>
      <c r="AC173" s="9">
        <f t="shared" si="399"/>
        <v>0</v>
      </c>
      <c r="AD173" s="25">
        <f t="shared" si="442"/>
        <v>0</v>
      </c>
      <c r="AE173" s="53">
        <f t="shared" si="337"/>
        <v>0</v>
      </c>
      <c r="AF173" s="61">
        <f t="shared" si="380"/>
        <v>0</v>
      </c>
      <c r="AG173" s="61">
        <f t="shared" si="381"/>
        <v>0</v>
      </c>
      <c r="AH173" s="53">
        <f t="shared" si="393"/>
        <v>0</v>
      </c>
      <c r="AI173" s="12">
        <f t="shared" si="382"/>
        <v>0</v>
      </c>
      <c r="AJ173" s="12">
        <f t="shared" si="383"/>
        <v>0</v>
      </c>
      <c r="AK173" s="12">
        <f t="shared" si="394"/>
        <v>0</v>
      </c>
      <c r="AL173" s="12">
        <f t="shared" si="395"/>
        <v>0</v>
      </c>
      <c r="AM173" s="12">
        <f t="shared" si="366"/>
        <v>0</v>
      </c>
      <c r="AN173" s="12">
        <f t="shared" si="367"/>
        <v>0</v>
      </c>
      <c r="AO173" s="12">
        <f t="shared" si="368"/>
        <v>0</v>
      </c>
      <c r="AP173" s="12">
        <f t="shared" si="369"/>
        <v>0</v>
      </c>
      <c r="AQ173" s="12">
        <f t="shared" si="396"/>
        <v>0</v>
      </c>
      <c r="AR173" s="30">
        <f t="shared" si="397"/>
        <v>0</v>
      </c>
      <c r="AS173" s="8"/>
      <c r="AT173" s="8"/>
      <c r="AU173" s="8"/>
      <c r="AV173" s="8"/>
      <c r="AW173" s="8"/>
      <c r="AX173" s="8"/>
      <c r="AY173" s="8"/>
      <c r="AZ173" s="8"/>
      <c r="BA173" s="8"/>
      <c r="BB173" s="30">
        <f t="shared" si="398"/>
        <v>0</v>
      </c>
      <c r="BC173" s="8"/>
      <c r="BD173" s="8"/>
      <c r="BE173" s="30">
        <f t="shared" si="372"/>
        <v>0</v>
      </c>
      <c r="BF173" s="8"/>
      <c r="BG173" s="8"/>
      <c r="BH173" s="8"/>
      <c r="BI173" s="8"/>
      <c r="BJ173" s="8"/>
      <c r="BK173" s="61">
        <f t="shared" si="384"/>
        <v>0</v>
      </c>
      <c r="BL173" s="8"/>
      <c r="BM173" s="8"/>
      <c r="BN173" s="8"/>
      <c r="BO173" s="8"/>
      <c r="BP173" s="8"/>
      <c r="BQ173" s="8"/>
      <c r="BR173" s="61">
        <f t="shared" si="385"/>
        <v>0</v>
      </c>
      <c r="BS173" s="8"/>
      <c r="BT173" s="8"/>
      <c r="BU173" s="61">
        <f t="shared" si="386"/>
        <v>0</v>
      </c>
      <c r="BV173" s="8"/>
      <c r="BW173" s="8"/>
      <c r="BX173" s="8"/>
      <c r="BY173" s="8"/>
      <c r="BZ173" s="61">
        <f t="shared" si="387"/>
        <v>0</v>
      </c>
      <c r="CA173" s="8"/>
      <c r="CB173" s="8"/>
      <c r="CC173" s="8"/>
      <c r="CD173" s="8"/>
      <c r="CE173" s="61">
        <f t="shared" si="388"/>
        <v>0</v>
      </c>
      <c r="CF173" s="8"/>
      <c r="CG173" s="8"/>
      <c r="CH173" s="8"/>
      <c r="CI173" s="8"/>
      <c r="CJ173" s="61">
        <f t="shared" si="389"/>
        <v>0</v>
      </c>
      <c r="CK173" s="8"/>
      <c r="CL173" s="8"/>
      <c r="CM173" s="8"/>
      <c r="CN173" s="8"/>
      <c r="CO173" s="8"/>
      <c r="CP173" s="61">
        <f t="shared" si="390"/>
        <v>0</v>
      </c>
      <c r="CQ173" s="8"/>
      <c r="CR173" s="8"/>
      <c r="CS173" s="8"/>
      <c r="CT173" s="8"/>
      <c r="CU173" s="61">
        <f t="shared" si="373"/>
        <v>0</v>
      </c>
      <c r="CV173" s="8"/>
      <c r="CW173" s="8"/>
      <c r="CX173" s="8"/>
      <c r="CY173" s="61">
        <f t="shared" si="374"/>
        <v>0</v>
      </c>
      <c r="CZ173" s="8"/>
      <c r="DA173" s="8"/>
      <c r="DB173" s="8"/>
      <c r="DC173" s="61">
        <f t="shared" si="375"/>
        <v>0</v>
      </c>
      <c r="DD173" s="8"/>
      <c r="DE173" s="8"/>
      <c r="DF173" s="8"/>
      <c r="DG173" s="61">
        <f t="shared" si="376"/>
        <v>0</v>
      </c>
      <c r="DH173" s="8"/>
      <c r="DI173" s="8"/>
      <c r="DJ173" s="8"/>
      <c r="DK173" s="61">
        <f t="shared" si="377"/>
        <v>0</v>
      </c>
      <c r="DL173" s="8"/>
      <c r="DM173" s="8"/>
      <c r="DN173" s="8"/>
      <c r="DO173" s="61">
        <f t="shared" si="391"/>
        <v>0</v>
      </c>
      <c r="DP173" s="8"/>
      <c r="DQ173" s="8"/>
      <c r="DR173" s="8"/>
      <c r="DS173" s="8"/>
      <c r="DT173" s="61">
        <f t="shared" si="338"/>
        <v>0</v>
      </c>
      <c r="DU173" s="8"/>
      <c r="DV173" s="8"/>
      <c r="DW173" s="8"/>
      <c r="DX173" s="8"/>
      <c r="DY173" s="8"/>
      <c r="DZ173" s="8"/>
      <c r="EA173" s="8"/>
      <c r="EB173" s="61">
        <f t="shared" si="392"/>
        <v>0</v>
      </c>
      <c r="EC173" s="8"/>
      <c r="ED173" s="8"/>
      <c r="EE173" s="8"/>
      <c r="EF173" s="8"/>
      <c r="EG173" s="8"/>
      <c r="EH173" s="8"/>
      <c r="EI173" s="61">
        <f t="shared" si="339"/>
        <v>0</v>
      </c>
      <c r="EJ173" s="8"/>
      <c r="EK173" s="8"/>
      <c r="EL173" s="61">
        <f t="shared" si="340"/>
        <v>0</v>
      </c>
      <c r="EM173" s="8"/>
      <c r="EN173" s="8"/>
      <c r="EO173" s="8"/>
      <c r="EP173" s="8"/>
      <c r="EQ173" s="61">
        <f t="shared" si="341"/>
        <v>0</v>
      </c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61">
        <f t="shared" si="370"/>
        <v>0</v>
      </c>
      <c r="FH173" s="8"/>
      <c r="FI173" s="8"/>
      <c r="FJ173" s="61">
        <f t="shared" si="342"/>
        <v>0</v>
      </c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25">
        <f t="shared" si="448"/>
        <v>0</v>
      </c>
      <c r="GA173" s="25">
        <f t="shared" si="400"/>
        <v>0</v>
      </c>
      <c r="GB173" s="25">
        <f t="shared" si="401"/>
        <v>0</v>
      </c>
      <c r="GC173" s="25">
        <f t="shared" si="449"/>
        <v>0</v>
      </c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</row>
    <row r="174" spans="1:221" s="37" customFormat="1" ht="15.95" customHeight="1">
      <c r="A174" s="46"/>
      <c r="B174" s="46">
        <v>7754</v>
      </c>
      <c r="C174" s="49" t="s">
        <v>388</v>
      </c>
      <c r="D174" s="57">
        <f t="shared" si="364"/>
        <v>0</v>
      </c>
      <c r="E174" s="60">
        <f t="shared" si="378"/>
        <v>0</v>
      </c>
      <c r="F174" s="30">
        <f t="shared" si="333"/>
        <v>0</v>
      </c>
      <c r="G174" s="30">
        <f t="shared" si="379"/>
        <v>0</v>
      </c>
      <c r="H174" s="61">
        <f t="shared" si="423"/>
        <v>0</v>
      </c>
      <c r="I174" s="61">
        <f t="shared" si="423"/>
        <v>0</v>
      </c>
      <c r="J174" s="61">
        <f t="shared" si="365"/>
        <v>0</v>
      </c>
      <c r="K174" s="61">
        <f t="shared" si="334"/>
        <v>0</v>
      </c>
      <c r="L174" s="61">
        <f t="shared" si="335"/>
        <v>0</v>
      </c>
      <c r="M174" s="60">
        <f t="shared" si="336"/>
        <v>0</v>
      </c>
      <c r="N174" s="53">
        <f t="shared" si="371"/>
        <v>0</v>
      </c>
      <c r="O174" s="25">
        <f t="shared" si="431"/>
        <v>0</v>
      </c>
      <c r="P174" s="25">
        <f t="shared" si="432"/>
        <v>0</v>
      </c>
      <c r="Q174" s="25">
        <f t="shared" si="433"/>
        <v>0</v>
      </c>
      <c r="R174" s="25">
        <f t="shared" si="433"/>
        <v>0</v>
      </c>
      <c r="S174" s="25">
        <f t="shared" si="434"/>
        <v>0</v>
      </c>
      <c r="T174" s="25">
        <f t="shared" si="435"/>
        <v>0</v>
      </c>
      <c r="U174" s="25">
        <f t="shared" si="436"/>
        <v>0</v>
      </c>
      <c r="V174" s="25">
        <f t="shared" si="437"/>
        <v>0</v>
      </c>
      <c r="W174" s="25">
        <f t="shared" si="438"/>
        <v>0</v>
      </c>
      <c r="X174" s="25">
        <f t="shared" si="439"/>
        <v>0</v>
      </c>
      <c r="Y174" s="25">
        <f t="shared" si="440"/>
        <v>0</v>
      </c>
      <c r="Z174" s="25">
        <f t="shared" si="441"/>
        <v>0</v>
      </c>
      <c r="AA174" s="25">
        <f t="shared" si="441"/>
        <v>0</v>
      </c>
      <c r="AB174" s="25">
        <f t="shared" si="399"/>
        <v>0</v>
      </c>
      <c r="AC174" s="9">
        <f t="shared" si="399"/>
        <v>0</v>
      </c>
      <c r="AD174" s="25">
        <f t="shared" si="442"/>
        <v>0</v>
      </c>
      <c r="AE174" s="53">
        <f t="shared" si="337"/>
        <v>0</v>
      </c>
      <c r="AF174" s="61">
        <f t="shared" si="380"/>
        <v>0</v>
      </c>
      <c r="AG174" s="61">
        <f t="shared" si="381"/>
        <v>0</v>
      </c>
      <c r="AH174" s="53">
        <f t="shared" si="393"/>
        <v>0</v>
      </c>
      <c r="AI174" s="12">
        <f t="shared" si="382"/>
        <v>0</v>
      </c>
      <c r="AJ174" s="12">
        <f t="shared" si="383"/>
        <v>0</v>
      </c>
      <c r="AK174" s="12">
        <f t="shared" si="394"/>
        <v>0</v>
      </c>
      <c r="AL174" s="12">
        <f t="shared" si="395"/>
        <v>0</v>
      </c>
      <c r="AM174" s="12">
        <f t="shared" si="366"/>
        <v>0</v>
      </c>
      <c r="AN174" s="12">
        <f t="shared" si="367"/>
        <v>0</v>
      </c>
      <c r="AO174" s="12">
        <f t="shared" si="368"/>
        <v>0</v>
      </c>
      <c r="AP174" s="12">
        <f t="shared" si="369"/>
        <v>0</v>
      </c>
      <c r="AQ174" s="12">
        <f t="shared" si="396"/>
        <v>0</v>
      </c>
      <c r="AR174" s="30">
        <f t="shared" si="397"/>
        <v>0</v>
      </c>
      <c r="AS174" s="8"/>
      <c r="AT174" s="8"/>
      <c r="AU174" s="8"/>
      <c r="AV174" s="8"/>
      <c r="AW174" s="8"/>
      <c r="AX174" s="8"/>
      <c r="AY174" s="8"/>
      <c r="AZ174" s="8"/>
      <c r="BA174" s="8"/>
      <c r="BB174" s="30">
        <f t="shared" si="398"/>
        <v>0</v>
      </c>
      <c r="BC174" s="8"/>
      <c r="BD174" s="8"/>
      <c r="BE174" s="30">
        <f t="shared" si="372"/>
        <v>0</v>
      </c>
      <c r="BF174" s="8"/>
      <c r="BG174" s="8"/>
      <c r="BH174" s="8"/>
      <c r="BI174" s="8"/>
      <c r="BJ174" s="8"/>
      <c r="BK174" s="61">
        <f t="shared" si="384"/>
        <v>0</v>
      </c>
      <c r="BL174" s="8"/>
      <c r="BM174" s="8"/>
      <c r="BN174" s="8"/>
      <c r="BO174" s="8"/>
      <c r="BP174" s="8"/>
      <c r="BQ174" s="8"/>
      <c r="BR174" s="61">
        <f t="shared" si="385"/>
        <v>0</v>
      </c>
      <c r="BS174" s="8"/>
      <c r="BT174" s="8"/>
      <c r="BU174" s="61">
        <f t="shared" si="386"/>
        <v>0</v>
      </c>
      <c r="BV174" s="8"/>
      <c r="BW174" s="8"/>
      <c r="BX174" s="8"/>
      <c r="BY174" s="8"/>
      <c r="BZ174" s="61">
        <f t="shared" si="387"/>
        <v>0</v>
      </c>
      <c r="CA174" s="8"/>
      <c r="CB174" s="8"/>
      <c r="CC174" s="8"/>
      <c r="CD174" s="8"/>
      <c r="CE174" s="61">
        <f t="shared" si="388"/>
        <v>0</v>
      </c>
      <c r="CF174" s="8"/>
      <c r="CG174" s="8"/>
      <c r="CH174" s="8"/>
      <c r="CI174" s="8"/>
      <c r="CJ174" s="61">
        <f t="shared" si="389"/>
        <v>0</v>
      </c>
      <c r="CK174" s="8"/>
      <c r="CL174" s="8"/>
      <c r="CM174" s="8"/>
      <c r="CN174" s="8"/>
      <c r="CO174" s="8"/>
      <c r="CP174" s="61">
        <f t="shared" si="390"/>
        <v>0</v>
      </c>
      <c r="CQ174" s="8"/>
      <c r="CR174" s="8"/>
      <c r="CS174" s="8"/>
      <c r="CT174" s="8"/>
      <c r="CU174" s="61">
        <f t="shared" si="373"/>
        <v>0</v>
      </c>
      <c r="CV174" s="8"/>
      <c r="CW174" s="8"/>
      <c r="CX174" s="8"/>
      <c r="CY174" s="61">
        <f t="shared" si="374"/>
        <v>0</v>
      </c>
      <c r="CZ174" s="8"/>
      <c r="DA174" s="8"/>
      <c r="DB174" s="8"/>
      <c r="DC174" s="61">
        <f t="shared" si="375"/>
        <v>0</v>
      </c>
      <c r="DD174" s="8"/>
      <c r="DE174" s="8"/>
      <c r="DF174" s="8"/>
      <c r="DG174" s="61">
        <f t="shared" si="376"/>
        <v>0</v>
      </c>
      <c r="DH174" s="8"/>
      <c r="DI174" s="8"/>
      <c r="DJ174" s="8"/>
      <c r="DK174" s="61">
        <f t="shared" si="377"/>
        <v>0</v>
      </c>
      <c r="DL174" s="8"/>
      <c r="DM174" s="8"/>
      <c r="DN174" s="8"/>
      <c r="DO174" s="61">
        <f t="shared" si="391"/>
        <v>0</v>
      </c>
      <c r="DP174" s="8"/>
      <c r="DQ174" s="8"/>
      <c r="DR174" s="8"/>
      <c r="DS174" s="8"/>
      <c r="DT174" s="61">
        <f t="shared" si="338"/>
        <v>0</v>
      </c>
      <c r="DU174" s="8"/>
      <c r="DV174" s="8"/>
      <c r="DW174" s="8"/>
      <c r="DX174" s="8"/>
      <c r="DY174" s="8"/>
      <c r="DZ174" s="8"/>
      <c r="EA174" s="8"/>
      <c r="EB174" s="61">
        <f t="shared" si="392"/>
        <v>0</v>
      </c>
      <c r="EC174" s="8"/>
      <c r="ED174" s="8"/>
      <c r="EE174" s="8"/>
      <c r="EF174" s="8"/>
      <c r="EG174" s="8"/>
      <c r="EH174" s="8"/>
      <c r="EI174" s="61">
        <f t="shared" si="339"/>
        <v>0</v>
      </c>
      <c r="EJ174" s="8"/>
      <c r="EK174" s="8"/>
      <c r="EL174" s="61">
        <f t="shared" si="340"/>
        <v>0</v>
      </c>
      <c r="EM174" s="8"/>
      <c r="EN174" s="8"/>
      <c r="EO174" s="8"/>
      <c r="EP174" s="8"/>
      <c r="EQ174" s="61">
        <f t="shared" si="341"/>
        <v>0</v>
      </c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61">
        <f t="shared" si="370"/>
        <v>0</v>
      </c>
      <c r="FH174" s="8"/>
      <c r="FI174" s="8"/>
      <c r="FJ174" s="61">
        <f t="shared" si="342"/>
        <v>0</v>
      </c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25">
        <f t="shared" si="448"/>
        <v>0</v>
      </c>
      <c r="GA174" s="25">
        <f t="shared" si="400"/>
        <v>0</v>
      </c>
      <c r="GB174" s="25">
        <f t="shared" si="401"/>
        <v>0</v>
      </c>
      <c r="GC174" s="25">
        <f t="shared" si="449"/>
        <v>0</v>
      </c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</row>
    <row r="175" spans="1:221" s="37" customFormat="1" ht="15.95" customHeight="1">
      <c r="A175" s="46"/>
      <c r="B175" s="46">
        <v>7755</v>
      </c>
      <c r="C175" s="47" t="s">
        <v>562</v>
      </c>
      <c r="D175" s="57">
        <f t="shared" si="364"/>
        <v>0</v>
      </c>
      <c r="E175" s="60">
        <f t="shared" si="378"/>
        <v>0</v>
      </c>
      <c r="F175" s="30">
        <f t="shared" si="333"/>
        <v>0</v>
      </c>
      <c r="G175" s="30">
        <f t="shared" si="379"/>
        <v>0</v>
      </c>
      <c r="H175" s="61">
        <f t="shared" si="423"/>
        <v>0</v>
      </c>
      <c r="I175" s="61">
        <f t="shared" si="423"/>
        <v>0</v>
      </c>
      <c r="J175" s="61">
        <f t="shared" si="365"/>
        <v>0</v>
      </c>
      <c r="K175" s="61">
        <f t="shared" si="334"/>
        <v>0</v>
      </c>
      <c r="L175" s="61">
        <f t="shared" si="335"/>
        <v>0</v>
      </c>
      <c r="M175" s="60">
        <f t="shared" si="336"/>
        <v>0</v>
      </c>
      <c r="N175" s="53">
        <f t="shared" si="371"/>
        <v>0</v>
      </c>
      <c r="O175" s="25">
        <f t="shared" si="431"/>
        <v>0</v>
      </c>
      <c r="P175" s="25">
        <f t="shared" si="432"/>
        <v>0</v>
      </c>
      <c r="Q175" s="25">
        <f t="shared" si="433"/>
        <v>0</v>
      </c>
      <c r="R175" s="25">
        <f t="shared" si="433"/>
        <v>0</v>
      </c>
      <c r="S175" s="25">
        <f t="shared" si="434"/>
        <v>0</v>
      </c>
      <c r="T175" s="25">
        <f t="shared" si="435"/>
        <v>0</v>
      </c>
      <c r="U175" s="25">
        <f t="shared" si="436"/>
        <v>0</v>
      </c>
      <c r="V175" s="25">
        <f t="shared" si="437"/>
        <v>0</v>
      </c>
      <c r="W175" s="25">
        <f t="shared" si="438"/>
        <v>0</v>
      </c>
      <c r="X175" s="25">
        <f t="shared" si="439"/>
        <v>0</v>
      </c>
      <c r="Y175" s="25">
        <f t="shared" si="440"/>
        <v>0</v>
      </c>
      <c r="Z175" s="25">
        <f t="shared" si="441"/>
        <v>0</v>
      </c>
      <c r="AA175" s="25">
        <f t="shared" si="441"/>
        <v>0</v>
      </c>
      <c r="AB175" s="25">
        <f t="shared" si="399"/>
        <v>0</v>
      </c>
      <c r="AC175" s="9">
        <f t="shared" si="399"/>
        <v>0</v>
      </c>
      <c r="AD175" s="25">
        <f t="shared" si="442"/>
        <v>0</v>
      </c>
      <c r="AE175" s="53">
        <f t="shared" si="337"/>
        <v>0</v>
      </c>
      <c r="AF175" s="61">
        <f t="shared" si="380"/>
        <v>0</v>
      </c>
      <c r="AG175" s="61">
        <f t="shared" si="381"/>
        <v>0</v>
      </c>
      <c r="AH175" s="53">
        <f t="shared" si="393"/>
        <v>0</v>
      </c>
      <c r="AI175" s="12">
        <f t="shared" si="382"/>
        <v>0</v>
      </c>
      <c r="AJ175" s="12">
        <f t="shared" si="383"/>
        <v>0</v>
      </c>
      <c r="AK175" s="12">
        <f t="shared" si="394"/>
        <v>0</v>
      </c>
      <c r="AL175" s="12">
        <f t="shared" si="395"/>
        <v>0</v>
      </c>
      <c r="AM175" s="12">
        <f t="shared" si="366"/>
        <v>0</v>
      </c>
      <c r="AN175" s="12">
        <f t="shared" si="367"/>
        <v>0</v>
      </c>
      <c r="AO175" s="12">
        <f t="shared" si="368"/>
        <v>0</v>
      </c>
      <c r="AP175" s="12">
        <f t="shared" si="369"/>
        <v>0</v>
      </c>
      <c r="AQ175" s="12">
        <f t="shared" si="396"/>
        <v>0</v>
      </c>
      <c r="AR175" s="30">
        <f t="shared" si="397"/>
        <v>0</v>
      </c>
      <c r="AS175" s="8"/>
      <c r="AT175" s="8"/>
      <c r="AU175" s="8"/>
      <c r="AV175" s="8"/>
      <c r="AW175" s="8"/>
      <c r="AX175" s="8"/>
      <c r="AY175" s="8"/>
      <c r="AZ175" s="8"/>
      <c r="BA175" s="8"/>
      <c r="BB175" s="30">
        <f t="shared" si="398"/>
        <v>0</v>
      </c>
      <c r="BC175" s="8"/>
      <c r="BD175" s="8"/>
      <c r="BE175" s="30">
        <f t="shared" si="372"/>
        <v>0</v>
      </c>
      <c r="BF175" s="8"/>
      <c r="BG175" s="8"/>
      <c r="BH175" s="8"/>
      <c r="BI175" s="8"/>
      <c r="BJ175" s="8"/>
      <c r="BK175" s="61">
        <f t="shared" si="384"/>
        <v>0</v>
      </c>
      <c r="BL175" s="8"/>
      <c r="BM175" s="8"/>
      <c r="BN175" s="8"/>
      <c r="BO175" s="8"/>
      <c r="BP175" s="8"/>
      <c r="BQ175" s="8"/>
      <c r="BR175" s="61">
        <f t="shared" si="385"/>
        <v>0</v>
      </c>
      <c r="BS175" s="8"/>
      <c r="BT175" s="8"/>
      <c r="BU175" s="61">
        <f t="shared" si="386"/>
        <v>0</v>
      </c>
      <c r="BV175" s="8"/>
      <c r="BW175" s="8"/>
      <c r="BX175" s="8"/>
      <c r="BY175" s="8"/>
      <c r="BZ175" s="61">
        <f t="shared" si="387"/>
        <v>0</v>
      </c>
      <c r="CA175" s="8"/>
      <c r="CB175" s="8"/>
      <c r="CC175" s="8"/>
      <c r="CD175" s="8"/>
      <c r="CE175" s="61">
        <f t="shared" si="388"/>
        <v>0</v>
      </c>
      <c r="CF175" s="8"/>
      <c r="CG175" s="8"/>
      <c r="CH175" s="8"/>
      <c r="CI175" s="8"/>
      <c r="CJ175" s="61">
        <f t="shared" si="389"/>
        <v>0</v>
      </c>
      <c r="CK175" s="8"/>
      <c r="CL175" s="8"/>
      <c r="CM175" s="8"/>
      <c r="CN175" s="8"/>
      <c r="CO175" s="8"/>
      <c r="CP175" s="61">
        <f t="shared" si="390"/>
        <v>0</v>
      </c>
      <c r="CQ175" s="8"/>
      <c r="CR175" s="8"/>
      <c r="CS175" s="8"/>
      <c r="CT175" s="8"/>
      <c r="CU175" s="61">
        <f t="shared" si="373"/>
        <v>0</v>
      </c>
      <c r="CV175" s="8"/>
      <c r="CW175" s="8"/>
      <c r="CX175" s="8"/>
      <c r="CY175" s="61">
        <f t="shared" si="374"/>
        <v>0</v>
      </c>
      <c r="CZ175" s="8"/>
      <c r="DA175" s="8"/>
      <c r="DB175" s="8"/>
      <c r="DC175" s="61">
        <f t="shared" si="375"/>
        <v>0</v>
      </c>
      <c r="DD175" s="8"/>
      <c r="DE175" s="8"/>
      <c r="DF175" s="8"/>
      <c r="DG175" s="61">
        <f t="shared" si="376"/>
        <v>0</v>
      </c>
      <c r="DH175" s="8"/>
      <c r="DI175" s="8"/>
      <c r="DJ175" s="8"/>
      <c r="DK175" s="61">
        <f t="shared" si="377"/>
        <v>0</v>
      </c>
      <c r="DL175" s="8"/>
      <c r="DM175" s="8"/>
      <c r="DN175" s="8"/>
      <c r="DO175" s="61">
        <f t="shared" si="391"/>
        <v>0</v>
      </c>
      <c r="DP175" s="8"/>
      <c r="DQ175" s="8"/>
      <c r="DR175" s="8"/>
      <c r="DS175" s="8"/>
      <c r="DT175" s="61">
        <f t="shared" si="338"/>
        <v>0</v>
      </c>
      <c r="DU175" s="8"/>
      <c r="DV175" s="8"/>
      <c r="DW175" s="8"/>
      <c r="DX175" s="8"/>
      <c r="DY175" s="8"/>
      <c r="DZ175" s="8"/>
      <c r="EA175" s="8"/>
      <c r="EB175" s="61">
        <f t="shared" si="392"/>
        <v>0</v>
      </c>
      <c r="EC175" s="8"/>
      <c r="ED175" s="8"/>
      <c r="EE175" s="8"/>
      <c r="EF175" s="8"/>
      <c r="EG175" s="8"/>
      <c r="EH175" s="8"/>
      <c r="EI175" s="61">
        <f t="shared" si="339"/>
        <v>0</v>
      </c>
      <c r="EJ175" s="8"/>
      <c r="EK175" s="8"/>
      <c r="EL175" s="61">
        <f t="shared" si="340"/>
        <v>0</v>
      </c>
      <c r="EM175" s="8"/>
      <c r="EN175" s="8"/>
      <c r="EO175" s="8"/>
      <c r="EP175" s="8"/>
      <c r="EQ175" s="61">
        <f t="shared" si="341"/>
        <v>0</v>
      </c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61">
        <f t="shared" si="370"/>
        <v>0</v>
      </c>
      <c r="FH175" s="8"/>
      <c r="FI175" s="8"/>
      <c r="FJ175" s="61">
        <f t="shared" si="342"/>
        <v>0</v>
      </c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25">
        <f t="shared" si="448"/>
        <v>0</v>
      </c>
      <c r="GA175" s="25">
        <f t="shared" si="400"/>
        <v>0</v>
      </c>
      <c r="GB175" s="25">
        <f t="shared" si="401"/>
        <v>0</v>
      </c>
      <c r="GC175" s="25">
        <f t="shared" si="449"/>
        <v>0</v>
      </c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</row>
    <row r="176" spans="1:221" s="37" customFormat="1" ht="15.95" customHeight="1">
      <c r="A176" s="46"/>
      <c r="B176" s="46">
        <v>7756</v>
      </c>
      <c r="C176" s="47" t="s">
        <v>563</v>
      </c>
      <c r="D176" s="57">
        <f>E176+M176+N176+AE176+AH176</f>
        <v>0</v>
      </c>
      <c r="E176" s="60">
        <f t="shared" si="378"/>
        <v>0</v>
      </c>
      <c r="F176" s="30">
        <f t="shared" si="333"/>
        <v>0</v>
      </c>
      <c r="G176" s="30">
        <f t="shared" si="379"/>
        <v>0</v>
      </c>
      <c r="H176" s="61">
        <f t="shared" si="423"/>
        <v>0</v>
      </c>
      <c r="I176" s="61">
        <f t="shared" si="423"/>
        <v>0</v>
      </c>
      <c r="J176" s="61">
        <f>BL176+BT176+BV176+CA176+CF176+CK176+CQ176+CV176+CZ176+DD176+DH176+DL176+DP176</f>
        <v>0</v>
      </c>
      <c r="K176" s="61">
        <f t="shared" si="334"/>
        <v>0</v>
      </c>
      <c r="L176" s="61">
        <f t="shared" si="335"/>
        <v>0</v>
      </c>
      <c r="M176" s="60">
        <f t="shared" si="336"/>
        <v>0</v>
      </c>
      <c r="N176" s="53">
        <f t="shared" si="371"/>
        <v>0</v>
      </c>
      <c r="O176" s="25">
        <f t="shared" si="431"/>
        <v>0</v>
      </c>
      <c r="P176" s="25">
        <f t="shared" si="432"/>
        <v>0</v>
      </c>
      <c r="Q176" s="25">
        <f t="shared" si="433"/>
        <v>0</v>
      </c>
      <c r="R176" s="25">
        <f t="shared" si="433"/>
        <v>0</v>
      </c>
      <c r="S176" s="25">
        <f t="shared" si="434"/>
        <v>0</v>
      </c>
      <c r="T176" s="25">
        <f t="shared" si="435"/>
        <v>0</v>
      </c>
      <c r="U176" s="25">
        <f t="shared" si="436"/>
        <v>0</v>
      </c>
      <c r="V176" s="25">
        <f t="shared" si="437"/>
        <v>0</v>
      </c>
      <c r="W176" s="25">
        <f t="shared" si="438"/>
        <v>0</v>
      </c>
      <c r="X176" s="25">
        <f t="shared" si="439"/>
        <v>0</v>
      </c>
      <c r="Y176" s="25">
        <f t="shared" si="440"/>
        <v>0</v>
      </c>
      <c r="Z176" s="25">
        <f t="shared" si="441"/>
        <v>0</v>
      </c>
      <c r="AA176" s="25">
        <f t="shared" si="441"/>
        <v>0</v>
      </c>
      <c r="AB176" s="25">
        <f t="shared" si="399"/>
        <v>0</v>
      </c>
      <c r="AC176" s="9">
        <f t="shared" si="399"/>
        <v>0</v>
      </c>
      <c r="AD176" s="25">
        <f t="shared" si="442"/>
        <v>0</v>
      </c>
      <c r="AE176" s="53">
        <f>SUM(AF176:AG176)</f>
        <v>0</v>
      </c>
      <c r="AF176" s="61">
        <f t="shared" si="380"/>
        <v>0</v>
      </c>
      <c r="AG176" s="61">
        <f>AY176+BN176+BY176+CD176+CH176+CO176+CS176+CX176+DB176+DF176+DJ176+DN176+DR176</f>
        <v>0</v>
      </c>
      <c r="AH176" s="53">
        <f t="shared" si="393"/>
        <v>0</v>
      </c>
      <c r="AI176" s="12">
        <f t="shared" si="382"/>
        <v>0</v>
      </c>
      <c r="AJ176" s="12">
        <f t="shared" si="383"/>
        <v>0</v>
      </c>
      <c r="AK176" s="12">
        <f t="shared" si="394"/>
        <v>0</v>
      </c>
      <c r="AL176" s="12">
        <f t="shared" si="395"/>
        <v>0</v>
      </c>
      <c r="AM176" s="12">
        <f t="shared" si="366"/>
        <v>0</v>
      </c>
      <c r="AN176" s="12">
        <f t="shared" si="367"/>
        <v>0</v>
      </c>
      <c r="AO176" s="12">
        <f t="shared" si="368"/>
        <v>0</v>
      </c>
      <c r="AP176" s="12">
        <f t="shared" si="369"/>
        <v>0</v>
      </c>
      <c r="AQ176" s="12">
        <f t="shared" si="396"/>
        <v>0</v>
      </c>
      <c r="AR176" s="30">
        <f t="shared" si="397"/>
        <v>0</v>
      </c>
      <c r="AS176" s="8"/>
      <c r="AT176" s="8"/>
      <c r="AU176" s="8"/>
      <c r="AV176" s="8"/>
      <c r="AW176" s="8"/>
      <c r="AX176" s="8"/>
      <c r="AY176" s="8"/>
      <c r="AZ176" s="8"/>
      <c r="BA176" s="8"/>
      <c r="BB176" s="30">
        <f t="shared" si="398"/>
        <v>0</v>
      </c>
      <c r="BC176" s="8"/>
      <c r="BD176" s="8"/>
      <c r="BE176" s="30">
        <f t="shared" si="372"/>
        <v>0</v>
      </c>
      <c r="BF176" s="8"/>
      <c r="BG176" s="8"/>
      <c r="BH176" s="8"/>
      <c r="BI176" s="8"/>
      <c r="BJ176" s="8"/>
      <c r="BK176" s="61">
        <f t="shared" si="384"/>
        <v>0</v>
      </c>
      <c r="BL176" s="8"/>
      <c r="BM176" s="8"/>
      <c r="BN176" s="8"/>
      <c r="BO176" s="8"/>
      <c r="BP176" s="8"/>
      <c r="BQ176" s="8"/>
      <c r="BR176" s="61">
        <f>SUM(BT176:BT176)</f>
        <v>0</v>
      </c>
      <c r="BT176" s="8"/>
      <c r="BU176" s="61">
        <f t="shared" si="386"/>
        <v>0</v>
      </c>
      <c r="BV176" s="8"/>
      <c r="BW176" s="8"/>
      <c r="BX176" s="8"/>
      <c r="BY176" s="8"/>
      <c r="BZ176" s="61">
        <f t="shared" si="387"/>
        <v>0</v>
      </c>
      <c r="CA176" s="8"/>
      <c r="CB176" s="8"/>
      <c r="CC176" s="8"/>
      <c r="CD176" s="8"/>
      <c r="CE176" s="61">
        <f t="shared" si="388"/>
        <v>0</v>
      </c>
      <c r="CF176" s="8"/>
      <c r="CG176" s="8"/>
      <c r="CH176" s="8"/>
      <c r="CI176" s="8"/>
      <c r="CJ176" s="61">
        <f t="shared" si="389"/>
        <v>0</v>
      </c>
      <c r="CK176" s="8"/>
      <c r="CL176" s="8"/>
      <c r="CM176" s="8"/>
      <c r="CN176" s="8"/>
      <c r="CO176" s="8"/>
      <c r="CP176" s="61">
        <f t="shared" si="390"/>
        <v>0</v>
      </c>
      <c r="CQ176" s="8"/>
      <c r="CR176" s="8"/>
      <c r="CS176" s="8"/>
      <c r="CT176" s="8"/>
      <c r="CU176" s="61">
        <f t="shared" si="373"/>
        <v>0</v>
      </c>
      <c r="CV176" s="8"/>
      <c r="CW176" s="8"/>
      <c r="CX176" s="8"/>
      <c r="CY176" s="61">
        <f t="shared" si="374"/>
        <v>0</v>
      </c>
      <c r="CZ176" s="8"/>
      <c r="DA176" s="8"/>
      <c r="DB176" s="8"/>
      <c r="DC176" s="61">
        <f t="shared" si="375"/>
        <v>0</v>
      </c>
      <c r="DD176" s="8"/>
      <c r="DE176" s="8"/>
      <c r="DF176" s="8"/>
      <c r="DG176" s="61">
        <f t="shared" si="376"/>
        <v>0</v>
      </c>
      <c r="DH176" s="8"/>
      <c r="DI176" s="8"/>
      <c r="DJ176" s="8"/>
      <c r="DK176" s="61">
        <f t="shared" si="377"/>
        <v>0</v>
      </c>
      <c r="DL176" s="8"/>
      <c r="DM176" s="8"/>
      <c r="DN176" s="8"/>
      <c r="DO176" s="61">
        <f t="shared" si="391"/>
        <v>0</v>
      </c>
      <c r="DP176" s="8"/>
      <c r="DQ176" s="8"/>
      <c r="DR176" s="8"/>
      <c r="DS176" s="8"/>
      <c r="DT176" s="61">
        <f t="shared" si="338"/>
        <v>0</v>
      </c>
      <c r="DU176" s="8"/>
      <c r="DV176" s="8"/>
      <c r="DW176" s="8"/>
      <c r="DX176" s="8"/>
      <c r="DY176" s="8"/>
      <c r="DZ176" s="8"/>
      <c r="EA176" s="8"/>
      <c r="EB176" s="61">
        <f t="shared" si="392"/>
        <v>0</v>
      </c>
      <c r="EC176" s="8"/>
      <c r="ED176" s="8"/>
      <c r="EE176" s="8"/>
      <c r="EF176" s="8"/>
      <c r="EG176" s="8"/>
      <c r="EH176" s="8"/>
      <c r="EI176" s="61">
        <f t="shared" si="339"/>
        <v>0</v>
      </c>
      <c r="EJ176" s="8"/>
      <c r="EK176" s="8"/>
      <c r="EL176" s="61">
        <f t="shared" si="340"/>
        <v>0</v>
      </c>
      <c r="EM176" s="8"/>
      <c r="EN176" s="8"/>
      <c r="EO176" s="8"/>
      <c r="EP176" s="8"/>
      <c r="EQ176" s="61">
        <f t="shared" si="341"/>
        <v>0</v>
      </c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61">
        <f t="shared" si="370"/>
        <v>0</v>
      </c>
      <c r="FH176" s="8"/>
      <c r="FI176" s="8"/>
      <c r="FJ176" s="61">
        <f t="shared" si="342"/>
        <v>0</v>
      </c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25">
        <f t="shared" si="448"/>
        <v>0</v>
      </c>
      <c r="GA176" s="25">
        <f t="shared" si="400"/>
        <v>0</v>
      </c>
      <c r="GB176" s="25">
        <f t="shared" si="401"/>
        <v>0</v>
      </c>
      <c r="GC176" s="25">
        <f t="shared" si="449"/>
        <v>0</v>
      </c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</row>
    <row r="177" spans="1:221" s="37" customFormat="1" ht="15.95" customHeight="1">
      <c r="A177" s="46"/>
      <c r="B177" s="46">
        <v>7757</v>
      </c>
      <c r="C177" s="47" t="s">
        <v>600</v>
      </c>
      <c r="D177" s="57">
        <f t="shared" si="364"/>
        <v>0</v>
      </c>
      <c r="E177" s="60">
        <f t="shared" si="378"/>
        <v>0</v>
      </c>
      <c r="F177" s="30">
        <f t="shared" si="333"/>
        <v>0</v>
      </c>
      <c r="G177" s="30">
        <f t="shared" si="379"/>
        <v>0</v>
      </c>
      <c r="H177" s="61">
        <f t="shared" si="423"/>
        <v>0</v>
      </c>
      <c r="I177" s="61">
        <f t="shared" si="423"/>
        <v>0</v>
      </c>
      <c r="J177" s="61">
        <f t="shared" si="365"/>
        <v>0</v>
      </c>
      <c r="K177" s="61">
        <f t="shared" si="334"/>
        <v>0</v>
      </c>
      <c r="L177" s="61">
        <f t="shared" si="335"/>
        <v>0</v>
      </c>
      <c r="M177" s="60">
        <f t="shared" si="336"/>
        <v>0</v>
      </c>
      <c r="N177" s="53">
        <f t="shared" si="371"/>
        <v>0</v>
      </c>
      <c r="O177" s="25">
        <f t="shared" si="431"/>
        <v>0</v>
      </c>
      <c r="P177" s="25">
        <f t="shared" si="432"/>
        <v>0</v>
      </c>
      <c r="Q177" s="25">
        <f t="shared" si="433"/>
        <v>0</v>
      </c>
      <c r="R177" s="25">
        <f t="shared" si="433"/>
        <v>0</v>
      </c>
      <c r="S177" s="25">
        <f t="shared" si="434"/>
        <v>0</v>
      </c>
      <c r="T177" s="25">
        <f t="shared" si="435"/>
        <v>0</v>
      </c>
      <c r="U177" s="25">
        <f t="shared" si="436"/>
        <v>0</v>
      </c>
      <c r="V177" s="25">
        <f t="shared" si="437"/>
        <v>0</v>
      </c>
      <c r="W177" s="25">
        <f t="shared" si="438"/>
        <v>0</v>
      </c>
      <c r="X177" s="25">
        <f t="shared" si="439"/>
        <v>0</v>
      </c>
      <c r="Y177" s="25">
        <f t="shared" si="440"/>
        <v>0</v>
      </c>
      <c r="Z177" s="25">
        <f t="shared" si="441"/>
        <v>0</v>
      </c>
      <c r="AA177" s="25">
        <f t="shared" si="441"/>
        <v>0</v>
      </c>
      <c r="AB177" s="25">
        <f t="shared" si="399"/>
        <v>0</v>
      </c>
      <c r="AC177" s="9">
        <f t="shared" si="399"/>
        <v>0</v>
      </c>
      <c r="AD177" s="25">
        <f t="shared" si="442"/>
        <v>0</v>
      </c>
      <c r="AE177" s="53">
        <f t="shared" si="337"/>
        <v>0</v>
      </c>
      <c r="AF177" s="61">
        <f t="shared" si="380"/>
        <v>0</v>
      </c>
      <c r="AG177" s="61">
        <f t="shared" si="381"/>
        <v>0</v>
      </c>
      <c r="AH177" s="53">
        <f t="shared" si="393"/>
        <v>0</v>
      </c>
      <c r="AI177" s="12">
        <f t="shared" si="382"/>
        <v>0</v>
      </c>
      <c r="AJ177" s="12">
        <f t="shared" si="383"/>
        <v>0</v>
      </c>
      <c r="AK177" s="12">
        <f t="shared" si="394"/>
        <v>0</v>
      </c>
      <c r="AL177" s="12">
        <f t="shared" si="395"/>
        <v>0</v>
      </c>
      <c r="AM177" s="12">
        <f t="shared" si="366"/>
        <v>0</v>
      </c>
      <c r="AN177" s="12">
        <f t="shared" si="367"/>
        <v>0</v>
      </c>
      <c r="AO177" s="12">
        <f t="shared" si="368"/>
        <v>0</v>
      </c>
      <c r="AP177" s="12">
        <f t="shared" si="369"/>
        <v>0</v>
      </c>
      <c r="AQ177" s="12">
        <f t="shared" si="396"/>
        <v>0</v>
      </c>
      <c r="AR177" s="30">
        <f t="shared" si="397"/>
        <v>0</v>
      </c>
      <c r="AS177" s="8"/>
      <c r="AT177" s="8"/>
      <c r="AU177" s="8"/>
      <c r="AV177" s="8"/>
      <c r="AW177" s="8"/>
      <c r="AX177" s="8"/>
      <c r="AY177" s="8"/>
      <c r="AZ177" s="8"/>
      <c r="BA177" s="8"/>
      <c r="BB177" s="30">
        <f t="shared" si="398"/>
        <v>0</v>
      </c>
      <c r="BC177" s="8"/>
      <c r="BD177" s="8"/>
      <c r="BE177" s="30">
        <f t="shared" si="372"/>
        <v>0</v>
      </c>
      <c r="BF177" s="8"/>
      <c r="BG177" s="8"/>
      <c r="BH177" s="8"/>
      <c r="BI177" s="8"/>
      <c r="BJ177" s="8"/>
      <c r="BK177" s="61">
        <f t="shared" si="384"/>
        <v>0</v>
      </c>
      <c r="BL177" s="8"/>
      <c r="BM177" s="8"/>
      <c r="BN177" s="8"/>
      <c r="BO177" s="8"/>
      <c r="BP177" s="8"/>
      <c r="BQ177" s="8"/>
      <c r="BR177" s="61">
        <f t="shared" si="385"/>
        <v>0</v>
      </c>
      <c r="BS177" s="8"/>
      <c r="BT177" s="8"/>
      <c r="BU177" s="61">
        <f t="shared" si="386"/>
        <v>0</v>
      </c>
      <c r="BV177" s="8"/>
      <c r="BW177" s="8"/>
      <c r="BX177" s="8"/>
      <c r="BY177" s="8"/>
      <c r="BZ177" s="61">
        <f t="shared" si="387"/>
        <v>0</v>
      </c>
      <c r="CA177" s="8"/>
      <c r="CB177" s="8"/>
      <c r="CC177" s="8"/>
      <c r="CD177" s="8"/>
      <c r="CE177" s="61">
        <f t="shared" si="388"/>
        <v>0</v>
      </c>
      <c r="CF177" s="8"/>
      <c r="CG177" s="8"/>
      <c r="CH177" s="8"/>
      <c r="CI177" s="8"/>
      <c r="CJ177" s="61">
        <f t="shared" si="389"/>
        <v>0</v>
      </c>
      <c r="CK177" s="8"/>
      <c r="CL177" s="8"/>
      <c r="CM177" s="8"/>
      <c r="CN177" s="8"/>
      <c r="CO177" s="8"/>
      <c r="CP177" s="61">
        <f t="shared" si="390"/>
        <v>0</v>
      </c>
      <c r="CQ177" s="8"/>
      <c r="CR177" s="8"/>
      <c r="CS177" s="8"/>
      <c r="CT177" s="8"/>
      <c r="CU177" s="61">
        <f t="shared" si="373"/>
        <v>0</v>
      </c>
      <c r="CV177" s="8"/>
      <c r="CW177" s="8"/>
      <c r="CX177" s="8"/>
      <c r="CY177" s="61">
        <f t="shared" si="374"/>
        <v>0</v>
      </c>
      <c r="CZ177" s="8"/>
      <c r="DA177" s="8"/>
      <c r="DB177" s="8"/>
      <c r="DC177" s="61">
        <f t="shared" si="375"/>
        <v>0</v>
      </c>
      <c r="DD177" s="8"/>
      <c r="DE177" s="8"/>
      <c r="DF177" s="8"/>
      <c r="DG177" s="61">
        <f t="shared" si="376"/>
        <v>0</v>
      </c>
      <c r="DH177" s="8"/>
      <c r="DI177" s="8"/>
      <c r="DJ177" s="8"/>
      <c r="DK177" s="61">
        <f t="shared" si="377"/>
        <v>0</v>
      </c>
      <c r="DL177" s="8"/>
      <c r="DM177" s="8"/>
      <c r="DN177" s="8"/>
      <c r="DO177" s="61">
        <f t="shared" si="391"/>
        <v>0</v>
      </c>
      <c r="DP177" s="8"/>
      <c r="DQ177" s="8"/>
      <c r="DR177" s="8"/>
      <c r="DS177" s="8"/>
      <c r="DT177" s="61">
        <f t="shared" si="338"/>
        <v>0</v>
      </c>
      <c r="DU177" s="8"/>
      <c r="DV177" s="8"/>
      <c r="DW177" s="8"/>
      <c r="DX177" s="8"/>
      <c r="DY177" s="8"/>
      <c r="DZ177" s="8"/>
      <c r="EA177" s="8"/>
      <c r="EB177" s="61">
        <f t="shared" si="392"/>
        <v>0</v>
      </c>
      <c r="EC177" s="8"/>
      <c r="ED177" s="8"/>
      <c r="EE177" s="8"/>
      <c r="EF177" s="8"/>
      <c r="EG177" s="8"/>
      <c r="EH177" s="8"/>
      <c r="EI177" s="61">
        <f t="shared" si="339"/>
        <v>0</v>
      </c>
      <c r="EJ177" s="8"/>
      <c r="EK177" s="8"/>
      <c r="EL177" s="61">
        <f t="shared" si="340"/>
        <v>0</v>
      </c>
      <c r="EM177" s="8"/>
      <c r="EN177" s="8"/>
      <c r="EO177" s="8"/>
      <c r="EP177" s="8"/>
      <c r="EQ177" s="61">
        <f t="shared" si="341"/>
        <v>0</v>
      </c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61">
        <f t="shared" si="370"/>
        <v>0</v>
      </c>
      <c r="FH177" s="8"/>
      <c r="FI177" s="8"/>
      <c r="FJ177" s="61">
        <f t="shared" si="342"/>
        <v>0</v>
      </c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25">
        <f t="shared" si="448"/>
        <v>0</v>
      </c>
      <c r="GA177" s="25">
        <f t="shared" si="400"/>
        <v>0</v>
      </c>
      <c r="GB177" s="25">
        <f t="shared" si="401"/>
        <v>0</v>
      </c>
      <c r="GC177" s="25">
        <f t="shared" si="449"/>
        <v>0</v>
      </c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</row>
    <row r="178" spans="1:221" s="37" customFormat="1" ht="15.95" customHeight="1">
      <c r="A178" s="46"/>
      <c r="B178" s="46">
        <v>7758</v>
      </c>
      <c r="C178" s="47" t="s">
        <v>437</v>
      </c>
      <c r="D178" s="57">
        <f t="shared" si="364"/>
        <v>0</v>
      </c>
      <c r="E178" s="60">
        <f t="shared" si="378"/>
        <v>0</v>
      </c>
      <c r="F178" s="30">
        <f t="shared" si="333"/>
        <v>0</v>
      </c>
      <c r="G178" s="30">
        <f t="shared" si="379"/>
        <v>0</v>
      </c>
      <c r="H178" s="61">
        <f t="shared" si="423"/>
        <v>0</v>
      </c>
      <c r="I178" s="61">
        <f t="shared" si="423"/>
        <v>0</v>
      </c>
      <c r="J178" s="61">
        <f t="shared" si="365"/>
        <v>0</v>
      </c>
      <c r="K178" s="61">
        <f t="shared" si="334"/>
        <v>0</v>
      </c>
      <c r="L178" s="61">
        <f t="shared" si="335"/>
        <v>0</v>
      </c>
      <c r="M178" s="60">
        <f t="shared" si="336"/>
        <v>0</v>
      </c>
      <c r="N178" s="53">
        <f t="shared" si="371"/>
        <v>0</v>
      </c>
      <c r="O178" s="25">
        <f t="shared" si="431"/>
        <v>0</v>
      </c>
      <c r="P178" s="25">
        <f t="shared" si="432"/>
        <v>0</v>
      </c>
      <c r="Q178" s="25">
        <f t="shared" si="433"/>
        <v>0</v>
      </c>
      <c r="R178" s="25">
        <f t="shared" si="433"/>
        <v>0</v>
      </c>
      <c r="S178" s="25">
        <f t="shared" si="434"/>
        <v>0</v>
      </c>
      <c r="T178" s="25">
        <f t="shared" si="435"/>
        <v>0</v>
      </c>
      <c r="U178" s="25">
        <f t="shared" si="436"/>
        <v>0</v>
      </c>
      <c r="V178" s="25">
        <f t="shared" si="437"/>
        <v>0</v>
      </c>
      <c r="W178" s="25">
        <f t="shared" si="438"/>
        <v>0</v>
      </c>
      <c r="X178" s="25">
        <f t="shared" si="439"/>
        <v>0</v>
      </c>
      <c r="Y178" s="25">
        <f t="shared" si="440"/>
        <v>0</v>
      </c>
      <c r="Z178" s="25">
        <f t="shared" si="441"/>
        <v>0</v>
      </c>
      <c r="AA178" s="25">
        <f t="shared" si="441"/>
        <v>0</v>
      </c>
      <c r="AB178" s="25">
        <f t="shared" si="399"/>
        <v>0</v>
      </c>
      <c r="AC178" s="9">
        <f t="shared" si="399"/>
        <v>0</v>
      </c>
      <c r="AD178" s="25">
        <f t="shared" si="442"/>
        <v>0</v>
      </c>
      <c r="AE178" s="53">
        <f t="shared" si="337"/>
        <v>0</v>
      </c>
      <c r="AF178" s="61">
        <f t="shared" si="380"/>
        <v>0</v>
      </c>
      <c r="AG178" s="61">
        <f t="shared" si="381"/>
        <v>0</v>
      </c>
      <c r="AH178" s="53">
        <f t="shared" si="393"/>
        <v>0</v>
      </c>
      <c r="AI178" s="12">
        <f t="shared" si="382"/>
        <v>0</v>
      </c>
      <c r="AJ178" s="12">
        <f t="shared" si="383"/>
        <v>0</v>
      </c>
      <c r="AK178" s="12">
        <f t="shared" si="394"/>
        <v>0</v>
      </c>
      <c r="AL178" s="12">
        <f t="shared" si="395"/>
        <v>0</v>
      </c>
      <c r="AM178" s="12">
        <f t="shared" si="366"/>
        <v>0</v>
      </c>
      <c r="AN178" s="12">
        <f t="shared" si="367"/>
        <v>0</v>
      </c>
      <c r="AO178" s="12">
        <f t="shared" si="368"/>
        <v>0</v>
      </c>
      <c r="AP178" s="12">
        <f t="shared" si="369"/>
        <v>0</v>
      </c>
      <c r="AQ178" s="12">
        <f t="shared" si="396"/>
        <v>0</v>
      </c>
      <c r="AR178" s="30">
        <f t="shared" si="397"/>
        <v>0</v>
      </c>
      <c r="AS178" s="8"/>
      <c r="AT178" s="8"/>
      <c r="AU178" s="8"/>
      <c r="AV178" s="8"/>
      <c r="AW178" s="8"/>
      <c r="AX178" s="8"/>
      <c r="AY178" s="8"/>
      <c r="AZ178" s="8"/>
      <c r="BA178" s="8"/>
      <c r="BB178" s="30">
        <f t="shared" si="398"/>
        <v>0</v>
      </c>
      <c r="BC178" s="8"/>
      <c r="BD178" s="8"/>
      <c r="BE178" s="30">
        <f t="shared" si="372"/>
        <v>0</v>
      </c>
      <c r="BF178" s="8"/>
      <c r="BG178" s="8"/>
      <c r="BH178" s="8"/>
      <c r="BI178" s="8"/>
      <c r="BJ178" s="8"/>
      <c r="BK178" s="61">
        <f t="shared" si="384"/>
        <v>0</v>
      </c>
      <c r="BL178" s="8"/>
      <c r="BM178" s="8"/>
      <c r="BN178" s="8"/>
      <c r="BO178" s="8"/>
      <c r="BP178" s="8"/>
      <c r="BQ178" s="8"/>
      <c r="BR178" s="61">
        <f t="shared" si="385"/>
        <v>0</v>
      </c>
      <c r="BS178" s="8"/>
      <c r="BT178" s="8"/>
      <c r="BU178" s="61">
        <f t="shared" si="386"/>
        <v>0</v>
      </c>
      <c r="BV178" s="8"/>
      <c r="BW178" s="8"/>
      <c r="BX178" s="8"/>
      <c r="BY178" s="8"/>
      <c r="BZ178" s="61">
        <f t="shared" si="387"/>
        <v>0</v>
      </c>
      <c r="CA178" s="8"/>
      <c r="CB178" s="8"/>
      <c r="CC178" s="8"/>
      <c r="CD178" s="8"/>
      <c r="CE178" s="61">
        <f t="shared" si="388"/>
        <v>0</v>
      </c>
      <c r="CF178" s="8"/>
      <c r="CG178" s="8"/>
      <c r="CH178" s="8"/>
      <c r="CI178" s="8"/>
      <c r="CJ178" s="61">
        <f t="shared" si="389"/>
        <v>0</v>
      </c>
      <c r="CK178" s="8"/>
      <c r="CL178" s="8"/>
      <c r="CM178" s="8"/>
      <c r="CN178" s="8"/>
      <c r="CO178" s="8"/>
      <c r="CP178" s="61">
        <f t="shared" si="390"/>
        <v>0</v>
      </c>
      <c r="CQ178" s="8"/>
      <c r="CR178" s="8"/>
      <c r="CS178" s="8"/>
      <c r="CT178" s="8"/>
      <c r="CU178" s="61">
        <f t="shared" si="373"/>
        <v>0</v>
      </c>
      <c r="CV178" s="8"/>
      <c r="CW178" s="8"/>
      <c r="CX178" s="8"/>
      <c r="CY178" s="61">
        <f t="shared" si="374"/>
        <v>0</v>
      </c>
      <c r="CZ178" s="8"/>
      <c r="DA178" s="8"/>
      <c r="DB178" s="8"/>
      <c r="DC178" s="61">
        <f t="shared" si="375"/>
        <v>0</v>
      </c>
      <c r="DD178" s="8"/>
      <c r="DE178" s="8"/>
      <c r="DF178" s="8"/>
      <c r="DG178" s="61">
        <f t="shared" si="376"/>
        <v>0</v>
      </c>
      <c r="DH178" s="8"/>
      <c r="DI178" s="8"/>
      <c r="DJ178" s="8"/>
      <c r="DK178" s="61">
        <f t="shared" si="377"/>
        <v>0</v>
      </c>
      <c r="DL178" s="8"/>
      <c r="DM178" s="8"/>
      <c r="DN178" s="8"/>
      <c r="DO178" s="61">
        <f t="shared" si="391"/>
        <v>0</v>
      </c>
      <c r="DP178" s="8"/>
      <c r="DQ178" s="8"/>
      <c r="DR178" s="8"/>
      <c r="DS178" s="8"/>
      <c r="DT178" s="61">
        <f t="shared" si="338"/>
        <v>0</v>
      </c>
      <c r="DU178" s="8"/>
      <c r="DV178" s="8"/>
      <c r="DW178" s="8"/>
      <c r="DX178" s="8"/>
      <c r="DY178" s="8"/>
      <c r="DZ178" s="8"/>
      <c r="EA178" s="8"/>
      <c r="EB178" s="61">
        <f t="shared" si="392"/>
        <v>0</v>
      </c>
      <c r="EC178" s="8"/>
      <c r="ED178" s="8"/>
      <c r="EE178" s="8"/>
      <c r="EF178" s="8"/>
      <c r="EG178" s="8"/>
      <c r="EH178" s="8"/>
      <c r="EI178" s="61">
        <f t="shared" si="339"/>
        <v>0</v>
      </c>
      <c r="EJ178" s="8"/>
      <c r="EK178" s="8"/>
      <c r="EL178" s="61">
        <f t="shared" si="340"/>
        <v>0</v>
      </c>
      <c r="EM178" s="8"/>
      <c r="EN178" s="8"/>
      <c r="EO178" s="8"/>
      <c r="EP178" s="8"/>
      <c r="EQ178" s="61">
        <f t="shared" si="341"/>
        <v>0</v>
      </c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61">
        <f t="shared" si="370"/>
        <v>0</v>
      </c>
      <c r="FH178" s="8"/>
      <c r="FI178" s="8"/>
      <c r="FJ178" s="61">
        <f t="shared" si="342"/>
        <v>0</v>
      </c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25">
        <f t="shared" si="448"/>
        <v>0</v>
      </c>
      <c r="GA178" s="25">
        <f t="shared" si="400"/>
        <v>0</v>
      </c>
      <c r="GB178" s="25">
        <f t="shared" si="401"/>
        <v>0</v>
      </c>
      <c r="GC178" s="25">
        <f t="shared" si="449"/>
        <v>0</v>
      </c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</row>
    <row r="179" spans="1:221" s="37" customFormat="1" ht="15.95" customHeight="1">
      <c r="A179" s="46"/>
      <c r="B179" s="46">
        <v>7761</v>
      </c>
      <c r="C179" s="47" t="s">
        <v>438</v>
      </c>
      <c r="D179" s="57">
        <f t="shared" si="364"/>
        <v>0</v>
      </c>
      <c r="E179" s="60">
        <f t="shared" si="378"/>
        <v>0</v>
      </c>
      <c r="F179" s="30">
        <f t="shared" si="333"/>
        <v>0</v>
      </c>
      <c r="G179" s="30">
        <f t="shared" si="379"/>
        <v>0</v>
      </c>
      <c r="H179" s="61">
        <f t="shared" si="423"/>
        <v>0</v>
      </c>
      <c r="I179" s="61">
        <f t="shared" si="423"/>
        <v>0</v>
      </c>
      <c r="J179" s="61">
        <f t="shared" si="365"/>
        <v>0</v>
      </c>
      <c r="K179" s="61">
        <f t="shared" si="334"/>
        <v>0</v>
      </c>
      <c r="L179" s="61">
        <f t="shared" si="335"/>
        <v>0</v>
      </c>
      <c r="M179" s="60">
        <f t="shared" si="336"/>
        <v>0</v>
      </c>
      <c r="N179" s="53">
        <f t="shared" si="371"/>
        <v>0</v>
      </c>
      <c r="O179" s="25">
        <f t="shared" si="431"/>
        <v>0</v>
      </c>
      <c r="P179" s="25">
        <f t="shared" si="432"/>
        <v>0</v>
      </c>
      <c r="Q179" s="25">
        <f t="shared" si="433"/>
        <v>0</v>
      </c>
      <c r="R179" s="25">
        <f t="shared" si="433"/>
        <v>0</v>
      </c>
      <c r="S179" s="25">
        <f t="shared" si="434"/>
        <v>0</v>
      </c>
      <c r="T179" s="25">
        <f t="shared" si="435"/>
        <v>0</v>
      </c>
      <c r="U179" s="25">
        <f t="shared" si="436"/>
        <v>0</v>
      </c>
      <c r="V179" s="25">
        <f t="shared" si="437"/>
        <v>0</v>
      </c>
      <c r="W179" s="25">
        <f t="shared" si="438"/>
        <v>0</v>
      </c>
      <c r="X179" s="25">
        <f t="shared" si="439"/>
        <v>0</v>
      </c>
      <c r="Y179" s="25">
        <f t="shared" si="440"/>
        <v>0</v>
      </c>
      <c r="Z179" s="25">
        <f t="shared" si="441"/>
        <v>0</v>
      </c>
      <c r="AA179" s="25">
        <f t="shared" si="441"/>
        <v>0</v>
      </c>
      <c r="AB179" s="25">
        <f t="shared" si="399"/>
        <v>0</v>
      </c>
      <c r="AC179" s="9">
        <f t="shared" si="399"/>
        <v>0</v>
      </c>
      <c r="AD179" s="25">
        <f t="shared" si="442"/>
        <v>0</v>
      </c>
      <c r="AE179" s="53">
        <f t="shared" si="337"/>
        <v>0</v>
      </c>
      <c r="AF179" s="61">
        <f t="shared" si="380"/>
        <v>0</v>
      </c>
      <c r="AG179" s="61">
        <f t="shared" si="381"/>
        <v>0</v>
      </c>
      <c r="AH179" s="53">
        <f t="shared" si="393"/>
        <v>0</v>
      </c>
      <c r="AI179" s="12">
        <f t="shared" si="382"/>
        <v>0</v>
      </c>
      <c r="AJ179" s="12">
        <f t="shared" si="383"/>
        <v>0</v>
      </c>
      <c r="AK179" s="12">
        <f t="shared" si="394"/>
        <v>0</v>
      </c>
      <c r="AL179" s="12">
        <f t="shared" si="395"/>
        <v>0</v>
      </c>
      <c r="AM179" s="12">
        <f t="shared" si="366"/>
        <v>0</v>
      </c>
      <c r="AN179" s="12">
        <f t="shared" si="367"/>
        <v>0</v>
      </c>
      <c r="AO179" s="12">
        <f t="shared" si="368"/>
        <v>0</v>
      </c>
      <c r="AP179" s="12">
        <f t="shared" si="369"/>
        <v>0</v>
      </c>
      <c r="AQ179" s="12">
        <f t="shared" si="396"/>
        <v>0</v>
      </c>
      <c r="AR179" s="30">
        <f t="shared" si="397"/>
        <v>0</v>
      </c>
      <c r="AS179" s="8"/>
      <c r="AT179" s="8"/>
      <c r="AU179" s="8"/>
      <c r="AV179" s="8"/>
      <c r="AW179" s="8"/>
      <c r="AX179" s="8"/>
      <c r="AY179" s="8"/>
      <c r="AZ179" s="8"/>
      <c r="BA179" s="8"/>
      <c r="BB179" s="30">
        <f t="shared" si="398"/>
        <v>0</v>
      </c>
      <c r="BC179" s="8"/>
      <c r="BD179" s="8"/>
      <c r="BE179" s="30">
        <f t="shared" si="372"/>
        <v>0</v>
      </c>
      <c r="BF179" s="8"/>
      <c r="BG179" s="8"/>
      <c r="BH179" s="8"/>
      <c r="BI179" s="8"/>
      <c r="BJ179" s="8"/>
      <c r="BK179" s="61">
        <f t="shared" si="384"/>
        <v>0</v>
      </c>
      <c r="BL179" s="8"/>
      <c r="BM179" s="8"/>
      <c r="BN179" s="8"/>
      <c r="BO179" s="8"/>
      <c r="BP179" s="8"/>
      <c r="BQ179" s="8"/>
      <c r="BR179" s="61">
        <f t="shared" si="385"/>
        <v>0</v>
      </c>
      <c r="BS179" s="8"/>
      <c r="BT179" s="8"/>
      <c r="BU179" s="61">
        <f t="shared" si="386"/>
        <v>0</v>
      </c>
      <c r="BV179" s="8"/>
      <c r="BW179" s="8"/>
      <c r="BX179" s="8"/>
      <c r="BY179" s="8"/>
      <c r="BZ179" s="61">
        <f t="shared" si="387"/>
        <v>0</v>
      </c>
      <c r="CA179" s="8"/>
      <c r="CB179" s="8"/>
      <c r="CC179" s="8"/>
      <c r="CD179" s="8"/>
      <c r="CE179" s="61">
        <f t="shared" si="388"/>
        <v>0</v>
      </c>
      <c r="CF179" s="8"/>
      <c r="CG179" s="8"/>
      <c r="CH179" s="8"/>
      <c r="CI179" s="8"/>
      <c r="CJ179" s="61">
        <f t="shared" si="389"/>
        <v>0</v>
      </c>
      <c r="CK179" s="8"/>
      <c r="CL179" s="8"/>
      <c r="CM179" s="8"/>
      <c r="CN179" s="8"/>
      <c r="CO179" s="8"/>
      <c r="CP179" s="61">
        <f t="shared" si="390"/>
        <v>0</v>
      </c>
      <c r="CQ179" s="8"/>
      <c r="CR179" s="8"/>
      <c r="CS179" s="8"/>
      <c r="CT179" s="8"/>
      <c r="CU179" s="61">
        <f t="shared" si="373"/>
        <v>0</v>
      </c>
      <c r="CV179" s="8"/>
      <c r="CW179" s="8"/>
      <c r="CX179" s="8"/>
      <c r="CY179" s="61">
        <f t="shared" si="374"/>
        <v>0</v>
      </c>
      <c r="CZ179" s="8"/>
      <c r="DA179" s="8"/>
      <c r="DB179" s="8"/>
      <c r="DC179" s="61">
        <f t="shared" si="375"/>
        <v>0</v>
      </c>
      <c r="DD179" s="8"/>
      <c r="DE179" s="8"/>
      <c r="DF179" s="8"/>
      <c r="DG179" s="61">
        <f t="shared" si="376"/>
        <v>0</v>
      </c>
      <c r="DH179" s="8"/>
      <c r="DI179" s="8"/>
      <c r="DJ179" s="8"/>
      <c r="DK179" s="61">
        <f t="shared" si="377"/>
        <v>0</v>
      </c>
      <c r="DL179" s="8"/>
      <c r="DM179" s="8"/>
      <c r="DN179" s="8"/>
      <c r="DO179" s="61">
        <f t="shared" si="391"/>
        <v>0</v>
      </c>
      <c r="DP179" s="8"/>
      <c r="DQ179" s="8"/>
      <c r="DR179" s="8"/>
      <c r="DS179" s="8"/>
      <c r="DT179" s="61">
        <f t="shared" si="338"/>
        <v>0</v>
      </c>
      <c r="DU179" s="8"/>
      <c r="DV179" s="8"/>
      <c r="DW179" s="8"/>
      <c r="DX179" s="8"/>
      <c r="DY179" s="8"/>
      <c r="DZ179" s="8"/>
      <c r="EA179" s="8"/>
      <c r="EB179" s="61">
        <f t="shared" si="392"/>
        <v>0</v>
      </c>
      <c r="EC179" s="8"/>
      <c r="ED179" s="8"/>
      <c r="EE179" s="8"/>
      <c r="EF179" s="8"/>
      <c r="EG179" s="8"/>
      <c r="EH179" s="8"/>
      <c r="EI179" s="61">
        <f t="shared" si="339"/>
        <v>0</v>
      </c>
      <c r="EJ179" s="8"/>
      <c r="EK179" s="8"/>
      <c r="EL179" s="61">
        <f t="shared" si="340"/>
        <v>0</v>
      </c>
      <c r="EM179" s="8"/>
      <c r="EN179" s="8"/>
      <c r="EO179" s="8"/>
      <c r="EP179" s="8"/>
      <c r="EQ179" s="61">
        <f t="shared" si="341"/>
        <v>0</v>
      </c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61">
        <f t="shared" si="370"/>
        <v>0</v>
      </c>
      <c r="FH179" s="8"/>
      <c r="FI179" s="8"/>
      <c r="FJ179" s="61">
        <f t="shared" si="342"/>
        <v>0</v>
      </c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25">
        <f t="shared" si="448"/>
        <v>0</v>
      </c>
      <c r="GA179" s="25">
        <f t="shared" si="400"/>
        <v>0</v>
      </c>
      <c r="GB179" s="25">
        <f t="shared" si="401"/>
        <v>0</v>
      </c>
      <c r="GC179" s="25">
        <f t="shared" si="449"/>
        <v>0</v>
      </c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</row>
    <row r="180" spans="1:221" s="37" customFormat="1" ht="15.95" customHeight="1">
      <c r="A180" s="46"/>
      <c r="B180" s="46">
        <v>7762</v>
      </c>
      <c r="C180" s="49" t="s">
        <v>591</v>
      </c>
      <c r="D180" s="57">
        <f t="shared" si="364"/>
        <v>0</v>
      </c>
      <c r="E180" s="60">
        <f t="shared" si="378"/>
        <v>0</v>
      </c>
      <c r="F180" s="30">
        <f t="shared" si="333"/>
        <v>0</v>
      </c>
      <c r="G180" s="30">
        <f t="shared" si="379"/>
        <v>0</v>
      </c>
      <c r="H180" s="61">
        <f t="shared" si="423"/>
        <v>0</v>
      </c>
      <c r="I180" s="61">
        <f t="shared" si="423"/>
        <v>0</v>
      </c>
      <c r="J180" s="61">
        <f t="shared" si="365"/>
        <v>0</v>
      </c>
      <c r="K180" s="61">
        <f t="shared" si="334"/>
        <v>0</v>
      </c>
      <c r="L180" s="61">
        <f t="shared" si="335"/>
        <v>0</v>
      </c>
      <c r="M180" s="60">
        <f t="shared" si="336"/>
        <v>0</v>
      </c>
      <c r="N180" s="53">
        <f t="shared" si="371"/>
        <v>0</v>
      </c>
      <c r="O180" s="25">
        <f t="shared" si="431"/>
        <v>0</v>
      </c>
      <c r="P180" s="25">
        <f t="shared" si="432"/>
        <v>0</v>
      </c>
      <c r="Q180" s="25">
        <f t="shared" si="433"/>
        <v>0</v>
      </c>
      <c r="R180" s="25">
        <f t="shared" si="433"/>
        <v>0</v>
      </c>
      <c r="S180" s="25">
        <f t="shared" si="434"/>
        <v>0</v>
      </c>
      <c r="T180" s="25">
        <f t="shared" si="435"/>
        <v>0</v>
      </c>
      <c r="U180" s="25">
        <f t="shared" si="436"/>
        <v>0</v>
      </c>
      <c r="V180" s="25">
        <f t="shared" si="437"/>
        <v>0</v>
      </c>
      <c r="W180" s="25">
        <f t="shared" si="438"/>
        <v>0</v>
      </c>
      <c r="X180" s="25">
        <f t="shared" si="439"/>
        <v>0</v>
      </c>
      <c r="Y180" s="25">
        <f t="shared" si="440"/>
        <v>0</v>
      </c>
      <c r="Z180" s="25">
        <f t="shared" si="441"/>
        <v>0</v>
      </c>
      <c r="AA180" s="25">
        <f t="shared" si="441"/>
        <v>0</v>
      </c>
      <c r="AB180" s="25">
        <f t="shared" si="399"/>
        <v>0</v>
      </c>
      <c r="AC180" s="9">
        <f t="shared" si="399"/>
        <v>0</v>
      </c>
      <c r="AD180" s="25">
        <f t="shared" si="442"/>
        <v>0</v>
      </c>
      <c r="AE180" s="53">
        <f t="shared" si="337"/>
        <v>0</v>
      </c>
      <c r="AF180" s="61">
        <f t="shared" si="380"/>
        <v>0</v>
      </c>
      <c r="AG180" s="61">
        <f t="shared" si="381"/>
        <v>0</v>
      </c>
      <c r="AH180" s="53">
        <f t="shared" si="393"/>
        <v>0</v>
      </c>
      <c r="AI180" s="12">
        <f t="shared" si="382"/>
        <v>0</v>
      </c>
      <c r="AJ180" s="12">
        <f t="shared" si="383"/>
        <v>0</v>
      </c>
      <c r="AK180" s="12">
        <f t="shared" si="394"/>
        <v>0</v>
      </c>
      <c r="AL180" s="12">
        <f t="shared" si="395"/>
        <v>0</v>
      </c>
      <c r="AM180" s="12">
        <f t="shared" si="366"/>
        <v>0</v>
      </c>
      <c r="AN180" s="12">
        <f t="shared" si="367"/>
        <v>0</v>
      </c>
      <c r="AO180" s="12">
        <f t="shared" si="368"/>
        <v>0</v>
      </c>
      <c r="AP180" s="12">
        <f t="shared" si="369"/>
        <v>0</v>
      </c>
      <c r="AQ180" s="12">
        <f t="shared" si="396"/>
        <v>0</v>
      </c>
      <c r="AR180" s="30">
        <f t="shared" si="397"/>
        <v>0</v>
      </c>
      <c r="AS180" s="8"/>
      <c r="AT180" s="8"/>
      <c r="AU180" s="8"/>
      <c r="AV180" s="8"/>
      <c r="AW180" s="8"/>
      <c r="AX180" s="8"/>
      <c r="AY180" s="8"/>
      <c r="AZ180" s="8"/>
      <c r="BA180" s="8"/>
      <c r="BB180" s="30">
        <f t="shared" si="398"/>
        <v>0</v>
      </c>
      <c r="BC180" s="8"/>
      <c r="BD180" s="8"/>
      <c r="BE180" s="30">
        <f t="shared" si="372"/>
        <v>0</v>
      </c>
      <c r="BF180" s="8"/>
      <c r="BG180" s="8"/>
      <c r="BH180" s="8"/>
      <c r="BI180" s="8"/>
      <c r="BJ180" s="8"/>
      <c r="BK180" s="61">
        <f t="shared" si="384"/>
        <v>0</v>
      </c>
      <c r="BL180" s="8"/>
      <c r="BM180" s="8"/>
      <c r="BN180" s="8"/>
      <c r="BO180" s="8"/>
      <c r="BP180" s="8"/>
      <c r="BQ180" s="8"/>
      <c r="BR180" s="61">
        <f t="shared" si="385"/>
        <v>0</v>
      </c>
      <c r="BS180" s="8"/>
      <c r="BT180" s="8"/>
      <c r="BU180" s="61">
        <f t="shared" si="386"/>
        <v>0</v>
      </c>
      <c r="BV180" s="8"/>
      <c r="BW180" s="8"/>
      <c r="BX180" s="8"/>
      <c r="BY180" s="8"/>
      <c r="BZ180" s="61">
        <f t="shared" si="387"/>
        <v>0</v>
      </c>
      <c r="CA180" s="8"/>
      <c r="CB180" s="8"/>
      <c r="CC180" s="8"/>
      <c r="CD180" s="8"/>
      <c r="CE180" s="61">
        <f t="shared" si="388"/>
        <v>0</v>
      </c>
      <c r="CF180" s="8"/>
      <c r="CG180" s="8"/>
      <c r="CH180" s="8"/>
      <c r="CI180" s="8"/>
      <c r="CJ180" s="61">
        <f t="shared" si="389"/>
        <v>0</v>
      </c>
      <c r="CK180" s="8"/>
      <c r="CL180" s="8"/>
      <c r="CM180" s="8"/>
      <c r="CN180" s="8"/>
      <c r="CO180" s="8"/>
      <c r="CP180" s="61">
        <f t="shared" si="390"/>
        <v>0</v>
      </c>
      <c r="CQ180" s="8"/>
      <c r="CR180" s="8"/>
      <c r="CS180" s="8"/>
      <c r="CT180" s="8"/>
      <c r="CU180" s="61">
        <f t="shared" si="373"/>
        <v>0</v>
      </c>
      <c r="CV180" s="8"/>
      <c r="CW180" s="8"/>
      <c r="CX180" s="8"/>
      <c r="CY180" s="61">
        <f t="shared" si="374"/>
        <v>0</v>
      </c>
      <c r="CZ180" s="8"/>
      <c r="DA180" s="8"/>
      <c r="DB180" s="8"/>
      <c r="DC180" s="61">
        <f t="shared" si="375"/>
        <v>0</v>
      </c>
      <c r="DD180" s="8"/>
      <c r="DE180" s="8"/>
      <c r="DF180" s="8"/>
      <c r="DG180" s="61">
        <f t="shared" si="376"/>
        <v>0</v>
      </c>
      <c r="DH180" s="8"/>
      <c r="DI180" s="8"/>
      <c r="DJ180" s="8"/>
      <c r="DK180" s="61">
        <f t="shared" si="377"/>
        <v>0</v>
      </c>
      <c r="DL180" s="8"/>
      <c r="DM180" s="8"/>
      <c r="DN180" s="8"/>
      <c r="DO180" s="61">
        <f t="shared" si="391"/>
        <v>0</v>
      </c>
      <c r="DP180" s="8"/>
      <c r="DQ180" s="8"/>
      <c r="DR180" s="8"/>
      <c r="DS180" s="8"/>
      <c r="DT180" s="61">
        <f t="shared" si="338"/>
        <v>0</v>
      </c>
      <c r="DU180" s="8"/>
      <c r="DV180" s="8"/>
      <c r="DW180" s="8"/>
      <c r="DX180" s="8"/>
      <c r="DY180" s="8"/>
      <c r="DZ180" s="8"/>
      <c r="EA180" s="8"/>
      <c r="EB180" s="61">
        <f t="shared" si="392"/>
        <v>0</v>
      </c>
      <c r="EC180" s="8"/>
      <c r="ED180" s="8"/>
      <c r="EE180" s="8"/>
      <c r="EF180" s="8"/>
      <c r="EG180" s="8"/>
      <c r="EH180" s="8"/>
      <c r="EI180" s="61">
        <f t="shared" si="339"/>
        <v>0</v>
      </c>
      <c r="EJ180" s="8"/>
      <c r="EK180" s="8"/>
      <c r="EL180" s="61">
        <f t="shared" si="340"/>
        <v>0</v>
      </c>
      <c r="EM180" s="8"/>
      <c r="EN180" s="8"/>
      <c r="EO180" s="8"/>
      <c r="EP180" s="8"/>
      <c r="EQ180" s="61">
        <f t="shared" si="341"/>
        <v>0</v>
      </c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61">
        <f t="shared" si="370"/>
        <v>0</v>
      </c>
      <c r="FH180" s="8"/>
      <c r="FI180" s="8"/>
      <c r="FJ180" s="61">
        <f t="shared" si="342"/>
        <v>0</v>
      </c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25">
        <f t="shared" si="448"/>
        <v>0</v>
      </c>
      <c r="GA180" s="25">
        <f t="shared" si="400"/>
        <v>0</v>
      </c>
      <c r="GB180" s="25">
        <f t="shared" si="401"/>
        <v>0</v>
      </c>
      <c r="GC180" s="25">
        <f t="shared" si="449"/>
        <v>0</v>
      </c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</row>
    <row r="181" spans="1:221" s="37" customFormat="1" ht="15.95" customHeight="1">
      <c r="A181" s="46"/>
      <c r="B181" s="46">
        <v>7763</v>
      </c>
      <c r="C181" s="49" t="s">
        <v>613</v>
      </c>
      <c r="D181" s="57">
        <f t="shared" si="364"/>
        <v>0</v>
      </c>
      <c r="E181" s="60">
        <f t="shared" si="378"/>
        <v>0</v>
      </c>
      <c r="F181" s="30">
        <f t="shared" si="333"/>
        <v>0</v>
      </c>
      <c r="G181" s="30">
        <f t="shared" si="379"/>
        <v>0</v>
      </c>
      <c r="H181" s="61">
        <f t="shared" si="423"/>
        <v>0</v>
      </c>
      <c r="I181" s="61">
        <f t="shared" si="423"/>
        <v>0</v>
      </c>
      <c r="J181" s="61">
        <f t="shared" si="365"/>
        <v>0</v>
      </c>
      <c r="K181" s="61">
        <f t="shared" si="334"/>
        <v>0</v>
      </c>
      <c r="L181" s="61">
        <f t="shared" si="335"/>
        <v>0</v>
      </c>
      <c r="M181" s="60">
        <f t="shared" si="336"/>
        <v>0</v>
      </c>
      <c r="N181" s="53">
        <f t="shared" si="371"/>
        <v>0</v>
      </c>
      <c r="O181" s="25">
        <f t="shared" si="431"/>
        <v>0</v>
      </c>
      <c r="P181" s="25">
        <f t="shared" si="432"/>
        <v>0</v>
      </c>
      <c r="Q181" s="25">
        <f t="shared" si="433"/>
        <v>0</v>
      </c>
      <c r="R181" s="25">
        <f t="shared" si="433"/>
        <v>0</v>
      </c>
      <c r="S181" s="25">
        <f t="shared" si="434"/>
        <v>0</v>
      </c>
      <c r="T181" s="25">
        <f t="shared" si="435"/>
        <v>0</v>
      </c>
      <c r="U181" s="25">
        <f t="shared" si="436"/>
        <v>0</v>
      </c>
      <c r="V181" s="25">
        <f t="shared" si="437"/>
        <v>0</v>
      </c>
      <c r="W181" s="25">
        <f t="shared" si="438"/>
        <v>0</v>
      </c>
      <c r="X181" s="25">
        <f t="shared" si="439"/>
        <v>0</v>
      </c>
      <c r="Y181" s="25">
        <f t="shared" si="440"/>
        <v>0</v>
      </c>
      <c r="Z181" s="25">
        <f t="shared" si="441"/>
        <v>0</v>
      </c>
      <c r="AA181" s="25">
        <f t="shared" si="441"/>
        <v>0</v>
      </c>
      <c r="AB181" s="25">
        <f t="shared" si="399"/>
        <v>0</v>
      </c>
      <c r="AC181" s="9">
        <f t="shared" si="399"/>
        <v>0</v>
      </c>
      <c r="AD181" s="25">
        <f t="shared" si="442"/>
        <v>0</v>
      </c>
      <c r="AE181" s="53">
        <f t="shared" si="337"/>
        <v>0</v>
      </c>
      <c r="AF181" s="61">
        <f t="shared" si="380"/>
        <v>0</v>
      </c>
      <c r="AG181" s="61">
        <f t="shared" si="381"/>
        <v>0</v>
      </c>
      <c r="AH181" s="53">
        <f t="shared" si="393"/>
        <v>0</v>
      </c>
      <c r="AI181" s="12">
        <f t="shared" si="382"/>
        <v>0</v>
      </c>
      <c r="AJ181" s="12">
        <f t="shared" si="383"/>
        <v>0</v>
      </c>
      <c r="AK181" s="12">
        <f t="shared" si="394"/>
        <v>0</v>
      </c>
      <c r="AL181" s="12">
        <f t="shared" si="395"/>
        <v>0</v>
      </c>
      <c r="AM181" s="12">
        <f t="shared" si="366"/>
        <v>0</v>
      </c>
      <c r="AN181" s="12">
        <f t="shared" si="367"/>
        <v>0</v>
      </c>
      <c r="AO181" s="12">
        <f t="shared" si="368"/>
        <v>0</v>
      </c>
      <c r="AP181" s="12">
        <f t="shared" si="369"/>
        <v>0</v>
      </c>
      <c r="AQ181" s="12">
        <f t="shared" si="396"/>
        <v>0</v>
      </c>
      <c r="AR181" s="30">
        <f t="shared" si="397"/>
        <v>0</v>
      </c>
      <c r="AS181" s="8"/>
      <c r="AT181" s="8"/>
      <c r="AU181" s="8"/>
      <c r="AV181" s="8"/>
      <c r="AW181" s="8"/>
      <c r="AX181" s="8"/>
      <c r="AY181" s="8"/>
      <c r="AZ181" s="8"/>
      <c r="BA181" s="8"/>
      <c r="BB181" s="30">
        <f t="shared" si="398"/>
        <v>0</v>
      </c>
      <c r="BC181" s="8"/>
      <c r="BD181" s="8"/>
      <c r="BE181" s="30">
        <f t="shared" si="372"/>
        <v>0</v>
      </c>
      <c r="BF181" s="8"/>
      <c r="BG181" s="8"/>
      <c r="BH181" s="8"/>
      <c r="BI181" s="8"/>
      <c r="BJ181" s="8"/>
      <c r="BK181" s="61">
        <f t="shared" si="384"/>
        <v>0</v>
      </c>
      <c r="BL181" s="8"/>
      <c r="BM181" s="8"/>
      <c r="BN181" s="8"/>
      <c r="BO181" s="8"/>
      <c r="BP181" s="8"/>
      <c r="BQ181" s="8"/>
      <c r="BR181" s="61">
        <f t="shared" si="385"/>
        <v>0</v>
      </c>
      <c r="BS181" s="8"/>
      <c r="BT181" s="8"/>
      <c r="BU181" s="61">
        <f t="shared" si="386"/>
        <v>0</v>
      </c>
      <c r="BV181" s="8"/>
      <c r="BW181" s="8"/>
      <c r="BX181" s="8"/>
      <c r="BY181" s="8"/>
      <c r="BZ181" s="61">
        <f t="shared" si="387"/>
        <v>0</v>
      </c>
      <c r="CA181" s="8"/>
      <c r="CB181" s="8"/>
      <c r="CC181" s="8"/>
      <c r="CD181" s="8"/>
      <c r="CE181" s="61">
        <f t="shared" si="388"/>
        <v>0</v>
      </c>
      <c r="CF181" s="8"/>
      <c r="CG181" s="8"/>
      <c r="CH181" s="8"/>
      <c r="CI181" s="8"/>
      <c r="CJ181" s="61">
        <f t="shared" si="389"/>
        <v>0</v>
      </c>
      <c r="CK181" s="8"/>
      <c r="CL181" s="8"/>
      <c r="CM181" s="8"/>
      <c r="CN181" s="8"/>
      <c r="CO181" s="8"/>
      <c r="CP181" s="61">
        <f t="shared" si="390"/>
        <v>0</v>
      </c>
      <c r="CQ181" s="8"/>
      <c r="CR181" s="8"/>
      <c r="CS181" s="8"/>
      <c r="CT181" s="8"/>
      <c r="CU181" s="61">
        <f t="shared" si="373"/>
        <v>0</v>
      </c>
      <c r="CV181" s="8"/>
      <c r="CW181" s="8"/>
      <c r="CX181" s="8"/>
      <c r="CY181" s="61">
        <f t="shared" si="374"/>
        <v>0</v>
      </c>
      <c r="CZ181" s="8"/>
      <c r="DA181" s="8"/>
      <c r="DB181" s="8"/>
      <c r="DC181" s="61">
        <f t="shared" si="375"/>
        <v>0</v>
      </c>
      <c r="DD181" s="8"/>
      <c r="DE181" s="8"/>
      <c r="DF181" s="8"/>
      <c r="DG181" s="61">
        <f t="shared" si="376"/>
        <v>0</v>
      </c>
      <c r="DH181" s="8"/>
      <c r="DI181" s="8"/>
      <c r="DJ181" s="8"/>
      <c r="DK181" s="61">
        <f t="shared" si="377"/>
        <v>0</v>
      </c>
      <c r="DL181" s="8"/>
      <c r="DM181" s="8"/>
      <c r="DN181" s="8"/>
      <c r="DO181" s="61">
        <f t="shared" si="391"/>
        <v>0</v>
      </c>
      <c r="DP181" s="8"/>
      <c r="DQ181" s="8"/>
      <c r="DR181" s="8"/>
      <c r="DS181" s="8"/>
      <c r="DT181" s="61">
        <f t="shared" si="338"/>
        <v>0</v>
      </c>
      <c r="DU181" s="8"/>
      <c r="DV181" s="8"/>
      <c r="DW181" s="8"/>
      <c r="DX181" s="8"/>
      <c r="DY181" s="8"/>
      <c r="DZ181" s="8"/>
      <c r="EA181" s="8"/>
      <c r="EB181" s="61">
        <f t="shared" si="392"/>
        <v>0</v>
      </c>
      <c r="EC181" s="8"/>
      <c r="ED181" s="8"/>
      <c r="EE181" s="8"/>
      <c r="EF181" s="8"/>
      <c r="EG181" s="8"/>
      <c r="EH181" s="8"/>
      <c r="EI181" s="61">
        <f t="shared" si="339"/>
        <v>0</v>
      </c>
      <c r="EJ181" s="8"/>
      <c r="EK181" s="8"/>
      <c r="EL181" s="61">
        <f t="shared" si="340"/>
        <v>0</v>
      </c>
      <c r="EM181" s="8"/>
      <c r="EN181" s="8"/>
      <c r="EO181" s="8"/>
      <c r="EP181" s="8"/>
      <c r="EQ181" s="61">
        <f t="shared" si="341"/>
        <v>0</v>
      </c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61">
        <f t="shared" si="370"/>
        <v>0</v>
      </c>
      <c r="FH181" s="8"/>
      <c r="FI181" s="8"/>
      <c r="FJ181" s="61">
        <f t="shared" si="342"/>
        <v>0</v>
      </c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25">
        <f t="shared" si="448"/>
        <v>0</v>
      </c>
      <c r="GA181" s="25">
        <f t="shared" si="400"/>
        <v>0</v>
      </c>
      <c r="GB181" s="25">
        <f t="shared" si="401"/>
        <v>0</v>
      </c>
      <c r="GC181" s="25">
        <f t="shared" si="449"/>
        <v>0</v>
      </c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</row>
    <row r="182" spans="1:221" s="37" customFormat="1" ht="15.95" customHeight="1">
      <c r="A182" s="46"/>
      <c r="B182" s="46">
        <v>7764</v>
      </c>
      <c r="C182" s="47" t="s">
        <v>372</v>
      </c>
      <c r="D182" s="57">
        <f t="shared" si="364"/>
        <v>0</v>
      </c>
      <c r="E182" s="60">
        <f t="shared" si="378"/>
        <v>0</v>
      </c>
      <c r="F182" s="30">
        <f t="shared" si="333"/>
        <v>0</v>
      </c>
      <c r="G182" s="30">
        <f t="shared" si="379"/>
        <v>0</v>
      </c>
      <c r="H182" s="61">
        <f t="shared" si="423"/>
        <v>0</v>
      </c>
      <c r="I182" s="61">
        <f t="shared" si="423"/>
        <v>0</v>
      </c>
      <c r="J182" s="61">
        <f t="shared" si="365"/>
        <v>0</v>
      </c>
      <c r="K182" s="61">
        <f t="shared" si="334"/>
        <v>0</v>
      </c>
      <c r="L182" s="61">
        <f t="shared" si="335"/>
        <v>0</v>
      </c>
      <c r="M182" s="60">
        <f t="shared" si="336"/>
        <v>0</v>
      </c>
      <c r="N182" s="53">
        <f t="shared" si="371"/>
        <v>0</v>
      </c>
      <c r="O182" s="25">
        <f t="shared" si="431"/>
        <v>0</v>
      </c>
      <c r="P182" s="25">
        <f t="shared" si="432"/>
        <v>0</v>
      </c>
      <c r="Q182" s="25">
        <f t="shared" si="433"/>
        <v>0</v>
      </c>
      <c r="R182" s="25">
        <f t="shared" si="433"/>
        <v>0</v>
      </c>
      <c r="S182" s="25">
        <f t="shared" si="434"/>
        <v>0</v>
      </c>
      <c r="T182" s="25">
        <f t="shared" si="435"/>
        <v>0</v>
      </c>
      <c r="U182" s="25">
        <f t="shared" si="436"/>
        <v>0</v>
      </c>
      <c r="V182" s="25">
        <f t="shared" si="437"/>
        <v>0</v>
      </c>
      <c r="W182" s="25">
        <f t="shared" si="438"/>
        <v>0</v>
      </c>
      <c r="X182" s="25">
        <f t="shared" si="439"/>
        <v>0</v>
      </c>
      <c r="Y182" s="25">
        <f t="shared" si="440"/>
        <v>0</v>
      </c>
      <c r="Z182" s="25">
        <f t="shared" si="441"/>
        <v>0</v>
      </c>
      <c r="AA182" s="25">
        <f t="shared" si="441"/>
        <v>0</v>
      </c>
      <c r="AB182" s="25">
        <f t="shared" si="399"/>
        <v>0</v>
      </c>
      <c r="AC182" s="9">
        <f t="shared" si="399"/>
        <v>0</v>
      </c>
      <c r="AD182" s="25">
        <f t="shared" si="442"/>
        <v>0</v>
      </c>
      <c r="AE182" s="53">
        <f t="shared" si="337"/>
        <v>0</v>
      </c>
      <c r="AF182" s="61">
        <f t="shared" si="380"/>
        <v>0</v>
      </c>
      <c r="AG182" s="61">
        <f t="shared" si="381"/>
        <v>0</v>
      </c>
      <c r="AH182" s="53">
        <f t="shared" si="393"/>
        <v>0</v>
      </c>
      <c r="AI182" s="12">
        <f t="shared" si="382"/>
        <v>0</v>
      </c>
      <c r="AJ182" s="12">
        <f t="shared" si="383"/>
        <v>0</v>
      </c>
      <c r="AK182" s="12">
        <f t="shared" si="394"/>
        <v>0</v>
      </c>
      <c r="AL182" s="12">
        <f t="shared" si="395"/>
        <v>0</v>
      </c>
      <c r="AM182" s="12">
        <f t="shared" si="366"/>
        <v>0</v>
      </c>
      <c r="AN182" s="12">
        <f t="shared" si="367"/>
        <v>0</v>
      </c>
      <c r="AO182" s="12">
        <f t="shared" si="368"/>
        <v>0</v>
      </c>
      <c r="AP182" s="12">
        <f t="shared" si="369"/>
        <v>0</v>
      </c>
      <c r="AQ182" s="12">
        <f t="shared" si="396"/>
        <v>0</v>
      </c>
      <c r="AR182" s="30">
        <f t="shared" si="397"/>
        <v>0</v>
      </c>
      <c r="AS182" s="8"/>
      <c r="AT182" s="8"/>
      <c r="AU182" s="8"/>
      <c r="AV182" s="8"/>
      <c r="AW182" s="8"/>
      <c r="AX182" s="8"/>
      <c r="AY182" s="8"/>
      <c r="AZ182" s="8"/>
      <c r="BA182" s="8"/>
      <c r="BB182" s="30">
        <f t="shared" si="398"/>
        <v>0</v>
      </c>
      <c r="BC182" s="8"/>
      <c r="BD182" s="8"/>
      <c r="BE182" s="30">
        <f t="shared" si="372"/>
        <v>0</v>
      </c>
      <c r="BF182" s="8"/>
      <c r="BG182" s="8"/>
      <c r="BH182" s="8"/>
      <c r="BI182" s="8"/>
      <c r="BJ182" s="8"/>
      <c r="BK182" s="61">
        <f t="shared" si="384"/>
        <v>0</v>
      </c>
      <c r="BL182" s="8"/>
      <c r="BM182" s="8"/>
      <c r="BN182" s="8"/>
      <c r="BO182" s="8"/>
      <c r="BP182" s="8"/>
      <c r="BQ182" s="8"/>
      <c r="BR182" s="61">
        <f t="shared" si="385"/>
        <v>0</v>
      </c>
      <c r="BS182" s="8"/>
      <c r="BT182" s="8"/>
      <c r="BU182" s="61">
        <f t="shared" si="386"/>
        <v>0</v>
      </c>
      <c r="BV182" s="8"/>
      <c r="BW182" s="8"/>
      <c r="BX182" s="8"/>
      <c r="BY182" s="8"/>
      <c r="BZ182" s="61">
        <f t="shared" si="387"/>
        <v>0</v>
      </c>
      <c r="CA182" s="8"/>
      <c r="CB182" s="8"/>
      <c r="CC182" s="8"/>
      <c r="CD182" s="8"/>
      <c r="CE182" s="61">
        <f t="shared" si="388"/>
        <v>0</v>
      </c>
      <c r="CF182" s="8"/>
      <c r="CG182" s="8"/>
      <c r="CH182" s="8"/>
      <c r="CI182" s="8"/>
      <c r="CJ182" s="61">
        <f t="shared" si="389"/>
        <v>0</v>
      </c>
      <c r="CK182" s="8"/>
      <c r="CL182" s="8"/>
      <c r="CM182" s="8"/>
      <c r="CN182" s="8"/>
      <c r="CO182" s="8"/>
      <c r="CP182" s="61">
        <f t="shared" si="390"/>
        <v>0</v>
      </c>
      <c r="CQ182" s="8"/>
      <c r="CR182" s="8"/>
      <c r="CS182" s="8"/>
      <c r="CT182" s="8"/>
      <c r="CU182" s="61">
        <f t="shared" si="373"/>
        <v>0</v>
      </c>
      <c r="CV182" s="8"/>
      <c r="CW182" s="8"/>
      <c r="CX182" s="8"/>
      <c r="CY182" s="61">
        <f t="shared" si="374"/>
        <v>0</v>
      </c>
      <c r="CZ182" s="8"/>
      <c r="DA182" s="8"/>
      <c r="DB182" s="8"/>
      <c r="DC182" s="61">
        <f t="shared" si="375"/>
        <v>0</v>
      </c>
      <c r="DD182" s="8"/>
      <c r="DE182" s="8"/>
      <c r="DF182" s="8"/>
      <c r="DG182" s="61">
        <f t="shared" si="376"/>
        <v>0</v>
      </c>
      <c r="DH182" s="8"/>
      <c r="DI182" s="8"/>
      <c r="DJ182" s="8"/>
      <c r="DK182" s="61">
        <f t="shared" si="377"/>
        <v>0</v>
      </c>
      <c r="DL182" s="8"/>
      <c r="DM182" s="8"/>
      <c r="DN182" s="8"/>
      <c r="DO182" s="61">
        <f t="shared" si="391"/>
        <v>0</v>
      </c>
      <c r="DP182" s="8"/>
      <c r="DQ182" s="8"/>
      <c r="DR182" s="8"/>
      <c r="DS182" s="8"/>
      <c r="DT182" s="61">
        <f t="shared" si="338"/>
        <v>0</v>
      </c>
      <c r="DU182" s="8"/>
      <c r="DV182" s="8"/>
      <c r="DW182" s="8"/>
      <c r="DX182" s="8"/>
      <c r="DY182" s="8"/>
      <c r="DZ182" s="8"/>
      <c r="EA182" s="8"/>
      <c r="EB182" s="61">
        <f t="shared" si="392"/>
        <v>0</v>
      </c>
      <c r="EC182" s="8"/>
      <c r="ED182" s="8"/>
      <c r="EE182" s="8"/>
      <c r="EF182" s="8"/>
      <c r="EG182" s="8"/>
      <c r="EH182" s="8"/>
      <c r="EI182" s="61">
        <f t="shared" si="339"/>
        <v>0</v>
      </c>
      <c r="EJ182" s="8"/>
      <c r="EK182" s="8"/>
      <c r="EL182" s="61">
        <f t="shared" si="340"/>
        <v>0</v>
      </c>
      <c r="EM182" s="8"/>
      <c r="EN182" s="8"/>
      <c r="EO182" s="8"/>
      <c r="EP182" s="8"/>
      <c r="EQ182" s="61">
        <f t="shared" si="341"/>
        <v>0</v>
      </c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61">
        <f t="shared" si="370"/>
        <v>0</v>
      </c>
      <c r="FH182" s="8"/>
      <c r="FI182" s="8"/>
      <c r="FJ182" s="61">
        <f t="shared" si="342"/>
        <v>0</v>
      </c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25">
        <f t="shared" si="448"/>
        <v>0</v>
      </c>
      <c r="GA182" s="25">
        <f t="shared" si="400"/>
        <v>0</v>
      </c>
      <c r="GB182" s="25">
        <f t="shared" si="401"/>
        <v>0</v>
      </c>
      <c r="GC182" s="25">
        <f t="shared" si="449"/>
        <v>0</v>
      </c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</row>
    <row r="183" spans="1:221" s="37" customFormat="1" ht="15.95" customHeight="1">
      <c r="A183" s="46"/>
      <c r="B183" s="46">
        <v>7765</v>
      </c>
      <c r="C183" s="47" t="s">
        <v>564</v>
      </c>
      <c r="D183" s="57">
        <f t="shared" si="364"/>
        <v>0</v>
      </c>
      <c r="E183" s="60">
        <f t="shared" si="378"/>
        <v>0</v>
      </c>
      <c r="F183" s="30">
        <f t="shared" si="333"/>
        <v>0</v>
      </c>
      <c r="G183" s="30">
        <f t="shared" si="379"/>
        <v>0</v>
      </c>
      <c r="H183" s="61">
        <f t="shared" si="423"/>
        <v>0</v>
      </c>
      <c r="I183" s="61">
        <f t="shared" si="423"/>
        <v>0</v>
      </c>
      <c r="J183" s="61">
        <f t="shared" si="365"/>
        <v>0</v>
      </c>
      <c r="K183" s="61">
        <f t="shared" si="334"/>
        <v>0</v>
      </c>
      <c r="L183" s="61">
        <f t="shared" si="335"/>
        <v>0</v>
      </c>
      <c r="M183" s="60">
        <f t="shared" si="336"/>
        <v>0</v>
      </c>
      <c r="N183" s="53">
        <f t="shared" si="371"/>
        <v>0</v>
      </c>
      <c r="O183" s="25">
        <f t="shared" si="431"/>
        <v>0</v>
      </c>
      <c r="P183" s="25">
        <f t="shared" si="432"/>
        <v>0</v>
      </c>
      <c r="Q183" s="25">
        <f t="shared" si="433"/>
        <v>0</v>
      </c>
      <c r="R183" s="25">
        <f t="shared" si="433"/>
        <v>0</v>
      </c>
      <c r="S183" s="25">
        <f t="shared" si="434"/>
        <v>0</v>
      </c>
      <c r="T183" s="25">
        <f t="shared" si="435"/>
        <v>0</v>
      </c>
      <c r="U183" s="25">
        <f t="shared" si="436"/>
        <v>0</v>
      </c>
      <c r="V183" s="25">
        <f t="shared" si="437"/>
        <v>0</v>
      </c>
      <c r="W183" s="25">
        <f t="shared" si="438"/>
        <v>0</v>
      </c>
      <c r="X183" s="25">
        <f t="shared" si="439"/>
        <v>0</v>
      </c>
      <c r="Y183" s="25">
        <f t="shared" si="440"/>
        <v>0</v>
      </c>
      <c r="Z183" s="25">
        <f t="shared" si="441"/>
        <v>0</v>
      </c>
      <c r="AA183" s="25">
        <f t="shared" si="441"/>
        <v>0</v>
      </c>
      <c r="AB183" s="25">
        <f t="shared" si="399"/>
        <v>0</v>
      </c>
      <c r="AC183" s="9">
        <f t="shared" si="399"/>
        <v>0</v>
      </c>
      <c r="AD183" s="25">
        <f t="shared" si="442"/>
        <v>0</v>
      </c>
      <c r="AE183" s="53">
        <f t="shared" si="337"/>
        <v>0</v>
      </c>
      <c r="AF183" s="61">
        <f t="shared" si="380"/>
        <v>0</v>
      </c>
      <c r="AG183" s="61">
        <f t="shared" si="381"/>
        <v>0</v>
      </c>
      <c r="AH183" s="53">
        <f t="shared" si="393"/>
        <v>0</v>
      </c>
      <c r="AI183" s="12">
        <f t="shared" si="382"/>
        <v>0</v>
      </c>
      <c r="AJ183" s="12">
        <f t="shared" si="383"/>
        <v>0</v>
      </c>
      <c r="AK183" s="12">
        <f t="shared" si="394"/>
        <v>0</v>
      </c>
      <c r="AL183" s="12">
        <f t="shared" si="395"/>
        <v>0</v>
      </c>
      <c r="AM183" s="12">
        <f t="shared" si="366"/>
        <v>0</v>
      </c>
      <c r="AN183" s="12">
        <f t="shared" si="367"/>
        <v>0</v>
      </c>
      <c r="AO183" s="12">
        <f t="shared" si="368"/>
        <v>0</v>
      </c>
      <c r="AP183" s="12">
        <f t="shared" si="369"/>
        <v>0</v>
      </c>
      <c r="AQ183" s="12">
        <f t="shared" si="396"/>
        <v>0</v>
      </c>
      <c r="AR183" s="30">
        <f t="shared" si="397"/>
        <v>0</v>
      </c>
      <c r="AS183" s="8"/>
      <c r="AT183" s="8"/>
      <c r="AU183" s="8"/>
      <c r="AV183" s="8"/>
      <c r="AW183" s="8"/>
      <c r="AX183" s="8"/>
      <c r="AY183" s="8"/>
      <c r="AZ183" s="8"/>
      <c r="BA183" s="8"/>
      <c r="BB183" s="30">
        <f t="shared" si="398"/>
        <v>0</v>
      </c>
      <c r="BC183" s="8"/>
      <c r="BD183" s="8"/>
      <c r="BE183" s="30">
        <f t="shared" si="372"/>
        <v>0</v>
      </c>
      <c r="BF183" s="8"/>
      <c r="BG183" s="8"/>
      <c r="BH183" s="8"/>
      <c r="BI183" s="8"/>
      <c r="BJ183" s="8"/>
      <c r="BK183" s="61">
        <f t="shared" si="384"/>
        <v>0</v>
      </c>
      <c r="BL183" s="8"/>
      <c r="BM183" s="8"/>
      <c r="BN183" s="8"/>
      <c r="BO183" s="8"/>
      <c r="BP183" s="8"/>
      <c r="BQ183" s="8"/>
      <c r="BR183" s="61">
        <f t="shared" si="385"/>
        <v>0</v>
      </c>
      <c r="BS183" s="8"/>
      <c r="BT183" s="8"/>
      <c r="BU183" s="61">
        <f t="shared" si="386"/>
        <v>0</v>
      </c>
      <c r="BV183" s="8"/>
      <c r="BW183" s="8"/>
      <c r="BX183" s="8"/>
      <c r="BY183" s="8"/>
      <c r="BZ183" s="61">
        <f t="shared" si="387"/>
        <v>0</v>
      </c>
      <c r="CA183" s="8"/>
      <c r="CB183" s="8"/>
      <c r="CC183" s="8"/>
      <c r="CD183" s="8"/>
      <c r="CE183" s="61">
        <f t="shared" si="388"/>
        <v>0</v>
      </c>
      <c r="CF183" s="8"/>
      <c r="CG183" s="8"/>
      <c r="CH183" s="8"/>
      <c r="CI183" s="8"/>
      <c r="CJ183" s="61">
        <f t="shared" si="389"/>
        <v>0</v>
      </c>
      <c r="CK183" s="8"/>
      <c r="CL183" s="8"/>
      <c r="CM183" s="8"/>
      <c r="CN183" s="8"/>
      <c r="CO183" s="8"/>
      <c r="CP183" s="61">
        <f t="shared" si="390"/>
        <v>0</v>
      </c>
      <c r="CQ183" s="8"/>
      <c r="CR183" s="8"/>
      <c r="CS183" s="8"/>
      <c r="CT183" s="8"/>
      <c r="CU183" s="61">
        <f t="shared" si="373"/>
        <v>0</v>
      </c>
      <c r="CV183" s="8"/>
      <c r="CW183" s="8"/>
      <c r="CX183" s="8"/>
      <c r="CY183" s="61">
        <f t="shared" si="374"/>
        <v>0</v>
      </c>
      <c r="CZ183" s="8"/>
      <c r="DA183" s="8"/>
      <c r="DB183" s="8"/>
      <c r="DC183" s="61">
        <f t="shared" si="375"/>
        <v>0</v>
      </c>
      <c r="DD183" s="8"/>
      <c r="DE183" s="8"/>
      <c r="DF183" s="8"/>
      <c r="DG183" s="61">
        <f t="shared" si="376"/>
        <v>0</v>
      </c>
      <c r="DH183" s="8"/>
      <c r="DI183" s="8"/>
      <c r="DJ183" s="8"/>
      <c r="DK183" s="61">
        <f t="shared" si="377"/>
        <v>0</v>
      </c>
      <c r="DL183" s="8"/>
      <c r="DM183" s="8"/>
      <c r="DN183" s="8"/>
      <c r="DO183" s="61">
        <f t="shared" si="391"/>
        <v>0</v>
      </c>
      <c r="DP183" s="8"/>
      <c r="DQ183" s="8"/>
      <c r="DR183" s="8"/>
      <c r="DS183" s="8"/>
      <c r="DT183" s="61">
        <f t="shared" si="338"/>
        <v>0</v>
      </c>
      <c r="DU183" s="8"/>
      <c r="DV183" s="8"/>
      <c r="DW183" s="8"/>
      <c r="DX183" s="8"/>
      <c r="DY183" s="8"/>
      <c r="DZ183" s="8"/>
      <c r="EA183" s="8"/>
      <c r="EB183" s="61">
        <f t="shared" si="392"/>
        <v>0</v>
      </c>
      <c r="EC183" s="8"/>
      <c r="ED183" s="8"/>
      <c r="EE183" s="8"/>
      <c r="EF183" s="8"/>
      <c r="EG183" s="8"/>
      <c r="EH183" s="8"/>
      <c r="EI183" s="61">
        <f t="shared" si="339"/>
        <v>0</v>
      </c>
      <c r="EJ183" s="8"/>
      <c r="EK183" s="8"/>
      <c r="EL183" s="61">
        <f t="shared" si="340"/>
        <v>0</v>
      </c>
      <c r="EM183" s="8"/>
      <c r="EN183" s="8"/>
      <c r="EO183" s="8"/>
      <c r="EP183" s="8"/>
      <c r="EQ183" s="61">
        <f t="shared" si="341"/>
        <v>0</v>
      </c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61">
        <f t="shared" si="370"/>
        <v>0</v>
      </c>
      <c r="FH183" s="8"/>
      <c r="FI183" s="8"/>
      <c r="FJ183" s="61">
        <f t="shared" si="342"/>
        <v>0</v>
      </c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25">
        <f t="shared" si="448"/>
        <v>0</v>
      </c>
      <c r="GA183" s="25">
        <f t="shared" si="400"/>
        <v>0</v>
      </c>
      <c r="GB183" s="25">
        <f t="shared" si="401"/>
        <v>0</v>
      </c>
      <c r="GC183" s="25">
        <f t="shared" si="449"/>
        <v>0</v>
      </c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</row>
    <row r="184" spans="1:221" s="37" customFormat="1" ht="15.95" customHeight="1">
      <c r="A184" s="46"/>
      <c r="B184" s="46">
        <v>7799</v>
      </c>
      <c r="C184" s="47" t="s">
        <v>7</v>
      </c>
      <c r="D184" s="57">
        <f t="shared" si="364"/>
        <v>0</v>
      </c>
      <c r="E184" s="60">
        <f t="shared" si="378"/>
        <v>0</v>
      </c>
      <c r="F184" s="30">
        <f t="shared" si="333"/>
        <v>0</v>
      </c>
      <c r="G184" s="30">
        <f t="shared" si="379"/>
        <v>0</v>
      </c>
      <c r="H184" s="61">
        <f t="shared" si="423"/>
        <v>0</v>
      </c>
      <c r="I184" s="61">
        <f t="shared" si="423"/>
        <v>0</v>
      </c>
      <c r="J184" s="61">
        <f t="shared" si="365"/>
        <v>0</v>
      </c>
      <c r="K184" s="61">
        <f t="shared" si="334"/>
        <v>0</v>
      </c>
      <c r="L184" s="61">
        <f t="shared" si="335"/>
        <v>0</v>
      </c>
      <c r="M184" s="60">
        <f t="shared" si="336"/>
        <v>0</v>
      </c>
      <c r="N184" s="53">
        <f t="shared" si="371"/>
        <v>0</v>
      </c>
      <c r="O184" s="25">
        <f t="shared" si="431"/>
        <v>0</v>
      </c>
      <c r="P184" s="25">
        <f t="shared" si="432"/>
        <v>0</v>
      </c>
      <c r="Q184" s="25">
        <f t="shared" si="433"/>
        <v>0</v>
      </c>
      <c r="R184" s="25">
        <f t="shared" si="433"/>
        <v>0</v>
      </c>
      <c r="S184" s="25">
        <f t="shared" si="434"/>
        <v>0</v>
      </c>
      <c r="T184" s="25">
        <f t="shared" si="435"/>
        <v>0</v>
      </c>
      <c r="U184" s="25">
        <f t="shared" si="436"/>
        <v>0</v>
      </c>
      <c r="V184" s="25">
        <f t="shared" si="437"/>
        <v>0</v>
      </c>
      <c r="W184" s="25">
        <f t="shared" si="438"/>
        <v>0</v>
      </c>
      <c r="X184" s="25">
        <f t="shared" si="439"/>
        <v>0</v>
      </c>
      <c r="Y184" s="25">
        <f t="shared" si="440"/>
        <v>0</v>
      </c>
      <c r="Z184" s="25">
        <f t="shared" si="441"/>
        <v>0</v>
      </c>
      <c r="AA184" s="25">
        <f t="shared" si="441"/>
        <v>0</v>
      </c>
      <c r="AB184" s="25">
        <f t="shared" si="399"/>
        <v>0</v>
      </c>
      <c r="AC184" s="9">
        <f t="shared" si="399"/>
        <v>0</v>
      </c>
      <c r="AD184" s="25">
        <f t="shared" si="442"/>
        <v>0</v>
      </c>
      <c r="AE184" s="53">
        <f t="shared" si="337"/>
        <v>0</v>
      </c>
      <c r="AF184" s="61">
        <f t="shared" si="380"/>
        <v>0</v>
      </c>
      <c r="AG184" s="61">
        <f t="shared" si="381"/>
        <v>0</v>
      </c>
      <c r="AH184" s="53">
        <f t="shared" si="393"/>
        <v>0</v>
      </c>
      <c r="AI184" s="12">
        <f t="shared" si="382"/>
        <v>0</v>
      </c>
      <c r="AJ184" s="12">
        <f t="shared" si="383"/>
        <v>0</v>
      </c>
      <c r="AK184" s="12">
        <f t="shared" si="394"/>
        <v>0</v>
      </c>
      <c r="AL184" s="12">
        <f t="shared" si="395"/>
        <v>0</v>
      </c>
      <c r="AM184" s="12">
        <f t="shared" si="366"/>
        <v>0</v>
      </c>
      <c r="AN184" s="12">
        <f t="shared" si="367"/>
        <v>0</v>
      </c>
      <c r="AO184" s="12">
        <f t="shared" si="368"/>
        <v>0</v>
      </c>
      <c r="AP184" s="12">
        <f t="shared" si="369"/>
        <v>0</v>
      </c>
      <c r="AQ184" s="12">
        <f t="shared" si="396"/>
        <v>0</v>
      </c>
      <c r="AR184" s="30">
        <f t="shared" si="397"/>
        <v>0</v>
      </c>
      <c r="AS184" s="8"/>
      <c r="AT184" s="8"/>
      <c r="AU184" s="8"/>
      <c r="AV184" s="8"/>
      <c r="AW184" s="8"/>
      <c r="AX184" s="8"/>
      <c r="AY184" s="8"/>
      <c r="AZ184" s="8"/>
      <c r="BA184" s="8"/>
      <c r="BB184" s="30">
        <f t="shared" si="398"/>
        <v>0</v>
      </c>
      <c r="BC184" s="8"/>
      <c r="BD184" s="8"/>
      <c r="BE184" s="30">
        <f t="shared" si="372"/>
        <v>0</v>
      </c>
      <c r="BF184" s="8"/>
      <c r="BG184" s="8"/>
      <c r="BH184" s="8"/>
      <c r="BI184" s="8"/>
      <c r="BJ184" s="8"/>
      <c r="BK184" s="61">
        <f t="shared" si="384"/>
        <v>0</v>
      </c>
      <c r="BL184" s="8"/>
      <c r="BM184" s="8"/>
      <c r="BN184" s="8"/>
      <c r="BO184" s="8"/>
      <c r="BP184" s="8"/>
      <c r="BQ184" s="8"/>
      <c r="BR184" s="61">
        <f t="shared" si="385"/>
        <v>0</v>
      </c>
      <c r="BS184" s="8"/>
      <c r="BT184" s="8"/>
      <c r="BU184" s="61">
        <f t="shared" si="386"/>
        <v>0</v>
      </c>
      <c r="BV184" s="8"/>
      <c r="BW184" s="8"/>
      <c r="BX184" s="8"/>
      <c r="BY184" s="8"/>
      <c r="BZ184" s="61">
        <f t="shared" si="387"/>
        <v>0</v>
      </c>
      <c r="CA184" s="8"/>
      <c r="CB184" s="8"/>
      <c r="CC184" s="8"/>
      <c r="CD184" s="8"/>
      <c r="CE184" s="61">
        <f t="shared" si="388"/>
        <v>0</v>
      </c>
      <c r="CF184" s="8"/>
      <c r="CG184" s="8"/>
      <c r="CH184" s="8"/>
      <c r="CI184" s="8"/>
      <c r="CJ184" s="61">
        <f t="shared" si="389"/>
        <v>0</v>
      </c>
      <c r="CK184" s="8"/>
      <c r="CL184" s="8"/>
      <c r="CM184" s="8"/>
      <c r="CN184" s="8"/>
      <c r="CO184" s="8"/>
      <c r="CP184" s="61">
        <f t="shared" si="390"/>
        <v>0</v>
      </c>
      <c r="CQ184" s="8"/>
      <c r="CR184" s="8"/>
      <c r="CS184" s="8"/>
      <c r="CT184" s="8"/>
      <c r="CU184" s="61">
        <f t="shared" si="373"/>
        <v>0</v>
      </c>
      <c r="CV184" s="8"/>
      <c r="CW184" s="8"/>
      <c r="CX184" s="8"/>
      <c r="CY184" s="61">
        <f t="shared" si="374"/>
        <v>0</v>
      </c>
      <c r="CZ184" s="8"/>
      <c r="DA184" s="8"/>
      <c r="DB184" s="8"/>
      <c r="DC184" s="61">
        <f t="shared" si="375"/>
        <v>0</v>
      </c>
      <c r="DD184" s="8"/>
      <c r="DE184" s="8"/>
      <c r="DF184" s="8"/>
      <c r="DG184" s="61">
        <f t="shared" si="376"/>
        <v>0</v>
      </c>
      <c r="DH184" s="8"/>
      <c r="DI184" s="8"/>
      <c r="DJ184" s="8"/>
      <c r="DK184" s="61">
        <f t="shared" si="377"/>
        <v>0</v>
      </c>
      <c r="DL184" s="8"/>
      <c r="DM184" s="8"/>
      <c r="DN184" s="8"/>
      <c r="DO184" s="61">
        <f t="shared" si="391"/>
        <v>0</v>
      </c>
      <c r="DP184" s="8"/>
      <c r="DQ184" s="8"/>
      <c r="DR184" s="8"/>
      <c r="DS184" s="8"/>
      <c r="DT184" s="61">
        <f t="shared" si="338"/>
        <v>0</v>
      </c>
      <c r="DU184" s="8"/>
      <c r="DV184" s="8"/>
      <c r="DW184" s="8"/>
      <c r="DX184" s="8"/>
      <c r="DY184" s="8"/>
      <c r="DZ184" s="8"/>
      <c r="EA184" s="8"/>
      <c r="EB184" s="61">
        <f t="shared" si="392"/>
        <v>0</v>
      </c>
      <c r="EC184" s="8"/>
      <c r="ED184" s="8"/>
      <c r="EE184" s="8"/>
      <c r="EF184" s="8"/>
      <c r="EG184" s="8"/>
      <c r="EH184" s="8"/>
      <c r="EI184" s="61">
        <f t="shared" si="339"/>
        <v>0</v>
      </c>
      <c r="EJ184" s="8"/>
      <c r="EK184" s="8"/>
      <c r="EL184" s="61">
        <f t="shared" si="340"/>
        <v>0</v>
      </c>
      <c r="EM184" s="8"/>
      <c r="EN184" s="8"/>
      <c r="EO184" s="8"/>
      <c r="EP184" s="8"/>
      <c r="EQ184" s="61">
        <f t="shared" si="341"/>
        <v>0</v>
      </c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61">
        <f t="shared" si="370"/>
        <v>0</v>
      </c>
      <c r="FH184" s="8"/>
      <c r="FI184" s="8"/>
      <c r="FJ184" s="61">
        <f t="shared" si="342"/>
        <v>0</v>
      </c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25">
        <f t="shared" si="448"/>
        <v>0</v>
      </c>
      <c r="GA184" s="25">
        <f t="shared" si="400"/>
        <v>0</v>
      </c>
      <c r="GB184" s="25">
        <f t="shared" si="401"/>
        <v>0</v>
      </c>
      <c r="GC184" s="25">
        <f t="shared" si="449"/>
        <v>0</v>
      </c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</row>
    <row r="185" spans="1:221" s="23" customFormat="1" ht="15.95" customHeight="1">
      <c r="A185" s="44">
        <v>7850</v>
      </c>
      <c r="B185" s="44"/>
      <c r="C185" s="45" t="s">
        <v>614</v>
      </c>
      <c r="D185" s="57">
        <f t="shared" si="364"/>
        <v>0</v>
      </c>
      <c r="E185" s="60">
        <f t="shared" si="378"/>
        <v>0</v>
      </c>
      <c r="F185" s="30">
        <f t="shared" si="333"/>
        <v>0</v>
      </c>
      <c r="G185" s="30">
        <f t="shared" si="379"/>
        <v>0</v>
      </c>
      <c r="H185" s="61">
        <f t="shared" ref="H185:I235" si="450">AT185</f>
        <v>0</v>
      </c>
      <c r="I185" s="61">
        <f t="shared" si="450"/>
        <v>0</v>
      </c>
      <c r="J185" s="61">
        <f t="shared" si="365"/>
        <v>0</v>
      </c>
      <c r="K185" s="61">
        <f t="shared" si="334"/>
        <v>0</v>
      </c>
      <c r="L185" s="61">
        <f t="shared" si="335"/>
        <v>0</v>
      </c>
      <c r="M185" s="60">
        <f t="shared" si="336"/>
        <v>0</v>
      </c>
      <c r="N185" s="53">
        <f t="shared" si="371"/>
        <v>0</v>
      </c>
      <c r="O185" s="34">
        <f t="shared" si="431"/>
        <v>0</v>
      </c>
      <c r="P185" s="34">
        <f t="shared" si="432"/>
        <v>0</v>
      </c>
      <c r="Q185" s="34">
        <f t="shared" si="433"/>
        <v>0</v>
      </c>
      <c r="R185" s="34">
        <f t="shared" si="433"/>
        <v>0</v>
      </c>
      <c r="S185" s="34">
        <f t="shared" si="434"/>
        <v>0</v>
      </c>
      <c r="T185" s="34">
        <f t="shared" si="435"/>
        <v>0</v>
      </c>
      <c r="U185" s="34">
        <f t="shared" si="436"/>
        <v>0</v>
      </c>
      <c r="V185" s="34">
        <f t="shared" si="437"/>
        <v>0</v>
      </c>
      <c r="W185" s="34">
        <f t="shared" si="438"/>
        <v>0</v>
      </c>
      <c r="X185" s="34">
        <f t="shared" si="439"/>
        <v>0</v>
      </c>
      <c r="Y185" s="34">
        <f t="shared" si="440"/>
        <v>0</v>
      </c>
      <c r="Z185" s="34">
        <f t="shared" si="441"/>
        <v>0</v>
      </c>
      <c r="AA185" s="34">
        <f t="shared" si="441"/>
        <v>0</v>
      </c>
      <c r="AB185" s="25">
        <f t="shared" si="399"/>
        <v>0</v>
      </c>
      <c r="AC185" s="12">
        <f t="shared" si="399"/>
        <v>0</v>
      </c>
      <c r="AD185" s="34">
        <f t="shared" si="442"/>
        <v>0</v>
      </c>
      <c r="AE185" s="53">
        <f t="shared" si="337"/>
        <v>0</v>
      </c>
      <c r="AF185" s="61">
        <f t="shared" si="380"/>
        <v>0</v>
      </c>
      <c r="AG185" s="61">
        <f t="shared" si="381"/>
        <v>0</v>
      </c>
      <c r="AH185" s="53">
        <f t="shared" si="393"/>
        <v>0</v>
      </c>
      <c r="AI185" s="12">
        <f t="shared" si="382"/>
        <v>0</v>
      </c>
      <c r="AJ185" s="12">
        <f t="shared" si="383"/>
        <v>0</v>
      </c>
      <c r="AK185" s="12">
        <f t="shared" si="394"/>
        <v>0</v>
      </c>
      <c r="AL185" s="12">
        <f t="shared" si="395"/>
        <v>0</v>
      </c>
      <c r="AM185" s="12">
        <f t="shared" si="366"/>
        <v>0</v>
      </c>
      <c r="AN185" s="12">
        <f t="shared" si="367"/>
        <v>0</v>
      </c>
      <c r="AO185" s="12">
        <f t="shared" si="368"/>
        <v>0</v>
      </c>
      <c r="AP185" s="12">
        <f t="shared" si="369"/>
        <v>0</v>
      </c>
      <c r="AQ185" s="12">
        <f t="shared" si="396"/>
        <v>0</v>
      </c>
      <c r="AR185" s="30">
        <f t="shared" si="397"/>
        <v>0</v>
      </c>
      <c r="AS185" s="14">
        <f t="shared" ref="AS185:BN185" si="451">SUM(AS186:AS190)</f>
        <v>0</v>
      </c>
      <c r="AT185" s="14">
        <f t="shared" si="451"/>
        <v>0</v>
      </c>
      <c r="AU185" s="14">
        <f t="shared" si="451"/>
        <v>0</v>
      </c>
      <c r="AV185" s="14">
        <f t="shared" si="451"/>
        <v>0</v>
      </c>
      <c r="AW185" s="14">
        <f t="shared" si="451"/>
        <v>0</v>
      </c>
      <c r="AX185" s="14">
        <f t="shared" si="451"/>
        <v>0</v>
      </c>
      <c r="AY185" s="14">
        <f t="shared" si="451"/>
        <v>0</v>
      </c>
      <c r="AZ185" s="14">
        <f t="shared" si="451"/>
        <v>0</v>
      </c>
      <c r="BA185" s="14">
        <f t="shared" si="451"/>
        <v>0</v>
      </c>
      <c r="BB185" s="30">
        <f t="shared" si="398"/>
        <v>0</v>
      </c>
      <c r="BC185" s="14">
        <f>SUM(BC186:BC190)</f>
        <v>0</v>
      </c>
      <c r="BD185" s="14">
        <f>SUM(BD186:BD190)</f>
        <v>0</v>
      </c>
      <c r="BE185" s="30">
        <f t="shared" si="372"/>
        <v>0</v>
      </c>
      <c r="BF185" s="14">
        <f t="shared" si="451"/>
        <v>0</v>
      </c>
      <c r="BG185" s="14">
        <f t="shared" si="451"/>
        <v>0</v>
      </c>
      <c r="BH185" s="14">
        <f>SUM(BH186:BH190)</f>
        <v>0</v>
      </c>
      <c r="BI185" s="14">
        <f t="shared" si="451"/>
        <v>0</v>
      </c>
      <c r="BJ185" s="14">
        <f t="shared" si="451"/>
        <v>0</v>
      </c>
      <c r="BK185" s="61">
        <f t="shared" si="384"/>
        <v>0</v>
      </c>
      <c r="BL185" s="14">
        <f t="shared" si="451"/>
        <v>0</v>
      </c>
      <c r="BM185" s="14">
        <f>SUM(BM186:BM190)</f>
        <v>0</v>
      </c>
      <c r="BN185" s="14">
        <f t="shared" si="451"/>
        <v>0</v>
      </c>
      <c r="BO185" s="14">
        <f>SUM(BO186:BO190)</f>
        <v>0</v>
      </c>
      <c r="BP185" s="14">
        <f>SUM(BP186:BP190)</f>
        <v>0</v>
      </c>
      <c r="BQ185" s="14">
        <f>SUM(BQ186:BQ190)</f>
        <v>0</v>
      </c>
      <c r="BR185" s="61">
        <f t="shared" si="385"/>
        <v>0</v>
      </c>
      <c r="BS185" s="14">
        <f>SUM(BS186:BS190)</f>
        <v>0</v>
      </c>
      <c r="BT185" s="14">
        <f>SUM(BT186:BT190)</f>
        <v>0</v>
      </c>
      <c r="BU185" s="61">
        <f t="shared" si="386"/>
        <v>0</v>
      </c>
      <c r="BV185" s="14">
        <f>SUM(BV186:BV190)</f>
        <v>0</v>
      </c>
      <c r="BW185" s="14">
        <f>SUM(BW186:BW190)</f>
        <v>0</v>
      </c>
      <c r="BX185" s="14">
        <f>SUM(BX186:BX190)</f>
        <v>0</v>
      </c>
      <c r="BY185" s="14">
        <f>SUM(BY186:BY190)</f>
        <v>0</v>
      </c>
      <c r="BZ185" s="61">
        <f t="shared" si="387"/>
        <v>0</v>
      </c>
      <c r="CA185" s="14">
        <f>SUM(CA186:CA190)</f>
        <v>0</v>
      </c>
      <c r="CB185" s="14">
        <f>SUM(CB186:CB190)</f>
        <v>0</v>
      </c>
      <c r="CC185" s="14">
        <f>SUM(CC186:CC190)</f>
        <v>0</v>
      </c>
      <c r="CD185" s="14">
        <f>SUM(CD186:CD190)</f>
        <v>0</v>
      </c>
      <c r="CE185" s="61">
        <f t="shared" si="388"/>
        <v>0</v>
      </c>
      <c r="CF185" s="14">
        <f>SUM(CF186:CF190)</f>
        <v>0</v>
      </c>
      <c r="CG185" s="14">
        <f>SUM(CG186:CG190)</f>
        <v>0</v>
      </c>
      <c r="CH185" s="14">
        <f>SUM(CH186:CH190)</f>
        <v>0</v>
      </c>
      <c r="CI185" s="14">
        <f>SUM(CI186:CI190)</f>
        <v>0</v>
      </c>
      <c r="CJ185" s="61">
        <f t="shared" si="389"/>
        <v>0</v>
      </c>
      <c r="CK185" s="14">
        <f>SUM(CK186:CK190)</f>
        <v>0</v>
      </c>
      <c r="CL185" s="14">
        <f>SUM(CL186:CL190)</f>
        <v>0</v>
      </c>
      <c r="CM185" s="14">
        <f>SUM(CM186:CM190)</f>
        <v>0</v>
      </c>
      <c r="CN185" s="14">
        <f>SUM(CN186:CN190)</f>
        <v>0</v>
      </c>
      <c r="CO185" s="14">
        <f>SUM(CO186:CO190)</f>
        <v>0</v>
      </c>
      <c r="CP185" s="61">
        <f t="shared" si="390"/>
        <v>0</v>
      </c>
      <c r="CQ185" s="14">
        <f>SUM(CQ186:CQ190)</f>
        <v>0</v>
      </c>
      <c r="CR185" s="14">
        <f>SUM(CR186:CR190)</f>
        <v>0</v>
      </c>
      <c r="CS185" s="14">
        <f>SUM(CS186:CS190)</f>
        <v>0</v>
      </c>
      <c r="CT185" s="14">
        <f>SUM(CT186:CT190)</f>
        <v>0</v>
      </c>
      <c r="CU185" s="61">
        <f t="shared" si="373"/>
        <v>0</v>
      </c>
      <c r="CV185" s="14">
        <f>SUM(CV186:CV190)</f>
        <v>0</v>
      </c>
      <c r="CW185" s="14">
        <f>SUM(CW186:CW190)</f>
        <v>0</v>
      </c>
      <c r="CX185" s="14">
        <f>SUM(CX186:CX190)</f>
        <v>0</v>
      </c>
      <c r="CY185" s="61">
        <f t="shared" si="374"/>
        <v>0</v>
      </c>
      <c r="CZ185" s="14">
        <f>SUM(CZ186:CZ190)</f>
        <v>0</v>
      </c>
      <c r="DA185" s="14">
        <f>SUM(DA186:DA190)</f>
        <v>0</v>
      </c>
      <c r="DB185" s="14">
        <f>SUM(DB186:DB190)</f>
        <v>0</v>
      </c>
      <c r="DC185" s="61">
        <f t="shared" si="375"/>
        <v>0</v>
      </c>
      <c r="DD185" s="14">
        <f>SUM(DD186:DD190)</f>
        <v>0</v>
      </c>
      <c r="DE185" s="14">
        <f>SUM(DE186:DE190)</f>
        <v>0</v>
      </c>
      <c r="DF185" s="14">
        <f>SUM(DF186:DF190)</f>
        <v>0</v>
      </c>
      <c r="DG185" s="61">
        <f t="shared" si="376"/>
        <v>0</v>
      </c>
      <c r="DH185" s="14">
        <f>SUM(DH186:DH190)</f>
        <v>0</v>
      </c>
      <c r="DI185" s="14">
        <f>SUM(DI186:DI190)</f>
        <v>0</v>
      </c>
      <c r="DJ185" s="14">
        <f>SUM(DJ186:DJ190)</f>
        <v>0</v>
      </c>
      <c r="DK185" s="61">
        <f t="shared" si="377"/>
        <v>0</v>
      </c>
      <c r="DL185" s="14">
        <f>SUM(DL186:DL190)</f>
        <v>0</v>
      </c>
      <c r="DM185" s="14">
        <f>SUM(DM186:DM190)</f>
        <v>0</v>
      </c>
      <c r="DN185" s="14">
        <f>SUM(DN186:DN190)</f>
        <v>0</v>
      </c>
      <c r="DO185" s="61">
        <f t="shared" si="391"/>
        <v>0</v>
      </c>
      <c r="DP185" s="14">
        <f>SUM(DP186:DP190)</f>
        <v>0</v>
      </c>
      <c r="DQ185" s="14">
        <f>SUM(DQ186:DQ190)</f>
        <v>0</v>
      </c>
      <c r="DR185" s="14">
        <f>SUM(DR186:DR190)</f>
        <v>0</v>
      </c>
      <c r="DS185" s="14">
        <f>SUM(DS186:DS190)</f>
        <v>0</v>
      </c>
      <c r="DT185" s="61">
        <f t="shared" si="338"/>
        <v>0</v>
      </c>
      <c r="DU185" s="14">
        <f t="shared" ref="DU185:EA185" si="452">SUM(DU186:DU190)</f>
        <v>0</v>
      </c>
      <c r="DV185" s="14">
        <f t="shared" si="452"/>
        <v>0</v>
      </c>
      <c r="DW185" s="14">
        <f t="shared" si="452"/>
        <v>0</v>
      </c>
      <c r="DX185" s="14">
        <f t="shared" si="452"/>
        <v>0</v>
      </c>
      <c r="DY185" s="14">
        <f t="shared" si="452"/>
        <v>0</v>
      </c>
      <c r="DZ185" s="14">
        <f t="shared" si="452"/>
        <v>0</v>
      </c>
      <c r="EA185" s="14">
        <f t="shared" si="452"/>
        <v>0</v>
      </c>
      <c r="EB185" s="61">
        <f t="shared" si="392"/>
        <v>0</v>
      </c>
      <c r="EC185" s="14">
        <f t="shared" ref="EC185:EH185" si="453">SUM(EC186:EC190)</f>
        <v>0</v>
      </c>
      <c r="ED185" s="14">
        <f t="shared" si="453"/>
        <v>0</v>
      </c>
      <c r="EE185" s="14">
        <f t="shared" si="453"/>
        <v>0</v>
      </c>
      <c r="EF185" s="14">
        <f t="shared" si="453"/>
        <v>0</v>
      </c>
      <c r="EG185" s="14">
        <f t="shared" si="453"/>
        <v>0</v>
      </c>
      <c r="EH185" s="14">
        <f t="shared" si="453"/>
        <v>0</v>
      </c>
      <c r="EI185" s="61">
        <f t="shared" si="339"/>
        <v>0</v>
      </c>
      <c r="EJ185" s="14">
        <f>SUM(EJ186:EJ190)</f>
        <v>0</v>
      </c>
      <c r="EK185" s="14">
        <f>SUM(EK186:EK190)</f>
        <v>0</v>
      </c>
      <c r="EL185" s="61">
        <f t="shared" si="340"/>
        <v>0</v>
      </c>
      <c r="EM185" s="14">
        <f>SUM(EM186:EM190)</f>
        <v>0</v>
      </c>
      <c r="EN185" s="14">
        <f>SUM(EN186:EN190)</f>
        <v>0</v>
      </c>
      <c r="EO185" s="14">
        <f>SUM(EO186:EO190)</f>
        <v>0</v>
      </c>
      <c r="EP185" s="14">
        <f>SUM(EP186:EP190)</f>
        <v>0</v>
      </c>
      <c r="EQ185" s="61">
        <f t="shared" si="341"/>
        <v>0</v>
      </c>
      <c r="ER185" s="14">
        <f t="shared" ref="ER185:FF185" si="454">SUM(ER186:ER190)</f>
        <v>0</v>
      </c>
      <c r="ES185" s="14">
        <f t="shared" si="454"/>
        <v>0</v>
      </c>
      <c r="ET185" s="14">
        <f t="shared" si="454"/>
        <v>0</v>
      </c>
      <c r="EU185" s="14">
        <f t="shared" si="454"/>
        <v>0</v>
      </c>
      <c r="EV185" s="14">
        <f t="shared" si="454"/>
        <v>0</v>
      </c>
      <c r="EW185" s="14">
        <f t="shared" si="454"/>
        <v>0</v>
      </c>
      <c r="EX185" s="14">
        <f t="shared" si="454"/>
        <v>0</v>
      </c>
      <c r="EY185" s="14">
        <f t="shared" si="454"/>
        <v>0</v>
      </c>
      <c r="EZ185" s="14">
        <f t="shared" si="454"/>
        <v>0</v>
      </c>
      <c r="FA185" s="14">
        <f t="shared" si="454"/>
        <v>0</v>
      </c>
      <c r="FB185" s="14">
        <f t="shared" si="454"/>
        <v>0</v>
      </c>
      <c r="FC185" s="14">
        <f t="shared" si="454"/>
        <v>0</v>
      </c>
      <c r="FD185" s="14">
        <f t="shared" si="454"/>
        <v>0</v>
      </c>
      <c r="FE185" s="14">
        <f t="shared" si="454"/>
        <v>0</v>
      </c>
      <c r="FF185" s="14">
        <f t="shared" si="454"/>
        <v>0</v>
      </c>
      <c r="FG185" s="61">
        <f t="shared" si="370"/>
        <v>0</v>
      </c>
      <c r="FH185" s="14">
        <f>SUM(FH186:FH190)</f>
        <v>0</v>
      </c>
      <c r="FI185" s="14">
        <f>SUM(FI186:FI190)</f>
        <v>0</v>
      </c>
      <c r="FJ185" s="61">
        <f t="shared" si="342"/>
        <v>0</v>
      </c>
      <c r="FK185" s="14">
        <f t="shared" ref="FK185:FZ185" si="455">SUM(FK186:FK190)</f>
        <v>0</v>
      </c>
      <c r="FL185" s="14">
        <f t="shared" si="455"/>
        <v>0</v>
      </c>
      <c r="FM185" s="14">
        <f t="shared" si="455"/>
        <v>0</v>
      </c>
      <c r="FN185" s="14">
        <f t="shared" si="455"/>
        <v>0</v>
      </c>
      <c r="FO185" s="14">
        <f t="shared" si="455"/>
        <v>0</v>
      </c>
      <c r="FP185" s="14">
        <f t="shared" si="455"/>
        <v>0</v>
      </c>
      <c r="FQ185" s="14">
        <f t="shared" si="455"/>
        <v>0</v>
      </c>
      <c r="FR185" s="14">
        <f t="shared" si="455"/>
        <v>0</v>
      </c>
      <c r="FS185" s="14">
        <f t="shared" si="455"/>
        <v>0</v>
      </c>
      <c r="FT185" s="14">
        <f t="shared" si="455"/>
        <v>0</v>
      </c>
      <c r="FU185" s="14">
        <f t="shared" si="455"/>
        <v>0</v>
      </c>
      <c r="FV185" s="14">
        <f t="shared" si="455"/>
        <v>0</v>
      </c>
      <c r="FW185" s="14">
        <f t="shared" si="455"/>
        <v>0</v>
      </c>
      <c r="FX185" s="14">
        <f t="shared" si="455"/>
        <v>0</v>
      </c>
      <c r="FY185" s="14">
        <f t="shared" si="455"/>
        <v>0</v>
      </c>
      <c r="FZ185" s="14">
        <f t="shared" si="455"/>
        <v>0</v>
      </c>
      <c r="GA185" s="25">
        <f t="shared" si="400"/>
        <v>0</v>
      </c>
      <c r="GB185" s="25">
        <f t="shared" si="401"/>
        <v>0</v>
      </c>
      <c r="GC185" s="14">
        <f>SUM(GC186:GC190)</f>
        <v>0</v>
      </c>
      <c r="GD185" s="14">
        <f>SUM(GD186:GD190)</f>
        <v>0</v>
      </c>
      <c r="GE185" s="14"/>
      <c r="GF185" s="14"/>
      <c r="GG185" s="14">
        <f>SUM(GG186:GG190)</f>
        <v>0</v>
      </c>
      <c r="GH185" s="14"/>
      <c r="GI185" s="14"/>
      <c r="GJ185" s="14">
        <f>SUM(GJ186:GJ190)</f>
        <v>0</v>
      </c>
      <c r="GK185" s="14"/>
      <c r="GL185" s="14"/>
      <c r="GM185" s="14">
        <f>SUM(GM186:GM190)</f>
        <v>0</v>
      </c>
      <c r="GN185" s="14"/>
      <c r="GO185" s="14"/>
      <c r="GP185" s="14">
        <f>SUM(GP186:GP190)</f>
        <v>0</v>
      </c>
      <c r="GQ185" s="14"/>
      <c r="GR185" s="14"/>
      <c r="GS185" s="14">
        <f>SUM(GS186:GS190)</f>
        <v>0</v>
      </c>
      <c r="GT185" s="14"/>
      <c r="GU185" s="14"/>
      <c r="GV185" s="14">
        <f>SUM(GV186:GV190)</f>
        <v>0</v>
      </c>
      <c r="GW185" s="14"/>
      <c r="GX185" s="14"/>
      <c r="GY185" s="14">
        <f>SUM(GY186:GY190)</f>
        <v>0</v>
      </c>
      <c r="GZ185" s="14"/>
      <c r="HA185" s="14"/>
      <c r="HB185" s="14">
        <f>SUM(HB186:HB190)</f>
        <v>0</v>
      </c>
      <c r="HC185" s="14"/>
      <c r="HD185" s="14"/>
      <c r="HE185" s="14">
        <f>SUM(HE186:HE190)</f>
        <v>0</v>
      </c>
      <c r="HF185" s="14"/>
      <c r="HG185" s="14"/>
      <c r="HH185" s="14">
        <f>SUM(HH186:HH190)</f>
        <v>0</v>
      </c>
      <c r="HI185" s="14"/>
      <c r="HJ185" s="14"/>
      <c r="HK185" s="14">
        <f>SUM(HK186:HK190)</f>
        <v>0</v>
      </c>
      <c r="HL185" s="14"/>
      <c r="HM185" s="14"/>
    </row>
    <row r="186" spans="1:221" s="37" customFormat="1" ht="15.95" customHeight="1">
      <c r="A186" s="46"/>
      <c r="B186" s="46">
        <v>7851</v>
      </c>
      <c r="C186" s="47" t="s">
        <v>565</v>
      </c>
      <c r="D186" s="57">
        <f t="shared" si="364"/>
        <v>0</v>
      </c>
      <c r="E186" s="60">
        <f t="shared" si="378"/>
        <v>0</v>
      </c>
      <c r="F186" s="30">
        <f t="shared" si="333"/>
        <v>0</v>
      </c>
      <c r="G186" s="30">
        <f t="shared" si="379"/>
        <v>0</v>
      </c>
      <c r="H186" s="61">
        <f t="shared" si="450"/>
        <v>0</v>
      </c>
      <c r="I186" s="61">
        <f t="shared" si="450"/>
        <v>0</v>
      </c>
      <c r="J186" s="61">
        <f t="shared" si="365"/>
        <v>0</v>
      </c>
      <c r="K186" s="61">
        <f t="shared" si="334"/>
        <v>0</v>
      </c>
      <c r="L186" s="61">
        <f t="shared" si="335"/>
        <v>0</v>
      </c>
      <c r="M186" s="60">
        <f t="shared" si="336"/>
        <v>0</v>
      </c>
      <c r="N186" s="53">
        <f t="shared" si="371"/>
        <v>0</v>
      </c>
      <c r="O186" s="25">
        <f t="shared" si="431"/>
        <v>0</v>
      </c>
      <c r="P186" s="25">
        <f t="shared" si="432"/>
        <v>0</v>
      </c>
      <c r="Q186" s="25">
        <f t="shared" si="433"/>
        <v>0</v>
      </c>
      <c r="R186" s="25">
        <f t="shared" si="433"/>
        <v>0</v>
      </c>
      <c r="S186" s="25">
        <f t="shared" si="434"/>
        <v>0</v>
      </c>
      <c r="T186" s="25">
        <f t="shared" si="435"/>
        <v>0</v>
      </c>
      <c r="U186" s="25">
        <f t="shared" si="436"/>
        <v>0</v>
      </c>
      <c r="V186" s="25">
        <f t="shared" si="437"/>
        <v>0</v>
      </c>
      <c r="W186" s="25">
        <f t="shared" si="438"/>
        <v>0</v>
      </c>
      <c r="X186" s="25">
        <f t="shared" si="439"/>
        <v>0</v>
      </c>
      <c r="Y186" s="25">
        <f t="shared" si="440"/>
        <v>0</v>
      </c>
      <c r="Z186" s="25">
        <f t="shared" si="441"/>
        <v>0</v>
      </c>
      <c r="AA186" s="25">
        <f t="shared" si="441"/>
        <v>0</v>
      </c>
      <c r="AB186" s="25">
        <f t="shared" si="399"/>
        <v>0</v>
      </c>
      <c r="AC186" s="9">
        <f t="shared" si="399"/>
        <v>0</v>
      </c>
      <c r="AD186" s="25">
        <f t="shared" si="442"/>
        <v>0</v>
      </c>
      <c r="AE186" s="53">
        <f t="shared" si="337"/>
        <v>0</v>
      </c>
      <c r="AF186" s="61">
        <f t="shared" si="380"/>
        <v>0</v>
      </c>
      <c r="AG186" s="61">
        <f t="shared" si="381"/>
        <v>0</v>
      </c>
      <c r="AH186" s="53">
        <f t="shared" si="393"/>
        <v>0</v>
      </c>
      <c r="AI186" s="12">
        <f t="shared" si="382"/>
        <v>0</v>
      </c>
      <c r="AJ186" s="12">
        <f t="shared" si="383"/>
        <v>0</v>
      </c>
      <c r="AK186" s="12">
        <f t="shared" si="394"/>
        <v>0</v>
      </c>
      <c r="AL186" s="12">
        <f t="shared" si="395"/>
        <v>0</v>
      </c>
      <c r="AM186" s="12">
        <f t="shared" si="366"/>
        <v>0</v>
      </c>
      <c r="AN186" s="12">
        <f t="shared" si="367"/>
        <v>0</v>
      </c>
      <c r="AO186" s="12">
        <f t="shared" si="368"/>
        <v>0</v>
      </c>
      <c r="AP186" s="12">
        <f t="shared" si="369"/>
        <v>0</v>
      </c>
      <c r="AQ186" s="12">
        <f t="shared" si="396"/>
        <v>0</v>
      </c>
      <c r="AR186" s="30">
        <f t="shared" si="397"/>
        <v>0</v>
      </c>
      <c r="AS186" s="8"/>
      <c r="AT186" s="8"/>
      <c r="AU186" s="8"/>
      <c r="AV186" s="8"/>
      <c r="AW186" s="8"/>
      <c r="AX186" s="8"/>
      <c r="AY186" s="8"/>
      <c r="AZ186" s="8"/>
      <c r="BA186" s="8"/>
      <c r="BB186" s="30">
        <f t="shared" si="398"/>
        <v>0</v>
      </c>
      <c r="BC186" s="8"/>
      <c r="BD186" s="8"/>
      <c r="BE186" s="30">
        <f t="shared" si="372"/>
        <v>0</v>
      </c>
      <c r="BF186" s="8"/>
      <c r="BG186" s="8"/>
      <c r="BH186" s="8"/>
      <c r="BI186" s="8"/>
      <c r="BJ186" s="8"/>
      <c r="BK186" s="61">
        <f t="shared" si="384"/>
        <v>0</v>
      </c>
      <c r="BL186" s="8"/>
      <c r="BM186" s="8"/>
      <c r="BN186" s="8"/>
      <c r="BO186" s="8"/>
      <c r="BP186" s="8"/>
      <c r="BQ186" s="8"/>
      <c r="BR186" s="61">
        <f t="shared" si="385"/>
        <v>0</v>
      </c>
      <c r="BS186" s="8"/>
      <c r="BT186" s="8"/>
      <c r="BU186" s="61">
        <f t="shared" si="386"/>
        <v>0</v>
      </c>
      <c r="BV186" s="8"/>
      <c r="BW186" s="8"/>
      <c r="BX186" s="8"/>
      <c r="BY186" s="8"/>
      <c r="BZ186" s="61">
        <f t="shared" si="387"/>
        <v>0</v>
      </c>
      <c r="CA186" s="8"/>
      <c r="CB186" s="8"/>
      <c r="CC186" s="8"/>
      <c r="CD186" s="8"/>
      <c r="CE186" s="61">
        <f t="shared" si="388"/>
        <v>0</v>
      </c>
      <c r="CF186" s="8"/>
      <c r="CG186" s="8"/>
      <c r="CH186" s="8"/>
      <c r="CI186" s="8"/>
      <c r="CJ186" s="61">
        <f t="shared" si="389"/>
        <v>0</v>
      </c>
      <c r="CK186" s="8"/>
      <c r="CL186" s="8"/>
      <c r="CM186" s="8"/>
      <c r="CN186" s="8"/>
      <c r="CO186" s="8"/>
      <c r="CP186" s="61">
        <f t="shared" si="390"/>
        <v>0</v>
      </c>
      <c r="CQ186" s="8"/>
      <c r="CR186" s="8"/>
      <c r="CS186" s="8"/>
      <c r="CT186" s="8"/>
      <c r="CU186" s="61">
        <f t="shared" si="373"/>
        <v>0</v>
      </c>
      <c r="CV186" s="8"/>
      <c r="CW186" s="8"/>
      <c r="CX186" s="8"/>
      <c r="CY186" s="61">
        <f t="shared" si="374"/>
        <v>0</v>
      </c>
      <c r="CZ186" s="8"/>
      <c r="DA186" s="8"/>
      <c r="DB186" s="8"/>
      <c r="DC186" s="61">
        <f t="shared" si="375"/>
        <v>0</v>
      </c>
      <c r="DD186" s="8"/>
      <c r="DE186" s="8"/>
      <c r="DF186" s="8"/>
      <c r="DG186" s="61">
        <f t="shared" si="376"/>
        <v>0</v>
      </c>
      <c r="DH186" s="8"/>
      <c r="DI186" s="8"/>
      <c r="DJ186" s="8"/>
      <c r="DK186" s="61">
        <f t="shared" si="377"/>
        <v>0</v>
      </c>
      <c r="DL186" s="8"/>
      <c r="DM186" s="8"/>
      <c r="DN186" s="8"/>
      <c r="DO186" s="61">
        <f t="shared" si="391"/>
        <v>0</v>
      </c>
      <c r="DP186" s="8"/>
      <c r="DQ186" s="8"/>
      <c r="DR186" s="8"/>
      <c r="DS186" s="8"/>
      <c r="DT186" s="61">
        <f t="shared" si="338"/>
        <v>0</v>
      </c>
      <c r="DU186" s="8"/>
      <c r="DV186" s="8"/>
      <c r="DW186" s="8"/>
      <c r="DX186" s="8"/>
      <c r="DY186" s="8"/>
      <c r="DZ186" s="8"/>
      <c r="EA186" s="8"/>
      <c r="EB186" s="61">
        <f t="shared" si="392"/>
        <v>0</v>
      </c>
      <c r="EC186" s="8"/>
      <c r="ED186" s="8"/>
      <c r="EE186" s="8"/>
      <c r="EF186" s="8"/>
      <c r="EG186" s="8"/>
      <c r="EH186" s="8"/>
      <c r="EI186" s="61">
        <f t="shared" si="339"/>
        <v>0</v>
      </c>
      <c r="EJ186" s="8"/>
      <c r="EK186" s="8"/>
      <c r="EL186" s="61">
        <f t="shared" si="340"/>
        <v>0</v>
      </c>
      <c r="EM186" s="8"/>
      <c r="EN186" s="8"/>
      <c r="EO186" s="8"/>
      <c r="EP186" s="8"/>
      <c r="EQ186" s="61">
        <f t="shared" si="341"/>
        <v>0</v>
      </c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61">
        <f t="shared" si="370"/>
        <v>0</v>
      </c>
      <c r="FH186" s="8"/>
      <c r="FI186" s="8"/>
      <c r="FJ186" s="61">
        <f t="shared" si="342"/>
        <v>0</v>
      </c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25">
        <f>SUM(GD186:HK186)</f>
        <v>0</v>
      </c>
      <c r="GA186" s="25">
        <f t="shared" si="400"/>
        <v>0</v>
      </c>
      <c r="GB186" s="25">
        <f t="shared" si="401"/>
        <v>0</v>
      </c>
      <c r="GC186" s="25">
        <f>GF186+GI186+GL186+GO186+GR186+GU186+GX186+HA186+HD186+HG186+HJ186</f>
        <v>0</v>
      </c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</row>
    <row r="187" spans="1:221" s="37" customFormat="1" ht="15.95" customHeight="1">
      <c r="A187" s="46"/>
      <c r="B187" s="46">
        <v>7852</v>
      </c>
      <c r="C187" s="47" t="s">
        <v>457</v>
      </c>
      <c r="D187" s="57">
        <f t="shared" si="364"/>
        <v>0</v>
      </c>
      <c r="E187" s="60">
        <f t="shared" si="378"/>
        <v>0</v>
      </c>
      <c r="F187" s="30">
        <f t="shared" si="333"/>
        <v>0</v>
      </c>
      <c r="G187" s="30">
        <f t="shared" si="379"/>
        <v>0</v>
      </c>
      <c r="H187" s="61">
        <f t="shared" si="450"/>
        <v>0</v>
      </c>
      <c r="I187" s="61">
        <f t="shared" si="450"/>
        <v>0</v>
      </c>
      <c r="J187" s="61">
        <f t="shared" si="365"/>
        <v>0</v>
      </c>
      <c r="K187" s="61">
        <f t="shared" si="334"/>
        <v>0</v>
      </c>
      <c r="L187" s="61">
        <f t="shared" si="335"/>
        <v>0</v>
      </c>
      <c r="M187" s="60">
        <f t="shared" si="336"/>
        <v>0</v>
      </c>
      <c r="N187" s="53">
        <f t="shared" si="371"/>
        <v>0</v>
      </c>
      <c r="O187" s="25">
        <f t="shared" si="431"/>
        <v>0</v>
      </c>
      <c r="P187" s="25">
        <f t="shared" si="432"/>
        <v>0</v>
      </c>
      <c r="Q187" s="25">
        <f t="shared" si="433"/>
        <v>0</v>
      </c>
      <c r="R187" s="25">
        <f t="shared" si="433"/>
        <v>0</v>
      </c>
      <c r="S187" s="25">
        <f t="shared" si="434"/>
        <v>0</v>
      </c>
      <c r="T187" s="25">
        <f t="shared" si="435"/>
        <v>0</v>
      </c>
      <c r="U187" s="25">
        <f t="shared" si="436"/>
        <v>0</v>
      </c>
      <c r="V187" s="25">
        <f t="shared" si="437"/>
        <v>0</v>
      </c>
      <c r="W187" s="25">
        <f t="shared" si="438"/>
        <v>0</v>
      </c>
      <c r="X187" s="25">
        <f t="shared" si="439"/>
        <v>0</v>
      </c>
      <c r="Y187" s="25">
        <f t="shared" si="440"/>
        <v>0</v>
      </c>
      <c r="Z187" s="25">
        <f t="shared" si="441"/>
        <v>0</v>
      </c>
      <c r="AA187" s="25">
        <f t="shared" si="441"/>
        <v>0</v>
      </c>
      <c r="AB187" s="25">
        <f t="shared" si="399"/>
        <v>0</v>
      </c>
      <c r="AC187" s="9">
        <f t="shared" si="399"/>
        <v>0</v>
      </c>
      <c r="AD187" s="25">
        <f t="shared" si="442"/>
        <v>0</v>
      </c>
      <c r="AE187" s="53">
        <f t="shared" si="337"/>
        <v>0</v>
      </c>
      <c r="AF187" s="61">
        <f t="shared" si="380"/>
        <v>0</v>
      </c>
      <c r="AG187" s="61">
        <f t="shared" si="381"/>
        <v>0</v>
      </c>
      <c r="AH187" s="53">
        <f t="shared" si="393"/>
        <v>0</v>
      </c>
      <c r="AI187" s="12">
        <f t="shared" si="382"/>
        <v>0</v>
      </c>
      <c r="AJ187" s="12">
        <f t="shared" si="383"/>
        <v>0</v>
      </c>
      <c r="AK187" s="12">
        <f t="shared" si="394"/>
        <v>0</v>
      </c>
      <c r="AL187" s="12">
        <f t="shared" si="395"/>
        <v>0</v>
      </c>
      <c r="AM187" s="12">
        <f t="shared" si="366"/>
        <v>0</v>
      </c>
      <c r="AN187" s="12">
        <f t="shared" si="367"/>
        <v>0</v>
      </c>
      <c r="AO187" s="12">
        <f t="shared" si="368"/>
        <v>0</v>
      </c>
      <c r="AP187" s="12">
        <f t="shared" si="369"/>
        <v>0</v>
      </c>
      <c r="AQ187" s="12">
        <f t="shared" si="396"/>
        <v>0</v>
      </c>
      <c r="AR187" s="30">
        <f t="shared" si="397"/>
        <v>0</v>
      </c>
      <c r="AS187" s="8"/>
      <c r="AT187" s="8"/>
      <c r="AU187" s="8"/>
      <c r="AV187" s="8"/>
      <c r="AW187" s="8"/>
      <c r="AX187" s="8"/>
      <c r="AY187" s="8"/>
      <c r="AZ187" s="8"/>
      <c r="BA187" s="8"/>
      <c r="BB187" s="30">
        <f t="shared" si="398"/>
        <v>0</v>
      </c>
      <c r="BC187" s="8"/>
      <c r="BD187" s="8"/>
      <c r="BE187" s="30">
        <f t="shared" si="372"/>
        <v>0</v>
      </c>
      <c r="BF187" s="8"/>
      <c r="BG187" s="8"/>
      <c r="BH187" s="8"/>
      <c r="BI187" s="8"/>
      <c r="BJ187" s="8"/>
      <c r="BK187" s="61">
        <f t="shared" si="384"/>
        <v>0</v>
      </c>
      <c r="BL187" s="8"/>
      <c r="BM187" s="8"/>
      <c r="BN187" s="8"/>
      <c r="BO187" s="8"/>
      <c r="BP187" s="8"/>
      <c r="BQ187" s="8"/>
      <c r="BR187" s="61">
        <f t="shared" si="385"/>
        <v>0</v>
      </c>
      <c r="BS187" s="8"/>
      <c r="BT187" s="8"/>
      <c r="BU187" s="61">
        <f t="shared" si="386"/>
        <v>0</v>
      </c>
      <c r="BV187" s="8"/>
      <c r="BW187" s="8"/>
      <c r="BX187" s="8"/>
      <c r="BY187" s="8"/>
      <c r="BZ187" s="61">
        <f t="shared" si="387"/>
        <v>0</v>
      </c>
      <c r="CA187" s="8"/>
      <c r="CB187" s="8"/>
      <c r="CC187" s="8"/>
      <c r="CD187" s="8"/>
      <c r="CE187" s="61">
        <f t="shared" si="388"/>
        <v>0</v>
      </c>
      <c r="CF187" s="8"/>
      <c r="CG187" s="8"/>
      <c r="CH187" s="8"/>
      <c r="CI187" s="8"/>
      <c r="CJ187" s="61">
        <f t="shared" si="389"/>
        <v>0</v>
      </c>
      <c r="CK187" s="8"/>
      <c r="CL187" s="8"/>
      <c r="CM187" s="8"/>
      <c r="CN187" s="8"/>
      <c r="CO187" s="8"/>
      <c r="CP187" s="61">
        <f t="shared" si="390"/>
        <v>0</v>
      </c>
      <c r="CQ187" s="8"/>
      <c r="CR187" s="8"/>
      <c r="CS187" s="8"/>
      <c r="CT187" s="8"/>
      <c r="CU187" s="61">
        <f t="shared" si="373"/>
        <v>0</v>
      </c>
      <c r="CV187" s="8"/>
      <c r="CW187" s="8"/>
      <c r="CX187" s="8"/>
      <c r="CY187" s="61">
        <f t="shared" si="374"/>
        <v>0</v>
      </c>
      <c r="CZ187" s="8"/>
      <c r="DA187" s="8"/>
      <c r="DB187" s="8"/>
      <c r="DC187" s="61">
        <f t="shared" si="375"/>
        <v>0</v>
      </c>
      <c r="DD187" s="8"/>
      <c r="DE187" s="8"/>
      <c r="DF187" s="8"/>
      <c r="DG187" s="61">
        <f t="shared" si="376"/>
        <v>0</v>
      </c>
      <c r="DH187" s="8"/>
      <c r="DI187" s="8"/>
      <c r="DJ187" s="8"/>
      <c r="DK187" s="61">
        <f t="shared" si="377"/>
        <v>0</v>
      </c>
      <c r="DL187" s="8"/>
      <c r="DM187" s="8"/>
      <c r="DN187" s="8"/>
      <c r="DO187" s="61">
        <f t="shared" si="391"/>
        <v>0</v>
      </c>
      <c r="DP187" s="8"/>
      <c r="DQ187" s="8"/>
      <c r="DR187" s="8"/>
      <c r="DS187" s="8"/>
      <c r="DT187" s="61">
        <f t="shared" si="338"/>
        <v>0</v>
      </c>
      <c r="DU187" s="8"/>
      <c r="DV187" s="8"/>
      <c r="DW187" s="8"/>
      <c r="DX187" s="8"/>
      <c r="DY187" s="8"/>
      <c r="DZ187" s="8"/>
      <c r="EA187" s="8"/>
      <c r="EB187" s="61">
        <f t="shared" si="392"/>
        <v>0</v>
      </c>
      <c r="EC187" s="8"/>
      <c r="ED187" s="8"/>
      <c r="EE187" s="8"/>
      <c r="EF187" s="8"/>
      <c r="EG187" s="8"/>
      <c r="EH187" s="8"/>
      <c r="EI187" s="61">
        <f t="shared" si="339"/>
        <v>0</v>
      </c>
      <c r="EJ187" s="8"/>
      <c r="EK187" s="8"/>
      <c r="EL187" s="61">
        <f t="shared" si="340"/>
        <v>0</v>
      </c>
      <c r="EM187" s="8"/>
      <c r="EN187" s="8"/>
      <c r="EO187" s="8"/>
      <c r="EP187" s="8"/>
      <c r="EQ187" s="61">
        <f t="shared" si="341"/>
        <v>0</v>
      </c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61">
        <f t="shared" si="370"/>
        <v>0</v>
      </c>
      <c r="FH187" s="8"/>
      <c r="FI187" s="8"/>
      <c r="FJ187" s="61">
        <f t="shared" si="342"/>
        <v>0</v>
      </c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25">
        <f>SUM(GD187:HK187)</f>
        <v>0</v>
      </c>
      <c r="GA187" s="25">
        <f t="shared" si="400"/>
        <v>0</v>
      </c>
      <c r="GB187" s="25">
        <f t="shared" si="401"/>
        <v>0</v>
      </c>
      <c r="GC187" s="25">
        <f>GF187+GI187+GL187+GO187+GR187+GU187+GX187+HA187+HD187+HG187+HJ187</f>
        <v>0</v>
      </c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</row>
    <row r="188" spans="1:221" s="37" customFormat="1" ht="15.95" customHeight="1">
      <c r="A188" s="46"/>
      <c r="B188" s="46">
        <v>7853</v>
      </c>
      <c r="C188" s="47" t="s">
        <v>566</v>
      </c>
      <c r="D188" s="57">
        <f t="shared" si="364"/>
        <v>0</v>
      </c>
      <c r="E188" s="60">
        <f t="shared" si="378"/>
        <v>0</v>
      </c>
      <c r="F188" s="30">
        <f t="shared" si="333"/>
        <v>0</v>
      </c>
      <c r="G188" s="30">
        <f t="shared" si="379"/>
        <v>0</v>
      </c>
      <c r="H188" s="61">
        <f t="shared" si="450"/>
        <v>0</v>
      </c>
      <c r="I188" s="61">
        <f t="shared" si="450"/>
        <v>0</v>
      </c>
      <c r="J188" s="61">
        <f t="shared" si="365"/>
        <v>0</v>
      </c>
      <c r="K188" s="61">
        <f t="shared" si="334"/>
        <v>0</v>
      </c>
      <c r="L188" s="61">
        <f t="shared" si="335"/>
        <v>0</v>
      </c>
      <c r="M188" s="60">
        <f t="shared" si="336"/>
        <v>0</v>
      </c>
      <c r="N188" s="53">
        <f t="shared" si="371"/>
        <v>0</v>
      </c>
      <c r="O188" s="25">
        <f t="shared" si="431"/>
        <v>0</v>
      </c>
      <c r="P188" s="25">
        <f t="shared" si="432"/>
        <v>0</v>
      </c>
      <c r="Q188" s="25">
        <f t="shared" si="433"/>
        <v>0</v>
      </c>
      <c r="R188" s="25">
        <f t="shared" si="433"/>
        <v>0</v>
      </c>
      <c r="S188" s="25">
        <f t="shared" si="434"/>
        <v>0</v>
      </c>
      <c r="T188" s="25">
        <f t="shared" si="435"/>
        <v>0</v>
      </c>
      <c r="U188" s="25">
        <f t="shared" si="436"/>
        <v>0</v>
      </c>
      <c r="V188" s="25">
        <f t="shared" si="437"/>
        <v>0</v>
      </c>
      <c r="W188" s="25">
        <f t="shared" si="438"/>
        <v>0</v>
      </c>
      <c r="X188" s="25">
        <f t="shared" si="439"/>
        <v>0</v>
      </c>
      <c r="Y188" s="25">
        <f t="shared" si="440"/>
        <v>0</v>
      </c>
      <c r="Z188" s="25">
        <f t="shared" si="441"/>
        <v>0</v>
      </c>
      <c r="AA188" s="25">
        <f t="shared" si="441"/>
        <v>0</v>
      </c>
      <c r="AB188" s="25">
        <f t="shared" si="399"/>
        <v>0</v>
      </c>
      <c r="AC188" s="9">
        <f t="shared" si="399"/>
        <v>0</v>
      </c>
      <c r="AD188" s="25">
        <f t="shared" si="442"/>
        <v>0</v>
      </c>
      <c r="AE188" s="53">
        <f t="shared" si="337"/>
        <v>0</v>
      </c>
      <c r="AF188" s="61">
        <f t="shared" si="380"/>
        <v>0</v>
      </c>
      <c r="AG188" s="61">
        <f t="shared" si="381"/>
        <v>0</v>
      </c>
      <c r="AH188" s="53">
        <f t="shared" si="393"/>
        <v>0</v>
      </c>
      <c r="AI188" s="12">
        <f t="shared" si="382"/>
        <v>0</v>
      </c>
      <c r="AJ188" s="12">
        <f t="shared" si="383"/>
        <v>0</v>
      </c>
      <c r="AK188" s="12">
        <f t="shared" si="394"/>
        <v>0</v>
      </c>
      <c r="AL188" s="12">
        <f t="shared" si="395"/>
        <v>0</v>
      </c>
      <c r="AM188" s="12">
        <f t="shared" si="366"/>
        <v>0</v>
      </c>
      <c r="AN188" s="12">
        <f t="shared" si="367"/>
        <v>0</v>
      </c>
      <c r="AO188" s="12">
        <f t="shared" si="368"/>
        <v>0</v>
      </c>
      <c r="AP188" s="12">
        <f t="shared" si="369"/>
        <v>0</v>
      </c>
      <c r="AQ188" s="12">
        <f t="shared" si="396"/>
        <v>0</v>
      </c>
      <c r="AR188" s="30">
        <f t="shared" si="397"/>
        <v>0</v>
      </c>
      <c r="AS188" s="8"/>
      <c r="AT188" s="8"/>
      <c r="AU188" s="8"/>
      <c r="AV188" s="8"/>
      <c r="AW188" s="8"/>
      <c r="AX188" s="8"/>
      <c r="AY188" s="8"/>
      <c r="AZ188" s="8"/>
      <c r="BA188" s="8"/>
      <c r="BB188" s="30">
        <f t="shared" si="398"/>
        <v>0</v>
      </c>
      <c r="BC188" s="8"/>
      <c r="BD188" s="8"/>
      <c r="BE188" s="30">
        <f t="shared" si="372"/>
        <v>0</v>
      </c>
      <c r="BF188" s="8"/>
      <c r="BG188" s="8"/>
      <c r="BH188" s="8"/>
      <c r="BI188" s="8"/>
      <c r="BJ188" s="8"/>
      <c r="BK188" s="61">
        <f t="shared" si="384"/>
        <v>0</v>
      </c>
      <c r="BL188" s="8"/>
      <c r="BM188" s="8"/>
      <c r="BN188" s="8"/>
      <c r="BO188" s="8"/>
      <c r="BP188" s="8"/>
      <c r="BQ188" s="8"/>
      <c r="BR188" s="61">
        <f t="shared" si="385"/>
        <v>0</v>
      </c>
      <c r="BS188" s="8"/>
      <c r="BT188" s="8"/>
      <c r="BU188" s="61">
        <f t="shared" si="386"/>
        <v>0</v>
      </c>
      <c r="BV188" s="8"/>
      <c r="BW188" s="8"/>
      <c r="BX188" s="8"/>
      <c r="BY188" s="8"/>
      <c r="BZ188" s="61">
        <f t="shared" si="387"/>
        <v>0</v>
      </c>
      <c r="CA188" s="8"/>
      <c r="CB188" s="8"/>
      <c r="CC188" s="8"/>
      <c r="CD188" s="8"/>
      <c r="CE188" s="61">
        <f t="shared" si="388"/>
        <v>0</v>
      </c>
      <c r="CF188" s="8"/>
      <c r="CG188" s="8"/>
      <c r="CH188" s="8"/>
      <c r="CI188" s="8"/>
      <c r="CJ188" s="61">
        <f t="shared" si="389"/>
        <v>0</v>
      </c>
      <c r="CK188" s="8"/>
      <c r="CL188" s="8"/>
      <c r="CM188" s="8"/>
      <c r="CN188" s="8"/>
      <c r="CO188" s="8"/>
      <c r="CP188" s="61">
        <f t="shared" si="390"/>
        <v>0</v>
      </c>
      <c r="CQ188" s="8"/>
      <c r="CR188" s="8"/>
      <c r="CS188" s="8"/>
      <c r="CT188" s="8"/>
      <c r="CU188" s="61">
        <f t="shared" si="373"/>
        <v>0</v>
      </c>
      <c r="CV188" s="8"/>
      <c r="CW188" s="8"/>
      <c r="CX188" s="8"/>
      <c r="CY188" s="61">
        <f t="shared" si="374"/>
        <v>0</v>
      </c>
      <c r="CZ188" s="8"/>
      <c r="DA188" s="8"/>
      <c r="DB188" s="8"/>
      <c r="DC188" s="61">
        <f t="shared" si="375"/>
        <v>0</v>
      </c>
      <c r="DD188" s="8"/>
      <c r="DE188" s="8"/>
      <c r="DF188" s="8"/>
      <c r="DG188" s="61">
        <f t="shared" si="376"/>
        <v>0</v>
      </c>
      <c r="DH188" s="8"/>
      <c r="DI188" s="8"/>
      <c r="DJ188" s="8"/>
      <c r="DK188" s="61">
        <f t="shared" si="377"/>
        <v>0</v>
      </c>
      <c r="DL188" s="8"/>
      <c r="DM188" s="8"/>
      <c r="DN188" s="8"/>
      <c r="DO188" s="61">
        <f t="shared" si="391"/>
        <v>0</v>
      </c>
      <c r="DP188" s="8"/>
      <c r="DQ188" s="8"/>
      <c r="DR188" s="8"/>
      <c r="DS188" s="8"/>
      <c r="DT188" s="61">
        <f t="shared" si="338"/>
        <v>0</v>
      </c>
      <c r="DU188" s="8"/>
      <c r="DV188" s="8"/>
      <c r="DW188" s="8"/>
      <c r="DX188" s="8"/>
      <c r="DY188" s="8"/>
      <c r="DZ188" s="8"/>
      <c r="EA188" s="8"/>
      <c r="EB188" s="61">
        <f t="shared" si="392"/>
        <v>0</v>
      </c>
      <c r="EC188" s="8"/>
      <c r="ED188" s="8"/>
      <c r="EE188" s="8"/>
      <c r="EF188" s="8"/>
      <c r="EG188" s="8"/>
      <c r="EH188" s="8"/>
      <c r="EI188" s="61">
        <f t="shared" si="339"/>
        <v>0</v>
      </c>
      <c r="EJ188" s="8"/>
      <c r="EK188" s="8"/>
      <c r="EL188" s="61">
        <f t="shared" si="340"/>
        <v>0</v>
      </c>
      <c r="EM188" s="8"/>
      <c r="EN188" s="8"/>
      <c r="EO188" s="8"/>
      <c r="EP188" s="8"/>
      <c r="EQ188" s="61">
        <f t="shared" si="341"/>
        <v>0</v>
      </c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61">
        <f t="shared" si="370"/>
        <v>0</v>
      </c>
      <c r="FH188" s="8"/>
      <c r="FI188" s="8"/>
      <c r="FJ188" s="61">
        <f t="shared" si="342"/>
        <v>0</v>
      </c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25">
        <f>SUM(GD188:HK188)</f>
        <v>0</v>
      </c>
      <c r="GA188" s="25">
        <f t="shared" si="400"/>
        <v>0</v>
      </c>
      <c r="GB188" s="25">
        <f t="shared" si="401"/>
        <v>0</v>
      </c>
      <c r="GC188" s="25">
        <f>GF188+GI188+GL188+GO188+GR188+GU188+GX188+HA188+HD188+HG188+HJ188</f>
        <v>0</v>
      </c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</row>
    <row r="189" spans="1:221" s="37" customFormat="1" ht="15.95" customHeight="1">
      <c r="A189" s="46"/>
      <c r="B189" s="46">
        <v>7854</v>
      </c>
      <c r="C189" s="49" t="s">
        <v>576</v>
      </c>
      <c r="D189" s="57">
        <f t="shared" si="364"/>
        <v>0</v>
      </c>
      <c r="E189" s="60">
        <f t="shared" si="378"/>
        <v>0</v>
      </c>
      <c r="F189" s="30">
        <f t="shared" si="333"/>
        <v>0</v>
      </c>
      <c r="G189" s="30">
        <f t="shared" si="379"/>
        <v>0</v>
      </c>
      <c r="H189" s="61">
        <f t="shared" si="450"/>
        <v>0</v>
      </c>
      <c r="I189" s="61">
        <f t="shared" si="450"/>
        <v>0</v>
      </c>
      <c r="J189" s="61">
        <f t="shared" si="365"/>
        <v>0</v>
      </c>
      <c r="K189" s="61">
        <f t="shared" si="334"/>
        <v>0</v>
      </c>
      <c r="L189" s="61">
        <f t="shared" si="335"/>
        <v>0</v>
      </c>
      <c r="M189" s="60">
        <f t="shared" si="336"/>
        <v>0</v>
      </c>
      <c r="N189" s="53">
        <f t="shared" si="371"/>
        <v>0</v>
      </c>
      <c r="O189" s="25">
        <f t="shared" si="431"/>
        <v>0</v>
      </c>
      <c r="P189" s="25">
        <f t="shared" si="432"/>
        <v>0</v>
      </c>
      <c r="Q189" s="25">
        <f t="shared" si="433"/>
        <v>0</v>
      </c>
      <c r="R189" s="25">
        <f t="shared" si="433"/>
        <v>0</v>
      </c>
      <c r="S189" s="25">
        <f t="shared" si="434"/>
        <v>0</v>
      </c>
      <c r="T189" s="25">
        <f t="shared" si="435"/>
        <v>0</v>
      </c>
      <c r="U189" s="25">
        <f t="shared" si="436"/>
        <v>0</v>
      </c>
      <c r="V189" s="25">
        <f t="shared" si="437"/>
        <v>0</v>
      </c>
      <c r="W189" s="25">
        <f t="shared" si="438"/>
        <v>0</v>
      </c>
      <c r="X189" s="25">
        <f t="shared" si="439"/>
        <v>0</v>
      </c>
      <c r="Y189" s="25">
        <f t="shared" si="440"/>
        <v>0</v>
      </c>
      <c r="Z189" s="25">
        <f t="shared" si="441"/>
        <v>0</v>
      </c>
      <c r="AA189" s="25">
        <f t="shared" si="441"/>
        <v>0</v>
      </c>
      <c r="AB189" s="25">
        <f t="shared" si="399"/>
        <v>0</v>
      </c>
      <c r="AC189" s="9">
        <f t="shared" si="399"/>
        <v>0</v>
      </c>
      <c r="AD189" s="25">
        <f t="shared" si="442"/>
        <v>0</v>
      </c>
      <c r="AE189" s="53">
        <f t="shared" si="337"/>
        <v>0</v>
      </c>
      <c r="AF189" s="61">
        <f t="shared" si="380"/>
        <v>0</v>
      </c>
      <c r="AG189" s="61">
        <f t="shared" si="381"/>
        <v>0</v>
      </c>
      <c r="AH189" s="53">
        <f t="shared" si="393"/>
        <v>0</v>
      </c>
      <c r="AI189" s="12">
        <f t="shared" si="382"/>
        <v>0</v>
      </c>
      <c r="AJ189" s="12">
        <f t="shared" si="383"/>
        <v>0</v>
      </c>
      <c r="AK189" s="12">
        <f t="shared" si="394"/>
        <v>0</v>
      </c>
      <c r="AL189" s="12">
        <f t="shared" si="395"/>
        <v>0</v>
      </c>
      <c r="AM189" s="12">
        <f t="shared" si="366"/>
        <v>0</v>
      </c>
      <c r="AN189" s="12">
        <f t="shared" si="367"/>
        <v>0</v>
      </c>
      <c r="AO189" s="12">
        <f t="shared" si="368"/>
        <v>0</v>
      </c>
      <c r="AP189" s="12">
        <f t="shared" si="369"/>
        <v>0</v>
      </c>
      <c r="AQ189" s="12">
        <f t="shared" si="396"/>
        <v>0</v>
      </c>
      <c r="AR189" s="30">
        <f t="shared" si="397"/>
        <v>0</v>
      </c>
      <c r="AS189" s="8"/>
      <c r="AT189" s="8"/>
      <c r="AU189" s="8"/>
      <c r="AV189" s="8"/>
      <c r="AW189" s="8"/>
      <c r="AX189" s="8"/>
      <c r="AY189" s="8"/>
      <c r="AZ189" s="8"/>
      <c r="BA189" s="8"/>
      <c r="BB189" s="30">
        <f t="shared" si="398"/>
        <v>0</v>
      </c>
      <c r="BC189" s="8"/>
      <c r="BD189" s="8"/>
      <c r="BE189" s="30">
        <f t="shared" si="372"/>
        <v>0</v>
      </c>
      <c r="BF189" s="8"/>
      <c r="BG189" s="8"/>
      <c r="BH189" s="8"/>
      <c r="BI189" s="8"/>
      <c r="BJ189" s="8"/>
      <c r="BK189" s="61">
        <f t="shared" si="384"/>
        <v>0</v>
      </c>
      <c r="BL189" s="8"/>
      <c r="BM189" s="8"/>
      <c r="BN189" s="8"/>
      <c r="BO189" s="8"/>
      <c r="BP189" s="8"/>
      <c r="BQ189" s="8"/>
      <c r="BR189" s="61">
        <f t="shared" si="385"/>
        <v>0</v>
      </c>
      <c r="BS189" s="8"/>
      <c r="BT189" s="8"/>
      <c r="BU189" s="61">
        <f t="shared" si="386"/>
        <v>0</v>
      </c>
      <c r="BV189" s="8"/>
      <c r="BW189" s="8"/>
      <c r="BX189" s="8"/>
      <c r="BY189" s="8"/>
      <c r="BZ189" s="61">
        <f t="shared" si="387"/>
        <v>0</v>
      </c>
      <c r="CA189" s="8"/>
      <c r="CB189" s="8"/>
      <c r="CC189" s="8"/>
      <c r="CD189" s="8"/>
      <c r="CE189" s="61">
        <f t="shared" si="388"/>
        <v>0</v>
      </c>
      <c r="CF189" s="8"/>
      <c r="CG189" s="8"/>
      <c r="CH189" s="8"/>
      <c r="CI189" s="8"/>
      <c r="CJ189" s="61">
        <f t="shared" si="389"/>
        <v>0</v>
      </c>
      <c r="CK189" s="8"/>
      <c r="CL189" s="8"/>
      <c r="CM189" s="8"/>
      <c r="CN189" s="8"/>
      <c r="CO189" s="8"/>
      <c r="CP189" s="61">
        <f t="shared" si="390"/>
        <v>0</v>
      </c>
      <c r="CQ189" s="8"/>
      <c r="CR189" s="8"/>
      <c r="CS189" s="8"/>
      <c r="CT189" s="8"/>
      <c r="CU189" s="61">
        <f t="shared" si="373"/>
        <v>0</v>
      </c>
      <c r="CV189" s="8"/>
      <c r="CW189" s="8"/>
      <c r="CX189" s="8"/>
      <c r="CY189" s="61">
        <f t="shared" si="374"/>
        <v>0</v>
      </c>
      <c r="CZ189" s="8"/>
      <c r="DA189" s="8"/>
      <c r="DB189" s="8"/>
      <c r="DC189" s="61">
        <f t="shared" si="375"/>
        <v>0</v>
      </c>
      <c r="DD189" s="8"/>
      <c r="DE189" s="8"/>
      <c r="DF189" s="8"/>
      <c r="DG189" s="61">
        <f t="shared" si="376"/>
        <v>0</v>
      </c>
      <c r="DH189" s="8"/>
      <c r="DI189" s="8"/>
      <c r="DJ189" s="8"/>
      <c r="DK189" s="61">
        <f t="shared" si="377"/>
        <v>0</v>
      </c>
      <c r="DL189" s="8"/>
      <c r="DM189" s="8"/>
      <c r="DN189" s="8"/>
      <c r="DO189" s="61">
        <f t="shared" si="391"/>
        <v>0</v>
      </c>
      <c r="DP189" s="8"/>
      <c r="DQ189" s="8"/>
      <c r="DR189" s="8"/>
      <c r="DS189" s="8"/>
      <c r="DT189" s="61">
        <f t="shared" si="338"/>
        <v>0</v>
      </c>
      <c r="DU189" s="8"/>
      <c r="DV189" s="8"/>
      <c r="DW189" s="8"/>
      <c r="DX189" s="8"/>
      <c r="DY189" s="8"/>
      <c r="DZ189" s="8"/>
      <c r="EA189" s="8"/>
      <c r="EB189" s="61">
        <f t="shared" si="392"/>
        <v>0</v>
      </c>
      <c r="EC189" s="8"/>
      <c r="ED189" s="8"/>
      <c r="EE189" s="8"/>
      <c r="EF189" s="8"/>
      <c r="EG189" s="8"/>
      <c r="EH189" s="8"/>
      <c r="EI189" s="61">
        <f t="shared" si="339"/>
        <v>0</v>
      </c>
      <c r="EJ189" s="8"/>
      <c r="EK189" s="8"/>
      <c r="EL189" s="61">
        <f t="shared" si="340"/>
        <v>0</v>
      </c>
      <c r="EM189" s="8"/>
      <c r="EN189" s="8"/>
      <c r="EO189" s="8"/>
      <c r="EP189" s="8"/>
      <c r="EQ189" s="61">
        <f t="shared" si="341"/>
        <v>0</v>
      </c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61">
        <f t="shared" si="370"/>
        <v>0</v>
      </c>
      <c r="FH189" s="8"/>
      <c r="FI189" s="8"/>
      <c r="FJ189" s="61">
        <f t="shared" si="342"/>
        <v>0</v>
      </c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25">
        <f>SUM(GD189:HK189)</f>
        <v>0</v>
      </c>
      <c r="GA189" s="25">
        <f t="shared" si="400"/>
        <v>0</v>
      </c>
      <c r="GB189" s="25">
        <f t="shared" si="401"/>
        <v>0</v>
      </c>
      <c r="GC189" s="25">
        <f>GF189+GI189+GL189+GO189+GR189+GU189+GX189+HA189+HD189+HG189+HJ189</f>
        <v>0</v>
      </c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</row>
    <row r="190" spans="1:221" s="37" customFormat="1" ht="15.95" customHeight="1">
      <c r="A190" s="46"/>
      <c r="B190" s="46">
        <v>7899</v>
      </c>
      <c r="C190" s="47" t="s">
        <v>395</v>
      </c>
      <c r="D190" s="57">
        <f t="shared" si="364"/>
        <v>0</v>
      </c>
      <c r="E190" s="60">
        <f t="shared" si="378"/>
        <v>0</v>
      </c>
      <c r="F190" s="30">
        <f t="shared" si="333"/>
        <v>0</v>
      </c>
      <c r="G190" s="30">
        <f t="shared" si="379"/>
        <v>0</v>
      </c>
      <c r="H190" s="61">
        <f t="shared" si="450"/>
        <v>0</v>
      </c>
      <c r="I190" s="61">
        <f t="shared" si="450"/>
        <v>0</v>
      </c>
      <c r="J190" s="61">
        <f t="shared" si="365"/>
        <v>0</v>
      </c>
      <c r="K190" s="61">
        <f t="shared" si="334"/>
        <v>0</v>
      </c>
      <c r="L190" s="61">
        <f t="shared" si="335"/>
        <v>0</v>
      </c>
      <c r="M190" s="60">
        <f t="shared" si="336"/>
        <v>0</v>
      </c>
      <c r="N190" s="53">
        <f t="shared" si="371"/>
        <v>0</v>
      </c>
      <c r="O190" s="25">
        <f t="shared" si="431"/>
        <v>0</v>
      </c>
      <c r="P190" s="25">
        <f t="shared" si="432"/>
        <v>0</v>
      </c>
      <c r="Q190" s="25">
        <f t="shared" si="433"/>
        <v>0</v>
      </c>
      <c r="R190" s="25">
        <f t="shared" si="433"/>
        <v>0</v>
      </c>
      <c r="S190" s="25">
        <f t="shared" si="434"/>
        <v>0</v>
      </c>
      <c r="T190" s="25">
        <f t="shared" si="435"/>
        <v>0</v>
      </c>
      <c r="U190" s="25">
        <f t="shared" si="436"/>
        <v>0</v>
      </c>
      <c r="V190" s="25">
        <f t="shared" si="437"/>
        <v>0</v>
      </c>
      <c r="W190" s="25">
        <f t="shared" si="438"/>
        <v>0</v>
      </c>
      <c r="X190" s="25">
        <f t="shared" si="439"/>
        <v>0</v>
      </c>
      <c r="Y190" s="25">
        <f t="shared" si="440"/>
        <v>0</v>
      </c>
      <c r="Z190" s="25">
        <f t="shared" si="441"/>
        <v>0</v>
      </c>
      <c r="AA190" s="25">
        <f t="shared" si="441"/>
        <v>0</v>
      </c>
      <c r="AB190" s="25">
        <f t="shared" si="399"/>
        <v>0</v>
      </c>
      <c r="AC190" s="9">
        <f t="shared" si="399"/>
        <v>0</v>
      </c>
      <c r="AD190" s="25">
        <f t="shared" si="442"/>
        <v>0</v>
      </c>
      <c r="AE190" s="53">
        <f t="shared" si="337"/>
        <v>0</v>
      </c>
      <c r="AF190" s="61">
        <f t="shared" si="380"/>
        <v>0</v>
      </c>
      <c r="AG190" s="61">
        <f t="shared" si="381"/>
        <v>0</v>
      </c>
      <c r="AH190" s="53">
        <f t="shared" si="393"/>
        <v>0</v>
      </c>
      <c r="AI190" s="12">
        <f t="shared" si="382"/>
        <v>0</v>
      </c>
      <c r="AJ190" s="12">
        <f t="shared" si="383"/>
        <v>0</v>
      </c>
      <c r="AK190" s="12">
        <f t="shared" si="394"/>
        <v>0</v>
      </c>
      <c r="AL190" s="12">
        <f t="shared" si="395"/>
        <v>0</v>
      </c>
      <c r="AM190" s="12">
        <f t="shared" si="366"/>
        <v>0</v>
      </c>
      <c r="AN190" s="12">
        <f t="shared" si="367"/>
        <v>0</v>
      </c>
      <c r="AO190" s="12">
        <f t="shared" si="368"/>
        <v>0</v>
      </c>
      <c r="AP190" s="12">
        <f t="shared" si="369"/>
        <v>0</v>
      </c>
      <c r="AQ190" s="12">
        <f t="shared" si="396"/>
        <v>0</v>
      </c>
      <c r="AR190" s="30">
        <f t="shared" si="397"/>
        <v>0</v>
      </c>
      <c r="AS190" s="8"/>
      <c r="AT190" s="8"/>
      <c r="AU190" s="8"/>
      <c r="AV190" s="8"/>
      <c r="AW190" s="8"/>
      <c r="AX190" s="8"/>
      <c r="AY190" s="8"/>
      <c r="AZ190" s="8"/>
      <c r="BA190" s="8"/>
      <c r="BB190" s="30">
        <f t="shared" si="398"/>
        <v>0</v>
      </c>
      <c r="BC190" s="8"/>
      <c r="BD190" s="8"/>
      <c r="BE190" s="30">
        <f t="shared" si="372"/>
        <v>0</v>
      </c>
      <c r="BF190" s="8"/>
      <c r="BG190" s="8"/>
      <c r="BH190" s="8"/>
      <c r="BI190" s="8"/>
      <c r="BJ190" s="8"/>
      <c r="BK190" s="61">
        <f t="shared" si="384"/>
        <v>0</v>
      </c>
      <c r="BL190" s="8"/>
      <c r="BM190" s="8"/>
      <c r="BN190" s="8"/>
      <c r="BO190" s="8"/>
      <c r="BP190" s="8"/>
      <c r="BQ190" s="8"/>
      <c r="BR190" s="61">
        <f t="shared" si="385"/>
        <v>0</v>
      </c>
      <c r="BS190" s="8"/>
      <c r="BT190" s="8"/>
      <c r="BU190" s="61">
        <f t="shared" si="386"/>
        <v>0</v>
      </c>
      <c r="BV190" s="8"/>
      <c r="BW190" s="8"/>
      <c r="BX190" s="8"/>
      <c r="BY190" s="8"/>
      <c r="BZ190" s="61">
        <f t="shared" si="387"/>
        <v>0</v>
      </c>
      <c r="CA190" s="8"/>
      <c r="CB190" s="8"/>
      <c r="CC190" s="8"/>
      <c r="CD190" s="8"/>
      <c r="CE190" s="61">
        <f t="shared" si="388"/>
        <v>0</v>
      </c>
      <c r="CF190" s="8"/>
      <c r="CG190" s="8"/>
      <c r="CH190" s="8"/>
      <c r="CI190" s="8"/>
      <c r="CJ190" s="61">
        <f t="shared" si="389"/>
        <v>0</v>
      </c>
      <c r="CK190" s="8"/>
      <c r="CL190" s="8"/>
      <c r="CM190" s="8"/>
      <c r="CN190" s="8"/>
      <c r="CO190" s="8"/>
      <c r="CP190" s="61">
        <f t="shared" si="390"/>
        <v>0</v>
      </c>
      <c r="CQ190" s="8"/>
      <c r="CR190" s="8"/>
      <c r="CS190" s="8"/>
      <c r="CT190" s="8"/>
      <c r="CU190" s="61">
        <f t="shared" si="373"/>
        <v>0</v>
      </c>
      <c r="CV190" s="8"/>
      <c r="CW190" s="8"/>
      <c r="CX190" s="8"/>
      <c r="CY190" s="61">
        <f t="shared" si="374"/>
        <v>0</v>
      </c>
      <c r="CZ190" s="8"/>
      <c r="DA190" s="8"/>
      <c r="DB190" s="8"/>
      <c r="DC190" s="61">
        <f t="shared" si="375"/>
        <v>0</v>
      </c>
      <c r="DD190" s="8"/>
      <c r="DE190" s="8"/>
      <c r="DF190" s="8"/>
      <c r="DG190" s="61">
        <f t="shared" si="376"/>
        <v>0</v>
      </c>
      <c r="DH190" s="8"/>
      <c r="DI190" s="8"/>
      <c r="DJ190" s="8"/>
      <c r="DK190" s="61">
        <f t="shared" si="377"/>
        <v>0</v>
      </c>
      <c r="DL190" s="8"/>
      <c r="DM190" s="8"/>
      <c r="DN190" s="8"/>
      <c r="DO190" s="61">
        <f t="shared" si="391"/>
        <v>0</v>
      </c>
      <c r="DP190" s="8"/>
      <c r="DQ190" s="8"/>
      <c r="DR190" s="8"/>
      <c r="DS190" s="8"/>
      <c r="DT190" s="61">
        <f t="shared" si="338"/>
        <v>0</v>
      </c>
      <c r="DU190" s="8"/>
      <c r="DV190" s="8"/>
      <c r="DW190" s="8"/>
      <c r="DX190" s="8"/>
      <c r="DY190" s="8"/>
      <c r="DZ190" s="8"/>
      <c r="EA190" s="8"/>
      <c r="EB190" s="61">
        <f t="shared" si="392"/>
        <v>0</v>
      </c>
      <c r="EC190" s="8"/>
      <c r="ED190" s="8"/>
      <c r="EE190" s="8"/>
      <c r="EF190" s="8"/>
      <c r="EG190" s="8"/>
      <c r="EH190" s="8"/>
      <c r="EI190" s="61">
        <f t="shared" si="339"/>
        <v>0</v>
      </c>
      <c r="EJ190" s="8"/>
      <c r="EK190" s="8"/>
      <c r="EL190" s="61">
        <f t="shared" si="340"/>
        <v>0</v>
      </c>
      <c r="EM190" s="8"/>
      <c r="EN190" s="8"/>
      <c r="EO190" s="8"/>
      <c r="EP190" s="8"/>
      <c r="EQ190" s="61">
        <f t="shared" si="341"/>
        <v>0</v>
      </c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61">
        <f t="shared" si="370"/>
        <v>0</v>
      </c>
      <c r="FH190" s="8"/>
      <c r="FI190" s="8"/>
      <c r="FJ190" s="61">
        <f t="shared" si="342"/>
        <v>0</v>
      </c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25">
        <f>SUM(GD190:HK190)</f>
        <v>0</v>
      </c>
      <c r="GA190" s="25">
        <f t="shared" si="400"/>
        <v>0</v>
      </c>
      <c r="GB190" s="25">
        <f t="shared" si="401"/>
        <v>0</v>
      </c>
      <c r="GC190" s="25">
        <f>GF190+GI190+GL190+GO190+GR190+GU190+GX190+HA190+HD190+HG190+HJ190</f>
        <v>0</v>
      </c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</row>
    <row r="191" spans="1:221" s="37" customFormat="1" ht="15.95" customHeight="1">
      <c r="A191" s="44">
        <v>7950</v>
      </c>
      <c r="B191" s="44"/>
      <c r="C191" s="45" t="s">
        <v>615</v>
      </c>
      <c r="D191" s="57">
        <f t="shared" si="364"/>
        <v>0</v>
      </c>
      <c r="E191" s="60">
        <f t="shared" si="378"/>
        <v>0</v>
      </c>
      <c r="F191" s="30">
        <f t="shared" si="333"/>
        <v>0</v>
      </c>
      <c r="G191" s="30">
        <f t="shared" si="379"/>
        <v>0</v>
      </c>
      <c r="H191" s="61">
        <f t="shared" si="450"/>
        <v>0</v>
      </c>
      <c r="I191" s="61">
        <f t="shared" si="450"/>
        <v>0</v>
      </c>
      <c r="J191" s="61">
        <f t="shared" si="365"/>
        <v>0</v>
      </c>
      <c r="K191" s="61">
        <f t="shared" si="334"/>
        <v>0</v>
      </c>
      <c r="L191" s="61">
        <f t="shared" si="335"/>
        <v>0</v>
      </c>
      <c r="M191" s="60">
        <f t="shared" si="336"/>
        <v>0</v>
      </c>
      <c r="N191" s="53">
        <f t="shared" si="371"/>
        <v>0</v>
      </c>
      <c r="O191" s="14">
        <f>SUM(O192:O196)</f>
        <v>0</v>
      </c>
      <c r="P191" s="14">
        <f>SUM(P192:P196)</f>
        <v>0</v>
      </c>
      <c r="Q191" s="14">
        <f t="shared" ref="Q191:AD191" si="456">SUM(Q192:Q196)</f>
        <v>0</v>
      </c>
      <c r="R191" s="14">
        <f t="shared" si="456"/>
        <v>0</v>
      </c>
      <c r="S191" s="14">
        <f t="shared" si="456"/>
        <v>0</v>
      </c>
      <c r="T191" s="14">
        <f t="shared" si="456"/>
        <v>0</v>
      </c>
      <c r="U191" s="14">
        <f t="shared" si="456"/>
        <v>0</v>
      </c>
      <c r="V191" s="14">
        <f t="shared" si="456"/>
        <v>0</v>
      </c>
      <c r="W191" s="14">
        <f t="shared" si="456"/>
        <v>0</v>
      </c>
      <c r="X191" s="14">
        <f t="shared" si="456"/>
        <v>0</v>
      </c>
      <c r="Y191" s="14">
        <f>SUM(Y192:Y196)</f>
        <v>0</v>
      </c>
      <c r="Z191" s="14">
        <f>SUM(Z192:Z196)</f>
        <v>0</v>
      </c>
      <c r="AA191" s="14">
        <f>SUM(AA192:AA196)</f>
        <v>0</v>
      </c>
      <c r="AB191" s="25">
        <f t="shared" si="399"/>
        <v>0</v>
      </c>
      <c r="AC191" s="14">
        <f>SUM(AC192:AC196)</f>
        <v>0</v>
      </c>
      <c r="AD191" s="14">
        <f t="shared" si="456"/>
        <v>0</v>
      </c>
      <c r="AE191" s="53">
        <f t="shared" si="337"/>
        <v>0</v>
      </c>
      <c r="AF191" s="61">
        <f t="shared" si="380"/>
        <v>0</v>
      </c>
      <c r="AG191" s="61">
        <f t="shared" si="381"/>
        <v>0</v>
      </c>
      <c r="AH191" s="53">
        <f t="shared" si="393"/>
        <v>0</v>
      </c>
      <c r="AI191" s="12">
        <f t="shared" si="382"/>
        <v>0</v>
      </c>
      <c r="AJ191" s="12">
        <f t="shared" si="383"/>
        <v>0</v>
      </c>
      <c r="AK191" s="12">
        <f t="shared" si="394"/>
        <v>0</v>
      </c>
      <c r="AL191" s="12">
        <f t="shared" si="395"/>
        <v>0</v>
      </c>
      <c r="AM191" s="12">
        <f t="shared" si="366"/>
        <v>0</v>
      </c>
      <c r="AN191" s="12">
        <f t="shared" si="367"/>
        <v>0</v>
      </c>
      <c r="AO191" s="12">
        <f t="shared" si="368"/>
        <v>0</v>
      </c>
      <c r="AP191" s="12">
        <f t="shared" si="369"/>
        <v>0</v>
      </c>
      <c r="AQ191" s="12">
        <f t="shared" si="396"/>
        <v>0</v>
      </c>
      <c r="AR191" s="30">
        <f t="shared" si="397"/>
        <v>0</v>
      </c>
      <c r="AS191" s="14">
        <f t="shared" ref="AS191:BN191" si="457">SUM(AS192:AS196)</f>
        <v>0</v>
      </c>
      <c r="AT191" s="14">
        <f t="shared" si="457"/>
        <v>0</v>
      </c>
      <c r="AU191" s="14">
        <f t="shared" si="457"/>
        <v>0</v>
      </c>
      <c r="AV191" s="14">
        <f t="shared" si="457"/>
        <v>0</v>
      </c>
      <c r="AW191" s="14">
        <f t="shared" si="457"/>
        <v>0</v>
      </c>
      <c r="AX191" s="14">
        <f t="shared" si="457"/>
        <v>0</v>
      </c>
      <c r="AY191" s="14">
        <f t="shared" si="457"/>
        <v>0</v>
      </c>
      <c r="AZ191" s="14">
        <f t="shared" si="457"/>
        <v>0</v>
      </c>
      <c r="BA191" s="14">
        <f t="shared" si="457"/>
        <v>0</v>
      </c>
      <c r="BB191" s="30">
        <f t="shared" si="398"/>
        <v>0</v>
      </c>
      <c r="BC191" s="14">
        <f>SUM(BC192:BC196)</f>
        <v>0</v>
      </c>
      <c r="BD191" s="14">
        <f>SUM(BD192:BD196)</f>
        <v>0</v>
      </c>
      <c r="BE191" s="30">
        <f t="shared" si="372"/>
        <v>0</v>
      </c>
      <c r="BF191" s="14">
        <f t="shared" si="457"/>
        <v>0</v>
      </c>
      <c r="BG191" s="14">
        <f t="shared" si="457"/>
        <v>0</v>
      </c>
      <c r="BH191" s="14">
        <f>SUM(BH192:BH196)</f>
        <v>0</v>
      </c>
      <c r="BI191" s="14">
        <f t="shared" si="457"/>
        <v>0</v>
      </c>
      <c r="BJ191" s="14">
        <f t="shared" si="457"/>
        <v>0</v>
      </c>
      <c r="BK191" s="61">
        <f t="shared" si="384"/>
        <v>0</v>
      </c>
      <c r="BL191" s="14">
        <f t="shared" si="457"/>
        <v>0</v>
      </c>
      <c r="BM191" s="14">
        <f>SUM(BM192:BM196)</f>
        <v>0</v>
      </c>
      <c r="BN191" s="14">
        <f t="shared" si="457"/>
        <v>0</v>
      </c>
      <c r="BO191" s="14">
        <f>SUM(BO192:BO196)</f>
        <v>0</v>
      </c>
      <c r="BP191" s="14">
        <f>SUM(BP192:BP196)</f>
        <v>0</v>
      </c>
      <c r="BQ191" s="14">
        <f>SUM(BQ192:BQ196)</f>
        <v>0</v>
      </c>
      <c r="BR191" s="61">
        <f t="shared" si="385"/>
        <v>0</v>
      </c>
      <c r="BS191" s="14">
        <f>SUM(BS192:BS196)</f>
        <v>0</v>
      </c>
      <c r="BT191" s="14">
        <f>SUM(BT192:BT196)</f>
        <v>0</v>
      </c>
      <c r="BU191" s="61">
        <f t="shared" si="386"/>
        <v>0</v>
      </c>
      <c r="BV191" s="14">
        <f>SUM(BV192:BV196)</f>
        <v>0</v>
      </c>
      <c r="BW191" s="14">
        <f>SUM(BW192:BW196)</f>
        <v>0</v>
      </c>
      <c r="BX191" s="14">
        <f>SUM(BX192:BX196)</f>
        <v>0</v>
      </c>
      <c r="BY191" s="14">
        <f>SUM(BY192:BY196)</f>
        <v>0</v>
      </c>
      <c r="BZ191" s="61">
        <f t="shared" si="387"/>
        <v>0</v>
      </c>
      <c r="CA191" s="14">
        <f>SUM(CA192:CA196)</f>
        <v>0</v>
      </c>
      <c r="CB191" s="14">
        <f>SUM(CB192:CB196)</f>
        <v>0</v>
      </c>
      <c r="CC191" s="14">
        <f>SUM(CC192:CC196)</f>
        <v>0</v>
      </c>
      <c r="CD191" s="14">
        <f>SUM(CD192:CD196)</f>
        <v>0</v>
      </c>
      <c r="CE191" s="61">
        <f t="shared" si="388"/>
        <v>0</v>
      </c>
      <c r="CF191" s="14">
        <f>SUM(CF192:CF196)</f>
        <v>0</v>
      </c>
      <c r="CG191" s="14">
        <f>SUM(CG192:CG196)</f>
        <v>0</v>
      </c>
      <c r="CH191" s="14">
        <f>SUM(CH192:CH196)</f>
        <v>0</v>
      </c>
      <c r="CI191" s="14">
        <f>SUM(CI192:CI196)</f>
        <v>0</v>
      </c>
      <c r="CJ191" s="61">
        <f t="shared" si="389"/>
        <v>0</v>
      </c>
      <c r="CK191" s="14">
        <f>SUM(CK192:CK196)</f>
        <v>0</v>
      </c>
      <c r="CL191" s="14">
        <f>SUM(CL192:CL196)</f>
        <v>0</v>
      </c>
      <c r="CM191" s="14">
        <f>SUM(CM192:CM196)</f>
        <v>0</v>
      </c>
      <c r="CN191" s="14">
        <f>SUM(CN192:CN196)</f>
        <v>0</v>
      </c>
      <c r="CO191" s="14">
        <f>SUM(CO192:CO196)</f>
        <v>0</v>
      </c>
      <c r="CP191" s="61">
        <f t="shared" si="390"/>
        <v>0</v>
      </c>
      <c r="CQ191" s="14">
        <f>SUM(CQ192:CQ196)</f>
        <v>0</v>
      </c>
      <c r="CR191" s="14">
        <f>SUM(CR192:CR196)</f>
        <v>0</v>
      </c>
      <c r="CS191" s="14">
        <f>SUM(CS192:CS196)</f>
        <v>0</v>
      </c>
      <c r="CT191" s="14">
        <f>SUM(CT192:CT196)</f>
        <v>0</v>
      </c>
      <c r="CU191" s="61">
        <f t="shared" si="373"/>
        <v>0</v>
      </c>
      <c r="CV191" s="14">
        <f>SUM(CV192:CV196)</f>
        <v>0</v>
      </c>
      <c r="CW191" s="14">
        <f>SUM(CW192:CW196)</f>
        <v>0</v>
      </c>
      <c r="CX191" s="14">
        <f>SUM(CX192:CX196)</f>
        <v>0</v>
      </c>
      <c r="CY191" s="61">
        <f t="shared" si="374"/>
        <v>0</v>
      </c>
      <c r="CZ191" s="14">
        <f>SUM(CZ192:CZ196)</f>
        <v>0</v>
      </c>
      <c r="DA191" s="14">
        <f>SUM(DA192:DA196)</f>
        <v>0</v>
      </c>
      <c r="DB191" s="14">
        <f>SUM(DB192:DB196)</f>
        <v>0</v>
      </c>
      <c r="DC191" s="61">
        <f t="shared" si="375"/>
        <v>0</v>
      </c>
      <c r="DD191" s="14">
        <f>SUM(DD192:DD196)</f>
        <v>0</v>
      </c>
      <c r="DE191" s="14">
        <f>SUM(DE192:DE196)</f>
        <v>0</v>
      </c>
      <c r="DF191" s="14">
        <f>SUM(DF192:DF196)</f>
        <v>0</v>
      </c>
      <c r="DG191" s="61">
        <f t="shared" si="376"/>
        <v>0</v>
      </c>
      <c r="DH191" s="14">
        <f>SUM(DH192:DH196)</f>
        <v>0</v>
      </c>
      <c r="DI191" s="14">
        <f>SUM(DI192:DI196)</f>
        <v>0</v>
      </c>
      <c r="DJ191" s="14">
        <f>SUM(DJ192:DJ196)</f>
        <v>0</v>
      </c>
      <c r="DK191" s="61">
        <f t="shared" si="377"/>
        <v>0</v>
      </c>
      <c r="DL191" s="14">
        <f>SUM(DL192:DL196)</f>
        <v>0</v>
      </c>
      <c r="DM191" s="14">
        <f>SUM(DM192:DM196)</f>
        <v>0</v>
      </c>
      <c r="DN191" s="14">
        <f>SUM(DN192:DN196)</f>
        <v>0</v>
      </c>
      <c r="DO191" s="61">
        <f t="shared" si="391"/>
        <v>0</v>
      </c>
      <c r="DP191" s="14">
        <f>SUM(DP192:DP196)</f>
        <v>0</v>
      </c>
      <c r="DQ191" s="14">
        <f>SUM(DQ192:DQ196)</f>
        <v>0</v>
      </c>
      <c r="DR191" s="14">
        <f>SUM(DR192:DR196)</f>
        <v>0</v>
      </c>
      <c r="DS191" s="14">
        <f>SUM(DS192:DS196)</f>
        <v>0</v>
      </c>
      <c r="DT191" s="61">
        <f t="shared" si="338"/>
        <v>0</v>
      </c>
      <c r="DU191" s="14">
        <f t="shared" ref="DU191:EA191" si="458">SUM(DU192:DU196)</f>
        <v>0</v>
      </c>
      <c r="DV191" s="14">
        <f t="shared" si="458"/>
        <v>0</v>
      </c>
      <c r="DW191" s="14">
        <f t="shared" si="458"/>
        <v>0</v>
      </c>
      <c r="DX191" s="14">
        <f t="shared" si="458"/>
        <v>0</v>
      </c>
      <c r="DY191" s="14">
        <f t="shared" si="458"/>
        <v>0</v>
      </c>
      <c r="DZ191" s="14">
        <f t="shared" si="458"/>
        <v>0</v>
      </c>
      <c r="EA191" s="14">
        <f t="shared" si="458"/>
        <v>0</v>
      </c>
      <c r="EB191" s="61">
        <f t="shared" si="392"/>
        <v>0</v>
      </c>
      <c r="EC191" s="14">
        <f t="shared" ref="EC191:EH191" si="459">SUM(EC192:EC196)</f>
        <v>0</v>
      </c>
      <c r="ED191" s="14">
        <f t="shared" si="459"/>
        <v>0</v>
      </c>
      <c r="EE191" s="14">
        <f t="shared" si="459"/>
        <v>0</v>
      </c>
      <c r="EF191" s="14">
        <f t="shared" si="459"/>
        <v>0</v>
      </c>
      <c r="EG191" s="14">
        <f t="shared" si="459"/>
        <v>0</v>
      </c>
      <c r="EH191" s="14">
        <f t="shared" si="459"/>
        <v>0</v>
      </c>
      <c r="EI191" s="61">
        <f t="shared" si="339"/>
        <v>0</v>
      </c>
      <c r="EJ191" s="14">
        <f>SUM(EJ192:EJ196)</f>
        <v>0</v>
      </c>
      <c r="EK191" s="14">
        <f>SUM(EK192:EK196)</f>
        <v>0</v>
      </c>
      <c r="EL191" s="61">
        <f t="shared" si="340"/>
        <v>0</v>
      </c>
      <c r="EM191" s="14">
        <f>SUM(EM192:EM196)</f>
        <v>0</v>
      </c>
      <c r="EN191" s="14">
        <f>SUM(EN192:EN196)</f>
        <v>0</v>
      </c>
      <c r="EO191" s="14">
        <f>SUM(EO192:EO196)</f>
        <v>0</v>
      </c>
      <c r="EP191" s="14">
        <f>SUM(EP192:EP196)</f>
        <v>0</v>
      </c>
      <c r="EQ191" s="61">
        <f t="shared" si="341"/>
        <v>0</v>
      </c>
      <c r="ER191" s="14">
        <f t="shared" ref="ER191:FF191" si="460">SUM(ER192:ER196)</f>
        <v>0</v>
      </c>
      <c r="ES191" s="14">
        <f t="shared" si="460"/>
        <v>0</v>
      </c>
      <c r="ET191" s="14">
        <f t="shared" si="460"/>
        <v>0</v>
      </c>
      <c r="EU191" s="14">
        <f t="shared" si="460"/>
        <v>0</v>
      </c>
      <c r="EV191" s="14">
        <f t="shared" si="460"/>
        <v>0</v>
      </c>
      <c r="EW191" s="14">
        <f t="shared" si="460"/>
        <v>0</v>
      </c>
      <c r="EX191" s="14">
        <f t="shared" si="460"/>
        <v>0</v>
      </c>
      <c r="EY191" s="14">
        <f t="shared" si="460"/>
        <v>0</v>
      </c>
      <c r="EZ191" s="14">
        <f t="shared" si="460"/>
        <v>0</v>
      </c>
      <c r="FA191" s="14">
        <f t="shared" si="460"/>
        <v>0</v>
      </c>
      <c r="FB191" s="14">
        <f t="shared" si="460"/>
        <v>0</v>
      </c>
      <c r="FC191" s="14">
        <f t="shared" si="460"/>
        <v>0</v>
      </c>
      <c r="FD191" s="14">
        <f t="shared" si="460"/>
        <v>0</v>
      </c>
      <c r="FE191" s="14">
        <f t="shared" si="460"/>
        <v>0</v>
      </c>
      <c r="FF191" s="14">
        <f t="shared" si="460"/>
        <v>0</v>
      </c>
      <c r="FG191" s="61">
        <f t="shared" si="370"/>
        <v>0</v>
      </c>
      <c r="FH191" s="14">
        <f>SUM(FH192:FH196)</f>
        <v>0</v>
      </c>
      <c r="FI191" s="14">
        <f>SUM(FI192:FI196)</f>
        <v>0</v>
      </c>
      <c r="FJ191" s="61">
        <f t="shared" si="342"/>
        <v>0</v>
      </c>
      <c r="FK191" s="14">
        <f>SUM(FK192:FK196)</f>
        <v>0</v>
      </c>
      <c r="FL191" s="14">
        <f>SUM(FL192:FL196)</f>
        <v>0</v>
      </c>
      <c r="FM191" s="14">
        <f t="shared" ref="FM191:FY191" si="461">SUM(FM192:FM196)</f>
        <v>0</v>
      </c>
      <c r="FN191" s="14">
        <f t="shared" si="461"/>
        <v>0</v>
      </c>
      <c r="FO191" s="14">
        <f t="shared" si="461"/>
        <v>0</v>
      </c>
      <c r="FP191" s="14">
        <f t="shared" si="461"/>
        <v>0</v>
      </c>
      <c r="FQ191" s="14">
        <f t="shared" si="461"/>
        <v>0</v>
      </c>
      <c r="FR191" s="14">
        <f t="shared" si="461"/>
        <v>0</v>
      </c>
      <c r="FS191" s="14">
        <f t="shared" si="461"/>
        <v>0</v>
      </c>
      <c r="FT191" s="14">
        <f t="shared" si="461"/>
        <v>0</v>
      </c>
      <c r="FU191" s="14">
        <f t="shared" si="461"/>
        <v>0</v>
      </c>
      <c r="FV191" s="14">
        <f t="shared" si="461"/>
        <v>0</v>
      </c>
      <c r="FW191" s="14">
        <f t="shared" si="461"/>
        <v>0</v>
      </c>
      <c r="FX191" s="14">
        <f t="shared" si="461"/>
        <v>0</v>
      </c>
      <c r="FY191" s="14">
        <f t="shared" si="461"/>
        <v>0</v>
      </c>
      <c r="FZ191" s="14">
        <f>SUM(FZ192:FZ196)</f>
        <v>0</v>
      </c>
      <c r="GA191" s="25">
        <f t="shared" si="400"/>
        <v>0</v>
      </c>
      <c r="GB191" s="14">
        <f>SUM(GB192:GB196)</f>
        <v>0</v>
      </c>
      <c r="GC191" s="14">
        <f>SUM(GC192:GC196)</f>
        <v>0</v>
      </c>
      <c r="GD191" s="14">
        <f>SUM(GD192:GD196)</f>
        <v>0</v>
      </c>
      <c r="GE191" s="14"/>
      <c r="GF191" s="14"/>
      <c r="GG191" s="14">
        <f>SUM(GG192:GG196)</f>
        <v>0</v>
      </c>
      <c r="GH191" s="14"/>
      <c r="GI191" s="14"/>
      <c r="GJ191" s="14">
        <f>SUM(GJ192:GJ196)</f>
        <v>0</v>
      </c>
      <c r="GK191" s="14"/>
      <c r="GL191" s="14"/>
      <c r="GM191" s="14">
        <f>SUM(GM192:GM196)</f>
        <v>0</v>
      </c>
      <c r="GN191" s="14"/>
      <c r="GO191" s="14"/>
      <c r="GP191" s="14">
        <f>SUM(GP192:GP196)</f>
        <v>0</v>
      </c>
      <c r="GQ191" s="14"/>
      <c r="GR191" s="14"/>
      <c r="GS191" s="14">
        <f>SUM(GS192:GS196)</f>
        <v>0</v>
      </c>
      <c r="GT191" s="14"/>
      <c r="GU191" s="14"/>
      <c r="GV191" s="14">
        <f>SUM(GV192:GV196)</f>
        <v>0</v>
      </c>
      <c r="GW191" s="14"/>
      <c r="GX191" s="14"/>
      <c r="GY191" s="14">
        <f>SUM(GY192:GY196)</f>
        <v>0</v>
      </c>
      <c r="GZ191" s="14"/>
      <c r="HA191" s="14"/>
      <c r="HB191" s="14">
        <f>SUM(HB192:HB196)</f>
        <v>0</v>
      </c>
      <c r="HC191" s="14"/>
      <c r="HD191" s="14"/>
      <c r="HE191" s="14">
        <f>SUM(HE192:HE196)</f>
        <v>0</v>
      </c>
      <c r="HF191" s="14"/>
      <c r="HG191" s="14"/>
      <c r="HH191" s="14">
        <f>SUM(HH192:HH196)</f>
        <v>0</v>
      </c>
      <c r="HI191" s="14"/>
      <c r="HJ191" s="14"/>
      <c r="HK191" s="14">
        <f>SUM(HK192:HK196)</f>
        <v>0</v>
      </c>
      <c r="HL191" s="14"/>
      <c r="HM191" s="14"/>
    </row>
    <row r="192" spans="1:221" s="37" customFormat="1" ht="15.95" customHeight="1">
      <c r="A192" s="46"/>
      <c r="B192" s="46">
        <v>7951</v>
      </c>
      <c r="C192" s="49" t="s">
        <v>577</v>
      </c>
      <c r="D192" s="57">
        <f t="shared" si="364"/>
        <v>0</v>
      </c>
      <c r="E192" s="60">
        <f t="shared" si="378"/>
        <v>0</v>
      </c>
      <c r="F192" s="30">
        <f t="shared" si="333"/>
        <v>0</v>
      </c>
      <c r="G192" s="30">
        <f t="shared" si="379"/>
        <v>0</v>
      </c>
      <c r="H192" s="61">
        <f t="shared" si="450"/>
        <v>0</v>
      </c>
      <c r="I192" s="61">
        <f t="shared" si="450"/>
        <v>0</v>
      </c>
      <c r="J192" s="61">
        <f t="shared" si="365"/>
        <v>0</v>
      </c>
      <c r="K192" s="61">
        <f t="shared" si="334"/>
        <v>0</v>
      </c>
      <c r="L192" s="61">
        <f t="shared" si="335"/>
        <v>0</v>
      </c>
      <c r="M192" s="60">
        <f t="shared" si="336"/>
        <v>0</v>
      </c>
      <c r="N192" s="53">
        <f t="shared" si="371"/>
        <v>0</v>
      </c>
      <c r="O192" s="25">
        <f>BD192</f>
        <v>0</v>
      </c>
      <c r="P192" s="25">
        <f>EK192</f>
        <v>0</v>
      </c>
      <c r="Q192" s="25">
        <f t="shared" ref="Q192:R196" si="462">EN192</f>
        <v>0</v>
      </c>
      <c r="R192" s="25">
        <f t="shared" si="462"/>
        <v>0</v>
      </c>
      <c r="S192" s="25">
        <f>DW192+ET192</f>
        <v>0</v>
      </c>
      <c r="T192" s="25">
        <f>DV192</f>
        <v>0</v>
      </c>
      <c r="U192" s="25">
        <f>EP192</f>
        <v>0</v>
      </c>
      <c r="V192" s="25">
        <f>FL192</f>
        <v>0</v>
      </c>
      <c r="W192" s="25">
        <f>ES192</f>
        <v>0</v>
      </c>
      <c r="X192" s="25">
        <f>DX192</f>
        <v>0</v>
      </c>
      <c r="Y192" s="25">
        <f>EE192</f>
        <v>0</v>
      </c>
      <c r="Z192" s="25">
        <f t="shared" ref="Z192:AA196" si="463">DY192</f>
        <v>0</v>
      </c>
      <c r="AA192" s="25">
        <f t="shared" si="463"/>
        <v>0</v>
      </c>
      <c r="AB192" s="25">
        <f t="shared" si="399"/>
        <v>0</v>
      </c>
      <c r="AC192" s="9">
        <f t="shared" si="399"/>
        <v>0</v>
      </c>
      <c r="AD192" s="25">
        <f>AW192</f>
        <v>0</v>
      </c>
      <c r="AE192" s="53">
        <f t="shared" si="337"/>
        <v>0</v>
      </c>
      <c r="AF192" s="61">
        <f t="shared" si="380"/>
        <v>0</v>
      </c>
      <c r="AG192" s="61">
        <f t="shared" si="381"/>
        <v>0</v>
      </c>
      <c r="AH192" s="53">
        <f t="shared" si="393"/>
        <v>0</v>
      </c>
      <c r="AI192" s="12">
        <f t="shared" si="382"/>
        <v>0</v>
      </c>
      <c r="AJ192" s="12">
        <f t="shared" si="383"/>
        <v>0</v>
      </c>
      <c r="AK192" s="12">
        <f t="shared" si="394"/>
        <v>0</v>
      </c>
      <c r="AL192" s="12">
        <f t="shared" si="395"/>
        <v>0</v>
      </c>
      <c r="AM192" s="12">
        <f t="shared" si="366"/>
        <v>0</v>
      </c>
      <c r="AN192" s="12">
        <f t="shared" si="367"/>
        <v>0</v>
      </c>
      <c r="AO192" s="12">
        <f t="shared" si="368"/>
        <v>0</v>
      </c>
      <c r="AP192" s="12">
        <f t="shared" si="369"/>
        <v>0</v>
      </c>
      <c r="AQ192" s="12">
        <f t="shared" si="396"/>
        <v>0</v>
      </c>
      <c r="AR192" s="30">
        <f t="shared" si="397"/>
        <v>0</v>
      </c>
      <c r="AS192" s="8"/>
      <c r="AT192" s="8"/>
      <c r="AU192" s="8"/>
      <c r="AV192" s="8"/>
      <c r="AW192" s="8"/>
      <c r="AX192" s="8"/>
      <c r="AY192" s="8"/>
      <c r="AZ192" s="8"/>
      <c r="BA192" s="8"/>
      <c r="BB192" s="30">
        <f t="shared" si="398"/>
        <v>0</v>
      </c>
      <c r="BC192" s="8"/>
      <c r="BD192" s="8"/>
      <c r="BE192" s="30">
        <f t="shared" si="372"/>
        <v>0</v>
      </c>
      <c r="BF192" s="8"/>
      <c r="BG192" s="8"/>
      <c r="BH192" s="8"/>
      <c r="BI192" s="8"/>
      <c r="BJ192" s="8"/>
      <c r="BK192" s="61">
        <f t="shared" si="384"/>
        <v>0</v>
      </c>
      <c r="BL192" s="8"/>
      <c r="BM192" s="8"/>
      <c r="BN192" s="8"/>
      <c r="BO192" s="8"/>
      <c r="BP192" s="8"/>
      <c r="BQ192" s="8"/>
      <c r="BR192" s="61">
        <f t="shared" si="385"/>
        <v>0</v>
      </c>
      <c r="BS192" s="8"/>
      <c r="BT192" s="8"/>
      <c r="BU192" s="61">
        <f t="shared" si="386"/>
        <v>0</v>
      </c>
      <c r="BV192" s="8"/>
      <c r="BW192" s="8"/>
      <c r="BX192" s="8"/>
      <c r="BY192" s="8"/>
      <c r="BZ192" s="61">
        <f t="shared" si="387"/>
        <v>0</v>
      </c>
      <c r="CA192" s="8"/>
      <c r="CB192" s="8"/>
      <c r="CC192" s="8"/>
      <c r="CD192" s="8"/>
      <c r="CE192" s="61">
        <f t="shared" si="388"/>
        <v>0</v>
      </c>
      <c r="CF192" s="8"/>
      <c r="CG192" s="8"/>
      <c r="CH192" s="8"/>
      <c r="CI192" s="8"/>
      <c r="CJ192" s="61">
        <f t="shared" si="389"/>
        <v>0</v>
      </c>
      <c r="CK192" s="8"/>
      <c r="CL192" s="8"/>
      <c r="CM192" s="8"/>
      <c r="CN192" s="8"/>
      <c r="CO192" s="8"/>
      <c r="CP192" s="61">
        <f t="shared" si="390"/>
        <v>0</v>
      </c>
      <c r="CQ192" s="8"/>
      <c r="CR192" s="8"/>
      <c r="CS192" s="8"/>
      <c r="CT192" s="8"/>
      <c r="CU192" s="61">
        <f t="shared" si="373"/>
        <v>0</v>
      </c>
      <c r="CV192" s="8"/>
      <c r="CW192" s="8"/>
      <c r="CX192" s="8"/>
      <c r="CY192" s="61">
        <f t="shared" si="374"/>
        <v>0</v>
      </c>
      <c r="CZ192" s="8"/>
      <c r="DA192" s="8"/>
      <c r="DB192" s="8"/>
      <c r="DC192" s="61">
        <f t="shared" si="375"/>
        <v>0</v>
      </c>
      <c r="DD192" s="8"/>
      <c r="DE192" s="8"/>
      <c r="DF192" s="8"/>
      <c r="DG192" s="61">
        <f t="shared" si="376"/>
        <v>0</v>
      </c>
      <c r="DH192" s="8"/>
      <c r="DI192" s="8"/>
      <c r="DJ192" s="8"/>
      <c r="DK192" s="61">
        <f t="shared" si="377"/>
        <v>0</v>
      </c>
      <c r="DL192" s="8"/>
      <c r="DM192" s="8"/>
      <c r="DN192" s="8"/>
      <c r="DO192" s="61">
        <f t="shared" si="391"/>
        <v>0</v>
      </c>
      <c r="DP192" s="8"/>
      <c r="DQ192" s="8"/>
      <c r="DR192" s="8"/>
      <c r="DS192" s="8"/>
      <c r="DT192" s="61">
        <f t="shared" si="338"/>
        <v>0</v>
      </c>
      <c r="DU192" s="8"/>
      <c r="DV192" s="8"/>
      <c r="DW192" s="8"/>
      <c r="DX192" s="8"/>
      <c r="DY192" s="8"/>
      <c r="DZ192" s="8"/>
      <c r="EA192" s="8"/>
      <c r="EB192" s="61">
        <f t="shared" si="392"/>
        <v>0</v>
      </c>
      <c r="EC192" s="8"/>
      <c r="ED192" s="8"/>
      <c r="EE192" s="8"/>
      <c r="EF192" s="8"/>
      <c r="EG192" s="8"/>
      <c r="EH192" s="8"/>
      <c r="EI192" s="61">
        <f t="shared" si="339"/>
        <v>0</v>
      </c>
      <c r="EJ192" s="8"/>
      <c r="EK192" s="8"/>
      <c r="EL192" s="61">
        <f t="shared" si="340"/>
        <v>0</v>
      </c>
      <c r="EM192" s="8"/>
      <c r="EN192" s="8"/>
      <c r="EO192" s="8"/>
      <c r="EP192" s="8"/>
      <c r="EQ192" s="61">
        <f t="shared" si="341"/>
        <v>0</v>
      </c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61">
        <f t="shared" si="370"/>
        <v>0</v>
      </c>
      <c r="FH192" s="8"/>
      <c r="FI192" s="8"/>
      <c r="FJ192" s="61">
        <f t="shared" si="342"/>
        <v>0</v>
      </c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25">
        <f>SUM(GD192:HK192)</f>
        <v>0</v>
      </c>
      <c r="GA192" s="25">
        <f t="shared" si="400"/>
        <v>0</v>
      </c>
      <c r="GB192" s="25">
        <f t="shared" si="401"/>
        <v>0</v>
      </c>
      <c r="GC192" s="25">
        <f t="shared" ref="GC192:GC208" si="464">GF192+GI192+GL192+GO192+GR192+GU192+GX192+HA192+HD192+HG192+HJ192</f>
        <v>0</v>
      </c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</row>
    <row r="193" spans="1:221" s="37" customFormat="1" ht="15.95" customHeight="1">
      <c r="A193" s="46"/>
      <c r="B193" s="46">
        <v>7952</v>
      </c>
      <c r="C193" s="49" t="s">
        <v>567</v>
      </c>
      <c r="D193" s="57">
        <f t="shared" si="364"/>
        <v>0</v>
      </c>
      <c r="E193" s="60">
        <f t="shared" si="378"/>
        <v>0</v>
      </c>
      <c r="F193" s="30">
        <f t="shared" ref="F193:F252" si="465">AS193+BA193+BC193+GA193</f>
        <v>0</v>
      </c>
      <c r="G193" s="30">
        <f t="shared" si="379"/>
        <v>0</v>
      </c>
      <c r="H193" s="61">
        <f t="shared" si="450"/>
        <v>0</v>
      </c>
      <c r="I193" s="61">
        <f t="shared" si="450"/>
        <v>0</v>
      </c>
      <c r="J193" s="61">
        <f t="shared" si="365"/>
        <v>0</v>
      </c>
      <c r="K193" s="61">
        <f t="shared" ref="K193:K252" si="466">DU193+EC193+EJ193+ER193+SUM(EV193:FF193)</f>
        <v>0</v>
      </c>
      <c r="L193" s="61">
        <f t="shared" ref="L193:L252" si="467">AV193+FH193+FK193+FM193+FN193+GA193</f>
        <v>0</v>
      </c>
      <c r="M193" s="60">
        <f t="shared" ref="M193:M252" si="468">BM193+BW193+CB193+CG193+CL193+CR193+CW193+DA193+DE193+DI193+DM193+DQ193+SUM(FO193:FY193)</f>
        <v>0</v>
      </c>
      <c r="N193" s="53">
        <f t="shared" si="371"/>
        <v>0</v>
      </c>
      <c r="O193" s="25">
        <f>BD193</f>
        <v>0</v>
      </c>
      <c r="P193" s="25">
        <f>EK193</f>
        <v>0</v>
      </c>
      <c r="Q193" s="25">
        <f t="shared" si="462"/>
        <v>0</v>
      </c>
      <c r="R193" s="25">
        <f t="shared" si="462"/>
        <v>0</v>
      </c>
      <c r="S193" s="25">
        <f>DW193+ET193</f>
        <v>0</v>
      </c>
      <c r="T193" s="25">
        <f>DV193</f>
        <v>0</v>
      </c>
      <c r="U193" s="25">
        <f>EP193</f>
        <v>0</v>
      </c>
      <c r="V193" s="25">
        <f>FL193</f>
        <v>0</v>
      </c>
      <c r="W193" s="25">
        <f>ES193</f>
        <v>0</v>
      </c>
      <c r="X193" s="25">
        <f>DX193</f>
        <v>0</v>
      </c>
      <c r="Y193" s="25">
        <f>EE193</f>
        <v>0</v>
      </c>
      <c r="Z193" s="25">
        <f t="shared" si="463"/>
        <v>0</v>
      </c>
      <c r="AA193" s="25">
        <f t="shared" si="463"/>
        <v>0</v>
      </c>
      <c r="AB193" s="25">
        <f t="shared" si="399"/>
        <v>0</v>
      </c>
      <c r="AC193" s="9">
        <f t="shared" si="399"/>
        <v>0</v>
      </c>
      <c r="AD193" s="25">
        <f>AW193</f>
        <v>0</v>
      </c>
      <c r="AE193" s="53">
        <f t="shared" ref="AE193:AE252" si="469">SUM(AF193:AG193)</f>
        <v>0</v>
      </c>
      <c r="AF193" s="61">
        <f t="shared" si="380"/>
        <v>0</v>
      </c>
      <c r="AG193" s="61">
        <f t="shared" si="381"/>
        <v>0</v>
      </c>
      <c r="AH193" s="53">
        <f t="shared" si="393"/>
        <v>0</v>
      </c>
      <c r="AI193" s="12">
        <f t="shared" si="382"/>
        <v>0</v>
      </c>
      <c r="AJ193" s="12">
        <f t="shared" si="383"/>
        <v>0</v>
      </c>
      <c r="AK193" s="12">
        <f t="shared" si="394"/>
        <v>0</v>
      </c>
      <c r="AL193" s="12">
        <f t="shared" si="395"/>
        <v>0</v>
      </c>
      <c r="AM193" s="12">
        <f t="shared" si="366"/>
        <v>0</v>
      </c>
      <c r="AN193" s="12">
        <f t="shared" si="367"/>
        <v>0</v>
      </c>
      <c r="AO193" s="12">
        <f t="shared" si="368"/>
        <v>0</v>
      </c>
      <c r="AP193" s="12">
        <f t="shared" si="369"/>
        <v>0</v>
      </c>
      <c r="AQ193" s="12">
        <f t="shared" si="396"/>
        <v>0</v>
      </c>
      <c r="AR193" s="30">
        <f t="shared" si="397"/>
        <v>0</v>
      </c>
      <c r="AS193" s="8"/>
      <c r="AT193" s="8"/>
      <c r="AU193" s="8"/>
      <c r="AV193" s="8"/>
      <c r="AW193" s="8"/>
      <c r="AX193" s="8"/>
      <c r="AY193" s="8"/>
      <c r="AZ193" s="8"/>
      <c r="BA193" s="8"/>
      <c r="BB193" s="30">
        <f t="shared" si="398"/>
        <v>0</v>
      </c>
      <c r="BC193" s="8"/>
      <c r="BD193" s="8"/>
      <c r="BE193" s="30">
        <f t="shared" si="372"/>
        <v>0</v>
      </c>
      <c r="BF193" s="8"/>
      <c r="BG193" s="8"/>
      <c r="BH193" s="8"/>
      <c r="BI193" s="8"/>
      <c r="BJ193" s="8"/>
      <c r="BK193" s="61">
        <f t="shared" si="384"/>
        <v>0</v>
      </c>
      <c r="BL193" s="8"/>
      <c r="BM193" s="8"/>
      <c r="BN193" s="8"/>
      <c r="BO193" s="8"/>
      <c r="BP193" s="8"/>
      <c r="BQ193" s="8"/>
      <c r="BR193" s="61">
        <f t="shared" si="385"/>
        <v>0</v>
      </c>
      <c r="BS193" s="8"/>
      <c r="BT193" s="8"/>
      <c r="BU193" s="61">
        <f t="shared" si="386"/>
        <v>0</v>
      </c>
      <c r="BV193" s="8"/>
      <c r="BW193" s="8"/>
      <c r="BX193" s="8"/>
      <c r="BY193" s="8"/>
      <c r="BZ193" s="61">
        <f t="shared" si="387"/>
        <v>0</v>
      </c>
      <c r="CA193" s="8"/>
      <c r="CB193" s="8"/>
      <c r="CC193" s="8"/>
      <c r="CD193" s="8"/>
      <c r="CE193" s="61">
        <f t="shared" si="388"/>
        <v>0</v>
      </c>
      <c r="CF193" s="8"/>
      <c r="CG193" s="8"/>
      <c r="CH193" s="8"/>
      <c r="CI193" s="8"/>
      <c r="CJ193" s="61">
        <f t="shared" si="389"/>
        <v>0</v>
      </c>
      <c r="CK193" s="8"/>
      <c r="CL193" s="8"/>
      <c r="CM193" s="8"/>
      <c r="CN193" s="8"/>
      <c r="CO193" s="8"/>
      <c r="CP193" s="61">
        <f t="shared" si="390"/>
        <v>0</v>
      </c>
      <c r="CQ193" s="8"/>
      <c r="CR193" s="8"/>
      <c r="CS193" s="8"/>
      <c r="CT193" s="8"/>
      <c r="CU193" s="61">
        <f t="shared" si="373"/>
        <v>0</v>
      </c>
      <c r="CV193" s="8"/>
      <c r="CW193" s="8"/>
      <c r="CX193" s="8"/>
      <c r="CY193" s="61">
        <f t="shared" si="374"/>
        <v>0</v>
      </c>
      <c r="CZ193" s="8"/>
      <c r="DA193" s="8"/>
      <c r="DB193" s="8"/>
      <c r="DC193" s="61">
        <f t="shared" si="375"/>
        <v>0</v>
      </c>
      <c r="DD193" s="8"/>
      <c r="DE193" s="8"/>
      <c r="DF193" s="8"/>
      <c r="DG193" s="61">
        <f t="shared" si="376"/>
        <v>0</v>
      </c>
      <c r="DH193" s="8"/>
      <c r="DI193" s="8"/>
      <c r="DJ193" s="8"/>
      <c r="DK193" s="61">
        <f t="shared" si="377"/>
        <v>0</v>
      </c>
      <c r="DL193" s="8"/>
      <c r="DM193" s="8"/>
      <c r="DN193" s="8"/>
      <c r="DO193" s="61">
        <f t="shared" si="391"/>
        <v>0</v>
      </c>
      <c r="DP193" s="8"/>
      <c r="DQ193" s="8"/>
      <c r="DR193" s="8"/>
      <c r="DS193" s="8"/>
      <c r="DT193" s="61">
        <f t="shared" ref="DT193:DT252" si="470">SUM(DU193:EA193)</f>
        <v>0</v>
      </c>
      <c r="DU193" s="8"/>
      <c r="DV193" s="8"/>
      <c r="DW193" s="8"/>
      <c r="DX193" s="8"/>
      <c r="DY193" s="8"/>
      <c r="DZ193" s="8"/>
      <c r="EA193" s="8"/>
      <c r="EB193" s="61">
        <f t="shared" si="392"/>
        <v>0</v>
      </c>
      <c r="EC193" s="8"/>
      <c r="ED193" s="8"/>
      <c r="EE193" s="8"/>
      <c r="EF193" s="8"/>
      <c r="EG193" s="8"/>
      <c r="EH193" s="8"/>
      <c r="EI193" s="61">
        <f t="shared" ref="EI193:EI252" si="471">SUM(EJ193:EK193)</f>
        <v>0</v>
      </c>
      <c r="EJ193" s="8"/>
      <c r="EK193" s="8"/>
      <c r="EL193" s="61">
        <f t="shared" ref="EL193:EL252" si="472">SUM(EM193:EP193)</f>
        <v>0</v>
      </c>
      <c r="EM193" s="8"/>
      <c r="EN193" s="8"/>
      <c r="EO193" s="8"/>
      <c r="EP193" s="8"/>
      <c r="EQ193" s="61">
        <f t="shared" ref="EQ193:EQ252" si="473">SUM(ER193:EU193)</f>
        <v>0</v>
      </c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61">
        <f t="shared" si="370"/>
        <v>0</v>
      </c>
      <c r="FH193" s="8"/>
      <c r="FI193" s="8"/>
      <c r="FJ193" s="61">
        <f t="shared" ref="FJ193:FJ252" si="474">SUM(FK193:FL193)</f>
        <v>0</v>
      </c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25">
        <f>SUM(GD193:HK193)</f>
        <v>0</v>
      </c>
      <c r="GA193" s="25">
        <f t="shared" si="400"/>
        <v>0</v>
      </c>
      <c r="GB193" s="25">
        <f t="shared" si="401"/>
        <v>0</v>
      </c>
      <c r="GC193" s="25">
        <f t="shared" si="464"/>
        <v>0</v>
      </c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</row>
    <row r="194" spans="1:221" s="37" customFormat="1" ht="15.95" customHeight="1">
      <c r="A194" s="46"/>
      <c r="B194" s="46">
        <v>7953</v>
      </c>
      <c r="C194" s="49" t="s">
        <v>373</v>
      </c>
      <c r="D194" s="57">
        <f t="shared" si="364"/>
        <v>0</v>
      </c>
      <c r="E194" s="60">
        <f t="shared" si="378"/>
        <v>0</v>
      </c>
      <c r="F194" s="30">
        <f t="shared" si="465"/>
        <v>0</v>
      </c>
      <c r="G194" s="30">
        <f t="shared" si="379"/>
        <v>0</v>
      </c>
      <c r="H194" s="61">
        <f t="shared" si="450"/>
        <v>0</v>
      </c>
      <c r="I194" s="61">
        <f t="shared" si="450"/>
        <v>0</v>
      </c>
      <c r="J194" s="61">
        <f t="shared" si="365"/>
        <v>0</v>
      </c>
      <c r="K194" s="61">
        <f t="shared" si="466"/>
        <v>0</v>
      </c>
      <c r="L194" s="61">
        <f t="shared" si="467"/>
        <v>0</v>
      </c>
      <c r="M194" s="60">
        <f t="shared" si="468"/>
        <v>0</v>
      </c>
      <c r="N194" s="53">
        <f t="shared" si="371"/>
        <v>0</v>
      </c>
      <c r="O194" s="25">
        <f>BD194</f>
        <v>0</v>
      </c>
      <c r="P194" s="25">
        <f>EK194</f>
        <v>0</v>
      </c>
      <c r="Q194" s="25">
        <f t="shared" si="462"/>
        <v>0</v>
      </c>
      <c r="R194" s="25">
        <f t="shared" si="462"/>
        <v>0</v>
      </c>
      <c r="S194" s="25">
        <f>DW194+ET194</f>
        <v>0</v>
      </c>
      <c r="T194" s="25">
        <f>DV194</f>
        <v>0</v>
      </c>
      <c r="U194" s="25">
        <f>EP194</f>
        <v>0</v>
      </c>
      <c r="V194" s="25">
        <f>FL194</f>
        <v>0</v>
      </c>
      <c r="W194" s="25">
        <f>ES194</f>
        <v>0</v>
      </c>
      <c r="X194" s="25">
        <f>DX194</f>
        <v>0</v>
      </c>
      <c r="Y194" s="25">
        <f>EE194</f>
        <v>0</v>
      </c>
      <c r="Z194" s="25">
        <f t="shared" si="463"/>
        <v>0</v>
      </c>
      <c r="AA194" s="25">
        <f t="shared" si="463"/>
        <v>0</v>
      </c>
      <c r="AB194" s="25">
        <f t="shared" si="399"/>
        <v>0</v>
      </c>
      <c r="AC194" s="9">
        <f t="shared" si="399"/>
        <v>0</v>
      </c>
      <c r="AD194" s="25">
        <f>AW194</f>
        <v>0</v>
      </c>
      <c r="AE194" s="53">
        <f t="shared" si="469"/>
        <v>0</v>
      </c>
      <c r="AF194" s="61">
        <f t="shared" si="380"/>
        <v>0</v>
      </c>
      <c r="AG194" s="61">
        <f t="shared" si="381"/>
        <v>0</v>
      </c>
      <c r="AH194" s="53">
        <f t="shared" si="393"/>
        <v>0</v>
      </c>
      <c r="AI194" s="12">
        <f t="shared" si="382"/>
        <v>0</v>
      </c>
      <c r="AJ194" s="12">
        <f t="shared" si="383"/>
        <v>0</v>
      </c>
      <c r="AK194" s="12">
        <f t="shared" si="394"/>
        <v>0</v>
      </c>
      <c r="AL194" s="12">
        <f t="shared" si="395"/>
        <v>0</v>
      </c>
      <c r="AM194" s="12">
        <f t="shared" si="366"/>
        <v>0</v>
      </c>
      <c r="AN194" s="12">
        <f t="shared" si="367"/>
        <v>0</v>
      </c>
      <c r="AO194" s="12">
        <f t="shared" si="368"/>
        <v>0</v>
      </c>
      <c r="AP194" s="12">
        <f t="shared" si="369"/>
        <v>0</v>
      </c>
      <c r="AQ194" s="12">
        <f t="shared" si="396"/>
        <v>0</v>
      </c>
      <c r="AR194" s="30">
        <f t="shared" si="397"/>
        <v>0</v>
      </c>
      <c r="AS194" s="8"/>
      <c r="AT194" s="8"/>
      <c r="AU194" s="8"/>
      <c r="AV194" s="8"/>
      <c r="AW194" s="8"/>
      <c r="AX194" s="8"/>
      <c r="AY194" s="8"/>
      <c r="AZ194" s="8"/>
      <c r="BA194" s="8"/>
      <c r="BB194" s="30">
        <f t="shared" si="398"/>
        <v>0</v>
      </c>
      <c r="BC194" s="8"/>
      <c r="BD194" s="8"/>
      <c r="BE194" s="30">
        <f t="shared" si="372"/>
        <v>0</v>
      </c>
      <c r="BF194" s="8"/>
      <c r="BG194" s="8"/>
      <c r="BH194" s="8"/>
      <c r="BI194" s="8"/>
      <c r="BJ194" s="8"/>
      <c r="BK194" s="61">
        <f t="shared" si="384"/>
        <v>0</v>
      </c>
      <c r="BL194" s="8"/>
      <c r="BM194" s="8"/>
      <c r="BN194" s="8"/>
      <c r="BO194" s="8"/>
      <c r="BP194" s="8"/>
      <c r="BQ194" s="8"/>
      <c r="BR194" s="61">
        <f t="shared" si="385"/>
        <v>0</v>
      </c>
      <c r="BS194" s="8"/>
      <c r="BT194" s="8"/>
      <c r="BU194" s="61">
        <f t="shared" si="386"/>
        <v>0</v>
      </c>
      <c r="BV194" s="8"/>
      <c r="BW194" s="8"/>
      <c r="BX194" s="8"/>
      <c r="BY194" s="8"/>
      <c r="BZ194" s="61">
        <f t="shared" si="387"/>
        <v>0</v>
      </c>
      <c r="CA194" s="8"/>
      <c r="CB194" s="8"/>
      <c r="CC194" s="8"/>
      <c r="CD194" s="8"/>
      <c r="CE194" s="61">
        <f t="shared" si="388"/>
        <v>0</v>
      </c>
      <c r="CF194" s="8"/>
      <c r="CG194" s="8"/>
      <c r="CH194" s="8"/>
      <c r="CI194" s="8"/>
      <c r="CJ194" s="61">
        <f t="shared" si="389"/>
        <v>0</v>
      </c>
      <c r="CK194" s="8"/>
      <c r="CL194" s="8"/>
      <c r="CM194" s="8"/>
      <c r="CN194" s="8"/>
      <c r="CO194" s="8"/>
      <c r="CP194" s="61">
        <f t="shared" si="390"/>
        <v>0</v>
      </c>
      <c r="CQ194" s="8"/>
      <c r="CR194" s="8"/>
      <c r="CS194" s="8"/>
      <c r="CT194" s="8"/>
      <c r="CU194" s="61">
        <f t="shared" si="373"/>
        <v>0</v>
      </c>
      <c r="CV194" s="8"/>
      <c r="CW194" s="8"/>
      <c r="CX194" s="8"/>
      <c r="CY194" s="61">
        <f t="shared" si="374"/>
        <v>0</v>
      </c>
      <c r="CZ194" s="8"/>
      <c r="DA194" s="8"/>
      <c r="DB194" s="8"/>
      <c r="DC194" s="61">
        <f t="shared" si="375"/>
        <v>0</v>
      </c>
      <c r="DD194" s="8"/>
      <c r="DE194" s="8"/>
      <c r="DF194" s="8"/>
      <c r="DG194" s="61">
        <f t="shared" si="376"/>
        <v>0</v>
      </c>
      <c r="DH194" s="8"/>
      <c r="DI194" s="8"/>
      <c r="DJ194" s="8"/>
      <c r="DK194" s="61">
        <f t="shared" si="377"/>
        <v>0</v>
      </c>
      <c r="DL194" s="8"/>
      <c r="DM194" s="8"/>
      <c r="DN194" s="8"/>
      <c r="DO194" s="61">
        <f t="shared" si="391"/>
        <v>0</v>
      </c>
      <c r="DP194" s="8"/>
      <c r="DQ194" s="8"/>
      <c r="DR194" s="8"/>
      <c r="DS194" s="8"/>
      <c r="DT194" s="61">
        <f t="shared" si="470"/>
        <v>0</v>
      </c>
      <c r="DU194" s="8"/>
      <c r="DV194" s="8"/>
      <c r="DW194" s="8"/>
      <c r="DX194" s="8"/>
      <c r="DY194" s="8"/>
      <c r="DZ194" s="8"/>
      <c r="EA194" s="8"/>
      <c r="EB194" s="61">
        <f t="shared" si="392"/>
        <v>0</v>
      </c>
      <c r="EC194" s="8"/>
      <c r="ED194" s="8"/>
      <c r="EE194" s="8"/>
      <c r="EF194" s="8"/>
      <c r="EG194" s="8"/>
      <c r="EH194" s="8"/>
      <c r="EI194" s="61">
        <f t="shared" si="471"/>
        <v>0</v>
      </c>
      <c r="EJ194" s="8"/>
      <c r="EK194" s="8"/>
      <c r="EL194" s="61">
        <f t="shared" si="472"/>
        <v>0</v>
      </c>
      <c r="EM194" s="8"/>
      <c r="EN194" s="8"/>
      <c r="EO194" s="8"/>
      <c r="EP194" s="8"/>
      <c r="EQ194" s="61">
        <f t="shared" si="473"/>
        <v>0</v>
      </c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61">
        <f t="shared" si="370"/>
        <v>0</v>
      </c>
      <c r="FH194" s="8"/>
      <c r="FI194" s="8"/>
      <c r="FJ194" s="61">
        <f t="shared" si="474"/>
        <v>0</v>
      </c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25">
        <f>SUM(GD194:HK194)</f>
        <v>0</v>
      </c>
      <c r="GA194" s="25">
        <f t="shared" si="400"/>
        <v>0</v>
      </c>
      <c r="GB194" s="25">
        <f t="shared" si="401"/>
        <v>0</v>
      </c>
      <c r="GC194" s="25">
        <f t="shared" si="464"/>
        <v>0</v>
      </c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</row>
    <row r="195" spans="1:221" s="37" customFormat="1" ht="15.95" customHeight="1">
      <c r="A195" s="46"/>
      <c r="B195" s="46">
        <v>7954</v>
      </c>
      <c r="C195" s="49" t="s">
        <v>616</v>
      </c>
      <c r="D195" s="57">
        <f t="shared" si="364"/>
        <v>0</v>
      </c>
      <c r="E195" s="60">
        <f t="shared" si="378"/>
        <v>0</v>
      </c>
      <c r="F195" s="30">
        <f t="shared" si="465"/>
        <v>0</v>
      </c>
      <c r="G195" s="30">
        <f t="shared" si="379"/>
        <v>0</v>
      </c>
      <c r="H195" s="61">
        <f t="shared" si="450"/>
        <v>0</v>
      </c>
      <c r="I195" s="61">
        <f t="shared" si="450"/>
        <v>0</v>
      </c>
      <c r="J195" s="61">
        <f t="shared" si="365"/>
        <v>0</v>
      </c>
      <c r="K195" s="61">
        <f t="shared" si="466"/>
        <v>0</v>
      </c>
      <c r="L195" s="61">
        <f t="shared" si="467"/>
        <v>0</v>
      </c>
      <c r="M195" s="60">
        <f t="shared" si="468"/>
        <v>0</v>
      </c>
      <c r="N195" s="53">
        <f t="shared" si="371"/>
        <v>0</v>
      </c>
      <c r="O195" s="25">
        <f>BD195</f>
        <v>0</v>
      </c>
      <c r="P195" s="25">
        <f>EK195</f>
        <v>0</v>
      </c>
      <c r="Q195" s="25">
        <f t="shared" si="462"/>
        <v>0</v>
      </c>
      <c r="R195" s="25">
        <f t="shared" si="462"/>
        <v>0</v>
      </c>
      <c r="S195" s="25">
        <f>DW195+ET195</f>
        <v>0</v>
      </c>
      <c r="T195" s="25">
        <f>DV195</f>
        <v>0</v>
      </c>
      <c r="U195" s="25">
        <f>EP195</f>
        <v>0</v>
      </c>
      <c r="V195" s="25">
        <f>FL195</f>
        <v>0</v>
      </c>
      <c r="W195" s="25">
        <f>ES195</f>
        <v>0</v>
      </c>
      <c r="X195" s="25">
        <f>DX195</f>
        <v>0</v>
      </c>
      <c r="Y195" s="25">
        <f>EE195</f>
        <v>0</v>
      </c>
      <c r="Z195" s="25">
        <f t="shared" si="463"/>
        <v>0</v>
      </c>
      <c r="AA195" s="25">
        <f t="shared" si="463"/>
        <v>0</v>
      </c>
      <c r="AB195" s="25">
        <f t="shared" si="399"/>
        <v>0</v>
      </c>
      <c r="AC195" s="9">
        <f t="shared" si="399"/>
        <v>0</v>
      </c>
      <c r="AD195" s="25">
        <f>AW195</f>
        <v>0</v>
      </c>
      <c r="AE195" s="53">
        <f t="shared" si="469"/>
        <v>0</v>
      </c>
      <c r="AF195" s="61">
        <f t="shared" si="380"/>
        <v>0</v>
      </c>
      <c r="AG195" s="61">
        <f t="shared" si="381"/>
        <v>0</v>
      </c>
      <c r="AH195" s="53">
        <f t="shared" si="393"/>
        <v>0</v>
      </c>
      <c r="AI195" s="12">
        <f t="shared" si="382"/>
        <v>0</v>
      </c>
      <c r="AJ195" s="12">
        <f t="shared" si="383"/>
        <v>0</v>
      </c>
      <c r="AK195" s="12">
        <f t="shared" si="394"/>
        <v>0</v>
      </c>
      <c r="AL195" s="12">
        <f t="shared" si="395"/>
        <v>0</v>
      </c>
      <c r="AM195" s="12">
        <f t="shared" si="366"/>
        <v>0</v>
      </c>
      <c r="AN195" s="12">
        <f t="shared" si="367"/>
        <v>0</v>
      </c>
      <c r="AO195" s="12">
        <f t="shared" si="368"/>
        <v>0</v>
      </c>
      <c r="AP195" s="12">
        <f t="shared" si="369"/>
        <v>0</v>
      </c>
      <c r="AQ195" s="12">
        <f t="shared" si="396"/>
        <v>0</v>
      </c>
      <c r="AR195" s="30">
        <f t="shared" si="397"/>
        <v>0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30">
        <f t="shared" si="398"/>
        <v>0</v>
      </c>
      <c r="BC195" s="8"/>
      <c r="BD195" s="8"/>
      <c r="BE195" s="30">
        <f t="shared" si="372"/>
        <v>0</v>
      </c>
      <c r="BF195" s="8"/>
      <c r="BG195" s="8"/>
      <c r="BH195" s="8"/>
      <c r="BI195" s="8"/>
      <c r="BJ195" s="8"/>
      <c r="BK195" s="61">
        <f t="shared" si="384"/>
        <v>0</v>
      </c>
      <c r="BL195" s="8"/>
      <c r="BM195" s="8"/>
      <c r="BN195" s="8"/>
      <c r="BO195" s="8"/>
      <c r="BP195" s="8"/>
      <c r="BQ195" s="8"/>
      <c r="BR195" s="61">
        <f t="shared" si="385"/>
        <v>0</v>
      </c>
      <c r="BS195" s="8"/>
      <c r="BT195" s="8"/>
      <c r="BU195" s="61">
        <f t="shared" si="386"/>
        <v>0</v>
      </c>
      <c r="BV195" s="8"/>
      <c r="BW195" s="8"/>
      <c r="BX195" s="8"/>
      <c r="BY195" s="8"/>
      <c r="BZ195" s="61">
        <f t="shared" si="387"/>
        <v>0</v>
      </c>
      <c r="CA195" s="8"/>
      <c r="CB195" s="8"/>
      <c r="CC195" s="8"/>
      <c r="CD195" s="8"/>
      <c r="CE195" s="61">
        <f t="shared" si="388"/>
        <v>0</v>
      </c>
      <c r="CF195" s="8"/>
      <c r="CG195" s="8"/>
      <c r="CH195" s="8"/>
      <c r="CI195" s="8"/>
      <c r="CJ195" s="61">
        <f t="shared" si="389"/>
        <v>0</v>
      </c>
      <c r="CK195" s="8"/>
      <c r="CL195" s="8"/>
      <c r="CM195" s="8"/>
      <c r="CN195" s="8"/>
      <c r="CO195" s="8"/>
      <c r="CP195" s="61">
        <f t="shared" si="390"/>
        <v>0</v>
      </c>
      <c r="CQ195" s="8"/>
      <c r="CR195" s="8"/>
      <c r="CS195" s="8"/>
      <c r="CT195" s="8"/>
      <c r="CU195" s="61">
        <f t="shared" si="373"/>
        <v>0</v>
      </c>
      <c r="CV195" s="8"/>
      <c r="CW195" s="8"/>
      <c r="CX195" s="8"/>
      <c r="CY195" s="61">
        <f t="shared" si="374"/>
        <v>0</v>
      </c>
      <c r="CZ195" s="8"/>
      <c r="DA195" s="8"/>
      <c r="DB195" s="8"/>
      <c r="DC195" s="61">
        <f t="shared" si="375"/>
        <v>0</v>
      </c>
      <c r="DD195" s="8"/>
      <c r="DE195" s="8"/>
      <c r="DF195" s="8"/>
      <c r="DG195" s="61">
        <f t="shared" si="376"/>
        <v>0</v>
      </c>
      <c r="DH195" s="8"/>
      <c r="DI195" s="8"/>
      <c r="DJ195" s="8"/>
      <c r="DK195" s="61">
        <f t="shared" si="377"/>
        <v>0</v>
      </c>
      <c r="DL195" s="8"/>
      <c r="DM195" s="8"/>
      <c r="DN195" s="8"/>
      <c r="DO195" s="61">
        <f t="shared" si="391"/>
        <v>0</v>
      </c>
      <c r="DP195" s="8"/>
      <c r="DQ195" s="8"/>
      <c r="DR195" s="8"/>
      <c r="DS195" s="8"/>
      <c r="DT195" s="61">
        <f t="shared" si="470"/>
        <v>0</v>
      </c>
      <c r="DU195" s="8"/>
      <c r="DV195" s="8"/>
      <c r="DW195" s="8"/>
      <c r="DX195" s="8"/>
      <c r="DY195" s="8"/>
      <c r="DZ195" s="8"/>
      <c r="EA195" s="8"/>
      <c r="EB195" s="61">
        <f t="shared" si="392"/>
        <v>0</v>
      </c>
      <c r="EC195" s="8"/>
      <c r="ED195" s="8"/>
      <c r="EE195" s="8"/>
      <c r="EF195" s="8"/>
      <c r="EG195" s="8"/>
      <c r="EH195" s="8"/>
      <c r="EI195" s="61">
        <f t="shared" si="471"/>
        <v>0</v>
      </c>
      <c r="EJ195" s="8"/>
      <c r="EK195" s="8"/>
      <c r="EL195" s="61">
        <f t="shared" si="472"/>
        <v>0</v>
      </c>
      <c r="EM195" s="8"/>
      <c r="EN195" s="8"/>
      <c r="EO195" s="8"/>
      <c r="EP195" s="8"/>
      <c r="EQ195" s="61">
        <f t="shared" si="473"/>
        <v>0</v>
      </c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61">
        <f t="shared" si="370"/>
        <v>0</v>
      </c>
      <c r="FH195" s="8"/>
      <c r="FI195" s="8"/>
      <c r="FJ195" s="61">
        <f t="shared" si="474"/>
        <v>0</v>
      </c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25">
        <f>SUM(GD195:HK195)</f>
        <v>0</v>
      </c>
      <c r="GA195" s="25">
        <f t="shared" si="400"/>
        <v>0</v>
      </c>
      <c r="GB195" s="25">
        <f t="shared" si="401"/>
        <v>0</v>
      </c>
      <c r="GC195" s="25">
        <f t="shared" si="464"/>
        <v>0</v>
      </c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</row>
    <row r="196" spans="1:221" s="37" customFormat="1" ht="15.95" customHeight="1">
      <c r="A196" s="46"/>
      <c r="B196" s="46">
        <v>7999</v>
      </c>
      <c r="C196" s="49" t="s">
        <v>395</v>
      </c>
      <c r="D196" s="57">
        <f t="shared" si="364"/>
        <v>0</v>
      </c>
      <c r="E196" s="60">
        <f t="shared" si="378"/>
        <v>0</v>
      </c>
      <c r="F196" s="30">
        <f t="shared" si="465"/>
        <v>0</v>
      </c>
      <c r="G196" s="30">
        <f t="shared" si="379"/>
        <v>0</v>
      </c>
      <c r="H196" s="61">
        <f t="shared" si="450"/>
        <v>0</v>
      </c>
      <c r="I196" s="61">
        <f t="shared" si="450"/>
        <v>0</v>
      </c>
      <c r="J196" s="61">
        <f t="shared" si="365"/>
        <v>0</v>
      </c>
      <c r="K196" s="61">
        <f t="shared" si="466"/>
        <v>0</v>
      </c>
      <c r="L196" s="61">
        <f t="shared" si="467"/>
        <v>0</v>
      </c>
      <c r="M196" s="60">
        <f t="shared" si="468"/>
        <v>0</v>
      </c>
      <c r="N196" s="53">
        <f t="shared" si="371"/>
        <v>0</v>
      </c>
      <c r="O196" s="25">
        <f>BD196</f>
        <v>0</v>
      </c>
      <c r="P196" s="25">
        <f>EK196</f>
        <v>0</v>
      </c>
      <c r="Q196" s="25">
        <f t="shared" si="462"/>
        <v>0</v>
      </c>
      <c r="R196" s="25">
        <f t="shared" si="462"/>
        <v>0</v>
      </c>
      <c r="S196" s="25">
        <f>DW196+ET196</f>
        <v>0</v>
      </c>
      <c r="T196" s="25">
        <f>DV196</f>
        <v>0</v>
      </c>
      <c r="U196" s="25">
        <f>EP196</f>
        <v>0</v>
      </c>
      <c r="V196" s="25">
        <f>FL196</f>
        <v>0</v>
      </c>
      <c r="W196" s="25">
        <f>ES196</f>
        <v>0</v>
      </c>
      <c r="X196" s="25">
        <f>DX196</f>
        <v>0</v>
      </c>
      <c r="Y196" s="25">
        <f>EE196</f>
        <v>0</v>
      </c>
      <c r="Z196" s="25">
        <f t="shared" si="463"/>
        <v>0</v>
      </c>
      <c r="AA196" s="25">
        <f t="shared" si="463"/>
        <v>0</v>
      </c>
      <c r="AB196" s="25">
        <f t="shared" si="399"/>
        <v>0</v>
      </c>
      <c r="AC196" s="9">
        <f t="shared" si="399"/>
        <v>0</v>
      </c>
      <c r="AD196" s="25">
        <f>AW196</f>
        <v>0</v>
      </c>
      <c r="AE196" s="53">
        <f t="shared" si="469"/>
        <v>0</v>
      </c>
      <c r="AF196" s="61">
        <f t="shared" si="380"/>
        <v>0</v>
      </c>
      <c r="AG196" s="61">
        <f t="shared" si="381"/>
        <v>0</v>
      </c>
      <c r="AH196" s="53">
        <f t="shared" si="393"/>
        <v>0</v>
      </c>
      <c r="AI196" s="12">
        <f t="shared" si="382"/>
        <v>0</v>
      </c>
      <c r="AJ196" s="12">
        <f t="shared" si="383"/>
        <v>0</v>
      </c>
      <c r="AK196" s="12">
        <f t="shared" si="394"/>
        <v>0</v>
      </c>
      <c r="AL196" s="12">
        <f t="shared" si="395"/>
        <v>0</v>
      </c>
      <c r="AM196" s="12">
        <f t="shared" si="366"/>
        <v>0</v>
      </c>
      <c r="AN196" s="12">
        <f t="shared" si="367"/>
        <v>0</v>
      </c>
      <c r="AO196" s="12">
        <f t="shared" si="368"/>
        <v>0</v>
      </c>
      <c r="AP196" s="12">
        <f t="shared" si="369"/>
        <v>0</v>
      </c>
      <c r="AQ196" s="12">
        <f t="shared" si="396"/>
        <v>0</v>
      </c>
      <c r="AR196" s="30">
        <f t="shared" si="397"/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30">
        <f t="shared" si="398"/>
        <v>0</v>
      </c>
      <c r="BC196" s="8"/>
      <c r="BD196" s="8"/>
      <c r="BE196" s="30">
        <f t="shared" si="372"/>
        <v>0</v>
      </c>
      <c r="BF196" s="8"/>
      <c r="BG196" s="8"/>
      <c r="BH196" s="8"/>
      <c r="BI196" s="8"/>
      <c r="BJ196" s="8"/>
      <c r="BK196" s="61">
        <f t="shared" si="384"/>
        <v>0</v>
      </c>
      <c r="BL196" s="8"/>
      <c r="BM196" s="8"/>
      <c r="BN196" s="8"/>
      <c r="BO196" s="8"/>
      <c r="BP196" s="8"/>
      <c r="BQ196" s="8"/>
      <c r="BR196" s="61">
        <f t="shared" si="385"/>
        <v>0</v>
      </c>
      <c r="BS196" s="8"/>
      <c r="BT196" s="8"/>
      <c r="BU196" s="61">
        <f t="shared" si="386"/>
        <v>0</v>
      </c>
      <c r="BV196" s="8"/>
      <c r="BW196" s="8"/>
      <c r="BX196" s="8"/>
      <c r="BY196" s="8"/>
      <c r="BZ196" s="61">
        <f t="shared" si="387"/>
        <v>0</v>
      </c>
      <c r="CA196" s="8"/>
      <c r="CB196" s="8"/>
      <c r="CC196" s="8"/>
      <c r="CD196" s="8"/>
      <c r="CE196" s="61">
        <f t="shared" si="388"/>
        <v>0</v>
      </c>
      <c r="CF196" s="8"/>
      <c r="CG196" s="8"/>
      <c r="CH196" s="8"/>
      <c r="CI196" s="8"/>
      <c r="CJ196" s="61">
        <f t="shared" si="389"/>
        <v>0</v>
      </c>
      <c r="CK196" s="8"/>
      <c r="CL196" s="8"/>
      <c r="CM196" s="8"/>
      <c r="CN196" s="8"/>
      <c r="CO196" s="8"/>
      <c r="CP196" s="61">
        <f t="shared" si="390"/>
        <v>0</v>
      </c>
      <c r="CQ196" s="8"/>
      <c r="CR196" s="8"/>
      <c r="CS196" s="8"/>
      <c r="CT196" s="8"/>
      <c r="CU196" s="61">
        <f t="shared" si="373"/>
        <v>0</v>
      </c>
      <c r="CV196" s="8"/>
      <c r="CW196" s="8"/>
      <c r="CX196" s="8"/>
      <c r="CY196" s="61">
        <f t="shared" si="374"/>
        <v>0</v>
      </c>
      <c r="CZ196" s="8"/>
      <c r="DA196" s="8"/>
      <c r="DB196" s="8"/>
      <c r="DC196" s="61">
        <f t="shared" si="375"/>
        <v>0</v>
      </c>
      <c r="DD196" s="8"/>
      <c r="DE196" s="8"/>
      <c r="DF196" s="8"/>
      <c r="DG196" s="61">
        <f t="shared" si="376"/>
        <v>0</v>
      </c>
      <c r="DH196" s="8"/>
      <c r="DI196" s="8"/>
      <c r="DJ196" s="8"/>
      <c r="DK196" s="61">
        <f t="shared" si="377"/>
        <v>0</v>
      </c>
      <c r="DL196" s="8"/>
      <c r="DM196" s="8"/>
      <c r="DN196" s="8"/>
      <c r="DO196" s="61">
        <f t="shared" si="391"/>
        <v>0</v>
      </c>
      <c r="DP196" s="8"/>
      <c r="DQ196" s="8"/>
      <c r="DR196" s="8"/>
      <c r="DS196" s="8"/>
      <c r="DT196" s="61">
        <f t="shared" si="470"/>
        <v>0</v>
      </c>
      <c r="DU196" s="8"/>
      <c r="DV196" s="8"/>
      <c r="DW196" s="8"/>
      <c r="DX196" s="8"/>
      <c r="DY196" s="8"/>
      <c r="DZ196" s="8"/>
      <c r="EA196" s="8"/>
      <c r="EB196" s="61">
        <f t="shared" si="392"/>
        <v>0</v>
      </c>
      <c r="EC196" s="8"/>
      <c r="ED196" s="8"/>
      <c r="EE196" s="8"/>
      <c r="EF196" s="8"/>
      <c r="EG196" s="8"/>
      <c r="EH196" s="8"/>
      <c r="EI196" s="61">
        <f t="shared" si="471"/>
        <v>0</v>
      </c>
      <c r="EJ196" s="8"/>
      <c r="EK196" s="8"/>
      <c r="EL196" s="61">
        <f t="shared" si="472"/>
        <v>0</v>
      </c>
      <c r="EM196" s="8"/>
      <c r="EN196" s="8"/>
      <c r="EO196" s="8"/>
      <c r="EP196" s="8"/>
      <c r="EQ196" s="61">
        <f t="shared" si="473"/>
        <v>0</v>
      </c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61">
        <f t="shared" si="370"/>
        <v>0</v>
      </c>
      <c r="FH196" s="8"/>
      <c r="FI196" s="8"/>
      <c r="FJ196" s="61">
        <f t="shared" si="474"/>
        <v>0</v>
      </c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25">
        <f>SUM(GD196:HK196)</f>
        <v>0</v>
      </c>
      <c r="GA196" s="25">
        <f t="shared" si="400"/>
        <v>0</v>
      </c>
      <c r="GB196" s="25">
        <f t="shared" si="401"/>
        <v>0</v>
      </c>
      <c r="GC196" s="25">
        <f t="shared" si="464"/>
        <v>0</v>
      </c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</row>
    <row r="197" spans="1:221" s="37" customFormat="1" ht="15.95" customHeight="1">
      <c r="A197" s="44">
        <v>8000</v>
      </c>
      <c r="B197" s="44"/>
      <c r="C197" s="45" t="s">
        <v>568</v>
      </c>
      <c r="D197" s="57">
        <f t="shared" si="364"/>
        <v>0</v>
      </c>
      <c r="E197" s="60">
        <f t="shared" si="378"/>
        <v>0</v>
      </c>
      <c r="F197" s="30">
        <f t="shared" si="465"/>
        <v>0</v>
      </c>
      <c r="G197" s="30">
        <f t="shared" si="379"/>
        <v>0</v>
      </c>
      <c r="H197" s="61">
        <f t="shared" si="450"/>
        <v>0</v>
      </c>
      <c r="I197" s="61">
        <f t="shared" si="450"/>
        <v>0</v>
      </c>
      <c r="J197" s="61">
        <f t="shared" si="365"/>
        <v>0</v>
      </c>
      <c r="K197" s="61">
        <f t="shared" si="466"/>
        <v>0</v>
      </c>
      <c r="L197" s="61">
        <f t="shared" si="467"/>
        <v>0</v>
      </c>
      <c r="M197" s="60">
        <f t="shared" si="468"/>
        <v>0</v>
      </c>
      <c r="N197" s="53">
        <f t="shared" si="371"/>
        <v>0</v>
      </c>
      <c r="O197" s="14">
        <f>SUM(O198:O208)</f>
        <v>0</v>
      </c>
      <c r="P197" s="14">
        <f>SUM(P198:P208)</f>
        <v>0</v>
      </c>
      <c r="Q197" s="14">
        <f t="shared" ref="Q197:AD197" si="475">SUM(Q198:Q208)</f>
        <v>0</v>
      </c>
      <c r="R197" s="14">
        <f t="shared" si="475"/>
        <v>0</v>
      </c>
      <c r="S197" s="14">
        <f t="shared" si="475"/>
        <v>0</v>
      </c>
      <c r="T197" s="14">
        <f t="shared" si="475"/>
        <v>0</v>
      </c>
      <c r="U197" s="14">
        <f t="shared" si="475"/>
        <v>0</v>
      </c>
      <c r="V197" s="14">
        <f t="shared" si="475"/>
        <v>0</v>
      </c>
      <c r="W197" s="14">
        <f t="shared" si="475"/>
        <v>0</v>
      </c>
      <c r="X197" s="14">
        <f t="shared" si="475"/>
        <v>0</v>
      </c>
      <c r="Y197" s="14">
        <f>SUM(Y198:Y208)</f>
        <v>0</v>
      </c>
      <c r="Z197" s="14">
        <f>SUM(Z198:Z208)</f>
        <v>0</v>
      </c>
      <c r="AA197" s="14">
        <f>SUM(AA198:AA208)</f>
        <v>0</v>
      </c>
      <c r="AB197" s="25">
        <f t="shared" si="399"/>
        <v>0</v>
      </c>
      <c r="AC197" s="14">
        <f>SUM(AC198:AC208)</f>
        <v>0</v>
      </c>
      <c r="AD197" s="14">
        <f t="shared" si="475"/>
        <v>0</v>
      </c>
      <c r="AE197" s="53">
        <f t="shared" si="469"/>
        <v>0</v>
      </c>
      <c r="AF197" s="61">
        <f t="shared" si="380"/>
        <v>0</v>
      </c>
      <c r="AG197" s="61">
        <f t="shared" si="381"/>
        <v>0</v>
      </c>
      <c r="AH197" s="53">
        <f t="shared" si="393"/>
        <v>0</v>
      </c>
      <c r="AI197" s="12">
        <f t="shared" si="382"/>
        <v>0</v>
      </c>
      <c r="AJ197" s="12">
        <f t="shared" si="383"/>
        <v>0</v>
      </c>
      <c r="AK197" s="12">
        <f t="shared" si="394"/>
        <v>0</v>
      </c>
      <c r="AL197" s="12">
        <f t="shared" si="395"/>
        <v>0</v>
      </c>
      <c r="AM197" s="12">
        <f t="shared" si="366"/>
        <v>0</v>
      </c>
      <c r="AN197" s="12">
        <f t="shared" si="367"/>
        <v>0</v>
      </c>
      <c r="AO197" s="12">
        <f t="shared" si="368"/>
        <v>0</v>
      </c>
      <c r="AP197" s="12">
        <f t="shared" si="369"/>
        <v>0</v>
      </c>
      <c r="AQ197" s="12">
        <f t="shared" si="396"/>
        <v>0</v>
      </c>
      <c r="AR197" s="30">
        <f t="shared" si="397"/>
        <v>0</v>
      </c>
      <c r="AS197" s="14">
        <f t="shared" ref="AS197:BN197" si="476">SUM(AS198:AS208)</f>
        <v>0</v>
      </c>
      <c r="AT197" s="14">
        <f t="shared" si="476"/>
        <v>0</v>
      </c>
      <c r="AU197" s="14">
        <f t="shared" si="476"/>
        <v>0</v>
      </c>
      <c r="AV197" s="14">
        <f t="shared" si="476"/>
        <v>0</v>
      </c>
      <c r="AW197" s="14">
        <f t="shared" si="476"/>
        <v>0</v>
      </c>
      <c r="AX197" s="14">
        <f t="shared" si="476"/>
        <v>0</v>
      </c>
      <c r="AY197" s="14">
        <f t="shared" si="476"/>
        <v>0</v>
      </c>
      <c r="AZ197" s="14">
        <f t="shared" si="476"/>
        <v>0</v>
      </c>
      <c r="BA197" s="14">
        <f t="shared" si="476"/>
        <v>0</v>
      </c>
      <c r="BB197" s="30">
        <f t="shared" si="398"/>
        <v>0</v>
      </c>
      <c r="BC197" s="14">
        <f>SUM(BC198:BC208)</f>
        <v>0</v>
      </c>
      <c r="BD197" s="14">
        <f>SUM(BD198:BD208)</f>
        <v>0</v>
      </c>
      <c r="BE197" s="30">
        <f t="shared" si="372"/>
        <v>0</v>
      </c>
      <c r="BF197" s="14">
        <f t="shared" si="476"/>
        <v>0</v>
      </c>
      <c r="BG197" s="14">
        <f t="shared" si="476"/>
        <v>0</v>
      </c>
      <c r="BH197" s="14">
        <f>SUM(BH198:BH208)</f>
        <v>0</v>
      </c>
      <c r="BI197" s="14">
        <f t="shared" si="476"/>
        <v>0</v>
      </c>
      <c r="BJ197" s="14">
        <f t="shared" si="476"/>
        <v>0</v>
      </c>
      <c r="BK197" s="61">
        <f t="shared" si="384"/>
        <v>0</v>
      </c>
      <c r="BL197" s="14">
        <f t="shared" si="476"/>
        <v>0</v>
      </c>
      <c r="BM197" s="14">
        <f>SUM(BM198:BM208)</f>
        <v>0</v>
      </c>
      <c r="BN197" s="14">
        <f t="shared" si="476"/>
        <v>0</v>
      </c>
      <c r="BO197" s="14">
        <f>SUM(BO198:BO208)</f>
        <v>0</v>
      </c>
      <c r="BP197" s="14">
        <f>SUM(BP198:BP208)</f>
        <v>0</v>
      </c>
      <c r="BQ197" s="14">
        <f>SUM(BQ198:BQ208)</f>
        <v>0</v>
      </c>
      <c r="BR197" s="61">
        <f t="shared" si="385"/>
        <v>0</v>
      </c>
      <c r="BS197" s="14">
        <f>SUM(BS198:BS208)</f>
        <v>0</v>
      </c>
      <c r="BT197" s="14">
        <f>SUM(BT198:BT208)</f>
        <v>0</v>
      </c>
      <c r="BU197" s="61">
        <f t="shared" si="386"/>
        <v>0</v>
      </c>
      <c r="BV197" s="14">
        <f>SUM(BV198:BV208)</f>
        <v>0</v>
      </c>
      <c r="BW197" s="14">
        <f>SUM(BW198:BW208)</f>
        <v>0</v>
      </c>
      <c r="BX197" s="14">
        <f>SUM(BX198:BX208)</f>
        <v>0</v>
      </c>
      <c r="BY197" s="14">
        <f>SUM(BY198:BY208)</f>
        <v>0</v>
      </c>
      <c r="BZ197" s="61">
        <f t="shared" si="387"/>
        <v>0</v>
      </c>
      <c r="CA197" s="14">
        <f>SUM(CA198:CA208)</f>
        <v>0</v>
      </c>
      <c r="CB197" s="14">
        <f>SUM(CB198:CB208)</f>
        <v>0</v>
      </c>
      <c r="CC197" s="14">
        <f>SUM(CC198:CC208)</f>
        <v>0</v>
      </c>
      <c r="CD197" s="14">
        <f>SUM(CD198:CD208)</f>
        <v>0</v>
      </c>
      <c r="CE197" s="61">
        <f t="shared" si="388"/>
        <v>0</v>
      </c>
      <c r="CF197" s="14">
        <f>SUM(CF198:CF208)</f>
        <v>0</v>
      </c>
      <c r="CG197" s="14">
        <f>SUM(CG198:CG208)</f>
        <v>0</v>
      </c>
      <c r="CH197" s="14">
        <f>SUM(CH198:CH208)</f>
        <v>0</v>
      </c>
      <c r="CI197" s="14">
        <f>SUM(CI198:CI208)</f>
        <v>0</v>
      </c>
      <c r="CJ197" s="61">
        <f t="shared" si="389"/>
        <v>0</v>
      </c>
      <c r="CK197" s="14">
        <f>SUM(CK198:CK208)</f>
        <v>0</v>
      </c>
      <c r="CL197" s="14">
        <f>SUM(CL198:CL208)</f>
        <v>0</v>
      </c>
      <c r="CM197" s="14">
        <f>SUM(CM198:CM208)</f>
        <v>0</v>
      </c>
      <c r="CN197" s="14">
        <f>SUM(CN198:CN208)</f>
        <v>0</v>
      </c>
      <c r="CO197" s="14">
        <f>SUM(CO198:CO208)</f>
        <v>0</v>
      </c>
      <c r="CP197" s="61">
        <f t="shared" si="390"/>
        <v>0</v>
      </c>
      <c r="CQ197" s="14">
        <f>SUM(CQ198:CQ208)</f>
        <v>0</v>
      </c>
      <c r="CR197" s="14">
        <f>SUM(CR198:CR208)</f>
        <v>0</v>
      </c>
      <c r="CS197" s="14">
        <f>SUM(CS198:CS208)</f>
        <v>0</v>
      </c>
      <c r="CT197" s="14">
        <f>SUM(CT198:CT208)</f>
        <v>0</v>
      </c>
      <c r="CU197" s="61">
        <f t="shared" si="373"/>
        <v>0</v>
      </c>
      <c r="CV197" s="14">
        <f>SUM(CV198:CV208)</f>
        <v>0</v>
      </c>
      <c r="CW197" s="14">
        <f>SUM(CW198:CW208)</f>
        <v>0</v>
      </c>
      <c r="CX197" s="14">
        <f>SUM(CX198:CX208)</f>
        <v>0</v>
      </c>
      <c r="CY197" s="61">
        <f t="shared" si="374"/>
        <v>0</v>
      </c>
      <c r="CZ197" s="14">
        <f>SUM(CZ198:CZ208)</f>
        <v>0</v>
      </c>
      <c r="DA197" s="14">
        <f>SUM(DA198:DA208)</f>
        <v>0</v>
      </c>
      <c r="DB197" s="14">
        <f>SUM(DB198:DB208)</f>
        <v>0</v>
      </c>
      <c r="DC197" s="61">
        <f t="shared" si="375"/>
        <v>0</v>
      </c>
      <c r="DD197" s="14">
        <f>SUM(DD198:DD208)</f>
        <v>0</v>
      </c>
      <c r="DE197" s="14">
        <f>SUM(DE198:DE208)</f>
        <v>0</v>
      </c>
      <c r="DF197" s="14">
        <f>SUM(DF198:DF208)</f>
        <v>0</v>
      </c>
      <c r="DG197" s="61">
        <f t="shared" si="376"/>
        <v>0</v>
      </c>
      <c r="DH197" s="14">
        <f>SUM(DH198:DH208)</f>
        <v>0</v>
      </c>
      <c r="DI197" s="14">
        <f>SUM(DI198:DI208)</f>
        <v>0</v>
      </c>
      <c r="DJ197" s="14">
        <f>SUM(DJ198:DJ208)</f>
        <v>0</v>
      </c>
      <c r="DK197" s="61">
        <f t="shared" si="377"/>
        <v>0</v>
      </c>
      <c r="DL197" s="14">
        <f>SUM(DL198:DL208)</f>
        <v>0</v>
      </c>
      <c r="DM197" s="14">
        <f>SUM(DM198:DM208)</f>
        <v>0</v>
      </c>
      <c r="DN197" s="14">
        <f>SUM(DN198:DN208)</f>
        <v>0</v>
      </c>
      <c r="DO197" s="61">
        <f t="shared" si="391"/>
        <v>0</v>
      </c>
      <c r="DP197" s="14">
        <f>SUM(DP198:DP208)</f>
        <v>0</v>
      </c>
      <c r="DQ197" s="14">
        <f>SUM(DQ198:DQ208)</f>
        <v>0</v>
      </c>
      <c r="DR197" s="14">
        <f>SUM(DR198:DR208)</f>
        <v>0</v>
      </c>
      <c r="DS197" s="14">
        <f>SUM(DS198:DS208)</f>
        <v>0</v>
      </c>
      <c r="DT197" s="61">
        <f t="shared" si="470"/>
        <v>0</v>
      </c>
      <c r="DU197" s="14">
        <f t="shared" ref="DU197:EA197" si="477">SUM(DU198:DU208)</f>
        <v>0</v>
      </c>
      <c r="DV197" s="14">
        <f t="shared" si="477"/>
        <v>0</v>
      </c>
      <c r="DW197" s="14">
        <f t="shared" si="477"/>
        <v>0</v>
      </c>
      <c r="DX197" s="14">
        <f t="shared" si="477"/>
        <v>0</v>
      </c>
      <c r="DY197" s="14">
        <f t="shared" si="477"/>
        <v>0</v>
      </c>
      <c r="DZ197" s="14">
        <f t="shared" si="477"/>
        <v>0</v>
      </c>
      <c r="EA197" s="14">
        <f t="shared" si="477"/>
        <v>0</v>
      </c>
      <c r="EB197" s="61">
        <f t="shared" si="392"/>
        <v>0</v>
      </c>
      <c r="EC197" s="14">
        <f t="shared" ref="EC197:EH197" si="478">SUM(EC198:EC208)</f>
        <v>0</v>
      </c>
      <c r="ED197" s="14">
        <f t="shared" si="478"/>
        <v>0</v>
      </c>
      <c r="EE197" s="14">
        <f t="shared" si="478"/>
        <v>0</v>
      </c>
      <c r="EF197" s="14">
        <f t="shared" si="478"/>
        <v>0</v>
      </c>
      <c r="EG197" s="14">
        <f t="shared" si="478"/>
        <v>0</v>
      </c>
      <c r="EH197" s="14">
        <f t="shared" si="478"/>
        <v>0</v>
      </c>
      <c r="EI197" s="61">
        <f t="shared" si="471"/>
        <v>0</v>
      </c>
      <c r="EJ197" s="14">
        <f>SUM(EJ198:EJ208)</f>
        <v>0</v>
      </c>
      <c r="EK197" s="14">
        <f>SUM(EK198:EK208)</f>
        <v>0</v>
      </c>
      <c r="EL197" s="61">
        <f t="shared" si="472"/>
        <v>0</v>
      </c>
      <c r="EM197" s="14">
        <f>SUM(EM198:EM208)</f>
        <v>0</v>
      </c>
      <c r="EN197" s="14">
        <f>SUM(EN198:EN208)</f>
        <v>0</v>
      </c>
      <c r="EO197" s="14">
        <f>SUM(EO198:EO208)</f>
        <v>0</v>
      </c>
      <c r="EP197" s="14">
        <f>SUM(EP198:EP208)</f>
        <v>0</v>
      </c>
      <c r="EQ197" s="61">
        <f t="shared" si="473"/>
        <v>0</v>
      </c>
      <c r="ER197" s="14">
        <f t="shared" ref="ER197:FF197" si="479">SUM(ER198:ER208)</f>
        <v>0</v>
      </c>
      <c r="ES197" s="14">
        <f t="shared" si="479"/>
        <v>0</v>
      </c>
      <c r="ET197" s="14">
        <f t="shared" si="479"/>
        <v>0</v>
      </c>
      <c r="EU197" s="14">
        <f t="shared" si="479"/>
        <v>0</v>
      </c>
      <c r="EV197" s="14">
        <f t="shared" si="479"/>
        <v>0</v>
      </c>
      <c r="EW197" s="14">
        <f t="shared" si="479"/>
        <v>0</v>
      </c>
      <c r="EX197" s="14">
        <f t="shared" si="479"/>
        <v>0</v>
      </c>
      <c r="EY197" s="14">
        <f t="shared" si="479"/>
        <v>0</v>
      </c>
      <c r="EZ197" s="14">
        <f t="shared" si="479"/>
        <v>0</v>
      </c>
      <c r="FA197" s="14">
        <f t="shared" si="479"/>
        <v>0</v>
      </c>
      <c r="FB197" s="14">
        <f t="shared" si="479"/>
        <v>0</v>
      </c>
      <c r="FC197" s="14">
        <f t="shared" si="479"/>
        <v>0</v>
      </c>
      <c r="FD197" s="14">
        <f t="shared" si="479"/>
        <v>0</v>
      </c>
      <c r="FE197" s="14">
        <f t="shared" si="479"/>
        <v>0</v>
      </c>
      <c r="FF197" s="14">
        <f t="shared" si="479"/>
        <v>0</v>
      </c>
      <c r="FG197" s="61">
        <f t="shared" si="370"/>
        <v>0</v>
      </c>
      <c r="FH197" s="14">
        <f>SUM(FH198:FH208)</f>
        <v>0</v>
      </c>
      <c r="FI197" s="14">
        <f>SUM(FI198:FI208)</f>
        <v>0</v>
      </c>
      <c r="FJ197" s="61">
        <f t="shared" si="474"/>
        <v>0</v>
      </c>
      <c r="FK197" s="14">
        <f>SUM(FK198:FK208)</f>
        <v>0</v>
      </c>
      <c r="FL197" s="14">
        <f>SUM(FL198:FL208)</f>
        <v>0</v>
      </c>
      <c r="FM197" s="14">
        <f t="shared" ref="FM197:FY197" si="480">SUM(FM198:FM208)</f>
        <v>0</v>
      </c>
      <c r="FN197" s="14">
        <f t="shared" si="480"/>
        <v>0</v>
      </c>
      <c r="FO197" s="14">
        <f t="shared" si="480"/>
        <v>0</v>
      </c>
      <c r="FP197" s="14">
        <f t="shared" si="480"/>
        <v>0</v>
      </c>
      <c r="FQ197" s="14">
        <f t="shared" si="480"/>
        <v>0</v>
      </c>
      <c r="FR197" s="14">
        <f t="shared" si="480"/>
        <v>0</v>
      </c>
      <c r="FS197" s="14">
        <f t="shared" si="480"/>
        <v>0</v>
      </c>
      <c r="FT197" s="14">
        <f t="shared" si="480"/>
        <v>0</v>
      </c>
      <c r="FU197" s="14">
        <f t="shared" si="480"/>
        <v>0</v>
      </c>
      <c r="FV197" s="14">
        <f t="shared" si="480"/>
        <v>0</v>
      </c>
      <c r="FW197" s="14">
        <f t="shared" si="480"/>
        <v>0</v>
      </c>
      <c r="FX197" s="14">
        <f t="shared" si="480"/>
        <v>0</v>
      </c>
      <c r="FY197" s="14">
        <f t="shared" si="480"/>
        <v>0</v>
      </c>
      <c r="FZ197" s="14">
        <f>SUM(FZ198:FZ208)</f>
        <v>0</v>
      </c>
      <c r="GA197" s="25">
        <f t="shared" si="400"/>
        <v>0</v>
      </c>
      <c r="GB197" s="14">
        <f>SUM(GB198:GB208)</f>
        <v>0</v>
      </c>
      <c r="GC197" s="14">
        <f>SUM(GC198:GC208)</f>
        <v>0</v>
      </c>
      <c r="GD197" s="14">
        <f>SUM(GD198:GD208)</f>
        <v>0</v>
      </c>
      <c r="GE197" s="14"/>
      <c r="GF197" s="14"/>
      <c r="GG197" s="14">
        <f>SUM(GG198:GG208)</f>
        <v>0</v>
      </c>
      <c r="GH197" s="14"/>
      <c r="GI197" s="14"/>
      <c r="GJ197" s="14">
        <f>SUM(GJ198:GJ208)</f>
        <v>0</v>
      </c>
      <c r="GK197" s="14"/>
      <c r="GL197" s="14"/>
      <c r="GM197" s="14">
        <f>SUM(GM198:GM208)</f>
        <v>0</v>
      </c>
      <c r="GN197" s="14"/>
      <c r="GO197" s="14"/>
      <c r="GP197" s="14">
        <f>SUM(GP198:GP208)</f>
        <v>0</v>
      </c>
      <c r="GQ197" s="14"/>
      <c r="GR197" s="14"/>
      <c r="GS197" s="14">
        <f>SUM(GS198:GS208)</f>
        <v>0</v>
      </c>
      <c r="GT197" s="14"/>
      <c r="GU197" s="14"/>
      <c r="GV197" s="14">
        <f>SUM(GV198:GV208)</f>
        <v>0</v>
      </c>
      <c r="GW197" s="14"/>
      <c r="GX197" s="14"/>
      <c r="GY197" s="14">
        <f>SUM(GY198:GY208)</f>
        <v>0</v>
      </c>
      <c r="GZ197" s="14"/>
      <c r="HA197" s="14"/>
      <c r="HB197" s="14">
        <f>SUM(HB198:HB208)</f>
        <v>0</v>
      </c>
      <c r="HC197" s="14"/>
      <c r="HD197" s="14"/>
      <c r="HE197" s="14">
        <f>SUM(HE198:HE208)</f>
        <v>0</v>
      </c>
      <c r="HF197" s="14"/>
      <c r="HG197" s="14"/>
      <c r="HH197" s="14">
        <f>SUM(HH198:HH208)</f>
        <v>0</v>
      </c>
      <c r="HI197" s="14"/>
      <c r="HJ197" s="14"/>
      <c r="HK197" s="14">
        <f>SUM(HK198:HK208)</f>
        <v>0</v>
      </c>
      <c r="HL197" s="14"/>
      <c r="HM197" s="14"/>
    </row>
    <row r="198" spans="1:221" s="37" customFormat="1" ht="15.95" customHeight="1">
      <c r="A198" s="46"/>
      <c r="B198" s="46">
        <v>8001</v>
      </c>
      <c r="C198" s="47" t="s">
        <v>60</v>
      </c>
      <c r="D198" s="57">
        <f t="shared" si="364"/>
        <v>0</v>
      </c>
      <c r="E198" s="60">
        <f t="shared" si="378"/>
        <v>0</v>
      </c>
      <c r="F198" s="30">
        <f t="shared" si="465"/>
        <v>0</v>
      </c>
      <c r="G198" s="30">
        <f t="shared" si="379"/>
        <v>0</v>
      </c>
      <c r="H198" s="61">
        <f t="shared" si="450"/>
        <v>0</v>
      </c>
      <c r="I198" s="61">
        <f t="shared" si="450"/>
        <v>0</v>
      </c>
      <c r="J198" s="61">
        <f t="shared" si="365"/>
        <v>0</v>
      </c>
      <c r="K198" s="61">
        <f t="shared" si="466"/>
        <v>0</v>
      </c>
      <c r="L198" s="61">
        <f t="shared" si="467"/>
        <v>0</v>
      </c>
      <c r="M198" s="60">
        <f t="shared" si="468"/>
        <v>0</v>
      </c>
      <c r="N198" s="53">
        <f t="shared" si="371"/>
        <v>0</v>
      </c>
      <c r="O198" s="25">
        <f t="shared" ref="O198:O208" si="481">BD198</f>
        <v>0</v>
      </c>
      <c r="P198" s="25">
        <f t="shared" ref="P198:P208" si="482">EK198</f>
        <v>0</v>
      </c>
      <c r="Q198" s="25">
        <f t="shared" ref="Q198:R208" si="483">EN198</f>
        <v>0</v>
      </c>
      <c r="R198" s="25">
        <f t="shared" si="483"/>
        <v>0</v>
      </c>
      <c r="S198" s="25">
        <f t="shared" ref="S198:S208" si="484">DW198+ET198</f>
        <v>0</v>
      </c>
      <c r="T198" s="25">
        <f t="shared" ref="T198:T208" si="485">DV198</f>
        <v>0</v>
      </c>
      <c r="U198" s="25">
        <f t="shared" ref="U198:U208" si="486">EP198</f>
        <v>0</v>
      </c>
      <c r="V198" s="25">
        <f t="shared" ref="V198:V208" si="487">FL198</f>
        <v>0</v>
      </c>
      <c r="W198" s="25">
        <f t="shared" ref="W198:W208" si="488">ES198</f>
        <v>0</v>
      </c>
      <c r="X198" s="25">
        <f t="shared" ref="X198:X208" si="489">DX198</f>
        <v>0</v>
      </c>
      <c r="Y198" s="25">
        <f t="shared" ref="Y198:Y208" si="490">EE198</f>
        <v>0</v>
      </c>
      <c r="Z198" s="25">
        <f t="shared" ref="Z198:AA208" si="491">DY198</f>
        <v>0</v>
      </c>
      <c r="AA198" s="25">
        <f t="shared" si="491"/>
        <v>0</v>
      </c>
      <c r="AB198" s="25">
        <f t="shared" si="399"/>
        <v>0</v>
      </c>
      <c r="AC198" s="9">
        <f t="shared" si="399"/>
        <v>0</v>
      </c>
      <c r="AD198" s="25">
        <f t="shared" ref="AD198:AD208" si="492">AW198</f>
        <v>0</v>
      </c>
      <c r="AE198" s="53">
        <f t="shared" si="469"/>
        <v>0</v>
      </c>
      <c r="AF198" s="61">
        <f t="shared" si="380"/>
        <v>0</v>
      </c>
      <c r="AG198" s="61">
        <f t="shared" si="381"/>
        <v>0</v>
      </c>
      <c r="AH198" s="53">
        <f t="shared" si="393"/>
        <v>0</v>
      </c>
      <c r="AI198" s="12">
        <f t="shared" si="382"/>
        <v>0</v>
      </c>
      <c r="AJ198" s="12">
        <f t="shared" si="383"/>
        <v>0</v>
      </c>
      <c r="AK198" s="12">
        <f t="shared" si="394"/>
        <v>0</v>
      </c>
      <c r="AL198" s="12">
        <f t="shared" si="395"/>
        <v>0</v>
      </c>
      <c r="AM198" s="12">
        <f t="shared" si="366"/>
        <v>0</v>
      </c>
      <c r="AN198" s="12">
        <f t="shared" si="367"/>
        <v>0</v>
      </c>
      <c r="AO198" s="12">
        <f t="shared" si="368"/>
        <v>0</v>
      </c>
      <c r="AP198" s="12">
        <f t="shared" si="369"/>
        <v>0</v>
      </c>
      <c r="AQ198" s="12">
        <f t="shared" si="396"/>
        <v>0</v>
      </c>
      <c r="AR198" s="30">
        <f t="shared" si="397"/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30">
        <f t="shared" si="398"/>
        <v>0</v>
      </c>
      <c r="BC198" s="8"/>
      <c r="BD198" s="8"/>
      <c r="BE198" s="30">
        <f t="shared" si="372"/>
        <v>0</v>
      </c>
      <c r="BF198" s="8"/>
      <c r="BG198" s="8"/>
      <c r="BH198" s="8"/>
      <c r="BI198" s="8"/>
      <c r="BJ198" s="8"/>
      <c r="BK198" s="61">
        <f t="shared" si="384"/>
        <v>0</v>
      </c>
      <c r="BL198" s="8"/>
      <c r="BM198" s="8"/>
      <c r="BN198" s="8"/>
      <c r="BO198" s="8"/>
      <c r="BP198" s="8"/>
      <c r="BQ198" s="8"/>
      <c r="BR198" s="61">
        <f t="shared" si="385"/>
        <v>0</v>
      </c>
      <c r="BS198" s="8"/>
      <c r="BT198" s="8"/>
      <c r="BU198" s="61">
        <f t="shared" si="386"/>
        <v>0</v>
      </c>
      <c r="BV198" s="8"/>
      <c r="BW198" s="8"/>
      <c r="BX198" s="8"/>
      <c r="BY198" s="8"/>
      <c r="BZ198" s="61">
        <f t="shared" si="387"/>
        <v>0</v>
      </c>
      <c r="CA198" s="8"/>
      <c r="CB198" s="8"/>
      <c r="CC198" s="8"/>
      <c r="CD198" s="8"/>
      <c r="CE198" s="61">
        <f t="shared" si="388"/>
        <v>0</v>
      </c>
      <c r="CF198" s="8"/>
      <c r="CG198" s="8"/>
      <c r="CH198" s="8"/>
      <c r="CI198" s="8"/>
      <c r="CJ198" s="61">
        <f t="shared" si="389"/>
        <v>0</v>
      </c>
      <c r="CK198" s="8"/>
      <c r="CL198" s="8"/>
      <c r="CM198" s="8"/>
      <c r="CN198" s="8"/>
      <c r="CO198" s="8"/>
      <c r="CP198" s="61">
        <f t="shared" si="390"/>
        <v>0</v>
      </c>
      <c r="CQ198" s="8"/>
      <c r="CR198" s="8"/>
      <c r="CS198" s="8"/>
      <c r="CT198" s="8"/>
      <c r="CU198" s="61">
        <f t="shared" si="373"/>
        <v>0</v>
      </c>
      <c r="CV198" s="8"/>
      <c r="CW198" s="8"/>
      <c r="CX198" s="8"/>
      <c r="CY198" s="61">
        <f t="shared" si="374"/>
        <v>0</v>
      </c>
      <c r="CZ198" s="8"/>
      <c r="DA198" s="8"/>
      <c r="DB198" s="8"/>
      <c r="DC198" s="61">
        <f t="shared" si="375"/>
        <v>0</v>
      </c>
      <c r="DD198" s="8"/>
      <c r="DE198" s="8"/>
      <c r="DF198" s="8"/>
      <c r="DG198" s="61">
        <f t="shared" si="376"/>
        <v>0</v>
      </c>
      <c r="DH198" s="8"/>
      <c r="DI198" s="8"/>
      <c r="DJ198" s="8"/>
      <c r="DK198" s="61">
        <f t="shared" si="377"/>
        <v>0</v>
      </c>
      <c r="DL198" s="8"/>
      <c r="DM198" s="8"/>
      <c r="DN198" s="8"/>
      <c r="DO198" s="61">
        <f t="shared" si="391"/>
        <v>0</v>
      </c>
      <c r="DP198" s="8"/>
      <c r="DQ198" s="8"/>
      <c r="DR198" s="8"/>
      <c r="DS198" s="8"/>
      <c r="DT198" s="61">
        <f t="shared" si="470"/>
        <v>0</v>
      </c>
      <c r="DU198" s="8"/>
      <c r="DV198" s="8"/>
      <c r="DW198" s="8"/>
      <c r="DX198" s="8"/>
      <c r="DY198" s="8"/>
      <c r="DZ198" s="8"/>
      <c r="EA198" s="8"/>
      <c r="EB198" s="61">
        <f t="shared" si="392"/>
        <v>0</v>
      </c>
      <c r="EC198" s="8"/>
      <c r="ED198" s="8"/>
      <c r="EE198" s="8"/>
      <c r="EF198" s="8"/>
      <c r="EG198" s="8"/>
      <c r="EH198" s="8"/>
      <c r="EI198" s="61">
        <f t="shared" si="471"/>
        <v>0</v>
      </c>
      <c r="EJ198" s="8"/>
      <c r="EK198" s="8"/>
      <c r="EL198" s="61">
        <f t="shared" si="472"/>
        <v>0</v>
      </c>
      <c r="EM198" s="8"/>
      <c r="EN198" s="8"/>
      <c r="EO198" s="8"/>
      <c r="EP198" s="8"/>
      <c r="EQ198" s="61">
        <f t="shared" si="473"/>
        <v>0</v>
      </c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61">
        <f t="shared" si="370"/>
        <v>0</v>
      </c>
      <c r="FH198" s="8"/>
      <c r="FI198" s="8"/>
      <c r="FJ198" s="61">
        <f t="shared" si="474"/>
        <v>0</v>
      </c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25">
        <f t="shared" ref="FZ198:FZ208" si="493">SUM(GD198:HK198)</f>
        <v>0</v>
      </c>
      <c r="GA198" s="25">
        <f t="shared" si="400"/>
        <v>0</v>
      </c>
      <c r="GB198" s="25">
        <f t="shared" si="401"/>
        <v>0</v>
      </c>
      <c r="GC198" s="25">
        <f t="shared" si="464"/>
        <v>0</v>
      </c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</row>
    <row r="199" spans="1:221" s="37" customFormat="1" ht="15.95" customHeight="1">
      <c r="A199" s="46"/>
      <c r="B199" s="46">
        <v>8002</v>
      </c>
      <c r="C199" s="47" t="s">
        <v>569</v>
      </c>
      <c r="D199" s="57">
        <f t="shared" si="364"/>
        <v>0</v>
      </c>
      <c r="E199" s="60">
        <f t="shared" si="378"/>
        <v>0</v>
      </c>
      <c r="F199" s="30">
        <f t="shared" si="465"/>
        <v>0</v>
      </c>
      <c r="G199" s="30">
        <f t="shared" si="379"/>
        <v>0</v>
      </c>
      <c r="H199" s="61">
        <f t="shared" si="450"/>
        <v>0</v>
      </c>
      <c r="I199" s="61">
        <f t="shared" si="450"/>
        <v>0</v>
      </c>
      <c r="J199" s="61">
        <f t="shared" si="365"/>
        <v>0</v>
      </c>
      <c r="K199" s="61">
        <f t="shared" si="466"/>
        <v>0</v>
      </c>
      <c r="L199" s="61">
        <f t="shared" si="467"/>
        <v>0</v>
      </c>
      <c r="M199" s="60">
        <f t="shared" si="468"/>
        <v>0</v>
      </c>
      <c r="N199" s="53">
        <f t="shared" si="371"/>
        <v>0</v>
      </c>
      <c r="O199" s="25">
        <f t="shared" si="481"/>
        <v>0</v>
      </c>
      <c r="P199" s="25">
        <f t="shared" si="482"/>
        <v>0</v>
      </c>
      <c r="Q199" s="25">
        <f t="shared" si="483"/>
        <v>0</v>
      </c>
      <c r="R199" s="25">
        <f t="shared" si="483"/>
        <v>0</v>
      </c>
      <c r="S199" s="25">
        <f t="shared" si="484"/>
        <v>0</v>
      </c>
      <c r="T199" s="25">
        <f t="shared" si="485"/>
        <v>0</v>
      </c>
      <c r="U199" s="25">
        <f t="shared" si="486"/>
        <v>0</v>
      </c>
      <c r="V199" s="25">
        <f t="shared" si="487"/>
        <v>0</v>
      </c>
      <c r="W199" s="25">
        <f t="shared" si="488"/>
        <v>0</v>
      </c>
      <c r="X199" s="25">
        <f t="shared" si="489"/>
        <v>0</v>
      </c>
      <c r="Y199" s="25">
        <f t="shared" si="490"/>
        <v>0</v>
      </c>
      <c r="Z199" s="25">
        <f t="shared" si="491"/>
        <v>0</v>
      </c>
      <c r="AA199" s="25">
        <f t="shared" si="491"/>
        <v>0</v>
      </c>
      <c r="AB199" s="25">
        <f t="shared" si="399"/>
        <v>0</v>
      </c>
      <c r="AC199" s="9">
        <f t="shared" si="399"/>
        <v>0</v>
      </c>
      <c r="AD199" s="25">
        <f t="shared" si="492"/>
        <v>0</v>
      </c>
      <c r="AE199" s="53">
        <f t="shared" si="469"/>
        <v>0</v>
      </c>
      <c r="AF199" s="61">
        <f t="shared" si="380"/>
        <v>0</v>
      </c>
      <c r="AG199" s="61">
        <f t="shared" si="381"/>
        <v>0</v>
      </c>
      <c r="AH199" s="53">
        <f t="shared" si="393"/>
        <v>0</v>
      </c>
      <c r="AI199" s="12">
        <f t="shared" si="382"/>
        <v>0</v>
      </c>
      <c r="AJ199" s="12">
        <f t="shared" si="383"/>
        <v>0</v>
      </c>
      <c r="AK199" s="12">
        <f t="shared" si="394"/>
        <v>0</v>
      </c>
      <c r="AL199" s="12">
        <f t="shared" si="395"/>
        <v>0</v>
      </c>
      <c r="AM199" s="12">
        <f t="shared" si="366"/>
        <v>0</v>
      </c>
      <c r="AN199" s="12">
        <f t="shared" si="367"/>
        <v>0</v>
      </c>
      <c r="AO199" s="12">
        <f t="shared" si="368"/>
        <v>0</v>
      </c>
      <c r="AP199" s="12">
        <f t="shared" si="369"/>
        <v>0</v>
      </c>
      <c r="AQ199" s="12">
        <f t="shared" si="396"/>
        <v>0</v>
      </c>
      <c r="AR199" s="30">
        <f t="shared" si="397"/>
        <v>0</v>
      </c>
      <c r="AS199" s="8"/>
      <c r="AT199" s="8"/>
      <c r="AU199" s="8"/>
      <c r="AV199" s="8"/>
      <c r="AW199" s="8"/>
      <c r="AX199" s="8"/>
      <c r="AY199" s="8"/>
      <c r="AZ199" s="8"/>
      <c r="BA199" s="8"/>
      <c r="BB199" s="30">
        <f t="shared" si="398"/>
        <v>0</v>
      </c>
      <c r="BC199" s="8"/>
      <c r="BD199" s="8"/>
      <c r="BE199" s="30">
        <f t="shared" si="372"/>
        <v>0</v>
      </c>
      <c r="BF199" s="8"/>
      <c r="BG199" s="8"/>
      <c r="BH199" s="8"/>
      <c r="BI199" s="8"/>
      <c r="BJ199" s="8"/>
      <c r="BK199" s="61">
        <f t="shared" si="384"/>
        <v>0</v>
      </c>
      <c r="BL199" s="8"/>
      <c r="BM199" s="8"/>
      <c r="BN199" s="8"/>
      <c r="BO199" s="8"/>
      <c r="BP199" s="8"/>
      <c r="BQ199" s="8"/>
      <c r="BR199" s="61">
        <f t="shared" si="385"/>
        <v>0</v>
      </c>
      <c r="BS199" s="8"/>
      <c r="BT199" s="8"/>
      <c r="BU199" s="61">
        <f t="shared" si="386"/>
        <v>0</v>
      </c>
      <c r="BV199" s="8"/>
      <c r="BW199" s="8"/>
      <c r="BX199" s="8"/>
      <c r="BY199" s="8"/>
      <c r="BZ199" s="61">
        <f t="shared" si="387"/>
        <v>0</v>
      </c>
      <c r="CA199" s="8"/>
      <c r="CB199" s="8"/>
      <c r="CC199" s="8"/>
      <c r="CD199" s="8"/>
      <c r="CE199" s="61">
        <f t="shared" si="388"/>
        <v>0</v>
      </c>
      <c r="CF199" s="8"/>
      <c r="CG199" s="8"/>
      <c r="CH199" s="8"/>
      <c r="CI199" s="8"/>
      <c r="CJ199" s="61">
        <f t="shared" si="389"/>
        <v>0</v>
      </c>
      <c r="CK199" s="8"/>
      <c r="CL199" s="8"/>
      <c r="CM199" s="8"/>
      <c r="CN199" s="8"/>
      <c r="CO199" s="8"/>
      <c r="CP199" s="61">
        <f t="shared" si="390"/>
        <v>0</v>
      </c>
      <c r="CQ199" s="8"/>
      <c r="CR199" s="8"/>
      <c r="CS199" s="8"/>
      <c r="CT199" s="8"/>
      <c r="CU199" s="61">
        <f t="shared" si="373"/>
        <v>0</v>
      </c>
      <c r="CV199" s="8"/>
      <c r="CW199" s="8"/>
      <c r="CX199" s="8"/>
      <c r="CY199" s="61">
        <f t="shared" si="374"/>
        <v>0</v>
      </c>
      <c r="CZ199" s="8"/>
      <c r="DA199" s="8"/>
      <c r="DB199" s="8"/>
      <c r="DC199" s="61">
        <f t="shared" si="375"/>
        <v>0</v>
      </c>
      <c r="DD199" s="8"/>
      <c r="DE199" s="8"/>
      <c r="DF199" s="8"/>
      <c r="DG199" s="61">
        <f t="shared" si="376"/>
        <v>0</v>
      </c>
      <c r="DH199" s="8"/>
      <c r="DI199" s="8"/>
      <c r="DJ199" s="8"/>
      <c r="DK199" s="61">
        <f t="shared" si="377"/>
        <v>0</v>
      </c>
      <c r="DL199" s="8"/>
      <c r="DM199" s="8"/>
      <c r="DN199" s="8"/>
      <c r="DO199" s="61">
        <f t="shared" si="391"/>
        <v>0</v>
      </c>
      <c r="DP199" s="8"/>
      <c r="DQ199" s="8"/>
      <c r="DR199" s="8"/>
      <c r="DS199" s="8"/>
      <c r="DT199" s="61">
        <f t="shared" si="470"/>
        <v>0</v>
      </c>
      <c r="DU199" s="8"/>
      <c r="DV199" s="8"/>
      <c r="DW199" s="8"/>
      <c r="DX199" s="8"/>
      <c r="DY199" s="8"/>
      <c r="DZ199" s="8"/>
      <c r="EA199" s="8"/>
      <c r="EB199" s="61">
        <f t="shared" si="392"/>
        <v>0</v>
      </c>
      <c r="EC199" s="8"/>
      <c r="ED199" s="8"/>
      <c r="EE199" s="8"/>
      <c r="EF199" s="8"/>
      <c r="EG199" s="8"/>
      <c r="EH199" s="8"/>
      <c r="EI199" s="61">
        <f t="shared" si="471"/>
        <v>0</v>
      </c>
      <c r="EJ199" s="8"/>
      <c r="EK199" s="8"/>
      <c r="EL199" s="61">
        <f t="shared" si="472"/>
        <v>0</v>
      </c>
      <c r="EM199" s="8"/>
      <c r="EN199" s="8"/>
      <c r="EO199" s="8"/>
      <c r="EP199" s="8"/>
      <c r="EQ199" s="61">
        <f t="shared" si="473"/>
        <v>0</v>
      </c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61">
        <f t="shared" si="370"/>
        <v>0</v>
      </c>
      <c r="FH199" s="8"/>
      <c r="FI199" s="8"/>
      <c r="FJ199" s="61">
        <f t="shared" si="474"/>
        <v>0</v>
      </c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25">
        <f t="shared" si="493"/>
        <v>0</v>
      </c>
      <c r="GA199" s="25">
        <f t="shared" si="400"/>
        <v>0</v>
      </c>
      <c r="GB199" s="25">
        <f t="shared" si="401"/>
        <v>0</v>
      </c>
      <c r="GC199" s="25">
        <f t="shared" si="464"/>
        <v>0</v>
      </c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</row>
    <row r="200" spans="1:221" s="37" customFormat="1" ht="15.95" customHeight="1">
      <c r="A200" s="46"/>
      <c r="B200" s="46">
        <v>8003</v>
      </c>
      <c r="C200" s="47" t="s">
        <v>570</v>
      </c>
      <c r="D200" s="57">
        <f t="shared" si="364"/>
        <v>0</v>
      </c>
      <c r="E200" s="60">
        <f t="shared" si="378"/>
        <v>0</v>
      </c>
      <c r="F200" s="30">
        <f t="shared" si="465"/>
        <v>0</v>
      </c>
      <c r="G200" s="30">
        <f t="shared" si="379"/>
        <v>0</v>
      </c>
      <c r="H200" s="61">
        <f t="shared" si="450"/>
        <v>0</v>
      </c>
      <c r="I200" s="61">
        <f t="shared" si="450"/>
        <v>0</v>
      </c>
      <c r="J200" s="61">
        <f t="shared" si="365"/>
        <v>0</v>
      </c>
      <c r="K200" s="61">
        <f t="shared" si="466"/>
        <v>0</v>
      </c>
      <c r="L200" s="61">
        <f t="shared" si="467"/>
        <v>0</v>
      </c>
      <c r="M200" s="60">
        <f t="shared" si="468"/>
        <v>0</v>
      </c>
      <c r="N200" s="53">
        <f t="shared" si="371"/>
        <v>0</v>
      </c>
      <c r="O200" s="25">
        <f t="shared" si="481"/>
        <v>0</v>
      </c>
      <c r="P200" s="25">
        <f t="shared" si="482"/>
        <v>0</v>
      </c>
      <c r="Q200" s="25">
        <f t="shared" si="483"/>
        <v>0</v>
      </c>
      <c r="R200" s="25">
        <f t="shared" si="483"/>
        <v>0</v>
      </c>
      <c r="S200" s="25">
        <f t="shared" si="484"/>
        <v>0</v>
      </c>
      <c r="T200" s="25">
        <f t="shared" si="485"/>
        <v>0</v>
      </c>
      <c r="U200" s="25">
        <f t="shared" si="486"/>
        <v>0</v>
      </c>
      <c r="V200" s="25">
        <f t="shared" si="487"/>
        <v>0</v>
      </c>
      <c r="W200" s="25">
        <f t="shared" si="488"/>
        <v>0</v>
      </c>
      <c r="X200" s="25">
        <f t="shared" si="489"/>
        <v>0</v>
      </c>
      <c r="Y200" s="25">
        <f t="shared" si="490"/>
        <v>0</v>
      </c>
      <c r="Z200" s="25">
        <f t="shared" si="491"/>
        <v>0</v>
      </c>
      <c r="AA200" s="25">
        <f t="shared" si="491"/>
        <v>0</v>
      </c>
      <c r="AB200" s="25">
        <f t="shared" si="399"/>
        <v>0</v>
      </c>
      <c r="AC200" s="9">
        <f t="shared" si="399"/>
        <v>0</v>
      </c>
      <c r="AD200" s="25">
        <f t="shared" si="492"/>
        <v>0</v>
      </c>
      <c r="AE200" s="53">
        <f t="shared" si="469"/>
        <v>0</v>
      </c>
      <c r="AF200" s="61">
        <f t="shared" si="380"/>
        <v>0</v>
      </c>
      <c r="AG200" s="61">
        <f t="shared" si="381"/>
        <v>0</v>
      </c>
      <c r="AH200" s="53">
        <f t="shared" si="393"/>
        <v>0</v>
      </c>
      <c r="AI200" s="12">
        <f t="shared" si="382"/>
        <v>0</v>
      </c>
      <c r="AJ200" s="12">
        <f t="shared" si="383"/>
        <v>0</v>
      </c>
      <c r="AK200" s="12">
        <f t="shared" si="394"/>
        <v>0</v>
      </c>
      <c r="AL200" s="12">
        <f t="shared" si="395"/>
        <v>0</v>
      </c>
      <c r="AM200" s="12">
        <f t="shared" si="366"/>
        <v>0</v>
      </c>
      <c r="AN200" s="12">
        <f t="shared" si="367"/>
        <v>0</v>
      </c>
      <c r="AO200" s="12">
        <f t="shared" si="368"/>
        <v>0</v>
      </c>
      <c r="AP200" s="12">
        <f t="shared" si="369"/>
        <v>0</v>
      </c>
      <c r="AQ200" s="12">
        <f t="shared" si="396"/>
        <v>0</v>
      </c>
      <c r="AR200" s="30">
        <f t="shared" si="397"/>
        <v>0</v>
      </c>
      <c r="AS200" s="8"/>
      <c r="AT200" s="8"/>
      <c r="AU200" s="8"/>
      <c r="AV200" s="8"/>
      <c r="AW200" s="8"/>
      <c r="AX200" s="8"/>
      <c r="AY200" s="8"/>
      <c r="AZ200" s="8"/>
      <c r="BA200" s="8"/>
      <c r="BB200" s="30">
        <f t="shared" si="398"/>
        <v>0</v>
      </c>
      <c r="BC200" s="8"/>
      <c r="BD200" s="8"/>
      <c r="BE200" s="30">
        <f t="shared" si="372"/>
        <v>0</v>
      </c>
      <c r="BF200" s="8"/>
      <c r="BG200" s="8"/>
      <c r="BH200" s="8"/>
      <c r="BI200" s="8"/>
      <c r="BJ200" s="8"/>
      <c r="BK200" s="61">
        <f t="shared" si="384"/>
        <v>0</v>
      </c>
      <c r="BL200" s="8"/>
      <c r="BM200" s="8"/>
      <c r="BN200" s="8"/>
      <c r="BO200" s="8"/>
      <c r="BP200" s="8"/>
      <c r="BQ200" s="8"/>
      <c r="BR200" s="61">
        <f t="shared" si="385"/>
        <v>0</v>
      </c>
      <c r="BS200" s="8"/>
      <c r="BT200" s="8"/>
      <c r="BU200" s="61">
        <f t="shared" si="386"/>
        <v>0</v>
      </c>
      <c r="BV200" s="8"/>
      <c r="BW200" s="8"/>
      <c r="BX200" s="8"/>
      <c r="BY200" s="8"/>
      <c r="BZ200" s="61">
        <f t="shared" si="387"/>
        <v>0</v>
      </c>
      <c r="CA200" s="8"/>
      <c r="CB200" s="8"/>
      <c r="CC200" s="8"/>
      <c r="CD200" s="8"/>
      <c r="CE200" s="61">
        <f t="shared" si="388"/>
        <v>0</v>
      </c>
      <c r="CF200" s="8"/>
      <c r="CG200" s="8"/>
      <c r="CH200" s="8"/>
      <c r="CI200" s="8"/>
      <c r="CJ200" s="61">
        <f t="shared" si="389"/>
        <v>0</v>
      </c>
      <c r="CK200" s="8"/>
      <c r="CL200" s="8"/>
      <c r="CM200" s="8"/>
      <c r="CN200" s="8"/>
      <c r="CO200" s="8"/>
      <c r="CP200" s="61">
        <f t="shared" si="390"/>
        <v>0</v>
      </c>
      <c r="CQ200" s="8"/>
      <c r="CR200" s="8"/>
      <c r="CS200" s="8"/>
      <c r="CT200" s="8"/>
      <c r="CU200" s="61">
        <f t="shared" si="373"/>
        <v>0</v>
      </c>
      <c r="CV200" s="8"/>
      <c r="CW200" s="8"/>
      <c r="CX200" s="8"/>
      <c r="CY200" s="61">
        <f t="shared" si="374"/>
        <v>0</v>
      </c>
      <c r="CZ200" s="8"/>
      <c r="DA200" s="8"/>
      <c r="DB200" s="8"/>
      <c r="DC200" s="61">
        <f t="shared" si="375"/>
        <v>0</v>
      </c>
      <c r="DD200" s="8"/>
      <c r="DE200" s="8"/>
      <c r="DF200" s="8"/>
      <c r="DG200" s="61">
        <f t="shared" si="376"/>
        <v>0</v>
      </c>
      <c r="DH200" s="8"/>
      <c r="DI200" s="8"/>
      <c r="DJ200" s="8"/>
      <c r="DK200" s="61">
        <f t="shared" si="377"/>
        <v>0</v>
      </c>
      <c r="DL200" s="8"/>
      <c r="DM200" s="8"/>
      <c r="DN200" s="8"/>
      <c r="DO200" s="61">
        <f t="shared" si="391"/>
        <v>0</v>
      </c>
      <c r="DP200" s="8"/>
      <c r="DQ200" s="8"/>
      <c r="DR200" s="8"/>
      <c r="DS200" s="8"/>
      <c r="DT200" s="61">
        <f t="shared" si="470"/>
        <v>0</v>
      </c>
      <c r="DU200" s="8"/>
      <c r="DV200" s="8"/>
      <c r="DW200" s="8"/>
      <c r="DX200" s="8"/>
      <c r="DY200" s="8"/>
      <c r="DZ200" s="8"/>
      <c r="EA200" s="8"/>
      <c r="EB200" s="61">
        <f t="shared" si="392"/>
        <v>0</v>
      </c>
      <c r="EC200" s="8"/>
      <c r="ED200" s="8"/>
      <c r="EE200" s="8"/>
      <c r="EF200" s="8"/>
      <c r="EG200" s="8"/>
      <c r="EH200" s="8"/>
      <c r="EI200" s="61">
        <f t="shared" si="471"/>
        <v>0</v>
      </c>
      <c r="EJ200" s="8"/>
      <c r="EK200" s="8"/>
      <c r="EL200" s="61">
        <f t="shared" si="472"/>
        <v>0</v>
      </c>
      <c r="EM200" s="8"/>
      <c r="EN200" s="8"/>
      <c r="EO200" s="8"/>
      <c r="EP200" s="8"/>
      <c r="EQ200" s="61">
        <f t="shared" si="473"/>
        <v>0</v>
      </c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61">
        <f t="shared" si="370"/>
        <v>0</v>
      </c>
      <c r="FH200" s="8"/>
      <c r="FI200" s="8"/>
      <c r="FJ200" s="61">
        <f t="shared" si="474"/>
        <v>0</v>
      </c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25">
        <f t="shared" si="493"/>
        <v>0</v>
      </c>
      <c r="GA200" s="25">
        <f t="shared" si="400"/>
        <v>0</v>
      </c>
      <c r="GB200" s="25">
        <f t="shared" si="401"/>
        <v>0</v>
      </c>
      <c r="GC200" s="25">
        <f t="shared" si="464"/>
        <v>0</v>
      </c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</row>
    <row r="201" spans="1:221" s="37" customFormat="1" ht="15.95" customHeight="1">
      <c r="A201" s="46"/>
      <c r="B201" s="46">
        <v>8004</v>
      </c>
      <c r="C201" s="47" t="s">
        <v>571</v>
      </c>
      <c r="D201" s="57">
        <f t="shared" si="364"/>
        <v>0</v>
      </c>
      <c r="E201" s="60">
        <f t="shared" si="378"/>
        <v>0</v>
      </c>
      <c r="F201" s="30">
        <f t="shared" si="465"/>
        <v>0</v>
      </c>
      <c r="G201" s="30">
        <f t="shared" si="379"/>
        <v>0</v>
      </c>
      <c r="H201" s="61">
        <f t="shared" si="450"/>
        <v>0</v>
      </c>
      <c r="I201" s="61">
        <f t="shared" si="450"/>
        <v>0</v>
      </c>
      <c r="J201" s="61">
        <f t="shared" si="365"/>
        <v>0</v>
      </c>
      <c r="K201" s="61">
        <f t="shared" si="466"/>
        <v>0</v>
      </c>
      <c r="L201" s="61">
        <f t="shared" si="467"/>
        <v>0</v>
      </c>
      <c r="M201" s="60">
        <f t="shared" si="468"/>
        <v>0</v>
      </c>
      <c r="N201" s="53">
        <f t="shared" si="371"/>
        <v>0</v>
      </c>
      <c r="O201" s="25">
        <f t="shared" si="481"/>
        <v>0</v>
      </c>
      <c r="P201" s="25">
        <f t="shared" si="482"/>
        <v>0</v>
      </c>
      <c r="Q201" s="25">
        <f t="shared" si="483"/>
        <v>0</v>
      </c>
      <c r="R201" s="25">
        <f t="shared" si="483"/>
        <v>0</v>
      </c>
      <c r="S201" s="25">
        <f t="shared" si="484"/>
        <v>0</v>
      </c>
      <c r="T201" s="25">
        <f t="shared" si="485"/>
        <v>0</v>
      </c>
      <c r="U201" s="25">
        <f t="shared" si="486"/>
        <v>0</v>
      </c>
      <c r="V201" s="25">
        <f t="shared" si="487"/>
        <v>0</v>
      </c>
      <c r="W201" s="25">
        <f t="shared" si="488"/>
        <v>0</v>
      </c>
      <c r="X201" s="25">
        <f t="shared" si="489"/>
        <v>0</v>
      </c>
      <c r="Y201" s="25">
        <f t="shared" si="490"/>
        <v>0</v>
      </c>
      <c r="Z201" s="25">
        <f t="shared" si="491"/>
        <v>0</v>
      </c>
      <c r="AA201" s="25">
        <f t="shared" si="491"/>
        <v>0</v>
      </c>
      <c r="AB201" s="25">
        <f t="shared" si="399"/>
        <v>0</v>
      </c>
      <c r="AC201" s="9">
        <f t="shared" si="399"/>
        <v>0</v>
      </c>
      <c r="AD201" s="25">
        <f t="shared" si="492"/>
        <v>0</v>
      </c>
      <c r="AE201" s="53">
        <f t="shared" si="469"/>
        <v>0</v>
      </c>
      <c r="AF201" s="61">
        <f t="shared" si="380"/>
        <v>0</v>
      </c>
      <c r="AG201" s="61">
        <f t="shared" si="381"/>
        <v>0</v>
      </c>
      <c r="AH201" s="53">
        <f t="shared" si="393"/>
        <v>0</v>
      </c>
      <c r="AI201" s="12">
        <f t="shared" si="382"/>
        <v>0</v>
      </c>
      <c r="AJ201" s="12">
        <f t="shared" si="383"/>
        <v>0</v>
      </c>
      <c r="AK201" s="12">
        <f t="shared" si="394"/>
        <v>0</v>
      </c>
      <c r="AL201" s="12">
        <f t="shared" si="395"/>
        <v>0</v>
      </c>
      <c r="AM201" s="12">
        <f t="shared" si="366"/>
        <v>0</v>
      </c>
      <c r="AN201" s="12">
        <f t="shared" si="367"/>
        <v>0</v>
      </c>
      <c r="AO201" s="12">
        <f t="shared" si="368"/>
        <v>0</v>
      </c>
      <c r="AP201" s="12">
        <f t="shared" si="369"/>
        <v>0</v>
      </c>
      <c r="AQ201" s="12">
        <f t="shared" si="396"/>
        <v>0</v>
      </c>
      <c r="AR201" s="30">
        <f t="shared" si="397"/>
        <v>0</v>
      </c>
      <c r="AS201" s="8"/>
      <c r="AT201" s="8"/>
      <c r="AU201" s="8"/>
      <c r="AV201" s="8"/>
      <c r="AW201" s="8"/>
      <c r="AX201" s="8"/>
      <c r="AY201" s="8"/>
      <c r="AZ201" s="8"/>
      <c r="BA201" s="8"/>
      <c r="BB201" s="30">
        <f t="shared" si="398"/>
        <v>0</v>
      </c>
      <c r="BC201" s="8"/>
      <c r="BD201" s="8"/>
      <c r="BE201" s="30">
        <f t="shared" si="372"/>
        <v>0</v>
      </c>
      <c r="BF201" s="8"/>
      <c r="BG201" s="8"/>
      <c r="BH201" s="8"/>
      <c r="BI201" s="8"/>
      <c r="BJ201" s="8"/>
      <c r="BK201" s="61">
        <f t="shared" si="384"/>
        <v>0</v>
      </c>
      <c r="BL201" s="8"/>
      <c r="BM201" s="8"/>
      <c r="BN201" s="8"/>
      <c r="BO201" s="8"/>
      <c r="BP201" s="8"/>
      <c r="BQ201" s="8"/>
      <c r="BR201" s="61">
        <f t="shared" si="385"/>
        <v>0</v>
      </c>
      <c r="BS201" s="8"/>
      <c r="BT201" s="8"/>
      <c r="BU201" s="61">
        <f t="shared" si="386"/>
        <v>0</v>
      </c>
      <c r="BV201" s="8"/>
      <c r="BW201" s="8"/>
      <c r="BX201" s="8"/>
      <c r="BY201" s="8"/>
      <c r="BZ201" s="61">
        <f t="shared" si="387"/>
        <v>0</v>
      </c>
      <c r="CA201" s="8"/>
      <c r="CB201" s="8"/>
      <c r="CC201" s="8"/>
      <c r="CD201" s="8"/>
      <c r="CE201" s="61">
        <f t="shared" si="388"/>
        <v>0</v>
      </c>
      <c r="CF201" s="8"/>
      <c r="CG201" s="8"/>
      <c r="CH201" s="8"/>
      <c r="CI201" s="8"/>
      <c r="CJ201" s="61">
        <f t="shared" si="389"/>
        <v>0</v>
      </c>
      <c r="CK201" s="8"/>
      <c r="CL201" s="8"/>
      <c r="CM201" s="8"/>
      <c r="CN201" s="8"/>
      <c r="CO201" s="8"/>
      <c r="CP201" s="61">
        <f t="shared" si="390"/>
        <v>0</v>
      </c>
      <c r="CQ201" s="8"/>
      <c r="CR201" s="8"/>
      <c r="CS201" s="8"/>
      <c r="CT201" s="8"/>
      <c r="CU201" s="61">
        <f t="shared" si="373"/>
        <v>0</v>
      </c>
      <c r="CV201" s="8"/>
      <c r="CW201" s="8"/>
      <c r="CX201" s="8"/>
      <c r="CY201" s="61">
        <f t="shared" si="374"/>
        <v>0</v>
      </c>
      <c r="CZ201" s="8"/>
      <c r="DA201" s="8"/>
      <c r="DB201" s="8"/>
      <c r="DC201" s="61">
        <f t="shared" si="375"/>
        <v>0</v>
      </c>
      <c r="DD201" s="8"/>
      <c r="DE201" s="8"/>
      <c r="DF201" s="8"/>
      <c r="DG201" s="61">
        <f t="shared" si="376"/>
        <v>0</v>
      </c>
      <c r="DH201" s="8"/>
      <c r="DI201" s="8"/>
      <c r="DJ201" s="8"/>
      <c r="DK201" s="61">
        <f t="shared" si="377"/>
        <v>0</v>
      </c>
      <c r="DL201" s="8"/>
      <c r="DM201" s="8"/>
      <c r="DN201" s="8"/>
      <c r="DO201" s="61">
        <f t="shared" si="391"/>
        <v>0</v>
      </c>
      <c r="DP201" s="8"/>
      <c r="DQ201" s="8"/>
      <c r="DR201" s="8"/>
      <c r="DS201" s="8"/>
      <c r="DT201" s="61">
        <f t="shared" si="470"/>
        <v>0</v>
      </c>
      <c r="DU201" s="8"/>
      <c r="DV201" s="8"/>
      <c r="DW201" s="8"/>
      <c r="DX201" s="8"/>
      <c r="DY201" s="8"/>
      <c r="DZ201" s="8"/>
      <c r="EA201" s="8"/>
      <c r="EB201" s="61">
        <f t="shared" si="392"/>
        <v>0</v>
      </c>
      <c r="EC201" s="8"/>
      <c r="ED201" s="8"/>
      <c r="EE201" s="8"/>
      <c r="EF201" s="8"/>
      <c r="EG201" s="8"/>
      <c r="EH201" s="8"/>
      <c r="EI201" s="61">
        <f t="shared" si="471"/>
        <v>0</v>
      </c>
      <c r="EJ201" s="8"/>
      <c r="EK201" s="8"/>
      <c r="EL201" s="61">
        <f t="shared" si="472"/>
        <v>0</v>
      </c>
      <c r="EM201" s="8"/>
      <c r="EN201" s="8"/>
      <c r="EO201" s="8"/>
      <c r="EP201" s="8"/>
      <c r="EQ201" s="61">
        <f t="shared" si="473"/>
        <v>0</v>
      </c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61">
        <f t="shared" si="370"/>
        <v>0</v>
      </c>
      <c r="FH201" s="8"/>
      <c r="FI201" s="8"/>
      <c r="FJ201" s="61">
        <f t="shared" si="474"/>
        <v>0</v>
      </c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25">
        <f t="shared" si="493"/>
        <v>0</v>
      </c>
      <c r="GA201" s="25">
        <f t="shared" si="400"/>
        <v>0</v>
      </c>
      <c r="GB201" s="25">
        <f t="shared" si="401"/>
        <v>0</v>
      </c>
      <c r="GC201" s="25">
        <f t="shared" si="464"/>
        <v>0</v>
      </c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</row>
    <row r="202" spans="1:221" s="37" customFormat="1" ht="15.95" customHeight="1">
      <c r="A202" s="46"/>
      <c r="B202" s="46">
        <v>8005</v>
      </c>
      <c r="C202" s="47" t="s">
        <v>374</v>
      </c>
      <c r="D202" s="57">
        <f t="shared" ref="D202:D252" si="494">E202+M202+N202+AE202+AH202</f>
        <v>0</v>
      </c>
      <c r="E202" s="60">
        <f t="shared" si="378"/>
        <v>0</v>
      </c>
      <c r="F202" s="30">
        <f t="shared" si="465"/>
        <v>0</v>
      </c>
      <c r="G202" s="30">
        <f t="shared" si="379"/>
        <v>0</v>
      </c>
      <c r="H202" s="61">
        <f t="shared" si="450"/>
        <v>0</v>
      </c>
      <c r="I202" s="61">
        <f t="shared" si="450"/>
        <v>0</v>
      </c>
      <c r="J202" s="61">
        <f t="shared" ref="J202:J252" si="495">BL202+BS202+BV202+CA202+CF202+CK202+CQ202+CV202+CZ202+DD202+DH202+DL202+DP202</f>
        <v>0</v>
      </c>
      <c r="K202" s="61">
        <f t="shared" si="466"/>
        <v>0</v>
      </c>
      <c r="L202" s="61">
        <f t="shared" si="467"/>
        <v>0</v>
      </c>
      <c r="M202" s="60">
        <f t="shared" si="468"/>
        <v>0</v>
      </c>
      <c r="N202" s="53">
        <f t="shared" si="371"/>
        <v>0</v>
      </c>
      <c r="O202" s="25">
        <f t="shared" si="481"/>
        <v>0</v>
      </c>
      <c r="P202" s="25">
        <f t="shared" si="482"/>
        <v>0</v>
      </c>
      <c r="Q202" s="25">
        <f t="shared" si="483"/>
        <v>0</v>
      </c>
      <c r="R202" s="25">
        <f t="shared" si="483"/>
        <v>0</v>
      </c>
      <c r="S202" s="25">
        <f t="shared" si="484"/>
        <v>0</v>
      </c>
      <c r="T202" s="25">
        <f t="shared" si="485"/>
        <v>0</v>
      </c>
      <c r="U202" s="25">
        <f t="shared" si="486"/>
        <v>0</v>
      </c>
      <c r="V202" s="25">
        <f t="shared" si="487"/>
        <v>0</v>
      </c>
      <c r="W202" s="25">
        <f t="shared" si="488"/>
        <v>0</v>
      </c>
      <c r="X202" s="25">
        <f t="shared" si="489"/>
        <v>0</v>
      </c>
      <c r="Y202" s="25">
        <f t="shared" si="490"/>
        <v>0</v>
      </c>
      <c r="Z202" s="25">
        <f t="shared" si="491"/>
        <v>0</v>
      </c>
      <c r="AA202" s="25">
        <f t="shared" si="491"/>
        <v>0</v>
      </c>
      <c r="AB202" s="25">
        <f t="shared" si="399"/>
        <v>0</v>
      </c>
      <c r="AC202" s="9">
        <f t="shared" si="399"/>
        <v>0</v>
      </c>
      <c r="AD202" s="25">
        <f t="shared" si="492"/>
        <v>0</v>
      </c>
      <c r="AE202" s="53">
        <f t="shared" si="469"/>
        <v>0</v>
      </c>
      <c r="AF202" s="61">
        <f t="shared" si="380"/>
        <v>0</v>
      </c>
      <c r="AG202" s="61">
        <f t="shared" si="381"/>
        <v>0</v>
      </c>
      <c r="AH202" s="53">
        <f t="shared" si="393"/>
        <v>0</v>
      </c>
      <c r="AI202" s="12">
        <f t="shared" si="382"/>
        <v>0</v>
      </c>
      <c r="AJ202" s="12">
        <f t="shared" si="383"/>
        <v>0</v>
      </c>
      <c r="AK202" s="12">
        <f t="shared" si="394"/>
        <v>0</v>
      </c>
      <c r="AL202" s="12">
        <f t="shared" si="395"/>
        <v>0</v>
      </c>
      <c r="AM202" s="12">
        <f t="shared" ref="AM202:AM252" si="496">BH202</f>
        <v>0</v>
      </c>
      <c r="AN202" s="12">
        <f t="shared" ref="AN202:AN252" si="497">BO202+BY202+CD202+CN202+CT202+DS202</f>
        <v>0</v>
      </c>
      <c r="AO202" s="12">
        <f t="shared" ref="AO202:AO252" si="498">EG202+EU202</f>
        <v>0</v>
      </c>
      <c r="AP202" s="12">
        <f t="shared" ref="AP202:AP252" si="499">BP202+CI202+CO202</f>
        <v>0</v>
      </c>
      <c r="AQ202" s="12">
        <f t="shared" si="396"/>
        <v>0</v>
      </c>
      <c r="AR202" s="30">
        <f t="shared" si="397"/>
        <v>0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30">
        <f t="shared" si="398"/>
        <v>0</v>
      </c>
      <c r="BC202" s="8"/>
      <c r="BD202" s="8"/>
      <c r="BE202" s="30">
        <f t="shared" si="372"/>
        <v>0</v>
      </c>
      <c r="BF202" s="8"/>
      <c r="BG202" s="8"/>
      <c r="BH202" s="8"/>
      <c r="BI202" s="8"/>
      <c r="BJ202" s="8"/>
      <c r="BK202" s="61">
        <f t="shared" si="384"/>
        <v>0</v>
      </c>
      <c r="BL202" s="8"/>
      <c r="BM202" s="8"/>
      <c r="BN202" s="8"/>
      <c r="BO202" s="8"/>
      <c r="BP202" s="8"/>
      <c r="BQ202" s="8"/>
      <c r="BR202" s="61">
        <f t="shared" si="385"/>
        <v>0</v>
      </c>
      <c r="BS202" s="8"/>
      <c r="BT202" s="8"/>
      <c r="BU202" s="61">
        <f t="shared" si="386"/>
        <v>0</v>
      </c>
      <c r="BV202" s="8"/>
      <c r="BW202" s="8"/>
      <c r="BX202" s="8"/>
      <c r="BY202" s="8"/>
      <c r="BZ202" s="61">
        <f t="shared" si="387"/>
        <v>0</v>
      </c>
      <c r="CA202" s="8"/>
      <c r="CB202" s="8"/>
      <c r="CC202" s="8"/>
      <c r="CD202" s="8"/>
      <c r="CE202" s="61">
        <f t="shared" si="388"/>
        <v>0</v>
      </c>
      <c r="CF202" s="8"/>
      <c r="CG202" s="8"/>
      <c r="CH202" s="8"/>
      <c r="CI202" s="8"/>
      <c r="CJ202" s="61">
        <f t="shared" si="389"/>
        <v>0</v>
      </c>
      <c r="CK202" s="8"/>
      <c r="CL202" s="8"/>
      <c r="CM202" s="8"/>
      <c r="CN202" s="8"/>
      <c r="CO202" s="8"/>
      <c r="CP202" s="61">
        <f t="shared" si="390"/>
        <v>0</v>
      </c>
      <c r="CQ202" s="8"/>
      <c r="CR202" s="8"/>
      <c r="CS202" s="8"/>
      <c r="CT202" s="8"/>
      <c r="CU202" s="61">
        <f t="shared" si="373"/>
        <v>0</v>
      </c>
      <c r="CV202" s="8"/>
      <c r="CW202" s="8"/>
      <c r="CX202" s="8"/>
      <c r="CY202" s="61">
        <f t="shared" si="374"/>
        <v>0</v>
      </c>
      <c r="CZ202" s="8"/>
      <c r="DA202" s="8"/>
      <c r="DB202" s="8"/>
      <c r="DC202" s="61">
        <f t="shared" si="375"/>
        <v>0</v>
      </c>
      <c r="DD202" s="8"/>
      <c r="DE202" s="8"/>
      <c r="DF202" s="8"/>
      <c r="DG202" s="61">
        <f t="shared" si="376"/>
        <v>0</v>
      </c>
      <c r="DH202" s="8"/>
      <c r="DI202" s="8"/>
      <c r="DJ202" s="8"/>
      <c r="DK202" s="61">
        <f t="shared" si="377"/>
        <v>0</v>
      </c>
      <c r="DL202" s="8"/>
      <c r="DM202" s="8"/>
      <c r="DN202" s="8"/>
      <c r="DO202" s="61">
        <f t="shared" si="391"/>
        <v>0</v>
      </c>
      <c r="DP202" s="8"/>
      <c r="DQ202" s="8"/>
      <c r="DR202" s="8"/>
      <c r="DS202" s="8"/>
      <c r="DT202" s="61">
        <f t="shared" si="470"/>
        <v>0</v>
      </c>
      <c r="DU202" s="8"/>
      <c r="DV202" s="8"/>
      <c r="DW202" s="8"/>
      <c r="DX202" s="8"/>
      <c r="DY202" s="8"/>
      <c r="DZ202" s="8"/>
      <c r="EA202" s="8"/>
      <c r="EB202" s="61">
        <f t="shared" si="392"/>
        <v>0</v>
      </c>
      <c r="EC202" s="8"/>
      <c r="ED202" s="8"/>
      <c r="EE202" s="8"/>
      <c r="EF202" s="8"/>
      <c r="EG202" s="8"/>
      <c r="EH202" s="8"/>
      <c r="EI202" s="61">
        <f t="shared" si="471"/>
        <v>0</v>
      </c>
      <c r="EJ202" s="8"/>
      <c r="EK202" s="8"/>
      <c r="EL202" s="61">
        <f t="shared" si="472"/>
        <v>0</v>
      </c>
      <c r="EM202" s="8"/>
      <c r="EN202" s="8"/>
      <c r="EO202" s="8"/>
      <c r="EP202" s="8"/>
      <c r="EQ202" s="61">
        <f t="shared" si="473"/>
        <v>0</v>
      </c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61">
        <f t="shared" ref="FG202:FG252" si="500">SUM(FH202:FI202)</f>
        <v>0</v>
      </c>
      <c r="FH202" s="8"/>
      <c r="FI202" s="8"/>
      <c r="FJ202" s="61">
        <f t="shared" si="474"/>
        <v>0</v>
      </c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25">
        <f t="shared" si="493"/>
        <v>0</v>
      </c>
      <c r="GA202" s="25">
        <f t="shared" si="400"/>
        <v>0</v>
      </c>
      <c r="GB202" s="25">
        <f t="shared" si="401"/>
        <v>0</v>
      </c>
      <c r="GC202" s="25">
        <f t="shared" si="464"/>
        <v>0</v>
      </c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</row>
    <row r="203" spans="1:221" s="37" customFormat="1" ht="15.95" customHeight="1">
      <c r="A203" s="46"/>
      <c r="B203" s="46">
        <v>8006</v>
      </c>
      <c r="C203" s="47" t="s">
        <v>572</v>
      </c>
      <c r="D203" s="57">
        <f t="shared" si="494"/>
        <v>0</v>
      </c>
      <c r="E203" s="60">
        <f t="shared" si="378"/>
        <v>0</v>
      </c>
      <c r="F203" s="30">
        <f t="shared" si="465"/>
        <v>0</v>
      </c>
      <c r="G203" s="30">
        <f t="shared" si="379"/>
        <v>0</v>
      </c>
      <c r="H203" s="61">
        <f t="shared" si="450"/>
        <v>0</v>
      </c>
      <c r="I203" s="61">
        <f t="shared" si="450"/>
        <v>0</v>
      </c>
      <c r="J203" s="61">
        <f t="shared" si="495"/>
        <v>0</v>
      </c>
      <c r="K203" s="61">
        <f t="shared" si="466"/>
        <v>0</v>
      </c>
      <c r="L203" s="61">
        <f t="shared" si="467"/>
        <v>0</v>
      </c>
      <c r="M203" s="60">
        <f t="shared" si="468"/>
        <v>0</v>
      </c>
      <c r="N203" s="53">
        <f t="shared" ref="N203:N252" si="501">SUM(O203:AD203)</f>
        <v>0</v>
      </c>
      <c r="O203" s="25">
        <f t="shared" si="481"/>
        <v>0</v>
      </c>
      <c r="P203" s="25">
        <f t="shared" si="482"/>
        <v>0</v>
      </c>
      <c r="Q203" s="25">
        <f t="shared" si="483"/>
        <v>0</v>
      </c>
      <c r="R203" s="25">
        <f t="shared" si="483"/>
        <v>0</v>
      </c>
      <c r="S203" s="25">
        <f t="shared" si="484"/>
        <v>0</v>
      </c>
      <c r="T203" s="25">
        <f t="shared" si="485"/>
        <v>0</v>
      </c>
      <c r="U203" s="25">
        <f t="shared" si="486"/>
        <v>0</v>
      </c>
      <c r="V203" s="25">
        <f t="shared" si="487"/>
        <v>0</v>
      </c>
      <c r="W203" s="25">
        <f t="shared" si="488"/>
        <v>0</v>
      </c>
      <c r="X203" s="25">
        <f t="shared" si="489"/>
        <v>0</v>
      </c>
      <c r="Y203" s="25">
        <f t="shared" si="490"/>
        <v>0</v>
      </c>
      <c r="Z203" s="25">
        <f t="shared" si="491"/>
        <v>0</v>
      </c>
      <c r="AA203" s="25">
        <f t="shared" si="491"/>
        <v>0</v>
      </c>
      <c r="AB203" s="25">
        <f t="shared" si="399"/>
        <v>0</v>
      </c>
      <c r="AC203" s="9">
        <f t="shared" si="399"/>
        <v>0</v>
      </c>
      <c r="AD203" s="25">
        <f t="shared" si="492"/>
        <v>0</v>
      </c>
      <c r="AE203" s="53">
        <f t="shared" si="469"/>
        <v>0</v>
      </c>
      <c r="AF203" s="61">
        <f t="shared" si="380"/>
        <v>0</v>
      </c>
      <c r="AG203" s="61">
        <f t="shared" si="381"/>
        <v>0</v>
      </c>
      <c r="AH203" s="53">
        <f t="shared" si="393"/>
        <v>0</v>
      </c>
      <c r="AI203" s="12">
        <f t="shared" si="382"/>
        <v>0</v>
      </c>
      <c r="AJ203" s="12">
        <f t="shared" si="383"/>
        <v>0</v>
      </c>
      <c r="AK203" s="12">
        <f t="shared" si="394"/>
        <v>0</v>
      </c>
      <c r="AL203" s="12">
        <f t="shared" si="395"/>
        <v>0</v>
      </c>
      <c r="AM203" s="12">
        <f t="shared" si="496"/>
        <v>0</v>
      </c>
      <c r="AN203" s="12">
        <f t="shared" si="497"/>
        <v>0</v>
      </c>
      <c r="AO203" s="12">
        <f t="shared" si="498"/>
        <v>0</v>
      </c>
      <c r="AP203" s="12">
        <f t="shared" si="499"/>
        <v>0</v>
      </c>
      <c r="AQ203" s="12">
        <f t="shared" si="396"/>
        <v>0</v>
      </c>
      <c r="AR203" s="30">
        <f t="shared" si="397"/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30">
        <f t="shared" si="398"/>
        <v>0</v>
      </c>
      <c r="BC203" s="8"/>
      <c r="BD203" s="8"/>
      <c r="BE203" s="30">
        <f t="shared" ref="BE203:BE252" si="502">SUM(BF203:BJ203)</f>
        <v>0</v>
      </c>
      <c r="BF203" s="8"/>
      <c r="BG203" s="8"/>
      <c r="BH203" s="8"/>
      <c r="BI203" s="8"/>
      <c r="BJ203" s="8"/>
      <c r="BK203" s="61">
        <f t="shared" si="384"/>
        <v>0</v>
      </c>
      <c r="BL203" s="8"/>
      <c r="BM203" s="8"/>
      <c r="BN203" s="8"/>
      <c r="BO203" s="8"/>
      <c r="BP203" s="8"/>
      <c r="BQ203" s="8"/>
      <c r="BR203" s="61">
        <f t="shared" si="385"/>
        <v>0</v>
      </c>
      <c r="BS203" s="8"/>
      <c r="BT203" s="8"/>
      <c r="BU203" s="61">
        <f t="shared" si="386"/>
        <v>0</v>
      </c>
      <c r="BV203" s="8"/>
      <c r="BW203" s="8"/>
      <c r="BX203" s="8"/>
      <c r="BY203" s="8"/>
      <c r="BZ203" s="61">
        <f t="shared" si="387"/>
        <v>0</v>
      </c>
      <c r="CA203" s="8"/>
      <c r="CB203" s="8"/>
      <c r="CC203" s="8"/>
      <c r="CD203" s="8"/>
      <c r="CE203" s="61">
        <f t="shared" si="388"/>
        <v>0</v>
      </c>
      <c r="CF203" s="8"/>
      <c r="CG203" s="8"/>
      <c r="CH203" s="8"/>
      <c r="CI203" s="8"/>
      <c r="CJ203" s="61">
        <f t="shared" si="389"/>
        <v>0</v>
      </c>
      <c r="CK203" s="8"/>
      <c r="CL203" s="8"/>
      <c r="CM203" s="8"/>
      <c r="CN203" s="8"/>
      <c r="CO203" s="8"/>
      <c r="CP203" s="61">
        <f t="shared" si="390"/>
        <v>0</v>
      </c>
      <c r="CQ203" s="8"/>
      <c r="CR203" s="8"/>
      <c r="CS203" s="8"/>
      <c r="CT203" s="8"/>
      <c r="CU203" s="61">
        <f t="shared" ref="CU203:CU252" si="503">SUM(CV203:CX203)</f>
        <v>0</v>
      </c>
      <c r="CV203" s="8"/>
      <c r="CW203" s="8"/>
      <c r="CX203" s="8"/>
      <c r="CY203" s="61">
        <f t="shared" ref="CY203:CY252" si="504">SUM(CZ203:DB203)</f>
        <v>0</v>
      </c>
      <c r="CZ203" s="8"/>
      <c r="DA203" s="8"/>
      <c r="DB203" s="8"/>
      <c r="DC203" s="61">
        <f t="shared" ref="DC203:DC252" si="505">SUM(DD203:DF203)</f>
        <v>0</v>
      </c>
      <c r="DD203" s="8"/>
      <c r="DE203" s="8"/>
      <c r="DF203" s="8"/>
      <c r="DG203" s="61">
        <f t="shared" ref="DG203:DG252" si="506">SUM(DH203:DJ203)</f>
        <v>0</v>
      </c>
      <c r="DH203" s="8"/>
      <c r="DI203" s="8"/>
      <c r="DJ203" s="8"/>
      <c r="DK203" s="61">
        <f t="shared" ref="DK203:DK252" si="507">SUM(DL203:DN203)</f>
        <v>0</v>
      </c>
      <c r="DL203" s="8"/>
      <c r="DM203" s="8"/>
      <c r="DN203" s="8"/>
      <c r="DO203" s="61">
        <f t="shared" si="391"/>
        <v>0</v>
      </c>
      <c r="DP203" s="8"/>
      <c r="DQ203" s="8"/>
      <c r="DR203" s="8"/>
      <c r="DS203" s="8"/>
      <c r="DT203" s="61">
        <f t="shared" si="470"/>
        <v>0</v>
      </c>
      <c r="DU203" s="8"/>
      <c r="DV203" s="8"/>
      <c r="DW203" s="8"/>
      <c r="DX203" s="8"/>
      <c r="DY203" s="8"/>
      <c r="DZ203" s="8"/>
      <c r="EA203" s="8"/>
      <c r="EB203" s="61">
        <f t="shared" si="392"/>
        <v>0</v>
      </c>
      <c r="EC203" s="8"/>
      <c r="ED203" s="8"/>
      <c r="EE203" s="8"/>
      <c r="EF203" s="8"/>
      <c r="EG203" s="8"/>
      <c r="EH203" s="8"/>
      <c r="EI203" s="61">
        <f t="shared" si="471"/>
        <v>0</v>
      </c>
      <c r="EJ203" s="8"/>
      <c r="EK203" s="8"/>
      <c r="EL203" s="61">
        <f t="shared" si="472"/>
        <v>0</v>
      </c>
      <c r="EM203" s="8"/>
      <c r="EN203" s="8"/>
      <c r="EO203" s="8"/>
      <c r="EP203" s="8"/>
      <c r="EQ203" s="61">
        <f t="shared" si="473"/>
        <v>0</v>
      </c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61">
        <f t="shared" si="500"/>
        <v>0</v>
      </c>
      <c r="FH203" s="8"/>
      <c r="FI203" s="8"/>
      <c r="FJ203" s="61">
        <f t="shared" si="474"/>
        <v>0</v>
      </c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25">
        <f t="shared" si="493"/>
        <v>0</v>
      </c>
      <c r="GA203" s="25">
        <f t="shared" si="400"/>
        <v>0</v>
      </c>
      <c r="GB203" s="25">
        <f t="shared" si="401"/>
        <v>0</v>
      </c>
      <c r="GC203" s="25">
        <f t="shared" si="464"/>
        <v>0</v>
      </c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</row>
    <row r="204" spans="1:221" s="37" customFormat="1" ht="15.95" customHeight="1">
      <c r="A204" s="46"/>
      <c r="B204" s="46">
        <v>8007</v>
      </c>
      <c r="C204" s="47" t="s">
        <v>617</v>
      </c>
      <c r="D204" s="57">
        <f t="shared" si="494"/>
        <v>0</v>
      </c>
      <c r="E204" s="60">
        <f t="shared" ref="E204:E252" si="508">SUM(F204:L204)</f>
        <v>0</v>
      </c>
      <c r="F204" s="30">
        <f t="shared" si="465"/>
        <v>0</v>
      </c>
      <c r="G204" s="30">
        <f t="shared" ref="G204:G252" si="509">BF204</f>
        <v>0</v>
      </c>
      <c r="H204" s="61">
        <f t="shared" si="450"/>
        <v>0</v>
      </c>
      <c r="I204" s="61">
        <f t="shared" si="450"/>
        <v>0</v>
      </c>
      <c r="J204" s="61">
        <f t="shared" si="495"/>
        <v>0</v>
      </c>
      <c r="K204" s="61">
        <f t="shared" si="466"/>
        <v>0</v>
      </c>
      <c r="L204" s="61">
        <f t="shared" si="467"/>
        <v>0</v>
      </c>
      <c r="M204" s="60">
        <f t="shared" si="468"/>
        <v>0</v>
      </c>
      <c r="N204" s="53">
        <f t="shared" si="501"/>
        <v>0</v>
      </c>
      <c r="O204" s="25">
        <f t="shared" si="481"/>
        <v>0</v>
      </c>
      <c r="P204" s="25">
        <f t="shared" si="482"/>
        <v>0</v>
      </c>
      <c r="Q204" s="25">
        <f t="shared" si="483"/>
        <v>0</v>
      </c>
      <c r="R204" s="25">
        <f t="shared" si="483"/>
        <v>0</v>
      </c>
      <c r="S204" s="25">
        <f t="shared" si="484"/>
        <v>0</v>
      </c>
      <c r="T204" s="25">
        <f t="shared" si="485"/>
        <v>0</v>
      </c>
      <c r="U204" s="25">
        <f t="shared" si="486"/>
        <v>0</v>
      </c>
      <c r="V204" s="25">
        <f t="shared" si="487"/>
        <v>0</v>
      </c>
      <c r="W204" s="25">
        <f t="shared" si="488"/>
        <v>0</v>
      </c>
      <c r="X204" s="25">
        <f t="shared" si="489"/>
        <v>0</v>
      </c>
      <c r="Y204" s="25">
        <f t="shared" si="490"/>
        <v>0</v>
      </c>
      <c r="Z204" s="25">
        <f t="shared" si="491"/>
        <v>0</v>
      </c>
      <c r="AA204" s="25">
        <f t="shared" si="491"/>
        <v>0</v>
      </c>
      <c r="AB204" s="25">
        <f t="shared" si="399"/>
        <v>0</v>
      </c>
      <c r="AC204" s="9">
        <f t="shared" si="399"/>
        <v>0</v>
      </c>
      <c r="AD204" s="25">
        <f t="shared" si="492"/>
        <v>0</v>
      </c>
      <c r="AE204" s="53">
        <f t="shared" si="469"/>
        <v>0</v>
      </c>
      <c r="AF204" s="61">
        <f t="shared" ref="AF204:AF252" si="510">BG204</f>
        <v>0</v>
      </c>
      <c r="AG204" s="61">
        <f t="shared" ref="AG204:AG252" si="511">AY204+BN204+BT204+BY204+CD204+CH204+CO204+CS204+CX204+DB204+DF204+DJ204+DN204+DR204</f>
        <v>0</v>
      </c>
      <c r="AH204" s="53">
        <f t="shared" si="393"/>
        <v>0</v>
      </c>
      <c r="AI204" s="12">
        <f t="shared" ref="AI204:AI252" si="512">AZ204</f>
        <v>0</v>
      </c>
      <c r="AJ204" s="12">
        <f t="shared" ref="AJ204:AJ252" si="513">BI204</f>
        <v>0</v>
      </c>
      <c r="AK204" s="12">
        <f t="shared" si="394"/>
        <v>0</v>
      </c>
      <c r="AL204" s="12">
        <f t="shared" si="395"/>
        <v>0</v>
      </c>
      <c r="AM204" s="12">
        <f t="shared" si="496"/>
        <v>0</v>
      </c>
      <c r="AN204" s="12">
        <f t="shared" si="497"/>
        <v>0</v>
      </c>
      <c r="AO204" s="12">
        <f t="shared" si="498"/>
        <v>0</v>
      </c>
      <c r="AP204" s="12">
        <f t="shared" si="499"/>
        <v>0</v>
      </c>
      <c r="AQ204" s="12">
        <f t="shared" si="396"/>
        <v>0</v>
      </c>
      <c r="AR204" s="30">
        <f t="shared" si="397"/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30">
        <f t="shared" si="398"/>
        <v>0</v>
      </c>
      <c r="BC204" s="8"/>
      <c r="BD204" s="8"/>
      <c r="BE204" s="30">
        <f t="shared" si="502"/>
        <v>0</v>
      </c>
      <c r="BF204" s="8"/>
      <c r="BG204" s="8"/>
      <c r="BH204" s="8"/>
      <c r="BI204" s="8"/>
      <c r="BJ204" s="8"/>
      <c r="BK204" s="61">
        <f t="shared" ref="BK204:BK252" si="514">SUM(BL204:BQ204)</f>
        <v>0</v>
      </c>
      <c r="BL204" s="8"/>
      <c r="BM204" s="8"/>
      <c r="BN204" s="8"/>
      <c r="BO204" s="8"/>
      <c r="BP204" s="8"/>
      <c r="BQ204" s="8"/>
      <c r="BR204" s="61">
        <f t="shared" ref="BR204:BR252" si="515">SUM(BS204:BT204)</f>
        <v>0</v>
      </c>
      <c r="BS204" s="8"/>
      <c r="BT204" s="8"/>
      <c r="BU204" s="61">
        <f t="shared" ref="BU204:BU252" si="516">SUM(BV204:BY204)</f>
        <v>0</v>
      </c>
      <c r="BV204" s="8"/>
      <c r="BW204" s="8"/>
      <c r="BX204" s="8"/>
      <c r="BY204" s="8"/>
      <c r="BZ204" s="61">
        <f t="shared" ref="BZ204:BZ252" si="517">SUM(CA204:CD204)</f>
        <v>0</v>
      </c>
      <c r="CA204" s="8"/>
      <c r="CB204" s="8"/>
      <c r="CC204" s="8"/>
      <c r="CD204" s="8"/>
      <c r="CE204" s="61">
        <f t="shared" ref="CE204:CE252" si="518">SUM(CF204:CI204)</f>
        <v>0</v>
      </c>
      <c r="CF204" s="8"/>
      <c r="CG204" s="8"/>
      <c r="CH204" s="8"/>
      <c r="CI204" s="8"/>
      <c r="CJ204" s="61">
        <f t="shared" ref="CJ204:CJ252" si="519">SUM(CK204:CO204)</f>
        <v>0</v>
      </c>
      <c r="CK204" s="8"/>
      <c r="CL204" s="8"/>
      <c r="CM204" s="8"/>
      <c r="CN204" s="8"/>
      <c r="CO204" s="8"/>
      <c r="CP204" s="61">
        <f t="shared" ref="CP204:CP252" si="520">SUM(CQ204:CT204)</f>
        <v>0</v>
      </c>
      <c r="CQ204" s="8"/>
      <c r="CR204" s="8"/>
      <c r="CS204" s="8"/>
      <c r="CT204" s="8"/>
      <c r="CU204" s="61">
        <f t="shared" si="503"/>
        <v>0</v>
      </c>
      <c r="CV204" s="8"/>
      <c r="CW204" s="8"/>
      <c r="CX204" s="8"/>
      <c r="CY204" s="61">
        <f t="shared" si="504"/>
        <v>0</v>
      </c>
      <c r="CZ204" s="8"/>
      <c r="DA204" s="8"/>
      <c r="DB204" s="8"/>
      <c r="DC204" s="61">
        <f t="shared" si="505"/>
        <v>0</v>
      </c>
      <c r="DD204" s="8"/>
      <c r="DE204" s="8"/>
      <c r="DF204" s="8"/>
      <c r="DG204" s="61">
        <f t="shared" si="506"/>
        <v>0</v>
      </c>
      <c r="DH204" s="8"/>
      <c r="DI204" s="8"/>
      <c r="DJ204" s="8"/>
      <c r="DK204" s="61">
        <f t="shared" si="507"/>
        <v>0</v>
      </c>
      <c r="DL204" s="8"/>
      <c r="DM204" s="8"/>
      <c r="DN204" s="8"/>
      <c r="DO204" s="61">
        <f t="shared" ref="DO204:DO252" si="521">SUM(DP204:DS204)</f>
        <v>0</v>
      </c>
      <c r="DP204" s="8"/>
      <c r="DQ204" s="8"/>
      <c r="DR204" s="8"/>
      <c r="DS204" s="8"/>
      <c r="DT204" s="61">
        <f t="shared" si="470"/>
        <v>0</v>
      </c>
      <c r="DU204" s="8"/>
      <c r="DV204" s="8"/>
      <c r="DW204" s="8"/>
      <c r="DX204" s="8"/>
      <c r="DY204" s="8"/>
      <c r="DZ204" s="8"/>
      <c r="EA204" s="8"/>
      <c r="EB204" s="61">
        <f t="shared" ref="EB204:EB252" si="522">SUM(EC204:EH204)</f>
        <v>0</v>
      </c>
      <c r="EC204" s="8"/>
      <c r="ED204" s="8"/>
      <c r="EE204" s="8"/>
      <c r="EF204" s="8"/>
      <c r="EG204" s="8"/>
      <c r="EH204" s="8"/>
      <c r="EI204" s="61">
        <f t="shared" si="471"/>
        <v>0</v>
      </c>
      <c r="EJ204" s="8"/>
      <c r="EK204" s="8"/>
      <c r="EL204" s="61">
        <f t="shared" si="472"/>
        <v>0</v>
      </c>
      <c r="EM204" s="8"/>
      <c r="EN204" s="8"/>
      <c r="EO204" s="8"/>
      <c r="EP204" s="8"/>
      <c r="EQ204" s="61">
        <f t="shared" si="473"/>
        <v>0</v>
      </c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61">
        <f t="shared" si="500"/>
        <v>0</v>
      </c>
      <c r="FH204" s="8"/>
      <c r="FI204" s="8"/>
      <c r="FJ204" s="61">
        <f t="shared" si="474"/>
        <v>0</v>
      </c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25">
        <f t="shared" si="493"/>
        <v>0</v>
      </c>
      <c r="GA204" s="25">
        <f t="shared" si="400"/>
        <v>0</v>
      </c>
      <c r="GB204" s="25">
        <f t="shared" si="401"/>
        <v>0</v>
      </c>
      <c r="GC204" s="25">
        <f t="shared" si="464"/>
        <v>0</v>
      </c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</row>
    <row r="205" spans="1:221" s="37" customFormat="1" ht="15.95" customHeight="1">
      <c r="A205" s="46"/>
      <c r="B205" s="46">
        <v>8008</v>
      </c>
      <c r="C205" s="47" t="s">
        <v>573</v>
      </c>
      <c r="D205" s="57">
        <f t="shared" si="494"/>
        <v>0</v>
      </c>
      <c r="E205" s="60">
        <f t="shared" si="508"/>
        <v>0</v>
      </c>
      <c r="F205" s="30">
        <f t="shared" si="465"/>
        <v>0</v>
      </c>
      <c r="G205" s="30">
        <f t="shared" si="509"/>
        <v>0</v>
      </c>
      <c r="H205" s="61">
        <f t="shared" si="450"/>
        <v>0</v>
      </c>
      <c r="I205" s="61">
        <f t="shared" si="450"/>
        <v>0</v>
      </c>
      <c r="J205" s="61">
        <f t="shared" si="495"/>
        <v>0</v>
      </c>
      <c r="K205" s="61">
        <f t="shared" si="466"/>
        <v>0</v>
      </c>
      <c r="L205" s="61">
        <f t="shared" si="467"/>
        <v>0</v>
      </c>
      <c r="M205" s="60">
        <f t="shared" si="468"/>
        <v>0</v>
      </c>
      <c r="N205" s="53">
        <f t="shared" si="501"/>
        <v>0</v>
      </c>
      <c r="O205" s="25">
        <f t="shared" si="481"/>
        <v>0</v>
      </c>
      <c r="P205" s="25">
        <f t="shared" si="482"/>
        <v>0</v>
      </c>
      <c r="Q205" s="25">
        <f t="shared" si="483"/>
        <v>0</v>
      </c>
      <c r="R205" s="25">
        <f t="shared" si="483"/>
        <v>0</v>
      </c>
      <c r="S205" s="25">
        <f t="shared" si="484"/>
        <v>0</v>
      </c>
      <c r="T205" s="25">
        <f t="shared" si="485"/>
        <v>0</v>
      </c>
      <c r="U205" s="25">
        <f t="shared" si="486"/>
        <v>0</v>
      </c>
      <c r="V205" s="25">
        <f t="shared" si="487"/>
        <v>0</v>
      </c>
      <c r="W205" s="25">
        <f t="shared" si="488"/>
        <v>0</v>
      </c>
      <c r="X205" s="25">
        <f t="shared" si="489"/>
        <v>0</v>
      </c>
      <c r="Y205" s="25">
        <f t="shared" si="490"/>
        <v>0</v>
      </c>
      <c r="Z205" s="25">
        <f t="shared" si="491"/>
        <v>0</v>
      </c>
      <c r="AA205" s="25">
        <f t="shared" si="491"/>
        <v>0</v>
      </c>
      <c r="AB205" s="25">
        <f t="shared" si="399"/>
        <v>0</v>
      </c>
      <c r="AC205" s="9">
        <f t="shared" si="399"/>
        <v>0</v>
      </c>
      <c r="AD205" s="25">
        <f t="shared" si="492"/>
        <v>0</v>
      </c>
      <c r="AE205" s="53">
        <f t="shared" si="469"/>
        <v>0</v>
      </c>
      <c r="AF205" s="61">
        <f t="shared" si="510"/>
        <v>0</v>
      </c>
      <c r="AG205" s="61">
        <f t="shared" si="511"/>
        <v>0</v>
      </c>
      <c r="AH205" s="53">
        <f t="shared" ref="AH205:AH252" si="523">SUM(AI205:AQ205)</f>
        <v>0</v>
      </c>
      <c r="AI205" s="12">
        <f t="shared" si="512"/>
        <v>0</v>
      </c>
      <c r="AJ205" s="12">
        <f t="shared" si="513"/>
        <v>0</v>
      </c>
      <c r="AK205" s="12">
        <f t="shared" ref="AK205:AK252" si="524">EA205</f>
        <v>0</v>
      </c>
      <c r="AL205" s="12">
        <f t="shared" ref="AL205:AL252" si="525">FI205</f>
        <v>0</v>
      </c>
      <c r="AM205" s="12">
        <f t="shared" si="496"/>
        <v>0</v>
      </c>
      <c r="AN205" s="12">
        <f t="shared" si="497"/>
        <v>0</v>
      </c>
      <c r="AO205" s="12">
        <f t="shared" si="498"/>
        <v>0</v>
      </c>
      <c r="AP205" s="12">
        <f t="shared" si="499"/>
        <v>0</v>
      </c>
      <c r="AQ205" s="12">
        <f t="shared" ref="AQ205:AQ252" si="526">BQ205</f>
        <v>0</v>
      </c>
      <c r="AR205" s="30">
        <f t="shared" ref="AR205:AR252" si="527">SUM(AS205:AZ205)</f>
        <v>0</v>
      </c>
      <c r="AS205" s="8"/>
      <c r="AT205" s="8"/>
      <c r="AU205" s="8"/>
      <c r="AV205" s="8"/>
      <c r="AW205" s="8"/>
      <c r="AX205" s="8"/>
      <c r="AY205" s="8"/>
      <c r="AZ205" s="8"/>
      <c r="BA205" s="8"/>
      <c r="BB205" s="30">
        <f t="shared" ref="BB205:BB252" si="528">SUM(BC205:BD205)</f>
        <v>0</v>
      </c>
      <c r="BC205" s="8"/>
      <c r="BD205" s="8"/>
      <c r="BE205" s="30">
        <f t="shared" si="502"/>
        <v>0</v>
      </c>
      <c r="BF205" s="8"/>
      <c r="BG205" s="8"/>
      <c r="BH205" s="8"/>
      <c r="BI205" s="8"/>
      <c r="BJ205" s="8"/>
      <c r="BK205" s="61">
        <f t="shared" si="514"/>
        <v>0</v>
      </c>
      <c r="BL205" s="8"/>
      <c r="BM205" s="8"/>
      <c r="BN205" s="8"/>
      <c r="BO205" s="8"/>
      <c r="BP205" s="8"/>
      <c r="BQ205" s="8"/>
      <c r="BR205" s="61">
        <f t="shared" si="515"/>
        <v>0</v>
      </c>
      <c r="BS205" s="8"/>
      <c r="BT205" s="8"/>
      <c r="BU205" s="61">
        <f t="shared" si="516"/>
        <v>0</v>
      </c>
      <c r="BV205" s="8"/>
      <c r="BW205" s="8"/>
      <c r="BX205" s="8"/>
      <c r="BY205" s="8"/>
      <c r="BZ205" s="61">
        <f t="shared" si="517"/>
        <v>0</v>
      </c>
      <c r="CA205" s="8"/>
      <c r="CB205" s="8"/>
      <c r="CC205" s="8"/>
      <c r="CD205" s="8"/>
      <c r="CE205" s="61">
        <f t="shared" si="518"/>
        <v>0</v>
      </c>
      <c r="CF205" s="8"/>
      <c r="CG205" s="8"/>
      <c r="CH205" s="8"/>
      <c r="CI205" s="8"/>
      <c r="CJ205" s="61">
        <f t="shared" si="519"/>
        <v>0</v>
      </c>
      <c r="CK205" s="8"/>
      <c r="CL205" s="8"/>
      <c r="CM205" s="8"/>
      <c r="CN205" s="8"/>
      <c r="CO205" s="8"/>
      <c r="CP205" s="61">
        <f t="shared" si="520"/>
        <v>0</v>
      </c>
      <c r="CQ205" s="8"/>
      <c r="CR205" s="8"/>
      <c r="CS205" s="8"/>
      <c r="CT205" s="8"/>
      <c r="CU205" s="61">
        <f t="shared" si="503"/>
        <v>0</v>
      </c>
      <c r="CV205" s="8"/>
      <c r="CW205" s="8"/>
      <c r="CX205" s="8"/>
      <c r="CY205" s="61">
        <f t="shared" si="504"/>
        <v>0</v>
      </c>
      <c r="CZ205" s="8"/>
      <c r="DA205" s="8"/>
      <c r="DB205" s="8"/>
      <c r="DC205" s="61">
        <f t="shared" si="505"/>
        <v>0</v>
      </c>
      <c r="DD205" s="8"/>
      <c r="DE205" s="8"/>
      <c r="DF205" s="8"/>
      <c r="DG205" s="61">
        <f t="shared" si="506"/>
        <v>0</v>
      </c>
      <c r="DH205" s="8"/>
      <c r="DI205" s="8"/>
      <c r="DJ205" s="8"/>
      <c r="DK205" s="61">
        <f t="shared" si="507"/>
        <v>0</v>
      </c>
      <c r="DL205" s="8"/>
      <c r="DM205" s="8"/>
      <c r="DN205" s="8"/>
      <c r="DO205" s="61">
        <f t="shared" si="521"/>
        <v>0</v>
      </c>
      <c r="DP205" s="8"/>
      <c r="DQ205" s="8"/>
      <c r="DR205" s="8"/>
      <c r="DS205" s="8"/>
      <c r="DT205" s="61">
        <f t="shared" si="470"/>
        <v>0</v>
      </c>
      <c r="DU205" s="8"/>
      <c r="DV205" s="8"/>
      <c r="DW205" s="8"/>
      <c r="DX205" s="8"/>
      <c r="DY205" s="8"/>
      <c r="DZ205" s="8"/>
      <c r="EA205" s="8"/>
      <c r="EB205" s="61">
        <f t="shared" si="522"/>
        <v>0</v>
      </c>
      <c r="EC205" s="8"/>
      <c r="ED205" s="8"/>
      <c r="EE205" s="8"/>
      <c r="EF205" s="8"/>
      <c r="EG205" s="8"/>
      <c r="EH205" s="8"/>
      <c r="EI205" s="61">
        <f t="shared" si="471"/>
        <v>0</v>
      </c>
      <c r="EJ205" s="8"/>
      <c r="EK205" s="8"/>
      <c r="EL205" s="61">
        <f t="shared" si="472"/>
        <v>0</v>
      </c>
      <c r="EM205" s="8"/>
      <c r="EN205" s="8"/>
      <c r="EO205" s="8"/>
      <c r="EP205" s="8"/>
      <c r="EQ205" s="61">
        <f t="shared" si="473"/>
        <v>0</v>
      </c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61">
        <f t="shared" si="500"/>
        <v>0</v>
      </c>
      <c r="FH205" s="8"/>
      <c r="FI205" s="8"/>
      <c r="FJ205" s="61">
        <f t="shared" si="474"/>
        <v>0</v>
      </c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25">
        <f t="shared" si="493"/>
        <v>0</v>
      </c>
      <c r="GA205" s="25">
        <f t="shared" si="400"/>
        <v>0</v>
      </c>
      <c r="GB205" s="25">
        <f t="shared" si="401"/>
        <v>0</v>
      </c>
      <c r="GC205" s="25">
        <f t="shared" si="464"/>
        <v>0</v>
      </c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</row>
    <row r="206" spans="1:221" s="37" customFormat="1" ht="15.95" customHeight="1">
      <c r="A206" s="46"/>
      <c r="B206" s="46">
        <v>8011</v>
      </c>
      <c r="C206" s="47" t="s">
        <v>618</v>
      </c>
      <c r="D206" s="57">
        <f t="shared" si="494"/>
        <v>0</v>
      </c>
      <c r="E206" s="60">
        <f t="shared" si="508"/>
        <v>0</v>
      </c>
      <c r="F206" s="30">
        <f t="shared" si="465"/>
        <v>0</v>
      </c>
      <c r="G206" s="30">
        <f t="shared" si="509"/>
        <v>0</v>
      </c>
      <c r="H206" s="61">
        <f t="shared" si="450"/>
        <v>0</v>
      </c>
      <c r="I206" s="61">
        <f t="shared" si="450"/>
        <v>0</v>
      </c>
      <c r="J206" s="61">
        <f t="shared" si="495"/>
        <v>0</v>
      </c>
      <c r="K206" s="61">
        <f t="shared" si="466"/>
        <v>0</v>
      </c>
      <c r="L206" s="61">
        <f t="shared" si="467"/>
        <v>0</v>
      </c>
      <c r="M206" s="60">
        <f t="shared" si="468"/>
        <v>0</v>
      </c>
      <c r="N206" s="53">
        <f t="shared" si="501"/>
        <v>0</v>
      </c>
      <c r="O206" s="25">
        <f t="shared" si="481"/>
        <v>0</v>
      </c>
      <c r="P206" s="25">
        <f t="shared" si="482"/>
        <v>0</v>
      </c>
      <c r="Q206" s="25">
        <f t="shared" si="483"/>
        <v>0</v>
      </c>
      <c r="R206" s="25">
        <f t="shared" si="483"/>
        <v>0</v>
      </c>
      <c r="S206" s="25">
        <f t="shared" si="484"/>
        <v>0</v>
      </c>
      <c r="T206" s="25">
        <f t="shared" si="485"/>
        <v>0</v>
      </c>
      <c r="U206" s="25">
        <f t="shared" si="486"/>
        <v>0</v>
      </c>
      <c r="V206" s="25">
        <f t="shared" si="487"/>
        <v>0</v>
      </c>
      <c r="W206" s="25">
        <f t="shared" si="488"/>
        <v>0</v>
      </c>
      <c r="X206" s="25">
        <f t="shared" si="489"/>
        <v>0</v>
      </c>
      <c r="Y206" s="25">
        <f t="shared" si="490"/>
        <v>0</v>
      </c>
      <c r="Z206" s="25">
        <f t="shared" si="491"/>
        <v>0</v>
      </c>
      <c r="AA206" s="25">
        <f t="shared" si="491"/>
        <v>0</v>
      </c>
      <c r="AB206" s="25">
        <f t="shared" ref="AB206:AC252" si="529">GB206</f>
        <v>0</v>
      </c>
      <c r="AC206" s="9">
        <f t="shared" si="529"/>
        <v>0</v>
      </c>
      <c r="AD206" s="25">
        <f t="shared" si="492"/>
        <v>0</v>
      </c>
      <c r="AE206" s="53">
        <f t="shared" si="469"/>
        <v>0</v>
      </c>
      <c r="AF206" s="61">
        <f t="shared" si="510"/>
        <v>0</v>
      </c>
      <c r="AG206" s="61">
        <f t="shared" si="511"/>
        <v>0</v>
      </c>
      <c r="AH206" s="53">
        <f t="shared" si="523"/>
        <v>0</v>
      </c>
      <c r="AI206" s="12">
        <f t="shared" si="512"/>
        <v>0</v>
      </c>
      <c r="AJ206" s="12">
        <f t="shared" si="513"/>
        <v>0</v>
      </c>
      <c r="AK206" s="12">
        <f t="shared" si="524"/>
        <v>0</v>
      </c>
      <c r="AL206" s="12">
        <f t="shared" si="525"/>
        <v>0</v>
      </c>
      <c r="AM206" s="12">
        <f t="shared" si="496"/>
        <v>0</v>
      </c>
      <c r="AN206" s="12">
        <f t="shared" si="497"/>
        <v>0</v>
      </c>
      <c r="AO206" s="12">
        <f t="shared" si="498"/>
        <v>0</v>
      </c>
      <c r="AP206" s="12">
        <f t="shared" si="499"/>
        <v>0</v>
      </c>
      <c r="AQ206" s="12">
        <f t="shared" si="526"/>
        <v>0</v>
      </c>
      <c r="AR206" s="30">
        <f t="shared" si="527"/>
        <v>0</v>
      </c>
      <c r="AS206" s="8"/>
      <c r="AT206" s="8"/>
      <c r="AU206" s="8"/>
      <c r="AV206" s="8"/>
      <c r="AW206" s="8"/>
      <c r="AX206" s="8"/>
      <c r="AY206" s="8"/>
      <c r="AZ206" s="8"/>
      <c r="BA206" s="8"/>
      <c r="BB206" s="30">
        <f t="shared" si="528"/>
        <v>0</v>
      </c>
      <c r="BC206" s="8"/>
      <c r="BD206" s="8"/>
      <c r="BE206" s="30">
        <f t="shared" si="502"/>
        <v>0</v>
      </c>
      <c r="BF206" s="8"/>
      <c r="BG206" s="8"/>
      <c r="BH206" s="8"/>
      <c r="BI206" s="8"/>
      <c r="BJ206" s="8"/>
      <c r="BK206" s="61">
        <f t="shared" si="514"/>
        <v>0</v>
      </c>
      <c r="BL206" s="8"/>
      <c r="BM206" s="8"/>
      <c r="BN206" s="8"/>
      <c r="BO206" s="8"/>
      <c r="BP206" s="8"/>
      <c r="BQ206" s="8"/>
      <c r="BR206" s="61">
        <f t="shared" si="515"/>
        <v>0</v>
      </c>
      <c r="BS206" s="8"/>
      <c r="BT206" s="8"/>
      <c r="BU206" s="61">
        <f t="shared" si="516"/>
        <v>0</v>
      </c>
      <c r="BV206" s="8"/>
      <c r="BW206" s="8"/>
      <c r="BX206" s="8"/>
      <c r="BY206" s="8"/>
      <c r="BZ206" s="61">
        <f t="shared" si="517"/>
        <v>0</v>
      </c>
      <c r="CA206" s="8"/>
      <c r="CB206" s="8"/>
      <c r="CC206" s="8"/>
      <c r="CD206" s="8"/>
      <c r="CE206" s="61">
        <f t="shared" si="518"/>
        <v>0</v>
      </c>
      <c r="CF206" s="8"/>
      <c r="CG206" s="8"/>
      <c r="CH206" s="8"/>
      <c r="CI206" s="8"/>
      <c r="CJ206" s="61">
        <f t="shared" si="519"/>
        <v>0</v>
      </c>
      <c r="CK206" s="8"/>
      <c r="CL206" s="8"/>
      <c r="CM206" s="8"/>
      <c r="CN206" s="8"/>
      <c r="CO206" s="8"/>
      <c r="CP206" s="61">
        <f t="shared" si="520"/>
        <v>0</v>
      </c>
      <c r="CQ206" s="8"/>
      <c r="CR206" s="8"/>
      <c r="CS206" s="8"/>
      <c r="CT206" s="8"/>
      <c r="CU206" s="61">
        <f t="shared" si="503"/>
        <v>0</v>
      </c>
      <c r="CV206" s="8"/>
      <c r="CW206" s="8"/>
      <c r="CX206" s="8"/>
      <c r="CY206" s="61">
        <f t="shared" si="504"/>
        <v>0</v>
      </c>
      <c r="CZ206" s="8"/>
      <c r="DA206" s="8"/>
      <c r="DB206" s="8"/>
      <c r="DC206" s="61">
        <f t="shared" si="505"/>
        <v>0</v>
      </c>
      <c r="DD206" s="8"/>
      <c r="DE206" s="8"/>
      <c r="DF206" s="8"/>
      <c r="DG206" s="61">
        <f t="shared" si="506"/>
        <v>0</v>
      </c>
      <c r="DH206" s="8"/>
      <c r="DI206" s="8"/>
      <c r="DJ206" s="8"/>
      <c r="DK206" s="61">
        <f t="shared" si="507"/>
        <v>0</v>
      </c>
      <c r="DL206" s="8"/>
      <c r="DM206" s="8"/>
      <c r="DN206" s="8"/>
      <c r="DO206" s="61">
        <f t="shared" si="521"/>
        <v>0</v>
      </c>
      <c r="DP206" s="8"/>
      <c r="DQ206" s="8"/>
      <c r="DR206" s="8"/>
      <c r="DS206" s="8"/>
      <c r="DT206" s="61">
        <f t="shared" si="470"/>
        <v>0</v>
      </c>
      <c r="DU206" s="8"/>
      <c r="DV206" s="8"/>
      <c r="DW206" s="8"/>
      <c r="DX206" s="8"/>
      <c r="DY206" s="8"/>
      <c r="DZ206" s="8"/>
      <c r="EA206" s="8"/>
      <c r="EB206" s="61">
        <f t="shared" si="522"/>
        <v>0</v>
      </c>
      <c r="EC206" s="8"/>
      <c r="ED206" s="8"/>
      <c r="EE206" s="8"/>
      <c r="EF206" s="8"/>
      <c r="EG206" s="8"/>
      <c r="EH206" s="8"/>
      <c r="EI206" s="61">
        <f t="shared" si="471"/>
        <v>0</v>
      </c>
      <c r="EJ206" s="8"/>
      <c r="EK206" s="8"/>
      <c r="EL206" s="61">
        <f t="shared" si="472"/>
        <v>0</v>
      </c>
      <c r="EM206" s="8"/>
      <c r="EN206" s="8"/>
      <c r="EO206" s="8"/>
      <c r="EP206" s="8"/>
      <c r="EQ206" s="61">
        <f t="shared" si="473"/>
        <v>0</v>
      </c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61">
        <f t="shared" si="500"/>
        <v>0</v>
      </c>
      <c r="FH206" s="8"/>
      <c r="FI206" s="8"/>
      <c r="FJ206" s="61">
        <f t="shared" si="474"/>
        <v>0</v>
      </c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25">
        <f t="shared" si="493"/>
        <v>0</v>
      </c>
      <c r="GA206" s="25">
        <f t="shared" ref="GA206:GA252" si="530">GD206+GG206+GJ206+GM206+GP206+GS206+GV206+GY206+HB206+HE206+HH206+HK206</f>
        <v>0</v>
      </c>
      <c r="GB206" s="25">
        <f t="shared" ref="GB206:GB252" si="531">GE206+GH206+GK206+GN206+GQ206+GT206+GW206+GZ206+HC206+HF206+HI206+HL206+HM206</f>
        <v>0</v>
      </c>
      <c r="GC206" s="25">
        <f t="shared" si="464"/>
        <v>0</v>
      </c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</row>
    <row r="207" spans="1:221" s="37" customFormat="1" ht="15.95" customHeight="1">
      <c r="A207" s="46"/>
      <c r="B207" s="46">
        <v>8012</v>
      </c>
      <c r="C207" s="49" t="s">
        <v>578</v>
      </c>
      <c r="D207" s="57">
        <f t="shared" si="494"/>
        <v>0</v>
      </c>
      <c r="E207" s="60">
        <f t="shared" si="508"/>
        <v>0</v>
      </c>
      <c r="F207" s="30">
        <f t="shared" si="465"/>
        <v>0</v>
      </c>
      <c r="G207" s="30">
        <f t="shared" si="509"/>
        <v>0</v>
      </c>
      <c r="H207" s="61">
        <f t="shared" si="450"/>
        <v>0</v>
      </c>
      <c r="I207" s="61">
        <f t="shared" si="450"/>
        <v>0</v>
      </c>
      <c r="J207" s="61">
        <f t="shared" si="495"/>
        <v>0</v>
      </c>
      <c r="K207" s="61">
        <f t="shared" si="466"/>
        <v>0</v>
      </c>
      <c r="L207" s="61">
        <f t="shared" si="467"/>
        <v>0</v>
      </c>
      <c r="M207" s="60">
        <f t="shared" si="468"/>
        <v>0</v>
      </c>
      <c r="N207" s="53">
        <f t="shared" si="501"/>
        <v>0</v>
      </c>
      <c r="O207" s="25">
        <f t="shared" si="481"/>
        <v>0</v>
      </c>
      <c r="P207" s="25">
        <f t="shared" si="482"/>
        <v>0</v>
      </c>
      <c r="Q207" s="25">
        <f t="shared" si="483"/>
        <v>0</v>
      </c>
      <c r="R207" s="25">
        <f t="shared" si="483"/>
        <v>0</v>
      </c>
      <c r="S207" s="25">
        <f t="shared" si="484"/>
        <v>0</v>
      </c>
      <c r="T207" s="25">
        <f t="shared" si="485"/>
        <v>0</v>
      </c>
      <c r="U207" s="25">
        <f t="shared" si="486"/>
        <v>0</v>
      </c>
      <c r="V207" s="25">
        <f t="shared" si="487"/>
        <v>0</v>
      </c>
      <c r="W207" s="25">
        <f t="shared" si="488"/>
        <v>0</v>
      </c>
      <c r="X207" s="25">
        <f t="shared" si="489"/>
        <v>0</v>
      </c>
      <c r="Y207" s="25">
        <f t="shared" si="490"/>
        <v>0</v>
      </c>
      <c r="Z207" s="25">
        <f t="shared" si="491"/>
        <v>0</v>
      </c>
      <c r="AA207" s="25">
        <f t="shared" si="491"/>
        <v>0</v>
      </c>
      <c r="AB207" s="25">
        <f t="shared" si="529"/>
        <v>0</v>
      </c>
      <c r="AC207" s="9">
        <f t="shared" si="529"/>
        <v>0</v>
      </c>
      <c r="AD207" s="25">
        <f t="shared" si="492"/>
        <v>0</v>
      </c>
      <c r="AE207" s="53">
        <f t="shared" si="469"/>
        <v>0</v>
      </c>
      <c r="AF207" s="61">
        <f t="shared" si="510"/>
        <v>0</v>
      </c>
      <c r="AG207" s="61">
        <f t="shared" si="511"/>
        <v>0</v>
      </c>
      <c r="AH207" s="53">
        <f t="shared" si="523"/>
        <v>0</v>
      </c>
      <c r="AI207" s="12">
        <f t="shared" si="512"/>
        <v>0</v>
      </c>
      <c r="AJ207" s="12">
        <f t="shared" si="513"/>
        <v>0</v>
      </c>
      <c r="AK207" s="12">
        <f t="shared" si="524"/>
        <v>0</v>
      </c>
      <c r="AL207" s="12">
        <f t="shared" si="525"/>
        <v>0</v>
      </c>
      <c r="AM207" s="12">
        <f t="shared" si="496"/>
        <v>0</v>
      </c>
      <c r="AN207" s="12">
        <f t="shared" si="497"/>
        <v>0</v>
      </c>
      <c r="AO207" s="12">
        <f t="shared" si="498"/>
        <v>0</v>
      </c>
      <c r="AP207" s="12">
        <f t="shared" si="499"/>
        <v>0</v>
      </c>
      <c r="AQ207" s="12">
        <f t="shared" si="526"/>
        <v>0</v>
      </c>
      <c r="AR207" s="30">
        <f t="shared" si="527"/>
        <v>0</v>
      </c>
      <c r="AS207" s="8"/>
      <c r="AT207" s="8"/>
      <c r="AU207" s="8"/>
      <c r="AV207" s="8"/>
      <c r="AW207" s="8"/>
      <c r="AX207" s="8"/>
      <c r="AY207" s="8"/>
      <c r="AZ207" s="8"/>
      <c r="BA207" s="8"/>
      <c r="BB207" s="30">
        <f t="shared" si="528"/>
        <v>0</v>
      </c>
      <c r="BC207" s="8"/>
      <c r="BD207" s="8"/>
      <c r="BE207" s="30">
        <f t="shared" si="502"/>
        <v>0</v>
      </c>
      <c r="BF207" s="8"/>
      <c r="BG207" s="8"/>
      <c r="BH207" s="8"/>
      <c r="BI207" s="8"/>
      <c r="BJ207" s="8"/>
      <c r="BK207" s="61">
        <f t="shared" si="514"/>
        <v>0</v>
      </c>
      <c r="BL207" s="8"/>
      <c r="BM207" s="8"/>
      <c r="BN207" s="8"/>
      <c r="BO207" s="8"/>
      <c r="BP207" s="8"/>
      <c r="BQ207" s="8"/>
      <c r="BR207" s="61">
        <f t="shared" si="515"/>
        <v>0</v>
      </c>
      <c r="BS207" s="8"/>
      <c r="BT207" s="8"/>
      <c r="BU207" s="61">
        <f t="shared" si="516"/>
        <v>0</v>
      </c>
      <c r="BV207" s="8"/>
      <c r="BW207" s="8"/>
      <c r="BX207" s="8"/>
      <c r="BY207" s="8"/>
      <c r="BZ207" s="61">
        <f t="shared" si="517"/>
        <v>0</v>
      </c>
      <c r="CA207" s="8"/>
      <c r="CB207" s="8"/>
      <c r="CC207" s="8"/>
      <c r="CD207" s="8"/>
      <c r="CE207" s="61">
        <f t="shared" si="518"/>
        <v>0</v>
      </c>
      <c r="CF207" s="8"/>
      <c r="CG207" s="8"/>
      <c r="CH207" s="8"/>
      <c r="CI207" s="8"/>
      <c r="CJ207" s="61">
        <f t="shared" si="519"/>
        <v>0</v>
      </c>
      <c r="CK207" s="8"/>
      <c r="CL207" s="8"/>
      <c r="CM207" s="8"/>
      <c r="CN207" s="8"/>
      <c r="CO207" s="8"/>
      <c r="CP207" s="61">
        <f t="shared" si="520"/>
        <v>0</v>
      </c>
      <c r="CQ207" s="8"/>
      <c r="CR207" s="8"/>
      <c r="CS207" s="8"/>
      <c r="CT207" s="8"/>
      <c r="CU207" s="61">
        <f t="shared" si="503"/>
        <v>0</v>
      </c>
      <c r="CV207" s="8"/>
      <c r="CW207" s="8"/>
      <c r="CX207" s="8"/>
      <c r="CY207" s="61">
        <f t="shared" si="504"/>
        <v>0</v>
      </c>
      <c r="CZ207" s="8"/>
      <c r="DA207" s="8"/>
      <c r="DB207" s="8"/>
      <c r="DC207" s="61">
        <f t="shared" si="505"/>
        <v>0</v>
      </c>
      <c r="DD207" s="8"/>
      <c r="DE207" s="8"/>
      <c r="DF207" s="8"/>
      <c r="DG207" s="61">
        <f t="shared" si="506"/>
        <v>0</v>
      </c>
      <c r="DH207" s="8"/>
      <c r="DI207" s="8"/>
      <c r="DJ207" s="8"/>
      <c r="DK207" s="61">
        <f t="shared" si="507"/>
        <v>0</v>
      </c>
      <c r="DL207" s="8"/>
      <c r="DM207" s="8"/>
      <c r="DN207" s="8"/>
      <c r="DO207" s="61">
        <f t="shared" si="521"/>
        <v>0</v>
      </c>
      <c r="DP207" s="8"/>
      <c r="DQ207" s="8"/>
      <c r="DR207" s="8"/>
      <c r="DS207" s="8"/>
      <c r="DT207" s="61">
        <f t="shared" si="470"/>
        <v>0</v>
      </c>
      <c r="DU207" s="8"/>
      <c r="DV207" s="8"/>
      <c r="DW207" s="8"/>
      <c r="DX207" s="8"/>
      <c r="DY207" s="8"/>
      <c r="DZ207" s="8"/>
      <c r="EA207" s="8"/>
      <c r="EB207" s="61">
        <f t="shared" si="522"/>
        <v>0</v>
      </c>
      <c r="EC207" s="8"/>
      <c r="ED207" s="8"/>
      <c r="EE207" s="8"/>
      <c r="EF207" s="8"/>
      <c r="EG207" s="8"/>
      <c r="EH207" s="8"/>
      <c r="EI207" s="61">
        <f t="shared" si="471"/>
        <v>0</v>
      </c>
      <c r="EJ207" s="8"/>
      <c r="EK207" s="8"/>
      <c r="EL207" s="61">
        <f t="shared" si="472"/>
        <v>0</v>
      </c>
      <c r="EM207" s="8"/>
      <c r="EN207" s="8"/>
      <c r="EO207" s="8"/>
      <c r="EP207" s="8"/>
      <c r="EQ207" s="61">
        <f t="shared" si="473"/>
        <v>0</v>
      </c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61">
        <f t="shared" si="500"/>
        <v>0</v>
      </c>
      <c r="FH207" s="8"/>
      <c r="FI207" s="8"/>
      <c r="FJ207" s="61">
        <f t="shared" si="474"/>
        <v>0</v>
      </c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25">
        <f t="shared" si="493"/>
        <v>0</v>
      </c>
      <c r="GA207" s="25">
        <f t="shared" si="530"/>
        <v>0</v>
      </c>
      <c r="GB207" s="25">
        <f t="shared" si="531"/>
        <v>0</v>
      </c>
      <c r="GC207" s="25">
        <f t="shared" si="464"/>
        <v>0</v>
      </c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</row>
    <row r="208" spans="1:221" s="37" customFormat="1" ht="15.95" customHeight="1">
      <c r="A208" s="46"/>
      <c r="B208" s="46">
        <v>8049</v>
      </c>
      <c r="C208" s="47" t="s">
        <v>395</v>
      </c>
      <c r="D208" s="57">
        <f t="shared" si="494"/>
        <v>0</v>
      </c>
      <c r="E208" s="60">
        <f t="shared" si="508"/>
        <v>0</v>
      </c>
      <c r="F208" s="30">
        <f t="shared" si="465"/>
        <v>0</v>
      </c>
      <c r="G208" s="30">
        <f t="shared" si="509"/>
        <v>0</v>
      </c>
      <c r="H208" s="61">
        <f t="shared" si="450"/>
        <v>0</v>
      </c>
      <c r="I208" s="61">
        <f t="shared" si="450"/>
        <v>0</v>
      </c>
      <c r="J208" s="61">
        <f t="shared" si="495"/>
        <v>0</v>
      </c>
      <c r="K208" s="61">
        <f t="shared" si="466"/>
        <v>0</v>
      </c>
      <c r="L208" s="61">
        <f t="shared" si="467"/>
        <v>0</v>
      </c>
      <c r="M208" s="60">
        <f t="shared" si="468"/>
        <v>0</v>
      </c>
      <c r="N208" s="53">
        <f t="shared" si="501"/>
        <v>0</v>
      </c>
      <c r="O208" s="25">
        <f t="shared" si="481"/>
        <v>0</v>
      </c>
      <c r="P208" s="25">
        <f t="shared" si="482"/>
        <v>0</v>
      </c>
      <c r="Q208" s="25">
        <f t="shared" si="483"/>
        <v>0</v>
      </c>
      <c r="R208" s="25">
        <f t="shared" si="483"/>
        <v>0</v>
      </c>
      <c r="S208" s="25">
        <f t="shared" si="484"/>
        <v>0</v>
      </c>
      <c r="T208" s="25">
        <f t="shared" si="485"/>
        <v>0</v>
      </c>
      <c r="U208" s="25">
        <f t="shared" si="486"/>
        <v>0</v>
      </c>
      <c r="V208" s="25">
        <f t="shared" si="487"/>
        <v>0</v>
      </c>
      <c r="W208" s="25">
        <f t="shared" si="488"/>
        <v>0</v>
      </c>
      <c r="X208" s="25">
        <f t="shared" si="489"/>
        <v>0</v>
      </c>
      <c r="Y208" s="25">
        <f t="shared" si="490"/>
        <v>0</v>
      </c>
      <c r="Z208" s="25">
        <f t="shared" si="491"/>
        <v>0</v>
      </c>
      <c r="AA208" s="25">
        <f t="shared" si="491"/>
        <v>0</v>
      </c>
      <c r="AB208" s="25">
        <f t="shared" si="529"/>
        <v>0</v>
      </c>
      <c r="AC208" s="9">
        <f t="shared" si="529"/>
        <v>0</v>
      </c>
      <c r="AD208" s="25">
        <f t="shared" si="492"/>
        <v>0</v>
      </c>
      <c r="AE208" s="53">
        <f t="shared" si="469"/>
        <v>0</v>
      </c>
      <c r="AF208" s="61">
        <f t="shared" si="510"/>
        <v>0</v>
      </c>
      <c r="AG208" s="61">
        <f t="shared" si="511"/>
        <v>0</v>
      </c>
      <c r="AH208" s="53">
        <f t="shared" si="523"/>
        <v>0</v>
      </c>
      <c r="AI208" s="12">
        <f t="shared" si="512"/>
        <v>0</v>
      </c>
      <c r="AJ208" s="12">
        <f t="shared" si="513"/>
        <v>0</v>
      </c>
      <c r="AK208" s="12">
        <f t="shared" si="524"/>
        <v>0</v>
      </c>
      <c r="AL208" s="12">
        <f t="shared" si="525"/>
        <v>0</v>
      </c>
      <c r="AM208" s="12">
        <f t="shared" si="496"/>
        <v>0</v>
      </c>
      <c r="AN208" s="12">
        <f t="shared" si="497"/>
        <v>0</v>
      </c>
      <c r="AO208" s="12">
        <f t="shared" si="498"/>
        <v>0</v>
      </c>
      <c r="AP208" s="12">
        <f t="shared" si="499"/>
        <v>0</v>
      </c>
      <c r="AQ208" s="12">
        <f t="shared" si="526"/>
        <v>0</v>
      </c>
      <c r="AR208" s="30">
        <f t="shared" si="527"/>
        <v>0</v>
      </c>
      <c r="AS208" s="8"/>
      <c r="AT208" s="8"/>
      <c r="AU208" s="8"/>
      <c r="AV208" s="8"/>
      <c r="AW208" s="8"/>
      <c r="AX208" s="8"/>
      <c r="AY208" s="8"/>
      <c r="AZ208" s="8"/>
      <c r="BA208" s="8"/>
      <c r="BB208" s="30">
        <f t="shared" si="528"/>
        <v>0</v>
      </c>
      <c r="BC208" s="8"/>
      <c r="BD208" s="8"/>
      <c r="BE208" s="30">
        <f t="shared" si="502"/>
        <v>0</v>
      </c>
      <c r="BF208" s="8"/>
      <c r="BG208" s="8"/>
      <c r="BH208" s="8"/>
      <c r="BI208" s="8"/>
      <c r="BJ208" s="8"/>
      <c r="BK208" s="61">
        <f t="shared" si="514"/>
        <v>0</v>
      </c>
      <c r="BL208" s="8"/>
      <c r="BM208" s="8"/>
      <c r="BN208" s="8"/>
      <c r="BO208" s="8"/>
      <c r="BP208" s="8"/>
      <c r="BQ208" s="8"/>
      <c r="BR208" s="61">
        <f t="shared" si="515"/>
        <v>0</v>
      </c>
      <c r="BS208" s="8"/>
      <c r="BT208" s="8"/>
      <c r="BU208" s="61">
        <f t="shared" si="516"/>
        <v>0</v>
      </c>
      <c r="BV208" s="8"/>
      <c r="BW208" s="8"/>
      <c r="BX208" s="8"/>
      <c r="BY208" s="8"/>
      <c r="BZ208" s="61">
        <f t="shared" si="517"/>
        <v>0</v>
      </c>
      <c r="CA208" s="8"/>
      <c r="CB208" s="8"/>
      <c r="CC208" s="8"/>
      <c r="CD208" s="8"/>
      <c r="CE208" s="61">
        <f t="shared" si="518"/>
        <v>0</v>
      </c>
      <c r="CF208" s="8"/>
      <c r="CG208" s="8"/>
      <c r="CH208" s="8"/>
      <c r="CI208" s="8"/>
      <c r="CJ208" s="61">
        <f t="shared" si="519"/>
        <v>0</v>
      </c>
      <c r="CK208" s="8"/>
      <c r="CL208" s="8"/>
      <c r="CM208" s="8"/>
      <c r="CN208" s="8"/>
      <c r="CO208" s="8"/>
      <c r="CP208" s="61">
        <f t="shared" si="520"/>
        <v>0</v>
      </c>
      <c r="CQ208" s="8"/>
      <c r="CR208" s="8"/>
      <c r="CS208" s="8"/>
      <c r="CT208" s="8"/>
      <c r="CU208" s="61">
        <f t="shared" si="503"/>
        <v>0</v>
      </c>
      <c r="CV208" s="8"/>
      <c r="CW208" s="8"/>
      <c r="CX208" s="8"/>
      <c r="CY208" s="61">
        <f t="shared" si="504"/>
        <v>0</v>
      </c>
      <c r="CZ208" s="8"/>
      <c r="DA208" s="8"/>
      <c r="DB208" s="8"/>
      <c r="DC208" s="61">
        <f t="shared" si="505"/>
        <v>0</v>
      </c>
      <c r="DD208" s="8"/>
      <c r="DE208" s="8"/>
      <c r="DF208" s="8"/>
      <c r="DG208" s="61">
        <f t="shared" si="506"/>
        <v>0</v>
      </c>
      <c r="DH208" s="8"/>
      <c r="DI208" s="8"/>
      <c r="DJ208" s="8"/>
      <c r="DK208" s="61">
        <f t="shared" si="507"/>
        <v>0</v>
      </c>
      <c r="DL208" s="8"/>
      <c r="DM208" s="8"/>
      <c r="DN208" s="8"/>
      <c r="DO208" s="61">
        <f t="shared" si="521"/>
        <v>0</v>
      </c>
      <c r="DP208" s="8"/>
      <c r="DQ208" s="8"/>
      <c r="DR208" s="8"/>
      <c r="DS208" s="8"/>
      <c r="DT208" s="61">
        <f t="shared" si="470"/>
        <v>0</v>
      </c>
      <c r="DU208" s="8"/>
      <c r="DV208" s="8"/>
      <c r="DW208" s="8"/>
      <c r="DX208" s="8"/>
      <c r="DY208" s="8"/>
      <c r="DZ208" s="8"/>
      <c r="EA208" s="8"/>
      <c r="EB208" s="61">
        <f t="shared" si="522"/>
        <v>0</v>
      </c>
      <c r="EC208" s="8"/>
      <c r="ED208" s="8"/>
      <c r="EE208" s="8"/>
      <c r="EF208" s="8"/>
      <c r="EG208" s="8"/>
      <c r="EH208" s="8"/>
      <c r="EI208" s="61">
        <f t="shared" si="471"/>
        <v>0</v>
      </c>
      <c r="EJ208" s="8"/>
      <c r="EK208" s="8"/>
      <c r="EL208" s="61">
        <f t="shared" si="472"/>
        <v>0</v>
      </c>
      <c r="EM208" s="8"/>
      <c r="EN208" s="8"/>
      <c r="EO208" s="8"/>
      <c r="EP208" s="8"/>
      <c r="EQ208" s="61">
        <f t="shared" si="473"/>
        <v>0</v>
      </c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61">
        <f t="shared" si="500"/>
        <v>0</v>
      </c>
      <c r="FH208" s="8"/>
      <c r="FI208" s="8"/>
      <c r="FJ208" s="61">
        <f t="shared" si="474"/>
        <v>0</v>
      </c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25">
        <f t="shared" si="493"/>
        <v>0</v>
      </c>
      <c r="GA208" s="25">
        <f t="shared" si="530"/>
        <v>0</v>
      </c>
      <c r="GB208" s="25">
        <f t="shared" si="531"/>
        <v>0</v>
      </c>
      <c r="GC208" s="25">
        <f t="shared" si="464"/>
        <v>0</v>
      </c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</row>
    <row r="209" spans="1:221" s="23" customFormat="1" ht="15.95" customHeight="1">
      <c r="A209" s="632" t="s">
        <v>619</v>
      </c>
      <c r="B209" s="633"/>
      <c r="C209" s="634"/>
      <c r="D209" s="57">
        <f t="shared" si="494"/>
        <v>0</v>
      </c>
      <c r="E209" s="60">
        <f t="shared" si="508"/>
        <v>0</v>
      </c>
      <c r="F209" s="30">
        <f t="shared" si="465"/>
        <v>0</v>
      </c>
      <c r="G209" s="30">
        <f t="shared" si="509"/>
        <v>0</v>
      </c>
      <c r="H209" s="61">
        <f t="shared" si="450"/>
        <v>0</v>
      </c>
      <c r="I209" s="61">
        <f t="shared" si="450"/>
        <v>0</v>
      </c>
      <c r="J209" s="61">
        <f t="shared" si="495"/>
        <v>0</v>
      </c>
      <c r="K209" s="61">
        <f t="shared" si="466"/>
        <v>0</v>
      </c>
      <c r="L209" s="61">
        <f t="shared" si="467"/>
        <v>0</v>
      </c>
      <c r="M209" s="60">
        <f t="shared" si="468"/>
        <v>0</v>
      </c>
      <c r="N209" s="53">
        <f t="shared" si="501"/>
        <v>0</v>
      </c>
      <c r="O209" s="38">
        <f t="shared" ref="O209:AC209" si="532">O210+O216+O232</f>
        <v>0</v>
      </c>
      <c r="P209" s="38">
        <f t="shared" si="532"/>
        <v>0</v>
      </c>
      <c r="Q209" s="38">
        <f t="shared" si="532"/>
        <v>0</v>
      </c>
      <c r="R209" s="38">
        <f t="shared" si="532"/>
        <v>0</v>
      </c>
      <c r="S209" s="38">
        <f t="shared" si="532"/>
        <v>0</v>
      </c>
      <c r="T209" s="38">
        <f t="shared" si="532"/>
        <v>0</v>
      </c>
      <c r="U209" s="38">
        <f t="shared" si="532"/>
        <v>0</v>
      </c>
      <c r="V209" s="38">
        <f t="shared" si="532"/>
        <v>0</v>
      </c>
      <c r="W209" s="38">
        <f t="shared" si="532"/>
        <v>0</v>
      </c>
      <c r="X209" s="38">
        <f t="shared" si="532"/>
        <v>0</v>
      </c>
      <c r="Y209" s="38">
        <f t="shared" si="532"/>
        <v>0</v>
      </c>
      <c r="Z209" s="38">
        <f t="shared" si="532"/>
        <v>0</v>
      </c>
      <c r="AA209" s="38">
        <f t="shared" si="532"/>
        <v>0</v>
      </c>
      <c r="AB209" s="25">
        <f t="shared" si="529"/>
        <v>0</v>
      </c>
      <c r="AC209" s="38">
        <f t="shared" si="532"/>
        <v>0</v>
      </c>
      <c r="AD209" s="38">
        <f>AD210+AD216+AD232</f>
        <v>0</v>
      </c>
      <c r="AE209" s="53">
        <f t="shared" si="469"/>
        <v>0</v>
      </c>
      <c r="AF209" s="61">
        <f t="shared" si="510"/>
        <v>0</v>
      </c>
      <c r="AG209" s="61">
        <f t="shared" si="511"/>
        <v>0</v>
      </c>
      <c r="AH209" s="53">
        <f t="shared" si="523"/>
        <v>0</v>
      </c>
      <c r="AI209" s="12">
        <f t="shared" si="512"/>
        <v>0</v>
      </c>
      <c r="AJ209" s="12">
        <f t="shared" si="513"/>
        <v>0</v>
      </c>
      <c r="AK209" s="12">
        <f t="shared" si="524"/>
        <v>0</v>
      </c>
      <c r="AL209" s="12">
        <f t="shared" si="525"/>
        <v>0</v>
      </c>
      <c r="AM209" s="12">
        <f t="shared" si="496"/>
        <v>0</v>
      </c>
      <c r="AN209" s="12">
        <f t="shared" si="497"/>
        <v>0</v>
      </c>
      <c r="AO209" s="12">
        <f t="shared" si="498"/>
        <v>0</v>
      </c>
      <c r="AP209" s="12">
        <f t="shared" si="499"/>
        <v>0</v>
      </c>
      <c r="AQ209" s="12">
        <f t="shared" si="526"/>
        <v>0</v>
      </c>
      <c r="AR209" s="30">
        <f t="shared" si="527"/>
        <v>0</v>
      </c>
      <c r="AS209" s="38">
        <f t="shared" ref="AS209:AZ209" si="533">AS210+AS216+AS232</f>
        <v>0</v>
      </c>
      <c r="AT209" s="38">
        <f t="shared" si="533"/>
        <v>0</v>
      </c>
      <c r="AU209" s="38">
        <f t="shared" si="533"/>
        <v>0</v>
      </c>
      <c r="AV209" s="38">
        <f t="shared" si="533"/>
        <v>0</v>
      </c>
      <c r="AW209" s="38">
        <f t="shared" si="533"/>
        <v>0</v>
      </c>
      <c r="AX209" s="38">
        <f t="shared" si="533"/>
        <v>0</v>
      </c>
      <c r="AY209" s="38">
        <f t="shared" si="533"/>
        <v>0</v>
      </c>
      <c r="AZ209" s="38">
        <f t="shared" si="533"/>
        <v>0</v>
      </c>
      <c r="BA209" s="38">
        <f>BA210+BA216+BA232</f>
        <v>0</v>
      </c>
      <c r="BB209" s="30">
        <f t="shared" si="528"/>
        <v>0</v>
      </c>
      <c r="BC209" s="38">
        <f>BC210+BC216+BC232</f>
        <v>0</v>
      </c>
      <c r="BD209" s="38">
        <f>BD210+BD216+BD232</f>
        <v>0</v>
      </c>
      <c r="BE209" s="30">
        <f t="shared" si="502"/>
        <v>0</v>
      </c>
      <c r="BF209" s="38">
        <f>BF210+BF216+BF232</f>
        <v>0</v>
      </c>
      <c r="BG209" s="38">
        <f>BG210+BG216+BG232</f>
        <v>0</v>
      </c>
      <c r="BH209" s="38">
        <f>BH210+BH216+BH232</f>
        <v>0</v>
      </c>
      <c r="BI209" s="38">
        <f>BI210+BI216+BI232</f>
        <v>0</v>
      </c>
      <c r="BJ209" s="38">
        <f>BJ210+BJ216+BJ232</f>
        <v>0</v>
      </c>
      <c r="BK209" s="61">
        <f t="shared" si="514"/>
        <v>0</v>
      </c>
      <c r="BL209" s="38">
        <f t="shared" ref="BL209:BQ209" si="534">BL210+BL216+BL232</f>
        <v>0</v>
      </c>
      <c r="BM209" s="38">
        <f t="shared" si="534"/>
        <v>0</v>
      </c>
      <c r="BN209" s="38">
        <f t="shared" si="534"/>
        <v>0</v>
      </c>
      <c r="BO209" s="38">
        <f t="shared" si="534"/>
        <v>0</v>
      </c>
      <c r="BP209" s="38">
        <f t="shared" si="534"/>
        <v>0</v>
      </c>
      <c r="BQ209" s="38">
        <f t="shared" si="534"/>
        <v>0</v>
      </c>
      <c r="BR209" s="61">
        <f t="shared" si="515"/>
        <v>0</v>
      </c>
      <c r="BS209" s="38">
        <f>BS210+BS216+BS232</f>
        <v>0</v>
      </c>
      <c r="BT209" s="38">
        <f>BT210+BT216+BT232</f>
        <v>0</v>
      </c>
      <c r="BU209" s="61">
        <f t="shared" si="516"/>
        <v>0</v>
      </c>
      <c r="BV209" s="38">
        <f>BV210+BV216+BV232</f>
        <v>0</v>
      </c>
      <c r="BW209" s="38">
        <f>BW210+BW216+BW232</f>
        <v>0</v>
      </c>
      <c r="BX209" s="38">
        <f>BX210+BX216+BX232</f>
        <v>0</v>
      </c>
      <c r="BY209" s="38">
        <f>BY210+BY216+BY232</f>
        <v>0</v>
      </c>
      <c r="BZ209" s="61">
        <f t="shared" si="517"/>
        <v>0</v>
      </c>
      <c r="CA209" s="38">
        <f>CA210+CA216+CA232</f>
        <v>0</v>
      </c>
      <c r="CB209" s="38">
        <f>CB210+CB216+CB232</f>
        <v>0</v>
      </c>
      <c r="CC209" s="38">
        <f>CC210+CC216+CC232</f>
        <v>0</v>
      </c>
      <c r="CD209" s="38">
        <f>CD210+CD216+CD232</f>
        <v>0</v>
      </c>
      <c r="CE209" s="61">
        <f t="shared" si="518"/>
        <v>0</v>
      </c>
      <c r="CF209" s="38">
        <f>CF210+CF216+CF232</f>
        <v>0</v>
      </c>
      <c r="CG209" s="38">
        <f>CG210+CG216+CG232</f>
        <v>0</v>
      </c>
      <c r="CH209" s="38">
        <f>CH210+CH216+CH232</f>
        <v>0</v>
      </c>
      <c r="CI209" s="38">
        <f>CI210+CI216+CI232</f>
        <v>0</v>
      </c>
      <c r="CJ209" s="61">
        <f t="shared" si="519"/>
        <v>0</v>
      </c>
      <c r="CK209" s="38">
        <f>CK210+CK216+CK232</f>
        <v>0</v>
      </c>
      <c r="CL209" s="38">
        <f>CL210+CL216+CL232</f>
        <v>0</v>
      </c>
      <c r="CM209" s="38">
        <f>CM210+CM216+CM232</f>
        <v>0</v>
      </c>
      <c r="CN209" s="38">
        <f>CN210+CN216+CN232</f>
        <v>0</v>
      </c>
      <c r="CO209" s="38">
        <f>CO210+CO216+CO232</f>
        <v>0</v>
      </c>
      <c r="CP209" s="61">
        <f t="shared" si="520"/>
        <v>0</v>
      </c>
      <c r="CQ209" s="38">
        <f>CQ210+CQ216+CQ232</f>
        <v>0</v>
      </c>
      <c r="CR209" s="38">
        <f>CR210+CR216+CR232</f>
        <v>0</v>
      </c>
      <c r="CS209" s="38">
        <f>CS210+CS216+CS232</f>
        <v>0</v>
      </c>
      <c r="CT209" s="38">
        <f>CT210+CT216+CT232</f>
        <v>0</v>
      </c>
      <c r="CU209" s="61">
        <f t="shared" si="503"/>
        <v>0</v>
      </c>
      <c r="CV209" s="38">
        <f>CV210+CV216+CV232</f>
        <v>0</v>
      </c>
      <c r="CW209" s="38">
        <f>CW210+CW216+CW232</f>
        <v>0</v>
      </c>
      <c r="CX209" s="38">
        <f>CX210+CX216+CX232</f>
        <v>0</v>
      </c>
      <c r="CY209" s="61">
        <f t="shared" si="504"/>
        <v>0</v>
      </c>
      <c r="CZ209" s="38">
        <f>CZ210+CZ216+CZ232</f>
        <v>0</v>
      </c>
      <c r="DA209" s="38">
        <f>DA210+DA216+DA232</f>
        <v>0</v>
      </c>
      <c r="DB209" s="38">
        <f>DB210+DB216+DB232</f>
        <v>0</v>
      </c>
      <c r="DC209" s="61">
        <f t="shared" si="505"/>
        <v>0</v>
      </c>
      <c r="DD209" s="38">
        <f>DD210+DD216+DD232</f>
        <v>0</v>
      </c>
      <c r="DE209" s="38">
        <f>DE210+DE216+DE232</f>
        <v>0</v>
      </c>
      <c r="DF209" s="38">
        <f>DF210+DF216+DF232</f>
        <v>0</v>
      </c>
      <c r="DG209" s="61">
        <f t="shared" si="506"/>
        <v>0</v>
      </c>
      <c r="DH209" s="38">
        <f>DH210+DH216+DH232</f>
        <v>0</v>
      </c>
      <c r="DI209" s="38">
        <f>DI210+DI216+DI232</f>
        <v>0</v>
      </c>
      <c r="DJ209" s="38">
        <f>DJ210+DJ216+DJ232</f>
        <v>0</v>
      </c>
      <c r="DK209" s="61">
        <f t="shared" si="507"/>
        <v>0</v>
      </c>
      <c r="DL209" s="38">
        <f>DL210+DL216+DL232</f>
        <v>0</v>
      </c>
      <c r="DM209" s="38">
        <f>DM210+DM216+DM232</f>
        <v>0</v>
      </c>
      <c r="DN209" s="38">
        <f>DN210+DN216+DN232</f>
        <v>0</v>
      </c>
      <c r="DO209" s="61">
        <f t="shared" si="521"/>
        <v>0</v>
      </c>
      <c r="DP209" s="38">
        <f>DP210+DP216+DP232</f>
        <v>0</v>
      </c>
      <c r="DQ209" s="38">
        <f>DQ210+DQ216+DQ232</f>
        <v>0</v>
      </c>
      <c r="DR209" s="38">
        <f>DR210+DR216+DR232</f>
        <v>0</v>
      </c>
      <c r="DS209" s="38">
        <f>DS210+DS216+DS232</f>
        <v>0</v>
      </c>
      <c r="DT209" s="61">
        <f t="shared" si="470"/>
        <v>0</v>
      </c>
      <c r="DU209" s="38">
        <f t="shared" ref="DU209:EA209" si="535">DU210+DU216+DU232</f>
        <v>0</v>
      </c>
      <c r="DV209" s="38">
        <f t="shared" si="535"/>
        <v>0</v>
      </c>
      <c r="DW209" s="38">
        <f t="shared" si="535"/>
        <v>0</v>
      </c>
      <c r="DX209" s="38">
        <f t="shared" si="535"/>
        <v>0</v>
      </c>
      <c r="DY209" s="38">
        <f t="shared" si="535"/>
        <v>0</v>
      </c>
      <c r="DZ209" s="38">
        <f t="shared" si="535"/>
        <v>0</v>
      </c>
      <c r="EA209" s="38">
        <f t="shared" si="535"/>
        <v>0</v>
      </c>
      <c r="EB209" s="61">
        <f t="shared" si="522"/>
        <v>0</v>
      </c>
      <c r="EC209" s="38">
        <f t="shared" ref="EC209:EH209" si="536">EC210+EC216+EC232</f>
        <v>0</v>
      </c>
      <c r="ED209" s="38">
        <f t="shared" si="536"/>
        <v>0</v>
      </c>
      <c r="EE209" s="38">
        <f t="shared" si="536"/>
        <v>0</v>
      </c>
      <c r="EF209" s="38">
        <f t="shared" si="536"/>
        <v>0</v>
      </c>
      <c r="EG209" s="38">
        <f t="shared" si="536"/>
        <v>0</v>
      </c>
      <c r="EH209" s="38">
        <f t="shared" si="536"/>
        <v>0</v>
      </c>
      <c r="EI209" s="61">
        <f t="shared" si="471"/>
        <v>0</v>
      </c>
      <c r="EJ209" s="38">
        <f>EJ210+EJ216+EJ232</f>
        <v>0</v>
      </c>
      <c r="EK209" s="38">
        <f>EK210+EK216+EK232</f>
        <v>0</v>
      </c>
      <c r="EL209" s="61">
        <f t="shared" si="472"/>
        <v>0</v>
      </c>
      <c r="EM209" s="38">
        <f>EM210+EM216+EM232</f>
        <v>0</v>
      </c>
      <c r="EN209" s="38">
        <f>EN210+EN216+EN232</f>
        <v>0</v>
      </c>
      <c r="EO209" s="38">
        <f>EO210+EO216+EO232</f>
        <v>0</v>
      </c>
      <c r="EP209" s="38">
        <f>EP210+EP216+EP232</f>
        <v>0</v>
      </c>
      <c r="EQ209" s="61">
        <f t="shared" si="473"/>
        <v>0</v>
      </c>
      <c r="ER209" s="38">
        <f t="shared" ref="ER209:FF209" si="537">ER210+ER216+ER232</f>
        <v>0</v>
      </c>
      <c r="ES209" s="38">
        <f t="shared" si="537"/>
        <v>0</v>
      </c>
      <c r="ET209" s="38">
        <f t="shared" si="537"/>
        <v>0</v>
      </c>
      <c r="EU209" s="38">
        <f t="shared" si="537"/>
        <v>0</v>
      </c>
      <c r="EV209" s="38">
        <f t="shared" si="537"/>
        <v>0</v>
      </c>
      <c r="EW209" s="38">
        <f t="shared" si="537"/>
        <v>0</v>
      </c>
      <c r="EX209" s="38">
        <f t="shared" si="537"/>
        <v>0</v>
      </c>
      <c r="EY209" s="38">
        <f t="shared" si="537"/>
        <v>0</v>
      </c>
      <c r="EZ209" s="38">
        <f t="shared" si="537"/>
        <v>0</v>
      </c>
      <c r="FA209" s="38">
        <f t="shared" si="537"/>
        <v>0</v>
      </c>
      <c r="FB209" s="38">
        <f t="shared" si="537"/>
        <v>0</v>
      </c>
      <c r="FC209" s="38">
        <f t="shared" si="537"/>
        <v>0</v>
      </c>
      <c r="FD209" s="38">
        <f t="shared" si="537"/>
        <v>0</v>
      </c>
      <c r="FE209" s="38">
        <f t="shared" si="537"/>
        <v>0</v>
      </c>
      <c r="FF209" s="38">
        <f t="shared" si="537"/>
        <v>0</v>
      </c>
      <c r="FG209" s="61">
        <f t="shared" si="500"/>
        <v>0</v>
      </c>
      <c r="FH209" s="38">
        <f>FH210+FH216+FH232</f>
        <v>0</v>
      </c>
      <c r="FI209" s="38">
        <f>FI210+FI216+FI232</f>
        <v>0</v>
      </c>
      <c r="FJ209" s="61">
        <f t="shared" si="474"/>
        <v>0</v>
      </c>
      <c r="FK209" s="38">
        <f>FK210+FK216+FK232</f>
        <v>0</v>
      </c>
      <c r="FL209" s="38">
        <f>FL210+FL216+FL232</f>
        <v>0</v>
      </c>
      <c r="FM209" s="38">
        <f t="shared" ref="FM209:FY209" si="538">FM210+FM216+FM232</f>
        <v>0</v>
      </c>
      <c r="FN209" s="38">
        <f t="shared" si="538"/>
        <v>0</v>
      </c>
      <c r="FO209" s="38">
        <f t="shared" si="538"/>
        <v>0</v>
      </c>
      <c r="FP209" s="38">
        <f t="shared" si="538"/>
        <v>0</v>
      </c>
      <c r="FQ209" s="38">
        <f t="shared" si="538"/>
        <v>0</v>
      </c>
      <c r="FR209" s="38">
        <f t="shared" si="538"/>
        <v>0</v>
      </c>
      <c r="FS209" s="38">
        <f t="shared" si="538"/>
        <v>0</v>
      </c>
      <c r="FT209" s="38">
        <f t="shared" si="538"/>
        <v>0</v>
      </c>
      <c r="FU209" s="38">
        <f t="shared" si="538"/>
        <v>0</v>
      </c>
      <c r="FV209" s="38">
        <f t="shared" si="538"/>
        <v>0</v>
      </c>
      <c r="FW209" s="38">
        <f t="shared" si="538"/>
        <v>0</v>
      </c>
      <c r="FX209" s="38">
        <f t="shared" si="538"/>
        <v>0</v>
      </c>
      <c r="FY209" s="38">
        <f t="shared" si="538"/>
        <v>0</v>
      </c>
      <c r="FZ209" s="38">
        <f>FZ210+FZ216+FZ232</f>
        <v>0</v>
      </c>
      <c r="GA209" s="25">
        <f t="shared" si="530"/>
        <v>0</v>
      </c>
      <c r="GB209" s="38">
        <f>GB210+GB216+GB232</f>
        <v>0</v>
      </c>
      <c r="GC209" s="38">
        <f>GC210+GC216+GC232</f>
        <v>0</v>
      </c>
      <c r="GD209" s="38">
        <f>GD210+GD216+GD232</f>
        <v>0</v>
      </c>
      <c r="GE209" s="38"/>
      <c r="GF209" s="38"/>
      <c r="GG209" s="38">
        <f>GG210+GG216+GG232</f>
        <v>0</v>
      </c>
      <c r="GH209" s="38"/>
      <c r="GI209" s="38"/>
      <c r="GJ209" s="38">
        <f>GJ210+GJ216+GJ232</f>
        <v>0</v>
      </c>
      <c r="GK209" s="38"/>
      <c r="GL209" s="38"/>
      <c r="GM209" s="38">
        <f>GM210+GM216+GM232</f>
        <v>0</v>
      </c>
      <c r="GN209" s="38"/>
      <c r="GO209" s="38"/>
      <c r="GP209" s="38">
        <f>GP210+GP216+GP232</f>
        <v>0</v>
      </c>
      <c r="GQ209" s="38"/>
      <c r="GR209" s="38"/>
      <c r="GS209" s="38">
        <f>GS210+GS216+GS232</f>
        <v>0</v>
      </c>
      <c r="GT209" s="38"/>
      <c r="GU209" s="38"/>
      <c r="GV209" s="38">
        <f>GV210+GV216+GV232</f>
        <v>0</v>
      </c>
      <c r="GW209" s="38"/>
      <c r="GX209" s="38"/>
      <c r="GY209" s="38">
        <f>GY210+GY216+GY232</f>
        <v>0</v>
      </c>
      <c r="GZ209" s="38"/>
      <c r="HA209" s="38"/>
      <c r="HB209" s="38">
        <f>HB210+HB216+HB232</f>
        <v>0</v>
      </c>
      <c r="HC209" s="38"/>
      <c r="HD209" s="38"/>
      <c r="HE209" s="38">
        <f>HE210+HE216+HE232</f>
        <v>0</v>
      </c>
      <c r="HF209" s="38"/>
      <c r="HG209" s="38"/>
      <c r="HH209" s="38">
        <f>HH210+HH216+HH232</f>
        <v>0</v>
      </c>
      <c r="HI209" s="38"/>
      <c r="HJ209" s="38"/>
      <c r="HK209" s="38">
        <f>HK210+HK216+HK232</f>
        <v>0</v>
      </c>
      <c r="HL209" s="38"/>
      <c r="HM209" s="38"/>
    </row>
    <row r="210" spans="1:221" s="37" customFormat="1" ht="15.95" customHeight="1">
      <c r="A210" s="44">
        <v>9000</v>
      </c>
      <c r="B210" s="44"/>
      <c r="C210" s="45" t="s">
        <v>381</v>
      </c>
      <c r="D210" s="57">
        <f t="shared" si="494"/>
        <v>0</v>
      </c>
      <c r="E210" s="60">
        <f t="shared" si="508"/>
        <v>0</v>
      </c>
      <c r="F210" s="30">
        <f t="shared" si="465"/>
        <v>0</v>
      </c>
      <c r="G210" s="30">
        <f t="shared" si="509"/>
        <v>0</v>
      </c>
      <c r="H210" s="61">
        <f t="shared" si="450"/>
        <v>0</v>
      </c>
      <c r="I210" s="61">
        <f t="shared" si="450"/>
        <v>0</v>
      </c>
      <c r="J210" s="61">
        <f t="shared" si="495"/>
        <v>0</v>
      </c>
      <c r="K210" s="61">
        <f t="shared" si="466"/>
        <v>0</v>
      </c>
      <c r="L210" s="61">
        <f t="shared" si="467"/>
        <v>0</v>
      </c>
      <c r="M210" s="60">
        <f t="shared" si="468"/>
        <v>0</v>
      </c>
      <c r="N210" s="53">
        <f t="shared" si="501"/>
        <v>0</v>
      </c>
      <c r="O210" s="25">
        <f t="shared" ref="O210:O215" si="539">BD210</f>
        <v>0</v>
      </c>
      <c r="P210" s="25">
        <f t="shared" ref="P210:P215" si="540">EK210</f>
        <v>0</v>
      </c>
      <c r="Q210" s="25">
        <f t="shared" ref="Q210:R215" si="541">EN210</f>
        <v>0</v>
      </c>
      <c r="R210" s="25">
        <f t="shared" si="541"/>
        <v>0</v>
      </c>
      <c r="S210" s="25">
        <f t="shared" ref="S210:S215" si="542">DW210+ET210</f>
        <v>0</v>
      </c>
      <c r="T210" s="25">
        <f t="shared" ref="T210:T215" si="543">DV210</f>
        <v>0</v>
      </c>
      <c r="U210" s="25">
        <f t="shared" ref="U210:U215" si="544">EP210</f>
        <v>0</v>
      </c>
      <c r="V210" s="25">
        <f t="shared" ref="V210:V215" si="545">FL210</f>
        <v>0</v>
      </c>
      <c r="W210" s="25">
        <f t="shared" ref="W210:W215" si="546">ES210</f>
        <v>0</v>
      </c>
      <c r="X210" s="25">
        <f t="shared" ref="X210:X215" si="547">DX210</f>
        <v>0</v>
      </c>
      <c r="Y210" s="25">
        <f t="shared" ref="Y210:Y215" si="548">EE210</f>
        <v>0</v>
      </c>
      <c r="Z210" s="25">
        <f t="shared" ref="Z210:AA215" si="549">DY210</f>
        <v>0</v>
      </c>
      <c r="AA210" s="25">
        <f t="shared" si="549"/>
        <v>0</v>
      </c>
      <c r="AB210" s="25">
        <f t="shared" si="529"/>
        <v>0</v>
      </c>
      <c r="AC210" s="9">
        <f t="shared" si="529"/>
        <v>0</v>
      </c>
      <c r="AD210" s="25">
        <f t="shared" ref="AD210:AD215" si="550">AW210</f>
        <v>0</v>
      </c>
      <c r="AE210" s="53">
        <f t="shared" si="469"/>
        <v>0</v>
      </c>
      <c r="AF210" s="61">
        <f t="shared" si="510"/>
        <v>0</v>
      </c>
      <c r="AG210" s="61">
        <f t="shared" si="511"/>
        <v>0</v>
      </c>
      <c r="AH210" s="53">
        <f t="shared" si="523"/>
        <v>0</v>
      </c>
      <c r="AI210" s="12">
        <f t="shared" si="512"/>
        <v>0</v>
      </c>
      <c r="AJ210" s="12">
        <f t="shared" si="513"/>
        <v>0</v>
      </c>
      <c r="AK210" s="12">
        <f t="shared" si="524"/>
        <v>0</v>
      </c>
      <c r="AL210" s="12">
        <f t="shared" si="525"/>
        <v>0</v>
      </c>
      <c r="AM210" s="12">
        <f t="shared" si="496"/>
        <v>0</v>
      </c>
      <c r="AN210" s="12">
        <f t="shared" si="497"/>
        <v>0</v>
      </c>
      <c r="AO210" s="12">
        <f t="shared" si="498"/>
        <v>0</v>
      </c>
      <c r="AP210" s="12">
        <f t="shared" si="499"/>
        <v>0</v>
      </c>
      <c r="AQ210" s="12">
        <f t="shared" si="526"/>
        <v>0</v>
      </c>
      <c r="AR210" s="30">
        <f t="shared" si="527"/>
        <v>0</v>
      </c>
      <c r="AS210" s="14">
        <f t="shared" ref="AS210:BN210" si="551">SUM(AS211,AS215)</f>
        <v>0</v>
      </c>
      <c r="AT210" s="14">
        <f t="shared" si="551"/>
        <v>0</v>
      </c>
      <c r="AU210" s="14">
        <f t="shared" si="551"/>
        <v>0</v>
      </c>
      <c r="AV210" s="14">
        <f t="shared" si="551"/>
        <v>0</v>
      </c>
      <c r="AW210" s="14">
        <f t="shared" si="551"/>
        <v>0</v>
      </c>
      <c r="AX210" s="14">
        <f t="shared" si="551"/>
        <v>0</v>
      </c>
      <c r="AY210" s="14">
        <f t="shared" si="551"/>
        <v>0</v>
      </c>
      <c r="AZ210" s="14">
        <f t="shared" si="551"/>
        <v>0</v>
      </c>
      <c r="BA210" s="14">
        <f t="shared" si="551"/>
        <v>0</v>
      </c>
      <c r="BB210" s="30">
        <f t="shared" si="528"/>
        <v>0</v>
      </c>
      <c r="BC210" s="14">
        <f>SUM(BC211,BC215)</f>
        <v>0</v>
      </c>
      <c r="BD210" s="14">
        <f>SUM(BD211,BD215)</f>
        <v>0</v>
      </c>
      <c r="BE210" s="30">
        <f t="shared" si="502"/>
        <v>0</v>
      </c>
      <c r="BF210" s="14">
        <f t="shared" si="551"/>
        <v>0</v>
      </c>
      <c r="BG210" s="14">
        <f t="shared" si="551"/>
        <v>0</v>
      </c>
      <c r="BH210" s="14">
        <f>SUM(BH211,BH215)</f>
        <v>0</v>
      </c>
      <c r="BI210" s="14">
        <f t="shared" si="551"/>
        <v>0</v>
      </c>
      <c r="BJ210" s="14">
        <f t="shared" si="551"/>
        <v>0</v>
      </c>
      <c r="BK210" s="61">
        <f t="shared" si="514"/>
        <v>0</v>
      </c>
      <c r="BL210" s="14">
        <f t="shared" si="551"/>
        <v>0</v>
      </c>
      <c r="BM210" s="14">
        <f>SUM(BM211,BM215)</f>
        <v>0</v>
      </c>
      <c r="BN210" s="14">
        <f t="shared" si="551"/>
        <v>0</v>
      </c>
      <c r="BO210" s="14">
        <f>SUM(BO211,BO215)</f>
        <v>0</v>
      </c>
      <c r="BP210" s="14">
        <f>SUM(BP211,BP215)</f>
        <v>0</v>
      </c>
      <c r="BQ210" s="14">
        <f>SUM(BQ211,BQ215)</f>
        <v>0</v>
      </c>
      <c r="BR210" s="61">
        <f t="shared" si="515"/>
        <v>0</v>
      </c>
      <c r="BS210" s="14">
        <f>SUM(BS211,BS215)</f>
        <v>0</v>
      </c>
      <c r="BT210" s="14">
        <f>SUM(BT211,BT215)</f>
        <v>0</v>
      </c>
      <c r="BU210" s="61">
        <f t="shared" si="516"/>
        <v>0</v>
      </c>
      <c r="BV210" s="14">
        <f>SUM(BV211,BV215)</f>
        <v>0</v>
      </c>
      <c r="BW210" s="14">
        <f>SUM(BW211,BW215)</f>
        <v>0</v>
      </c>
      <c r="BX210" s="14">
        <f>SUM(BX211,BX215)</f>
        <v>0</v>
      </c>
      <c r="BY210" s="14">
        <f>SUM(BY211,BY215)</f>
        <v>0</v>
      </c>
      <c r="BZ210" s="61">
        <f t="shared" si="517"/>
        <v>0</v>
      </c>
      <c r="CA210" s="14">
        <f>SUM(CA211,CA215)</f>
        <v>0</v>
      </c>
      <c r="CB210" s="14">
        <f>SUM(CB211,CB215)</f>
        <v>0</v>
      </c>
      <c r="CC210" s="14">
        <f>SUM(CC211,CC215)</f>
        <v>0</v>
      </c>
      <c r="CD210" s="14">
        <f>SUM(CD211,CD215)</f>
        <v>0</v>
      </c>
      <c r="CE210" s="61">
        <f t="shared" si="518"/>
        <v>0</v>
      </c>
      <c r="CF210" s="14">
        <f>SUM(CF211,CF215)</f>
        <v>0</v>
      </c>
      <c r="CG210" s="14">
        <f>SUM(CG211,CG215)</f>
        <v>0</v>
      </c>
      <c r="CH210" s="14">
        <f>SUM(CH211,CH215)</f>
        <v>0</v>
      </c>
      <c r="CI210" s="14">
        <f>SUM(CI211,CI215)</f>
        <v>0</v>
      </c>
      <c r="CJ210" s="61">
        <f t="shared" si="519"/>
        <v>0</v>
      </c>
      <c r="CK210" s="14">
        <f>SUM(CK211,CK215)</f>
        <v>0</v>
      </c>
      <c r="CL210" s="14">
        <f>SUM(CL211,CL215)</f>
        <v>0</v>
      </c>
      <c r="CM210" s="14">
        <f>SUM(CM211,CM215)</f>
        <v>0</v>
      </c>
      <c r="CN210" s="14">
        <f>SUM(CN211,CN215)</f>
        <v>0</v>
      </c>
      <c r="CO210" s="14">
        <f>SUM(CO211,CO215)</f>
        <v>0</v>
      </c>
      <c r="CP210" s="61">
        <f t="shared" si="520"/>
        <v>0</v>
      </c>
      <c r="CQ210" s="14">
        <f>SUM(CQ211,CQ215)</f>
        <v>0</v>
      </c>
      <c r="CR210" s="14">
        <f>SUM(CR211,CR215)</f>
        <v>0</v>
      </c>
      <c r="CS210" s="14">
        <f>SUM(CS211,CS215)</f>
        <v>0</v>
      </c>
      <c r="CT210" s="14">
        <f>SUM(CT211,CT215)</f>
        <v>0</v>
      </c>
      <c r="CU210" s="61">
        <f t="shared" si="503"/>
        <v>0</v>
      </c>
      <c r="CV210" s="14">
        <f>SUM(CV211,CV215)</f>
        <v>0</v>
      </c>
      <c r="CW210" s="14">
        <f>SUM(CW211,CW215)</f>
        <v>0</v>
      </c>
      <c r="CX210" s="14">
        <f>SUM(CX211,CX215)</f>
        <v>0</v>
      </c>
      <c r="CY210" s="61">
        <f t="shared" si="504"/>
        <v>0</v>
      </c>
      <c r="CZ210" s="14">
        <f>SUM(CZ211,CZ215)</f>
        <v>0</v>
      </c>
      <c r="DA210" s="14">
        <f>SUM(DA211,DA215)</f>
        <v>0</v>
      </c>
      <c r="DB210" s="14">
        <f>SUM(DB211,DB215)</f>
        <v>0</v>
      </c>
      <c r="DC210" s="61">
        <f t="shared" si="505"/>
        <v>0</v>
      </c>
      <c r="DD210" s="14">
        <f>SUM(DD211,DD215)</f>
        <v>0</v>
      </c>
      <c r="DE210" s="14">
        <f>SUM(DE211,DE215)</f>
        <v>0</v>
      </c>
      <c r="DF210" s="14">
        <f>SUM(DF211,DF215)</f>
        <v>0</v>
      </c>
      <c r="DG210" s="61">
        <f t="shared" si="506"/>
        <v>0</v>
      </c>
      <c r="DH210" s="14">
        <f>SUM(DH211,DH215)</f>
        <v>0</v>
      </c>
      <c r="DI210" s="14">
        <f>SUM(DI211,DI215)</f>
        <v>0</v>
      </c>
      <c r="DJ210" s="14">
        <f>SUM(DJ211,DJ215)</f>
        <v>0</v>
      </c>
      <c r="DK210" s="61">
        <f t="shared" si="507"/>
        <v>0</v>
      </c>
      <c r="DL210" s="14">
        <f>SUM(DL211,DL215)</f>
        <v>0</v>
      </c>
      <c r="DM210" s="14">
        <f>SUM(DM211,DM215)</f>
        <v>0</v>
      </c>
      <c r="DN210" s="14">
        <f>SUM(DN211,DN215)</f>
        <v>0</v>
      </c>
      <c r="DO210" s="61">
        <f t="shared" si="521"/>
        <v>0</v>
      </c>
      <c r="DP210" s="14">
        <f>SUM(DP211,DP215)</f>
        <v>0</v>
      </c>
      <c r="DQ210" s="14">
        <f>SUM(DQ211,DQ215)</f>
        <v>0</v>
      </c>
      <c r="DR210" s="14">
        <f>SUM(DR211,DR215)</f>
        <v>0</v>
      </c>
      <c r="DS210" s="14">
        <f>SUM(DS211,DS215)</f>
        <v>0</v>
      </c>
      <c r="DT210" s="61">
        <f t="shared" si="470"/>
        <v>0</v>
      </c>
      <c r="DU210" s="14">
        <f t="shared" ref="DU210:EA210" si="552">SUM(DU211,DU215)</f>
        <v>0</v>
      </c>
      <c r="DV210" s="14">
        <f t="shared" si="552"/>
        <v>0</v>
      </c>
      <c r="DW210" s="14">
        <f t="shared" si="552"/>
        <v>0</v>
      </c>
      <c r="DX210" s="14">
        <f t="shared" si="552"/>
        <v>0</v>
      </c>
      <c r="DY210" s="14">
        <f t="shared" si="552"/>
        <v>0</v>
      </c>
      <c r="DZ210" s="14">
        <f t="shared" si="552"/>
        <v>0</v>
      </c>
      <c r="EA210" s="14">
        <f t="shared" si="552"/>
        <v>0</v>
      </c>
      <c r="EB210" s="61">
        <f t="shared" si="522"/>
        <v>0</v>
      </c>
      <c r="EC210" s="14">
        <f t="shared" ref="EC210:EH210" si="553">SUM(EC211,EC215)</f>
        <v>0</v>
      </c>
      <c r="ED210" s="14">
        <f t="shared" si="553"/>
        <v>0</v>
      </c>
      <c r="EE210" s="14">
        <f t="shared" si="553"/>
        <v>0</v>
      </c>
      <c r="EF210" s="14">
        <f t="shared" si="553"/>
        <v>0</v>
      </c>
      <c r="EG210" s="14">
        <f t="shared" si="553"/>
        <v>0</v>
      </c>
      <c r="EH210" s="14">
        <f t="shared" si="553"/>
        <v>0</v>
      </c>
      <c r="EI210" s="61">
        <f t="shared" si="471"/>
        <v>0</v>
      </c>
      <c r="EJ210" s="14">
        <f>SUM(EJ211,EJ215)</f>
        <v>0</v>
      </c>
      <c r="EK210" s="14">
        <f>SUM(EK211,EK215)</f>
        <v>0</v>
      </c>
      <c r="EL210" s="61">
        <f t="shared" si="472"/>
        <v>0</v>
      </c>
      <c r="EM210" s="14">
        <f>SUM(EM211,EM215)</f>
        <v>0</v>
      </c>
      <c r="EN210" s="14">
        <f>SUM(EN211,EN215)</f>
        <v>0</v>
      </c>
      <c r="EO210" s="14">
        <f>SUM(EO211,EO215)</f>
        <v>0</v>
      </c>
      <c r="EP210" s="14">
        <f>SUM(EP211,EP215)</f>
        <v>0</v>
      </c>
      <c r="EQ210" s="61">
        <f t="shared" si="473"/>
        <v>0</v>
      </c>
      <c r="ER210" s="14">
        <f t="shared" ref="ER210:FF210" si="554">SUM(ER211,ER215)</f>
        <v>0</v>
      </c>
      <c r="ES210" s="14">
        <f t="shared" si="554"/>
        <v>0</v>
      </c>
      <c r="ET210" s="14">
        <f t="shared" si="554"/>
        <v>0</v>
      </c>
      <c r="EU210" s="14">
        <f t="shared" si="554"/>
        <v>0</v>
      </c>
      <c r="EV210" s="14">
        <f t="shared" si="554"/>
        <v>0</v>
      </c>
      <c r="EW210" s="14">
        <f t="shared" si="554"/>
        <v>0</v>
      </c>
      <c r="EX210" s="14">
        <f t="shared" si="554"/>
        <v>0</v>
      </c>
      <c r="EY210" s="14">
        <f t="shared" si="554"/>
        <v>0</v>
      </c>
      <c r="EZ210" s="14">
        <f t="shared" si="554"/>
        <v>0</v>
      </c>
      <c r="FA210" s="14">
        <f t="shared" si="554"/>
        <v>0</v>
      </c>
      <c r="FB210" s="14">
        <f t="shared" si="554"/>
        <v>0</v>
      </c>
      <c r="FC210" s="14">
        <f t="shared" si="554"/>
        <v>0</v>
      </c>
      <c r="FD210" s="14">
        <f t="shared" si="554"/>
        <v>0</v>
      </c>
      <c r="FE210" s="14">
        <f t="shared" si="554"/>
        <v>0</v>
      </c>
      <c r="FF210" s="14">
        <f t="shared" si="554"/>
        <v>0</v>
      </c>
      <c r="FG210" s="61">
        <f t="shared" si="500"/>
        <v>0</v>
      </c>
      <c r="FH210" s="14">
        <f>SUM(FH211,FH215)</f>
        <v>0</v>
      </c>
      <c r="FI210" s="14">
        <f>SUM(FI211,FI215)</f>
        <v>0</v>
      </c>
      <c r="FJ210" s="61">
        <f t="shared" si="474"/>
        <v>0</v>
      </c>
      <c r="FK210" s="14">
        <f t="shared" ref="FK210:FY210" si="555">SUM(FK211,FK215)</f>
        <v>0</v>
      </c>
      <c r="FL210" s="14">
        <f t="shared" si="555"/>
        <v>0</v>
      </c>
      <c r="FM210" s="14">
        <f t="shared" si="555"/>
        <v>0</v>
      </c>
      <c r="FN210" s="14">
        <f t="shared" si="555"/>
        <v>0</v>
      </c>
      <c r="FO210" s="14">
        <f t="shared" si="555"/>
        <v>0</v>
      </c>
      <c r="FP210" s="14">
        <f t="shared" si="555"/>
        <v>0</v>
      </c>
      <c r="FQ210" s="14">
        <f t="shared" si="555"/>
        <v>0</v>
      </c>
      <c r="FR210" s="14">
        <f t="shared" si="555"/>
        <v>0</v>
      </c>
      <c r="FS210" s="14">
        <f t="shared" si="555"/>
        <v>0</v>
      </c>
      <c r="FT210" s="14">
        <f t="shared" si="555"/>
        <v>0</v>
      </c>
      <c r="FU210" s="14">
        <f t="shared" si="555"/>
        <v>0</v>
      </c>
      <c r="FV210" s="14">
        <f t="shared" si="555"/>
        <v>0</v>
      </c>
      <c r="FW210" s="14">
        <f t="shared" si="555"/>
        <v>0</v>
      </c>
      <c r="FX210" s="14">
        <f t="shared" si="555"/>
        <v>0</v>
      </c>
      <c r="FY210" s="14">
        <f t="shared" si="555"/>
        <v>0</v>
      </c>
      <c r="FZ210" s="14">
        <f>SUM(FZ211:FZ215)</f>
        <v>0</v>
      </c>
      <c r="GA210" s="25">
        <f t="shared" si="530"/>
        <v>0</v>
      </c>
      <c r="GB210" s="14">
        <f>SUM(GB211:GB215)</f>
        <v>0</v>
      </c>
      <c r="GC210" s="14">
        <f>SUM(GC211:GC215)</f>
        <v>0</v>
      </c>
      <c r="GD210" s="14">
        <f>SUM(GD211,GD215)</f>
        <v>0</v>
      </c>
      <c r="GE210" s="14"/>
      <c r="GF210" s="14"/>
      <c r="GG210" s="14">
        <f>SUM(GG211,GG215)</f>
        <v>0</v>
      </c>
      <c r="GH210" s="14"/>
      <c r="GI210" s="14"/>
      <c r="GJ210" s="14">
        <f>SUM(GJ211,GJ215)</f>
        <v>0</v>
      </c>
      <c r="GK210" s="14"/>
      <c r="GL210" s="14"/>
      <c r="GM210" s="14">
        <f>SUM(GM211,GM215)</f>
        <v>0</v>
      </c>
      <c r="GN210" s="14"/>
      <c r="GO210" s="14"/>
      <c r="GP210" s="14">
        <f>SUM(GP211,GP215)</f>
        <v>0</v>
      </c>
      <c r="GQ210" s="14"/>
      <c r="GR210" s="14"/>
      <c r="GS210" s="14">
        <f>SUM(GS211,GS215)</f>
        <v>0</v>
      </c>
      <c r="GT210" s="14"/>
      <c r="GU210" s="14"/>
      <c r="GV210" s="14">
        <f>SUM(GV211,GV215)</f>
        <v>0</v>
      </c>
      <c r="GW210" s="14"/>
      <c r="GX210" s="14"/>
      <c r="GY210" s="14">
        <f>SUM(GY211,GY215)</f>
        <v>0</v>
      </c>
      <c r="GZ210" s="14"/>
      <c r="HA210" s="14"/>
      <c r="HB210" s="14">
        <f>SUM(HB211,HB215)</f>
        <v>0</v>
      </c>
      <c r="HC210" s="14"/>
      <c r="HD210" s="14"/>
      <c r="HE210" s="14">
        <f>SUM(HE211,HE215)</f>
        <v>0</v>
      </c>
      <c r="HF210" s="14"/>
      <c r="HG210" s="14"/>
      <c r="HH210" s="14">
        <f>SUM(HH211,HH215)</f>
        <v>0</v>
      </c>
      <c r="HI210" s="14"/>
      <c r="HJ210" s="14"/>
      <c r="HK210" s="14">
        <f>SUM(HK211,HK215)</f>
        <v>0</v>
      </c>
      <c r="HL210" s="14"/>
      <c r="HM210" s="14"/>
    </row>
    <row r="211" spans="1:221" s="37" customFormat="1" ht="15.95" customHeight="1">
      <c r="A211" s="46"/>
      <c r="B211" s="46">
        <v>9001</v>
      </c>
      <c r="C211" s="47" t="s">
        <v>352</v>
      </c>
      <c r="D211" s="57">
        <f t="shared" si="494"/>
        <v>0</v>
      </c>
      <c r="E211" s="60">
        <f t="shared" si="508"/>
        <v>0</v>
      </c>
      <c r="F211" s="30">
        <f t="shared" si="465"/>
        <v>0</v>
      </c>
      <c r="G211" s="30">
        <f t="shared" si="509"/>
        <v>0</v>
      </c>
      <c r="H211" s="61">
        <f t="shared" si="450"/>
        <v>0</v>
      </c>
      <c r="I211" s="61">
        <f t="shared" si="450"/>
        <v>0</v>
      </c>
      <c r="J211" s="61">
        <f t="shared" si="495"/>
        <v>0</v>
      </c>
      <c r="K211" s="61">
        <f t="shared" si="466"/>
        <v>0</v>
      </c>
      <c r="L211" s="61">
        <f t="shared" si="467"/>
        <v>0</v>
      </c>
      <c r="M211" s="60">
        <f t="shared" si="468"/>
        <v>0</v>
      </c>
      <c r="N211" s="53">
        <f t="shared" si="501"/>
        <v>0</v>
      </c>
      <c r="O211" s="25">
        <f t="shared" si="539"/>
        <v>0</v>
      </c>
      <c r="P211" s="25">
        <f t="shared" si="540"/>
        <v>0</v>
      </c>
      <c r="Q211" s="25">
        <f t="shared" si="541"/>
        <v>0</v>
      </c>
      <c r="R211" s="25">
        <f t="shared" si="541"/>
        <v>0</v>
      </c>
      <c r="S211" s="25">
        <f t="shared" si="542"/>
        <v>0</v>
      </c>
      <c r="T211" s="25">
        <f t="shared" si="543"/>
        <v>0</v>
      </c>
      <c r="U211" s="25">
        <f t="shared" si="544"/>
        <v>0</v>
      </c>
      <c r="V211" s="25">
        <f t="shared" si="545"/>
        <v>0</v>
      </c>
      <c r="W211" s="25">
        <f t="shared" si="546"/>
        <v>0</v>
      </c>
      <c r="X211" s="25">
        <f t="shared" si="547"/>
        <v>0</v>
      </c>
      <c r="Y211" s="25">
        <f t="shared" si="548"/>
        <v>0</v>
      </c>
      <c r="Z211" s="25">
        <f t="shared" si="549"/>
        <v>0</v>
      </c>
      <c r="AA211" s="25">
        <f t="shared" si="549"/>
        <v>0</v>
      </c>
      <c r="AB211" s="25">
        <f t="shared" si="529"/>
        <v>0</v>
      </c>
      <c r="AC211" s="9">
        <f t="shared" si="529"/>
        <v>0</v>
      </c>
      <c r="AD211" s="25">
        <f t="shared" si="550"/>
        <v>0</v>
      </c>
      <c r="AE211" s="53">
        <f t="shared" si="469"/>
        <v>0</v>
      </c>
      <c r="AF211" s="61">
        <f t="shared" si="510"/>
        <v>0</v>
      </c>
      <c r="AG211" s="61">
        <f t="shared" si="511"/>
        <v>0</v>
      </c>
      <c r="AH211" s="53">
        <f t="shared" si="523"/>
        <v>0</v>
      </c>
      <c r="AI211" s="12">
        <f t="shared" si="512"/>
        <v>0</v>
      </c>
      <c r="AJ211" s="12">
        <f t="shared" si="513"/>
        <v>0</v>
      </c>
      <c r="AK211" s="12">
        <f t="shared" si="524"/>
        <v>0</v>
      </c>
      <c r="AL211" s="12">
        <f t="shared" si="525"/>
        <v>0</v>
      </c>
      <c r="AM211" s="12">
        <f t="shared" si="496"/>
        <v>0</v>
      </c>
      <c r="AN211" s="12">
        <f t="shared" si="497"/>
        <v>0</v>
      </c>
      <c r="AO211" s="12">
        <f t="shared" si="498"/>
        <v>0</v>
      </c>
      <c r="AP211" s="12">
        <f t="shared" si="499"/>
        <v>0</v>
      </c>
      <c r="AQ211" s="12">
        <f t="shared" si="526"/>
        <v>0</v>
      </c>
      <c r="AR211" s="30">
        <f t="shared" si="527"/>
        <v>0</v>
      </c>
      <c r="AS211" s="8"/>
      <c r="AT211" s="8"/>
      <c r="AU211" s="8"/>
      <c r="AV211" s="8"/>
      <c r="AW211" s="8"/>
      <c r="AX211" s="8"/>
      <c r="AY211" s="8"/>
      <c r="AZ211" s="8"/>
      <c r="BA211" s="8"/>
      <c r="BB211" s="30">
        <f t="shared" si="528"/>
        <v>0</v>
      </c>
      <c r="BC211" s="8"/>
      <c r="BD211" s="8"/>
      <c r="BE211" s="30">
        <f t="shared" si="502"/>
        <v>0</v>
      </c>
      <c r="BF211" s="8"/>
      <c r="BG211" s="8"/>
      <c r="BH211" s="8"/>
      <c r="BI211" s="8"/>
      <c r="BJ211" s="8"/>
      <c r="BK211" s="61">
        <f t="shared" si="514"/>
        <v>0</v>
      </c>
      <c r="BL211" s="8"/>
      <c r="BM211" s="8"/>
      <c r="BN211" s="8"/>
      <c r="BO211" s="8"/>
      <c r="BP211" s="8"/>
      <c r="BQ211" s="8"/>
      <c r="BR211" s="61">
        <f t="shared" si="515"/>
        <v>0</v>
      </c>
      <c r="BS211" s="8"/>
      <c r="BT211" s="8"/>
      <c r="BU211" s="61">
        <f t="shared" si="516"/>
        <v>0</v>
      </c>
      <c r="BV211" s="8"/>
      <c r="BW211" s="8"/>
      <c r="BX211" s="8"/>
      <c r="BY211" s="8"/>
      <c r="BZ211" s="61">
        <f t="shared" si="517"/>
        <v>0</v>
      </c>
      <c r="CA211" s="8"/>
      <c r="CB211" s="8"/>
      <c r="CC211" s="8"/>
      <c r="CD211" s="8"/>
      <c r="CE211" s="61">
        <f t="shared" si="518"/>
        <v>0</v>
      </c>
      <c r="CF211" s="8"/>
      <c r="CG211" s="8"/>
      <c r="CH211" s="8"/>
      <c r="CI211" s="8"/>
      <c r="CJ211" s="61">
        <f t="shared" si="519"/>
        <v>0</v>
      </c>
      <c r="CK211" s="8"/>
      <c r="CL211" s="8"/>
      <c r="CM211" s="8"/>
      <c r="CN211" s="8"/>
      <c r="CO211" s="8"/>
      <c r="CP211" s="61">
        <f t="shared" si="520"/>
        <v>0</v>
      </c>
      <c r="CQ211" s="8"/>
      <c r="CR211" s="8"/>
      <c r="CS211" s="8"/>
      <c r="CT211" s="8"/>
      <c r="CU211" s="61">
        <f t="shared" si="503"/>
        <v>0</v>
      </c>
      <c r="CV211" s="8"/>
      <c r="CW211" s="8"/>
      <c r="CX211" s="8"/>
      <c r="CY211" s="61">
        <f t="shared" si="504"/>
        <v>0</v>
      </c>
      <c r="CZ211" s="8"/>
      <c r="DA211" s="8"/>
      <c r="DB211" s="8"/>
      <c r="DC211" s="61">
        <f t="shared" si="505"/>
        <v>0</v>
      </c>
      <c r="DD211" s="8"/>
      <c r="DE211" s="8"/>
      <c r="DF211" s="8"/>
      <c r="DG211" s="61">
        <f t="shared" si="506"/>
        <v>0</v>
      </c>
      <c r="DH211" s="8"/>
      <c r="DI211" s="8"/>
      <c r="DJ211" s="8"/>
      <c r="DK211" s="61">
        <f t="shared" si="507"/>
        <v>0</v>
      </c>
      <c r="DL211" s="8"/>
      <c r="DM211" s="8"/>
      <c r="DN211" s="8"/>
      <c r="DO211" s="61">
        <f t="shared" si="521"/>
        <v>0</v>
      </c>
      <c r="DP211" s="8"/>
      <c r="DQ211" s="8"/>
      <c r="DR211" s="8"/>
      <c r="DS211" s="8"/>
      <c r="DT211" s="61">
        <f t="shared" si="470"/>
        <v>0</v>
      </c>
      <c r="DU211" s="8"/>
      <c r="DV211" s="8"/>
      <c r="DW211" s="8"/>
      <c r="DX211" s="8"/>
      <c r="DY211" s="8"/>
      <c r="DZ211" s="8"/>
      <c r="EA211" s="8"/>
      <c r="EB211" s="61">
        <f t="shared" si="522"/>
        <v>0</v>
      </c>
      <c r="EC211" s="8"/>
      <c r="ED211" s="8"/>
      <c r="EE211" s="8"/>
      <c r="EF211" s="8"/>
      <c r="EG211" s="8"/>
      <c r="EH211" s="8"/>
      <c r="EI211" s="61">
        <f t="shared" si="471"/>
        <v>0</v>
      </c>
      <c r="EJ211" s="8"/>
      <c r="EK211" s="8"/>
      <c r="EL211" s="61">
        <f t="shared" si="472"/>
        <v>0</v>
      </c>
      <c r="EM211" s="8"/>
      <c r="EN211" s="8"/>
      <c r="EO211" s="8"/>
      <c r="EP211" s="8"/>
      <c r="EQ211" s="61">
        <f t="shared" si="473"/>
        <v>0</v>
      </c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61">
        <f t="shared" si="500"/>
        <v>0</v>
      </c>
      <c r="FH211" s="8"/>
      <c r="FI211" s="8"/>
      <c r="FJ211" s="61">
        <f t="shared" si="474"/>
        <v>0</v>
      </c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25">
        <f>SUM(GD211:HK211)</f>
        <v>0</v>
      </c>
      <c r="GA211" s="25">
        <f t="shared" si="530"/>
        <v>0</v>
      </c>
      <c r="GB211" s="25">
        <f t="shared" si="531"/>
        <v>0</v>
      </c>
      <c r="GC211" s="25">
        <f>GF211+GI211+GL211+GO211+GR211+GU211+GX211+HA211+HD211+HG211+HJ211</f>
        <v>0</v>
      </c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</row>
    <row r="212" spans="1:221" s="37" customFormat="1" ht="15.95" customHeight="1">
      <c r="A212" s="46"/>
      <c r="B212" s="46">
        <v>9002</v>
      </c>
      <c r="C212" s="47" t="s">
        <v>382</v>
      </c>
      <c r="D212" s="57">
        <f t="shared" si="494"/>
        <v>0</v>
      </c>
      <c r="E212" s="60">
        <f t="shared" si="508"/>
        <v>0</v>
      </c>
      <c r="F212" s="30">
        <f t="shared" si="465"/>
        <v>0</v>
      </c>
      <c r="G212" s="30">
        <f t="shared" si="509"/>
        <v>0</v>
      </c>
      <c r="H212" s="61">
        <f t="shared" si="450"/>
        <v>0</v>
      </c>
      <c r="I212" s="61">
        <f t="shared" si="450"/>
        <v>0</v>
      </c>
      <c r="J212" s="61">
        <f t="shared" si="495"/>
        <v>0</v>
      </c>
      <c r="K212" s="61">
        <f t="shared" si="466"/>
        <v>0</v>
      </c>
      <c r="L212" s="61">
        <f t="shared" si="467"/>
        <v>0</v>
      </c>
      <c r="M212" s="60">
        <f t="shared" si="468"/>
        <v>0</v>
      </c>
      <c r="N212" s="53">
        <f t="shared" si="501"/>
        <v>0</v>
      </c>
      <c r="O212" s="25">
        <f t="shared" si="539"/>
        <v>0</v>
      </c>
      <c r="P212" s="25">
        <f t="shared" si="540"/>
        <v>0</v>
      </c>
      <c r="Q212" s="25">
        <f t="shared" si="541"/>
        <v>0</v>
      </c>
      <c r="R212" s="25">
        <f t="shared" si="541"/>
        <v>0</v>
      </c>
      <c r="S212" s="25">
        <f t="shared" si="542"/>
        <v>0</v>
      </c>
      <c r="T212" s="25">
        <f t="shared" si="543"/>
        <v>0</v>
      </c>
      <c r="U212" s="25">
        <f t="shared" si="544"/>
        <v>0</v>
      </c>
      <c r="V212" s="25">
        <f t="shared" si="545"/>
        <v>0</v>
      </c>
      <c r="W212" s="25">
        <f t="shared" si="546"/>
        <v>0</v>
      </c>
      <c r="X212" s="25">
        <f t="shared" si="547"/>
        <v>0</v>
      </c>
      <c r="Y212" s="25">
        <f t="shared" si="548"/>
        <v>0</v>
      </c>
      <c r="Z212" s="25">
        <f t="shared" si="549"/>
        <v>0</v>
      </c>
      <c r="AA212" s="25">
        <f t="shared" si="549"/>
        <v>0</v>
      </c>
      <c r="AB212" s="25">
        <f t="shared" si="529"/>
        <v>0</v>
      </c>
      <c r="AC212" s="9">
        <f t="shared" si="529"/>
        <v>0</v>
      </c>
      <c r="AD212" s="25">
        <f t="shared" si="550"/>
        <v>0</v>
      </c>
      <c r="AE212" s="53">
        <f t="shared" si="469"/>
        <v>0</v>
      </c>
      <c r="AF212" s="61">
        <f t="shared" si="510"/>
        <v>0</v>
      </c>
      <c r="AG212" s="61">
        <f t="shared" si="511"/>
        <v>0</v>
      </c>
      <c r="AH212" s="53">
        <f t="shared" si="523"/>
        <v>0</v>
      </c>
      <c r="AI212" s="12">
        <f t="shared" si="512"/>
        <v>0</v>
      </c>
      <c r="AJ212" s="12">
        <f t="shared" si="513"/>
        <v>0</v>
      </c>
      <c r="AK212" s="12">
        <f t="shared" si="524"/>
        <v>0</v>
      </c>
      <c r="AL212" s="12">
        <f t="shared" si="525"/>
        <v>0</v>
      </c>
      <c r="AM212" s="12">
        <f t="shared" si="496"/>
        <v>0</v>
      </c>
      <c r="AN212" s="12">
        <f t="shared" si="497"/>
        <v>0</v>
      </c>
      <c r="AO212" s="12">
        <f t="shared" si="498"/>
        <v>0</v>
      </c>
      <c r="AP212" s="12">
        <f t="shared" si="499"/>
        <v>0</v>
      </c>
      <c r="AQ212" s="12">
        <f t="shared" si="526"/>
        <v>0</v>
      </c>
      <c r="AR212" s="30">
        <f t="shared" si="527"/>
        <v>0</v>
      </c>
      <c r="AS212" s="8"/>
      <c r="AT212" s="8"/>
      <c r="AU212" s="8"/>
      <c r="AV212" s="8"/>
      <c r="AW212" s="8"/>
      <c r="AX212" s="8"/>
      <c r="AY212" s="8"/>
      <c r="AZ212" s="8"/>
      <c r="BA212" s="8"/>
      <c r="BB212" s="30">
        <f t="shared" si="528"/>
        <v>0</v>
      </c>
      <c r="BC212" s="8"/>
      <c r="BD212" s="8"/>
      <c r="BE212" s="30">
        <f t="shared" si="502"/>
        <v>0</v>
      </c>
      <c r="BF212" s="8"/>
      <c r="BG212" s="8"/>
      <c r="BH212" s="8"/>
      <c r="BI212" s="8"/>
      <c r="BJ212" s="8"/>
      <c r="BK212" s="61">
        <f t="shared" si="514"/>
        <v>0</v>
      </c>
      <c r="BL212" s="8"/>
      <c r="BM212" s="8"/>
      <c r="BN212" s="8"/>
      <c r="BO212" s="8"/>
      <c r="BP212" s="8"/>
      <c r="BQ212" s="8"/>
      <c r="BR212" s="61">
        <f t="shared" si="515"/>
        <v>0</v>
      </c>
      <c r="BS212" s="8"/>
      <c r="BT212" s="8"/>
      <c r="BU212" s="61">
        <f t="shared" si="516"/>
        <v>0</v>
      </c>
      <c r="BV212" s="8"/>
      <c r="BW212" s="8"/>
      <c r="BX212" s="8"/>
      <c r="BY212" s="8"/>
      <c r="BZ212" s="61">
        <f t="shared" si="517"/>
        <v>0</v>
      </c>
      <c r="CA212" s="8"/>
      <c r="CB212" s="8"/>
      <c r="CC212" s="8"/>
      <c r="CD212" s="8"/>
      <c r="CE212" s="61">
        <f t="shared" si="518"/>
        <v>0</v>
      </c>
      <c r="CF212" s="8"/>
      <c r="CG212" s="8"/>
      <c r="CH212" s="8"/>
      <c r="CI212" s="8"/>
      <c r="CJ212" s="61">
        <f t="shared" si="519"/>
        <v>0</v>
      </c>
      <c r="CK212" s="8"/>
      <c r="CL212" s="8"/>
      <c r="CM212" s="8"/>
      <c r="CN212" s="8"/>
      <c r="CO212" s="8"/>
      <c r="CP212" s="61">
        <f t="shared" si="520"/>
        <v>0</v>
      </c>
      <c r="CQ212" s="8"/>
      <c r="CR212" s="8"/>
      <c r="CS212" s="8"/>
      <c r="CT212" s="8"/>
      <c r="CU212" s="61">
        <f t="shared" si="503"/>
        <v>0</v>
      </c>
      <c r="CV212" s="8"/>
      <c r="CW212" s="8"/>
      <c r="CX212" s="8"/>
      <c r="CY212" s="61">
        <f t="shared" si="504"/>
        <v>0</v>
      </c>
      <c r="CZ212" s="8"/>
      <c r="DA212" s="8"/>
      <c r="DB212" s="8"/>
      <c r="DC212" s="61">
        <f t="shared" si="505"/>
        <v>0</v>
      </c>
      <c r="DD212" s="8"/>
      <c r="DE212" s="8"/>
      <c r="DF212" s="8"/>
      <c r="DG212" s="61">
        <f t="shared" si="506"/>
        <v>0</v>
      </c>
      <c r="DH212" s="8"/>
      <c r="DI212" s="8"/>
      <c r="DJ212" s="8"/>
      <c r="DK212" s="61">
        <f t="shared" si="507"/>
        <v>0</v>
      </c>
      <c r="DL212" s="8"/>
      <c r="DM212" s="8"/>
      <c r="DN212" s="8"/>
      <c r="DO212" s="61">
        <f t="shared" si="521"/>
        <v>0</v>
      </c>
      <c r="DP212" s="8"/>
      <c r="DQ212" s="8"/>
      <c r="DR212" s="8"/>
      <c r="DS212" s="8"/>
      <c r="DT212" s="61">
        <f t="shared" si="470"/>
        <v>0</v>
      </c>
      <c r="DU212" s="8"/>
      <c r="DV212" s="8"/>
      <c r="DW212" s="8"/>
      <c r="DX212" s="8"/>
      <c r="DY212" s="8"/>
      <c r="DZ212" s="8"/>
      <c r="EA212" s="8"/>
      <c r="EB212" s="61">
        <f t="shared" si="522"/>
        <v>0</v>
      </c>
      <c r="EC212" s="8"/>
      <c r="ED212" s="8"/>
      <c r="EE212" s="8"/>
      <c r="EF212" s="8"/>
      <c r="EG212" s="8"/>
      <c r="EH212" s="8"/>
      <c r="EI212" s="61">
        <f t="shared" si="471"/>
        <v>0</v>
      </c>
      <c r="EJ212" s="8"/>
      <c r="EK212" s="8"/>
      <c r="EL212" s="61">
        <f t="shared" si="472"/>
        <v>0</v>
      </c>
      <c r="EM212" s="8"/>
      <c r="EN212" s="8"/>
      <c r="EO212" s="8"/>
      <c r="EP212" s="8"/>
      <c r="EQ212" s="61">
        <f t="shared" si="473"/>
        <v>0</v>
      </c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61">
        <f t="shared" si="500"/>
        <v>0</v>
      </c>
      <c r="FH212" s="8"/>
      <c r="FI212" s="8"/>
      <c r="FJ212" s="61">
        <f t="shared" si="474"/>
        <v>0</v>
      </c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25">
        <f>SUM(GD212:HK212)</f>
        <v>0</v>
      </c>
      <c r="GA212" s="25">
        <f t="shared" si="530"/>
        <v>0</v>
      </c>
      <c r="GB212" s="25">
        <f t="shared" si="531"/>
        <v>0</v>
      </c>
      <c r="GC212" s="25">
        <f>GF212+GI212+GL212+GO212+GR212+GU212+GX212+HA212+HD212+HG212+HJ212</f>
        <v>0</v>
      </c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</row>
    <row r="213" spans="1:221" s="37" customFormat="1" ht="15.95" customHeight="1">
      <c r="A213" s="46"/>
      <c r="B213" s="46">
        <v>9003</v>
      </c>
      <c r="C213" s="47" t="s">
        <v>432</v>
      </c>
      <c r="D213" s="57">
        <f t="shared" si="494"/>
        <v>0</v>
      </c>
      <c r="E213" s="60">
        <f t="shared" si="508"/>
        <v>0</v>
      </c>
      <c r="F213" s="30">
        <f t="shared" si="465"/>
        <v>0</v>
      </c>
      <c r="G213" s="30">
        <f t="shared" si="509"/>
        <v>0</v>
      </c>
      <c r="H213" s="61">
        <f t="shared" si="450"/>
        <v>0</v>
      </c>
      <c r="I213" s="61">
        <f t="shared" si="450"/>
        <v>0</v>
      </c>
      <c r="J213" s="61">
        <f t="shared" si="495"/>
        <v>0</v>
      </c>
      <c r="K213" s="61">
        <f t="shared" si="466"/>
        <v>0</v>
      </c>
      <c r="L213" s="61">
        <f t="shared" si="467"/>
        <v>0</v>
      </c>
      <c r="M213" s="60">
        <f t="shared" si="468"/>
        <v>0</v>
      </c>
      <c r="N213" s="53">
        <f t="shared" si="501"/>
        <v>0</v>
      </c>
      <c r="O213" s="25">
        <f t="shared" si="539"/>
        <v>0</v>
      </c>
      <c r="P213" s="25">
        <f t="shared" si="540"/>
        <v>0</v>
      </c>
      <c r="Q213" s="25">
        <f t="shared" si="541"/>
        <v>0</v>
      </c>
      <c r="R213" s="25">
        <f t="shared" si="541"/>
        <v>0</v>
      </c>
      <c r="S213" s="25">
        <f t="shared" si="542"/>
        <v>0</v>
      </c>
      <c r="T213" s="25">
        <f t="shared" si="543"/>
        <v>0</v>
      </c>
      <c r="U213" s="25">
        <f t="shared" si="544"/>
        <v>0</v>
      </c>
      <c r="V213" s="25">
        <f t="shared" si="545"/>
        <v>0</v>
      </c>
      <c r="W213" s="25">
        <f t="shared" si="546"/>
        <v>0</v>
      </c>
      <c r="X213" s="25">
        <f t="shared" si="547"/>
        <v>0</v>
      </c>
      <c r="Y213" s="25">
        <f t="shared" si="548"/>
        <v>0</v>
      </c>
      <c r="Z213" s="25">
        <f t="shared" si="549"/>
        <v>0</v>
      </c>
      <c r="AA213" s="25">
        <f t="shared" si="549"/>
        <v>0</v>
      </c>
      <c r="AB213" s="25">
        <f t="shared" si="529"/>
        <v>0</v>
      </c>
      <c r="AC213" s="9">
        <f t="shared" si="529"/>
        <v>0</v>
      </c>
      <c r="AD213" s="25">
        <f t="shared" si="550"/>
        <v>0</v>
      </c>
      <c r="AE213" s="53">
        <f t="shared" si="469"/>
        <v>0</v>
      </c>
      <c r="AF213" s="61">
        <f t="shared" si="510"/>
        <v>0</v>
      </c>
      <c r="AG213" s="61">
        <f t="shared" si="511"/>
        <v>0</v>
      </c>
      <c r="AH213" s="53">
        <f t="shared" si="523"/>
        <v>0</v>
      </c>
      <c r="AI213" s="12">
        <f t="shared" si="512"/>
        <v>0</v>
      </c>
      <c r="AJ213" s="12">
        <f t="shared" si="513"/>
        <v>0</v>
      </c>
      <c r="AK213" s="12">
        <f t="shared" si="524"/>
        <v>0</v>
      </c>
      <c r="AL213" s="12">
        <f t="shared" si="525"/>
        <v>0</v>
      </c>
      <c r="AM213" s="12">
        <f t="shared" si="496"/>
        <v>0</v>
      </c>
      <c r="AN213" s="12">
        <f t="shared" si="497"/>
        <v>0</v>
      </c>
      <c r="AO213" s="12">
        <f t="shared" si="498"/>
        <v>0</v>
      </c>
      <c r="AP213" s="12">
        <f t="shared" si="499"/>
        <v>0</v>
      </c>
      <c r="AQ213" s="12">
        <f t="shared" si="526"/>
        <v>0</v>
      </c>
      <c r="AR213" s="30">
        <f t="shared" si="527"/>
        <v>0</v>
      </c>
      <c r="AS213" s="8"/>
      <c r="AT213" s="8"/>
      <c r="AU213" s="8"/>
      <c r="AV213" s="8"/>
      <c r="AW213" s="8"/>
      <c r="AX213" s="8"/>
      <c r="AY213" s="8"/>
      <c r="AZ213" s="8"/>
      <c r="BA213" s="8"/>
      <c r="BB213" s="30">
        <f t="shared" si="528"/>
        <v>0</v>
      </c>
      <c r="BC213" s="8"/>
      <c r="BD213" s="8"/>
      <c r="BE213" s="30">
        <f t="shared" si="502"/>
        <v>0</v>
      </c>
      <c r="BF213" s="8"/>
      <c r="BG213" s="8"/>
      <c r="BH213" s="8"/>
      <c r="BI213" s="8"/>
      <c r="BJ213" s="8"/>
      <c r="BK213" s="61">
        <f t="shared" si="514"/>
        <v>0</v>
      </c>
      <c r="BL213" s="8"/>
      <c r="BM213" s="8"/>
      <c r="BN213" s="8"/>
      <c r="BO213" s="8"/>
      <c r="BP213" s="8"/>
      <c r="BQ213" s="8"/>
      <c r="BR213" s="61">
        <f t="shared" si="515"/>
        <v>0</v>
      </c>
      <c r="BS213" s="8"/>
      <c r="BT213" s="8"/>
      <c r="BU213" s="61">
        <f t="shared" si="516"/>
        <v>0</v>
      </c>
      <c r="BV213" s="8"/>
      <c r="BW213" s="8"/>
      <c r="BX213" s="8"/>
      <c r="BY213" s="8"/>
      <c r="BZ213" s="61">
        <f t="shared" si="517"/>
        <v>0</v>
      </c>
      <c r="CA213" s="8"/>
      <c r="CB213" s="8"/>
      <c r="CC213" s="8"/>
      <c r="CD213" s="8"/>
      <c r="CE213" s="61">
        <f t="shared" si="518"/>
        <v>0</v>
      </c>
      <c r="CF213" s="8"/>
      <c r="CG213" s="8"/>
      <c r="CH213" s="8"/>
      <c r="CI213" s="8"/>
      <c r="CJ213" s="61">
        <f t="shared" si="519"/>
        <v>0</v>
      </c>
      <c r="CK213" s="8"/>
      <c r="CL213" s="8"/>
      <c r="CM213" s="8"/>
      <c r="CN213" s="8"/>
      <c r="CO213" s="8"/>
      <c r="CP213" s="61">
        <f t="shared" si="520"/>
        <v>0</v>
      </c>
      <c r="CQ213" s="8"/>
      <c r="CR213" s="8"/>
      <c r="CS213" s="8"/>
      <c r="CT213" s="8"/>
      <c r="CU213" s="61">
        <f t="shared" si="503"/>
        <v>0</v>
      </c>
      <c r="CV213" s="8"/>
      <c r="CW213" s="8"/>
      <c r="CX213" s="8"/>
      <c r="CY213" s="61">
        <f t="shared" si="504"/>
        <v>0</v>
      </c>
      <c r="CZ213" s="8"/>
      <c r="DA213" s="8"/>
      <c r="DB213" s="8"/>
      <c r="DC213" s="61">
        <f t="shared" si="505"/>
        <v>0</v>
      </c>
      <c r="DD213" s="8"/>
      <c r="DE213" s="8"/>
      <c r="DF213" s="8"/>
      <c r="DG213" s="61">
        <f t="shared" si="506"/>
        <v>0</v>
      </c>
      <c r="DH213" s="8"/>
      <c r="DI213" s="8"/>
      <c r="DJ213" s="8"/>
      <c r="DK213" s="61">
        <f t="shared" si="507"/>
        <v>0</v>
      </c>
      <c r="DL213" s="8"/>
      <c r="DM213" s="8"/>
      <c r="DN213" s="8"/>
      <c r="DO213" s="61">
        <f t="shared" si="521"/>
        <v>0</v>
      </c>
      <c r="DP213" s="8"/>
      <c r="DQ213" s="8"/>
      <c r="DR213" s="8"/>
      <c r="DS213" s="8"/>
      <c r="DT213" s="61">
        <f t="shared" si="470"/>
        <v>0</v>
      </c>
      <c r="DU213" s="8"/>
      <c r="DV213" s="8"/>
      <c r="DW213" s="8"/>
      <c r="DX213" s="8"/>
      <c r="DY213" s="8"/>
      <c r="DZ213" s="8"/>
      <c r="EA213" s="8"/>
      <c r="EB213" s="61">
        <f t="shared" si="522"/>
        <v>0</v>
      </c>
      <c r="EC213" s="8"/>
      <c r="ED213" s="8"/>
      <c r="EE213" s="8"/>
      <c r="EF213" s="8"/>
      <c r="EG213" s="8"/>
      <c r="EH213" s="8"/>
      <c r="EI213" s="61">
        <f t="shared" si="471"/>
        <v>0</v>
      </c>
      <c r="EJ213" s="8"/>
      <c r="EK213" s="8"/>
      <c r="EL213" s="61">
        <f t="shared" si="472"/>
        <v>0</v>
      </c>
      <c r="EM213" s="8"/>
      <c r="EN213" s="8"/>
      <c r="EO213" s="8"/>
      <c r="EP213" s="8"/>
      <c r="EQ213" s="61">
        <f t="shared" si="473"/>
        <v>0</v>
      </c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61">
        <f t="shared" si="500"/>
        <v>0</v>
      </c>
      <c r="FH213" s="8"/>
      <c r="FI213" s="8"/>
      <c r="FJ213" s="61">
        <f t="shared" si="474"/>
        <v>0</v>
      </c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25">
        <f>SUM(GD213:HK213)</f>
        <v>0</v>
      </c>
      <c r="GA213" s="25">
        <f t="shared" si="530"/>
        <v>0</v>
      </c>
      <c r="GB213" s="25">
        <f t="shared" si="531"/>
        <v>0</v>
      </c>
      <c r="GC213" s="25">
        <f>GF213+GI213+GL213+GO213+GR213+GU213+GX213+HA213+HD213+HG213+HJ213</f>
        <v>0</v>
      </c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</row>
    <row r="214" spans="1:221" s="37" customFormat="1" ht="15.95" customHeight="1">
      <c r="A214" s="46"/>
      <c r="B214" s="46">
        <v>9004</v>
      </c>
      <c r="C214" s="47" t="s">
        <v>79</v>
      </c>
      <c r="D214" s="57">
        <f t="shared" si="494"/>
        <v>0</v>
      </c>
      <c r="E214" s="60">
        <f t="shared" si="508"/>
        <v>0</v>
      </c>
      <c r="F214" s="30">
        <f t="shared" si="465"/>
        <v>0</v>
      </c>
      <c r="G214" s="30">
        <f t="shared" si="509"/>
        <v>0</v>
      </c>
      <c r="H214" s="61">
        <f t="shared" si="450"/>
        <v>0</v>
      </c>
      <c r="I214" s="61">
        <f t="shared" si="450"/>
        <v>0</v>
      </c>
      <c r="J214" s="61">
        <f t="shared" si="495"/>
        <v>0</v>
      </c>
      <c r="K214" s="61">
        <f t="shared" si="466"/>
        <v>0</v>
      </c>
      <c r="L214" s="61">
        <f t="shared" si="467"/>
        <v>0</v>
      </c>
      <c r="M214" s="60">
        <f t="shared" si="468"/>
        <v>0</v>
      </c>
      <c r="N214" s="53">
        <f t="shared" si="501"/>
        <v>0</v>
      </c>
      <c r="O214" s="25">
        <f t="shared" si="539"/>
        <v>0</v>
      </c>
      <c r="P214" s="25">
        <f t="shared" si="540"/>
        <v>0</v>
      </c>
      <c r="Q214" s="25">
        <f t="shared" si="541"/>
        <v>0</v>
      </c>
      <c r="R214" s="25">
        <f t="shared" si="541"/>
        <v>0</v>
      </c>
      <c r="S214" s="25">
        <f t="shared" si="542"/>
        <v>0</v>
      </c>
      <c r="T214" s="25">
        <f t="shared" si="543"/>
        <v>0</v>
      </c>
      <c r="U214" s="25">
        <f t="shared" si="544"/>
        <v>0</v>
      </c>
      <c r="V214" s="25">
        <f t="shared" si="545"/>
        <v>0</v>
      </c>
      <c r="W214" s="25">
        <f t="shared" si="546"/>
        <v>0</v>
      </c>
      <c r="X214" s="25">
        <f t="shared" si="547"/>
        <v>0</v>
      </c>
      <c r="Y214" s="25">
        <f t="shared" si="548"/>
        <v>0</v>
      </c>
      <c r="Z214" s="25">
        <f t="shared" si="549"/>
        <v>0</v>
      </c>
      <c r="AA214" s="25">
        <f t="shared" si="549"/>
        <v>0</v>
      </c>
      <c r="AB214" s="25">
        <f t="shared" si="529"/>
        <v>0</v>
      </c>
      <c r="AC214" s="9">
        <f t="shared" si="529"/>
        <v>0</v>
      </c>
      <c r="AD214" s="25">
        <f t="shared" si="550"/>
        <v>0</v>
      </c>
      <c r="AE214" s="53">
        <f t="shared" si="469"/>
        <v>0</v>
      </c>
      <c r="AF214" s="61">
        <f t="shared" si="510"/>
        <v>0</v>
      </c>
      <c r="AG214" s="61">
        <f t="shared" si="511"/>
        <v>0</v>
      </c>
      <c r="AH214" s="53">
        <f t="shared" si="523"/>
        <v>0</v>
      </c>
      <c r="AI214" s="12">
        <f t="shared" si="512"/>
        <v>0</v>
      </c>
      <c r="AJ214" s="12">
        <f t="shared" si="513"/>
        <v>0</v>
      </c>
      <c r="AK214" s="12">
        <f t="shared" si="524"/>
        <v>0</v>
      </c>
      <c r="AL214" s="12">
        <f t="shared" si="525"/>
        <v>0</v>
      </c>
      <c r="AM214" s="12">
        <f t="shared" si="496"/>
        <v>0</v>
      </c>
      <c r="AN214" s="12">
        <f t="shared" si="497"/>
        <v>0</v>
      </c>
      <c r="AO214" s="12">
        <f t="shared" si="498"/>
        <v>0</v>
      </c>
      <c r="AP214" s="12">
        <f t="shared" si="499"/>
        <v>0</v>
      </c>
      <c r="AQ214" s="12">
        <f t="shared" si="526"/>
        <v>0</v>
      </c>
      <c r="AR214" s="30">
        <f t="shared" si="527"/>
        <v>0</v>
      </c>
      <c r="AS214" s="8"/>
      <c r="AT214" s="8"/>
      <c r="AU214" s="8"/>
      <c r="AV214" s="8"/>
      <c r="AW214" s="8"/>
      <c r="AX214" s="8"/>
      <c r="AY214" s="8"/>
      <c r="AZ214" s="8"/>
      <c r="BA214" s="8"/>
      <c r="BB214" s="30">
        <f t="shared" si="528"/>
        <v>0</v>
      </c>
      <c r="BC214" s="8"/>
      <c r="BD214" s="8"/>
      <c r="BE214" s="30">
        <f t="shared" si="502"/>
        <v>0</v>
      </c>
      <c r="BF214" s="8"/>
      <c r="BG214" s="8"/>
      <c r="BH214" s="8"/>
      <c r="BI214" s="8"/>
      <c r="BJ214" s="8"/>
      <c r="BK214" s="61">
        <f t="shared" si="514"/>
        <v>0</v>
      </c>
      <c r="BL214" s="8"/>
      <c r="BM214" s="8"/>
      <c r="BN214" s="8"/>
      <c r="BO214" s="8"/>
      <c r="BP214" s="8"/>
      <c r="BQ214" s="8"/>
      <c r="BR214" s="61">
        <f t="shared" si="515"/>
        <v>0</v>
      </c>
      <c r="BS214" s="8"/>
      <c r="BT214" s="8"/>
      <c r="BU214" s="61">
        <f t="shared" si="516"/>
        <v>0</v>
      </c>
      <c r="BV214" s="8"/>
      <c r="BW214" s="8"/>
      <c r="BX214" s="8"/>
      <c r="BY214" s="8"/>
      <c r="BZ214" s="61">
        <f t="shared" si="517"/>
        <v>0</v>
      </c>
      <c r="CA214" s="8"/>
      <c r="CB214" s="8"/>
      <c r="CC214" s="8"/>
      <c r="CD214" s="8"/>
      <c r="CE214" s="61">
        <f t="shared" si="518"/>
        <v>0</v>
      </c>
      <c r="CF214" s="8"/>
      <c r="CG214" s="8"/>
      <c r="CH214" s="8"/>
      <c r="CI214" s="8"/>
      <c r="CJ214" s="61">
        <f t="shared" si="519"/>
        <v>0</v>
      </c>
      <c r="CK214" s="8"/>
      <c r="CL214" s="8"/>
      <c r="CM214" s="8"/>
      <c r="CN214" s="8"/>
      <c r="CO214" s="8"/>
      <c r="CP214" s="61">
        <f t="shared" si="520"/>
        <v>0</v>
      </c>
      <c r="CQ214" s="8"/>
      <c r="CR214" s="8"/>
      <c r="CS214" s="8"/>
      <c r="CT214" s="8"/>
      <c r="CU214" s="61">
        <f t="shared" si="503"/>
        <v>0</v>
      </c>
      <c r="CV214" s="8"/>
      <c r="CW214" s="8"/>
      <c r="CX214" s="8"/>
      <c r="CY214" s="61">
        <f t="shared" si="504"/>
        <v>0</v>
      </c>
      <c r="CZ214" s="8"/>
      <c r="DA214" s="8"/>
      <c r="DB214" s="8"/>
      <c r="DC214" s="61">
        <f t="shared" si="505"/>
        <v>0</v>
      </c>
      <c r="DD214" s="8"/>
      <c r="DE214" s="8"/>
      <c r="DF214" s="8"/>
      <c r="DG214" s="61">
        <f t="shared" si="506"/>
        <v>0</v>
      </c>
      <c r="DH214" s="8"/>
      <c r="DI214" s="8"/>
      <c r="DJ214" s="8"/>
      <c r="DK214" s="61">
        <f t="shared" si="507"/>
        <v>0</v>
      </c>
      <c r="DL214" s="8"/>
      <c r="DM214" s="8"/>
      <c r="DN214" s="8"/>
      <c r="DO214" s="61">
        <f t="shared" si="521"/>
        <v>0</v>
      </c>
      <c r="DP214" s="8"/>
      <c r="DQ214" s="8"/>
      <c r="DR214" s="8"/>
      <c r="DS214" s="8"/>
      <c r="DT214" s="61">
        <f t="shared" si="470"/>
        <v>0</v>
      </c>
      <c r="DU214" s="8"/>
      <c r="DV214" s="8"/>
      <c r="DW214" s="8"/>
      <c r="DX214" s="8"/>
      <c r="DY214" s="8"/>
      <c r="DZ214" s="8"/>
      <c r="EA214" s="8"/>
      <c r="EB214" s="61">
        <f t="shared" si="522"/>
        <v>0</v>
      </c>
      <c r="EC214" s="8"/>
      <c r="ED214" s="8"/>
      <c r="EE214" s="8"/>
      <c r="EF214" s="8"/>
      <c r="EG214" s="8"/>
      <c r="EH214" s="8"/>
      <c r="EI214" s="61">
        <f t="shared" si="471"/>
        <v>0</v>
      </c>
      <c r="EJ214" s="8"/>
      <c r="EK214" s="8"/>
      <c r="EL214" s="61">
        <f t="shared" si="472"/>
        <v>0</v>
      </c>
      <c r="EM214" s="8"/>
      <c r="EN214" s="8"/>
      <c r="EO214" s="8"/>
      <c r="EP214" s="8"/>
      <c r="EQ214" s="61">
        <f t="shared" si="473"/>
        <v>0</v>
      </c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61">
        <f t="shared" si="500"/>
        <v>0</v>
      </c>
      <c r="FH214" s="8"/>
      <c r="FI214" s="8"/>
      <c r="FJ214" s="61">
        <f t="shared" si="474"/>
        <v>0</v>
      </c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25">
        <f>SUM(GD214:HK214)</f>
        <v>0</v>
      </c>
      <c r="GA214" s="25">
        <f t="shared" si="530"/>
        <v>0</v>
      </c>
      <c r="GB214" s="25">
        <f t="shared" si="531"/>
        <v>0</v>
      </c>
      <c r="GC214" s="25">
        <f>GF214+GI214+GL214+GO214+GR214+GU214+GX214+HA214+HD214+HG214+HJ214</f>
        <v>0</v>
      </c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</row>
    <row r="215" spans="1:221" s="37" customFormat="1" ht="15.95" customHeight="1">
      <c r="A215" s="46"/>
      <c r="B215" s="46">
        <v>9049</v>
      </c>
      <c r="C215" s="47" t="s">
        <v>395</v>
      </c>
      <c r="D215" s="57">
        <f t="shared" si="494"/>
        <v>0</v>
      </c>
      <c r="E215" s="60">
        <f t="shared" si="508"/>
        <v>0</v>
      </c>
      <c r="F215" s="30">
        <f t="shared" si="465"/>
        <v>0</v>
      </c>
      <c r="G215" s="30">
        <f t="shared" si="509"/>
        <v>0</v>
      </c>
      <c r="H215" s="61">
        <f t="shared" si="450"/>
        <v>0</v>
      </c>
      <c r="I215" s="61">
        <f t="shared" si="450"/>
        <v>0</v>
      </c>
      <c r="J215" s="61">
        <f t="shared" si="495"/>
        <v>0</v>
      </c>
      <c r="K215" s="61">
        <f t="shared" si="466"/>
        <v>0</v>
      </c>
      <c r="L215" s="61">
        <f t="shared" si="467"/>
        <v>0</v>
      </c>
      <c r="M215" s="60">
        <f t="shared" si="468"/>
        <v>0</v>
      </c>
      <c r="N215" s="53">
        <f t="shared" si="501"/>
        <v>0</v>
      </c>
      <c r="O215" s="25">
        <f t="shared" si="539"/>
        <v>0</v>
      </c>
      <c r="P215" s="25">
        <f t="shared" si="540"/>
        <v>0</v>
      </c>
      <c r="Q215" s="25">
        <f t="shared" si="541"/>
        <v>0</v>
      </c>
      <c r="R215" s="25">
        <f t="shared" si="541"/>
        <v>0</v>
      </c>
      <c r="S215" s="25">
        <f t="shared" si="542"/>
        <v>0</v>
      </c>
      <c r="T215" s="25">
        <f t="shared" si="543"/>
        <v>0</v>
      </c>
      <c r="U215" s="25">
        <f t="shared" si="544"/>
        <v>0</v>
      </c>
      <c r="V215" s="25">
        <f t="shared" si="545"/>
        <v>0</v>
      </c>
      <c r="W215" s="25">
        <f t="shared" si="546"/>
        <v>0</v>
      </c>
      <c r="X215" s="25">
        <f t="shared" si="547"/>
        <v>0</v>
      </c>
      <c r="Y215" s="25">
        <f t="shared" si="548"/>
        <v>0</v>
      </c>
      <c r="Z215" s="25">
        <f t="shared" si="549"/>
        <v>0</v>
      </c>
      <c r="AA215" s="25">
        <f t="shared" si="549"/>
        <v>0</v>
      </c>
      <c r="AB215" s="25">
        <f t="shared" si="529"/>
        <v>0</v>
      </c>
      <c r="AC215" s="9">
        <f t="shared" si="529"/>
        <v>0</v>
      </c>
      <c r="AD215" s="25">
        <f t="shared" si="550"/>
        <v>0</v>
      </c>
      <c r="AE215" s="53">
        <f t="shared" si="469"/>
        <v>0</v>
      </c>
      <c r="AF215" s="61">
        <f t="shared" si="510"/>
        <v>0</v>
      </c>
      <c r="AG215" s="61">
        <f t="shared" si="511"/>
        <v>0</v>
      </c>
      <c r="AH215" s="53">
        <f t="shared" si="523"/>
        <v>0</v>
      </c>
      <c r="AI215" s="12">
        <f t="shared" si="512"/>
        <v>0</v>
      </c>
      <c r="AJ215" s="12">
        <f t="shared" si="513"/>
        <v>0</v>
      </c>
      <c r="AK215" s="12">
        <f t="shared" si="524"/>
        <v>0</v>
      </c>
      <c r="AL215" s="12">
        <f t="shared" si="525"/>
        <v>0</v>
      </c>
      <c r="AM215" s="12">
        <f t="shared" si="496"/>
        <v>0</v>
      </c>
      <c r="AN215" s="12">
        <f t="shared" si="497"/>
        <v>0</v>
      </c>
      <c r="AO215" s="12">
        <f t="shared" si="498"/>
        <v>0</v>
      </c>
      <c r="AP215" s="12">
        <f t="shared" si="499"/>
        <v>0</v>
      </c>
      <c r="AQ215" s="12">
        <f t="shared" si="526"/>
        <v>0</v>
      </c>
      <c r="AR215" s="30">
        <f t="shared" si="527"/>
        <v>0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30">
        <f t="shared" si="528"/>
        <v>0</v>
      </c>
      <c r="BC215" s="8"/>
      <c r="BD215" s="8"/>
      <c r="BE215" s="30">
        <f t="shared" si="502"/>
        <v>0</v>
      </c>
      <c r="BF215" s="8"/>
      <c r="BG215" s="8"/>
      <c r="BH215" s="8"/>
      <c r="BI215" s="8"/>
      <c r="BJ215" s="8"/>
      <c r="BK215" s="61">
        <f t="shared" si="514"/>
        <v>0</v>
      </c>
      <c r="BL215" s="8"/>
      <c r="BM215" s="8"/>
      <c r="BN215" s="8"/>
      <c r="BO215" s="8"/>
      <c r="BP215" s="8"/>
      <c r="BQ215" s="8"/>
      <c r="BR215" s="61">
        <f t="shared" si="515"/>
        <v>0</v>
      </c>
      <c r="BS215" s="8"/>
      <c r="BT215" s="8"/>
      <c r="BU215" s="61">
        <f t="shared" si="516"/>
        <v>0</v>
      </c>
      <c r="BV215" s="8"/>
      <c r="BW215" s="8"/>
      <c r="BX215" s="8"/>
      <c r="BY215" s="8"/>
      <c r="BZ215" s="61">
        <f t="shared" si="517"/>
        <v>0</v>
      </c>
      <c r="CA215" s="8"/>
      <c r="CB215" s="8"/>
      <c r="CC215" s="8"/>
      <c r="CD215" s="8"/>
      <c r="CE215" s="61">
        <f t="shared" si="518"/>
        <v>0</v>
      </c>
      <c r="CF215" s="8"/>
      <c r="CG215" s="8"/>
      <c r="CH215" s="8"/>
      <c r="CI215" s="8"/>
      <c r="CJ215" s="61">
        <f t="shared" si="519"/>
        <v>0</v>
      </c>
      <c r="CK215" s="8"/>
      <c r="CL215" s="8"/>
      <c r="CM215" s="8"/>
      <c r="CN215" s="8"/>
      <c r="CO215" s="8"/>
      <c r="CP215" s="61">
        <f t="shared" si="520"/>
        <v>0</v>
      </c>
      <c r="CQ215" s="8"/>
      <c r="CR215" s="8"/>
      <c r="CS215" s="8"/>
      <c r="CT215" s="8"/>
      <c r="CU215" s="61">
        <f t="shared" si="503"/>
        <v>0</v>
      </c>
      <c r="CV215" s="8"/>
      <c r="CW215" s="8"/>
      <c r="CX215" s="8"/>
      <c r="CY215" s="61">
        <f t="shared" si="504"/>
        <v>0</v>
      </c>
      <c r="CZ215" s="8"/>
      <c r="DA215" s="8"/>
      <c r="DB215" s="8"/>
      <c r="DC215" s="61">
        <f t="shared" si="505"/>
        <v>0</v>
      </c>
      <c r="DD215" s="8"/>
      <c r="DE215" s="8"/>
      <c r="DF215" s="8"/>
      <c r="DG215" s="61">
        <f t="shared" si="506"/>
        <v>0</v>
      </c>
      <c r="DH215" s="8"/>
      <c r="DI215" s="8"/>
      <c r="DJ215" s="8"/>
      <c r="DK215" s="61">
        <f t="shared" si="507"/>
        <v>0</v>
      </c>
      <c r="DL215" s="8"/>
      <c r="DM215" s="8"/>
      <c r="DN215" s="8"/>
      <c r="DO215" s="61">
        <f t="shared" si="521"/>
        <v>0</v>
      </c>
      <c r="DP215" s="8"/>
      <c r="DQ215" s="8"/>
      <c r="DR215" s="8"/>
      <c r="DS215" s="8"/>
      <c r="DT215" s="61">
        <f t="shared" si="470"/>
        <v>0</v>
      </c>
      <c r="DU215" s="8"/>
      <c r="DV215" s="8"/>
      <c r="DW215" s="8"/>
      <c r="DX215" s="8"/>
      <c r="DY215" s="8"/>
      <c r="DZ215" s="8"/>
      <c r="EA215" s="8"/>
      <c r="EB215" s="61">
        <f t="shared" si="522"/>
        <v>0</v>
      </c>
      <c r="EC215" s="8"/>
      <c r="ED215" s="8"/>
      <c r="EE215" s="8"/>
      <c r="EF215" s="8"/>
      <c r="EG215" s="8"/>
      <c r="EH215" s="8"/>
      <c r="EI215" s="61">
        <f t="shared" si="471"/>
        <v>0</v>
      </c>
      <c r="EJ215" s="8"/>
      <c r="EK215" s="8"/>
      <c r="EL215" s="61">
        <f t="shared" si="472"/>
        <v>0</v>
      </c>
      <c r="EM215" s="8"/>
      <c r="EN215" s="8"/>
      <c r="EO215" s="8"/>
      <c r="EP215" s="8"/>
      <c r="EQ215" s="61">
        <f t="shared" si="473"/>
        <v>0</v>
      </c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61">
        <f t="shared" si="500"/>
        <v>0</v>
      </c>
      <c r="FH215" s="8"/>
      <c r="FI215" s="8"/>
      <c r="FJ215" s="61">
        <f t="shared" si="474"/>
        <v>0</v>
      </c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25">
        <f>SUM(GD215:HK215)</f>
        <v>0</v>
      </c>
      <c r="GA215" s="25">
        <f t="shared" si="530"/>
        <v>0</v>
      </c>
      <c r="GB215" s="25">
        <f t="shared" si="531"/>
        <v>0</v>
      </c>
      <c r="GC215" s="25">
        <f>GF215+GI215+GL215+GO215+GR215+GU215+GX215+HA215+HD215+HG215+HJ215</f>
        <v>0</v>
      </c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</row>
    <row r="216" spans="1:221" s="37" customFormat="1" ht="15.95" customHeight="1">
      <c r="A216" s="44">
        <v>9050</v>
      </c>
      <c r="B216" s="44"/>
      <c r="C216" s="45" t="s">
        <v>353</v>
      </c>
      <c r="D216" s="57">
        <f t="shared" si="494"/>
        <v>0</v>
      </c>
      <c r="E216" s="60">
        <f t="shared" si="508"/>
        <v>0</v>
      </c>
      <c r="F216" s="30">
        <f t="shared" si="465"/>
        <v>0</v>
      </c>
      <c r="G216" s="30">
        <f t="shared" si="509"/>
        <v>0</v>
      </c>
      <c r="H216" s="61">
        <f t="shared" si="450"/>
        <v>0</v>
      </c>
      <c r="I216" s="61">
        <f t="shared" si="450"/>
        <v>0</v>
      </c>
      <c r="J216" s="61">
        <f t="shared" si="495"/>
        <v>0</v>
      </c>
      <c r="K216" s="61">
        <f t="shared" si="466"/>
        <v>0</v>
      </c>
      <c r="L216" s="61">
        <f t="shared" si="467"/>
        <v>0</v>
      </c>
      <c r="M216" s="60">
        <f t="shared" si="468"/>
        <v>0</v>
      </c>
      <c r="N216" s="53">
        <f t="shared" si="501"/>
        <v>0</v>
      </c>
      <c r="O216" s="14">
        <f t="shared" ref="O216:AC216" si="556">SUM(O217:O231)</f>
        <v>0</v>
      </c>
      <c r="P216" s="14">
        <f t="shared" si="556"/>
        <v>0</v>
      </c>
      <c r="Q216" s="14">
        <f t="shared" si="556"/>
        <v>0</v>
      </c>
      <c r="R216" s="14">
        <f t="shared" si="556"/>
        <v>0</v>
      </c>
      <c r="S216" s="14">
        <f t="shared" si="556"/>
        <v>0</v>
      </c>
      <c r="T216" s="14">
        <f t="shared" si="556"/>
        <v>0</v>
      </c>
      <c r="U216" s="14">
        <f t="shared" si="556"/>
        <v>0</v>
      </c>
      <c r="V216" s="14">
        <f t="shared" si="556"/>
        <v>0</v>
      </c>
      <c r="W216" s="14">
        <f t="shared" si="556"/>
        <v>0</v>
      </c>
      <c r="X216" s="14">
        <f t="shared" si="556"/>
        <v>0</v>
      </c>
      <c r="Y216" s="14">
        <f t="shared" si="556"/>
        <v>0</v>
      </c>
      <c r="Z216" s="14">
        <f t="shared" si="556"/>
        <v>0</v>
      </c>
      <c r="AA216" s="14">
        <f t="shared" si="556"/>
        <v>0</v>
      </c>
      <c r="AB216" s="25">
        <f t="shared" si="529"/>
        <v>0</v>
      </c>
      <c r="AC216" s="14">
        <f t="shared" si="556"/>
        <v>0</v>
      </c>
      <c r="AD216" s="14">
        <f>SUM(AD217:AD231)</f>
        <v>0</v>
      </c>
      <c r="AE216" s="53">
        <f t="shared" si="469"/>
        <v>0</v>
      </c>
      <c r="AF216" s="61">
        <f t="shared" si="510"/>
        <v>0</v>
      </c>
      <c r="AG216" s="61">
        <f t="shared" si="511"/>
        <v>0</v>
      </c>
      <c r="AH216" s="53">
        <f t="shared" si="523"/>
        <v>0</v>
      </c>
      <c r="AI216" s="12">
        <f t="shared" si="512"/>
        <v>0</v>
      </c>
      <c r="AJ216" s="12">
        <f t="shared" si="513"/>
        <v>0</v>
      </c>
      <c r="AK216" s="12">
        <f t="shared" si="524"/>
        <v>0</v>
      </c>
      <c r="AL216" s="12">
        <f t="shared" si="525"/>
        <v>0</v>
      </c>
      <c r="AM216" s="12">
        <f t="shared" si="496"/>
        <v>0</v>
      </c>
      <c r="AN216" s="12">
        <f t="shared" si="497"/>
        <v>0</v>
      </c>
      <c r="AO216" s="12">
        <f t="shared" si="498"/>
        <v>0</v>
      </c>
      <c r="AP216" s="12">
        <f t="shared" si="499"/>
        <v>0</v>
      </c>
      <c r="AQ216" s="12">
        <f t="shared" si="526"/>
        <v>0</v>
      </c>
      <c r="AR216" s="30">
        <f t="shared" si="527"/>
        <v>0</v>
      </c>
      <c r="AS216" s="14">
        <f t="shared" ref="AS216:AZ216" si="557">SUM(AS217:AS231)</f>
        <v>0</v>
      </c>
      <c r="AT216" s="14">
        <f t="shared" si="557"/>
        <v>0</v>
      </c>
      <c r="AU216" s="14">
        <f t="shared" si="557"/>
        <v>0</v>
      </c>
      <c r="AV216" s="14">
        <f t="shared" si="557"/>
        <v>0</v>
      </c>
      <c r="AW216" s="14">
        <f t="shared" si="557"/>
        <v>0</v>
      </c>
      <c r="AX216" s="14">
        <f t="shared" si="557"/>
        <v>0</v>
      </c>
      <c r="AY216" s="14">
        <f t="shared" si="557"/>
        <v>0</v>
      </c>
      <c r="AZ216" s="14">
        <f t="shared" si="557"/>
        <v>0</v>
      </c>
      <c r="BA216" s="14">
        <f>SUM(BA217:BA231)</f>
        <v>0</v>
      </c>
      <c r="BB216" s="30">
        <f t="shared" si="528"/>
        <v>0</v>
      </c>
      <c r="BC216" s="14">
        <f>SUM(BC217:BC231)</f>
        <v>0</v>
      </c>
      <c r="BD216" s="14">
        <f>SUM(BD217:BD231)</f>
        <v>0</v>
      </c>
      <c r="BE216" s="30">
        <f t="shared" si="502"/>
        <v>0</v>
      </c>
      <c r="BF216" s="14">
        <f>SUM(BF217:BF231)</f>
        <v>0</v>
      </c>
      <c r="BG216" s="14">
        <f>SUM(BG217:BG231)</f>
        <v>0</v>
      </c>
      <c r="BH216" s="14">
        <f>SUM(BH217:BH231)</f>
        <v>0</v>
      </c>
      <c r="BI216" s="14">
        <f>SUM(BI217:BI231)</f>
        <v>0</v>
      </c>
      <c r="BJ216" s="14">
        <f>SUM(BJ217:BJ231)</f>
        <v>0</v>
      </c>
      <c r="BK216" s="61">
        <f t="shared" si="514"/>
        <v>0</v>
      </c>
      <c r="BL216" s="14">
        <f t="shared" ref="BL216:BQ216" si="558">SUM(BL217:BL231)</f>
        <v>0</v>
      </c>
      <c r="BM216" s="14">
        <f t="shared" si="558"/>
        <v>0</v>
      </c>
      <c r="BN216" s="14">
        <f t="shared" si="558"/>
        <v>0</v>
      </c>
      <c r="BO216" s="14">
        <f t="shared" si="558"/>
        <v>0</v>
      </c>
      <c r="BP216" s="14">
        <f t="shared" si="558"/>
        <v>0</v>
      </c>
      <c r="BQ216" s="14">
        <f t="shared" si="558"/>
        <v>0</v>
      </c>
      <c r="BR216" s="61">
        <f t="shared" si="515"/>
        <v>0</v>
      </c>
      <c r="BS216" s="14">
        <f>SUM(BS217:BS231)</f>
        <v>0</v>
      </c>
      <c r="BT216" s="14">
        <f>SUM(BT217:BT231)</f>
        <v>0</v>
      </c>
      <c r="BU216" s="61">
        <f t="shared" si="516"/>
        <v>0</v>
      </c>
      <c r="BV216" s="14">
        <f>SUM(BV217:BV231)</f>
        <v>0</v>
      </c>
      <c r="BW216" s="14">
        <f>SUM(BW217:BW231)</f>
        <v>0</v>
      </c>
      <c r="BX216" s="14">
        <f>SUM(BX217:BX231)</f>
        <v>0</v>
      </c>
      <c r="BY216" s="14">
        <f>SUM(BY217:BY231)</f>
        <v>0</v>
      </c>
      <c r="BZ216" s="61">
        <f t="shared" si="517"/>
        <v>0</v>
      </c>
      <c r="CA216" s="14">
        <f>SUM(CA217:CA231)</f>
        <v>0</v>
      </c>
      <c r="CB216" s="14">
        <f>SUM(CB217:CB231)</f>
        <v>0</v>
      </c>
      <c r="CC216" s="14">
        <f>SUM(CC217:CC231)</f>
        <v>0</v>
      </c>
      <c r="CD216" s="14">
        <f>SUM(CD217:CD231)</f>
        <v>0</v>
      </c>
      <c r="CE216" s="61">
        <f t="shared" si="518"/>
        <v>0</v>
      </c>
      <c r="CF216" s="14">
        <f>SUM(CF217:CF231)</f>
        <v>0</v>
      </c>
      <c r="CG216" s="14">
        <f>SUM(CG217:CG231)</f>
        <v>0</v>
      </c>
      <c r="CH216" s="14">
        <f>SUM(CH217:CH231)</f>
        <v>0</v>
      </c>
      <c r="CI216" s="14">
        <f>SUM(CI217:CI231)</f>
        <v>0</v>
      </c>
      <c r="CJ216" s="61">
        <f t="shared" si="519"/>
        <v>0</v>
      </c>
      <c r="CK216" s="14">
        <f>SUM(CK217:CK231)</f>
        <v>0</v>
      </c>
      <c r="CL216" s="14">
        <f>SUM(CL217:CL231)</f>
        <v>0</v>
      </c>
      <c r="CM216" s="14">
        <f>SUM(CM217:CM231)</f>
        <v>0</v>
      </c>
      <c r="CN216" s="14">
        <f>SUM(CN217:CN231)</f>
        <v>0</v>
      </c>
      <c r="CO216" s="14">
        <f>SUM(CO217:CO231)</f>
        <v>0</v>
      </c>
      <c r="CP216" s="61">
        <f t="shared" si="520"/>
        <v>0</v>
      </c>
      <c r="CQ216" s="14">
        <f>SUM(CQ217:CQ231)</f>
        <v>0</v>
      </c>
      <c r="CR216" s="14">
        <f>SUM(CR217:CR231)</f>
        <v>0</v>
      </c>
      <c r="CS216" s="14">
        <f>SUM(CS217:CS231)</f>
        <v>0</v>
      </c>
      <c r="CT216" s="14">
        <f>SUM(CT217:CT231)</f>
        <v>0</v>
      </c>
      <c r="CU216" s="61">
        <f t="shared" si="503"/>
        <v>0</v>
      </c>
      <c r="CV216" s="14">
        <f>SUM(CV217:CV231)</f>
        <v>0</v>
      </c>
      <c r="CW216" s="14">
        <f>SUM(CW217:CW231)</f>
        <v>0</v>
      </c>
      <c r="CX216" s="14">
        <f>SUM(CX217:CX231)</f>
        <v>0</v>
      </c>
      <c r="CY216" s="61">
        <f t="shared" si="504"/>
        <v>0</v>
      </c>
      <c r="CZ216" s="14">
        <f>SUM(CZ217:CZ231)</f>
        <v>0</v>
      </c>
      <c r="DA216" s="14">
        <f>SUM(DA217:DA231)</f>
        <v>0</v>
      </c>
      <c r="DB216" s="14">
        <f>SUM(DB217:DB231)</f>
        <v>0</v>
      </c>
      <c r="DC216" s="61">
        <f t="shared" si="505"/>
        <v>0</v>
      </c>
      <c r="DD216" s="14">
        <f>SUM(DD217:DD231)</f>
        <v>0</v>
      </c>
      <c r="DE216" s="14">
        <f>SUM(DE217:DE231)</f>
        <v>0</v>
      </c>
      <c r="DF216" s="14">
        <f>SUM(DF217:DF231)</f>
        <v>0</v>
      </c>
      <c r="DG216" s="61">
        <f t="shared" si="506"/>
        <v>0</v>
      </c>
      <c r="DH216" s="14">
        <f>SUM(DH217:DH231)</f>
        <v>0</v>
      </c>
      <c r="DI216" s="14">
        <f>SUM(DI217:DI231)</f>
        <v>0</v>
      </c>
      <c r="DJ216" s="14">
        <f>SUM(DJ217:DJ231)</f>
        <v>0</v>
      </c>
      <c r="DK216" s="61">
        <f t="shared" si="507"/>
        <v>0</v>
      </c>
      <c r="DL216" s="14">
        <f>SUM(DL217:DL231)</f>
        <v>0</v>
      </c>
      <c r="DM216" s="14">
        <f>SUM(DM217:DM231)</f>
        <v>0</v>
      </c>
      <c r="DN216" s="14">
        <f>SUM(DN217:DN231)</f>
        <v>0</v>
      </c>
      <c r="DO216" s="61">
        <f t="shared" si="521"/>
        <v>0</v>
      </c>
      <c r="DP216" s="14">
        <f>SUM(DP217:DP231)</f>
        <v>0</v>
      </c>
      <c r="DQ216" s="14">
        <f>SUM(DQ217:DQ231)</f>
        <v>0</v>
      </c>
      <c r="DR216" s="14">
        <f>SUM(DR217:DR231)</f>
        <v>0</v>
      </c>
      <c r="DS216" s="14">
        <f>SUM(DS217:DS231)</f>
        <v>0</v>
      </c>
      <c r="DT216" s="61">
        <f t="shared" si="470"/>
        <v>0</v>
      </c>
      <c r="DU216" s="14">
        <f t="shared" ref="DU216:EA216" si="559">SUM(DU217:DU231)</f>
        <v>0</v>
      </c>
      <c r="DV216" s="14">
        <f t="shared" si="559"/>
        <v>0</v>
      </c>
      <c r="DW216" s="14">
        <f t="shared" si="559"/>
        <v>0</v>
      </c>
      <c r="DX216" s="14">
        <f t="shared" si="559"/>
        <v>0</v>
      </c>
      <c r="DY216" s="14">
        <f t="shared" si="559"/>
        <v>0</v>
      </c>
      <c r="DZ216" s="14">
        <f t="shared" si="559"/>
        <v>0</v>
      </c>
      <c r="EA216" s="14">
        <f t="shared" si="559"/>
        <v>0</v>
      </c>
      <c r="EB216" s="61">
        <f t="shared" si="522"/>
        <v>0</v>
      </c>
      <c r="EC216" s="14">
        <f t="shared" ref="EC216:EH216" si="560">SUM(EC217:EC231)</f>
        <v>0</v>
      </c>
      <c r="ED216" s="14">
        <f t="shared" si="560"/>
        <v>0</v>
      </c>
      <c r="EE216" s="14">
        <f t="shared" si="560"/>
        <v>0</v>
      </c>
      <c r="EF216" s="14">
        <f t="shared" si="560"/>
        <v>0</v>
      </c>
      <c r="EG216" s="14">
        <f t="shared" si="560"/>
        <v>0</v>
      </c>
      <c r="EH216" s="14">
        <f t="shared" si="560"/>
        <v>0</v>
      </c>
      <c r="EI216" s="61">
        <f t="shared" si="471"/>
        <v>0</v>
      </c>
      <c r="EJ216" s="14">
        <f>SUM(EJ217:EJ231)</f>
        <v>0</v>
      </c>
      <c r="EK216" s="14">
        <f>SUM(EK217:EK231)</f>
        <v>0</v>
      </c>
      <c r="EL216" s="61">
        <f t="shared" si="472"/>
        <v>0</v>
      </c>
      <c r="EM216" s="14">
        <f>SUM(EM217:EM231)</f>
        <v>0</v>
      </c>
      <c r="EN216" s="14">
        <f>SUM(EN217:EN231)</f>
        <v>0</v>
      </c>
      <c r="EO216" s="14">
        <f>SUM(EO217:EO231)</f>
        <v>0</v>
      </c>
      <c r="EP216" s="14">
        <f>SUM(EP217:EP231)</f>
        <v>0</v>
      </c>
      <c r="EQ216" s="61">
        <f t="shared" si="473"/>
        <v>0</v>
      </c>
      <c r="ER216" s="14">
        <f t="shared" ref="ER216:FF216" si="561">SUM(ER217:ER231)</f>
        <v>0</v>
      </c>
      <c r="ES216" s="14">
        <f t="shared" si="561"/>
        <v>0</v>
      </c>
      <c r="ET216" s="14">
        <f t="shared" si="561"/>
        <v>0</v>
      </c>
      <c r="EU216" s="14">
        <f t="shared" si="561"/>
        <v>0</v>
      </c>
      <c r="EV216" s="14">
        <f t="shared" si="561"/>
        <v>0</v>
      </c>
      <c r="EW216" s="14">
        <f t="shared" si="561"/>
        <v>0</v>
      </c>
      <c r="EX216" s="14">
        <f t="shared" si="561"/>
        <v>0</v>
      </c>
      <c r="EY216" s="14">
        <f t="shared" si="561"/>
        <v>0</v>
      </c>
      <c r="EZ216" s="14">
        <f t="shared" si="561"/>
        <v>0</v>
      </c>
      <c r="FA216" s="14">
        <f t="shared" si="561"/>
        <v>0</v>
      </c>
      <c r="FB216" s="14">
        <f t="shared" si="561"/>
        <v>0</v>
      </c>
      <c r="FC216" s="14">
        <f t="shared" si="561"/>
        <v>0</v>
      </c>
      <c r="FD216" s="14">
        <f t="shared" si="561"/>
        <v>0</v>
      </c>
      <c r="FE216" s="14">
        <f t="shared" si="561"/>
        <v>0</v>
      </c>
      <c r="FF216" s="14">
        <f t="shared" si="561"/>
        <v>0</v>
      </c>
      <c r="FG216" s="61">
        <f t="shared" si="500"/>
        <v>0</v>
      </c>
      <c r="FH216" s="14">
        <f>SUM(FH217:FH231)</f>
        <v>0</v>
      </c>
      <c r="FI216" s="14">
        <f>SUM(FI217:FI231)</f>
        <v>0</v>
      </c>
      <c r="FJ216" s="61">
        <f t="shared" si="474"/>
        <v>0</v>
      </c>
      <c r="FK216" s="14">
        <f t="shared" ref="FK216:FZ216" si="562">SUM(FK217:FK231)</f>
        <v>0</v>
      </c>
      <c r="FL216" s="14">
        <f t="shared" si="562"/>
        <v>0</v>
      </c>
      <c r="FM216" s="14">
        <f t="shared" si="562"/>
        <v>0</v>
      </c>
      <c r="FN216" s="14">
        <f t="shared" si="562"/>
        <v>0</v>
      </c>
      <c r="FO216" s="14">
        <f t="shared" si="562"/>
        <v>0</v>
      </c>
      <c r="FP216" s="14">
        <f t="shared" si="562"/>
        <v>0</v>
      </c>
      <c r="FQ216" s="14">
        <f t="shared" si="562"/>
        <v>0</v>
      </c>
      <c r="FR216" s="14">
        <f t="shared" si="562"/>
        <v>0</v>
      </c>
      <c r="FS216" s="14">
        <f t="shared" si="562"/>
        <v>0</v>
      </c>
      <c r="FT216" s="14">
        <f t="shared" si="562"/>
        <v>0</v>
      </c>
      <c r="FU216" s="14">
        <f t="shared" si="562"/>
        <v>0</v>
      </c>
      <c r="FV216" s="14">
        <f t="shared" si="562"/>
        <v>0</v>
      </c>
      <c r="FW216" s="14">
        <f t="shared" si="562"/>
        <v>0</v>
      </c>
      <c r="FX216" s="14">
        <f t="shared" si="562"/>
        <v>0</v>
      </c>
      <c r="FY216" s="14">
        <f t="shared" si="562"/>
        <v>0</v>
      </c>
      <c r="FZ216" s="14">
        <f t="shared" si="562"/>
        <v>0</v>
      </c>
      <c r="GA216" s="25">
        <f t="shared" si="530"/>
        <v>0</v>
      </c>
      <c r="GB216" s="14">
        <f>SUM(GB217:GB231)</f>
        <v>0</v>
      </c>
      <c r="GC216" s="14">
        <f>SUM(GC217:GC231)</f>
        <v>0</v>
      </c>
      <c r="GD216" s="14">
        <f>SUM(GD217:GD231)</f>
        <v>0</v>
      </c>
      <c r="GE216" s="14"/>
      <c r="GF216" s="14"/>
      <c r="GG216" s="14">
        <f>SUM(GG217:GG231)</f>
        <v>0</v>
      </c>
      <c r="GH216" s="14"/>
      <c r="GI216" s="14"/>
      <c r="GJ216" s="14">
        <f>SUM(GJ217:GJ231)</f>
        <v>0</v>
      </c>
      <c r="GK216" s="14"/>
      <c r="GL216" s="14"/>
      <c r="GM216" s="14">
        <f>SUM(GM217:GM231)</f>
        <v>0</v>
      </c>
      <c r="GN216" s="14"/>
      <c r="GO216" s="14"/>
      <c r="GP216" s="14">
        <f>SUM(GP217:GP231)</f>
        <v>0</v>
      </c>
      <c r="GQ216" s="14"/>
      <c r="GR216" s="14"/>
      <c r="GS216" s="14">
        <f>SUM(GS217:GS231)</f>
        <v>0</v>
      </c>
      <c r="GT216" s="14"/>
      <c r="GU216" s="14"/>
      <c r="GV216" s="14">
        <f>SUM(GV217:GV231)</f>
        <v>0</v>
      </c>
      <c r="GW216" s="14"/>
      <c r="GX216" s="14"/>
      <c r="GY216" s="14">
        <f>SUM(GY217:GY231)</f>
        <v>0</v>
      </c>
      <c r="GZ216" s="14"/>
      <c r="HA216" s="14"/>
      <c r="HB216" s="14">
        <f>SUM(HB217:HB231)</f>
        <v>0</v>
      </c>
      <c r="HC216" s="14"/>
      <c r="HD216" s="14"/>
      <c r="HE216" s="14">
        <f>SUM(HE217:HE231)</f>
        <v>0</v>
      </c>
      <c r="HF216" s="14"/>
      <c r="HG216" s="14"/>
      <c r="HH216" s="14">
        <f>SUM(HH217:HH231)</f>
        <v>0</v>
      </c>
      <c r="HI216" s="14"/>
      <c r="HJ216" s="14"/>
      <c r="HK216" s="14">
        <f>SUM(HK217:HK231)</f>
        <v>0</v>
      </c>
      <c r="HL216" s="14"/>
      <c r="HM216" s="14"/>
    </row>
    <row r="217" spans="1:221" s="37" customFormat="1" ht="15.95" customHeight="1">
      <c r="A217" s="46"/>
      <c r="B217" s="46">
        <v>9051</v>
      </c>
      <c r="C217" s="47" t="s">
        <v>424</v>
      </c>
      <c r="D217" s="57">
        <f t="shared" si="494"/>
        <v>0</v>
      </c>
      <c r="E217" s="60">
        <f t="shared" si="508"/>
        <v>0</v>
      </c>
      <c r="F217" s="30">
        <f t="shared" si="465"/>
        <v>0</v>
      </c>
      <c r="G217" s="30">
        <f t="shared" si="509"/>
        <v>0</v>
      </c>
      <c r="H217" s="61">
        <f t="shared" si="450"/>
        <v>0</v>
      </c>
      <c r="I217" s="61">
        <f t="shared" si="450"/>
        <v>0</v>
      </c>
      <c r="J217" s="61">
        <f t="shared" si="495"/>
        <v>0</v>
      </c>
      <c r="K217" s="61">
        <f t="shared" si="466"/>
        <v>0</v>
      </c>
      <c r="L217" s="61">
        <f t="shared" si="467"/>
        <v>0</v>
      </c>
      <c r="M217" s="60">
        <f t="shared" si="468"/>
        <v>0</v>
      </c>
      <c r="N217" s="53">
        <f t="shared" si="501"/>
        <v>0</v>
      </c>
      <c r="O217" s="25">
        <f t="shared" ref="O217:O231" si="563">BD217</f>
        <v>0</v>
      </c>
      <c r="P217" s="25">
        <f t="shared" ref="P217:P231" si="564">EK217</f>
        <v>0</v>
      </c>
      <c r="Q217" s="25">
        <f t="shared" ref="Q217:R231" si="565">EN217</f>
        <v>0</v>
      </c>
      <c r="R217" s="25">
        <f t="shared" si="565"/>
        <v>0</v>
      </c>
      <c r="S217" s="25">
        <f t="shared" ref="S217:S231" si="566">DW217+ET217</f>
        <v>0</v>
      </c>
      <c r="T217" s="25">
        <f t="shared" ref="T217:T231" si="567">DV217</f>
        <v>0</v>
      </c>
      <c r="U217" s="25">
        <f t="shared" ref="U217:U231" si="568">EP217</f>
        <v>0</v>
      </c>
      <c r="V217" s="25">
        <f t="shared" ref="V217:V231" si="569">FL217</f>
        <v>0</v>
      </c>
      <c r="W217" s="25">
        <f t="shared" ref="W217:W231" si="570">ES217</f>
        <v>0</v>
      </c>
      <c r="X217" s="25">
        <f t="shared" ref="X217:X231" si="571">DX217</f>
        <v>0</v>
      </c>
      <c r="Y217" s="25">
        <f t="shared" ref="Y217:Y231" si="572">EE217</f>
        <v>0</v>
      </c>
      <c r="Z217" s="25">
        <f t="shared" ref="Z217:AA231" si="573">DY217</f>
        <v>0</v>
      </c>
      <c r="AA217" s="25">
        <f t="shared" si="573"/>
        <v>0</v>
      </c>
      <c r="AB217" s="25">
        <f t="shared" si="529"/>
        <v>0</v>
      </c>
      <c r="AC217" s="9">
        <f t="shared" si="529"/>
        <v>0</v>
      </c>
      <c r="AD217" s="25">
        <f t="shared" ref="AD217:AD231" si="574">AW217</f>
        <v>0</v>
      </c>
      <c r="AE217" s="53">
        <f t="shared" si="469"/>
        <v>0</v>
      </c>
      <c r="AF217" s="61">
        <f t="shared" si="510"/>
        <v>0</v>
      </c>
      <c r="AG217" s="61">
        <f t="shared" si="511"/>
        <v>0</v>
      </c>
      <c r="AH217" s="53">
        <f t="shared" si="523"/>
        <v>0</v>
      </c>
      <c r="AI217" s="12">
        <f t="shared" si="512"/>
        <v>0</v>
      </c>
      <c r="AJ217" s="12">
        <f t="shared" si="513"/>
        <v>0</v>
      </c>
      <c r="AK217" s="12">
        <f t="shared" si="524"/>
        <v>0</v>
      </c>
      <c r="AL217" s="12">
        <f t="shared" si="525"/>
        <v>0</v>
      </c>
      <c r="AM217" s="12">
        <f t="shared" si="496"/>
        <v>0</v>
      </c>
      <c r="AN217" s="12">
        <f t="shared" si="497"/>
        <v>0</v>
      </c>
      <c r="AO217" s="12">
        <f t="shared" si="498"/>
        <v>0</v>
      </c>
      <c r="AP217" s="12">
        <f t="shared" si="499"/>
        <v>0</v>
      </c>
      <c r="AQ217" s="12">
        <f t="shared" si="526"/>
        <v>0</v>
      </c>
      <c r="AR217" s="30">
        <f t="shared" si="527"/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30">
        <f t="shared" si="528"/>
        <v>0</v>
      </c>
      <c r="BC217" s="8"/>
      <c r="BD217" s="8"/>
      <c r="BE217" s="30">
        <f t="shared" si="502"/>
        <v>0</v>
      </c>
      <c r="BF217" s="8"/>
      <c r="BG217" s="8"/>
      <c r="BH217" s="8"/>
      <c r="BI217" s="8"/>
      <c r="BJ217" s="8"/>
      <c r="BK217" s="61">
        <f t="shared" si="514"/>
        <v>0</v>
      </c>
      <c r="BL217" s="8"/>
      <c r="BM217" s="8"/>
      <c r="BN217" s="8"/>
      <c r="BO217" s="8"/>
      <c r="BP217" s="8"/>
      <c r="BQ217" s="8"/>
      <c r="BR217" s="61">
        <f t="shared" si="515"/>
        <v>0</v>
      </c>
      <c r="BS217" s="8"/>
      <c r="BT217" s="8"/>
      <c r="BU217" s="61">
        <f t="shared" si="516"/>
        <v>0</v>
      </c>
      <c r="BV217" s="8"/>
      <c r="BW217" s="8"/>
      <c r="BX217" s="8"/>
      <c r="BY217" s="8"/>
      <c r="BZ217" s="61">
        <f t="shared" si="517"/>
        <v>0</v>
      </c>
      <c r="CA217" s="8"/>
      <c r="CB217" s="8"/>
      <c r="CC217" s="8"/>
      <c r="CD217" s="8"/>
      <c r="CE217" s="61">
        <f t="shared" si="518"/>
        <v>0</v>
      </c>
      <c r="CF217" s="8"/>
      <c r="CG217" s="8"/>
      <c r="CH217" s="8"/>
      <c r="CI217" s="8"/>
      <c r="CJ217" s="61">
        <f t="shared" si="519"/>
        <v>0</v>
      </c>
      <c r="CK217" s="8"/>
      <c r="CL217" s="8"/>
      <c r="CM217" s="8"/>
      <c r="CN217" s="8"/>
      <c r="CO217" s="8"/>
      <c r="CP217" s="61">
        <f t="shared" si="520"/>
        <v>0</v>
      </c>
      <c r="CQ217" s="8"/>
      <c r="CR217" s="8"/>
      <c r="CS217" s="8"/>
      <c r="CT217" s="8"/>
      <c r="CU217" s="61">
        <f t="shared" si="503"/>
        <v>0</v>
      </c>
      <c r="CV217" s="8"/>
      <c r="CW217" s="8"/>
      <c r="CX217" s="8"/>
      <c r="CY217" s="61">
        <f t="shared" si="504"/>
        <v>0</v>
      </c>
      <c r="CZ217" s="8"/>
      <c r="DA217" s="8"/>
      <c r="DB217" s="8"/>
      <c r="DC217" s="61">
        <f t="shared" si="505"/>
        <v>0</v>
      </c>
      <c r="DD217" s="8"/>
      <c r="DE217" s="8"/>
      <c r="DF217" s="8"/>
      <c r="DG217" s="61">
        <f t="shared" si="506"/>
        <v>0</v>
      </c>
      <c r="DH217" s="8"/>
      <c r="DI217" s="8"/>
      <c r="DJ217" s="8"/>
      <c r="DK217" s="61">
        <f t="shared" si="507"/>
        <v>0</v>
      </c>
      <c r="DL217" s="8"/>
      <c r="DM217" s="8"/>
      <c r="DN217" s="8"/>
      <c r="DO217" s="61">
        <f t="shared" si="521"/>
        <v>0</v>
      </c>
      <c r="DP217" s="8"/>
      <c r="DQ217" s="8"/>
      <c r="DR217" s="8"/>
      <c r="DS217" s="8"/>
      <c r="DT217" s="61">
        <f t="shared" si="470"/>
        <v>0</v>
      </c>
      <c r="DU217" s="8"/>
      <c r="DV217" s="8"/>
      <c r="DW217" s="8"/>
      <c r="DX217" s="8"/>
      <c r="DY217" s="8"/>
      <c r="DZ217" s="8"/>
      <c r="EA217" s="8"/>
      <c r="EB217" s="61">
        <f t="shared" si="522"/>
        <v>0</v>
      </c>
      <c r="EC217" s="8"/>
      <c r="ED217" s="8"/>
      <c r="EE217" s="8"/>
      <c r="EF217" s="8"/>
      <c r="EG217" s="8"/>
      <c r="EH217" s="8"/>
      <c r="EI217" s="61">
        <f t="shared" si="471"/>
        <v>0</v>
      </c>
      <c r="EJ217" s="8"/>
      <c r="EK217" s="8"/>
      <c r="EL217" s="61">
        <f t="shared" si="472"/>
        <v>0</v>
      </c>
      <c r="EM217" s="8"/>
      <c r="EN217" s="8"/>
      <c r="EO217" s="8"/>
      <c r="EP217" s="8"/>
      <c r="EQ217" s="61">
        <f t="shared" si="473"/>
        <v>0</v>
      </c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61">
        <f t="shared" si="500"/>
        <v>0</v>
      </c>
      <c r="FH217" s="8"/>
      <c r="FI217" s="8"/>
      <c r="FJ217" s="61">
        <f t="shared" si="474"/>
        <v>0</v>
      </c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25">
        <f t="shared" ref="FZ217:FZ231" si="575">SUM(GD217:HK217)</f>
        <v>0</v>
      </c>
      <c r="GA217" s="25">
        <f t="shared" si="530"/>
        <v>0</v>
      </c>
      <c r="GB217" s="25">
        <f t="shared" si="531"/>
        <v>0</v>
      </c>
      <c r="GC217" s="25">
        <f t="shared" ref="GC217:GC231" si="576">GF217+GI217+GL217+GO217+GR217+GU217+GX217+HA217+HD217+HG217+HJ217</f>
        <v>0</v>
      </c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</row>
    <row r="218" spans="1:221" s="37" customFormat="1" ht="15.95" customHeight="1">
      <c r="A218" s="46"/>
      <c r="B218" s="46">
        <v>9052</v>
      </c>
      <c r="C218" s="47" t="s">
        <v>425</v>
      </c>
      <c r="D218" s="57">
        <f t="shared" si="494"/>
        <v>0</v>
      </c>
      <c r="E218" s="60">
        <f t="shared" si="508"/>
        <v>0</v>
      </c>
      <c r="F218" s="30">
        <f t="shared" si="465"/>
        <v>0</v>
      </c>
      <c r="G218" s="30">
        <f t="shared" si="509"/>
        <v>0</v>
      </c>
      <c r="H218" s="61">
        <f t="shared" si="450"/>
        <v>0</v>
      </c>
      <c r="I218" s="61">
        <f t="shared" si="450"/>
        <v>0</v>
      </c>
      <c r="J218" s="61">
        <f t="shared" si="495"/>
        <v>0</v>
      </c>
      <c r="K218" s="61">
        <f t="shared" si="466"/>
        <v>0</v>
      </c>
      <c r="L218" s="61">
        <f t="shared" si="467"/>
        <v>0</v>
      </c>
      <c r="M218" s="60">
        <f t="shared" si="468"/>
        <v>0</v>
      </c>
      <c r="N218" s="53">
        <f t="shared" si="501"/>
        <v>0</v>
      </c>
      <c r="O218" s="25">
        <f t="shared" si="563"/>
        <v>0</v>
      </c>
      <c r="P218" s="25">
        <f t="shared" si="564"/>
        <v>0</v>
      </c>
      <c r="Q218" s="25">
        <f t="shared" si="565"/>
        <v>0</v>
      </c>
      <c r="R218" s="25">
        <f t="shared" si="565"/>
        <v>0</v>
      </c>
      <c r="S218" s="25">
        <f t="shared" si="566"/>
        <v>0</v>
      </c>
      <c r="T218" s="25">
        <f t="shared" si="567"/>
        <v>0</v>
      </c>
      <c r="U218" s="25">
        <f t="shared" si="568"/>
        <v>0</v>
      </c>
      <c r="V218" s="25">
        <f t="shared" si="569"/>
        <v>0</v>
      </c>
      <c r="W218" s="25">
        <f t="shared" si="570"/>
        <v>0</v>
      </c>
      <c r="X218" s="25">
        <f t="shared" si="571"/>
        <v>0</v>
      </c>
      <c r="Y218" s="25">
        <f t="shared" si="572"/>
        <v>0</v>
      </c>
      <c r="Z218" s="25">
        <f t="shared" si="573"/>
        <v>0</v>
      </c>
      <c r="AA218" s="25">
        <f t="shared" si="573"/>
        <v>0</v>
      </c>
      <c r="AB218" s="25">
        <f t="shared" si="529"/>
        <v>0</v>
      </c>
      <c r="AC218" s="9">
        <f t="shared" si="529"/>
        <v>0</v>
      </c>
      <c r="AD218" s="25">
        <f t="shared" si="574"/>
        <v>0</v>
      </c>
      <c r="AE218" s="53">
        <f t="shared" si="469"/>
        <v>0</v>
      </c>
      <c r="AF218" s="61">
        <f t="shared" si="510"/>
        <v>0</v>
      </c>
      <c r="AG218" s="61">
        <f t="shared" si="511"/>
        <v>0</v>
      </c>
      <c r="AH218" s="53">
        <f t="shared" si="523"/>
        <v>0</v>
      </c>
      <c r="AI218" s="12">
        <f t="shared" si="512"/>
        <v>0</v>
      </c>
      <c r="AJ218" s="12">
        <f t="shared" si="513"/>
        <v>0</v>
      </c>
      <c r="AK218" s="12">
        <f t="shared" si="524"/>
        <v>0</v>
      </c>
      <c r="AL218" s="12">
        <f t="shared" si="525"/>
        <v>0</v>
      </c>
      <c r="AM218" s="12">
        <f t="shared" si="496"/>
        <v>0</v>
      </c>
      <c r="AN218" s="12">
        <f t="shared" si="497"/>
        <v>0</v>
      </c>
      <c r="AO218" s="12">
        <f t="shared" si="498"/>
        <v>0</v>
      </c>
      <c r="AP218" s="12">
        <f t="shared" si="499"/>
        <v>0</v>
      </c>
      <c r="AQ218" s="12">
        <f t="shared" si="526"/>
        <v>0</v>
      </c>
      <c r="AR218" s="30">
        <f t="shared" si="527"/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30">
        <f t="shared" si="528"/>
        <v>0</v>
      </c>
      <c r="BC218" s="8"/>
      <c r="BD218" s="8"/>
      <c r="BE218" s="30">
        <f t="shared" si="502"/>
        <v>0</v>
      </c>
      <c r="BF218" s="8"/>
      <c r="BG218" s="8"/>
      <c r="BH218" s="8"/>
      <c r="BI218" s="8"/>
      <c r="BJ218" s="8"/>
      <c r="BK218" s="61">
        <f t="shared" si="514"/>
        <v>0</v>
      </c>
      <c r="BL218" s="8"/>
      <c r="BM218" s="8"/>
      <c r="BN218" s="8"/>
      <c r="BO218" s="8"/>
      <c r="BP218" s="8"/>
      <c r="BQ218" s="8"/>
      <c r="BR218" s="61">
        <f t="shared" si="515"/>
        <v>0</v>
      </c>
      <c r="BS218" s="8"/>
      <c r="BT218" s="8"/>
      <c r="BU218" s="61">
        <f t="shared" si="516"/>
        <v>0</v>
      </c>
      <c r="BV218" s="8"/>
      <c r="BW218" s="8"/>
      <c r="BX218" s="8"/>
      <c r="BY218" s="8"/>
      <c r="BZ218" s="61">
        <f t="shared" si="517"/>
        <v>0</v>
      </c>
      <c r="CA218" s="8"/>
      <c r="CB218" s="8"/>
      <c r="CC218" s="8"/>
      <c r="CD218" s="8"/>
      <c r="CE218" s="61">
        <f t="shared" si="518"/>
        <v>0</v>
      </c>
      <c r="CF218" s="8"/>
      <c r="CG218" s="8"/>
      <c r="CH218" s="8"/>
      <c r="CI218" s="8"/>
      <c r="CJ218" s="61">
        <f t="shared" si="519"/>
        <v>0</v>
      </c>
      <c r="CK218" s="8"/>
      <c r="CL218" s="8"/>
      <c r="CM218" s="8"/>
      <c r="CN218" s="8"/>
      <c r="CO218" s="8"/>
      <c r="CP218" s="61">
        <f t="shared" si="520"/>
        <v>0</v>
      </c>
      <c r="CQ218" s="8"/>
      <c r="CR218" s="8"/>
      <c r="CS218" s="8"/>
      <c r="CT218" s="8"/>
      <c r="CU218" s="61">
        <f t="shared" si="503"/>
        <v>0</v>
      </c>
      <c r="CV218" s="8"/>
      <c r="CW218" s="8"/>
      <c r="CX218" s="8"/>
      <c r="CY218" s="61">
        <f t="shared" si="504"/>
        <v>0</v>
      </c>
      <c r="CZ218" s="8"/>
      <c r="DA218" s="8"/>
      <c r="DB218" s="8"/>
      <c r="DC218" s="61">
        <f t="shared" si="505"/>
        <v>0</v>
      </c>
      <c r="DD218" s="8"/>
      <c r="DE218" s="8"/>
      <c r="DF218" s="8"/>
      <c r="DG218" s="61">
        <f t="shared" si="506"/>
        <v>0</v>
      </c>
      <c r="DH218" s="8"/>
      <c r="DI218" s="8"/>
      <c r="DJ218" s="8"/>
      <c r="DK218" s="61">
        <f t="shared" si="507"/>
        <v>0</v>
      </c>
      <c r="DL218" s="8"/>
      <c r="DM218" s="8"/>
      <c r="DN218" s="8"/>
      <c r="DO218" s="61">
        <f t="shared" si="521"/>
        <v>0</v>
      </c>
      <c r="DP218" s="8"/>
      <c r="DQ218" s="8"/>
      <c r="DR218" s="8"/>
      <c r="DS218" s="8"/>
      <c r="DT218" s="61">
        <f t="shared" si="470"/>
        <v>0</v>
      </c>
      <c r="DU218" s="8"/>
      <c r="DV218" s="8"/>
      <c r="DW218" s="8"/>
      <c r="DX218" s="8"/>
      <c r="DY218" s="8"/>
      <c r="DZ218" s="8"/>
      <c r="EA218" s="8"/>
      <c r="EB218" s="61">
        <f t="shared" si="522"/>
        <v>0</v>
      </c>
      <c r="EC218" s="8"/>
      <c r="ED218" s="8"/>
      <c r="EE218" s="8"/>
      <c r="EF218" s="8"/>
      <c r="EG218" s="8"/>
      <c r="EH218" s="8"/>
      <c r="EI218" s="61">
        <f t="shared" si="471"/>
        <v>0</v>
      </c>
      <c r="EJ218" s="8"/>
      <c r="EK218" s="8"/>
      <c r="EL218" s="61">
        <f t="shared" si="472"/>
        <v>0</v>
      </c>
      <c r="EM218" s="8"/>
      <c r="EN218" s="8"/>
      <c r="EO218" s="8"/>
      <c r="EP218" s="8"/>
      <c r="EQ218" s="61">
        <f t="shared" si="473"/>
        <v>0</v>
      </c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61">
        <f t="shared" si="500"/>
        <v>0</v>
      </c>
      <c r="FH218" s="8"/>
      <c r="FI218" s="8"/>
      <c r="FJ218" s="61">
        <f t="shared" si="474"/>
        <v>0</v>
      </c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25">
        <f t="shared" si="575"/>
        <v>0</v>
      </c>
      <c r="GA218" s="25">
        <f t="shared" si="530"/>
        <v>0</v>
      </c>
      <c r="GB218" s="25">
        <f t="shared" si="531"/>
        <v>0</v>
      </c>
      <c r="GC218" s="25">
        <f t="shared" si="576"/>
        <v>0</v>
      </c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</row>
    <row r="219" spans="1:221" s="37" customFormat="1" ht="15.95" customHeight="1">
      <c r="A219" s="46"/>
      <c r="B219" s="46">
        <v>9053</v>
      </c>
      <c r="C219" s="47" t="s">
        <v>426</v>
      </c>
      <c r="D219" s="57">
        <f t="shared" si="494"/>
        <v>0</v>
      </c>
      <c r="E219" s="60">
        <f t="shared" si="508"/>
        <v>0</v>
      </c>
      <c r="F219" s="30">
        <f t="shared" si="465"/>
        <v>0</v>
      </c>
      <c r="G219" s="30">
        <f t="shared" si="509"/>
        <v>0</v>
      </c>
      <c r="H219" s="61">
        <f t="shared" si="450"/>
        <v>0</v>
      </c>
      <c r="I219" s="61">
        <f t="shared" si="450"/>
        <v>0</v>
      </c>
      <c r="J219" s="61">
        <f t="shared" si="495"/>
        <v>0</v>
      </c>
      <c r="K219" s="61">
        <f t="shared" si="466"/>
        <v>0</v>
      </c>
      <c r="L219" s="61">
        <f t="shared" si="467"/>
        <v>0</v>
      </c>
      <c r="M219" s="60">
        <f t="shared" si="468"/>
        <v>0</v>
      </c>
      <c r="N219" s="53">
        <f t="shared" si="501"/>
        <v>0</v>
      </c>
      <c r="O219" s="25">
        <f t="shared" si="563"/>
        <v>0</v>
      </c>
      <c r="P219" s="25">
        <f t="shared" si="564"/>
        <v>0</v>
      </c>
      <c r="Q219" s="25">
        <f t="shared" si="565"/>
        <v>0</v>
      </c>
      <c r="R219" s="25">
        <f t="shared" si="565"/>
        <v>0</v>
      </c>
      <c r="S219" s="25">
        <f t="shared" si="566"/>
        <v>0</v>
      </c>
      <c r="T219" s="25">
        <f t="shared" si="567"/>
        <v>0</v>
      </c>
      <c r="U219" s="25">
        <f t="shared" si="568"/>
        <v>0</v>
      </c>
      <c r="V219" s="25">
        <f t="shared" si="569"/>
        <v>0</v>
      </c>
      <c r="W219" s="25">
        <f t="shared" si="570"/>
        <v>0</v>
      </c>
      <c r="X219" s="25">
        <f t="shared" si="571"/>
        <v>0</v>
      </c>
      <c r="Y219" s="25">
        <f t="shared" si="572"/>
        <v>0</v>
      </c>
      <c r="Z219" s="25">
        <f t="shared" si="573"/>
        <v>0</v>
      </c>
      <c r="AA219" s="25">
        <f t="shared" si="573"/>
        <v>0</v>
      </c>
      <c r="AB219" s="25">
        <f t="shared" si="529"/>
        <v>0</v>
      </c>
      <c r="AC219" s="9">
        <f t="shared" si="529"/>
        <v>0</v>
      </c>
      <c r="AD219" s="25">
        <f t="shared" si="574"/>
        <v>0</v>
      </c>
      <c r="AE219" s="53">
        <f t="shared" si="469"/>
        <v>0</v>
      </c>
      <c r="AF219" s="61">
        <f t="shared" si="510"/>
        <v>0</v>
      </c>
      <c r="AG219" s="61">
        <f t="shared" si="511"/>
        <v>0</v>
      </c>
      <c r="AH219" s="53">
        <f t="shared" si="523"/>
        <v>0</v>
      </c>
      <c r="AI219" s="12">
        <f t="shared" si="512"/>
        <v>0</v>
      </c>
      <c r="AJ219" s="12">
        <f t="shared" si="513"/>
        <v>0</v>
      </c>
      <c r="AK219" s="12">
        <f t="shared" si="524"/>
        <v>0</v>
      </c>
      <c r="AL219" s="12">
        <f t="shared" si="525"/>
        <v>0</v>
      </c>
      <c r="AM219" s="12">
        <f t="shared" si="496"/>
        <v>0</v>
      </c>
      <c r="AN219" s="12">
        <f t="shared" si="497"/>
        <v>0</v>
      </c>
      <c r="AO219" s="12">
        <f t="shared" si="498"/>
        <v>0</v>
      </c>
      <c r="AP219" s="12">
        <f t="shared" si="499"/>
        <v>0</v>
      </c>
      <c r="AQ219" s="12">
        <f t="shared" si="526"/>
        <v>0</v>
      </c>
      <c r="AR219" s="30">
        <f t="shared" si="527"/>
        <v>0</v>
      </c>
      <c r="AS219" s="8"/>
      <c r="AT219" s="8"/>
      <c r="AU219" s="8"/>
      <c r="AV219" s="8"/>
      <c r="AW219" s="8"/>
      <c r="AX219" s="8"/>
      <c r="AY219" s="8"/>
      <c r="AZ219" s="8"/>
      <c r="BA219" s="8"/>
      <c r="BB219" s="30">
        <f t="shared" si="528"/>
        <v>0</v>
      </c>
      <c r="BC219" s="8"/>
      <c r="BD219" s="8"/>
      <c r="BE219" s="30">
        <f t="shared" si="502"/>
        <v>0</v>
      </c>
      <c r="BF219" s="8"/>
      <c r="BG219" s="8"/>
      <c r="BH219" s="8"/>
      <c r="BI219" s="8"/>
      <c r="BJ219" s="8"/>
      <c r="BK219" s="61">
        <f t="shared" si="514"/>
        <v>0</v>
      </c>
      <c r="BL219" s="8"/>
      <c r="BM219" s="8"/>
      <c r="BN219" s="8"/>
      <c r="BO219" s="8"/>
      <c r="BP219" s="8"/>
      <c r="BQ219" s="8"/>
      <c r="BR219" s="61">
        <f t="shared" si="515"/>
        <v>0</v>
      </c>
      <c r="BS219" s="8"/>
      <c r="BT219" s="8"/>
      <c r="BU219" s="61">
        <f t="shared" si="516"/>
        <v>0</v>
      </c>
      <c r="BV219" s="8"/>
      <c r="BW219" s="8"/>
      <c r="BX219" s="8"/>
      <c r="BY219" s="8"/>
      <c r="BZ219" s="61">
        <f t="shared" si="517"/>
        <v>0</v>
      </c>
      <c r="CA219" s="8"/>
      <c r="CB219" s="8"/>
      <c r="CC219" s="8"/>
      <c r="CD219" s="8"/>
      <c r="CE219" s="61">
        <f t="shared" si="518"/>
        <v>0</v>
      </c>
      <c r="CF219" s="8"/>
      <c r="CG219" s="8"/>
      <c r="CH219" s="8"/>
      <c r="CI219" s="8"/>
      <c r="CJ219" s="61">
        <f t="shared" si="519"/>
        <v>0</v>
      </c>
      <c r="CK219" s="8"/>
      <c r="CL219" s="8"/>
      <c r="CM219" s="8"/>
      <c r="CN219" s="8"/>
      <c r="CO219" s="8"/>
      <c r="CP219" s="61">
        <f t="shared" si="520"/>
        <v>0</v>
      </c>
      <c r="CQ219" s="8"/>
      <c r="CR219" s="8"/>
      <c r="CS219" s="8"/>
      <c r="CT219" s="8"/>
      <c r="CU219" s="61">
        <f t="shared" si="503"/>
        <v>0</v>
      </c>
      <c r="CV219" s="8"/>
      <c r="CW219" s="8"/>
      <c r="CX219" s="8"/>
      <c r="CY219" s="61">
        <f t="shared" si="504"/>
        <v>0</v>
      </c>
      <c r="CZ219" s="8"/>
      <c r="DA219" s="8"/>
      <c r="DB219" s="8"/>
      <c r="DC219" s="61">
        <f t="shared" si="505"/>
        <v>0</v>
      </c>
      <c r="DD219" s="8"/>
      <c r="DE219" s="8"/>
      <c r="DF219" s="8"/>
      <c r="DG219" s="61">
        <f t="shared" si="506"/>
        <v>0</v>
      </c>
      <c r="DH219" s="8"/>
      <c r="DI219" s="8"/>
      <c r="DJ219" s="8"/>
      <c r="DK219" s="61">
        <f t="shared" si="507"/>
        <v>0</v>
      </c>
      <c r="DL219" s="8"/>
      <c r="DM219" s="8"/>
      <c r="DN219" s="8"/>
      <c r="DO219" s="61">
        <f t="shared" si="521"/>
        <v>0</v>
      </c>
      <c r="DP219" s="8"/>
      <c r="DQ219" s="8"/>
      <c r="DR219" s="8"/>
      <c r="DS219" s="8"/>
      <c r="DT219" s="61">
        <f t="shared" si="470"/>
        <v>0</v>
      </c>
      <c r="DU219" s="8"/>
      <c r="DV219" s="8"/>
      <c r="DW219" s="8"/>
      <c r="DX219" s="8"/>
      <c r="DY219" s="8"/>
      <c r="DZ219" s="8"/>
      <c r="EA219" s="8"/>
      <c r="EB219" s="61">
        <f t="shared" si="522"/>
        <v>0</v>
      </c>
      <c r="EC219" s="8"/>
      <c r="ED219" s="8"/>
      <c r="EE219" s="8"/>
      <c r="EF219" s="8"/>
      <c r="EG219" s="8"/>
      <c r="EH219" s="8"/>
      <c r="EI219" s="61">
        <f t="shared" si="471"/>
        <v>0</v>
      </c>
      <c r="EJ219" s="8"/>
      <c r="EK219" s="8"/>
      <c r="EL219" s="61">
        <f t="shared" si="472"/>
        <v>0</v>
      </c>
      <c r="EM219" s="8"/>
      <c r="EN219" s="8"/>
      <c r="EO219" s="8"/>
      <c r="EP219" s="8"/>
      <c r="EQ219" s="61">
        <f t="shared" si="473"/>
        <v>0</v>
      </c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61">
        <f t="shared" si="500"/>
        <v>0</v>
      </c>
      <c r="FH219" s="8"/>
      <c r="FI219" s="8"/>
      <c r="FJ219" s="61">
        <f t="shared" si="474"/>
        <v>0</v>
      </c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25">
        <f t="shared" si="575"/>
        <v>0</v>
      </c>
      <c r="GA219" s="25">
        <f t="shared" si="530"/>
        <v>0</v>
      </c>
      <c r="GB219" s="25">
        <f t="shared" si="531"/>
        <v>0</v>
      </c>
      <c r="GC219" s="25">
        <f t="shared" si="576"/>
        <v>0</v>
      </c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</row>
    <row r="220" spans="1:221" s="37" customFormat="1" ht="15.95" customHeight="1">
      <c r="A220" s="46"/>
      <c r="B220" s="46">
        <v>9054</v>
      </c>
      <c r="C220" s="47" t="s">
        <v>454</v>
      </c>
      <c r="D220" s="57">
        <f t="shared" si="494"/>
        <v>0</v>
      </c>
      <c r="E220" s="60">
        <f t="shared" si="508"/>
        <v>0</v>
      </c>
      <c r="F220" s="30">
        <f t="shared" si="465"/>
        <v>0</v>
      </c>
      <c r="G220" s="30">
        <f t="shared" si="509"/>
        <v>0</v>
      </c>
      <c r="H220" s="61">
        <f t="shared" si="450"/>
        <v>0</v>
      </c>
      <c r="I220" s="61">
        <f t="shared" si="450"/>
        <v>0</v>
      </c>
      <c r="J220" s="61">
        <f t="shared" si="495"/>
        <v>0</v>
      </c>
      <c r="K220" s="61">
        <f t="shared" si="466"/>
        <v>0</v>
      </c>
      <c r="L220" s="61">
        <f t="shared" si="467"/>
        <v>0</v>
      </c>
      <c r="M220" s="60">
        <f t="shared" si="468"/>
        <v>0</v>
      </c>
      <c r="N220" s="53">
        <f t="shared" si="501"/>
        <v>0</v>
      </c>
      <c r="O220" s="25">
        <f t="shared" si="563"/>
        <v>0</v>
      </c>
      <c r="P220" s="25">
        <f t="shared" si="564"/>
        <v>0</v>
      </c>
      <c r="Q220" s="25">
        <f t="shared" si="565"/>
        <v>0</v>
      </c>
      <c r="R220" s="25">
        <f t="shared" si="565"/>
        <v>0</v>
      </c>
      <c r="S220" s="25">
        <f t="shared" si="566"/>
        <v>0</v>
      </c>
      <c r="T220" s="25">
        <f t="shared" si="567"/>
        <v>0</v>
      </c>
      <c r="U220" s="25">
        <f t="shared" si="568"/>
        <v>0</v>
      </c>
      <c r="V220" s="25">
        <f t="shared" si="569"/>
        <v>0</v>
      </c>
      <c r="W220" s="25">
        <f t="shared" si="570"/>
        <v>0</v>
      </c>
      <c r="X220" s="25">
        <f t="shared" si="571"/>
        <v>0</v>
      </c>
      <c r="Y220" s="25">
        <f t="shared" si="572"/>
        <v>0</v>
      </c>
      <c r="Z220" s="25">
        <f t="shared" si="573"/>
        <v>0</v>
      </c>
      <c r="AA220" s="25">
        <f t="shared" si="573"/>
        <v>0</v>
      </c>
      <c r="AB220" s="25">
        <f t="shared" si="529"/>
        <v>0</v>
      </c>
      <c r="AC220" s="9">
        <f t="shared" si="529"/>
        <v>0</v>
      </c>
      <c r="AD220" s="25">
        <f t="shared" si="574"/>
        <v>0</v>
      </c>
      <c r="AE220" s="53">
        <f t="shared" si="469"/>
        <v>0</v>
      </c>
      <c r="AF220" s="61">
        <f t="shared" si="510"/>
        <v>0</v>
      </c>
      <c r="AG220" s="61">
        <f t="shared" si="511"/>
        <v>0</v>
      </c>
      <c r="AH220" s="53">
        <f t="shared" si="523"/>
        <v>0</v>
      </c>
      <c r="AI220" s="12">
        <f t="shared" si="512"/>
        <v>0</v>
      </c>
      <c r="AJ220" s="12">
        <f t="shared" si="513"/>
        <v>0</v>
      </c>
      <c r="AK220" s="12">
        <f t="shared" si="524"/>
        <v>0</v>
      </c>
      <c r="AL220" s="12">
        <f t="shared" si="525"/>
        <v>0</v>
      </c>
      <c r="AM220" s="12">
        <f t="shared" si="496"/>
        <v>0</v>
      </c>
      <c r="AN220" s="12">
        <f t="shared" si="497"/>
        <v>0</v>
      </c>
      <c r="AO220" s="12">
        <f t="shared" si="498"/>
        <v>0</v>
      </c>
      <c r="AP220" s="12">
        <f t="shared" si="499"/>
        <v>0</v>
      </c>
      <c r="AQ220" s="12">
        <f t="shared" si="526"/>
        <v>0</v>
      </c>
      <c r="AR220" s="30">
        <f t="shared" si="527"/>
        <v>0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30">
        <f t="shared" si="528"/>
        <v>0</v>
      </c>
      <c r="BC220" s="8"/>
      <c r="BD220" s="8"/>
      <c r="BE220" s="30">
        <f t="shared" si="502"/>
        <v>0</v>
      </c>
      <c r="BF220" s="8"/>
      <c r="BG220" s="8"/>
      <c r="BH220" s="8"/>
      <c r="BI220" s="8"/>
      <c r="BJ220" s="8"/>
      <c r="BK220" s="61">
        <f t="shared" si="514"/>
        <v>0</v>
      </c>
      <c r="BL220" s="8"/>
      <c r="BM220" s="8"/>
      <c r="BN220" s="8"/>
      <c r="BO220" s="8"/>
      <c r="BP220" s="8"/>
      <c r="BQ220" s="8"/>
      <c r="BR220" s="61">
        <f t="shared" si="515"/>
        <v>0</v>
      </c>
      <c r="BS220" s="8"/>
      <c r="BT220" s="8"/>
      <c r="BU220" s="61">
        <f t="shared" si="516"/>
        <v>0</v>
      </c>
      <c r="BV220" s="8"/>
      <c r="BW220" s="8"/>
      <c r="BX220" s="8"/>
      <c r="BY220" s="8"/>
      <c r="BZ220" s="61">
        <f t="shared" si="517"/>
        <v>0</v>
      </c>
      <c r="CA220" s="8"/>
      <c r="CB220" s="8"/>
      <c r="CC220" s="8"/>
      <c r="CD220" s="8"/>
      <c r="CE220" s="61">
        <f t="shared" si="518"/>
        <v>0</v>
      </c>
      <c r="CF220" s="8"/>
      <c r="CG220" s="8"/>
      <c r="CH220" s="8"/>
      <c r="CI220" s="8"/>
      <c r="CJ220" s="61">
        <f t="shared" si="519"/>
        <v>0</v>
      </c>
      <c r="CK220" s="8"/>
      <c r="CL220" s="8"/>
      <c r="CM220" s="8"/>
      <c r="CN220" s="8"/>
      <c r="CO220" s="8"/>
      <c r="CP220" s="61">
        <f t="shared" si="520"/>
        <v>0</v>
      </c>
      <c r="CQ220" s="8"/>
      <c r="CR220" s="8"/>
      <c r="CS220" s="8"/>
      <c r="CT220" s="8"/>
      <c r="CU220" s="61">
        <f t="shared" si="503"/>
        <v>0</v>
      </c>
      <c r="CV220" s="8"/>
      <c r="CW220" s="8"/>
      <c r="CX220" s="8"/>
      <c r="CY220" s="61">
        <f t="shared" si="504"/>
        <v>0</v>
      </c>
      <c r="CZ220" s="8"/>
      <c r="DA220" s="8"/>
      <c r="DB220" s="8"/>
      <c r="DC220" s="61">
        <f t="shared" si="505"/>
        <v>0</v>
      </c>
      <c r="DD220" s="8"/>
      <c r="DE220" s="8"/>
      <c r="DF220" s="8"/>
      <c r="DG220" s="61">
        <f t="shared" si="506"/>
        <v>0</v>
      </c>
      <c r="DH220" s="8"/>
      <c r="DI220" s="8"/>
      <c r="DJ220" s="8"/>
      <c r="DK220" s="61">
        <f t="shared" si="507"/>
        <v>0</v>
      </c>
      <c r="DL220" s="8"/>
      <c r="DM220" s="8"/>
      <c r="DN220" s="8"/>
      <c r="DO220" s="61">
        <f t="shared" si="521"/>
        <v>0</v>
      </c>
      <c r="DP220" s="8"/>
      <c r="DQ220" s="8"/>
      <c r="DR220" s="8"/>
      <c r="DS220" s="8"/>
      <c r="DT220" s="61">
        <f t="shared" si="470"/>
        <v>0</v>
      </c>
      <c r="DU220" s="8"/>
      <c r="DV220" s="8"/>
      <c r="DW220" s="8"/>
      <c r="DX220" s="8"/>
      <c r="DY220" s="8"/>
      <c r="DZ220" s="8"/>
      <c r="EA220" s="8"/>
      <c r="EB220" s="61">
        <f t="shared" si="522"/>
        <v>0</v>
      </c>
      <c r="EC220" s="8"/>
      <c r="ED220" s="8"/>
      <c r="EE220" s="8"/>
      <c r="EF220" s="8"/>
      <c r="EG220" s="8"/>
      <c r="EH220" s="8"/>
      <c r="EI220" s="61">
        <f t="shared" si="471"/>
        <v>0</v>
      </c>
      <c r="EJ220" s="8"/>
      <c r="EK220" s="8"/>
      <c r="EL220" s="61">
        <f t="shared" si="472"/>
        <v>0</v>
      </c>
      <c r="EM220" s="8"/>
      <c r="EN220" s="8"/>
      <c r="EO220" s="8"/>
      <c r="EP220" s="8"/>
      <c r="EQ220" s="61">
        <f t="shared" si="473"/>
        <v>0</v>
      </c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61">
        <f t="shared" si="500"/>
        <v>0</v>
      </c>
      <c r="FH220" s="8"/>
      <c r="FI220" s="8"/>
      <c r="FJ220" s="61">
        <f t="shared" si="474"/>
        <v>0</v>
      </c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25">
        <f t="shared" si="575"/>
        <v>0</v>
      </c>
      <c r="GA220" s="25">
        <f t="shared" si="530"/>
        <v>0</v>
      </c>
      <c r="GB220" s="25">
        <f t="shared" si="531"/>
        <v>0</v>
      </c>
      <c r="GC220" s="25">
        <f t="shared" si="576"/>
        <v>0</v>
      </c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</row>
    <row r="221" spans="1:221" s="37" customFormat="1" ht="15.95" customHeight="1">
      <c r="A221" s="46"/>
      <c r="B221" s="46">
        <v>9055</v>
      </c>
      <c r="C221" s="47" t="s">
        <v>354</v>
      </c>
      <c r="D221" s="57">
        <f t="shared" si="494"/>
        <v>0</v>
      </c>
      <c r="E221" s="60">
        <f t="shared" si="508"/>
        <v>0</v>
      </c>
      <c r="F221" s="30">
        <f t="shared" si="465"/>
        <v>0</v>
      </c>
      <c r="G221" s="30">
        <f t="shared" si="509"/>
        <v>0</v>
      </c>
      <c r="H221" s="61">
        <f t="shared" si="450"/>
        <v>0</v>
      </c>
      <c r="I221" s="61">
        <f t="shared" si="450"/>
        <v>0</v>
      </c>
      <c r="J221" s="61">
        <f t="shared" si="495"/>
        <v>0</v>
      </c>
      <c r="K221" s="61">
        <f t="shared" si="466"/>
        <v>0</v>
      </c>
      <c r="L221" s="61">
        <f t="shared" si="467"/>
        <v>0</v>
      </c>
      <c r="M221" s="60">
        <f t="shared" si="468"/>
        <v>0</v>
      </c>
      <c r="N221" s="53">
        <f t="shared" si="501"/>
        <v>0</v>
      </c>
      <c r="O221" s="25">
        <f t="shared" si="563"/>
        <v>0</v>
      </c>
      <c r="P221" s="25">
        <f t="shared" si="564"/>
        <v>0</v>
      </c>
      <c r="Q221" s="25">
        <f t="shared" si="565"/>
        <v>0</v>
      </c>
      <c r="R221" s="25">
        <f t="shared" si="565"/>
        <v>0</v>
      </c>
      <c r="S221" s="25">
        <f t="shared" si="566"/>
        <v>0</v>
      </c>
      <c r="T221" s="25">
        <f t="shared" si="567"/>
        <v>0</v>
      </c>
      <c r="U221" s="25">
        <f t="shared" si="568"/>
        <v>0</v>
      </c>
      <c r="V221" s="25">
        <f t="shared" si="569"/>
        <v>0</v>
      </c>
      <c r="W221" s="25">
        <f t="shared" si="570"/>
        <v>0</v>
      </c>
      <c r="X221" s="25">
        <f t="shared" si="571"/>
        <v>0</v>
      </c>
      <c r="Y221" s="25">
        <f t="shared" si="572"/>
        <v>0</v>
      </c>
      <c r="Z221" s="25">
        <f t="shared" si="573"/>
        <v>0</v>
      </c>
      <c r="AA221" s="25">
        <f t="shared" si="573"/>
        <v>0</v>
      </c>
      <c r="AB221" s="25">
        <f t="shared" si="529"/>
        <v>0</v>
      </c>
      <c r="AC221" s="9">
        <f t="shared" si="529"/>
        <v>0</v>
      </c>
      <c r="AD221" s="25">
        <f t="shared" si="574"/>
        <v>0</v>
      </c>
      <c r="AE221" s="53">
        <f t="shared" si="469"/>
        <v>0</v>
      </c>
      <c r="AF221" s="61">
        <f t="shared" si="510"/>
        <v>0</v>
      </c>
      <c r="AG221" s="61">
        <f t="shared" si="511"/>
        <v>0</v>
      </c>
      <c r="AH221" s="53">
        <f t="shared" si="523"/>
        <v>0</v>
      </c>
      <c r="AI221" s="12">
        <f t="shared" si="512"/>
        <v>0</v>
      </c>
      <c r="AJ221" s="12">
        <f t="shared" si="513"/>
        <v>0</v>
      </c>
      <c r="AK221" s="12">
        <f t="shared" si="524"/>
        <v>0</v>
      </c>
      <c r="AL221" s="12">
        <f t="shared" si="525"/>
        <v>0</v>
      </c>
      <c r="AM221" s="12">
        <f t="shared" si="496"/>
        <v>0</v>
      </c>
      <c r="AN221" s="12">
        <f t="shared" si="497"/>
        <v>0</v>
      </c>
      <c r="AO221" s="12">
        <f t="shared" si="498"/>
        <v>0</v>
      </c>
      <c r="AP221" s="12">
        <f t="shared" si="499"/>
        <v>0</v>
      </c>
      <c r="AQ221" s="12">
        <f t="shared" si="526"/>
        <v>0</v>
      </c>
      <c r="AR221" s="30">
        <f t="shared" si="527"/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30">
        <f t="shared" si="528"/>
        <v>0</v>
      </c>
      <c r="BC221" s="8"/>
      <c r="BD221" s="8"/>
      <c r="BE221" s="30">
        <f t="shared" si="502"/>
        <v>0</v>
      </c>
      <c r="BF221" s="8"/>
      <c r="BG221" s="8"/>
      <c r="BH221" s="8"/>
      <c r="BI221" s="8"/>
      <c r="BJ221" s="8"/>
      <c r="BK221" s="61">
        <f t="shared" si="514"/>
        <v>0</v>
      </c>
      <c r="BL221" s="8"/>
      <c r="BM221" s="8"/>
      <c r="BN221" s="8"/>
      <c r="BO221" s="8"/>
      <c r="BP221" s="8"/>
      <c r="BQ221" s="8"/>
      <c r="BR221" s="61">
        <f t="shared" si="515"/>
        <v>0</v>
      </c>
      <c r="BS221" s="8"/>
      <c r="BT221" s="8"/>
      <c r="BU221" s="61">
        <f t="shared" si="516"/>
        <v>0</v>
      </c>
      <c r="BV221" s="8"/>
      <c r="BW221" s="8"/>
      <c r="BX221" s="8"/>
      <c r="BY221" s="8"/>
      <c r="BZ221" s="61">
        <f t="shared" si="517"/>
        <v>0</v>
      </c>
      <c r="CA221" s="8"/>
      <c r="CB221" s="8"/>
      <c r="CC221" s="8"/>
      <c r="CD221" s="8"/>
      <c r="CE221" s="61">
        <f t="shared" si="518"/>
        <v>0</v>
      </c>
      <c r="CF221" s="8"/>
      <c r="CG221" s="8"/>
      <c r="CH221" s="8"/>
      <c r="CI221" s="8"/>
      <c r="CJ221" s="61">
        <f t="shared" si="519"/>
        <v>0</v>
      </c>
      <c r="CK221" s="8"/>
      <c r="CL221" s="8"/>
      <c r="CM221" s="8"/>
      <c r="CN221" s="8"/>
      <c r="CO221" s="8"/>
      <c r="CP221" s="61">
        <f t="shared" si="520"/>
        <v>0</v>
      </c>
      <c r="CQ221" s="8"/>
      <c r="CR221" s="8"/>
      <c r="CS221" s="8"/>
      <c r="CT221" s="8"/>
      <c r="CU221" s="61">
        <f t="shared" si="503"/>
        <v>0</v>
      </c>
      <c r="CV221" s="8"/>
      <c r="CW221" s="8"/>
      <c r="CX221" s="8"/>
      <c r="CY221" s="61">
        <f t="shared" si="504"/>
        <v>0</v>
      </c>
      <c r="CZ221" s="8"/>
      <c r="DA221" s="8"/>
      <c r="DB221" s="8"/>
      <c r="DC221" s="61">
        <f t="shared" si="505"/>
        <v>0</v>
      </c>
      <c r="DD221" s="8"/>
      <c r="DE221" s="8"/>
      <c r="DF221" s="8"/>
      <c r="DG221" s="61">
        <f t="shared" si="506"/>
        <v>0</v>
      </c>
      <c r="DH221" s="8"/>
      <c r="DI221" s="8"/>
      <c r="DJ221" s="8"/>
      <c r="DK221" s="61">
        <f t="shared" si="507"/>
        <v>0</v>
      </c>
      <c r="DL221" s="8"/>
      <c r="DM221" s="8"/>
      <c r="DN221" s="8"/>
      <c r="DO221" s="61">
        <f t="shared" si="521"/>
        <v>0</v>
      </c>
      <c r="DP221" s="8"/>
      <c r="DQ221" s="8"/>
      <c r="DR221" s="8"/>
      <c r="DS221" s="8"/>
      <c r="DT221" s="61">
        <f t="shared" si="470"/>
        <v>0</v>
      </c>
      <c r="DU221" s="8"/>
      <c r="DV221" s="8"/>
      <c r="DW221" s="8"/>
      <c r="DX221" s="8"/>
      <c r="DY221" s="8"/>
      <c r="DZ221" s="8"/>
      <c r="EA221" s="8"/>
      <c r="EB221" s="61">
        <f t="shared" si="522"/>
        <v>0</v>
      </c>
      <c r="EC221" s="8"/>
      <c r="ED221" s="8"/>
      <c r="EE221" s="8"/>
      <c r="EF221" s="8"/>
      <c r="EG221" s="8"/>
      <c r="EH221" s="8"/>
      <c r="EI221" s="61">
        <f t="shared" si="471"/>
        <v>0</v>
      </c>
      <c r="EJ221" s="8"/>
      <c r="EK221" s="8"/>
      <c r="EL221" s="61">
        <f t="shared" si="472"/>
        <v>0</v>
      </c>
      <c r="EM221" s="8"/>
      <c r="EN221" s="8"/>
      <c r="EO221" s="8"/>
      <c r="EP221" s="8"/>
      <c r="EQ221" s="61">
        <f t="shared" si="473"/>
        <v>0</v>
      </c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61">
        <f t="shared" si="500"/>
        <v>0</v>
      </c>
      <c r="FH221" s="8"/>
      <c r="FI221" s="8"/>
      <c r="FJ221" s="61">
        <f t="shared" si="474"/>
        <v>0</v>
      </c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25">
        <f t="shared" si="575"/>
        <v>0</v>
      </c>
      <c r="GA221" s="25">
        <f t="shared" si="530"/>
        <v>0</v>
      </c>
      <c r="GB221" s="25">
        <f t="shared" si="531"/>
        <v>0</v>
      </c>
      <c r="GC221" s="25">
        <f t="shared" si="576"/>
        <v>0</v>
      </c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</row>
    <row r="222" spans="1:221" s="37" customFormat="1" ht="15.95" customHeight="1">
      <c r="A222" s="46"/>
      <c r="B222" s="46">
        <v>9056</v>
      </c>
      <c r="C222" s="47" t="s">
        <v>427</v>
      </c>
      <c r="D222" s="57">
        <f t="shared" si="494"/>
        <v>0</v>
      </c>
      <c r="E222" s="60">
        <f t="shared" si="508"/>
        <v>0</v>
      </c>
      <c r="F222" s="30">
        <f t="shared" si="465"/>
        <v>0</v>
      </c>
      <c r="G222" s="30">
        <f t="shared" si="509"/>
        <v>0</v>
      </c>
      <c r="H222" s="61">
        <f t="shared" si="450"/>
        <v>0</v>
      </c>
      <c r="I222" s="61">
        <f t="shared" si="450"/>
        <v>0</v>
      </c>
      <c r="J222" s="61">
        <f t="shared" si="495"/>
        <v>0</v>
      </c>
      <c r="K222" s="61">
        <f t="shared" si="466"/>
        <v>0</v>
      </c>
      <c r="L222" s="61">
        <f t="shared" si="467"/>
        <v>0</v>
      </c>
      <c r="M222" s="60">
        <f t="shared" si="468"/>
        <v>0</v>
      </c>
      <c r="N222" s="53">
        <f t="shared" si="501"/>
        <v>0</v>
      </c>
      <c r="O222" s="25">
        <f t="shared" si="563"/>
        <v>0</v>
      </c>
      <c r="P222" s="25">
        <f t="shared" si="564"/>
        <v>0</v>
      </c>
      <c r="Q222" s="25">
        <f t="shared" si="565"/>
        <v>0</v>
      </c>
      <c r="R222" s="25">
        <f t="shared" si="565"/>
        <v>0</v>
      </c>
      <c r="S222" s="25">
        <f t="shared" si="566"/>
        <v>0</v>
      </c>
      <c r="T222" s="25">
        <f t="shared" si="567"/>
        <v>0</v>
      </c>
      <c r="U222" s="25">
        <f t="shared" si="568"/>
        <v>0</v>
      </c>
      <c r="V222" s="25">
        <f t="shared" si="569"/>
        <v>0</v>
      </c>
      <c r="W222" s="25">
        <f t="shared" si="570"/>
        <v>0</v>
      </c>
      <c r="X222" s="25">
        <f t="shared" si="571"/>
        <v>0</v>
      </c>
      <c r="Y222" s="25">
        <f t="shared" si="572"/>
        <v>0</v>
      </c>
      <c r="Z222" s="25">
        <f t="shared" si="573"/>
        <v>0</v>
      </c>
      <c r="AA222" s="25">
        <f t="shared" si="573"/>
        <v>0</v>
      </c>
      <c r="AB222" s="25">
        <f t="shared" si="529"/>
        <v>0</v>
      </c>
      <c r="AC222" s="9">
        <f t="shared" si="529"/>
        <v>0</v>
      </c>
      <c r="AD222" s="25">
        <f t="shared" si="574"/>
        <v>0</v>
      </c>
      <c r="AE222" s="53">
        <f t="shared" si="469"/>
        <v>0</v>
      </c>
      <c r="AF222" s="61">
        <f t="shared" si="510"/>
        <v>0</v>
      </c>
      <c r="AG222" s="61">
        <f t="shared" si="511"/>
        <v>0</v>
      </c>
      <c r="AH222" s="53">
        <f t="shared" si="523"/>
        <v>0</v>
      </c>
      <c r="AI222" s="12">
        <f t="shared" si="512"/>
        <v>0</v>
      </c>
      <c r="AJ222" s="12">
        <f t="shared" si="513"/>
        <v>0</v>
      </c>
      <c r="AK222" s="12">
        <f t="shared" si="524"/>
        <v>0</v>
      </c>
      <c r="AL222" s="12">
        <f t="shared" si="525"/>
        <v>0</v>
      </c>
      <c r="AM222" s="12">
        <f t="shared" si="496"/>
        <v>0</v>
      </c>
      <c r="AN222" s="12">
        <f t="shared" si="497"/>
        <v>0</v>
      </c>
      <c r="AO222" s="12">
        <f t="shared" si="498"/>
        <v>0</v>
      </c>
      <c r="AP222" s="12">
        <f t="shared" si="499"/>
        <v>0</v>
      </c>
      <c r="AQ222" s="12">
        <f t="shared" si="526"/>
        <v>0</v>
      </c>
      <c r="AR222" s="30">
        <f t="shared" si="527"/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30">
        <f t="shared" si="528"/>
        <v>0</v>
      </c>
      <c r="BC222" s="8"/>
      <c r="BD222" s="8"/>
      <c r="BE222" s="30">
        <f t="shared" si="502"/>
        <v>0</v>
      </c>
      <c r="BF222" s="8"/>
      <c r="BG222" s="8"/>
      <c r="BH222" s="8"/>
      <c r="BI222" s="8"/>
      <c r="BJ222" s="8"/>
      <c r="BK222" s="61">
        <f t="shared" si="514"/>
        <v>0</v>
      </c>
      <c r="BL222" s="8"/>
      <c r="BM222" s="8"/>
      <c r="BN222" s="8"/>
      <c r="BO222" s="8"/>
      <c r="BP222" s="8"/>
      <c r="BQ222" s="8"/>
      <c r="BR222" s="61">
        <f t="shared" si="515"/>
        <v>0</v>
      </c>
      <c r="BS222" s="8"/>
      <c r="BT222" s="8"/>
      <c r="BU222" s="61">
        <f t="shared" si="516"/>
        <v>0</v>
      </c>
      <c r="BV222" s="8"/>
      <c r="BW222" s="8"/>
      <c r="BX222" s="8"/>
      <c r="BY222" s="8"/>
      <c r="BZ222" s="61">
        <f t="shared" si="517"/>
        <v>0</v>
      </c>
      <c r="CA222" s="8"/>
      <c r="CB222" s="8"/>
      <c r="CC222" s="8"/>
      <c r="CD222" s="8"/>
      <c r="CE222" s="61">
        <f t="shared" si="518"/>
        <v>0</v>
      </c>
      <c r="CF222" s="8"/>
      <c r="CG222" s="8"/>
      <c r="CH222" s="8"/>
      <c r="CI222" s="8"/>
      <c r="CJ222" s="61">
        <f t="shared" si="519"/>
        <v>0</v>
      </c>
      <c r="CK222" s="8"/>
      <c r="CL222" s="8"/>
      <c r="CM222" s="8"/>
      <c r="CN222" s="8"/>
      <c r="CO222" s="8"/>
      <c r="CP222" s="61">
        <f t="shared" si="520"/>
        <v>0</v>
      </c>
      <c r="CQ222" s="8"/>
      <c r="CR222" s="8"/>
      <c r="CS222" s="8"/>
      <c r="CT222" s="8"/>
      <c r="CU222" s="61">
        <f t="shared" si="503"/>
        <v>0</v>
      </c>
      <c r="CV222" s="8"/>
      <c r="CW222" s="8"/>
      <c r="CX222" s="8"/>
      <c r="CY222" s="61">
        <f t="shared" si="504"/>
        <v>0</v>
      </c>
      <c r="CZ222" s="8"/>
      <c r="DA222" s="8"/>
      <c r="DB222" s="8"/>
      <c r="DC222" s="61">
        <f t="shared" si="505"/>
        <v>0</v>
      </c>
      <c r="DD222" s="8"/>
      <c r="DE222" s="8"/>
      <c r="DF222" s="8"/>
      <c r="DG222" s="61">
        <f t="shared" si="506"/>
        <v>0</v>
      </c>
      <c r="DH222" s="8"/>
      <c r="DI222" s="8"/>
      <c r="DJ222" s="8"/>
      <c r="DK222" s="61">
        <f t="shared" si="507"/>
        <v>0</v>
      </c>
      <c r="DL222" s="8"/>
      <c r="DM222" s="8"/>
      <c r="DN222" s="8"/>
      <c r="DO222" s="61">
        <f t="shared" si="521"/>
        <v>0</v>
      </c>
      <c r="DP222" s="8"/>
      <c r="DQ222" s="8"/>
      <c r="DR222" s="8"/>
      <c r="DS222" s="8"/>
      <c r="DT222" s="61">
        <f t="shared" si="470"/>
        <v>0</v>
      </c>
      <c r="DU222" s="8"/>
      <c r="DV222" s="8"/>
      <c r="DW222" s="8"/>
      <c r="DX222" s="8"/>
      <c r="DY222" s="8"/>
      <c r="DZ222" s="8"/>
      <c r="EA222" s="8"/>
      <c r="EB222" s="61">
        <f t="shared" si="522"/>
        <v>0</v>
      </c>
      <c r="EC222" s="8"/>
      <c r="ED222" s="8"/>
      <c r="EE222" s="8"/>
      <c r="EF222" s="8"/>
      <c r="EG222" s="8"/>
      <c r="EH222" s="8"/>
      <c r="EI222" s="61">
        <f t="shared" si="471"/>
        <v>0</v>
      </c>
      <c r="EJ222" s="8"/>
      <c r="EK222" s="8"/>
      <c r="EL222" s="61">
        <f t="shared" si="472"/>
        <v>0</v>
      </c>
      <c r="EM222" s="8"/>
      <c r="EN222" s="8"/>
      <c r="EO222" s="8"/>
      <c r="EP222" s="8"/>
      <c r="EQ222" s="61">
        <f t="shared" si="473"/>
        <v>0</v>
      </c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61">
        <f t="shared" si="500"/>
        <v>0</v>
      </c>
      <c r="FH222" s="8"/>
      <c r="FI222" s="8"/>
      <c r="FJ222" s="61">
        <f t="shared" si="474"/>
        <v>0</v>
      </c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25">
        <f t="shared" si="575"/>
        <v>0</v>
      </c>
      <c r="GA222" s="25">
        <f t="shared" si="530"/>
        <v>0</v>
      </c>
      <c r="GB222" s="25">
        <f t="shared" si="531"/>
        <v>0</v>
      </c>
      <c r="GC222" s="25">
        <f t="shared" si="576"/>
        <v>0</v>
      </c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</row>
    <row r="223" spans="1:221" s="37" customFormat="1" ht="15.95" customHeight="1">
      <c r="A223" s="46"/>
      <c r="B223" s="46">
        <v>9057</v>
      </c>
      <c r="C223" s="47" t="s">
        <v>428</v>
      </c>
      <c r="D223" s="57">
        <f t="shared" si="494"/>
        <v>0</v>
      </c>
      <c r="E223" s="60">
        <f t="shared" si="508"/>
        <v>0</v>
      </c>
      <c r="F223" s="30">
        <f t="shared" si="465"/>
        <v>0</v>
      </c>
      <c r="G223" s="30">
        <f t="shared" si="509"/>
        <v>0</v>
      </c>
      <c r="H223" s="61">
        <f t="shared" si="450"/>
        <v>0</v>
      </c>
      <c r="I223" s="61">
        <f t="shared" si="450"/>
        <v>0</v>
      </c>
      <c r="J223" s="61">
        <f t="shared" si="495"/>
        <v>0</v>
      </c>
      <c r="K223" s="61">
        <f t="shared" si="466"/>
        <v>0</v>
      </c>
      <c r="L223" s="61">
        <f t="shared" si="467"/>
        <v>0</v>
      </c>
      <c r="M223" s="60">
        <f t="shared" si="468"/>
        <v>0</v>
      </c>
      <c r="N223" s="53">
        <f t="shared" si="501"/>
        <v>0</v>
      </c>
      <c r="O223" s="25">
        <f t="shared" si="563"/>
        <v>0</v>
      </c>
      <c r="P223" s="25">
        <f t="shared" si="564"/>
        <v>0</v>
      </c>
      <c r="Q223" s="25">
        <f t="shared" si="565"/>
        <v>0</v>
      </c>
      <c r="R223" s="25">
        <f t="shared" si="565"/>
        <v>0</v>
      </c>
      <c r="S223" s="25">
        <f t="shared" si="566"/>
        <v>0</v>
      </c>
      <c r="T223" s="25">
        <f t="shared" si="567"/>
        <v>0</v>
      </c>
      <c r="U223" s="25">
        <f t="shared" si="568"/>
        <v>0</v>
      </c>
      <c r="V223" s="25">
        <f t="shared" si="569"/>
        <v>0</v>
      </c>
      <c r="W223" s="25">
        <f t="shared" si="570"/>
        <v>0</v>
      </c>
      <c r="X223" s="25">
        <f t="shared" si="571"/>
        <v>0</v>
      </c>
      <c r="Y223" s="25">
        <f t="shared" si="572"/>
        <v>0</v>
      </c>
      <c r="Z223" s="25">
        <f t="shared" si="573"/>
        <v>0</v>
      </c>
      <c r="AA223" s="25">
        <f t="shared" si="573"/>
        <v>0</v>
      </c>
      <c r="AB223" s="25">
        <f t="shared" si="529"/>
        <v>0</v>
      </c>
      <c r="AC223" s="9">
        <f t="shared" si="529"/>
        <v>0</v>
      </c>
      <c r="AD223" s="25">
        <f t="shared" si="574"/>
        <v>0</v>
      </c>
      <c r="AE223" s="53">
        <f t="shared" si="469"/>
        <v>0</v>
      </c>
      <c r="AF223" s="61">
        <f t="shared" si="510"/>
        <v>0</v>
      </c>
      <c r="AG223" s="61">
        <f t="shared" si="511"/>
        <v>0</v>
      </c>
      <c r="AH223" s="53">
        <f t="shared" si="523"/>
        <v>0</v>
      </c>
      <c r="AI223" s="12">
        <f t="shared" si="512"/>
        <v>0</v>
      </c>
      <c r="AJ223" s="12">
        <f t="shared" si="513"/>
        <v>0</v>
      </c>
      <c r="AK223" s="12">
        <f t="shared" si="524"/>
        <v>0</v>
      </c>
      <c r="AL223" s="12">
        <f t="shared" si="525"/>
        <v>0</v>
      </c>
      <c r="AM223" s="12">
        <f t="shared" si="496"/>
        <v>0</v>
      </c>
      <c r="AN223" s="12">
        <f t="shared" si="497"/>
        <v>0</v>
      </c>
      <c r="AO223" s="12">
        <f t="shared" si="498"/>
        <v>0</v>
      </c>
      <c r="AP223" s="12">
        <f t="shared" si="499"/>
        <v>0</v>
      </c>
      <c r="AQ223" s="12">
        <f t="shared" si="526"/>
        <v>0</v>
      </c>
      <c r="AR223" s="30">
        <f t="shared" si="527"/>
        <v>0</v>
      </c>
      <c r="AS223" s="8"/>
      <c r="AT223" s="8"/>
      <c r="AU223" s="8"/>
      <c r="AV223" s="8"/>
      <c r="AW223" s="8"/>
      <c r="AX223" s="8"/>
      <c r="AY223" s="8"/>
      <c r="AZ223" s="8"/>
      <c r="BA223" s="8"/>
      <c r="BB223" s="30">
        <f t="shared" si="528"/>
        <v>0</v>
      </c>
      <c r="BC223" s="8"/>
      <c r="BD223" s="8"/>
      <c r="BE223" s="30">
        <f t="shared" si="502"/>
        <v>0</v>
      </c>
      <c r="BF223" s="8"/>
      <c r="BG223" s="8"/>
      <c r="BH223" s="8"/>
      <c r="BI223" s="8"/>
      <c r="BJ223" s="8"/>
      <c r="BK223" s="61">
        <f t="shared" si="514"/>
        <v>0</v>
      </c>
      <c r="BL223" s="8"/>
      <c r="BM223" s="8"/>
      <c r="BN223" s="8"/>
      <c r="BO223" s="8"/>
      <c r="BP223" s="8"/>
      <c r="BQ223" s="8"/>
      <c r="BR223" s="61">
        <f t="shared" si="515"/>
        <v>0</v>
      </c>
      <c r="BS223" s="8"/>
      <c r="BT223" s="8"/>
      <c r="BU223" s="61">
        <f t="shared" si="516"/>
        <v>0</v>
      </c>
      <c r="BV223" s="8"/>
      <c r="BW223" s="8"/>
      <c r="BX223" s="8"/>
      <c r="BY223" s="8"/>
      <c r="BZ223" s="61">
        <f t="shared" si="517"/>
        <v>0</v>
      </c>
      <c r="CA223" s="8"/>
      <c r="CB223" s="8"/>
      <c r="CC223" s="8"/>
      <c r="CD223" s="8"/>
      <c r="CE223" s="61">
        <f t="shared" si="518"/>
        <v>0</v>
      </c>
      <c r="CF223" s="8"/>
      <c r="CG223" s="8"/>
      <c r="CH223" s="8"/>
      <c r="CI223" s="8"/>
      <c r="CJ223" s="61">
        <f t="shared" si="519"/>
        <v>0</v>
      </c>
      <c r="CK223" s="8"/>
      <c r="CL223" s="8"/>
      <c r="CM223" s="8"/>
      <c r="CN223" s="8"/>
      <c r="CO223" s="8"/>
      <c r="CP223" s="61">
        <f t="shared" si="520"/>
        <v>0</v>
      </c>
      <c r="CQ223" s="8"/>
      <c r="CR223" s="8"/>
      <c r="CS223" s="8"/>
      <c r="CT223" s="8"/>
      <c r="CU223" s="61">
        <f t="shared" si="503"/>
        <v>0</v>
      </c>
      <c r="CV223" s="8"/>
      <c r="CW223" s="8"/>
      <c r="CX223" s="8"/>
      <c r="CY223" s="61">
        <f t="shared" si="504"/>
        <v>0</v>
      </c>
      <c r="CZ223" s="8"/>
      <c r="DA223" s="8"/>
      <c r="DB223" s="8"/>
      <c r="DC223" s="61">
        <f t="shared" si="505"/>
        <v>0</v>
      </c>
      <c r="DD223" s="8"/>
      <c r="DE223" s="8"/>
      <c r="DF223" s="8"/>
      <c r="DG223" s="61">
        <f t="shared" si="506"/>
        <v>0</v>
      </c>
      <c r="DH223" s="8"/>
      <c r="DI223" s="8"/>
      <c r="DJ223" s="8"/>
      <c r="DK223" s="61">
        <f t="shared" si="507"/>
        <v>0</v>
      </c>
      <c r="DL223" s="8"/>
      <c r="DM223" s="8"/>
      <c r="DN223" s="8"/>
      <c r="DO223" s="61">
        <f t="shared" si="521"/>
        <v>0</v>
      </c>
      <c r="DP223" s="8"/>
      <c r="DQ223" s="8"/>
      <c r="DR223" s="8"/>
      <c r="DS223" s="8"/>
      <c r="DT223" s="61">
        <f t="shared" si="470"/>
        <v>0</v>
      </c>
      <c r="DU223" s="8"/>
      <c r="DV223" s="8"/>
      <c r="DW223" s="8"/>
      <c r="DX223" s="8"/>
      <c r="DY223" s="8"/>
      <c r="DZ223" s="8"/>
      <c r="EA223" s="8"/>
      <c r="EB223" s="61">
        <f t="shared" si="522"/>
        <v>0</v>
      </c>
      <c r="EC223" s="8"/>
      <c r="ED223" s="8"/>
      <c r="EE223" s="8"/>
      <c r="EF223" s="8"/>
      <c r="EG223" s="8"/>
      <c r="EH223" s="8"/>
      <c r="EI223" s="61">
        <f t="shared" si="471"/>
        <v>0</v>
      </c>
      <c r="EJ223" s="8"/>
      <c r="EK223" s="8"/>
      <c r="EL223" s="61">
        <f t="shared" si="472"/>
        <v>0</v>
      </c>
      <c r="EM223" s="8"/>
      <c r="EN223" s="8"/>
      <c r="EO223" s="8"/>
      <c r="EP223" s="8"/>
      <c r="EQ223" s="61">
        <f t="shared" si="473"/>
        <v>0</v>
      </c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61">
        <f t="shared" si="500"/>
        <v>0</v>
      </c>
      <c r="FH223" s="8"/>
      <c r="FI223" s="8"/>
      <c r="FJ223" s="61">
        <f t="shared" si="474"/>
        <v>0</v>
      </c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25">
        <f t="shared" si="575"/>
        <v>0</v>
      </c>
      <c r="GA223" s="25">
        <f t="shared" si="530"/>
        <v>0</v>
      </c>
      <c r="GB223" s="25">
        <f t="shared" si="531"/>
        <v>0</v>
      </c>
      <c r="GC223" s="25">
        <f t="shared" si="576"/>
        <v>0</v>
      </c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</row>
    <row r="224" spans="1:221" s="37" customFormat="1" ht="15.95" customHeight="1">
      <c r="A224" s="46"/>
      <c r="B224" s="46">
        <v>9058</v>
      </c>
      <c r="C224" s="47" t="s">
        <v>433</v>
      </c>
      <c r="D224" s="57">
        <f t="shared" si="494"/>
        <v>0</v>
      </c>
      <c r="E224" s="60">
        <f t="shared" si="508"/>
        <v>0</v>
      </c>
      <c r="F224" s="30">
        <f t="shared" si="465"/>
        <v>0</v>
      </c>
      <c r="G224" s="30">
        <f t="shared" si="509"/>
        <v>0</v>
      </c>
      <c r="H224" s="61">
        <f t="shared" si="450"/>
        <v>0</v>
      </c>
      <c r="I224" s="61">
        <f t="shared" si="450"/>
        <v>0</v>
      </c>
      <c r="J224" s="61">
        <f t="shared" si="495"/>
        <v>0</v>
      </c>
      <c r="K224" s="61">
        <f t="shared" si="466"/>
        <v>0</v>
      </c>
      <c r="L224" s="61">
        <f t="shared" si="467"/>
        <v>0</v>
      </c>
      <c r="M224" s="60">
        <f t="shared" si="468"/>
        <v>0</v>
      </c>
      <c r="N224" s="53">
        <f t="shared" si="501"/>
        <v>0</v>
      </c>
      <c r="O224" s="25">
        <f t="shared" si="563"/>
        <v>0</v>
      </c>
      <c r="P224" s="25">
        <f t="shared" si="564"/>
        <v>0</v>
      </c>
      <c r="Q224" s="25">
        <f t="shared" si="565"/>
        <v>0</v>
      </c>
      <c r="R224" s="25">
        <f t="shared" si="565"/>
        <v>0</v>
      </c>
      <c r="S224" s="25">
        <f t="shared" si="566"/>
        <v>0</v>
      </c>
      <c r="T224" s="25">
        <f t="shared" si="567"/>
        <v>0</v>
      </c>
      <c r="U224" s="25">
        <f t="shared" si="568"/>
        <v>0</v>
      </c>
      <c r="V224" s="25">
        <f t="shared" si="569"/>
        <v>0</v>
      </c>
      <c r="W224" s="25">
        <f t="shared" si="570"/>
        <v>0</v>
      </c>
      <c r="X224" s="25">
        <f t="shared" si="571"/>
        <v>0</v>
      </c>
      <c r="Y224" s="25">
        <f t="shared" si="572"/>
        <v>0</v>
      </c>
      <c r="Z224" s="25">
        <f t="shared" si="573"/>
        <v>0</v>
      </c>
      <c r="AA224" s="25">
        <f t="shared" si="573"/>
        <v>0</v>
      </c>
      <c r="AB224" s="25">
        <f t="shared" si="529"/>
        <v>0</v>
      </c>
      <c r="AC224" s="9">
        <f t="shared" si="529"/>
        <v>0</v>
      </c>
      <c r="AD224" s="25">
        <f t="shared" si="574"/>
        <v>0</v>
      </c>
      <c r="AE224" s="53">
        <f t="shared" si="469"/>
        <v>0</v>
      </c>
      <c r="AF224" s="61">
        <f t="shared" si="510"/>
        <v>0</v>
      </c>
      <c r="AG224" s="61">
        <f t="shared" si="511"/>
        <v>0</v>
      </c>
      <c r="AH224" s="53">
        <f t="shared" si="523"/>
        <v>0</v>
      </c>
      <c r="AI224" s="12">
        <f t="shared" si="512"/>
        <v>0</v>
      </c>
      <c r="AJ224" s="12">
        <f t="shared" si="513"/>
        <v>0</v>
      </c>
      <c r="AK224" s="12">
        <f t="shared" si="524"/>
        <v>0</v>
      </c>
      <c r="AL224" s="12">
        <f t="shared" si="525"/>
        <v>0</v>
      </c>
      <c r="AM224" s="12">
        <f t="shared" si="496"/>
        <v>0</v>
      </c>
      <c r="AN224" s="12">
        <f t="shared" si="497"/>
        <v>0</v>
      </c>
      <c r="AO224" s="12">
        <f t="shared" si="498"/>
        <v>0</v>
      </c>
      <c r="AP224" s="12">
        <f t="shared" si="499"/>
        <v>0</v>
      </c>
      <c r="AQ224" s="12">
        <f t="shared" si="526"/>
        <v>0</v>
      </c>
      <c r="AR224" s="30">
        <f t="shared" si="527"/>
        <v>0</v>
      </c>
      <c r="AS224" s="8"/>
      <c r="AT224" s="8"/>
      <c r="AU224" s="8"/>
      <c r="AV224" s="8"/>
      <c r="AW224" s="8"/>
      <c r="AX224" s="8"/>
      <c r="AY224" s="8"/>
      <c r="AZ224" s="8"/>
      <c r="BA224" s="8"/>
      <c r="BB224" s="30">
        <f t="shared" si="528"/>
        <v>0</v>
      </c>
      <c r="BC224" s="8"/>
      <c r="BD224" s="8"/>
      <c r="BE224" s="30">
        <f t="shared" si="502"/>
        <v>0</v>
      </c>
      <c r="BF224" s="8"/>
      <c r="BG224" s="8"/>
      <c r="BH224" s="8"/>
      <c r="BI224" s="8"/>
      <c r="BJ224" s="8"/>
      <c r="BK224" s="61">
        <f t="shared" si="514"/>
        <v>0</v>
      </c>
      <c r="BL224" s="8"/>
      <c r="BM224" s="8"/>
      <c r="BN224" s="8"/>
      <c r="BO224" s="8"/>
      <c r="BP224" s="8"/>
      <c r="BQ224" s="8"/>
      <c r="BR224" s="61">
        <f t="shared" si="515"/>
        <v>0</v>
      </c>
      <c r="BS224" s="8"/>
      <c r="BT224" s="8"/>
      <c r="BU224" s="61">
        <f t="shared" si="516"/>
        <v>0</v>
      </c>
      <c r="BV224" s="8"/>
      <c r="BW224" s="8"/>
      <c r="BX224" s="8"/>
      <c r="BY224" s="8"/>
      <c r="BZ224" s="61">
        <f t="shared" si="517"/>
        <v>0</v>
      </c>
      <c r="CA224" s="8"/>
      <c r="CB224" s="8"/>
      <c r="CC224" s="8"/>
      <c r="CD224" s="8"/>
      <c r="CE224" s="61">
        <f t="shared" si="518"/>
        <v>0</v>
      </c>
      <c r="CF224" s="8"/>
      <c r="CG224" s="8"/>
      <c r="CH224" s="8"/>
      <c r="CI224" s="8"/>
      <c r="CJ224" s="61">
        <f t="shared" si="519"/>
        <v>0</v>
      </c>
      <c r="CK224" s="8"/>
      <c r="CL224" s="8"/>
      <c r="CM224" s="8"/>
      <c r="CN224" s="8"/>
      <c r="CO224" s="8"/>
      <c r="CP224" s="61">
        <f t="shared" si="520"/>
        <v>0</v>
      </c>
      <c r="CQ224" s="8"/>
      <c r="CR224" s="8"/>
      <c r="CS224" s="8"/>
      <c r="CT224" s="8"/>
      <c r="CU224" s="61">
        <f t="shared" si="503"/>
        <v>0</v>
      </c>
      <c r="CV224" s="8"/>
      <c r="CW224" s="8"/>
      <c r="CX224" s="8"/>
      <c r="CY224" s="61">
        <f t="shared" si="504"/>
        <v>0</v>
      </c>
      <c r="CZ224" s="8"/>
      <c r="DA224" s="8"/>
      <c r="DB224" s="8"/>
      <c r="DC224" s="61">
        <f t="shared" si="505"/>
        <v>0</v>
      </c>
      <c r="DD224" s="8"/>
      <c r="DE224" s="8"/>
      <c r="DF224" s="8"/>
      <c r="DG224" s="61">
        <f t="shared" si="506"/>
        <v>0</v>
      </c>
      <c r="DH224" s="8"/>
      <c r="DI224" s="8"/>
      <c r="DJ224" s="8"/>
      <c r="DK224" s="61">
        <f t="shared" si="507"/>
        <v>0</v>
      </c>
      <c r="DL224" s="8"/>
      <c r="DM224" s="8"/>
      <c r="DN224" s="8"/>
      <c r="DO224" s="61">
        <f t="shared" si="521"/>
        <v>0</v>
      </c>
      <c r="DP224" s="8"/>
      <c r="DQ224" s="8"/>
      <c r="DR224" s="8"/>
      <c r="DS224" s="8"/>
      <c r="DT224" s="61">
        <f t="shared" si="470"/>
        <v>0</v>
      </c>
      <c r="DU224" s="8"/>
      <c r="DV224" s="8"/>
      <c r="DW224" s="8"/>
      <c r="DX224" s="8"/>
      <c r="DY224" s="8"/>
      <c r="DZ224" s="8"/>
      <c r="EA224" s="8"/>
      <c r="EB224" s="61">
        <f t="shared" si="522"/>
        <v>0</v>
      </c>
      <c r="EC224" s="8"/>
      <c r="ED224" s="8"/>
      <c r="EE224" s="8"/>
      <c r="EF224" s="8"/>
      <c r="EG224" s="8"/>
      <c r="EH224" s="8"/>
      <c r="EI224" s="61">
        <f t="shared" si="471"/>
        <v>0</v>
      </c>
      <c r="EJ224" s="8"/>
      <c r="EK224" s="8"/>
      <c r="EL224" s="61">
        <f t="shared" si="472"/>
        <v>0</v>
      </c>
      <c r="EM224" s="8"/>
      <c r="EN224" s="8"/>
      <c r="EO224" s="8"/>
      <c r="EP224" s="8"/>
      <c r="EQ224" s="61">
        <f t="shared" si="473"/>
        <v>0</v>
      </c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61">
        <f t="shared" si="500"/>
        <v>0</v>
      </c>
      <c r="FH224" s="8"/>
      <c r="FI224" s="8"/>
      <c r="FJ224" s="61">
        <f t="shared" si="474"/>
        <v>0</v>
      </c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25">
        <f t="shared" si="575"/>
        <v>0</v>
      </c>
      <c r="GA224" s="25">
        <f t="shared" si="530"/>
        <v>0</v>
      </c>
      <c r="GB224" s="25">
        <f t="shared" si="531"/>
        <v>0</v>
      </c>
      <c r="GC224" s="25">
        <f t="shared" si="576"/>
        <v>0</v>
      </c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</row>
    <row r="225" spans="1:221" s="37" customFormat="1" ht="15.95" customHeight="1">
      <c r="A225" s="46"/>
      <c r="B225" s="46">
        <v>9061</v>
      </c>
      <c r="C225" s="47" t="s">
        <v>611</v>
      </c>
      <c r="D225" s="57">
        <f t="shared" si="494"/>
        <v>0</v>
      </c>
      <c r="E225" s="60">
        <f t="shared" si="508"/>
        <v>0</v>
      </c>
      <c r="F225" s="30">
        <f t="shared" si="465"/>
        <v>0</v>
      </c>
      <c r="G225" s="30">
        <f t="shared" si="509"/>
        <v>0</v>
      </c>
      <c r="H225" s="61">
        <f t="shared" si="450"/>
        <v>0</v>
      </c>
      <c r="I225" s="61">
        <f t="shared" si="450"/>
        <v>0</v>
      </c>
      <c r="J225" s="61">
        <f t="shared" si="495"/>
        <v>0</v>
      </c>
      <c r="K225" s="61">
        <f t="shared" si="466"/>
        <v>0</v>
      </c>
      <c r="L225" s="61">
        <f t="shared" si="467"/>
        <v>0</v>
      </c>
      <c r="M225" s="60">
        <f t="shared" si="468"/>
        <v>0</v>
      </c>
      <c r="N225" s="53">
        <f t="shared" si="501"/>
        <v>0</v>
      </c>
      <c r="O225" s="25">
        <f t="shared" si="563"/>
        <v>0</v>
      </c>
      <c r="P225" s="25">
        <f t="shared" si="564"/>
        <v>0</v>
      </c>
      <c r="Q225" s="25">
        <f t="shared" si="565"/>
        <v>0</v>
      </c>
      <c r="R225" s="25">
        <f t="shared" si="565"/>
        <v>0</v>
      </c>
      <c r="S225" s="25">
        <f t="shared" si="566"/>
        <v>0</v>
      </c>
      <c r="T225" s="25">
        <f t="shared" si="567"/>
        <v>0</v>
      </c>
      <c r="U225" s="25">
        <f t="shared" si="568"/>
        <v>0</v>
      </c>
      <c r="V225" s="25">
        <f t="shared" si="569"/>
        <v>0</v>
      </c>
      <c r="W225" s="25">
        <f t="shared" si="570"/>
        <v>0</v>
      </c>
      <c r="X225" s="25">
        <f t="shared" si="571"/>
        <v>0</v>
      </c>
      <c r="Y225" s="25">
        <f t="shared" si="572"/>
        <v>0</v>
      </c>
      <c r="Z225" s="25">
        <f t="shared" si="573"/>
        <v>0</v>
      </c>
      <c r="AA225" s="25">
        <f t="shared" si="573"/>
        <v>0</v>
      </c>
      <c r="AB225" s="25">
        <f t="shared" si="529"/>
        <v>0</v>
      </c>
      <c r="AC225" s="9">
        <f t="shared" si="529"/>
        <v>0</v>
      </c>
      <c r="AD225" s="25">
        <f t="shared" si="574"/>
        <v>0</v>
      </c>
      <c r="AE225" s="53">
        <f t="shared" si="469"/>
        <v>0</v>
      </c>
      <c r="AF225" s="61">
        <f t="shared" si="510"/>
        <v>0</v>
      </c>
      <c r="AG225" s="61">
        <f t="shared" si="511"/>
        <v>0</v>
      </c>
      <c r="AH225" s="53">
        <f t="shared" si="523"/>
        <v>0</v>
      </c>
      <c r="AI225" s="12">
        <f t="shared" si="512"/>
        <v>0</v>
      </c>
      <c r="AJ225" s="12">
        <f t="shared" si="513"/>
        <v>0</v>
      </c>
      <c r="AK225" s="12">
        <f t="shared" si="524"/>
        <v>0</v>
      </c>
      <c r="AL225" s="12">
        <f t="shared" si="525"/>
        <v>0</v>
      </c>
      <c r="AM225" s="12">
        <f t="shared" si="496"/>
        <v>0</v>
      </c>
      <c r="AN225" s="12">
        <f t="shared" si="497"/>
        <v>0</v>
      </c>
      <c r="AO225" s="12">
        <f t="shared" si="498"/>
        <v>0</v>
      </c>
      <c r="AP225" s="12">
        <f t="shared" si="499"/>
        <v>0</v>
      </c>
      <c r="AQ225" s="12">
        <f t="shared" si="526"/>
        <v>0</v>
      </c>
      <c r="AR225" s="30">
        <f t="shared" si="527"/>
        <v>0</v>
      </c>
      <c r="AS225" s="8"/>
      <c r="AT225" s="8"/>
      <c r="AU225" s="8"/>
      <c r="AV225" s="8"/>
      <c r="AW225" s="8"/>
      <c r="AX225" s="8"/>
      <c r="AY225" s="8"/>
      <c r="AZ225" s="8"/>
      <c r="BA225" s="8"/>
      <c r="BB225" s="30">
        <f t="shared" si="528"/>
        <v>0</v>
      </c>
      <c r="BC225" s="8"/>
      <c r="BD225" s="8"/>
      <c r="BE225" s="30">
        <f t="shared" si="502"/>
        <v>0</v>
      </c>
      <c r="BF225" s="8"/>
      <c r="BG225" s="8"/>
      <c r="BH225" s="8"/>
      <c r="BI225" s="8"/>
      <c r="BJ225" s="8"/>
      <c r="BK225" s="61">
        <f t="shared" si="514"/>
        <v>0</v>
      </c>
      <c r="BL225" s="8"/>
      <c r="BM225" s="8"/>
      <c r="BN225" s="8"/>
      <c r="BO225" s="8"/>
      <c r="BP225" s="8"/>
      <c r="BQ225" s="8"/>
      <c r="BR225" s="61">
        <f t="shared" si="515"/>
        <v>0</v>
      </c>
      <c r="BS225" s="8"/>
      <c r="BT225" s="8"/>
      <c r="BU225" s="61">
        <f t="shared" si="516"/>
        <v>0</v>
      </c>
      <c r="BV225" s="8"/>
      <c r="BW225" s="8"/>
      <c r="BX225" s="8"/>
      <c r="BY225" s="8"/>
      <c r="BZ225" s="61">
        <f t="shared" si="517"/>
        <v>0</v>
      </c>
      <c r="CA225" s="8"/>
      <c r="CB225" s="8"/>
      <c r="CC225" s="8"/>
      <c r="CD225" s="8"/>
      <c r="CE225" s="61">
        <f t="shared" si="518"/>
        <v>0</v>
      </c>
      <c r="CF225" s="8"/>
      <c r="CG225" s="8"/>
      <c r="CH225" s="8"/>
      <c r="CI225" s="8"/>
      <c r="CJ225" s="61">
        <f t="shared" si="519"/>
        <v>0</v>
      </c>
      <c r="CK225" s="8"/>
      <c r="CL225" s="8"/>
      <c r="CM225" s="8"/>
      <c r="CN225" s="8"/>
      <c r="CO225" s="8"/>
      <c r="CP225" s="61">
        <f t="shared" si="520"/>
        <v>0</v>
      </c>
      <c r="CQ225" s="8"/>
      <c r="CR225" s="8"/>
      <c r="CS225" s="8"/>
      <c r="CT225" s="8"/>
      <c r="CU225" s="61">
        <f t="shared" si="503"/>
        <v>0</v>
      </c>
      <c r="CV225" s="8"/>
      <c r="CW225" s="8"/>
      <c r="CX225" s="8"/>
      <c r="CY225" s="61">
        <f t="shared" si="504"/>
        <v>0</v>
      </c>
      <c r="CZ225" s="8"/>
      <c r="DA225" s="8"/>
      <c r="DB225" s="8"/>
      <c r="DC225" s="61">
        <f t="shared" si="505"/>
        <v>0</v>
      </c>
      <c r="DD225" s="8"/>
      <c r="DE225" s="8"/>
      <c r="DF225" s="8"/>
      <c r="DG225" s="61">
        <f t="shared" si="506"/>
        <v>0</v>
      </c>
      <c r="DH225" s="8"/>
      <c r="DI225" s="8"/>
      <c r="DJ225" s="8"/>
      <c r="DK225" s="61">
        <f t="shared" si="507"/>
        <v>0</v>
      </c>
      <c r="DL225" s="8"/>
      <c r="DM225" s="8"/>
      <c r="DN225" s="8"/>
      <c r="DO225" s="61">
        <f t="shared" si="521"/>
        <v>0</v>
      </c>
      <c r="DP225" s="8"/>
      <c r="DQ225" s="8"/>
      <c r="DR225" s="8"/>
      <c r="DS225" s="8"/>
      <c r="DT225" s="61">
        <f t="shared" si="470"/>
        <v>0</v>
      </c>
      <c r="DU225" s="8"/>
      <c r="DV225" s="8"/>
      <c r="DW225" s="8"/>
      <c r="DX225" s="8"/>
      <c r="DY225" s="8"/>
      <c r="DZ225" s="8"/>
      <c r="EA225" s="8"/>
      <c r="EB225" s="61">
        <f t="shared" si="522"/>
        <v>0</v>
      </c>
      <c r="EC225" s="8"/>
      <c r="ED225" s="8"/>
      <c r="EE225" s="8"/>
      <c r="EF225" s="8"/>
      <c r="EG225" s="8"/>
      <c r="EH225" s="8"/>
      <c r="EI225" s="61">
        <f t="shared" si="471"/>
        <v>0</v>
      </c>
      <c r="EJ225" s="8"/>
      <c r="EK225" s="8"/>
      <c r="EL225" s="61">
        <f t="shared" si="472"/>
        <v>0</v>
      </c>
      <c r="EM225" s="8"/>
      <c r="EN225" s="8"/>
      <c r="EO225" s="8"/>
      <c r="EP225" s="8"/>
      <c r="EQ225" s="61">
        <f t="shared" si="473"/>
        <v>0</v>
      </c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61">
        <f t="shared" si="500"/>
        <v>0</v>
      </c>
      <c r="FH225" s="8"/>
      <c r="FI225" s="8"/>
      <c r="FJ225" s="61">
        <f t="shared" si="474"/>
        <v>0</v>
      </c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25">
        <f t="shared" si="575"/>
        <v>0</v>
      </c>
      <c r="GA225" s="25">
        <f t="shared" si="530"/>
        <v>0</v>
      </c>
      <c r="GB225" s="25">
        <f t="shared" si="531"/>
        <v>0</v>
      </c>
      <c r="GC225" s="25">
        <f t="shared" si="576"/>
        <v>0</v>
      </c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</row>
    <row r="226" spans="1:221" s="37" customFormat="1" ht="15.95" customHeight="1">
      <c r="A226" s="46"/>
      <c r="B226" s="46">
        <v>9062</v>
      </c>
      <c r="C226" s="47" t="s">
        <v>434</v>
      </c>
      <c r="D226" s="57">
        <f t="shared" si="494"/>
        <v>0</v>
      </c>
      <c r="E226" s="60">
        <f t="shared" si="508"/>
        <v>0</v>
      </c>
      <c r="F226" s="30">
        <f t="shared" si="465"/>
        <v>0</v>
      </c>
      <c r="G226" s="30">
        <f t="shared" si="509"/>
        <v>0</v>
      </c>
      <c r="H226" s="61">
        <f t="shared" si="450"/>
        <v>0</v>
      </c>
      <c r="I226" s="61">
        <f t="shared" si="450"/>
        <v>0</v>
      </c>
      <c r="J226" s="61">
        <f t="shared" si="495"/>
        <v>0</v>
      </c>
      <c r="K226" s="61">
        <f t="shared" si="466"/>
        <v>0</v>
      </c>
      <c r="L226" s="61">
        <f t="shared" si="467"/>
        <v>0</v>
      </c>
      <c r="M226" s="60">
        <f t="shared" si="468"/>
        <v>0</v>
      </c>
      <c r="N226" s="53">
        <f t="shared" si="501"/>
        <v>0</v>
      </c>
      <c r="O226" s="25">
        <f t="shared" si="563"/>
        <v>0</v>
      </c>
      <c r="P226" s="25">
        <f t="shared" si="564"/>
        <v>0</v>
      </c>
      <c r="Q226" s="25">
        <f t="shared" si="565"/>
        <v>0</v>
      </c>
      <c r="R226" s="25">
        <f t="shared" si="565"/>
        <v>0</v>
      </c>
      <c r="S226" s="25">
        <f t="shared" si="566"/>
        <v>0</v>
      </c>
      <c r="T226" s="25">
        <f t="shared" si="567"/>
        <v>0</v>
      </c>
      <c r="U226" s="25">
        <f t="shared" si="568"/>
        <v>0</v>
      </c>
      <c r="V226" s="25">
        <f t="shared" si="569"/>
        <v>0</v>
      </c>
      <c r="W226" s="25">
        <f t="shared" si="570"/>
        <v>0</v>
      </c>
      <c r="X226" s="25">
        <f t="shared" si="571"/>
        <v>0</v>
      </c>
      <c r="Y226" s="25">
        <f t="shared" si="572"/>
        <v>0</v>
      </c>
      <c r="Z226" s="25">
        <f t="shared" si="573"/>
        <v>0</v>
      </c>
      <c r="AA226" s="25">
        <f t="shared" si="573"/>
        <v>0</v>
      </c>
      <c r="AB226" s="25">
        <f t="shared" si="529"/>
        <v>0</v>
      </c>
      <c r="AC226" s="9">
        <f t="shared" si="529"/>
        <v>0</v>
      </c>
      <c r="AD226" s="25">
        <f t="shared" si="574"/>
        <v>0</v>
      </c>
      <c r="AE226" s="53">
        <f t="shared" si="469"/>
        <v>0</v>
      </c>
      <c r="AF226" s="61">
        <f t="shared" si="510"/>
        <v>0</v>
      </c>
      <c r="AG226" s="61">
        <f t="shared" si="511"/>
        <v>0</v>
      </c>
      <c r="AH226" s="53">
        <f t="shared" si="523"/>
        <v>0</v>
      </c>
      <c r="AI226" s="12">
        <f t="shared" si="512"/>
        <v>0</v>
      </c>
      <c r="AJ226" s="12">
        <f t="shared" si="513"/>
        <v>0</v>
      </c>
      <c r="AK226" s="12">
        <f t="shared" si="524"/>
        <v>0</v>
      </c>
      <c r="AL226" s="12">
        <f t="shared" si="525"/>
        <v>0</v>
      </c>
      <c r="AM226" s="12">
        <f t="shared" si="496"/>
        <v>0</v>
      </c>
      <c r="AN226" s="12">
        <f t="shared" si="497"/>
        <v>0</v>
      </c>
      <c r="AO226" s="12">
        <f t="shared" si="498"/>
        <v>0</v>
      </c>
      <c r="AP226" s="12">
        <f t="shared" si="499"/>
        <v>0</v>
      </c>
      <c r="AQ226" s="12">
        <f t="shared" si="526"/>
        <v>0</v>
      </c>
      <c r="AR226" s="30">
        <f t="shared" si="527"/>
        <v>0</v>
      </c>
      <c r="AS226" s="8"/>
      <c r="AT226" s="8"/>
      <c r="AU226" s="8"/>
      <c r="AV226" s="8"/>
      <c r="AW226" s="8"/>
      <c r="AX226" s="8"/>
      <c r="AY226" s="8"/>
      <c r="AZ226" s="8"/>
      <c r="BA226" s="8"/>
      <c r="BB226" s="30">
        <f t="shared" si="528"/>
        <v>0</v>
      </c>
      <c r="BC226" s="8"/>
      <c r="BD226" s="8"/>
      <c r="BE226" s="30">
        <f t="shared" si="502"/>
        <v>0</v>
      </c>
      <c r="BF226" s="8"/>
      <c r="BG226" s="8"/>
      <c r="BH226" s="8"/>
      <c r="BI226" s="8"/>
      <c r="BJ226" s="8"/>
      <c r="BK226" s="61">
        <f t="shared" si="514"/>
        <v>0</v>
      </c>
      <c r="BL226" s="8"/>
      <c r="BM226" s="8"/>
      <c r="BN226" s="8"/>
      <c r="BO226" s="8"/>
      <c r="BP226" s="8"/>
      <c r="BQ226" s="8"/>
      <c r="BR226" s="61">
        <f t="shared" si="515"/>
        <v>0</v>
      </c>
      <c r="BS226" s="8"/>
      <c r="BT226" s="8"/>
      <c r="BU226" s="61">
        <f t="shared" si="516"/>
        <v>0</v>
      </c>
      <c r="BV226" s="8"/>
      <c r="BW226" s="8"/>
      <c r="BX226" s="8"/>
      <c r="BY226" s="8"/>
      <c r="BZ226" s="61">
        <f t="shared" si="517"/>
        <v>0</v>
      </c>
      <c r="CA226" s="8"/>
      <c r="CB226" s="8"/>
      <c r="CC226" s="8"/>
      <c r="CD226" s="8"/>
      <c r="CE226" s="61">
        <f t="shared" si="518"/>
        <v>0</v>
      </c>
      <c r="CF226" s="8"/>
      <c r="CG226" s="8"/>
      <c r="CH226" s="8"/>
      <c r="CI226" s="8"/>
      <c r="CJ226" s="61">
        <f t="shared" si="519"/>
        <v>0</v>
      </c>
      <c r="CK226" s="8"/>
      <c r="CL226" s="8"/>
      <c r="CM226" s="8"/>
      <c r="CN226" s="8"/>
      <c r="CO226" s="8"/>
      <c r="CP226" s="61">
        <f t="shared" si="520"/>
        <v>0</v>
      </c>
      <c r="CQ226" s="8"/>
      <c r="CR226" s="8"/>
      <c r="CS226" s="8"/>
      <c r="CT226" s="8"/>
      <c r="CU226" s="61">
        <f t="shared" si="503"/>
        <v>0</v>
      </c>
      <c r="CV226" s="8"/>
      <c r="CW226" s="8"/>
      <c r="CX226" s="8"/>
      <c r="CY226" s="61">
        <f t="shared" si="504"/>
        <v>0</v>
      </c>
      <c r="CZ226" s="8"/>
      <c r="DA226" s="8"/>
      <c r="DB226" s="8"/>
      <c r="DC226" s="61">
        <f t="shared" si="505"/>
        <v>0</v>
      </c>
      <c r="DD226" s="8"/>
      <c r="DE226" s="8"/>
      <c r="DF226" s="8"/>
      <c r="DG226" s="61">
        <f t="shared" si="506"/>
        <v>0</v>
      </c>
      <c r="DH226" s="8"/>
      <c r="DI226" s="8"/>
      <c r="DJ226" s="8"/>
      <c r="DK226" s="61">
        <f t="shared" si="507"/>
        <v>0</v>
      </c>
      <c r="DL226" s="8"/>
      <c r="DM226" s="8"/>
      <c r="DN226" s="8"/>
      <c r="DO226" s="61">
        <f t="shared" si="521"/>
        <v>0</v>
      </c>
      <c r="DP226" s="8"/>
      <c r="DQ226" s="8"/>
      <c r="DR226" s="8"/>
      <c r="DS226" s="8"/>
      <c r="DT226" s="61">
        <f t="shared" si="470"/>
        <v>0</v>
      </c>
      <c r="DU226" s="8"/>
      <c r="DV226" s="8"/>
      <c r="DW226" s="8"/>
      <c r="DX226" s="8"/>
      <c r="DY226" s="8"/>
      <c r="DZ226" s="8"/>
      <c r="EA226" s="8"/>
      <c r="EB226" s="61">
        <f t="shared" si="522"/>
        <v>0</v>
      </c>
      <c r="EC226" s="8"/>
      <c r="ED226" s="8"/>
      <c r="EE226" s="8"/>
      <c r="EF226" s="8"/>
      <c r="EG226" s="8"/>
      <c r="EH226" s="8"/>
      <c r="EI226" s="61">
        <f t="shared" si="471"/>
        <v>0</v>
      </c>
      <c r="EJ226" s="8"/>
      <c r="EK226" s="8"/>
      <c r="EL226" s="61">
        <f t="shared" si="472"/>
        <v>0</v>
      </c>
      <c r="EM226" s="8"/>
      <c r="EN226" s="8"/>
      <c r="EO226" s="8"/>
      <c r="EP226" s="8"/>
      <c r="EQ226" s="61">
        <f t="shared" si="473"/>
        <v>0</v>
      </c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61">
        <f t="shared" si="500"/>
        <v>0</v>
      </c>
      <c r="FH226" s="8"/>
      <c r="FI226" s="8"/>
      <c r="FJ226" s="61">
        <f t="shared" si="474"/>
        <v>0</v>
      </c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25">
        <f t="shared" si="575"/>
        <v>0</v>
      </c>
      <c r="GA226" s="25">
        <f t="shared" si="530"/>
        <v>0</v>
      </c>
      <c r="GB226" s="25">
        <f t="shared" si="531"/>
        <v>0</v>
      </c>
      <c r="GC226" s="25">
        <f t="shared" si="576"/>
        <v>0</v>
      </c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</row>
    <row r="227" spans="1:221" s="37" customFormat="1" ht="15.95" customHeight="1">
      <c r="A227" s="46"/>
      <c r="B227" s="46">
        <v>9063</v>
      </c>
      <c r="C227" s="47" t="s">
        <v>550</v>
      </c>
      <c r="D227" s="57">
        <f t="shared" si="494"/>
        <v>0</v>
      </c>
      <c r="E227" s="60">
        <f t="shared" si="508"/>
        <v>0</v>
      </c>
      <c r="F227" s="30">
        <f t="shared" si="465"/>
        <v>0</v>
      </c>
      <c r="G227" s="30">
        <f t="shared" si="509"/>
        <v>0</v>
      </c>
      <c r="H227" s="61">
        <f t="shared" si="450"/>
        <v>0</v>
      </c>
      <c r="I227" s="61">
        <f t="shared" si="450"/>
        <v>0</v>
      </c>
      <c r="J227" s="61">
        <f t="shared" si="495"/>
        <v>0</v>
      </c>
      <c r="K227" s="61">
        <f t="shared" si="466"/>
        <v>0</v>
      </c>
      <c r="L227" s="61">
        <f t="shared" si="467"/>
        <v>0</v>
      </c>
      <c r="M227" s="60">
        <f t="shared" si="468"/>
        <v>0</v>
      </c>
      <c r="N227" s="53">
        <f t="shared" si="501"/>
        <v>0</v>
      </c>
      <c r="O227" s="25">
        <f t="shared" si="563"/>
        <v>0</v>
      </c>
      <c r="P227" s="25">
        <f t="shared" si="564"/>
        <v>0</v>
      </c>
      <c r="Q227" s="25">
        <f t="shared" si="565"/>
        <v>0</v>
      </c>
      <c r="R227" s="25">
        <f t="shared" si="565"/>
        <v>0</v>
      </c>
      <c r="S227" s="25">
        <f t="shared" si="566"/>
        <v>0</v>
      </c>
      <c r="T227" s="25">
        <f t="shared" si="567"/>
        <v>0</v>
      </c>
      <c r="U227" s="25">
        <f t="shared" si="568"/>
        <v>0</v>
      </c>
      <c r="V227" s="25">
        <f t="shared" si="569"/>
        <v>0</v>
      </c>
      <c r="W227" s="25">
        <f t="shared" si="570"/>
        <v>0</v>
      </c>
      <c r="X227" s="25">
        <f t="shared" si="571"/>
        <v>0</v>
      </c>
      <c r="Y227" s="25">
        <f t="shared" si="572"/>
        <v>0</v>
      </c>
      <c r="Z227" s="25">
        <f t="shared" si="573"/>
        <v>0</v>
      </c>
      <c r="AA227" s="25">
        <f t="shared" si="573"/>
        <v>0</v>
      </c>
      <c r="AB227" s="25">
        <f t="shared" si="529"/>
        <v>0</v>
      </c>
      <c r="AC227" s="9">
        <f t="shared" si="529"/>
        <v>0</v>
      </c>
      <c r="AD227" s="25">
        <f t="shared" si="574"/>
        <v>0</v>
      </c>
      <c r="AE227" s="53">
        <f t="shared" si="469"/>
        <v>0</v>
      </c>
      <c r="AF227" s="61">
        <f t="shared" si="510"/>
        <v>0</v>
      </c>
      <c r="AG227" s="61">
        <f t="shared" si="511"/>
        <v>0</v>
      </c>
      <c r="AH227" s="53">
        <f t="shared" si="523"/>
        <v>0</v>
      </c>
      <c r="AI227" s="12">
        <f t="shared" si="512"/>
        <v>0</v>
      </c>
      <c r="AJ227" s="12">
        <f t="shared" si="513"/>
        <v>0</v>
      </c>
      <c r="AK227" s="12">
        <f t="shared" si="524"/>
        <v>0</v>
      </c>
      <c r="AL227" s="12">
        <f t="shared" si="525"/>
        <v>0</v>
      </c>
      <c r="AM227" s="12">
        <f t="shared" si="496"/>
        <v>0</v>
      </c>
      <c r="AN227" s="12">
        <f t="shared" si="497"/>
        <v>0</v>
      </c>
      <c r="AO227" s="12">
        <f t="shared" si="498"/>
        <v>0</v>
      </c>
      <c r="AP227" s="12">
        <f t="shared" si="499"/>
        <v>0</v>
      </c>
      <c r="AQ227" s="12">
        <f t="shared" si="526"/>
        <v>0</v>
      </c>
      <c r="AR227" s="30">
        <f t="shared" si="527"/>
        <v>0</v>
      </c>
      <c r="AS227" s="8"/>
      <c r="AT227" s="8"/>
      <c r="AU227" s="8"/>
      <c r="AV227" s="8"/>
      <c r="AW227" s="8"/>
      <c r="AX227" s="8"/>
      <c r="AY227" s="8"/>
      <c r="AZ227" s="8"/>
      <c r="BA227" s="8"/>
      <c r="BB227" s="30">
        <f t="shared" si="528"/>
        <v>0</v>
      </c>
      <c r="BC227" s="8"/>
      <c r="BD227" s="8"/>
      <c r="BE227" s="30">
        <f t="shared" si="502"/>
        <v>0</v>
      </c>
      <c r="BF227" s="8"/>
      <c r="BG227" s="8"/>
      <c r="BH227" s="8"/>
      <c r="BI227" s="8"/>
      <c r="BJ227" s="8"/>
      <c r="BK227" s="61">
        <f t="shared" si="514"/>
        <v>0</v>
      </c>
      <c r="BL227" s="8"/>
      <c r="BM227" s="8"/>
      <c r="BN227" s="8"/>
      <c r="BO227" s="8"/>
      <c r="BP227" s="8"/>
      <c r="BQ227" s="8"/>
      <c r="BR227" s="61">
        <f t="shared" si="515"/>
        <v>0</v>
      </c>
      <c r="BS227" s="8"/>
      <c r="BT227" s="8"/>
      <c r="BU227" s="61">
        <f t="shared" si="516"/>
        <v>0</v>
      </c>
      <c r="BV227" s="8"/>
      <c r="BW227" s="8"/>
      <c r="BX227" s="8"/>
      <c r="BY227" s="8"/>
      <c r="BZ227" s="61">
        <f t="shared" si="517"/>
        <v>0</v>
      </c>
      <c r="CA227" s="8"/>
      <c r="CB227" s="8"/>
      <c r="CC227" s="8"/>
      <c r="CD227" s="8"/>
      <c r="CE227" s="61">
        <f t="shared" si="518"/>
        <v>0</v>
      </c>
      <c r="CF227" s="8"/>
      <c r="CG227" s="8"/>
      <c r="CH227" s="8"/>
      <c r="CI227" s="8"/>
      <c r="CJ227" s="61">
        <f t="shared" si="519"/>
        <v>0</v>
      </c>
      <c r="CK227" s="8"/>
      <c r="CL227" s="8"/>
      <c r="CM227" s="8"/>
      <c r="CN227" s="8"/>
      <c r="CO227" s="8"/>
      <c r="CP227" s="61">
        <f t="shared" si="520"/>
        <v>0</v>
      </c>
      <c r="CQ227" s="8"/>
      <c r="CR227" s="8"/>
      <c r="CS227" s="8"/>
      <c r="CT227" s="8"/>
      <c r="CU227" s="61">
        <f t="shared" si="503"/>
        <v>0</v>
      </c>
      <c r="CV227" s="8"/>
      <c r="CW227" s="8"/>
      <c r="CX227" s="8"/>
      <c r="CY227" s="61">
        <f t="shared" si="504"/>
        <v>0</v>
      </c>
      <c r="CZ227" s="8"/>
      <c r="DA227" s="8"/>
      <c r="DB227" s="8"/>
      <c r="DC227" s="61">
        <f t="shared" si="505"/>
        <v>0</v>
      </c>
      <c r="DD227" s="8"/>
      <c r="DE227" s="8"/>
      <c r="DF227" s="8"/>
      <c r="DG227" s="61">
        <f t="shared" si="506"/>
        <v>0</v>
      </c>
      <c r="DH227" s="8"/>
      <c r="DI227" s="8"/>
      <c r="DJ227" s="8"/>
      <c r="DK227" s="61">
        <f t="shared" si="507"/>
        <v>0</v>
      </c>
      <c r="DL227" s="8"/>
      <c r="DM227" s="8"/>
      <c r="DN227" s="8"/>
      <c r="DO227" s="61">
        <f t="shared" si="521"/>
        <v>0</v>
      </c>
      <c r="DP227" s="8"/>
      <c r="DQ227" s="8"/>
      <c r="DR227" s="8"/>
      <c r="DS227" s="8"/>
      <c r="DT227" s="61">
        <f t="shared" si="470"/>
        <v>0</v>
      </c>
      <c r="DU227" s="8"/>
      <c r="DV227" s="8"/>
      <c r="DW227" s="8"/>
      <c r="DX227" s="8"/>
      <c r="DY227" s="8"/>
      <c r="DZ227" s="8"/>
      <c r="EA227" s="8"/>
      <c r="EB227" s="61">
        <f t="shared" si="522"/>
        <v>0</v>
      </c>
      <c r="EC227" s="8"/>
      <c r="ED227" s="8"/>
      <c r="EE227" s="8"/>
      <c r="EF227" s="8"/>
      <c r="EG227" s="8"/>
      <c r="EH227" s="8"/>
      <c r="EI227" s="61">
        <f t="shared" si="471"/>
        <v>0</v>
      </c>
      <c r="EJ227" s="8"/>
      <c r="EK227" s="8"/>
      <c r="EL227" s="61">
        <f t="shared" si="472"/>
        <v>0</v>
      </c>
      <c r="EM227" s="8"/>
      <c r="EN227" s="8"/>
      <c r="EO227" s="8"/>
      <c r="EP227" s="8"/>
      <c r="EQ227" s="61">
        <f t="shared" si="473"/>
        <v>0</v>
      </c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61">
        <f t="shared" si="500"/>
        <v>0</v>
      </c>
      <c r="FH227" s="8"/>
      <c r="FI227" s="8"/>
      <c r="FJ227" s="61">
        <f t="shared" si="474"/>
        <v>0</v>
      </c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25">
        <f t="shared" si="575"/>
        <v>0</v>
      </c>
      <c r="GA227" s="25">
        <f t="shared" si="530"/>
        <v>0</v>
      </c>
      <c r="GB227" s="25">
        <f t="shared" si="531"/>
        <v>0</v>
      </c>
      <c r="GC227" s="25">
        <f t="shared" si="576"/>
        <v>0</v>
      </c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</row>
    <row r="228" spans="1:221" s="37" customFormat="1" ht="15.95" customHeight="1">
      <c r="A228" s="46"/>
      <c r="B228" s="46">
        <v>9064</v>
      </c>
      <c r="C228" s="47" t="s">
        <v>551</v>
      </c>
      <c r="D228" s="57">
        <f t="shared" si="494"/>
        <v>0</v>
      </c>
      <c r="E228" s="60">
        <f t="shared" si="508"/>
        <v>0</v>
      </c>
      <c r="F228" s="30">
        <f t="shared" si="465"/>
        <v>0</v>
      </c>
      <c r="G228" s="30">
        <f t="shared" si="509"/>
        <v>0</v>
      </c>
      <c r="H228" s="61">
        <f t="shared" si="450"/>
        <v>0</v>
      </c>
      <c r="I228" s="61">
        <f t="shared" si="450"/>
        <v>0</v>
      </c>
      <c r="J228" s="61">
        <f t="shared" si="495"/>
        <v>0</v>
      </c>
      <c r="K228" s="61">
        <f t="shared" si="466"/>
        <v>0</v>
      </c>
      <c r="L228" s="61">
        <f t="shared" si="467"/>
        <v>0</v>
      </c>
      <c r="M228" s="60">
        <f t="shared" si="468"/>
        <v>0</v>
      </c>
      <c r="N228" s="53">
        <f t="shared" si="501"/>
        <v>0</v>
      </c>
      <c r="O228" s="25">
        <f t="shared" si="563"/>
        <v>0</v>
      </c>
      <c r="P228" s="25">
        <f t="shared" si="564"/>
        <v>0</v>
      </c>
      <c r="Q228" s="25">
        <f t="shared" si="565"/>
        <v>0</v>
      </c>
      <c r="R228" s="25">
        <f t="shared" si="565"/>
        <v>0</v>
      </c>
      <c r="S228" s="25">
        <f t="shared" si="566"/>
        <v>0</v>
      </c>
      <c r="T228" s="25">
        <f t="shared" si="567"/>
        <v>0</v>
      </c>
      <c r="U228" s="25">
        <f t="shared" si="568"/>
        <v>0</v>
      </c>
      <c r="V228" s="25">
        <f t="shared" si="569"/>
        <v>0</v>
      </c>
      <c r="W228" s="25">
        <f t="shared" si="570"/>
        <v>0</v>
      </c>
      <c r="X228" s="25">
        <f t="shared" si="571"/>
        <v>0</v>
      </c>
      <c r="Y228" s="25">
        <f t="shared" si="572"/>
        <v>0</v>
      </c>
      <c r="Z228" s="25">
        <f t="shared" si="573"/>
        <v>0</v>
      </c>
      <c r="AA228" s="25">
        <f t="shared" si="573"/>
        <v>0</v>
      </c>
      <c r="AB228" s="25">
        <f t="shared" si="529"/>
        <v>0</v>
      </c>
      <c r="AC228" s="9">
        <f t="shared" si="529"/>
        <v>0</v>
      </c>
      <c r="AD228" s="25">
        <f t="shared" si="574"/>
        <v>0</v>
      </c>
      <c r="AE228" s="53">
        <f t="shared" si="469"/>
        <v>0</v>
      </c>
      <c r="AF228" s="61">
        <f t="shared" si="510"/>
        <v>0</v>
      </c>
      <c r="AG228" s="61">
        <f t="shared" si="511"/>
        <v>0</v>
      </c>
      <c r="AH228" s="53">
        <f t="shared" si="523"/>
        <v>0</v>
      </c>
      <c r="AI228" s="12">
        <f t="shared" si="512"/>
        <v>0</v>
      </c>
      <c r="AJ228" s="12">
        <f t="shared" si="513"/>
        <v>0</v>
      </c>
      <c r="AK228" s="12">
        <f t="shared" si="524"/>
        <v>0</v>
      </c>
      <c r="AL228" s="12">
        <f t="shared" si="525"/>
        <v>0</v>
      </c>
      <c r="AM228" s="12">
        <f t="shared" si="496"/>
        <v>0</v>
      </c>
      <c r="AN228" s="12">
        <f t="shared" si="497"/>
        <v>0</v>
      </c>
      <c r="AO228" s="12">
        <f t="shared" si="498"/>
        <v>0</v>
      </c>
      <c r="AP228" s="12">
        <f t="shared" si="499"/>
        <v>0</v>
      </c>
      <c r="AQ228" s="12">
        <f t="shared" si="526"/>
        <v>0</v>
      </c>
      <c r="AR228" s="30">
        <f t="shared" si="527"/>
        <v>0</v>
      </c>
      <c r="AS228" s="8"/>
      <c r="AT228" s="8"/>
      <c r="AU228" s="8"/>
      <c r="AV228" s="8"/>
      <c r="AW228" s="8"/>
      <c r="AX228" s="8"/>
      <c r="AY228" s="8"/>
      <c r="AZ228" s="8"/>
      <c r="BA228" s="8"/>
      <c r="BB228" s="30">
        <f t="shared" si="528"/>
        <v>0</v>
      </c>
      <c r="BC228" s="8"/>
      <c r="BD228" s="8"/>
      <c r="BE228" s="30">
        <f t="shared" si="502"/>
        <v>0</v>
      </c>
      <c r="BF228" s="8"/>
      <c r="BG228" s="8"/>
      <c r="BH228" s="8"/>
      <c r="BI228" s="8"/>
      <c r="BJ228" s="8"/>
      <c r="BK228" s="61">
        <f t="shared" si="514"/>
        <v>0</v>
      </c>
      <c r="BL228" s="8"/>
      <c r="BM228" s="8"/>
      <c r="BN228" s="8"/>
      <c r="BO228" s="8"/>
      <c r="BP228" s="8"/>
      <c r="BQ228" s="8"/>
      <c r="BR228" s="61">
        <f t="shared" si="515"/>
        <v>0</v>
      </c>
      <c r="BS228" s="8"/>
      <c r="BT228" s="8"/>
      <c r="BU228" s="61">
        <f t="shared" si="516"/>
        <v>0</v>
      </c>
      <c r="BV228" s="8"/>
      <c r="BW228" s="8"/>
      <c r="BX228" s="8"/>
      <c r="BY228" s="8"/>
      <c r="BZ228" s="61">
        <f t="shared" si="517"/>
        <v>0</v>
      </c>
      <c r="CA228" s="8"/>
      <c r="CB228" s="8"/>
      <c r="CC228" s="8"/>
      <c r="CD228" s="8"/>
      <c r="CE228" s="61">
        <f t="shared" si="518"/>
        <v>0</v>
      </c>
      <c r="CF228" s="8"/>
      <c r="CG228" s="8"/>
      <c r="CH228" s="8"/>
      <c r="CI228" s="8"/>
      <c r="CJ228" s="61">
        <f t="shared" si="519"/>
        <v>0</v>
      </c>
      <c r="CK228" s="8"/>
      <c r="CL228" s="8"/>
      <c r="CM228" s="8"/>
      <c r="CN228" s="8"/>
      <c r="CO228" s="8"/>
      <c r="CP228" s="61">
        <f t="shared" si="520"/>
        <v>0</v>
      </c>
      <c r="CQ228" s="8"/>
      <c r="CR228" s="8"/>
      <c r="CS228" s="8"/>
      <c r="CT228" s="8"/>
      <c r="CU228" s="61">
        <f t="shared" si="503"/>
        <v>0</v>
      </c>
      <c r="CV228" s="8"/>
      <c r="CW228" s="8"/>
      <c r="CX228" s="8"/>
      <c r="CY228" s="61">
        <f t="shared" si="504"/>
        <v>0</v>
      </c>
      <c r="CZ228" s="8"/>
      <c r="DA228" s="8"/>
      <c r="DB228" s="8"/>
      <c r="DC228" s="61">
        <f t="shared" si="505"/>
        <v>0</v>
      </c>
      <c r="DD228" s="8"/>
      <c r="DE228" s="8"/>
      <c r="DF228" s="8"/>
      <c r="DG228" s="61">
        <f t="shared" si="506"/>
        <v>0</v>
      </c>
      <c r="DH228" s="8"/>
      <c r="DI228" s="8"/>
      <c r="DJ228" s="8"/>
      <c r="DK228" s="61">
        <f t="shared" si="507"/>
        <v>0</v>
      </c>
      <c r="DL228" s="8"/>
      <c r="DM228" s="8"/>
      <c r="DN228" s="8"/>
      <c r="DO228" s="61">
        <f t="shared" si="521"/>
        <v>0</v>
      </c>
      <c r="DP228" s="8"/>
      <c r="DQ228" s="8"/>
      <c r="DR228" s="8"/>
      <c r="DS228" s="8"/>
      <c r="DT228" s="61">
        <f t="shared" si="470"/>
        <v>0</v>
      </c>
      <c r="DU228" s="8"/>
      <c r="DV228" s="8"/>
      <c r="DW228" s="8"/>
      <c r="DX228" s="8"/>
      <c r="DY228" s="8"/>
      <c r="DZ228" s="8"/>
      <c r="EA228" s="8"/>
      <c r="EB228" s="61">
        <f t="shared" si="522"/>
        <v>0</v>
      </c>
      <c r="EC228" s="8"/>
      <c r="ED228" s="8"/>
      <c r="EE228" s="8"/>
      <c r="EF228" s="8"/>
      <c r="EG228" s="8"/>
      <c r="EH228" s="8"/>
      <c r="EI228" s="61">
        <f t="shared" si="471"/>
        <v>0</v>
      </c>
      <c r="EJ228" s="8"/>
      <c r="EK228" s="8"/>
      <c r="EL228" s="61">
        <f t="shared" si="472"/>
        <v>0</v>
      </c>
      <c r="EM228" s="8"/>
      <c r="EN228" s="8"/>
      <c r="EO228" s="8"/>
      <c r="EP228" s="8"/>
      <c r="EQ228" s="61">
        <f t="shared" si="473"/>
        <v>0</v>
      </c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61">
        <f t="shared" si="500"/>
        <v>0</v>
      </c>
      <c r="FH228" s="8"/>
      <c r="FI228" s="8"/>
      <c r="FJ228" s="61">
        <f t="shared" si="474"/>
        <v>0</v>
      </c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25">
        <f t="shared" si="575"/>
        <v>0</v>
      </c>
      <c r="GA228" s="25">
        <f t="shared" si="530"/>
        <v>0</v>
      </c>
      <c r="GB228" s="25">
        <f t="shared" si="531"/>
        <v>0</v>
      </c>
      <c r="GC228" s="25">
        <f t="shared" si="576"/>
        <v>0</v>
      </c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</row>
    <row r="229" spans="1:221" s="37" customFormat="1" ht="15.95" customHeight="1">
      <c r="A229" s="46"/>
      <c r="B229" s="46">
        <v>9065</v>
      </c>
      <c r="C229" s="47" t="s">
        <v>455</v>
      </c>
      <c r="D229" s="57">
        <f t="shared" si="494"/>
        <v>0</v>
      </c>
      <c r="E229" s="60">
        <f t="shared" si="508"/>
        <v>0</v>
      </c>
      <c r="F229" s="30">
        <f t="shared" si="465"/>
        <v>0</v>
      </c>
      <c r="G229" s="30">
        <f t="shared" si="509"/>
        <v>0</v>
      </c>
      <c r="H229" s="61">
        <f t="shared" si="450"/>
        <v>0</v>
      </c>
      <c r="I229" s="61">
        <f t="shared" si="450"/>
        <v>0</v>
      </c>
      <c r="J229" s="61">
        <f t="shared" si="495"/>
        <v>0</v>
      </c>
      <c r="K229" s="61">
        <f t="shared" si="466"/>
        <v>0</v>
      </c>
      <c r="L229" s="61">
        <f t="shared" si="467"/>
        <v>0</v>
      </c>
      <c r="M229" s="60">
        <f t="shared" si="468"/>
        <v>0</v>
      </c>
      <c r="N229" s="53">
        <f t="shared" si="501"/>
        <v>0</v>
      </c>
      <c r="O229" s="25">
        <f t="shared" si="563"/>
        <v>0</v>
      </c>
      <c r="P229" s="25">
        <f t="shared" si="564"/>
        <v>0</v>
      </c>
      <c r="Q229" s="25">
        <f t="shared" si="565"/>
        <v>0</v>
      </c>
      <c r="R229" s="25">
        <f t="shared" si="565"/>
        <v>0</v>
      </c>
      <c r="S229" s="25">
        <f t="shared" si="566"/>
        <v>0</v>
      </c>
      <c r="T229" s="25">
        <f t="shared" si="567"/>
        <v>0</v>
      </c>
      <c r="U229" s="25">
        <f t="shared" si="568"/>
        <v>0</v>
      </c>
      <c r="V229" s="25">
        <f t="shared" si="569"/>
        <v>0</v>
      </c>
      <c r="W229" s="25">
        <f t="shared" si="570"/>
        <v>0</v>
      </c>
      <c r="X229" s="25">
        <f t="shared" si="571"/>
        <v>0</v>
      </c>
      <c r="Y229" s="25">
        <f t="shared" si="572"/>
        <v>0</v>
      </c>
      <c r="Z229" s="25">
        <f t="shared" si="573"/>
        <v>0</v>
      </c>
      <c r="AA229" s="25">
        <f t="shared" si="573"/>
        <v>0</v>
      </c>
      <c r="AB229" s="25">
        <f t="shared" si="529"/>
        <v>0</v>
      </c>
      <c r="AC229" s="9">
        <f t="shared" si="529"/>
        <v>0</v>
      </c>
      <c r="AD229" s="25">
        <f t="shared" si="574"/>
        <v>0</v>
      </c>
      <c r="AE229" s="53">
        <f t="shared" si="469"/>
        <v>0</v>
      </c>
      <c r="AF229" s="61">
        <f t="shared" si="510"/>
        <v>0</v>
      </c>
      <c r="AG229" s="61">
        <f t="shared" si="511"/>
        <v>0</v>
      </c>
      <c r="AH229" s="53">
        <f t="shared" si="523"/>
        <v>0</v>
      </c>
      <c r="AI229" s="12">
        <f t="shared" si="512"/>
        <v>0</v>
      </c>
      <c r="AJ229" s="12">
        <f t="shared" si="513"/>
        <v>0</v>
      </c>
      <c r="AK229" s="12">
        <f t="shared" si="524"/>
        <v>0</v>
      </c>
      <c r="AL229" s="12">
        <f t="shared" si="525"/>
        <v>0</v>
      </c>
      <c r="AM229" s="12">
        <f t="shared" si="496"/>
        <v>0</v>
      </c>
      <c r="AN229" s="12">
        <f t="shared" si="497"/>
        <v>0</v>
      </c>
      <c r="AO229" s="12">
        <f t="shared" si="498"/>
        <v>0</v>
      </c>
      <c r="AP229" s="12">
        <f t="shared" si="499"/>
        <v>0</v>
      </c>
      <c r="AQ229" s="12">
        <f t="shared" si="526"/>
        <v>0</v>
      </c>
      <c r="AR229" s="30">
        <f t="shared" si="527"/>
        <v>0</v>
      </c>
      <c r="AS229" s="8"/>
      <c r="AT229" s="8"/>
      <c r="AU229" s="8"/>
      <c r="AV229" s="8"/>
      <c r="AW229" s="8"/>
      <c r="AX229" s="8"/>
      <c r="AY229" s="8"/>
      <c r="AZ229" s="8"/>
      <c r="BA229" s="8"/>
      <c r="BB229" s="30">
        <f t="shared" si="528"/>
        <v>0</v>
      </c>
      <c r="BC229" s="8"/>
      <c r="BD229" s="8"/>
      <c r="BE229" s="30">
        <f t="shared" si="502"/>
        <v>0</v>
      </c>
      <c r="BF229" s="8"/>
      <c r="BG229" s="8"/>
      <c r="BH229" s="8"/>
      <c r="BI229" s="8"/>
      <c r="BJ229" s="8"/>
      <c r="BK229" s="61">
        <f t="shared" si="514"/>
        <v>0</v>
      </c>
      <c r="BL229" s="8"/>
      <c r="BM229" s="8"/>
      <c r="BN229" s="8"/>
      <c r="BO229" s="8"/>
      <c r="BP229" s="8"/>
      <c r="BQ229" s="8"/>
      <c r="BR229" s="61">
        <f t="shared" si="515"/>
        <v>0</v>
      </c>
      <c r="BS229" s="8"/>
      <c r="BT229" s="8"/>
      <c r="BU229" s="61">
        <f t="shared" si="516"/>
        <v>0</v>
      </c>
      <c r="BV229" s="8"/>
      <c r="BW229" s="8"/>
      <c r="BX229" s="8"/>
      <c r="BY229" s="8"/>
      <c r="BZ229" s="61">
        <f t="shared" si="517"/>
        <v>0</v>
      </c>
      <c r="CA229" s="8"/>
      <c r="CB229" s="8"/>
      <c r="CC229" s="8"/>
      <c r="CD229" s="8"/>
      <c r="CE229" s="61">
        <f t="shared" si="518"/>
        <v>0</v>
      </c>
      <c r="CF229" s="8"/>
      <c r="CG229" s="8"/>
      <c r="CH229" s="8"/>
      <c r="CI229" s="8"/>
      <c r="CJ229" s="61">
        <f t="shared" si="519"/>
        <v>0</v>
      </c>
      <c r="CK229" s="8"/>
      <c r="CL229" s="8"/>
      <c r="CM229" s="8"/>
      <c r="CN229" s="8"/>
      <c r="CO229" s="8"/>
      <c r="CP229" s="61">
        <f t="shared" si="520"/>
        <v>0</v>
      </c>
      <c r="CQ229" s="8"/>
      <c r="CR229" s="8"/>
      <c r="CS229" s="8"/>
      <c r="CT229" s="8"/>
      <c r="CU229" s="61">
        <f t="shared" si="503"/>
        <v>0</v>
      </c>
      <c r="CV229" s="8"/>
      <c r="CW229" s="8"/>
      <c r="CX229" s="8"/>
      <c r="CY229" s="61">
        <f t="shared" si="504"/>
        <v>0</v>
      </c>
      <c r="CZ229" s="8"/>
      <c r="DA229" s="8"/>
      <c r="DB229" s="8"/>
      <c r="DC229" s="61">
        <f t="shared" si="505"/>
        <v>0</v>
      </c>
      <c r="DD229" s="8"/>
      <c r="DE229" s="8"/>
      <c r="DF229" s="8"/>
      <c r="DG229" s="61">
        <f t="shared" si="506"/>
        <v>0</v>
      </c>
      <c r="DH229" s="8"/>
      <c r="DI229" s="8"/>
      <c r="DJ229" s="8"/>
      <c r="DK229" s="61">
        <f t="shared" si="507"/>
        <v>0</v>
      </c>
      <c r="DL229" s="8"/>
      <c r="DM229" s="8"/>
      <c r="DN229" s="8"/>
      <c r="DO229" s="61">
        <f t="shared" si="521"/>
        <v>0</v>
      </c>
      <c r="DP229" s="8"/>
      <c r="DQ229" s="8"/>
      <c r="DR229" s="8"/>
      <c r="DS229" s="8"/>
      <c r="DT229" s="61">
        <f t="shared" si="470"/>
        <v>0</v>
      </c>
      <c r="DU229" s="8"/>
      <c r="DV229" s="8"/>
      <c r="DW229" s="8"/>
      <c r="DX229" s="8"/>
      <c r="DY229" s="8"/>
      <c r="DZ229" s="8"/>
      <c r="EA229" s="8"/>
      <c r="EB229" s="61">
        <f t="shared" si="522"/>
        <v>0</v>
      </c>
      <c r="EC229" s="8"/>
      <c r="ED229" s="8"/>
      <c r="EE229" s="8"/>
      <c r="EF229" s="8"/>
      <c r="EG229" s="8"/>
      <c r="EH229" s="8"/>
      <c r="EI229" s="61">
        <f t="shared" si="471"/>
        <v>0</v>
      </c>
      <c r="EJ229" s="8"/>
      <c r="EK229" s="8"/>
      <c r="EL229" s="61">
        <f t="shared" si="472"/>
        <v>0</v>
      </c>
      <c r="EM229" s="8"/>
      <c r="EN229" s="8"/>
      <c r="EO229" s="8"/>
      <c r="EP229" s="8"/>
      <c r="EQ229" s="61">
        <f t="shared" si="473"/>
        <v>0</v>
      </c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61">
        <f t="shared" si="500"/>
        <v>0</v>
      </c>
      <c r="FH229" s="8"/>
      <c r="FI229" s="8"/>
      <c r="FJ229" s="61">
        <f t="shared" si="474"/>
        <v>0</v>
      </c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25">
        <f t="shared" si="575"/>
        <v>0</v>
      </c>
      <c r="GA229" s="25">
        <f t="shared" si="530"/>
        <v>0</v>
      </c>
      <c r="GB229" s="25">
        <f t="shared" si="531"/>
        <v>0</v>
      </c>
      <c r="GC229" s="25">
        <f t="shared" si="576"/>
        <v>0</v>
      </c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</row>
    <row r="230" spans="1:221" s="37" customFormat="1" ht="15.95" customHeight="1">
      <c r="A230" s="46"/>
      <c r="B230" s="46">
        <v>9066</v>
      </c>
      <c r="C230" s="47" t="s">
        <v>456</v>
      </c>
      <c r="D230" s="57">
        <f t="shared" si="494"/>
        <v>0</v>
      </c>
      <c r="E230" s="60">
        <f t="shared" si="508"/>
        <v>0</v>
      </c>
      <c r="F230" s="30">
        <f t="shared" si="465"/>
        <v>0</v>
      </c>
      <c r="G230" s="30">
        <f t="shared" si="509"/>
        <v>0</v>
      </c>
      <c r="H230" s="61">
        <f t="shared" si="450"/>
        <v>0</v>
      </c>
      <c r="I230" s="61">
        <f t="shared" si="450"/>
        <v>0</v>
      </c>
      <c r="J230" s="61">
        <f t="shared" si="495"/>
        <v>0</v>
      </c>
      <c r="K230" s="61">
        <f t="shared" si="466"/>
        <v>0</v>
      </c>
      <c r="L230" s="61">
        <f t="shared" si="467"/>
        <v>0</v>
      </c>
      <c r="M230" s="60">
        <f t="shared" si="468"/>
        <v>0</v>
      </c>
      <c r="N230" s="53">
        <f t="shared" si="501"/>
        <v>0</v>
      </c>
      <c r="O230" s="25">
        <f t="shared" si="563"/>
        <v>0</v>
      </c>
      <c r="P230" s="25">
        <f t="shared" si="564"/>
        <v>0</v>
      </c>
      <c r="Q230" s="25">
        <f t="shared" si="565"/>
        <v>0</v>
      </c>
      <c r="R230" s="25">
        <f t="shared" si="565"/>
        <v>0</v>
      </c>
      <c r="S230" s="25">
        <f t="shared" si="566"/>
        <v>0</v>
      </c>
      <c r="T230" s="25">
        <f t="shared" si="567"/>
        <v>0</v>
      </c>
      <c r="U230" s="25">
        <f t="shared" si="568"/>
        <v>0</v>
      </c>
      <c r="V230" s="25">
        <f t="shared" si="569"/>
        <v>0</v>
      </c>
      <c r="W230" s="25">
        <f t="shared" si="570"/>
        <v>0</v>
      </c>
      <c r="X230" s="25">
        <f t="shared" si="571"/>
        <v>0</v>
      </c>
      <c r="Y230" s="25">
        <f t="shared" si="572"/>
        <v>0</v>
      </c>
      <c r="Z230" s="25">
        <f t="shared" si="573"/>
        <v>0</v>
      </c>
      <c r="AA230" s="25">
        <f t="shared" si="573"/>
        <v>0</v>
      </c>
      <c r="AB230" s="25">
        <f t="shared" si="529"/>
        <v>0</v>
      </c>
      <c r="AC230" s="9">
        <f t="shared" si="529"/>
        <v>0</v>
      </c>
      <c r="AD230" s="25">
        <f t="shared" si="574"/>
        <v>0</v>
      </c>
      <c r="AE230" s="53">
        <f t="shared" si="469"/>
        <v>0</v>
      </c>
      <c r="AF230" s="61">
        <f t="shared" si="510"/>
        <v>0</v>
      </c>
      <c r="AG230" s="61">
        <f t="shared" si="511"/>
        <v>0</v>
      </c>
      <c r="AH230" s="53">
        <f t="shared" si="523"/>
        <v>0</v>
      </c>
      <c r="AI230" s="12">
        <f t="shared" si="512"/>
        <v>0</v>
      </c>
      <c r="AJ230" s="12">
        <f t="shared" si="513"/>
        <v>0</v>
      </c>
      <c r="AK230" s="12">
        <f t="shared" si="524"/>
        <v>0</v>
      </c>
      <c r="AL230" s="12">
        <f t="shared" si="525"/>
        <v>0</v>
      </c>
      <c r="AM230" s="12">
        <f t="shared" si="496"/>
        <v>0</v>
      </c>
      <c r="AN230" s="12">
        <f t="shared" si="497"/>
        <v>0</v>
      </c>
      <c r="AO230" s="12">
        <f t="shared" si="498"/>
        <v>0</v>
      </c>
      <c r="AP230" s="12">
        <f t="shared" si="499"/>
        <v>0</v>
      </c>
      <c r="AQ230" s="12">
        <f t="shared" si="526"/>
        <v>0</v>
      </c>
      <c r="AR230" s="30">
        <f t="shared" si="527"/>
        <v>0</v>
      </c>
      <c r="AS230" s="8"/>
      <c r="AT230" s="8"/>
      <c r="AU230" s="8"/>
      <c r="AV230" s="8"/>
      <c r="AW230" s="8"/>
      <c r="AX230" s="8"/>
      <c r="AY230" s="8"/>
      <c r="AZ230" s="8"/>
      <c r="BA230" s="8"/>
      <c r="BB230" s="30">
        <f t="shared" si="528"/>
        <v>0</v>
      </c>
      <c r="BC230" s="8"/>
      <c r="BD230" s="8"/>
      <c r="BE230" s="30">
        <f t="shared" si="502"/>
        <v>0</v>
      </c>
      <c r="BF230" s="8"/>
      <c r="BG230" s="8"/>
      <c r="BH230" s="8"/>
      <c r="BI230" s="8"/>
      <c r="BJ230" s="8"/>
      <c r="BK230" s="61">
        <f t="shared" si="514"/>
        <v>0</v>
      </c>
      <c r="BL230" s="8"/>
      <c r="BM230" s="8"/>
      <c r="BN230" s="8"/>
      <c r="BO230" s="8"/>
      <c r="BP230" s="8"/>
      <c r="BQ230" s="8"/>
      <c r="BR230" s="61">
        <f t="shared" si="515"/>
        <v>0</v>
      </c>
      <c r="BS230" s="8"/>
      <c r="BT230" s="8"/>
      <c r="BU230" s="61">
        <f t="shared" si="516"/>
        <v>0</v>
      </c>
      <c r="BV230" s="8"/>
      <c r="BW230" s="8"/>
      <c r="BX230" s="8"/>
      <c r="BY230" s="8"/>
      <c r="BZ230" s="61">
        <f t="shared" si="517"/>
        <v>0</v>
      </c>
      <c r="CA230" s="8"/>
      <c r="CB230" s="8"/>
      <c r="CC230" s="8"/>
      <c r="CD230" s="8"/>
      <c r="CE230" s="61">
        <f t="shared" si="518"/>
        <v>0</v>
      </c>
      <c r="CF230" s="8"/>
      <c r="CG230" s="8"/>
      <c r="CH230" s="8"/>
      <c r="CI230" s="8"/>
      <c r="CJ230" s="61">
        <f t="shared" si="519"/>
        <v>0</v>
      </c>
      <c r="CK230" s="8"/>
      <c r="CL230" s="8"/>
      <c r="CM230" s="8"/>
      <c r="CN230" s="8"/>
      <c r="CO230" s="8"/>
      <c r="CP230" s="61">
        <f t="shared" si="520"/>
        <v>0</v>
      </c>
      <c r="CQ230" s="8"/>
      <c r="CR230" s="8"/>
      <c r="CS230" s="8"/>
      <c r="CT230" s="8"/>
      <c r="CU230" s="61">
        <f t="shared" si="503"/>
        <v>0</v>
      </c>
      <c r="CV230" s="8"/>
      <c r="CW230" s="8"/>
      <c r="CX230" s="8"/>
      <c r="CY230" s="61">
        <f t="shared" si="504"/>
        <v>0</v>
      </c>
      <c r="CZ230" s="8"/>
      <c r="DA230" s="8"/>
      <c r="DB230" s="8"/>
      <c r="DC230" s="61">
        <f t="shared" si="505"/>
        <v>0</v>
      </c>
      <c r="DD230" s="8"/>
      <c r="DE230" s="8"/>
      <c r="DF230" s="8"/>
      <c r="DG230" s="61">
        <f t="shared" si="506"/>
        <v>0</v>
      </c>
      <c r="DH230" s="8"/>
      <c r="DI230" s="8"/>
      <c r="DJ230" s="8"/>
      <c r="DK230" s="61">
        <f t="shared" si="507"/>
        <v>0</v>
      </c>
      <c r="DL230" s="8"/>
      <c r="DM230" s="8"/>
      <c r="DN230" s="8"/>
      <c r="DO230" s="61">
        <f t="shared" si="521"/>
        <v>0</v>
      </c>
      <c r="DP230" s="8"/>
      <c r="DQ230" s="8"/>
      <c r="DR230" s="8"/>
      <c r="DS230" s="8"/>
      <c r="DT230" s="61">
        <f t="shared" si="470"/>
        <v>0</v>
      </c>
      <c r="DU230" s="8"/>
      <c r="DV230" s="8"/>
      <c r="DW230" s="8"/>
      <c r="DX230" s="8"/>
      <c r="DY230" s="8"/>
      <c r="DZ230" s="8"/>
      <c r="EA230" s="8"/>
      <c r="EB230" s="61">
        <f t="shared" si="522"/>
        <v>0</v>
      </c>
      <c r="EC230" s="8"/>
      <c r="ED230" s="8"/>
      <c r="EE230" s="8"/>
      <c r="EF230" s="8"/>
      <c r="EG230" s="8"/>
      <c r="EH230" s="8"/>
      <c r="EI230" s="61">
        <f t="shared" si="471"/>
        <v>0</v>
      </c>
      <c r="EJ230" s="8"/>
      <c r="EK230" s="8"/>
      <c r="EL230" s="61">
        <f t="shared" si="472"/>
        <v>0</v>
      </c>
      <c r="EM230" s="8"/>
      <c r="EN230" s="8"/>
      <c r="EO230" s="8"/>
      <c r="EP230" s="8"/>
      <c r="EQ230" s="61">
        <f t="shared" si="473"/>
        <v>0</v>
      </c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61">
        <f t="shared" si="500"/>
        <v>0</v>
      </c>
      <c r="FH230" s="8"/>
      <c r="FI230" s="8"/>
      <c r="FJ230" s="61">
        <f t="shared" si="474"/>
        <v>0</v>
      </c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25">
        <f t="shared" si="575"/>
        <v>0</v>
      </c>
      <c r="GA230" s="25">
        <f t="shared" si="530"/>
        <v>0</v>
      </c>
      <c r="GB230" s="25">
        <f t="shared" si="531"/>
        <v>0</v>
      </c>
      <c r="GC230" s="25">
        <f t="shared" si="576"/>
        <v>0</v>
      </c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</row>
    <row r="231" spans="1:221" s="37" customFormat="1" ht="15.95" customHeight="1">
      <c r="A231" s="46"/>
      <c r="B231" s="46">
        <v>9099</v>
      </c>
      <c r="C231" s="47" t="s">
        <v>355</v>
      </c>
      <c r="D231" s="57">
        <f t="shared" si="494"/>
        <v>0</v>
      </c>
      <c r="E231" s="60">
        <f t="shared" si="508"/>
        <v>0</v>
      </c>
      <c r="F231" s="30">
        <f t="shared" si="465"/>
        <v>0</v>
      </c>
      <c r="G231" s="30">
        <f t="shared" si="509"/>
        <v>0</v>
      </c>
      <c r="H231" s="61">
        <f t="shared" si="450"/>
        <v>0</v>
      </c>
      <c r="I231" s="61">
        <f t="shared" si="450"/>
        <v>0</v>
      </c>
      <c r="J231" s="61">
        <f t="shared" si="495"/>
        <v>0</v>
      </c>
      <c r="K231" s="61">
        <f t="shared" si="466"/>
        <v>0</v>
      </c>
      <c r="L231" s="61">
        <f t="shared" si="467"/>
        <v>0</v>
      </c>
      <c r="M231" s="60">
        <f t="shared" si="468"/>
        <v>0</v>
      </c>
      <c r="N231" s="53">
        <f t="shared" si="501"/>
        <v>0</v>
      </c>
      <c r="O231" s="25">
        <f t="shared" si="563"/>
        <v>0</v>
      </c>
      <c r="P231" s="25">
        <f t="shared" si="564"/>
        <v>0</v>
      </c>
      <c r="Q231" s="25">
        <f t="shared" si="565"/>
        <v>0</v>
      </c>
      <c r="R231" s="25">
        <f t="shared" si="565"/>
        <v>0</v>
      </c>
      <c r="S231" s="25">
        <f t="shared" si="566"/>
        <v>0</v>
      </c>
      <c r="T231" s="25">
        <f t="shared" si="567"/>
        <v>0</v>
      </c>
      <c r="U231" s="25">
        <f t="shared" si="568"/>
        <v>0</v>
      </c>
      <c r="V231" s="25">
        <f t="shared" si="569"/>
        <v>0</v>
      </c>
      <c r="W231" s="25">
        <f t="shared" si="570"/>
        <v>0</v>
      </c>
      <c r="X231" s="25">
        <f t="shared" si="571"/>
        <v>0</v>
      </c>
      <c r="Y231" s="25">
        <f t="shared" si="572"/>
        <v>0</v>
      </c>
      <c r="Z231" s="25">
        <f t="shared" si="573"/>
        <v>0</v>
      </c>
      <c r="AA231" s="25">
        <f t="shared" si="573"/>
        <v>0</v>
      </c>
      <c r="AB231" s="25">
        <f t="shared" si="529"/>
        <v>0</v>
      </c>
      <c r="AC231" s="9">
        <f t="shared" si="529"/>
        <v>0</v>
      </c>
      <c r="AD231" s="25">
        <f t="shared" si="574"/>
        <v>0</v>
      </c>
      <c r="AE231" s="53">
        <f t="shared" si="469"/>
        <v>0</v>
      </c>
      <c r="AF231" s="61">
        <f t="shared" si="510"/>
        <v>0</v>
      </c>
      <c r="AG231" s="61">
        <f t="shared" si="511"/>
        <v>0</v>
      </c>
      <c r="AH231" s="53">
        <f t="shared" si="523"/>
        <v>0</v>
      </c>
      <c r="AI231" s="12">
        <f t="shared" si="512"/>
        <v>0</v>
      </c>
      <c r="AJ231" s="12">
        <f t="shared" si="513"/>
        <v>0</v>
      </c>
      <c r="AK231" s="12">
        <f t="shared" si="524"/>
        <v>0</v>
      </c>
      <c r="AL231" s="12">
        <f t="shared" si="525"/>
        <v>0</v>
      </c>
      <c r="AM231" s="12">
        <f t="shared" si="496"/>
        <v>0</v>
      </c>
      <c r="AN231" s="12">
        <f t="shared" si="497"/>
        <v>0</v>
      </c>
      <c r="AO231" s="12">
        <f t="shared" si="498"/>
        <v>0</v>
      </c>
      <c r="AP231" s="12">
        <f t="shared" si="499"/>
        <v>0</v>
      </c>
      <c r="AQ231" s="12">
        <f t="shared" si="526"/>
        <v>0</v>
      </c>
      <c r="AR231" s="30">
        <f t="shared" si="527"/>
        <v>0</v>
      </c>
      <c r="AS231" s="8"/>
      <c r="AT231" s="8"/>
      <c r="AU231" s="8"/>
      <c r="AV231" s="8"/>
      <c r="AW231" s="8"/>
      <c r="AX231" s="8"/>
      <c r="AY231" s="8"/>
      <c r="AZ231" s="8"/>
      <c r="BA231" s="8"/>
      <c r="BB231" s="30">
        <f t="shared" si="528"/>
        <v>0</v>
      </c>
      <c r="BC231" s="8"/>
      <c r="BD231" s="8"/>
      <c r="BE231" s="30">
        <f t="shared" si="502"/>
        <v>0</v>
      </c>
      <c r="BF231" s="8"/>
      <c r="BG231" s="8"/>
      <c r="BH231" s="8"/>
      <c r="BI231" s="8"/>
      <c r="BJ231" s="8"/>
      <c r="BK231" s="61">
        <f t="shared" si="514"/>
        <v>0</v>
      </c>
      <c r="BL231" s="8"/>
      <c r="BM231" s="8"/>
      <c r="BN231" s="8"/>
      <c r="BO231" s="8"/>
      <c r="BP231" s="8"/>
      <c r="BQ231" s="8"/>
      <c r="BR231" s="61">
        <f t="shared" si="515"/>
        <v>0</v>
      </c>
      <c r="BS231" s="8"/>
      <c r="BT231" s="8"/>
      <c r="BU231" s="61">
        <f t="shared" si="516"/>
        <v>0</v>
      </c>
      <c r="BV231" s="8"/>
      <c r="BW231" s="8"/>
      <c r="BX231" s="8"/>
      <c r="BY231" s="8"/>
      <c r="BZ231" s="61">
        <f t="shared" si="517"/>
        <v>0</v>
      </c>
      <c r="CA231" s="8"/>
      <c r="CB231" s="8"/>
      <c r="CC231" s="8"/>
      <c r="CD231" s="8"/>
      <c r="CE231" s="61">
        <f t="shared" si="518"/>
        <v>0</v>
      </c>
      <c r="CF231" s="8"/>
      <c r="CG231" s="8"/>
      <c r="CH231" s="8"/>
      <c r="CI231" s="8"/>
      <c r="CJ231" s="61">
        <f t="shared" si="519"/>
        <v>0</v>
      </c>
      <c r="CK231" s="8"/>
      <c r="CL231" s="8"/>
      <c r="CM231" s="8"/>
      <c r="CN231" s="8"/>
      <c r="CO231" s="8"/>
      <c r="CP231" s="61">
        <f t="shared" si="520"/>
        <v>0</v>
      </c>
      <c r="CQ231" s="8"/>
      <c r="CR231" s="8"/>
      <c r="CS231" s="8"/>
      <c r="CT231" s="8"/>
      <c r="CU231" s="61">
        <f t="shared" si="503"/>
        <v>0</v>
      </c>
      <c r="CV231" s="8"/>
      <c r="CW231" s="8"/>
      <c r="CX231" s="8"/>
      <c r="CY231" s="61">
        <f t="shared" si="504"/>
        <v>0</v>
      </c>
      <c r="CZ231" s="8"/>
      <c r="DA231" s="8"/>
      <c r="DB231" s="8"/>
      <c r="DC231" s="61">
        <f t="shared" si="505"/>
        <v>0</v>
      </c>
      <c r="DD231" s="8"/>
      <c r="DE231" s="8"/>
      <c r="DF231" s="8"/>
      <c r="DG231" s="61">
        <f t="shared" si="506"/>
        <v>0</v>
      </c>
      <c r="DH231" s="8"/>
      <c r="DI231" s="8"/>
      <c r="DJ231" s="8"/>
      <c r="DK231" s="61">
        <f t="shared" si="507"/>
        <v>0</v>
      </c>
      <c r="DL231" s="8"/>
      <c r="DM231" s="8"/>
      <c r="DN231" s="8"/>
      <c r="DO231" s="61">
        <f t="shared" si="521"/>
        <v>0</v>
      </c>
      <c r="DP231" s="8"/>
      <c r="DQ231" s="8"/>
      <c r="DR231" s="8"/>
      <c r="DS231" s="8"/>
      <c r="DT231" s="61">
        <f t="shared" si="470"/>
        <v>0</v>
      </c>
      <c r="DU231" s="8"/>
      <c r="DV231" s="8"/>
      <c r="DW231" s="8"/>
      <c r="DX231" s="8"/>
      <c r="DY231" s="8"/>
      <c r="DZ231" s="8"/>
      <c r="EA231" s="8"/>
      <c r="EB231" s="61">
        <f t="shared" si="522"/>
        <v>0</v>
      </c>
      <c r="EC231" s="8"/>
      <c r="ED231" s="8"/>
      <c r="EE231" s="8"/>
      <c r="EF231" s="8"/>
      <c r="EG231" s="8"/>
      <c r="EH231" s="8"/>
      <c r="EI231" s="61">
        <f t="shared" si="471"/>
        <v>0</v>
      </c>
      <c r="EJ231" s="8"/>
      <c r="EK231" s="8"/>
      <c r="EL231" s="61">
        <f t="shared" si="472"/>
        <v>0</v>
      </c>
      <c r="EM231" s="8"/>
      <c r="EN231" s="8"/>
      <c r="EO231" s="8"/>
      <c r="EP231" s="8"/>
      <c r="EQ231" s="61">
        <f t="shared" si="473"/>
        <v>0</v>
      </c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61">
        <f t="shared" si="500"/>
        <v>0</v>
      </c>
      <c r="FH231" s="8"/>
      <c r="FI231" s="8"/>
      <c r="FJ231" s="61">
        <f t="shared" si="474"/>
        <v>0</v>
      </c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25">
        <f t="shared" si="575"/>
        <v>0</v>
      </c>
      <c r="GA231" s="25">
        <f t="shared" si="530"/>
        <v>0</v>
      </c>
      <c r="GB231" s="25">
        <f t="shared" si="531"/>
        <v>0</v>
      </c>
      <c r="GC231" s="25">
        <f t="shared" si="576"/>
        <v>0</v>
      </c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</row>
    <row r="232" spans="1:221" s="37" customFormat="1" ht="15.95" customHeight="1">
      <c r="A232" s="44">
        <v>9100</v>
      </c>
      <c r="B232" s="44"/>
      <c r="C232" s="48" t="s">
        <v>620</v>
      </c>
      <c r="D232" s="57">
        <f t="shared" si="494"/>
        <v>0</v>
      </c>
      <c r="E232" s="60">
        <f t="shared" si="508"/>
        <v>0</v>
      </c>
      <c r="F232" s="30">
        <f t="shared" si="465"/>
        <v>0</v>
      </c>
      <c r="G232" s="30">
        <f t="shared" si="509"/>
        <v>0</v>
      </c>
      <c r="H232" s="61">
        <f t="shared" si="450"/>
        <v>0</v>
      </c>
      <c r="I232" s="61">
        <f t="shared" si="450"/>
        <v>0</v>
      </c>
      <c r="J232" s="61">
        <f t="shared" si="495"/>
        <v>0</v>
      </c>
      <c r="K232" s="61">
        <f t="shared" si="466"/>
        <v>0</v>
      </c>
      <c r="L232" s="61">
        <f t="shared" si="467"/>
        <v>0</v>
      </c>
      <c r="M232" s="60">
        <f t="shared" si="468"/>
        <v>0</v>
      </c>
      <c r="N232" s="53">
        <f t="shared" si="501"/>
        <v>0</v>
      </c>
      <c r="O232" s="14">
        <f t="shared" ref="O232:AC232" si="577">SUM(O233,O252)</f>
        <v>0</v>
      </c>
      <c r="P232" s="14">
        <f t="shared" si="577"/>
        <v>0</v>
      </c>
      <c r="Q232" s="14">
        <f t="shared" si="577"/>
        <v>0</v>
      </c>
      <c r="R232" s="14">
        <f t="shared" si="577"/>
        <v>0</v>
      </c>
      <c r="S232" s="14">
        <f t="shared" si="577"/>
        <v>0</v>
      </c>
      <c r="T232" s="14">
        <f t="shared" si="577"/>
        <v>0</v>
      </c>
      <c r="U232" s="14">
        <f t="shared" si="577"/>
        <v>0</v>
      </c>
      <c r="V232" s="14">
        <f t="shared" si="577"/>
        <v>0</v>
      </c>
      <c r="W232" s="14">
        <f t="shared" si="577"/>
        <v>0</v>
      </c>
      <c r="X232" s="14">
        <f t="shared" si="577"/>
        <v>0</v>
      </c>
      <c r="Y232" s="14">
        <f t="shared" si="577"/>
        <v>0</v>
      </c>
      <c r="Z232" s="14">
        <f t="shared" si="577"/>
        <v>0</v>
      </c>
      <c r="AA232" s="14">
        <f t="shared" si="577"/>
        <v>0</v>
      </c>
      <c r="AB232" s="25">
        <f t="shared" si="529"/>
        <v>0</v>
      </c>
      <c r="AC232" s="14">
        <f t="shared" si="577"/>
        <v>0</v>
      </c>
      <c r="AD232" s="14">
        <f>SUM(AD233,AD252)</f>
        <v>0</v>
      </c>
      <c r="AE232" s="53">
        <f t="shared" si="469"/>
        <v>0</v>
      </c>
      <c r="AF232" s="61">
        <f t="shared" si="510"/>
        <v>0</v>
      </c>
      <c r="AG232" s="61">
        <f t="shared" si="511"/>
        <v>0</v>
      </c>
      <c r="AH232" s="53">
        <f t="shared" si="523"/>
        <v>0</v>
      </c>
      <c r="AI232" s="12">
        <f t="shared" si="512"/>
        <v>0</v>
      </c>
      <c r="AJ232" s="12">
        <f t="shared" si="513"/>
        <v>0</v>
      </c>
      <c r="AK232" s="12">
        <f t="shared" si="524"/>
        <v>0</v>
      </c>
      <c r="AL232" s="12">
        <f t="shared" si="525"/>
        <v>0</v>
      </c>
      <c r="AM232" s="12">
        <f t="shared" si="496"/>
        <v>0</v>
      </c>
      <c r="AN232" s="12">
        <f t="shared" si="497"/>
        <v>0</v>
      </c>
      <c r="AO232" s="12">
        <f t="shared" si="498"/>
        <v>0</v>
      </c>
      <c r="AP232" s="12">
        <f t="shared" si="499"/>
        <v>0</v>
      </c>
      <c r="AQ232" s="12">
        <f t="shared" si="526"/>
        <v>0</v>
      </c>
      <c r="AR232" s="30">
        <f t="shared" si="527"/>
        <v>0</v>
      </c>
      <c r="AS232" s="14">
        <f t="shared" ref="AS232:AZ232" si="578">SUM(AS233,AS252)</f>
        <v>0</v>
      </c>
      <c r="AT232" s="14">
        <f t="shared" si="578"/>
        <v>0</v>
      </c>
      <c r="AU232" s="14">
        <f t="shared" si="578"/>
        <v>0</v>
      </c>
      <c r="AV232" s="14">
        <f t="shared" si="578"/>
        <v>0</v>
      </c>
      <c r="AW232" s="14">
        <f t="shared" si="578"/>
        <v>0</v>
      </c>
      <c r="AX232" s="14">
        <f t="shared" si="578"/>
        <v>0</v>
      </c>
      <c r="AY232" s="14">
        <f t="shared" si="578"/>
        <v>0</v>
      </c>
      <c r="AZ232" s="14">
        <f t="shared" si="578"/>
        <v>0</v>
      </c>
      <c r="BA232" s="14">
        <f>SUM(BA233,BA252)</f>
        <v>0</v>
      </c>
      <c r="BB232" s="30">
        <f t="shared" si="528"/>
        <v>0</v>
      </c>
      <c r="BC232" s="14">
        <f>SUM(BC233,BC252)</f>
        <v>0</v>
      </c>
      <c r="BD232" s="14">
        <f>SUM(BD233,BD252)</f>
        <v>0</v>
      </c>
      <c r="BE232" s="30">
        <f t="shared" si="502"/>
        <v>0</v>
      </c>
      <c r="BF232" s="14">
        <f>SUM(BF233,BF252)</f>
        <v>0</v>
      </c>
      <c r="BG232" s="14">
        <f>SUM(BG233,BG252)</f>
        <v>0</v>
      </c>
      <c r="BH232" s="14">
        <f>SUM(BH233,BH252)</f>
        <v>0</v>
      </c>
      <c r="BI232" s="14">
        <f>SUM(BI233,BI252)</f>
        <v>0</v>
      </c>
      <c r="BJ232" s="14">
        <f>SUM(BJ233,BJ252)</f>
        <v>0</v>
      </c>
      <c r="BK232" s="61">
        <f t="shared" si="514"/>
        <v>0</v>
      </c>
      <c r="BL232" s="14">
        <f t="shared" ref="BL232:BQ232" si="579">SUM(BL233,BL252)</f>
        <v>0</v>
      </c>
      <c r="BM232" s="14">
        <f t="shared" si="579"/>
        <v>0</v>
      </c>
      <c r="BN232" s="14">
        <f t="shared" si="579"/>
        <v>0</v>
      </c>
      <c r="BO232" s="14">
        <f t="shared" si="579"/>
        <v>0</v>
      </c>
      <c r="BP232" s="14">
        <f t="shared" si="579"/>
        <v>0</v>
      </c>
      <c r="BQ232" s="14">
        <f t="shared" si="579"/>
        <v>0</v>
      </c>
      <c r="BR232" s="61">
        <f t="shared" si="515"/>
        <v>0</v>
      </c>
      <c r="BS232" s="14">
        <f>SUM(BS233,BS252)</f>
        <v>0</v>
      </c>
      <c r="BT232" s="14">
        <f>SUM(BT233,BT252)</f>
        <v>0</v>
      </c>
      <c r="BU232" s="61">
        <f t="shared" si="516"/>
        <v>0</v>
      </c>
      <c r="BV232" s="14">
        <f>SUM(BV233,BV252)</f>
        <v>0</v>
      </c>
      <c r="BW232" s="14">
        <f>SUM(BW233,BW252)</f>
        <v>0</v>
      </c>
      <c r="BX232" s="14">
        <f>SUM(BX233,BX252)</f>
        <v>0</v>
      </c>
      <c r="BY232" s="14">
        <f>SUM(BY233,BY252)</f>
        <v>0</v>
      </c>
      <c r="BZ232" s="61">
        <f t="shared" si="517"/>
        <v>0</v>
      </c>
      <c r="CA232" s="14">
        <f>SUM(CA233,CA252)</f>
        <v>0</v>
      </c>
      <c r="CB232" s="14">
        <f>SUM(CB233,CB252)</f>
        <v>0</v>
      </c>
      <c r="CC232" s="14">
        <f>SUM(CC233,CC252)</f>
        <v>0</v>
      </c>
      <c r="CD232" s="14">
        <f>SUM(CD233,CD252)</f>
        <v>0</v>
      </c>
      <c r="CE232" s="61">
        <f t="shared" si="518"/>
        <v>0</v>
      </c>
      <c r="CF232" s="14">
        <f>SUM(CF233,CF252)</f>
        <v>0</v>
      </c>
      <c r="CG232" s="14">
        <f>SUM(CG233,CG252)</f>
        <v>0</v>
      </c>
      <c r="CH232" s="14">
        <f>SUM(CH233,CH252)</f>
        <v>0</v>
      </c>
      <c r="CI232" s="14">
        <f>SUM(CI233,CI252)</f>
        <v>0</v>
      </c>
      <c r="CJ232" s="61">
        <f t="shared" si="519"/>
        <v>0</v>
      </c>
      <c r="CK232" s="14">
        <f>SUM(CK233:CK252)</f>
        <v>0</v>
      </c>
      <c r="CL232" s="14">
        <f>SUM(CL233:CL252)</f>
        <v>0</v>
      </c>
      <c r="CM232" s="14">
        <f>SUM(CM233:CM252)</f>
        <v>0</v>
      </c>
      <c r="CN232" s="14">
        <f>SUM(CN233:CN252)</f>
        <v>0</v>
      </c>
      <c r="CO232" s="14">
        <f>SUM(CO233:CO252)</f>
        <v>0</v>
      </c>
      <c r="CP232" s="61">
        <f t="shared" si="520"/>
        <v>0</v>
      </c>
      <c r="CQ232" s="14">
        <f>SUM(CQ233:CQ252)</f>
        <v>0</v>
      </c>
      <c r="CR232" s="14">
        <f>SUM(CR233:CR252)</f>
        <v>0</v>
      </c>
      <c r="CS232" s="14">
        <f>SUM(CS233:CS252)</f>
        <v>0</v>
      </c>
      <c r="CT232" s="14">
        <f>SUM(CT233:CT252)</f>
        <v>0</v>
      </c>
      <c r="CU232" s="61">
        <f t="shared" si="503"/>
        <v>0</v>
      </c>
      <c r="CV232" s="14">
        <f>SUM(CV233:CV252)</f>
        <v>0</v>
      </c>
      <c r="CW232" s="14">
        <f>SUM(CW233:CW252)</f>
        <v>0</v>
      </c>
      <c r="CX232" s="14">
        <f>SUM(CX233:CX252)</f>
        <v>0</v>
      </c>
      <c r="CY232" s="61">
        <f t="shared" si="504"/>
        <v>0</v>
      </c>
      <c r="CZ232" s="14">
        <f>SUM(CZ233:CZ252)</f>
        <v>0</v>
      </c>
      <c r="DA232" s="14">
        <f>SUM(DA233:DA252)</f>
        <v>0</v>
      </c>
      <c r="DB232" s="14">
        <f>SUM(DB233:DB252)</f>
        <v>0</v>
      </c>
      <c r="DC232" s="61">
        <f t="shared" si="505"/>
        <v>0</v>
      </c>
      <c r="DD232" s="14">
        <f>SUM(DD233:DD252)</f>
        <v>0</v>
      </c>
      <c r="DE232" s="14">
        <f>SUM(DE233:DE252)</f>
        <v>0</v>
      </c>
      <c r="DF232" s="14">
        <f>SUM(DF233:DF252)</f>
        <v>0</v>
      </c>
      <c r="DG232" s="61">
        <f t="shared" si="506"/>
        <v>0</v>
      </c>
      <c r="DH232" s="14">
        <f>SUM(DH233:DH252)</f>
        <v>0</v>
      </c>
      <c r="DI232" s="14">
        <f>SUM(DI233:DI252)</f>
        <v>0</v>
      </c>
      <c r="DJ232" s="14">
        <f>SUM(DJ233:DJ252)</f>
        <v>0</v>
      </c>
      <c r="DK232" s="61">
        <f t="shared" si="507"/>
        <v>0</v>
      </c>
      <c r="DL232" s="14">
        <f>SUM(DL233:DL252)</f>
        <v>0</v>
      </c>
      <c r="DM232" s="14">
        <f>SUM(DM233:DM252)</f>
        <v>0</v>
      </c>
      <c r="DN232" s="14">
        <f>SUM(DN233:DN252)</f>
        <v>0</v>
      </c>
      <c r="DO232" s="61">
        <f t="shared" si="521"/>
        <v>0</v>
      </c>
      <c r="DP232" s="14">
        <f>SUM(DP233:DP252)</f>
        <v>0</v>
      </c>
      <c r="DQ232" s="14">
        <f>SUM(DQ233:DQ252)</f>
        <v>0</v>
      </c>
      <c r="DR232" s="14">
        <f>SUM(DR233:DR252)</f>
        <v>0</v>
      </c>
      <c r="DS232" s="14">
        <f>SUM(DS233:DS252)</f>
        <v>0</v>
      </c>
      <c r="DT232" s="61">
        <f t="shared" si="470"/>
        <v>0</v>
      </c>
      <c r="DU232" s="14">
        <f t="shared" ref="DU232:EA232" si="580">SUM(DU233:DU252)</f>
        <v>0</v>
      </c>
      <c r="DV232" s="14">
        <f t="shared" si="580"/>
        <v>0</v>
      </c>
      <c r="DW232" s="14">
        <f t="shared" si="580"/>
        <v>0</v>
      </c>
      <c r="DX232" s="14">
        <f t="shared" si="580"/>
        <v>0</v>
      </c>
      <c r="DY232" s="14">
        <f t="shared" si="580"/>
        <v>0</v>
      </c>
      <c r="DZ232" s="14">
        <f t="shared" si="580"/>
        <v>0</v>
      </c>
      <c r="EA232" s="14">
        <f t="shared" si="580"/>
        <v>0</v>
      </c>
      <c r="EB232" s="61">
        <f t="shared" si="522"/>
        <v>0</v>
      </c>
      <c r="EC232" s="14">
        <f t="shared" ref="EC232:EH232" si="581">SUM(EC233:EC252)</f>
        <v>0</v>
      </c>
      <c r="ED232" s="14">
        <f t="shared" si="581"/>
        <v>0</v>
      </c>
      <c r="EE232" s="14">
        <f t="shared" si="581"/>
        <v>0</v>
      </c>
      <c r="EF232" s="14">
        <f t="shared" si="581"/>
        <v>0</v>
      </c>
      <c r="EG232" s="14">
        <f t="shared" si="581"/>
        <v>0</v>
      </c>
      <c r="EH232" s="14">
        <f t="shared" si="581"/>
        <v>0</v>
      </c>
      <c r="EI232" s="61">
        <f t="shared" si="471"/>
        <v>0</v>
      </c>
      <c r="EJ232" s="14">
        <f>SUM(EJ233:EJ252)</f>
        <v>0</v>
      </c>
      <c r="EK232" s="14">
        <f>SUM(EK233:EK252)</f>
        <v>0</v>
      </c>
      <c r="EL232" s="61">
        <f t="shared" si="472"/>
        <v>0</v>
      </c>
      <c r="EM232" s="14">
        <f>SUM(EM233:EM252)</f>
        <v>0</v>
      </c>
      <c r="EN232" s="14">
        <f>SUM(EN233:EN252)</f>
        <v>0</v>
      </c>
      <c r="EO232" s="14">
        <f>SUM(EO233:EO252)</f>
        <v>0</v>
      </c>
      <c r="EP232" s="14">
        <f>SUM(EP233:EP252)</f>
        <v>0</v>
      </c>
      <c r="EQ232" s="61">
        <f t="shared" si="473"/>
        <v>0</v>
      </c>
      <c r="ER232" s="14">
        <f t="shared" ref="ER232:FF232" si="582">SUM(ER233:ER252)</f>
        <v>0</v>
      </c>
      <c r="ES232" s="14">
        <f t="shared" si="582"/>
        <v>0</v>
      </c>
      <c r="ET232" s="14">
        <f t="shared" si="582"/>
        <v>0</v>
      </c>
      <c r="EU232" s="14">
        <f t="shared" si="582"/>
        <v>0</v>
      </c>
      <c r="EV232" s="14">
        <f t="shared" si="582"/>
        <v>0</v>
      </c>
      <c r="EW232" s="14">
        <f t="shared" si="582"/>
        <v>0</v>
      </c>
      <c r="EX232" s="14">
        <f t="shared" si="582"/>
        <v>0</v>
      </c>
      <c r="EY232" s="14">
        <f t="shared" si="582"/>
        <v>0</v>
      </c>
      <c r="EZ232" s="14">
        <f t="shared" si="582"/>
        <v>0</v>
      </c>
      <c r="FA232" s="14">
        <f t="shared" si="582"/>
        <v>0</v>
      </c>
      <c r="FB232" s="14">
        <f t="shared" si="582"/>
        <v>0</v>
      </c>
      <c r="FC232" s="14">
        <f t="shared" si="582"/>
        <v>0</v>
      </c>
      <c r="FD232" s="14">
        <f t="shared" si="582"/>
        <v>0</v>
      </c>
      <c r="FE232" s="14">
        <f t="shared" si="582"/>
        <v>0</v>
      </c>
      <c r="FF232" s="14">
        <f t="shared" si="582"/>
        <v>0</v>
      </c>
      <c r="FG232" s="61">
        <f t="shared" si="500"/>
        <v>0</v>
      </c>
      <c r="FH232" s="14">
        <f>SUM(FH233:FH252)</f>
        <v>0</v>
      </c>
      <c r="FI232" s="14">
        <f>SUM(FI233:FI252)</f>
        <v>0</v>
      </c>
      <c r="FJ232" s="61">
        <f t="shared" si="474"/>
        <v>0</v>
      </c>
      <c r="FK232" s="14">
        <f>SUM(FK233:FK252)</f>
        <v>0</v>
      </c>
      <c r="FL232" s="14">
        <f>SUM(FL233:FL252)</f>
        <v>0</v>
      </c>
      <c r="FM232" s="14">
        <f t="shared" ref="FM232:FY232" si="583">SUM(FM233:FM252)</f>
        <v>0</v>
      </c>
      <c r="FN232" s="14">
        <f t="shared" si="583"/>
        <v>0</v>
      </c>
      <c r="FO232" s="14">
        <f t="shared" si="583"/>
        <v>0</v>
      </c>
      <c r="FP232" s="14">
        <f t="shared" si="583"/>
        <v>0</v>
      </c>
      <c r="FQ232" s="14">
        <f t="shared" si="583"/>
        <v>0</v>
      </c>
      <c r="FR232" s="14">
        <f t="shared" si="583"/>
        <v>0</v>
      </c>
      <c r="FS232" s="14">
        <f t="shared" si="583"/>
        <v>0</v>
      </c>
      <c r="FT232" s="14">
        <f t="shared" si="583"/>
        <v>0</v>
      </c>
      <c r="FU232" s="14">
        <f t="shared" si="583"/>
        <v>0</v>
      </c>
      <c r="FV232" s="14">
        <f t="shared" si="583"/>
        <v>0</v>
      </c>
      <c r="FW232" s="14">
        <f t="shared" si="583"/>
        <v>0</v>
      </c>
      <c r="FX232" s="14">
        <f t="shared" si="583"/>
        <v>0</v>
      </c>
      <c r="FY232" s="14">
        <f t="shared" si="583"/>
        <v>0</v>
      </c>
      <c r="FZ232" s="14">
        <f>SUM(FZ233,FZ252)</f>
        <v>0</v>
      </c>
      <c r="GA232" s="25">
        <f t="shared" si="530"/>
        <v>0</v>
      </c>
      <c r="GB232" s="14">
        <f>SUM(GB233,GB252)</f>
        <v>0</v>
      </c>
      <c r="GC232" s="14">
        <f>SUM(GC233,GC252)</f>
        <v>0</v>
      </c>
      <c r="GD232" s="14">
        <f>SUM(GD233:GD252)</f>
        <v>0</v>
      </c>
      <c r="GE232" s="14"/>
      <c r="GF232" s="14"/>
      <c r="GG232" s="14">
        <f>SUM(GG233:GG252)</f>
        <v>0</v>
      </c>
      <c r="GH232" s="14"/>
      <c r="GI232" s="14"/>
      <c r="GJ232" s="14">
        <f>SUM(GJ233:GJ252)</f>
        <v>0</v>
      </c>
      <c r="GK232" s="14"/>
      <c r="GL232" s="14"/>
      <c r="GM232" s="14">
        <f>SUM(GM233:GM252)</f>
        <v>0</v>
      </c>
      <c r="GN232" s="14"/>
      <c r="GO232" s="14"/>
      <c r="GP232" s="14">
        <f>SUM(GP233:GP252)</f>
        <v>0</v>
      </c>
      <c r="GQ232" s="14"/>
      <c r="GR232" s="14"/>
      <c r="GS232" s="14">
        <f>SUM(GS233:GS252)</f>
        <v>0</v>
      </c>
      <c r="GT232" s="14"/>
      <c r="GU232" s="14"/>
      <c r="GV232" s="14">
        <f>SUM(GV233:GV252)</f>
        <v>0</v>
      </c>
      <c r="GW232" s="14"/>
      <c r="GX232" s="14"/>
      <c r="GY232" s="14">
        <f>SUM(GY233:GY252)</f>
        <v>0</v>
      </c>
      <c r="GZ232" s="14"/>
      <c r="HA232" s="14"/>
      <c r="HB232" s="14">
        <f>SUM(HB233:HB252)</f>
        <v>0</v>
      </c>
      <c r="HC232" s="14"/>
      <c r="HD232" s="14"/>
      <c r="HE232" s="14">
        <f>SUM(HE233:HE252)</f>
        <v>0</v>
      </c>
      <c r="HF232" s="14"/>
      <c r="HG232" s="14"/>
      <c r="HH232" s="14">
        <f>SUM(HH233:HH252)</f>
        <v>0</v>
      </c>
      <c r="HI232" s="14"/>
      <c r="HJ232" s="14"/>
      <c r="HK232" s="14">
        <f>SUM(HK233:HK252)</f>
        <v>0</v>
      </c>
      <c r="HL232" s="14"/>
      <c r="HM232" s="14"/>
    </row>
    <row r="233" spans="1:221" s="37" customFormat="1" ht="15.95" customHeight="1">
      <c r="A233" s="46"/>
      <c r="B233" s="46">
        <v>9101</v>
      </c>
      <c r="C233" s="49" t="s">
        <v>424</v>
      </c>
      <c r="D233" s="57">
        <f t="shared" si="494"/>
        <v>0</v>
      </c>
      <c r="E233" s="60">
        <f t="shared" si="508"/>
        <v>0</v>
      </c>
      <c r="F233" s="30">
        <f t="shared" si="465"/>
        <v>0</v>
      </c>
      <c r="G233" s="30">
        <f t="shared" si="509"/>
        <v>0</v>
      </c>
      <c r="H233" s="61">
        <f t="shared" si="450"/>
        <v>0</v>
      </c>
      <c r="I233" s="61">
        <f t="shared" si="450"/>
        <v>0</v>
      </c>
      <c r="J233" s="61">
        <f t="shared" si="495"/>
        <v>0</v>
      </c>
      <c r="K233" s="61">
        <f t="shared" si="466"/>
        <v>0</v>
      </c>
      <c r="L233" s="61">
        <f t="shared" si="467"/>
        <v>0</v>
      </c>
      <c r="M233" s="60">
        <f t="shared" si="468"/>
        <v>0</v>
      </c>
      <c r="N233" s="53">
        <f t="shared" si="501"/>
        <v>0</v>
      </c>
      <c r="O233" s="25">
        <f t="shared" ref="O233:O252" si="584">BD233</f>
        <v>0</v>
      </c>
      <c r="P233" s="25">
        <f t="shared" ref="P233:P252" si="585">EK233</f>
        <v>0</v>
      </c>
      <c r="Q233" s="25">
        <f t="shared" ref="Q233:R252" si="586">EN233</f>
        <v>0</v>
      </c>
      <c r="R233" s="25">
        <f t="shared" si="586"/>
        <v>0</v>
      </c>
      <c r="S233" s="25">
        <f t="shared" ref="S233:S252" si="587">DW233+ET233</f>
        <v>0</v>
      </c>
      <c r="T233" s="25">
        <f t="shared" ref="T233:T252" si="588">DV233</f>
        <v>0</v>
      </c>
      <c r="U233" s="25">
        <f t="shared" ref="U233:U252" si="589">EP233</f>
        <v>0</v>
      </c>
      <c r="V233" s="25">
        <f t="shared" ref="V233:V252" si="590">FL233</f>
        <v>0</v>
      </c>
      <c r="W233" s="25">
        <f t="shared" ref="W233:W252" si="591">ES233</f>
        <v>0</v>
      </c>
      <c r="X233" s="25">
        <f t="shared" ref="X233:X252" si="592">DX233</f>
        <v>0</v>
      </c>
      <c r="Y233" s="25">
        <f t="shared" ref="Y233:Y252" si="593">EE233</f>
        <v>0</v>
      </c>
      <c r="Z233" s="25">
        <f t="shared" ref="Z233:AA252" si="594">DY233</f>
        <v>0</v>
      </c>
      <c r="AA233" s="25">
        <f t="shared" si="594"/>
        <v>0</v>
      </c>
      <c r="AB233" s="25">
        <f t="shared" si="529"/>
        <v>0</v>
      </c>
      <c r="AC233" s="9">
        <f t="shared" si="529"/>
        <v>0</v>
      </c>
      <c r="AD233" s="25">
        <f t="shared" ref="AD233:AD252" si="595">AW233</f>
        <v>0</v>
      </c>
      <c r="AE233" s="53">
        <f t="shared" si="469"/>
        <v>0</v>
      </c>
      <c r="AF233" s="61">
        <f t="shared" si="510"/>
        <v>0</v>
      </c>
      <c r="AG233" s="61">
        <f t="shared" si="511"/>
        <v>0</v>
      </c>
      <c r="AH233" s="53">
        <f t="shared" si="523"/>
        <v>0</v>
      </c>
      <c r="AI233" s="12">
        <f t="shared" si="512"/>
        <v>0</v>
      </c>
      <c r="AJ233" s="12">
        <f t="shared" si="513"/>
        <v>0</v>
      </c>
      <c r="AK233" s="12">
        <f t="shared" si="524"/>
        <v>0</v>
      </c>
      <c r="AL233" s="12">
        <f t="shared" si="525"/>
        <v>0</v>
      </c>
      <c r="AM233" s="12">
        <f t="shared" si="496"/>
        <v>0</v>
      </c>
      <c r="AN233" s="12">
        <f t="shared" si="497"/>
        <v>0</v>
      </c>
      <c r="AO233" s="12">
        <f t="shared" si="498"/>
        <v>0</v>
      </c>
      <c r="AP233" s="12">
        <f t="shared" si="499"/>
        <v>0</v>
      </c>
      <c r="AQ233" s="12">
        <f t="shared" si="526"/>
        <v>0</v>
      </c>
      <c r="AR233" s="30">
        <f t="shared" si="527"/>
        <v>0</v>
      </c>
      <c r="AS233" s="8"/>
      <c r="AT233" s="8"/>
      <c r="AU233" s="8"/>
      <c r="AV233" s="8"/>
      <c r="AW233" s="8"/>
      <c r="AX233" s="8"/>
      <c r="AY233" s="8"/>
      <c r="AZ233" s="8"/>
      <c r="BA233" s="8"/>
      <c r="BB233" s="30">
        <f t="shared" si="528"/>
        <v>0</v>
      </c>
      <c r="BC233" s="8"/>
      <c r="BD233" s="8"/>
      <c r="BE233" s="30">
        <f t="shared" si="502"/>
        <v>0</v>
      </c>
      <c r="BF233" s="8"/>
      <c r="BG233" s="8"/>
      <c r="BH233" s="8"/>
      <c r="BI233" s="8"/>
      <c r="BJ233" s="8"/>
      <c r="BK233" s="61">
        <f t="shared" si="514"/>
        <v>0</v>
      </c>
      <c r="BL233" s="8"/>
      <c r="BM233" s="8"/>
      <c r="BN233" s="8"/>
      <c r="BO233" s="8"/>
      <c r="BP233" s="8"/>
      <c r="BQ233" s="8"/>
      <c r="BR233" s="61">
        <f t="shared" si="515"/>
        <v>0</v>
      </c>
      <c r="BS233" s="8"/>
      <c r="BT233" s="8"/>
      <c r="BU233" s="61">
        <f t="shared" si="516"/>
        <v>0</v>
      </c>
      <c r="BV233" s="8"/>
      <c r="BW233" s="8"/>
      <c r="BX233" s="8"/>
      <c r="BY233" s="8"/>
      <c r="BZ233" s="61">
        <f t="shared" si="517"/>
        <v>0</v>
      </c>
      <c r="CA233" s="8"/>
      <c r="CB233" s="8"/>
      <c r="CC233" s="8"/>
      <c r="CD233" s="8"/>
      <c r="CE233" s="61">
        <f t="shared" si="518"/>
        <v>0</v>
      </c>
      <c r="CF233" s="8"/>
      <c r="CG233" s="8"/>
      <c r="CH233" s="8"/>
      <c r="CI233" s="8"/>
      <c r="CJ233" s="61">
        <f t="shared" si="519"/>
        <v>0</v>
      </c>
      <c r="CK233" s="8"/>
      <c r="CL233" s="8"/>
      <c r="CM233" s="8"/>
      <c r="CN233" s="8"/>
      <c r="CO233" s="8"/>
      <c r="CP233" s="61">
        <f t="shared" si="520"/>
        <v>0</v>
      </c>
      <c r="CQ233" s="8"/>
      <c r="CR233" s="8"/>
      <c r="CS233" s="8"/>
      <c r="CT233" s="8"/>
      <c r="CU233" s="61">
        <f t="shared" si="503"/>
        <v>0</v>
      </c>
      <c r="CV233" s="8"/>
      <c r="CW233" s="8"/>
      <c r="CX233" s="8"/>
      <c r="CY233" s="61">
        <f t="shared" si="504"/>
        <v>0</v>
      </c>
      <c r="CZ233" s="8"/>
      <c r="DA233" s="8"/>
      <c r="DB233" s="8"/>
      <c r="DC233" s="61">
        <f t="shared" si="505"/>
        <v>0</v>
      </c>
      <c r="DD233" s="8"/>
      <c r="DE233" s="8"/>
      <c r="DF233" s="8"/>
      <c r="DG233" s="61">
        <f t="shared" si="506"/>
        <v>0</v>
      </c>
      <c r="DH233" s="8"/>
      <c r="DI233" s="8"/>
      <c r="DJ233" s="8"/>
      <c r="DK233" s="61">
        <f t="shared" si="507"/>
        <v>0</v>
      </c>
      <c r="DL233" s="8"/>
      <c r="DM233" s="8"/>
      <c r="DN233" s="8"/>
      <c r="DO233" s="61">
        <f t="shared" si="521"/>
        <v>0</v>
      </c>
      <c r="DP233" s="8"/>
      <c r="DQ233" s="8"/>
      <c r="DR233" s="8"/>
      <c r="DS233" s="8"/>
      <c r="DT233" s="61">
        <f t="shared" si="470"/>
        <v>0</v>
      </c>
      <c r="DU233" s="8"/>
      <c r="DV233" s="8"/>
      <c r="DW233" s="8"/>
      <c r="DX233" s="8"/>
      <c r="DY233" s="8"/>
      <c r="DZ233" s="8"/>
      <c r="EA233" s="8"/>
      <c r="EB233" s="61">
        <f t="shared" si="522"/>
        <v>0</v>
      </c>
      <c r="EC233" s="8"/>
      <c r="ED233" s="8"/>
      <c r="EE233" s="8"/>
      <c r="EF233" s="8"/>
      <c r="EG233" s="8"/>
      <c r="EH233" s="8"/>
      <c r="EI233" s="61">
        <f t="shared" si="471"/>
        <v>0</v>
      </c>
      <c r="EJ233" s="8"/>
      <c r="EK233" s="8"/>
      <c r="EL233" s="61">
        <f t="shared" si="472"/>
        <v>0</v>
      </c>
      <c r="EM233" s="8"/>
      <c r="EN233" s="8"/>
      <c r="EO233" s="8"/>
      <c r="EP233" s="8"/>
      <c r="EQ233" s="61">
        <f t="shared" si="473"/>
        <v>0</v>
      </c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61">
        <f t="shared" si="500"/>
        <v>0</v>
      </c>
      <c r="FH233" s="8"/>
      <c r="FI233" s="8"/>
      <c r="FJ233" s="61">
        <f t="shared" si="474"/>
        <v>0</v>
      </c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25">
        <f t="shared" ref="FZ233:FZ252" si="596">SUM(GD233:HK233)</f>
        <v>0</v>
      </c>
      <c r="GA233" s="25">
        <f t="shared" si="530"/>
        <v>0</v>
      </c>
      <c r="GB233" s="25">
        <f t="shared" si="531"/>
        <v>0</v>
      </c>
      <c r="GC233" s="25">
        <f t="shared" ref="GC233:GC252" si="597">GF233+GI233+GL233+GO233+GR233+GU233+GX233+HA233+HD233+HG233+HJ233</f>
        <v>0</v>
      </c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</row>
    <row r="234" spans="1:221" s="37" customFormat="1" ht="15.95" customHeight="1">
      <c r="A234" s="46"/>
      <c r="B234" s="46">
        <v>9102</v>
      </c>
      <c r="C234" s="49" t="s">
        <v>425</v>
      </c>
      <c r="D234" s="57">
        <f t="shared" si="494"/>
        <v>0</v>
      </c>
      <c r="E234" s="60">
        <f t="shared" si="508"/>
        <v>0</v>
      </c>
      <c r="F234" s="30">
        <f t="shared" si="465"/>
        <v>0</v>
      </c>
      <c r="G234" s="30">
        <f t="shared" si="509"/>
        <v>0</v>
      </c>
      <c r="H234" s="61">
        <f t="shared" si="450"/>
        <v>0</v>
      </c>
      <c r="I234" s="61">
        <f t="shared" si="450"/>
        <v>0</v>
      </c>
      <c r="J234" s="61">
        <f t="shared" si="495"/>
        <v>0</v>
      </c>
      <c r="K234" s="61">
        <f t="shared" si="466"/>
        <v>0</v>
      </c>
      <c r="L234" s="61">
        <f t="shared" si="467"/>
        <v>0</v>
      </c>
      <c r="M234" s="60">
        <f t="shared" si="468"/>
        <v>0</v>
      </c>
      <c r="N234" s="53">
        <f t="shared" si="501"/>
        <v>0</v>
      </c>
      <c r="O234" s="25">
        <f t="shared" si="584"/>
        <v>0</v>
      </c>
      <c r="P234" s="25">
        <f t="shared" si="585"/>
        <v>0</v>
      </c>
      <c r="Q234" s="25">
        <f t="shared" si="586"/>
        <v>0</v>
      </c>
      <c r="R234" s="25">
        <f t="shared" si="586"/>
        <v>0</v>
      </c>
      <c r="S234" s="25">
        <f t="shared" si="587"/>
        <v>0</v>
      </c>
      <c r="T234" s="25">
        <f t="shared" si="588"/>
        <v>0</v>
      </c>
      <c r="U234" s="25">
        <f t="shared" si="589"/>
        <v>0</v>
      </c>
      <c r="V234" s="25">
        <f t="shared" si="590"/>
        <v>0</v>
      </c>
      <c r="W234" s="25">
        <f t="shared" si="591"/>
        <v>0</v>
      </c>
      <c r="X234" s="25">
        <f t="shared" si="592"/>
        <v>0</v>
      </c>
      <c r="Y234" s="25">
        <f t="shared" si="593"/>
        <v>0</v>
      </c>
      <c r="Z234" s="25">
        <f t="shared" si="594"/>
        <v>0</v>
      </c>
      <c r="AA234" s="25">
        <f t="shared" si="594"/>
        <v>0</v>
      </c>
      <c r="AB234" s="25">
        <f t="shared" si="529"/>
        <v>0</v>
      </c>
      <c r="AC234" s="9">
        <f t="shared" si="529"/>
        <v>0</v>
      </c>
      <c r="AD234" s="25">
        <f t="shared" si="595"/>
        <v>0</v>
      </c>
      <c r="AE234" s="53">
        <f t="shared" si="469"/>
        <v>0</v>
      </c>
      <c r="AF234" s="61">
        <f t="shared" si="510"/>
        <v>0</v>
      </c>
      <c r="AG234" s="61">
        <f t="shared" si="511"/>
        <v>0</v>
      </c>
      <c r="AH234" s="53">
        <f t="shared" si="523"/>
        <v>0</v>
      </c>
      <c r="AI234" s="12">
        <f t="shared" si="512"/>
        <v>0</v>
      </c>
      <c r="AJ234" s="12">
        <f t="shared" si="513"/>
        <v>0</v>
      </c>
      <c r="AK234" s="12">
        <f t="shared" si="524"/>
        <v>0</v>
      </c>
      <c r="AL234" s="12">
        <f t="shared" si="525"/>
        <v>0</v>
      </c>
      <c r="AM234" s="12">
        <f t="shared" si="496"/>
        <v>0</v>
      </c>
      <c r="AN234" s="12">
        <f t="shared" si="497"/>
        <v>0</v>
      </c>
      <c r="AO234" s="12">
        <f t="shared" si="498"/>
        <v>0</v>
      </c>
      <c r="AP234" s="12">
        <f t="shared" si="499"/>
        <v>0</v>
      </c>
      <c r="AQ234" s="12">
        <f t="shared" si="526"/>
        <v>0</v>
      </c>
      <c r="AR234" s="30">
        <f t="shared" si="527"/>
        <v>0</v>
      </c>
      <c r="AS234" s="8"/>
      <c r="AT234" s="8"/>
      <c r="AU234" s="8"/>
      <c r="AV234" s="8"/>
      <c r="AW234" s="8"/>
      <c r="AX234" s="8"/>
      <c r="AY234" s="8"/>
      <c r="AZ234" s="8"/>
      <c r="BA234" s="8"/>
      <c r="BB234" s="30">
        <f t="shared" si="528"/>
        <v>0</v>
      </c>
      <c r="BC234" s="8"/>
      <c r="BD234" s="8"/>
      <c r="BE234" s="30">
        <f t="shared" si="502"/>
        <v>0</v>
      </c>
      <c r="BF234" s="8"/>
      <c r="BG234" s="8"/>
      <c r="BH234" s="8"/>
      <c r="BI234" s="8"/>
      <c r="BJ234" s="8"/>
      <c r="BK234" s="61">
        <f t="shared" si="514"/>
        <v>0</v>
      </c>
      <c r="BL234" s="8"/>
      <c r="BM234" s="8"/>
      <c r="BN234" s="8"/>
      <c r="BO234" s="8"/>
      <c r="BP234" s="8"/>
      <c r="BQ234" s="8"/>
      <c r="BR234" s="61">
        <f t="shared" si="515"/>
        <v>0</v>
      </c>
      <c r="BS234" s="8"/>
      <c r="BT234" s="8"/>
      <c r="BU234" s="61">
        <f t="shared" si="516"/>
        <v>0</v>
      </c>
      <c r="BV234" s="8"/>
      <c r="BW234" s="8"/>
      <c r="BX234" s="8"/>
      <c r="BY234" s="8"/>
      <c r="BZ234" s="61">
        <f t="shared" si="517"/>
        <v>0</v>
      </c>
      <c r="CA234" s="8"/>
      <c r="CB234" s="8"/>
      <c r="CC234" s="8"/>
      <c r="CD234" s="8"/>
      <c r="CE234" s="61">
        <f t="shared" si="518"/>
        <v>0</v>
      </c>
      <c r="CF234" s="8"/>
      <c r="CG234" s="8"/>
      <c r="CH234" s="8"/>
      <c r="CI234" s="8"/>
      <c r="CJ234" s="61">
        <f t="shared" si="519"/>
        <v>0</v>
      </c>
      <c r="CK234" s="8"/>
      <c r="CL234" s="8"/>
      <c r="CM234" s="8"/>
      <c r="CN234" s="8"/>
      <c r="CO234" s="8"/>
      <c r="CP234" s="61">
        <f t="shared" si="520"/>
        <v>0</v>
      </c>
      <c r="CQ234" s="8"/>
      <c r="CR234" s="8"/>
      <c r="CS234" s="8"/>
      <c r="CT234" s="8"/>
      <c r="CU234" s="61">
        <f t="shared" si="503"/>
        <v>0</v>
      </c>
      <c r="CV234" s="8"/>
      <c r="CW234" s="8"/>
      <c r="CX234" s="8"/>
      <c r="CY234" s="61">
        <f t="shared" si="504"/>
        <v>0</v>
      </c>
      <c r="CZ234" s="8"/>
      <c r="DA234" s="8"/>
      <c r="DB234" s="8"/>
      <c r="DC234" s="61">
        <f t="shared" si="505"/>
        <v>0</v>
      </c>
      <c r="DD234" s="8"/>
      <c r="DE234" s="8"/>
      <c r="DF234" s="8"/>
      <c r="DG234" s="61">
        <f t="shared" si="506"/>
        <v>0</v>
      </c>
      <c r="DH234" s="8"/>
      <c r="DI234" s="8"/>
      <c r="DJ234" s="8"/>
      <c r="DK234" s="61">
        <f t="shared" si="507"/>
        <v>0</v>
      </c>
      <c r="DL234" s="8"/>
      <c r="DM234" s="8"/>
      <c r="DN234" s="8"/>
      <c r="DO234" s="61">
        <f t="shared" si="521"/>
        <v>0</v>
      </c>
      <c r="DP234" s="8"/>
      <c r="DQ234" s="8"/>
      <c r="DR234" s="8"/>
      <c r="DS234" s="8"/>
      <c r="DT234" s="61">
        <f t="shared" si="470"/>
        <v>0</v>
      </c>
      <c r="DU234" s="8"/>
      <c r="DV234" s="8"/>
      <c r="DW234" s="8"/>
      <c r="DX234" s="8"/>
      <c r="DY234" s="8"/>
      <c r="DZ234" s="8"/>
      <c r="EA234" s="8"/>
      <c r="EB234" s="61">
        <f t="shared" si="522"/>
        <v>0</v>
      </c>
      <c r="EC234" s="8"/>
      <c r="ED234" s="8"/>
      <c r="EE234" s="8"/>
      <c r="EF234" s="8"/>
      <c r="EG234" s="8"/>
      <c r="EH234" s="8"/>
      <c r="EI234" s="61">
        <f t="shared" si="471"/>
        <v>0</v>
      </c>
      <c r="EJ234" s="8"/>
      <c r="EK234" s="8"/>
      <c r="EL234" s="61">
        <f t="shared" si="472"/>
        <v>0</v>
      </c>
      <c r="EM234" s="8"/>
      <c r="EN234" s="8"/>
      <c r="EO234" s="8"/>
      <c r="EP234" s="8"/>
      <c r="EQ234" s="61">
        <f t="shared" si="473"/>
        <v>0</v>
      </c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61">
        <f t="shared" si="500"/>
        <v>0</v>
      </c>
      <c r="FH234" s="8"/>
      <c r="FI234" s="8"/>
      <c r="FJ234" s="61">
        <f t="shared" si="474"/>
        <v>0</v>
      </c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25">
        <f t="shared" si="596"/>
        <v>0</v>
      </c>
      <c r="GA234" s="25">
        <f t="shared" si="530"/>
        <v>0</v>
      </c>
      <c r="GB234" s="25">
        <f t="shared" si="531"/>
        <v>0</v>
      </c>
      <c r="GC234" s="25">
        <f t="shared" si="597"/>
        <v>0</v>
      </c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</row>
    <row r="235" spans="1:221" s="37" customFormat="1" ht="15.95" customHeight="1">
      <c r="A235" s="46"/>
      <c r="B235" s="46">
        <v>9103</v>
      </c>
      <c r="C235" s="49" t="s">
        <v>426</v>
      </c>
      <c r="D235" s="57">
        <f t="shared" si="494"/>
        <v>0</v>
      </c>
      <c r="E235" s="60">
        <f t="shared" si="508"/>
        <v>0</v>
      </c>
      <c r="F235" s="30">
        <f t="shared" si="465"/>
        <v>0</v>
      </c>
      <c r="G235" s="30">
        <f t="shared" si="509"/>
        <v>0</v>
      </c>
      <c r="H235" s="61">
        <f t="shared" si="450"/>
        <v>0</v>
      </c>
      <c r="I235" s="61">
        <f t="shared" si="450"/>
        <v>0</v>
      </c>
      <c r="J235" s="61">
        <f t="shared" si="495"/>
        <v>0</v>
      </c>
      <c r="K235" s="61">
        <f t="shared" si="466"/>
        <v>0</v>
      </c>
      <c r="L235" s="61">
        <f t="shared" si="467"/>
        <v>0</v>
      </c>
      <c r="M235" s="60">
        <f t="shared" si="468"/>
        <v>0</v>
      </c>
      <c r="N235" s="53">
        <f t="shared" si="501"/>
        <v>0</v>
      </c>
      <c r="O235" s="25">
        <f t="shared" si="584"/>
        <v>0</v>
      </c>
      <c r="P235" s="25">
        <f t="shared" si="585"/>
        <v>0</v>
      </c>
      <c r="Q235" s="25">
        <f t="shared" si="586"/>
        <v>0</v>
      </c>
      <c r="R235" s="25">
        <f t="shared" si="586"/>
        <v>0</v>
      </c>
      <c r="S235" s="25">
        <f t="shared" si="587"/>
        <v>0</v>
      </c>
      <c r="T235" s="25">
        <f t="shared" si="588"/>
        <v>0</v>
      </c>
      <c r="U235" s="25">
        <f t="shared" si="589"/>
        <v>0</v>
      </c>
      <c r="V235" s="25">
        <f t="shared" si="590"/>
        <v>0</v>
      </c>
      <c r="W235" s="25">
        <f t="shared" si="591"/>
        <v>0</v>
      </c>
      <c r="X235" s="25">
        <f t="shared" si="592"/>
        <v>0</v>
      </c>
      <c r="Y235" s="25">
        <f t="shared" si="593"/>
        <v>0</v>
      </c>
      <c r="Z235" s="25">
        <f t="shared" si="594"/>
        <v>0</v>
      </c>
      <c r="AA235" s="25">
        <f t="shared" si="594"/>
        <v>0</v>
      </c>
      <c r="AB235" s="25">
        <f t="shared" si="529"/>
        <v>0</v>
      </c>
      <c r="AC235" s="9">
        <f t="shared" si="529"/>
        <v>0</v>
      </c>
      <c r="AD235" s="25">
        <f t="shared" si="595"/>
        <v>0</v>
      </c>
      <c r="AE235" s="53">
        <f t="shared" si="469"/>
        <v>0</v>
      </c>
      <c r="AF235" s="61">
        <f t="shared" si="510"/>
        <v>0</v>
      </c>
      <c r="AG235" s="61">
        <f t="shared" si="511"/>
        <v>0</v>
      </c>
      <c r="AH235" s="53">
        <f t="shared" si="523"/>
        <v>0</v>
      </c>
      <c r="AI235" s="12">
        <f t="shared" si="512"/>
        <v>0</v>
      </c>
      <c r="AJ235" s="12">
        <f t="shared" si="513"/>
        <v>0</v>
      </c>
      <c r="AK235" s="12">
        <f t="shared" si="524"/>
        <v>0</v>
      </c>
      <c r="AL235" s="12">
        <f t="shared" si="525"/>
        <v>0</v>
      </c>
      <c r="AM235" s="12">
        <f t="shared" si="496"/>
        <v>0</v>
      </c>
      <c r="AN235" s="12">
        <f t="shared" si="497"/>
        <v>0</v>
      </c>
      <c r="AO235" s="12">
        <f t="shared" si="498"/>
        <v>0</v>
      </c>
      <c r="AP235" s="12">
        <f t="shared" si="499"/>
        <v>0</v>
      </c>
      <c r="AQ235" s="12">
        <f t="shared" si="526"/>
        <v>0</v>
      </c>
      <c r="AR235" s="30">
        <f t="shared" si="527"/>
        <v>0</v>
      </c>
      <c r="AS235" s="8"/>
      <c r="AT235" s="8"/>
      <c r="AU235" s="8"/>
      <c r="AV235" s="8"/>
      <c r="AW235" s="8"/>
      <c r="AX235" s="8"/>
      <c r="AY235" s="8"/>
      <c r="AZ235" s="8"/>
      <c r="BA235" s="8"/>
      <c r="BB235" s="30">
        <f t="shared" si="528"/>
        <v>0</v>
      </c>
      <c r="BC235" s="8"/>
      <c r="BD235" s="8"/>
      <c r="BE235" s="30">
        <f t="shared" si="502"/>
        <v>0</v>
      </c>
      <c r="BF235" s="8"/>
      <c r="BG235" s="8"/>
      <c r="BH235" s="8"/>
      <c r="BI235" s="8"/>
      <c r="BJ235" s="8"/>
      <c r="BK235" s="61">
        <f t="shared" si="514"/>
        <v>0</v>
      </c>
      <c r="BL235" s="8"/>
      <c r="BM235" s="8"/>
      <c r="BN235" s="8"/>
      <c r="BO235" s="8"/>
      <c r="BP235" s="8"/>
      <c r="BQ235" s="8"/>
      <c r="BR235" s="61">
        <f t="shared" si="515"/>
        <v>0</v>
      </c>
      <c r="BS235" s="8"/>
      <c r="BT235" s="8"/>
      <c r="BU235" s="61">
        <f t="shared" si="516"/>
        <v>0</v>
      </c>
      <c r="BV235" s="8"/>
      <c r="BW235" s="8"/>
      <c r="BX235" s="8"/>
      <c r="BY235" s="8"/>
      <c r="BZ235" s="61">
        <f t="shared" si="517"/>
        <v>0</v>
      </c>
      <c r="CA235" s="8"/>
      <c r="CB235" s="8"/>
      <c r="CC235" s="8"/>
      <c r="CD235" s="8"/>
      <c r="CE235" s="61">
        <f t="shared" si="518"/>
        <v>0</v>
      </c>
      <c r="CF235" s="8"/>
      <c r="CG235" s="8"/>
      <c r="CH235" s="8"/>
      <c r="CI235" s="8"/>
      <c r="CJ235" s="61">
        <f t="shared" si="519"/>
        <v>0</v>
      </c>
      <c r="CK235" s="8"/>
      <c r="CL235" s="8"/>
      <c r="CM235" s="8"/>
      <c r="CN235" s="8"/>
      <c r="CO235" s="8"/>
      <c r="CP235" s="61">
        <f t="shared" si="520"/>
        <v>0</v>
      </c>
      <c r="CQ235" s="8"/>
      <c r="CR235" s="8"/>
      <c r="CS235" s="8"/>
      <c r="CT235" s="8"/>
      <c r="CU235" s="61">
        <f t="shared" si="503"/>
        <v>0</v>
      </c>
      <c r="CV235" s="8"/>
      <c r="CW235" s="8"/>
      <c r="CX235" s="8"/>
      <c r="CY235" s="61">
        <f t="shared" si="504"/>
        <v>0</v>
      </c>
      <c r="CZ235" s="8"/>
      <c r="DA235" s="8"/>
      <c r="DB235" s="8"/>
      <c r="DC235" s="61">
        <f t="shared" si="505"/>
        <v>0</v>
      </c>
      <c r="DD235" s="8"/>
      <c r="DE235" s="8"/>
      <c r="DF235" s="8"/>
      <c r="DG235" s="61">
        <f t="shared" si="506"/>
        <v>0</v>
      </c>
      <c r="DH235" s="8"/>
      <c r="DI235" s="8"/>
      <c r="DJ235" s="8"/>
      <c r="DK235" s="61">
        <f t="shared" si="507"/>
        <v>0</v>
      </c>
      <c r="DL235" s="8"/>
      <c r="DM235" s="8"/>
      <c r="DN235" s="8"/>
      <c r="DO235" s="61">
        <f t="shared" si="521"/>
        <v>0</v>
      </c>
      <c r="DP235" s="8"/>
      <c r="DQ235" s="8"/>
      <c r="DR235" s="8"/>
      <c r="DS235" s="8"/>
      <c r="DT235" s="61">
        <f t="shared" si="470"/>
        <v>0</v>
      </c>
      <c r="DU235" s="8"/>
      <c r="DV235" s="8"/>
      <c r="DW235" s="8"/>
      <c r="DX235" s="8"/>
      <c r="DY235" s="8"/>
      <c r="DZ235" s="8"/>
      <c r="EA235" s="8"/>
      <c r="EB235" s="61">
        <f t="shared" si="522"/>
        <v>0</v>
      </c>
      <c r="EC235" s="8"/>
      <c r="ED235" s="8"/>
      <c r="EE235" s="8"/>
      <c r="EF235" s="8"/>
      <c r="EG235" s="8"/>
      <c r="EH235" s="8"/>
      <c r="EI235" s="61">
        <f t="shared" si="471"/>
        <v>0</v>
      </c>
      <c r="EJ235" s="8"/>
      <c r="EK235" s="8"/>
      <c r="EL235" s="61">
        <f t="shared" si="472"/>
        <v>0</v>
      </c>
      <c r="EM235" s="8"/>
      <c r="EN235" s="8"/>
      <c r="EO235" s="8"/>
      <c r="EP235" s="8"/>
      <c r="EQ235" s="61">
        <f t="shared" si="473"/>
        <v>0</v>
      </c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61">
        <f t="shared" si="500"/>
        <v>0</v>
      </c>
      <c r="FH235" s="8"/>
      <c r="FI235" s="8"/>
      <c r="FJ235" s="61">
        <f t="shared" si="474"/>
        <v>0</v>
      </c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25">
        <f t="shared" si="596"/>
        <v>0</v>
      </c>
      <c r="GA235" s="25">
        <f t="shared" si="530"/>
        <v>0</v>
      </c>
      <c r="GB235" s="25">
        <f t="shared" si="531"/>
        <v>0</v>
      </c>
      <c r="GC235" s="25">
        <f t="shared" si="597"/>
        <v>0</v>
      </c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</row>
    <row r="236" spans="1:221" s="37" customFormat="1" ht="15.95" customHeight="1">
      <c r="A236" s="46"/>
      <c r="B236" s="46">
        <v>9104</v>
      </c>
      <c r="C236" s="49" t="s">
        <v>454</v>
      </c>
      <c r="D236" s="57">
        <f t="shared" si="494"/>
        <v>0</v>
      </c>
      <c r="E236" s="60">
        <f t="shared" si="508"/>
        <v>0</v>
      </c>
      <c r="F236" s="30">
        <f t="shared" si="465"/>
        <v>0</v>
      </c>
      <c r="G236" s="30">
        <f t="shared" si="509"/>
        <v>0</v>
      </c>
      <c r="H236" s="61">
        <f t="shared" ref="H236:I252" si="598">AT236</f>
        <v>0</v>
      </c>
      <c r="I236" s="61">
        <f t="shared" si="598"/>
        <v>0</v>
      </c>
      <c r="J236" s="61">
        <f t="shared" si="495"/>
        <v>0</v>
      </c>
      <c r="K236" s="61">
        <f t="shared" si="466"/>
        <v>0</v>
      </c>
      <c r="L236" s="61">
        <f t="shared" si="467"/>
        <v>0</v>
      </c>
      <c r="M236" s="60">
        <f t="shared" si="468"/>
        <v>0</v>
      </c>
      <c r="N236" s="53">
        <f t="shared" si="501"/>
        <v>0</v>
      </c>
      <c r="O236" s="25">
        <f t="shared" si="584"/>
        <v>0</v>
      </c>
      <c r="P236" s="25">
        <f t="shared" si="585"/>
        <v>0</v>
      </c>
      <c r="Q236" s="25">
        <f t="shared" si="586"/>
        <v>0</v>
      </c>
      <c r="R236" s="25">
        <f t="shared" si="586"/>
        <v>0</v>
      </c>
      <c r="S236" s="25">
        <f t="shared" si="587"/>
        <v>0</v>
      </c>
      <c r="T236" s="25">
        <f t="shared" si="588"/>
        <v>0</v>
      </c>
      <c r="U236" s="25">
        <f t="shared" si="589"/>
        <v>0</v>
      </c>
      <c r="V236" s="25">
        <f t="shared" si="590"/>
        <v>0</v>
      </c>
      <c r="W236" s="25">
        <f t="shared" si="591"/>
        <v>0</v>
      </c>
      <c r="X236" s="25">
        <f t="shared" si="592"/>
        <v>0</v>
      </c>
      <c r="Y236" s="25">
        <f t="shared" si="593"/>
        <v>0</v>
      </c>
      <c r="Z236" s="25">
        <f t="shared" si="594"/>
        <v>0</v>
      </c>
      <c r="AA236" s="25">
        <f t="shared" si="594"/>
        <v>0</v>
      </c>
      <c r="AB236" s="25">
        <f t="shared" si="529"/>
        <v>0</v>
      </c>
      <c r="AC236" s="9">
        <f t="shared" si="529"/>
        <v>0</v>
      </c>
      <c r="AD236" s="25">
        <f t="shared" si="595"/>
        <v>0</v>
      </c>
      <c r="AE236" s="53">
        <f t="shared" si="469"/>
        <v>0</v>
      </c>
      <c r="AF236" s="61">
        <f t="shared" si="510"/>
        <v>0</v>
      </c>
      <c r="AG236" s="61">
        <f t="shared" si="511"/>
        <v>0</v>
      </c>
      <c r="AH236" s="53">
        <f t="shared" si="523"/>
        <v>0</v>
      </c>
      <c r="AI236" s="12">
        <f t="shared" si="512"/>
        <v>0</v>
      </c>
      <c r="AJ236" s="12">
        <f t="shared" si="513"/>
        <v>0</v>
      </c>
      <c r="AK236" s="12">
        <f t="shared" si="524"/>
        <v>0</v>
      </c>
      <c r="AL236" s="12">
        <f t="shared" si="525"/>
        <v>0</v>
      </c>
      <c r="AM236" s="12">
        <f t="shared" si="496"/>
        <v>0</v>
      </c>
      <c r="AN236" s="12">
        <f t="shared" si="497"/>
        <v>0</v>
      </c>
      <c r="AO236" s="12">
        <f t="shared" si="498"/>
        <v>0</v>
      </c>
      <c r="AP236" s="12">
        <f t="shared" si="499"/>
        <v>0</v>
      </c>
      <c r="AQ236" s="12">
        <f t="shared" si="526"/>
        <v>0</v>
      </c>
      <c r="AR236" s="30">
        <f t="shared" si="527"/>
        <v>0</v>
      </c>
      <c r="AS236" s="8"/>
      <c r="AT236" s="8"/>
      <c r="AU236" s="8"/>
      <c r="AV236" s="8"/>
      <c r="AW236" s="8"/>
      <c r="AX236" s="8"/>
      <c r="AY236" s="8"/>
      <c r="AZ236" s="8"/>
      <c r="BA236" s="8"/>
      <c r="BB236" s="30">
        <f t="shared" si="528"/>
        <v>0</v>
      </c>
      <c r="BC236" s="8"/>
      <c r="BD236" s="8"/>
      <c r="BE236" s="30">
        <f t="shared" si="502"/>
        <v>0</v>
      </c>
      <c r="BF236" s="8"/>
      <c r="BG236" s="8"/>
      <c r="BH236" s="8"/>
      <c r="BI236" s="8"/>
      <c r="BJ236" s="8"/>
      <c r="BK236" s="61">
        <f t="shared" si="514"/>
        <v>0</v>
      </c>
      <c r="BL236" s="8"/>
      <c r="BM236" s="8"/>
      <c r="BN236" s="8"/>
      <c r="BO236" s="8"/>
      <c r="BP236" s="8"/>
      <c r="BQ236" s="8"/>
      <c r="BR236" s="61">
        <f t="shared" si="515"/>
        <v>0</v>
      </c>
      <c r="BS236" s="8"/>
      <c r="BT236" s="8"/>
      <c r="BU236" s="61">
        <f t="shared" si="516"/>
        <v>0</v>
      </c>
      <c r="BV236" s="8"/>
      <c r="BW236" s="8"/>
      <c r="BX236" s="8"/>
      <c r="BY236" s="8"/>
      <c r="BZ236" s="61">
        <f t="shared" si="517"/>
        <v>0</v>
      </c>
      <c r="CA236" s="8"/>
      <c r="CB236" s="8"/>
      <c r="CC236" s="8"/>
      <c r="CD236" s="8"/>
      <c r="CE236" s="61">
        <f t="shared" si="518"/>
        <v>0</v>
      </c>
      <c r="CF236" s="8"/>
      <c r="CG236" s="8"/>
      <c r="CH236" s="8"/>
      <c r="CI236" s="8"/>
      <c r="CJ236" s="61">
        <f t="shared" si="519"/>
        <v>0</v>
      </c>
      <c r="CK236" s="8"/>
      <c r="CL236" s="8"/>
      <c r="CM236" s="8"/>
      <c r="CN236" s="8"/>
      <c r="CO236" s="8"/>
      <c r="CP236" s="61">
        <f t="shared" si="520"/>
        <v>0</v>
      </c>
      <c r="CQ236" s="8"/>
      <c r="CR236" s="8"/>
      <c r="CS236" s="8"/>
      <c r="CT236" s="8"/>
      <c r="CU236" s="61">
        <f t="shared" si="503"/>
        <v>0</v>
      </c>
      <c r="CV236" s="8"/>
      <c r="CW236" s="8"/>
      <c r="CX236" s="8"/>
      <c r="CY236" s="61">
        <f t="shared" si="504"/>
        <v>0</v>
      </c>
      <c r="CZ236" s="8"/>
      <c r="DA236" s="8"/>
      <c r="DB236" s="8"/>
      <c r="DC236" s="61">
        <f t="shared" si="505"/>
        <v>0</v>
      </c>
      <c r="DD236" s="8"/>
      <c r="DE236" s="8"/>
      <c r="DF236" s="8"/>
      <c r="DG236" s="61">
        <f t="shared" si="506"/>
        <v>0</v>
      </c>
      <c r="DH236" s="8"/>
      <c r="DI236" s="8"/>
      <c r="DJ236" s="8"/>
      <c r="DK236" s="61">
        <f t="shared" si="507"/>
        <v>0</v>
      </c>
      <c r="DL236" s="8"/>
      <c r="DM236" s="8"/>
      <c r="DN236" s="8"/>
      <c r="DO236" s="61">
        <f t="shared" si="521"/>
        <v>0</v>
      </c>
      <c r="DP236" s="8"/>
      <c r="DQ236" s="8"/>
      <c r="DR236" s="8"/>
      <c r="DS236" s="8"/>
      <c r="DT236" s="61">
        <f t="shared" si="470"/>
        <v>0</v>
      </c>
      <c r="DU236" s="8"/>
      <c r="DV236" s="8"/>
      <c r="DW236" s="8"/>
      <c r="DX236" s="8"/>
      <c r="DY236" s="8"/>
      <c r="DZ236" s="8"/>
      <c r="EA236" s="8"/>
      <c r="EB236" s="61">
        <f t="shared" si="522"/>
        <v>0</v>
      </c>
      <c r="EC236" s="8"/>
      <c r="ED236" s="8"/>
      <c r="EE236" s="8"/>
      <c r="EF236" s="8"/>
      <c r="EG236" s="8"/>
      <c r="EH236" s="8"/>
      <c r="EI236" s="61">
        <f t="shared" si="471"/>
        <v>0</v>
      </c>
      <c r="EJ236" s="8"/>
      <c r="EK236" s="8"/>
      <c r="EL236" s="61">
        <f t="shared" si="472"/>
        <v>0</v>
      </c>
      <c r="EM236" s="8"/>
      <c r="EN236" s="8"/>
      <c r="EO236" s="8"/>
      <c r="EP236" s="8"/>
      <c r="EQ236" s="61">
        <f t="shared" si="473"/>
        <v>0</v>
      </c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61">
        <f t="shared" si="500"/>
        <v>0</v>
      </c>
      <c r="FH236" s="8"/>
      <c r="FI236" s="8"/>
      <c r="FJ236" s="61">
        <f t="shared" si="474"/>
        <v>0</v>
      </c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25">
        <f t="shared" si="596"/>
        <v>0</v>
      </c>
      <c r="GA236" s="25">
        <f t="shared" si="530"/>
        <v>0</v>
      </c>
      <c r="GB236" s="25">
        <f t="shared" si="531"/>
        <v>0</v>
      </c>
      <c r="GC236" s="25">
        <f t="shared" si="597"/>
        <v>0</v>
      </c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</row>
    <row r="237" spans="1:221" s="37" customFormat="1" ht="15.95" customHeight="1">
      <c r="A237" s="46"/>
      <c r="B237" s="46">
        <v>9105</v>
      </c>
      <c r="C237" s="49" t="s">
        <v>354</v>
      </c>
      <c r="D237" s="57">
        <f t="shared" si="494"/>
        <v>0</v>
      </c>
      <c r="E237" s="60">
        <f t="shared" si="508"/>
        <v>0</v>
      </c>
      <c r="F237" s="30">
        <f t="shared" si="465"/>
        <v>0</v>
      </c>
      <c r="G237" s="30">
        <f t="shared" si="509"/>
        <v>0</v>
      </c>
      <c r="H237" s="61">
        <f t="shared" si="598"/>
        <v>0</v>
      </c>
      <c r="I237" s="61">
        <f t="shared" si="598"/>
        <v>0</v>
      </c>
      <c r="J237" s="61">
        <f t="shared" si="495"/>
        <v>0</v>
      </c>
      <c r="K237" s="61">
        <f t="shared" si="466"/>
        <v>0</v>
      </c>
      <c r="L237" s="61">
        <f t="shared" si="467"/>
        <v>0</v>
      </c>
      <c r="M237" s="60">
        <f t="shared" si="468"/>
        <v>0</v>
      </c>
      <c r="N237" s="53">
        <f t="shared" si="501"/>
        <v>0</v>
      </c>
      <c r="O237" s="25">
        <f t="shared" si="584"/>
        <v>0</v>
      </c>
      <c r="P237" s="25">
        <f t="shared" si="585"/>
        <v>0</v>
      </c>
      <c r="Q237" s="25">
        <f t="shared" si="586"/>
        <v>0</v>
      </c>
      <c r="R237" s="25">
        <f t="shared" si="586"/>
        <v>0</v>
      </c>
      <c r="S237" s="25">
        <f t="shared" si="587"/>
        <v>0</v>
      </c>
      <c r="T237" s="25">
        <f t="shared" si="588"/>
        <v>0</v>
      </c>
      <c r="U237" s="25">
        <f t="shared" si="589"/>
        <v>0</v>
      </c>
      <c r="V237" s="25">
        <f t="shared" si="590"/>
        <v>0</v>
      </c>
      <c r="W237" s="25">
        <f t="shared" si="591"/>
        <v>0</v>
      </c>
      <c r="X237" s="25">
        <f t="shared" si="592"/>
        <v>0</v>
      </c>
      <c r="Y237" s="25">
        <f t="shared" si="593"/>
        <v>0</v>
      </c>
      <c r="Z237" s="25">
        <f t="shared" si="594"/>
        <v>0</v>
      </c>
      <c r="AA237" s="25">
        <f t="shared" si="594"/>
        <v>0</v>
      </c>
      <c r="AB237" s="25">
        <f t="shared" si="529"/>
        <v>0</v>
      </c>
      <c r="AC237" s="9">
        <f t="shared" si="529"/>
        <v>0</v>
      </c>
      <c r="AD237" s="25">
        <f t="shared" si="595"/>
        <v>0</v>
      </c>
      <c r="AE237" s="53">
        <f t="shared" si="469"/>
        <v>0</v>
      </c>
      <c r="AF237" s="61">
        <f t="shared" si="510"/>
        <v>0</v>
      </c>
      <c r="AG237" s="61">
        <f t="shared" si="511"/>
        <v>0</v>
      </c>
      <c r="AH237" s="53">
        <f t="shared" si="523"/>
        <v>0</v>
      </c>
      <c r="AI237" s="12">
        <f t="shared" si="512"/>
        <v>0</v>
      </c>
      <c r="AJ237" s="12">
        <f t="shared" si="513"/>
        <v>0</v>
      </c>
      <c r="AK237" s="12">
        <f t="shared" si="524"/>
        <v>0</v>
      </c>
      <c r="AL237" s="12">
        <f t="shared" si="525"/>
        <v>0</v>
      </c>
      <c r="AM237" s="12">
        <f t="shared" si="496"/>
        <v>0</v>
      </c>
      <c r="AN237" s="12">
        <f t="shared" si="497"/>
        <v>0</v>
      </c>
      <c r="AO237" s="12">
        <f t="shared" si="498"/>
        <v>0</v>
      </c>
      <c r="AP237" s="12">
        <f t="shared" si="499"/>
        <v>0</v>
      </c>
      <c r="AQ237" s="12">
        <f t="shared" si="526"/>
        <v>0</v>
      </c>
      <c r="AR237" s="30">
        <f t="shared" si="527"/>
        <v>0</v>
      </c>
      <c r="AS237" s="8"/>
      <c r="AT237" s="8"/>
      <c r="AU237" s="8"/>
      <c r="AV237" s="8"/>
      <c r="AW237" s="8"/>
      <c r="AX237" s="8"/>
      <c r="AY237" s="8"/>
      <c r="AZ237" s="8"/>
      <c r="BA237" s="8"/>
      <c r="BB237" s="30">
        <f t="shared" si="528"/>
        <v>0</v>
      </c>
      <c r="BC237" s="8"/>
      <c r="BD237" s="8"/>
      <c r="BE237" s="30">
        <f t="shared" si="502"/>
        <v>0</v>
      </c>
      <c r="BF237" s="8"/>
      <c r="BG237" s="8"/>
      <c r="BH237" s="8"/>
      <c r="BI237" s="8"/>
      <c r="BJ237" s="8"/>
      <c r="BK237" s="61">
        <f t="shared" si="514"/>
        <v>0</v>
      </c>
      <c r="BL237" s="8"/>
      <c r="BM237" s="8"/>
      <c r="BN237" s="8"/>
      <c r="BO237" s="8"/>
      <c r="BP237" s="8"/>
      <c r="BQ237" s="8"/>
      <c r="BR237" s="61">
        <f t="shared" si="515"/>
        <v>0</v>
      </c>
      <c r="BS237" s="8"/>
      <c r="BT237" s="8"/>
      <c r="BU237" s="61">
        <f t="shared" si="516"/>
        <v>0</v>
      </c>
      <c r="BV237" s="8"/>
      <c r="BW237" s="8"/>
      <c r="BX237" s="8"/>
      <c r="BY237" s="8"/>
      <c r="BZ237" s="61">
        <f t="shared" si="517"/>
        <v>0</v>
      </c>
      <c r="CA237" s="8"/>
      <c r="CB237" s="8"/>
      <c r="CC237" s="8"/>
      <c r="CD237" s="8"/>
      <c r="CE237" s="61">
        <f t="shared" si="518"/>
        <v>0</v>
      </c>
      <c r="CF237" s="8"/>
      <c r="CG237" s="8"/>
      <c r="CH237" s="8"/>
      <c r="CI237" s="8"/>
      <c r="CJ237" s="61">
        <f t="shared" si="519"/>
        <v>0</v>
      </c>
      <c r="CK237" s="8"/>
      <c r="CL237" s="8"/>
      <c r="CM237" s="8"/>
      <c r="CN237" s="8"/>
      <c r="CO237" s="8"/>
      <c r="CP237" s="61">
        <f t="shared" si="520"/>
        <v>0</v>
      </c>
      <c r="CQ237" s="8"/>
      <c r="CR237" s="8"/>
      <c r="CS237" s="8"/>
      <c r="CT237" s="8"/>
      <c r="CU237" s="61">
        <f t="shared" si="503"/>
        <v>0</v>
      </c>
      <c r="CV237" s="8"/>
      <c r="CW237" s="8"/>
      <c r="CX237" s="8"/>
      <c r="CY237" s="61">
        <f t="shared" si="504"/>
        <v>0</v>
      </c>
      <c r="CZ237" s="8"/>
      <c r="DA237" s="8"/>
      <c r="DB237" s="8"/>
      <c r="DC237" s="61">
        <f t="shared" si="505"/>
        <v>0</v>
      </c>
      <c r="DD237" s="8"/>
      <c r="DE237" s="8"/>
      <c r="DF237" s="8"/>
      <c r="DG237" s="61">
        <f t="shared" si="506"/>
        <v>0</v>
      </c>
      <c r="DH237" s="8"/>
      <c r="DI237" s="8"/>
      <c r="DJ237" s="8"/>
      <c r="DK237" s="61">
        <f t="shared" si="507"/>
        <v>0</v>
      </c>
      <c r="DL237" s="8"/>
      <c r="DM237" s="8"/>
      <c r="DN237" s="8"/>
      <c r="DO237" s="61">
        <f t="shared" si="521"/>
        <v>0</v>
      </c>
      <c r="DP237" s="8"/>
      <c r="DQ237" s="8"/>
      <c r="DR237" s="8"/>
      <c r="DS237" s="8"/>
      <c r="DT237" s="61">
        <f t="shared" si="470"/>
        <v>0</v>
      </c>
      <c r="DU237" s="8"/>
      <c r="DV237" s="8"/>
      <c r="DW237" s="8"/>
      <c r="DX237" s="8"/>
      <c r="DY237" s="8"/>
      <c r="DZ237" s="8"/>
      <c r="EA237" s="8"/>
      <c r="EB237" s="61">
        <f t="shared" si="522"/>
        <v>0</v>
      </c>
      <c r="EC237" s="8"/>
      <c r="ED237" s="8"/>
      <c r="EE237" s="8"/>
      <c r="EF237" s="8"/>
      <c r="EG237" s="8"/>
      <c r="EH237" s="8"/>
      <c r="EI237" s="61">
        <f t="shared" si="471"/>
        <v>0</v>
      </c>
      <c r="EJ237" s="8"/>
      <c r="EK237" s="8"/>
      <c r="EL237" s="61">
        <f t="shared" si="472"/>
        <v>0</v>
      </c>
      <c r="EM237" s="8"/>
      <c r="EN237" s="8"/>
      <c r="EO237" s="8"/>
      <c r="EP237" s="8"/>
      <c r="EQ237" s="61">
        <f t="shared" si="473"/>
        <v>0</v>
      </c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61">
        <f t="shared" si="500"/>
        <v>0</v>
      </c>
      <c r="FH237" s="8"/>
      <c r="FI237" s="8"/>
      <c r="FJ237" s="61">
        <f t="shared" si="474"/>
        <v>0</v>
      </c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25">
        <f t="shared" si="596"/>
        <v>0</v>
      </c>
      <c r="GA237" s="25">
        <f t="shared" si="530"/>
        <v>0</v>
      </c>
      <c r="GB237" s="25">
        <f t="shared" si="531"/>
        <v>0</v>
      </c>
      <c r="GC237" s="25">
        <f t="shared" si="597"/>
        <v>0</v>
      </c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</row>
    <row r="238" spans="1:221" s="37" customFormat="1" ht="15.95" customHeight="1">
      <c r="A238" s="46"/>
      <c r="B238" s="46">
        <v>9106</v>
      </c>
      <c r="C238" s="49" t="s">
        <v>427</v>
      </c>
      <c r="D238" s="57">
        <f t="shared" si="494"/>
        <v>0</v>
      </c>
      <c r="E238" s="60">
        <f t="shared" si="508"/>
        <v>0</v>
      </c>
      <c r="F238" s="30">
        <f t="shared" si="465"/>
        <v>0</v>
      </c>
      <c r="G238" s="30">
        <f t="shared" si="509"/>
        <v>0</v>
      </c>
      <c r="H238" s="61">
        <f t="shared" si="598"/>
        <v>0</v>
      </c>
      <c r="I238" s="61">
        <f t="shared" si="598"/>
        <v>0</v>
      </c>
      <c r="J238" s="61">
        <f t="shared" si="495"/>
        <v>0</v>
      </c>
      <c r="K238" s="61">
        <f t="shared" si="466"/>
        <v>0</v>
      </c>
      <c r="L238" s="61">
        <f t="shared" si="467"/>
        <v>0</v>
      </c>
      <c r="M238" s="60">
        <f t="shared" si="468"/>
        <v>0</v>
      </c>
      <c r="N238" s="53">
        <f t="shared" si="501"/>
        <v>0</v>
      </c>
      <c r="O238" s="25">
        <f t="shared" si="584"/>
        <v>0</v>
      </c>
      <c r="P238" s="25">
        <f t="shared" si="585"/>
        <v>0</v>
      </c>
      <c r="Q238" s="25">
        <f t="shared" si="586"/>
        <v>0</v>
      </c>
      <c r="R238" s="25">
        <f t="shared" si="586"/>
        <v>0</v>
      </c>
      <c r="S238" s="25">
        <f t="shared" si="587"/>
        <v>0</v>
      </c>
      <c r="T238" s="25">
        <f t="shared" si="588"/>
        <v>0</v>
      </c>
      <c r="U238" s="25">
        <f t="shared" si="589"/>
        <v>0</v>
      </c>
      <c r="V238" s="25">
        <f t="shared" si="590"/>
        <v>0</v>
      </c>
      <c r="W238" s="25">
        <f t="shared" si="591"/>
        <v>0</v>
      </c>
      <c r="X238" s="25">
        <f t="shared" si="592"/>
        <v>0</v>
      </c>
      <c r="Y238" s="25">
        <f t="shared" si="593"/>
        <v>0</v>
      </c>
      <c r="Z238" s="25">
        <f t="shared" si="594"/>
        <v>0</v>
      </c>
      <c r="AA238" s="25">
        <f t="shared" si="594"/>
        <v>0</v>
      </c>
      <c r="AB238" s="25">
        <f t="shared" si="529"/>
        <v>0</v>
      </c>
      <c r="AC238" s="9">
        <f t="shared" si="529"/>
        <v>0</v>
      </c>
      <c r="AD238" s="25">
        <f t="shared" si="595"/>
        <v>0</v>
      </c>
      <c r="AE238" s="53">
        <f t="shared" si="469"/>
        <v>0</v>
      </c>
      <c r="AF238" s="61">
        <f t="shared" si="510"/>
        <v>0</v>
      </c>
      <c r="AG238" s="61">
        <f t="shared" si="511"/>
        <v>0</v>
      </c>
      <c r="AH238" s="53">
        <f t="shared" si="523"/>
        <v>0</v>
      </c>
      <c r="AI238" s="12">
        <f t="shared" si="512"/>
        <v>0</v>
      </c>
      <c r="AJ238" s="12">
        <f t="shared" si="513"/>
        <v>0</v>
      </c>
      <c r="AK238" s="12">
        <f t="shared" si="524"/>
        <v>0</v>
      </c>
      <c r="AL238" s="12">
        <f t="shared" si="525"/>
        <v>0</v>
      </c>
      <c r="AM238" s="12">
        <f t="shared" si="496"/>
        <v>0</v>
      </c>
      <c r="AN238" s="12">
        <f t="shared" si="497"/>
        <v>0</v>
      </c>
      <c r="AO238" s="12">
        <f t="shared" si="498"/>
        <v>0</v>
      </c>
      <c r="AP238" s="12">
        <f t="shared" si="499"/>
        <v>0</v>
      </c>
      <c r="AQ238" s="12">
        <f t="shared" si="526"/>
        <v>0</v>
      </c>
      <c r="AR238" s="30">
        <f t="shared" si="527"/>
        <v>0</v>
      </c>
      <c r="AS238" s="8"/>
      <c r="AT238" s="8"/>
      <c r="AU238" s="8"/>
      <c r="AV238" s="8"/>
      <c r="AW238" s="8"/>
      <c r="AX238" s="8"/>
      <c r="AY238" s="8"/>
      <c r="AZ238" s="8"/>
      <c r="BA238" s="8"/>
      <c r="BB238" s="30">
        <f t="shared" si="528"/>
        <v>0</v>
      </c>
      <c r="BC238" s="8"/>
      <c r="BD238" s="8"/>
      <c r="BE238" s="30">
        <f t="shared" si="502"/>
        <v>0</v>
      </c>
      <c r="BF238" s="8"/>
      <c r="BG238" s="8"/>
      <c r="BH238" s="8"/>
      <c r="BI238" s="8"/>
      <c r="BJ238" s="8"/>
      <c r="BK238" s="61">
        <f t="shared" si="514"/>
        <v>0</v>
      </c>
      <c r="BL238" s="8"/>
      <c r="BM238" s="8"/>
      <c r="BN238" s="8"/>
      <c r="BO238" s="8"/>
      <c r="BP238" s="8"/>
      <c r="BQ238" s="8"/>
      <c r="BR238" s="61">
        <f t="shared" si="515"/>
        <v>0</v>
      </c>
      <c r="BS238" s="8"/>
      <c r="BT238" s="8"/>
      <c r="BU238" s="61">
        <f t="shared" si="516"/>
        <v>0</v>
      </c>
      <c r="BV238" s="8"/>
      <c r="BW238" s="8"/>
      <c r="BX238" s="8"/>
      <c r="BY238" s="8"/>
      <c r="BZ238" s="61">
        <f t="shared" si="517"/>
        <v>0</v>
      </c>
      <c r="CA238" s="8"/>
      <c r="CB238" s="8"/>
      <c r="CC238" s="8"/>
      <c r="CD238" s="8"/>
      <c r="CE238" s="61">
        <f t="shared" si="518"/>
        <v>0</v>
      </c>
      <c r="CF238" s="8"/>
      <c r="CG238" s="8"/>
      <c r="CH238" s="8"/>
      <c r="CI238" s="8"/>
      <c r="CJ238" s="61">
        <f t="shared" si="519"/>
        <v>0</v>
      </c>
      <c r="CK238" s="8"/>
      <c r="CL238" s="8"/>
      <c r="CM238" s="8"/>
      <c r="CN238" s="8"/>
      <c r="CO238" s="8"/>
      <c r="CP238" s="61">
        <f t="shared" si="520"/>
        <v>0</v>
      </c>
      <c r="CQ238" s="8"/>
      <c r="CR238" s="8"/>
      <c r="CS238" s="8"/>
      <c r="CT238" s="8"/>
      <c r="CU238" s="61">
        <f t="shared" si="503"/>
        <v>0</v>
      </c>
      <c r="CV238" s="8"/>
      <c r="CW238" s="8"/>
      <c r="CX238" s="8"/>
      <c r="CY238" s="61">
        <f t="shared" si="504"/>
        <v>0</v>
      </c>
      <c r="CZ238" s="8"/>
      <c r="DA238" s="8"/>
      <c r="DB238" s="8"/>
      <c r="DC238" s="61">
        <f t="shared" si="505"/>
        <v>0</v>
      </c>
      <c r="DD238" s="8"/>
      <c r="DE238" s="8"/>
      <c r="DF238" s="8"/>
      <c r="DG238" s="61">
        <f t="shared" si="506"/>
        <v>0</v>
      </c>
      <c r="DH238" s="8"/>
      <c r="DI238" s="8"/>
      <c r="DJ238" s="8"/>
      <c r="DK238" s="61">
        <f t="shared" si="507"/>
        <v>0</v>
      </c>
      <c r="DL238" s="8"/>
      <c r="DM238" s="8"/>
      <c r="DN238" s="8"/>
      <c r="DO238" s="61">
        <f t="shared" si="521"/>
        <v>0</v>
      </c>
      <c r="DP238" s="8"/>
      <c r="DQ238" s="8"/>
      <c r="DR238" s="8"/>
      <c r="DS238" s="8"/>
      <c r="DT238" s="61">
        <f t="shared" si="470"/>
        <v>0</v>
      </c>
      <c r="DU238" s="8"/>
      <c r="DV238" s="8"/>
      <c r="DW238" s="8"/>
      <c r="DX238" s="8"/>
      <c r="DY238" s="8"/>
      <c r="DZ238" s="8"/>
      <c r="EA238" s="8"/>
      <c r="EB238" s="61">
        <f t="shared" si="522"/>
        <v>0</v>
      </c>
      <c r="EC238" s="8"/>
      <c r="ED238" s="8"/>
      <c r="EE238" s="8"/>
      <c r="EF238" s="8"/>
      <c r="EG238" s="8"/>
      <c r="EH238" s="8"/>
      <c r="EI238" s="61">
        <f t="shared" si="471"/>
        <v>0</v>
      </c>
      <c r="EJ238" s="8"/>
      <c r="EK238" s="8"/>
      <c r="EL238" s="61">
        <f t="shared" si="472"/>
        <v>0</v>
      </c>
      <c r="EM238" s="8"/>
      <c r="EN238" s="8"/>
      <c r="EO238" s="8"/>
      <c r="EP238" s="8"/>
      <c r="EQ238" s="61">
        <f t="shared" si="473"/>
        <v>0</v>
      </c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61">
        <f t="shared" si="500"/>
        <v>0</v>
      </c>
      <c r="FH238" s="8"/>
      <c r="FI238" s="8"/>
      <c r="FJ238" s="61">
        <f t="shared" si="474"/>
        <v>0</v>
      </c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25">
        <f t="shared" si="596"/>
        <v>0</v>
      </c>
      <c r="GA238" s="25">
        <f t="shared" si="530"/>
        <v>0</v>
      </c>
      <c r="GB238" s="25">
        <f t="shared" si="531"/>
        <v>0</v>
      </c>
      <c r="GC238" s="25">
        <f t="shared" si="597"/>
        <v>0</v>
      </c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</row>
    <row r="239" spans="1:221" s="37" customFormat="1" ht="15.95" customHeight="1">
      <c r="A239" s="46"/>
      <c r="B239" s="46">
        <v>9107</v>
      </c>
      <c r="C239" s="49" t="s">
        <v>428</v>
      </c>
      <c r="D239" s="57">
        <f t="shared" si="494"/>
        <v>0</v>
      </c>
      <c r="E239" s="60">
        <f t="shared" si="508"/>
        <v>0</v>
      </c>
      <c r="F239" s="30">
        <f t="shared" si="465"/>
        <v>0</v>
      </c>
      <c r="G239" s="30">
        <f t="shared" si="509"/>
        <v>0</v>
      </c>
      <c r="H239" s="61">
        <f t="shared" si="598"/>
        <v>0</v>
      </c>
      <c r="I239" s="61">
        <f t="shared" si="598"/>
        <v>0</v>
      </c>
      <c r="J239" s="61">
        <f t="shared" si="495"/>
        <v>0</v>
      </c>
      <c r="K239" s="61">
        <f t="shared" si="466"/>
        <v>0</v>
      </c>
      <c r="L239" s="61">
        <f t="shared" si="467"/>
        <v>0</v>
      </c>
      <c r="M239" s="60">
        <f t="shared" si="468"/>
        <v>0</v>
      </c>
      <c r="N239" s="53">
        <f t="shared" si="501"/>
        <v>0</v>
      </c>
      <c r="O239" s="25">
        <f t="shared" si="584"/>
        <v>0</v>
      </c>
      <c r="P239" s="25">
        <f t="shared" si="585"/>
        <v>0</v>
      </c>
      <c r="Q239" s="25">
        <f t="shared" si="586"/>
        <v>0</v>
      </c>
      <c r="R239" s="25">
        <f t="shared" si="586"/>
        <v>0</v>
      </c>
      <c r="S239" s="25">
        <f t="shared" si="587"/>
        <v>0</v>
      </c>
      <c r="T239" s="25">
        <f t="shared" si="588"/>
        <v>0</v>
      </c>
      <c r="U239" s="25">
        <f t="shared" si="589"/>
        <v>0</v>
      </c>
      <c r="V239" s="25">
        <f t="shared" si="590"/>
        <v>0</v>
      </c>
      <c r="W239" s="25">
        <f t="shared" si="591"/>
        <v>0</v>
      </c>
      <c r="X239" s="25">
        <f t="shared" si="592"/>
        <v>0</v>
      </c>
      <c r="Y239" s="25">
        <f t="shared" si="593"/>
        <v>0</v>
      </c>
      <c r="Z239" s="25">
        <f t="shared" si="594"/>
        <v>0</v>
      </c>
      <c r="AA239" s="25">
        <f t="shared" si="594"/>
        <v>0</v>
      </c>
      <c r="AB239" s="25">
        <f t="shared" si="529"/>
        <v>0</v>
      </c>
      <c r="AC239" s="9">
        <f t="shared" si="529"/>
        <v>0</v>
      </c>
      <c r="AD239" s="25">
        <f t="shared" si="595"/>
        <v>0</v>
      </c>
      <c r="AE239" s="53">
        <f t="shared" si="469"/>
        <v>0</v>
      </c>
      <c r="AF239" s="61">
        <f t="shared" si="510"/>
        <v>0</v>
      </c>
      <c r="AG239" s="61">
        <f t="shared" si="511"/>
        <v>0</v>
      </c>
      <c r="AH239" s="53">
        <f t="shared" si="523"/>
        <v>0</v>
      </c>
      <c r="AI239" s="12">
        <f t="shared" si="512"/>
        <v>0</v>
      </c>
      <c r="AJ239" s="12">
        <f t="shared" si="513"/>
        <v>0</v>
      </c>
      <c r="AK239" s="12">
        <f t="shared" si="524"/>
        <v>0</v>
      </c>
      <c r="AL239" s="12">
        <f t="shared" si="525"/>
        <v>0</v>
      </c>
      <c r="AM239" s="12">
        <f t="shared" si="496"/>
        <v>0</v>
      </c>
      <c r="AN239" s="12">
        <f t="shared" si="497"/>
        <v>0</v>
      </c>
      <c r="AO239" s="12">
        <f t="shared" si="498"/>
        <v>0</v>
      </c>
      <c r="AP239" s="12">
        <f t="shared" si="499"/>
        <v>0</v>
      </c>
      <c r="AQ239" s="12">
        <f t="shared" si="526"/>
        <v>0</v>
      </c>
      <c r="AR239" s="30">
        <f t="shared" si="527"/>
        <v>0</v>
      </c>
      <c r="AS239" s="8"/>
      <c r="AT239" s="8"/>
      <c r="AU239" s="8"/>
      <c r="AV239" s="8"/>
      <c r="AW239" s="8"/>
      <c r="AX239" s="8"/>
      <c r="AY239" s="8"/>
      <c r="AZ239" s="8"/>
      <c r="BA239" s="8"/>
      <c r="BB239" s="30">
        <f t="shared" si="528"/>
        <v>0</v>
      </c>
      <c r="BC239" s="8"/>
      <c r="BD239" s="8"/>
      <c r="BE239" s="30">
        <f t="shared" si="502"/>
        <v>0</v>
      </c>
      <c r="BF239" s="8"/>
      <c r="BG239" s="8"/>
      <c r="BH239" s="8"/>
      <c r="BI239" s="8"/>
      <c r="BJ239" s="8"/>
      <c r="BK239" s="61">
        <f t="shared" si="514"/>
        <v>0</v>
      </c>
      <c r="BL239" s="8"/>
      <c r="BM239" s="8"/>
      <c r="BN239" s="8"/>
      <c r="BO239" s="8"/>
      <c r="BP239" s="8"/>
      <c r="BQ239" s="8"/>
      <c r="BR239" s="61">
        <f t="shared" si="515"/>
        <v>0</v>
      </c>
      <c r="BS239" s="8"/>
      <c r="BT239" s="8"/>
      <c r="BU239" s="61">
        <f t="shared" si="516"/>
        <v>0</v>
      </c>
      <c r="BV239" s="8"/>
      <c r="BW239" s="8"/>
      <c r="BX239" s="8"/>
      <c r="BY239" s="8"/>
      <c r="BZ239" s="61">
        <f t="shared" si="517"/>
        <v>0</v>
      </c>
      <c r="CA239" s="8"/>
      <c r="CB239" s="8"/>
      <c r="CC239" s="8"/>
      <c r="CD239" s="8"/>
      <c r="CE239" s="61">
        <f t="shared" si="518"/>
        <v>0</v>
      </c>
      <c r="CF239" s="8"/>
      <c r="CG239" s="8"/>
      <c r="CH239" s="8"/>
      <c r="CI239" s="8"/>
      <c r="CJ239" s="61">
        <f t="shared" si="519"/>
        <v>0</v>
      </c>
      <c r="CK239" s="8"/>
      <c r="CL239" s="8"/>
      <c r="CM239" s="8"/>
      <c r="CN239" s="8"/>
      <c r="CO239" s="8"/>
      <c r="CP239" s="61">
        <f t="shared" si="520"/>
        <v>0</v>
      </c>
      <c r="CQ239" s="8"/>
      <c r="CR239" s="8"/>
      <c r="CS239" s="8"/>
      <c r="CT239" s="8"/>
      <c r="CU239" s="61">
        <f t="shared" si="503"/>
        <v>0</v>
      </c>
      <c r="CV239" s="8"/>
      <c r="CW239" s="8"/>
      <c r="CX239" s="8"/>
      <c r="CY239" s="61">
        <f t="shared" si="504"/>
        <v>0</v>
      </c>
      <c r="CZ239" s="8"/>
      <c r="DA239" s="8"/>
      <c r="DB239" s="8"/>
      <c r="DC239" s="61">
        <f t="shared" si="505"/>
        <v>0</v>
      </c>
      <c r="DD239" s="8"/>
      <c r="DE239" s="8"/>
      <c r="DF239" s="8"/>
      <c r="DG239" s="61">
        <f t="shared" si="506"/>
        <v>0</v>
      </c>
      <c r="DH239" s="8"/>
      <c r="DI239" s="8"/>
      <c r="DJ239" s="8"/>
      <c r="DK239" s="61">
        <f t="shared" si="507"/>
        <v>0</v>
      </c>
      <c r="DL239" s="8"/>
      <c r="DM239" s="8"/>
      <c r="DN239" s="8"/>
      <c r="DO239" s="61">
        <f t="shared" si="521"/>
        <v>0</v>
      </c>
      <c r="DP239" s="8"/>
      <c r="DQ239" s="8"/>
      <c r="DR239" s="8"/>
      <c r="DS239" s="8"/>
      <c r="DT239" s="61">
        <f t="shared" si="470"/>
        <v>0</v>
      </c>
      <c r="DU239" s="8"/>
      <c r="DV239" s="8"/>
      <c r="DW239" s="8"/>
      <c r="DX239" s="8"/>
      <c r="DY239" s="8"/>
      <c r="DZ239" s="8"/>
      <c r="EA239" s="8"/>
      <c r="EB239" s="61">
        <f t="shared" si="522"/>
        <v>0</v>
      </c>
      <c r="EC239" s="8"/>
      <c r="ED239" s="8"/>
      <c r="EE239" s="8"/>
      <c r="EF239" s="8"/>
      <c r="EG239" s="8"/>
      <c r="EH239" s="8"/>
      <c r="EI239" s="61">
        <f t="shared" si="471"/>
        <v>0</v>
      </c>
      <c r="EJ239" s="8"/>
      <c r="EK239" s="8"/>
      <c r="EL239" s="61">
        <f t="shared" si="472"/>
        <v>0</v>
      </c>
      <c r="EM239" s="8"/>
      <c r="EN239" s="8"/>
      <c r="EO239" s="8"/>
      <c r="EP239" s="8"/>
      <c r="EQ239" s="61">
        <f t="shared" si="473"/>
        <v>0</v>
      </c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61">
        <f t="shared" si="500"/>
        <v>0</v>
      </c>
      <c r="FH239" s="8"/>
      <c r="FI239" s="8"/>
      <c r="FJ239" s="61">
        <f t="shared" si="474"/>
        <v>0</v>
      </c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25">
        <f t="shared" si="596"/>
        <v>0</v>
      </c>
      <c r="GA239" s="25">
        <f t="shared" si="530"/>
        <v>0</v>
      </c>
      <c r="GB239" s="25">
        <f t="shared" si="531"/>
        <v>0</v>
      </c>
      <c r="GC239" s="25">
        <f t="shared" si="597"/>
        <v>0</v>
      </c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</row>
    <row r="240" spans="1:221" s="37" customFormat="1" ht="15.95" customHeight="1">
      <c r="A240" s="46"/>
      <c r="B240" s="46">
        <v>9108</v>
      </c>
      <c r="C240" s="49" t="s">
        <v>433</v>
      </c>
      <c r="D240" s="57">
        <f t="shared" si="494"/>
        <v>0</v>
      </c>
      <c r="E240" s="60">
        <f t="shared" si="508"/>
        <v>0</v>
      </c>
      <c r="F240" s="30">
        <f t="shared" si="465"/>
        <v>0</v>
      </c>
      <c r="G240" s="30">
        <f t="shared" si="509"/>
        <v>0</v>
      </c>
      <c r="H240" s="61">
        <f t="shared" si="598"/>
        <v>0</v>
      </c>
      <c r="I240" s="61">
        <f t="shared" si="598"/>
        <v>0</v>
      </c>
      <c r="J240" s="61">
        <f t="shared" si="495"/>
        <v>0</v>
      </c>
      <c r="K240" s="61">
        <f t="shared" si="466"/>
        <v>0</v>
      </c>
      <c r="L240" s="61">
        <f t="shared" si="467"/>
        <v>0</v>
      </c>
      <c r="M240" s="60">
        <f t="shared" si="468"/>
        <v>0</v>
      </c>
      <c r="N240" s="53">
        <f t="shared" si="501"/>
        <v>0</v>
      </c>
      <c r="O240" s="25">
        <f t="shared" si="584"/>
        <v>0</v>
      </c>
      <c r="P240" s="25">
        <f t="shared" si="585"/>
        <v>0</v>
      </c>
      <c r="Q240" s="25">
        <f t="shared" si="586"/>
        <v>0</v>
      </c>
      <c r="R240" s="25">
        <f t="shared" si="586"/>
        <v>0</v>
      </c>
      <c r="S240" s="25">
        <f t="shared" si="587"/>
        <v>0</v>
      </c>
      <c r="T240" s="25">
        <f t="shared" si="588"/>
        <v>0</v>
      </c>
      <c r="U240" s="25">
        <f t="shared" si="589"/>
        <v>0</v>
      </c>
      <c r="V240" s="25">
        <f t="shared" si="590"/>
        <v>0</v>
      </c>
      <c r="W240" s="25">
        <f t="shared" si="591"/>
        <v>0</v>
      </c>
      <c r="X240" s="25">
        <f t="shared" si="592"/>
        <v>0</v>
      </c>
      <c r="Y240" s="25">
        <f t="shared" si="593"/>
        <v>0</v>
      </c>
      <c r="Z240" s="25">
        <f t="shared" si="594"/>
        <v>0</v>
      </c>
      <c r="AA240" s="25">
        <f t="shared" si="594"/>
        <v>0</v>
      </c>
      <c r="AB240" s="25">
        <f t="shared" si="529"/>
        <v>0</v>
      </c>
      <c r="AC240" s="9">
        <f t="shared" si="529"/>
        <v>0</v>
      </c>
      <c r="AD240" s="25">
        <f t="shared" si="595"/>
        <v>0</v>
      </c>
      <c r="AE240" s="53">
        <f t="shared" si="469"/>
        <v>0</v>
      </c>
      <c r="AF240" s="61">
        <f t="shared" si="510"/>
        <v>0</v>
      </c>
      <c r="AG240" s="61">
        <f t="shared" si="511"/>
        <v>0</v>
      </c>
      <c r="AH240" s="53">
        <f t="shared" si="523"/>
        <v>0</v>
      </c>
      <c r="AI240" s="12">
        <f t="shared" si="512"/>
        <v>0</v>
      </c>
      <c r="AJ240" s="12">
        <f t="shared" si="513"/>
        <v>0</v>
      </c>
      <c r="AK240" s="12">
        <f t="shared" si="524"/>
        <v>0</v>
      </c>
      <c r="AL240" s="12">
        <f t="shared" si="525"/>
        <v>0</v>
      </c>
      <c r="AM240" s="12">
        <f t="shared" si="496"/>
        <v>0</v>
      </c>
      <c r="AN240" s="12">
        <f t="shared" si="497"/>
        <v>0</v>
      </c>
      <c r="AO240" s="12">
        <f t="shared" si="498"/>
        <v>0</v>
      </c>
      <c r="AP240" s="12">
        <f t="shared" si="499"/>
        <v>0</v>
      </c>
      <c r="AQ240" s="12">
        <f t="shared" si="526"/>
        <v>0</v>
      </c>
      <c r="AR240" s="30">
        <f t="shared" si="527"/>
        <v>0</v>
      </c>
      <c r="AS240" s="8"/>
      <c r="AT240" s="8"/>
      <c r="AU240" s="8"/>
      <c r="AV240" s="8"/>
      <c r="AW240" s="8"/>
      <c r="AX240" s="8"/>
      <c r="AY240" s="8"/>
      <c r="AZ240" s="8"/>
      <c r="BA240" s="8"/>
      <c r="BB240" s="30">
        <f t="shared" si="528"/>
        <v>0</v>
      </c>
      <c r="BC240" s="8"/>
      <c r="BD240" s="8"/>
      <c r="BE240" s="30">
        <f t="shared" si="502"/>
        <v>0</v>
      </c>
      <c r="BF240" s="8"/>
      <c r="BG240" s="8"/>
      <c r="BH240" s="8"/>
      <c r="BI240" s="8"/>
      <c r="BJ240" s="8"/>
      <c r="BK240" s="61">
        <f t="shared" si="514"/>
        <v>0</v>
      </c>
      <c r="BL240" s="8"/>
      <c r="BM240" s="8"/>
      <c r="BN240" s="8"/>
      <c r="BO240" s="8"/>
      <c r="BP240" s="8"/>
      <c r="BQ240" s="8"/>
      <c r="BR240" s="61">
        <f t="shared" si="515"/>
        <v>0</v>
      </c>
      <c r="BS240" s="8"/>
      <c r="BT240" s="8"/>
      <c r="BU240" s="61">
        <f t="shared" si="516"/>
        <v>0</v>
      </c>
      <c r="BV240" s="8"/>
      <c r="BW240" s="8"/>
      <c r="BX240" s="8"/>
      <c r="BY240" s="8"/>
      <c r="BZ240" s="61">
        <f t="shared" si="517"/>
        <v>0</v>
      </c>
      <c r="CA240" s="8"/>
      <c r="CB240" s="8"/>
      <c r="CC240" s="8"/>
      <c r="CD240" s="8"/>
      <c r="CE240" s="61">
        <f t="shared" si="518"/>
        <v>0</v>
      </c>
      <c r="CF240" s="8"/>
      <c r="CG240" s="8"/>
      <c r="CH240" s="8"/>
      <c r="CI240" s="8"/>
      <c r="CJ240" s="61">
        <f t="shared" si="519"/>
        <v>0</v>
      </c>
      <c r="CK240" s="8"/>
      <c r="CL240" s="8"/>
      <c r="CM240" s="8"/>
      <c r="CN240" s="8"/>
      <c r="CO240" s="8"/>
      <c r="CP240" s="61">
        <f t="shared" si="520"/>
        <v>0</v>
      </c>
      <c r="CQ240" s="8"/>
      <c r="CR240" s="8"/>
      <c r="CS240" s="8"/>
      <c r="CT240" s="8"/>
      <c r="CU240" s="61">
        <f t="shared" si="503"/>
        <v>0</v>
      </c>
      <c r="CV240" s="8"/>
      <c r="CW240" s="8"/>
      <c r="CX240" s="8"/>
      <c r="CY240" s="61">
        <f t="shared" si="504"/>
        <v>0</v>
      </c>
      <c r="CZ240" s="8"/>
      <c r="DA240" s="8"/>
      <c r="DB240" s="8"/>
      <c r="DC240" s="61">
        <f t="shared" si="505"/>
        <v>0</v>
      </c>
      <c r="DD240" s="8"/>
      <c r="DE240" s="8"/>
      <c r="DF240" s="8"/>
      <c r="DG240" s="61">
        <f t="shared" si="506"/>
        <v>0</v>
      </c>
      <c r="DH240" s="8"/>
      <c r="DI240" s="8"/>
      <c r="DJ240" s="8"/>
      <c r="DK240" s="61">
        <f t="shared" si="507"/>
        <v>0</v>
      </c>
      <c r="DL240" s="8"/>
      <c r="DM240" s="8"/>
      <c r="DN240" s="8"/>
      <c r="DO240" s="61">
        <f t="shared" si="521"/>
        <v>0</v>
      </c>
      <c r="DP240" s="8"/>
      <c r="DQ240" s="8"/>
      <c r="DR240" s="8"/>
      <c r="DS240" s="8"/>
      <c r="DT240" s="61">
        <f t="shared" si="470"/>
        <v>0</v>
      </c>
      <c r="DU240" s="8"/>
      <c r="DV240" s="8"/>
      <c r="DW240" s="8"/>
      <c r="DX240" s="8"/>
      <c r="DY240" s="8"/>
      <c r="DZ240" s="8"/>
      <c r="EA240" s="8"/>
      <c r="EB240" s="61">
        <f t="shared" si="522"/>
        <v>0</v>
      </c>
      <c r="EC240" s="8"/>
      <c r="ED240" s="8"/>
      <c r="EE240" s="8"/>
      <c r="EF240" s="8"/>
      <c r="EG240" s="8"/>
      <c r="EH240" s="8"/>
      <c r="EI240" s="61">
        <f t="shared" si="471"/>
        <v>0</v>
      </c>
      <c r="EJ240" s="8"/>
      <c r="EK240" s="8"/>
      <c r="EL240" s="61">
        <f t="shared" si="472"/>
        <v>0</v>
      </c>
      <c r="EM240" s="8"/>
      <c r="EN240" s="8"/>
      <c r="EO240" s="8"/>
      <c r="EP240" s="8"/>
      <c r="EQ240" s="61">
        <f t="shared" si="473"/>
        <v>0</v>
      </c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61">
        <f t="shared" si="500"/>
        <v>0</v>
      </c>
      <c r="FH240" s="8"/>
      <c r="FI240" s="8"/>
      <c r="FJ240" s="61">
        <f t="shared" si="474"/>
        <v>0</v>
      </c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25">
        <f t="shared" si="596"/>
        <v>0</v>
      </c>
      <c r="GA240" s="25">
        <f t="shared" si="530"/>
        <v>0</v>
      </c>
      <c r="GB240" s="25">
        <f t="shared" si="531"/>
        <v>0</v>
      </c>
      <c r="GC240" s="25">
        <f t="shared" si="597"/>
        <v>0</v>
      </c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</row>
    <row r="241" spans="1:221" s="37" customFormat="1" ht="15.95" customHeight="1">
      <c r="A241" s="46"/>
      <c r="B241" s="46">
        <v>9111</v>
      </c>
      <c r="C241" s="49" t="s">
        <v>59</v>
      </c>
      <c r="D241" s="57">
        <f t="shared" si="494"/>
        <v>0</v>
      </c>
      <c r="E241" s="60">
        <f t="shared" si="508"/>
        <v>0</v>
      </c>
      <c r="F241" s="30">
        <f t="shared" si="465"/>
        <v>0</v>
      </c>
      <c r="G241" s="30">
        <f t="shared" si="509"/>
        <v>0</v>
      </c>
      <c r="H241" s="61">
        <f t="shared" si="598"/>
        <v>0</v>
      </c>
      <c r="I241" s="61">
        <f t="shared" si="598"/>
        <v>0</v>
      </c>
      <c r="J241" s="61">
        <f t="shared" si="495"/>
        <v>0</v>
      </c>
      <c r="K241" s="61">
        <f t="shared" si="466"/>
        <v>0</v>
      </c>
      <c r="L241" s="61">
        <f t="shared" si="467"/>
        <v>0</v>
      </c>
      <c r="M241" s="60">
        <f t="shared" si="468"/>
        <v>0</v>
      </c>
      <c r="N241" s="53">
        <f t="shared" si="501"/>
        <v>0</v>
      </c>
      <c r="O241" s="25">
        <f t="shared" si="584"/>
        <v>0</v>
      </c>
      <c r="P241" s="25">
        <f t="shared" si="585"/>
        <v>0</v>
      </c>
      <c r="Q241" s="25">
        <f t="shared" si="586"/>
        <v>0</v>
      </c>
      <c r="R241" s="25">
        <f t="shared" si="586"/>
        <v>0</v>
      </c>
      <c r="S241" s="25">
        <f t="shared" si="587"/>
        <v>0</v>
      </c>
      <c r="T241" s="25">
        <f t="shared" si="588"/>
        <v>0</v>
      </c>
      <c r="U241" s="25">
        <f t="shared" si="589"/>
        <v>0</v>
      </c>
      <c r="V241" s="25">
        <f t="shared" si="590"/>
        <v>0</v>
      </c>
      <c r="W241" s="25">
        <f t="shared" si="591"/>
        <v>0</v>
      </c>
      <c r="X241" s="25">
        <f t="shared" si="592"/>
        <v>0</v>
      </c>
      <c r="Y241" s="25">
        <f t="shared" si="593"/>
        <v>0</v>
      </c>
      <c r="Z241" s="25">
        <f t="shared" si="594"/>
        <v>0</v>
      </c>
      <c r="AA241" s="25">
        <f t="shared" si="594"/>
        <v>0</v>
      </c>
      <c r="AB241" s="25">
        <f t="shared" si="529"/>
        <v>0</v>
      </c>
      <c r="AC241" s="9">
        <f t="shared" si="529"/>
        <v>0</v>
      </c>
      <c r="AD241" s="25">
        <f t="shared" si="595"/>
        <v>0</v>
      </c>
      <c r="AE241" s="53">
        <f t="shared" si="469"/>
        <v>0</v>
      </c>
      <c r="AF241" s="61">
        <f t="shared" si="510"/>
        <v>0</v>
      </c>
      <c r="AG241" s="61">
        <f t="shared" si="511"/>
        <v>0</v>
      </c>
      <c r="AH241" s="53">
        <f t="shared" si="523"/>
        <v>0</v>
      </c>
      <c r="AI241" s="12">
        <f t="shared" si="512"/>
        <v>0</v>
      </c>
      <c r="AJ241" s="12">
        <f t="shared" si="513"/>
        <v>0</v>
      </c>
      <c r="AK241" s="12">
        <f t="shared" si="524"/>
        <v>0</v>
      </c>
      <c r="AL241" s="12">
        <f t="shared" si="525"/>
        <v>0</v>
      </c>
      <c r="AM241" s="12">
        <f t="shared" si="496"/>
        <v>0</v>
      </c>
      <c r="AN241" s="12">
        <f t="shared" si="497"/>
        <v>0</v>
      </c>
      <c r="AO241" s="12">
        <f t="shared" si="498"/>
        <v>0</v>
      </c>
      <c r="AP241" s="12">
        <f t="shared" si="499"/>
        <v>0</v>
      </c>
      <c r="AQ241" s="12">
        <f t="shared" si="526"/>
        <v>0</v>
      </c>
      <c r="AR241" s="30">
        <f t="shared" si="527"/>
        <v>0</v>
      </c>
      <c r="AS241" s="8"/>
      <c r="AT241" s="8"/>
      <c r="AU241" s="8"/>
      <c r="AV241" s="8"/>
      <c r="AW241" s="8"/>
      <c r="AX241" s="8"/>
      <c r="AY241" s="8"/>
      <c r="AZ241" s="8"/>
      <c r="BA241" s="8"/>
      <c r="BB241" s="30">
        <f t="shared" si="528"/>
        <v>0</v>
      </c>
      <c r="BC241" s="8"/>
      <c r="BD241" s="8"/>
      <c r="BE241" s="30">
        <f t="shared" si="502"/>
        <v>0</v>
      </c>
      <c r="BF241" s="8"/>
      <c r="BG241" s="8"/>
      <c r="BH241" s="8"/>
      <c r="BI241" s="8"/>
      <c r="BJ241" s="8"/>
      <c r="BK241" s="61">
        <f t="shared" si="514"/>
        <v>0</v>
      </c>
      <c r="BL241" s="8"/>
      <c r="BM241" s="8"/>
      <c r="BN241" s="8"/>
      <c r="BO241" s="8"/>
      <c r="BP241" s="8"/>
      <c r="BQ241" s="8"/>
      <c r="BR241" s="61">
        <f t="shared" si="515"/>
        <v>0</v>
      </c>
      <c r="BS241" s="8"/>
      <c r="BT241" s="8"/>
      <c r="BU241" s="61">
        <f t="shared" si="516"/>
        <v>0</v>
      </c>
      <c r="BV241" s="8"/>
      <c r="BW241" s="8"/>
      <c r="BX241" s="8"/>
      <c r="BY241" s="8"/>
      <c r="BZ241" s="61">
        <f t="shared" si="517"/>
        <v>0</v>
      </c>
      <c r="CA241" s="8"/>
      <c r="CB241" s="8"/>
      <c r="CC241" s="8"/>
      <c r="CD241" s="8"/>
      <c r="CE241" s="61">
        <f t="shared" si="518"/>
        <v>0</v>
      </c>
      <c r="CF241" s="8"/>
      <c r="CG241" s="8"/>
      <c r="CH241" s="8"/>
      <c r="CI241" s="8"/>
      <c r="CJ241" s="61">
        <f t="shared" si="519"/>
        <v>0</v>
      </c>
      <c r="CK241" s="8"/>
      <c r="CL241" s="8"/>
      <c r="CM241" s="8"/>
      <c r="CN241" s="8"/>
      <c r="CO241" s="8"/>
      <c r="CP241" s="61">
        <f t="shared" si="520"/>
        <v>0</v>
      </c>
      <c r="CQ241" s="8"/>
      <c r="CR241" s="8"/>
      <c r="CS241" s="8"/>
      <c r="CT241" s="8"/>
      <c r="CU241" s="61">
        <f t="shared" si="503"/>
        <v>0</v>
      </c>
      <c r="CV241" s="8"/>
      <c r="CW241" s="8"/>
      <c r="CX241" s="8"/>
      <c r="CY241" s="61">
        <f t="shared" si="504"/>
        <v>0</v>
      </c>
      <c r="CZ241" s="8"/>
      <c r="DA241" s="8"/>
      <c r="DB241" s="8"/>
      <c r="DC241" s="61">
        <f t="shared" si="505"/>
        <v>0</v>
      </c>
      <c r="DD241" s="8"/>
      <c r="DE241" s="8"/>
      <c r="DF241" s="8"/>
      <c r="DG241" s="61">
        <f t="shared" si="506"/>
        <v>0</v>
      </c>
      <c r="DH241" s="8"/>
      <c r="DI241" s="8"/>
      <c r="DJ241" s="8"/>
      <c r="DK241" s="61">
        <f t="shared" si="507"/>
        <v>0</v>
      </c>
      <c r="DL241" s="8"/>
      <c r="DM241" s="8"/>
      <c r="DN241" s="8"/>
      <c r="DO241" s="61">
        <f t="shared" si="521"/>
        <v>0</v>
      </c>
      <c r="DP241" s="8"/>
      <c r="DQ241" s="8"/>
      <c r="DR241" s="8"/>
      <c r="DS241" s="8"/>
      <c r="DT241" s="61">
        <f t="shared" si="470"/>
        <v>0</v>
      </c>
      <c r="DU241" s="8"/>
      <c r="DV241" s="8"/>
      <c r="DW241" s="8"/>
      <c r="DX241" s="8"/>
      <c r="DY241" s="8"/>
      <c r="DZ241" s="8"/>
      <c r="EA241" s="8"/>
      <c r="EB241" s="61">
        <f t="shared" si="522"/>
        <v>0</v>
      </c>
      <c r="EC241" s="8"/>
      <c r="ED241" s="8"/>
      <c r="EE241" s="8"/>
      <c r="EF241" s="8"/>
      <c r="EG241" s="8"/>
      <c r="EH241" s="8"/>
      <c r="EI241" s="61">
        <f t="shared" si="471"/>
        <v>0</v>
      </c>
      <c r="EJ241" s="8"/>
      <c r="EK241" s="8"/>
      <c r="EL241" s="61">
        <f t="shared" si="472"/>
        <v>0</v>
      </c>
      <c r="EM241" s="8"/>
      <c r="EN241" s="8"/>
      <c r="EO241" s="8"/>
      <c r="EP241" s="8"/>
      <c r="EQ241" s="61">
        <f t="shared" si="473"/>
        <v>0</v>
      </c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61">
        <f t="shared" si="500"/>
        <v>0</v>
      </c>
      <c r="FH241" s="8"/>
      <c r="FI241" s="8"/>
      <c r="FJ241" s="61">
        <f t="shared" si="474"/>
        <v>0</v>
      </c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25">
        <f t="shared" si="596"/>
        <v>0</v>
      </c>
      <c r="GA241" s="25">
        <f t="shared" si="530"/>
        <v>0</v>
      </c>
      <c r="GB241" s="25">
        <f t="shared" si="531"/>
        <v>0</v>
      </c>
      <c r="GC241" s="25">
        <f t="shared" si="597"/>
        <v>0</v>
      </c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</row>
    <row r="242" spans="1:221" s="37" customFormat="1" ht="15.95" customHeight="1">
      <c r="A242" s="46"/>
      <c r="B242" s="46">
        <v>9112</v>
      </c>
      <c r="C242" s="49" t="s">
        <v>434</v>
      </c>
      <c r="D242" s="57">
        <f t="shared" si="494"/>
        <v>0</v>
      </c>
      <c r="E242" s="60">
        <f t="shared" si="508"/>
        <v>0</v>
      </c>
      <c r="F242" s="30">
        <f t="shared" si="465"/>
        <v>0</v>
      </c>
      <c r="G242" s="30">
        <f t="shared" si="509"/>
        <v>0</v>
      </c>
      <c r="H242" s="61">
        <f t="shared" si="598"/>
        <v>0</v>
      </c>
      <c r="I242" s="61">
        <f t="shared" si="598"/>
        <v>0</v>
      </c>
      <c r="J242" s="61">
        <f t="shared" si="495"/>
        <v>0</v>
      </c>
      <c r="K242" s="61">
        <f t="shared" si="466"/>
        <v>0</v>
      </c>
      <c r="L242" s="61">
        <f t="shared" si="467"/>
        <v>0</v>
      </c>
      <c r="M242" s="60">
        <f t="shared" si="468"/>
        <v>0</v>
      </c>
      <c r="N242" s="53">
        <f t="shared" si="501"/>
        <v>0</v>
      </c>
      <c r="O242" s="25">
        <f t="shared" si="584"/>
        <v>0</v>
      </c>
      <c r="P242" s="25">
        <f t="shared" si="585"/>
        <v>0</v>
      </c>
      <c r="Q242" s="25">
        <f t="shared" si="586"/>
        <v>0</v>
      </c>
      <c r="R242" s="25">
        <f t="shared" si="586"/>
        <v>0</v>
      </c>
      <c r="S242" s="25">
        <f t="shared" si="587"/>
        <v>0</v>
      </c>
      <c r="T242" s="25">
        <f t="shared" si="588"/>
        <v>0</v>
      </c>
      <c r="U242" s="25">
        <f t="shared" si="589"/>
        <v>0</v>
      </c>
      <c r="V242" s="25">
        <f t="shared" si="590"/>
        <v>0</v>
      </c>
      <c r="W242" s="25">
        <f t="shared" si="591"/>
        <v>0</v>
      </c>
      <c r="X242" s="25">
        <f t="shared" si="592"/>
        <v>0</v>
      </c>
      <c r="Y242" s="25">
        <f t="shared" si="593"/>
        <v>0</v>
      </c>
      <c r="Z242" s="25">
        <f t="shared" si="594"/>
        <v>0</v>
      </c>
      <c r="AA242" s="25">
        <f t="shared" si="594"/>
        <v>0</v>
      </c>
      <c r="AB242" s="25">
        <f t="shared" si="529"/>
        <v>0</v>
      </c>
      <c r="AC242" s="9">
        <f t="shared" si="529"/>
        <v>0</v>
      </c>
      <c r="AD242" s="25">
        <f t="shared" si="595"/>
        <v>0</v>
      </c>
      <c r="AE242" s="53">
        <f t="shared" si="469"/>
        <v>0</v>
      </c>
      <c r="AF242" s="61">
        <f t="shared" si="510"/>
        <v>0</v>
      </c>
      <c r="AG242" s="61">
        <f t="shared" si="511"/>
        <v>0</v>
      </c>
      <c r="AH242" s="53">
        <f t="shared" si="523"/>
        <v>0</v>
      </c>
      <c r="AI242" s="12">
        <f t="shared" si="512"/>
        <v>0</v>
      </c>
      <c r="AJ242" s="12">
        <f t="shared" si="513"/>
        <v>0</v>
      </c>
      <c r="AK242" s="12">
        <f t="shared" si="524"/>
        <v>0</v>
      </c>
      <c r="AL242" s="12">
        <f t="shared" si="525"/>
        <v>0</v>
      </c>
      <c r="AM242" s="12">
        <f t="shared" si="496"/>
        <v>0</v>
      </c>
      <c r="AN242" s="12">
        <f t="shared" si="497"/>
        <v>0</v>
      </c>
      <c r="AO242" s="12">
        <f t="shared" si="498"/>
        <v>0</v>
      </c>
      <c r="AP242" s="12">
        <f t="shared" si="499"/>
        <v>0</v>
      </c>
      <c r="AQ242" s="12">
        <f t="shared" si="526"/>
        <v>0</v>
      </c>
      <c r="AR242" s="30">
        <f t="shared" si="527"/>
        <v>0</v>
      </c>
      <c r="AS242" s="8"/>
      <c r="AT242" s="8"/>
      <c r="AU242" s="8"/>
      <c r="AV242" s="8"/>
      <c r="AW242" s="8"/>
      <c r="AX242" s="8"/>
      <c r="AY242" s="8"/>
      <c r="AZ242" s="8"/>
      <c r="BA242" s="8"/>
      <c r="BB242" s="30">
        <f t="shared" si="528"/>
        <v>0</v>
      </c>
      <c r="BC242" s="8"/>
      <c r="BD242" s="8"/>
      <c r="BE242" s="30">
        <f t="shared" si="502"/>
        <v>0</v>
      </c>
      <c r="BF242" s="8"/>
      <c r="BG242" s="8"/>
      <c r="BH242" s="8"/>
      <c r="BI242" s="8"/>
      <c r="BJ242" s="8"/>
      <c r="BK242" s="61">
        <f t="shared" si="514"/>
        <v>0</v>
      </c>
      <c r="BL242" s="8"/>
      <c r="BM242" s="8"/>
      <c r="BN242" s="8"/>
      <c r="BO242" s="8"/>
      <c r="BP242" s="8"/>
      <c r="BQ242" s="8"/>
      <c r="BR242" s="61">
        <f t="shared" si="515"/>
        <v>0</v>
      </c>
      <c r="BS242" s="8"/>
      <c r="BT242" s="8"/>
      <c r="BU242" s="61">
        <f t="shared" si="516"/>
        <v>0</v>
      </c>
      <c r="BV242" s="8"/>
      <c r="BW242" s="8"/>
      <c r="BX242" s="8"/>
      <c r="BY242" s="8"/>
      <c r="BZ242" s="61">
        <f t="shared" si="517"/>
        <v>0</v>
      </c>
      <c r="CA242" s="8"/>
      <c r="CB242" s="8"/>
      <c r="CC242" s="8"/>
      <c r="CD242" s="8"/>
      <c r="CE242" s="61">
        <f t="shared" si="518"/>
        <v>0</v>
      </c>
      <c r="CF242" s="8"/>
      <c r="CG242" s="8"/>
      <c r="CH242" s="8"/>
      <c r="CI242" s="8"/>
      <c r="CJ242" s="61">
        <f t="shared" si="519"/>
        <v>0</v>
      </c>
      <c r="CK242" s="8"/>
      <c r="CL242" s="8"/>
      <c r="CM242" s="8"/>
      <c r="CN242" s="8"/>
      <c r="CO242" s="8"/>
      <c r="CP242" s="61">
        <f t="shared" si="520"/>
        <v>0</v>
      </c>
      <c r="CQ242" s="8"/>
      <c r="CR242" s="8"/>
      <c r="CS242" s="8"/>
      <c r="CT242" s="8"/>
      <c r="CU242" s="61">
        <f t="shared" si="503"/>
        <v>0</v>
      </c>
      <c r="CV242" s="8"/>
      <c r="CW242" s="8"/>
      <c r="CX242" s="8"/>
      <c r="CY242" s="61">
        <f t="shared" si="504"/>
        <v>0</v>
      </c>
      <c r="CZ242" s="8"/>
      <c r="DA242" s="8"/>
      <c r="DB242" s="8"/>
      <c r="DC242" s="61">
        <f t="shared" si="505"/>
        <v>0</v>
      </c>
      <c r="DD242" s="8"/>
      <c r="DE242" s="8"/>
      <c r="DF242" s="8"/>
      <c r="DG242" s="61">
        <f t="shared" si="506"/>
        <v>0</v>
      </c>
      <c r="DH242" s="8"/>
      <c r="DI242" s="8"/>
      <c r="DJ242" s="8"/>
      <c r="DK242" s="61">
        <f t="shared" si="507"/>
        <v>0</v>
      </c>
      <c r="DL242" s="8"/>
      <c r="DM242" s="8"/>
      <c r="DN242" s="8"/>
      <c r="DO242" s="61">
        <f t="shared" si="521"/>
        <v>0</v>
      </c>
      <c r="DP242" s="8"/>
      <c r="DQ242" s="8"/>
      <c r="DR242" s="8"/>
      <c r="DS242" s="8"/>
      <c r="DT242" s="61">
        <f t="shared" si="470"/>
        <v>0</v>
      </c>
      <c r="DU242" s="8"/>
      <c r="DV242" s="8"/>
      <c r="DW242" s="8"/>
      <c r="DX242" s="8"/>
      <c r="DY242" s="8"/>
      <c r="DZ242" s="8"/>
      <c r="EA242" s="8"/>
      <c r="EB242" s="61">
        <f t="shared" si="522"/>
        <v>0</v>
      </c>
      <c r="EC242" s="8"/>
      <c r="ED242" s="8"/>
      <c r="EE242" s="8"/>
      <c r="EF242" s="8"/>
      <c r="EG242" s="8"/>
      <c r="EH242" s="8"/>
      <c r="EI242" s="61">
        <f t="shared" si="471"/>
        <v>0</v>
      </c>
      <c r="EJ242" s="8"/>
      <c r="EK242" s="8"/>
      <c r="EL242" s="61">
        <f t="shared" si="472"/>
        <v>0</v>
      </c>
      <c r="EM242" s="8"/>
      <c r="EN242" s="8"/>
      <c r="EO242" s="8"/>
      <c r="EP242" s="8"/>
      <c r="EQ242" s="61">
        <f t="shared" si="473"/>
        <v>0</v>
      </c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61">
        <f t="shared" si="500"/>
        <v>0</v>
      </c>
      <c r="FH242" s="8"/>
      <c r="FI242" s="8"/>
      <c r="FJ242" s="61">
        <f t="shared" si="474"/>
        <v>0</v>
      </c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25">
        <f t="shared" si="596"/>
        <v>0</v>
      </c>
      <c r="GA242" s="25">
        <f t="shared" si="530"/>
        <v>0</v>
      </c>
      <c r="GB242" s="25">
        <f t="shared" si="531"/>
        <v>0</v>
      </c>
      <c r="GC242" s="25">
        <f t="shared" si="597"/>
        <v>0</v>
      </c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</row>
    <row r="243" spans="1:221" s="37" customFormat="1" ht="15.95" customHeight="1">
      <c r="A243" s="46"/>
      <c r="B243" s="46">
        <v>9113</v>
      </c>
      <c r="C243" s="49" t="s">
        <v>550</v>
      </c>
      <c r="D243" s="57">
        <f t="shared" si="494"/>
        <v>0</v>
      </c>
      <c r="E243" s="60">
        <f t="shared" si="508"/>
        <v>0</v>
      </c>
      <c r="F243" s="30">
        <f t="shared" si="465"/>
        <v>0</v>
      </c>
      <c r="G243" s="30">
        <f t="shared" si="509"/>
        <v>0</v>
      </c>
      <c r="H243" s="61">
        <f t="shared" si="598"/>
        <v>0</v>
      </c>
      <c r="I243" s="61">
        <f t="shared" si="598"/>
        <v>0</v>
      </c>
      <c r="J243" s="61">
        <f t="shared" si="495"/>
        <v>0</v>
      </c>
      <c r="K243" s="61">
        <f t="shared" si="466"/>
        <v>0</v>
      </c>
      <c r="L243" s="61">
        <f t="shared" si="467"/>
        <v>0</v>
      </c>
      <c r="M243" s="60">
        <f t="shared" si="468"/>
        <v>0</v>
      </c>
      <c r="N243" s="53">
        <f t="shared" si="501"/>
        <v>0</v>
      </c>
      <c r="O243" s="25">
        <f t="shared" si="584"/>
        <v>0</v>
      </c>
      <c r="P243" s="25">
        <f t="shared" si="585"/>
        <v>0</v>
      </c>
      <c r="Q243" s="25">
        <f t="shared" si="586"/>
        <v>0</v>
      </c>
      <c r="R243" s="25">
        <f t="shared" si="586"/>
        <v>0</v>
      </c>
      <c r="S243" s="25">
        <f t="shared" si="587"/>
        <v>0</v>
      </c>
      <c r="T243" s="25">
        <f t="shared" si="588"/>
        <v>0</v>
      </c>
      <c r="U243" s="25">
        <f t="shared" si="589"/>
        <v>0</v>
      </c>
      <c r="V243" s="25">
        <f t="shared" si="590"/>
        <v>0</v>
      </c>
      <c r="W243" s="25">
        <f t="shared" si="591"/>
        <v>0</v>
      </c>
      <c r="X243" s="25">
        <f t="shared" si="592"/>
        <v>0</v>
      </c>
      <c r="Y243" s="25">
        <f t="shared" si="593"/>
        <v>0</v>
      </c>
      <c r="Z243" s="25">
        <f t="shared" si="594"/>
        <v>0</v>
      </c>
      <c r="AA243" s="25">
        <f t="shared" si="594"/>
        <v>0</v>
      </c>
      <c r="AB243" s="25">
        <f t="shared" si="529"/>
        <v>0</v>
      </c>
      <c r="AC243" s="9">
        <f t="shared" si="529"/>
        <v>0</v>
      </c>
      <c r="AD243" s="25">
        <f t="shared" si="595"/>
        <v>0</v>
      </c>
      <c r="AE243" s="53">
        <f t="shared" si="469"/>
        <v>0</v>
      </c>
      <c r="AF243" s="61">
        <f t="shared" si="510"/>
        <v>0</v>
      </c>
      <c r="AG243" s="61">
        <f t="shared" si="511"/>
        <v>0</v>
      </c>
      <c r="AH243" s="53">
        <f t="shared" si="523"/>
        <v>0</v>
      </c>
      <c r="AI243" s="12">
        <f t="shared" si="512"/>
        <v>0</v>
      </c>
      <c r="AJ243" s="12">
        <f t="shared" si="513"/>
        <v>0</v>
      </c>
      <c r="AK243" s="12">
        <f t="shared" si="524"/>
        <v>0</v>
      </c>
      <c r="AL243" s="12">
        <f t="shared" si="525"/>
        <v>0</v>
      </c>
      <c r="AM243" s="12">
        <f t="shared" si="496"/>
        <v>0</v>
      </c>
      <c r="AN243" s="12">
        <f t="shared" si="497"/>
        <v>0</v>
      </c>
      <c r="AO243" s="12">
        <f t="shared" si="498"/>
        <v>0</v>
      </c>
      <c r="AP243" s="12">
        <f t="shared" si="499"/>
        <v>0</v>
      </c>
      <c r="AQ243" s="12">
        <f t="shared" si="526"/>
        <v>0</v>
      </c>
      <c r="AR243" s="30">
        <f t="shared" si="527"/>
        <v>0</v>
      </c>
      <c r="AS243" s="8"/>
      <c r="AT243" s="8"/>
      <c r="AU243" s="8"/>
      <c r="AV243" s="8"/>
      <c r="AW243" s="8"/>
      <c r="AX243" s="8"/>
      <c r="AY243" s="8"/>
      <c r="AZ243" s="8"/>
      <c r="BA243" s="8"/>
      <c r="BB243" s="30">
        <f t="shared" si="528"/>
        <v>0</v>
      </c>
      <c r="BC243" s="8"/>
      <c r="BD243" s="8"/>
      <c r="BE243" s="30">
        <f t="shared" si="502"/>
        <v>0</v>
      </c>
      <c r="BF243" s="8"/>
      <c r="BG243" s="8"/>
      <c r="BH243" s="8"/>
      <c r="BI243" s="8"/>
      <c r="BJ243" s="8"/>
      <c r="BK243" s="61">
        <f t="shared" si="514"/>
        <v>0</v>
      </c>
      <c r="BL243" s="8"/>
      <c r="BM243" s="8"/>
      <c r="BN243" s="8"/>
      <c r="BO243" s="8"/>
      <c r="BP243" s="8"/>
      <c r="BQ243" s="8"/>
      <c r="BR243" s="61">
        <f t="shared" si="515"/>
        <v>0</v>
      </c>
      <c r="BS243" s="8"/>
      <c r="BT243" s="8"/>
      <c r="BU243" s="61">
        <f t="shared" si="516"/>
        <v>0</v>
      </c>
      <c r="BV243" s="8"/>
      <c r="BW243" s="8"/>
      <c r="BX243" s="8"/>
      <c r="BY243" s="8"/>
      <c r="BZ243" s="61">
        <f t="shared" si="517"/>
        <v>0</v>
      </c>
      <c r="CA243" s="8"/>
      <c r="CB243" s="8"/>
      <c r="CC243" s="8"/>
      <c r="CD243" s="8"/>
      <c r="CE243" s="61">
        <f t="shared" si="518"/>
        <v>0</v>
      </c>
      <c r="CF243" s="8"/>
      <c r="CG243" s="8"/>
      <c r="CH243" s="8"/>
      <c r="CI243" s="8"/>
      <c r="CJ243" s="61">
        <f t="shared" si="519"/>
        <v>0</v>
      </c>
      <c r="CK243" s="8"/>
      <c r="CL243" s="8"/>
      <c r="CM243" s="8"/>
      <c r="CN243" s="8"/>
      <c r="CO243" s="8"/>
      <c r="CP243" s="61">
        <f t="shared" si="520"/>
        <v>0</v>
      </c>
      <c r="CQ243" s="8"/>
      <c r="CR243" s="8"/>
      <c r="CS243" s="8"/>
      <c r="CT243" s="8"/>
      <c r="CU243" s="61">
        <f t="shared" si="503"/>
        <v>0</v>
      </c>
      <c r="CV243" s="8"/>
      <c r="CW243" s="8"/>
      <c r="CX243" s="8"/>
      <c r="CY243" s="61">
        <f t="shared" si="504"/>
        <v>0</v>
      </c>
      <c r="CZ243" s="8"/>
      <c r="DA243" s="8"/>
      <c r="DB243" s="8"/>
      <c r="DC243" s="61">
        <f t="shared" si="505"/>
        <v>0</v>
      </c>
      <c r="DD243" s="8"/>
      <c r="DE243" s="8"/>
      <c r="DF243" s="8"/>
      <c r="DG243" s="61">
        <f t="shared" si="506"/>
        <v>0</v>
      </c>
      <c r="DH243" s="8"/>
      <c r="DI243" s="8"/>
      <c r="DJ243" s="8"/>
      <c r="DK243" s="61">
        <f t="shared" si="507"/>
        <v>0</v>
      </c>
      <c r="DL243" s="8"/>
      <c r="DM243" s="8"/>
      <c r="DN243" s="8"/>
      <c r="DO243" s="61">
        <f t="shared" si="521"/>
        <v>0</v>
      </c>
      <c r="DP243" s="8"/>
      <c r="DQ243" s="8"/>
      <c r="DR243" s="8"/>
      <c r="DS243" s="8"/>
      <c r="DT243" s="61">
        <f t="shared" si="470"/>
        <v>0</v>
      </c>
      <c r="DU243" s="8"/>
      <c r="DV243" s="8"/>
      <c r="DW243" s="8"/>
      <c r="DX243" s="8"/>
      <c r="DY243" s="8"/>
      <c r="DZ243" s="8"/>
      <c r="EA243" s="8"/>
      <c r="EB243" s="61">
        <f t="shared" si="522"/>
        <v>0</v>
      </c>
      <c r="EC243" s="8"/>
      <c r="ED243" s="8"/>
      <c r="EE243" s="8"/>
      <c r="EF243" s="8"/>
      <c r="EG243" s="8"/>
      <c r="EH243" s="8"/>
      <c r="EI243" s="61">
        <f t="shared" si="471"/>
        <v>0</v>
      </c>
      <c r="EJ243" s="8"/>
      <c r="EK243" s="8"/>
      <c r="EL243" s="61">
        <f t="shared" si="472"/>
        <v>0</v>
      </c>
      <c r="EM243" s="8"/>
      <c r="EN243" s="8"/>
      <c r="EO243" s="8"/>
      <c r="EP243" s="8"/>
      <c r="EQ243" s="61">
        <f t="shared" si="473"/>
        <v>0</v>
      </c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61">
        <f t="shared" si="500"/>
        <v>0</v>
      </c>
      <c r="FH243" s="8"/>
      <c r="FI243" s="8"/>
      <c r="FJ243" s="61">
        <f t="shared" si="474"/>
        <v>0</v>
      </c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25">
        <f t="shared" si="596"/>
        <v>0</v>
      </c>
      <c r="GA243" s="25">
        <f t="shared" si="530"/>
        <v>0</v>
      </c>
      <c r="GB243" s="25">
        <f t="shared" si="531"/>
        <v>0</v>
      </c>
      <c r="GC243" s="25">
        <f t="shared" si="597"/>
        <v>0</v>
      </c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</row>
    <row r="244" spans="1:221" s="37" customFormat="1" ht="15.95" customHeight="1">
      <c r="A244" s="46"/>
      <c r="B244" s="46">
        <v>9114</v>
      </c>
      <c r="C244" s="49" t="s">
        <v>551</v>
      </c>
      <c r="D244" s="57">
        <f t="shared" si="494"/>
        <v>0</v>
      </c>
      <c r="E244" s="60">
        <f t="shared" si="508"/>
        <v>0</v>
      </c>
      <c r="F244" s="30">
        <f t="shared" si="465"/>
        <v>0</v>
      </c>
      <c r="G244" s="30">
        <f t="shared" si="509"/>
        <v>0</v>
      </c>
      <c r="H244" s="61">
        <f t="shared" si="598"/>
        <v>0</v>
      </c>
      <c r="I244" s="61">
        <f t="shared" si="598"/>
        <v>0</v>
      </c>
      <c r="J244" s="61">
        <f t="shared" si="495"/>
        <v>0</v>
      </c>
      <c r="K244" s="61">
        <f t="shared" si="466"/>
        <v>0</v>
      </c>
      <c r="L244" s="61">
        <f t="shared" si="467"/>
        <v>0</v>
      </c>
      <c r="M244" s="60">
        <f t="shared" si="468"/>
        <v>0</v>
      </c>
      <c r="N244" s="53">
        <f t="shared" si="501"/>
        <v>0</v>
      </c>
      <c r="O244" s="25">
        <f t="shared" si="584"/>
        <v>0</v>
      </c>
      <c r="P244" s="25">
        <f t="shared" si="585"/>
        <v>0</v>
      </c>
      <c r="Q244" s="25">
        <f t="shared" si="586"/>
        <v>0</v>
      </c>
      <c r="R244" s="25">
        <f t="shared" si="586"/>
        <v>0</v>
      </c>
      <c r="S244" s="25">
        <f t="shared" si="587"/>
        <v>0</v>
      </c>
      <c r="T244" s="25">
        <f t="shared" si="588"/>
        <v>0</v>
      </c>
      <c r="U244" s="25">
        <f t="shared" si="589"/>
        <v>0</v>
      </c>
      <c r="V244" s="25">
        <f t="shared" si="590"/>
        <v>0</v>
      </c>
      <c r="W244" s="25">
        <f t="shared" si="591"/>
        <v>0</v>
      </c>
      <c r="X244" s="25">
        <f t="shared" si="592"/>
        <v>0</v>
      </c>
      <c r="Y244" s="25">
        <f t="shared" si="593"/>
        <v>0</v>
      </c>
      <c r="Z244" s="25">
        <f t="shared" si="594"/>
        <v>0</v>
      </c>
      <c r="AA244" s="25">
        <f t="shared" si="594"/>
        <v>0</v>
      </c>
      <c r="AB244" s="25">
        <f t="shared" si="529"/>
        <v>0</v>
      </c>
      <c r="AC244" s="9">
        <f t="shared" si="529"/>
        <v>0</v>
      </c>
      <c r="AD244" s="25">
        <f t="shared" si="595"/>
        <v>0</v>
      </c>
      <c r="AE244" s="53">
        <f t="shared" si="469"/>
        <v>0</v>
      </c>
      <c r="AF244" s="61">
        <f t="shared" si="510"/>
        <v>0</v>
      </c>
      <c r="AG244" s="61">
        <f t="shared" si="511"/>
        <v>0</v>
      </c>
      <c r="AH244" s="53">
        <f t="shared" si="523"/>
        <v>0</v>
      </c>
      <c r="AI244" s="12">
        <f t="shared" si="512"/>
        <v>0</v>
      </c>
      <c r="AJ244" s="12">
        <f t="shared" si="513"/>
        <v>0</v>
      </c>
      <c r="AK244" s="12">
        <f t="shared" si="524"/>
        <v>0</v>
      </c>
      <c r="AL244" s="12">
        <f t="shared" si="525"/>
        <v>0</v>
      </c>
      <c r="AM244" s="12">
        <f t="shared" si="496"/>
        <v>0</v>
      </c>
      <c r="AN244" s="12">
        <f t="shared" si="497"/>
        <v>0</v>
      </c>
      <c r="AO244" s="12">
        <f t="shared" si="498"/>
        <v>0</v>
      </c>
      <c r="AP244" s="12">
        <f t="shared" si="499"/>
        <v>0</v>
      </c>
      <c r="AQ244" s="12">
        <f t="shared" si="526"/>
        <v>0</v>
      </c>
      <c r="AR244" s="30">
        <f t="shared" si="527"/>
        <v>0</v>
      </c>
      <c r="AS244" s="8"/>
      <c r="AT244" s="8"/>
      <c r="AU244" s="8"/>
      <c r="AV244" s="8"/>
      <c r="AW244" s="8"/>
      <c r="AX244" s="8"/>
      <c r="AY244" s="8"/>
      <c r="AZ244" s="8"/>
      <c r="BA244" s="8"/>
      <c r="BB244" s="30">
        <f t="shared" si="528"/>
        <v>0</v>
      </c>
      <c r="BC244" s="8"/>
      <c r="BD244" s="8"/>
      <c r="BE244" s="30">
        <f t="shared" si="502"/>
        <v>0</v>
      </c>
      <c r="BF244" s="8"/>
      <c r="BG244" s="8"/>
      <c r="BH244" s="8"/>
      <c r="BI244" s="8"/>
      <c r="BJ244" s="8"/>
      <c r="BK244" s="61">
        <f t="shared" si="514"/>
        <v>0</v>
      </c>
      <c r="BL244" s="8"/>
      <c r="BM244" s="8"/>
      <c r="BN244" s="8"/>
      <c r="BO244" s="8"/>
      <c r="BP244" s="8"/>
      <c r="BQ244" s="8"/>
      <c r="BR244" s="61">
        <f t="shared" si="515"/>
        <v>0</v>
      </c>
      <c r="BS244" s="8"/>
      <c r="BT244" s="8"/>
      <c r="BU244" s="61">
        <f t="shared" si="516"/>
        <v>0</v>
      </c>
      <c r="BV244" s="8"/>
      <c r="BW244" s="8"/>
      <c r="BX244" s="8"/>
      <c r="BY244" s="8"/>
      <c r="BZ244" s="61">
        <f t="shared" si="517"/>
        <v>0</v>
      </c>
      <c r="CA244" s="8"/>
      <c r="CB244" s="8"/>
      <c r="CC244" s="8"/>
      <c r="CD244" s="8"/>
      <c r="CE244" s="61">
        <f t="shared" si="518"/>
        <v>0</v>
      </c>
      <c r="CF244" s="8"/>
      <c r="CG244" s="8"/>
      <c r="CH244" s="8"/>
      <c r="CI244" s="8"/>
      <c r="CJ244" s="61">
        <f t="shared" si="519"/>
        <v>0</v>
      </c>
      <c r="CK244" s="8"/>
      <c r="CL244" s="8"/>
      <c r="CM244" s="8"/>
      <c r="CN244" s="8"/>
      <c r="CO244" s="8"/>
      <c r="CP244" s="61">
        <f t="shared" si="520"/>
        <v>0</v>
      </c>
      <c r="CQ244" s="8"/>
      <c r="CR244" s="8"/>
      <c r="CS244" s="8"/>
      <c r="CT244" s="8"/>
      <c r="CU244" s="61">
        <f t="shared" si="503"/>
        <v>0</v>
      </c>
      <c r="CV244" s="8"/>
      <c r="CW244" s="8"/>
      <c r="CX244" s="8"/>
      <c r="CY244" s="61">
        <f t="shared" si="504"/>
        <v>0</v>
      </c>
      <c r="CZ244" s="8"/>
      <c r="DA244" s="8"/>
      <c r="DB244" s="8"/>
      <c r="DC244" s="61">
        <f t="shared" si="505"/>
        <v>0</v>
      </c>
      <c r="DD244" s="8"/>
      <c r="DE244" s="8"/>
      <c r="DF244" s="8"/>
      <c r="DG244" s="61">
        <f t="shared" si="506"/>
        <v>0</v>
      </c>
      <c r="DH244" s="8"/>
      <c r="DI244" s="8"/>
      <c r="DJ244" s="8"/>
      <c r="DK244" s="61">
        <f t="shared" si="507"/>
        <v>0</v>
      </c>
      <c r="DL244" s="8"/>
      <c r="DM244" s="8"/>
      <c r="DN244" s="8"/>
      <c r="DO244" s="61">
        <f t="shared" si="521"/>
        <v>0</v>
      </c>
      <c r="DP244" s="8"/>
      <c r="DQ244" s="8"/>
      <c r="DR244" s="8"/>
      <c r="DS244" s="8"/>
      <c r="DT244" s="61">
        <f t="shared" si="470"/>
        <v>0</v>
      </c>
      <c r="DU244" s="8"/>
      <c r="DV244" s="8"/>
      <c r="DW244" s="8"/>
      <c r="DX244" s="8"/>
      <c r="DY244" s="8"/>
      <c r="DZ244" s="8"/>
      <c r="EA244" s="8"/>
      <c r="EB244" s="61">
        <f t="shared" si="522"/>
        <v>0</v>
      </c>
      <c r="EC244" s="8"/>
      <c r="ED244" s="8"/>
      <c r="EE244" s="8"/>
      <c r="EF244" s="8"/>
      <c r="EG244" s="8"/>
      <c r="EH244" s="8"/>
      <c r="EI244" s="61">
        <f t="shared" si="471"/>
        <v>0</v>
      </c>
      <c r="EJ244" s="8"/>
      <c r="EK244" s="8"/>
      <c r="EL244" s="61">
        <f t="shared" si="472"/>
        <v>0</v>
      </c>
      <c r="EM244" s="8"/>
      <c r="EN244" s="8"/>
      <c r="EO244" s="8"/>
      <c r="EP244" s="8"/>
      <c r="EQ244" s="61">
        <f t="shared" si="473"/>
        <v>0</v>
      </c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61">
        <f t="shared" si="500"/>
        <v>0</v>
      </c>
      <c r="FH244" s="8"/>
      <c r="FI244" s="8"/>
      <c r="FJ244" s="61">
        <f t="shared" si="474"/>
        <v>0</v>
      </c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25">
        <f t="shared" si="596"/>
        <v>0</v>
      </c>
      <c r="GA244" s="25">
        <f t="shared" si="530"/>
        <v>0</v>
      </c>
      <c r="GB244" s="25">
        <f t="shared" si="531"/>
        <v>0</v>
      </c>
      <c r="GC244" s="25">
        <f t="shared" si="597"/>
        <v>0</v>
      </c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</row>
    <row r="245" spans="1:221" s="37" customFormat="1" ht="15.95" customHeight="1">
      <c r="A245" s="46"/>
      <c r="B245" s="46">
        <v>9115</v>
      </c>
      <c r="C245" s="49" t="s">
        <v>455</v>
      </c>
      <c r="D245" s="57">
        <f t="shared" si="494"/>
        <v>0</v>
      </c>
      <c r="E245" s="60">
        <f t="shared" si="508"/>
        <v>0</v>
      </c>
      <c r="F245" s="30">
        <f t="shared" si="465"/>
        <v>0</v>
      </c>
      <c r="G245" s="30">
        <f t="shared" si="509"/>
        <v>0</v>
      </c>
      <c r="H245" s="61">
        <f t="shared" si="598"/>
        <v>0</v>
      </c>
      <c r="I245" s="61">
        <f t="shared" si="598"/>
        <v>0</v>
      </c>
      <c r="J245" s="61">
        <f t="shared" si="495"/>
        <v>0</v>
      </c>
      <c r="K245" s="61">
        <f t="shared" si="466"/>
        <v>0</v>
      </c>
      <c r="L245" s="61">
        <f t="shared" si="467"/>
        <v>0</v>
      </c>
      <c r="M245" s="60">
        <f t="shared" si="468"/>
        <v>0</v>
      </c>
      <c r="N245" s="53">
        <f t="shared" si="501"/>
        <v>0</v>
      </c>
      <c r="O245" s="25">
        <f t="shared" si="584"/>
        <v>0</v>
      </c>
      <c r="P245" s="25">
        <f t="shared" si="585"/>
        <v>0</v>
      </c>
      <c r="Q245" s="25">
        <f t="shared" si="586"/>
        <v>0</v>
      </c>
      <c r="R245" s="25">
        <f t="shared" si="586"/>
        <v>0</v>
      </c>
      <c r="S245" s="25">
        <f t="shared" si="587"/>
        <v>0</v>
      </c>
      <c r="T245" s="25">
        <f t="shared" si="588"/>
        <v>0</v>
      </c>
      <c r="U245" s="25">
        <f t="shared" si="589"/>
        <v>0</v>
      </c>
      <c r="V245" s="25">
        <f t="shared" si="590"/>
        <v>0</v>
      </c>
      <c r="W245" s="25">
        <f t="shared" si="591"/>
        <v>0</v>
      </c>
      <c r="X245" s="25">
        <f t="shared" si="592"/>
        <v>0</v>
      </c>
      <c r="Y245" s="25">
        <f t="shared" si="593"/>
        <v>0</v>
      </c>
      <c r="Z245" s="25">
        <f t="shared" si="594"/>
        <v>0</v>
      </c>
      <c r="AA245" s="25">
        <f t="shared" si="594"/>
        <v>0</v>
      </c>
      <c r="AB245" s="25">
        <f t="shared" si="529"/>
        <v>0</v>
      </c>
      <c r="AC245" s="9">
        <f t="shared" si="529"/>
        <v>0</v>
      </c>
      <c r="AD245" s="25">
        <f t="shared" si="595"/>
        <v>0</v>
      </c>
      <c r="AE245" s="53">
        <f t="shared" si="469"/>
        <v>0</v>
      </c>
      <c r="AF245" s="61">
        <f t="shared" si="510"/>
        <v>0</v>
      </c>
      <c r="AG245" s="61">
        <f t="shared" si="511"/>
        <v>0</v>
      </c>
      <c r="AH245" s="53">
        <f t="shared" si="523"/>
        <v>0</v>
      </c>
      <c r="AI245" s="12">
        <f t="shared" si="512"/>
        <v>0</v>
      </c>
      <c r="AJ245" s="12">
        <f t="shared" si="513"/>
        <v>0</v>
      </c>
      <c r="AK245" s="12">
        <f t="shared" si="524"/>
        <v>0</v>
      </c>
      <c r="AL245" s="12">
        <f t="shared" si="525"/>
        <v>0</v>
      </c>
      <c r="AM245" s="12">
        <f t="shared" si="496"/>
        <v>0</v>
      </c>
      <c r="AN245" s="12">
        <f t="shared" si="497"/>
        <v>0</v>
      </c>
      <c r="AO245" s="12">
        <f t="shared" si="498"/>
        <v>0</v>
      </c>
      <c r="AP245" s="12">
        <f t="shared" si="499"/>
        <v>0</v>
      </c>
      <c r="AQ245" s="12">
        <f t="shared" si="526"/>
        <v>0</v>
      </c>
      <c r="AR245" s="30">
        <f t="shared" si="527"/>
        <v>0</v>
      </c>
      <c r="AS245" s="8"/>
      <c r="AT245" s="8"/>
      <c r="AU245" s="8"/>
      <c r="AV245" s="8"/>
      <c r="AW245" s="8"/>
      <c r="AX245" s="8"/>
      <c r="AY245" s="8"/>
      <c r="AZ245" s="8"/>
      <c r="BA245" s="8"/>
      <c r="BB245" s="30">
        <f t="shared" si="528"/>
        <v>0</v>
      </c>
      <c r="BC245" s="8"/>
      <c r="BD245" s="8"/>
      <c r="BE245" s="30">
        <f t="shared" si="502"/>
        <v>0</v>
      </c>
      <c r="BF245" s="8"/>
      <c r="BG245" s="8"/>
      <c r="BH245" s="8"/>
      <c r="BI245" s="8"/>
      <c r="BJ245" s="8"/>
      <c r="BK245" s="61">
        <f t="shared" si="514"/>
        <v>0</v>
      </c>
      <c r="BL245" s="8"/>
      <c r="BM245" s="8"/>
      <c r="BN245" s="8"/>
      <c r="BO245" s="8"/>
      <c r="BP245" s="8"/>
      <c r="BQ245" s="8"/>
      <c r="BR245" s="61">
        <f t="shared" si="515"/>
        <v>0</v>
      </c>
      <c r="BS245" s="8"/>
      <c r="BT245" s="8"/>
      <c r="BU245" s="61">
        <f t="shared" si="516"/>
        <v>0</v>
      </c>
      <c r="BV245" s="8"/>
      <c r="BW245" s="8"/>
      <c r="BX245" s="8"/>
      <c r="BY245" s="8"/>
      <c r="BZ245" s="61">
        <f t="shared" si="517"/>
        <v>0</v>
      </c>
      <c r="CA245" s="8"/>
      <c r="CB245" s="8"/>
      <c r="CC245" s="8"/>
      <c r="CD245" s="8"/>
      <c r="CE245" s="61">
        <f t="shared" si="518"/>
        <v>0</v>
      </c>
      <c r="CF245" s="8"/>
      <c r="CG245" s="8"/>
      <c r="CH245" s="8"/>
      <c r="CI245" s="8"/>
      <c r="CJ245" s="61">
        <f t="shared" si="519"/>
        <v>0</v>
      </c>
      <c r="CK245" s="8"/>
      <c r="CL245" s="8"/>
      <c r="CM245" s="8"/>
      <c r="CN245" s="8"/>
      <c r="CO245" s="8"/>
      <c r="CP245" s="61">
        <f t="shared" si="520"/>
        <v>0</v>
      </c>
      <c r="CQ245" s="8"/>
      <c r="CR245" s="8"/>
      <c r="CS245" s="8"/>
      <c r="CT245" s="8"/>
      <c r="CU245" s="61">
        <f t="shared" si="503"/>
        <v>0</v>
      </c>
      <c r="CV245" s="8"/>
      <c r="CW245" s="8"/>
      <c r="CX245" s="8"/>
      <c r="CY245" s="61">
        <f t="shared" si="504"/>
        <v>0</v>
      </c>
      <c r="CZ245" s="8"/>
      <c r="DA245" s="8"/>
      <c r="DB245" s="8"/>
      <c r="DC245" s="61">
        <f t="shared" si="505"/>
        <v>0</v>
      </c>
      <c r="DD245" s="8"/>
      <c r="DE245" s="8"/>
      <c r="DF245" s="8"/>
      <c r="DG245" s="61">
        <f t="shared" si="506"/>
        <v>0</v>
      </c>
      <c r="DH245" s="8"/>
      <c r="DI245" s="8"/>
      <c r="DJ245" s="8"/>
      <c r="DK245" s="61">
        <f t="shared" si="507"/>
        <v>0</v>
      </c>
      <c r="DL245" s="8"/>
      <c r="DM245" s="8"/>
      <c r="DN245" s="8"/>
      <c r="DO245" s="61">
        <f t="shared" si="521"/>
        <v>0</v>
      </c>
      <c r="DP245" s="8"/>
      <c r="DQ245" s="8"/>
      <c r="DR245" s="8"/>
      <c r="DS245" s="8"/>
      <c r="DT245" s="61">
        <f t="shared" si="470"/>
        <v>0</v>
      </c>
      <c r="DU245" s="8"/>
      <c r="DV245" s="8"/>
      <c r="DW245" s="8"/>
      <c r="DX245" s="8"/>
      <c r="DY245" s="8"/>
      <c r="DZ245" s="8"/>
      <c r="EA245" s="8"/>
      <c r="EB245" s="61">
        <f t="shared" si="522"/>
        <v>0</v>
      </c>
      <c r="EC245" s="8"/>
      <c r="ED245" s="8"/>
      <c r="EE245" s="8"/>
      <c r="EF245" s="8"/>
      <c r="EG245" s="8"/>
      <c r="EH245" s="8"/>
      <c r="EI245" s="61">
        <f t="shared" si="471"/>
        <v>0</v>
      </c>
      <c r="EJ245" s="8"/>
      <c r="EK245" s="8"/>
      <c r="EL245" s="61">
        <f t="shared" si="472"/>
        <v>0</v>
      </c>
      <c r="EM245" s="8"/>
      <c r="EN245" s="8"/>
      <c r="EO245" s="8"/>
      <c r="EP245" s="8"/>
      <c r="EQ245" s="61">
        <f t="shared" si="473"/>
        <v>0</v>
      </c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61">
        <f t="shared" si="500"/>
        <v>0</v>
      </c>
      <c r="FH245" s="8"/>
      <c r="FI245" s="8"/>
      <c r="FJ245" s="61">
        <f t="shared" si="474"/>
        <v>0</v>
      </c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25">
        <f t="shared" si="596"/>
        <v>0</v>
      </c>
      <c r="GA245" s="25">
        <f t="shared" si="530"/>
        <v>0</v>
      </c>
      <c r="GB245" s="25">
        <f t="shared" si="531"/>
        <v>0</v>
      </c>
      <c r="GC245" s="25">
        <f t="shared" si="597"/>
        <v>0</v>
      </c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</row>
    <row r="246" spans="1:221" s="37" customFormat="1" ht="15.95" customHeight="1">
      <c r="A246" s="46"/>
      <c r="B246" s="46">
        <v>9116</v>
      </c>
      <c r="C246" s="49" t="s">
        <v>552</v>
      </c>
      <c r="D246" s="57">
        <f t="shared" si="494"/>
        <v>0</v>
      </c>
      <c r="E246" s="60">
        <f t="shared" si="508"/>
        <v>0</v>
      </c>
      <c r="F246" s="30">
        <f t="shared" si="465"/>
        <v>0</v>
      </c>
      <c r="G246" s="30">
        <f t="shared" si="509"/>
        <v>0</v>
      </c>
      <c r="H246" s="61">
        <f t="shared" si="598"/>
        <v>0</v>
      </c>
      <c r="I246" s="61">
        <f t="shared" si="598"/>
        <v>0</v>
      </c>
      <c r="J246" s="61">
        <f t="shared" si="495"/>
        <v>0</v>
      </c>
      <c r="K246" s="61">
        <f t="shared" si="466"/>
        <v>0</v>
      </c>
      <c r="L246" s="61">
        <f t="shared" si="467"/>
        <v>0</v>
      </c>
      <c r="M246" s="60">
        <f t="shared" si="468"/>
        <v>0</v>
      </c>
      <c r="N246" s="53">
        <f t="shared" si="501"/>
        <v>0</v>
      </c>
      <c r="O246" s="25">
        <f t="shared" si="584"/>
        <v>0</v>
      </c>
      <c r="P246" s="25">
        <f t="shared" si="585"/>
        <v>0</v>
      </c>
      <c r="Q246" s="25">
        <f t="shared" si="586"/>
        <v>0</v>
      </c>
      <c r="R246" s="25">
        <f t="shared" si="586"/>
        <v>0</v>
      </c>
      <c r="S246" s="25">
        <f t="shared" si="587"/>
        <v>0</v>
      </c>
      <c r="T246" s="25">
        <f t="shared" si="588"/>
        <v>0</v>
      </c>
      <c r="U246" s="25">
        <f t="shared" si="589"/>
        <v>0</v>
      </c>
      <c r="V246" s="25">
        <f t="shared" si="590"/>
        <v>0</v>
      </c>
      <c r="W246" s="25">
        <f t="shared" si="591"/>
        <v>0</v>
      </c>
      <c r="X246" s="25">
        <f t="shared" si="592"/>
        <v>0</v>
      </c>
      <c r="Y246" s="25">
        <f t="shared" si="593"/>
        <v>0</v>
      </c>
      <c r="Z246" s="25">
        <f t="shared" si="594"/>
        <v>0</v>
      </c>
      <c r="AA246" s="25">
        <f t="shared" si="594"/>
        <v>0</v>
      </c>
      <c r="AB246" s="25">
        <f t="shared" si="529"/>
        <v>0</v>
      </c>
      <c r="AC246" s="9">
        <f t="shared" si="529"/>
        <v>0</v>
      </c>
      <c r="AD246" s="25">
        <f t="shared" si="595"/>
        <v>0</v>
      </c>
      <c r="AE246" s="53">
        <f t="shared" si="469"/>
        <v>0</v>
      </c>
      <c r="AF246" s="61">
        <f t="shared" si="510"/>
        <v>0</v>
      </c>
      <c r="AG246" s="61">
        <f t="shared" si="511"/>
        <v>0</v>
      </c>
      <c r="AH246" s="53">
        <f t="shared" si="523"/>
        <v>0</v>
      </c>
      <c r="AI246" s="12">
        <f t="shared" si="512"/>
        <v>0</v>
      </c>
      <c r="AJ246" s="12">
        <f t="shared" si="513"/>
        <v>0</v>
      </c>
      <c r="AK246" s="12">
        <f t="shared" si="524"/>
        <v>0</v>
      </c>
      <c r="AL246" s="12">
        <f t="shared" si="525"/>
        <v>0</v>
      </c>
      <c r="AM246" s="12">
        <f t="shared" si="496"/>
        <v>0</v>
      </c>
      <c r="AN246" s="12">
        <f t="shared" si="497"/>
        <v>0</v>
      </c>
      <c r="AO246" s="12">
        <f t="shared" si="498"/>
        <v>0</v>
      </c>
      <c r="AP246" s="12">
        <f t="shared" si="499"/>
        <v>0</v>
      </c>
      <c r="AQ246" s="12">
        <f t="shared" si="526"/>
        <v>0</v>
      </c>
      <c r="AR246" s="30">
        <f t="shared" si="527"/>
        <v>0</v>
      </c>
      <c r="AS246" s="8"/>
      <c r="AT246" s="8"/>
      <c r="AU246" s="8"/>
      <c r="AV246" s="8"/>
      <c r="AW246" s="8"/>
      <c r="AX246" s="8"/>
      <c r="AY246" s="8"/>
      <c r="AZ246" s="8"/>
      <c r="BA246" s="8"/>
      <c r="BB246" s="30">
        <f t="shared" si="528"/>
        <v>0</v>
      </c>
      <c r="BC246" s="8"/>
      <c r="BD246" s="8"/>
      <c r="BE246" s="30">
        <f t="shared" si="502"/>
        <v>0</v>
      </c>
      <c r="BF246" s="8"/>
      <c r="BG246" s="8"/>
      <c r="BH246" s="8"/>
      <c r="BI246" s="8"/>
      <c r="BJ246" s="8"/>
      <c r="BK246" s="61">
        <f t="shared" si="514"/>
        <v>0</v>
      </c>
      <c r="BL246" s="8"/>
      <c r="BM246" s="8"/>
      <c r="BN246" s="8"/>
      <c r="BO246" s="8"/>
      <c r="BP246" s="8"/>
      <c r="BQ246" s="8"/>
      <c r="BR246" s="61">
        <f t="shared" si="515"/>
        <v>0</v>
      </c>
      <c r="BS246" s="8"/>
      <c r="BT246" s="8"/>
      <c r="BU246" s="61">
        <f t="shared" si="516"/>
        <v>0</v>
      </c>
      <c r="BV246" s="8"/>
      <c r="BW246" s="8"/>
      <c r="BX246" s="8"/>
      <c r="BY246" s="8"/>
      <c r="BZ246" s="61">
        <f t="shared" si="517"/>
        <v>0</v>
      </c>
      <c r="CA246" s="8"/>
      <c r="CB246" s="8"/>
      <c r="CC246" s="8"/>
      <c r="CD246" s="8"/>
      <c r="CE246" s="61">
        <f t="shared" si="518"/>
        <v>0</v>
      </c>
      <c r="CF246" s="8"/>
      <c r="CG246" s="8"/>
      <c r="CH246" s="8"/>
      <c r="CI246" s="8"/>
      <c r="CJ246" s="61">
        <f t="shared" si="519"/>
        <v>0</v>
      </c>
      <c r="CK246" s="8"/>
      <c r="CL246" s="8"/>
      <c r="CM246" s="8"/>
      <c r="CN246" s="8"/>
      <c r="CO246" s="8"/>
      <c r="CP246" s="61">
        <f t="shared" si="520"/>
        <v>0</v>
      </c>
      <c r="CQ246" s="8"/>
      <c r="CR246" s="8"/>
      <c r="CS246" s="8"/>
      <c r="CT246" s="8"/>
      <c r="CU246" s="61">
        <f t="shared" si="503"/>
        <v>0</v>
      </c>
      <c r="CV246" s="8"/>
      <c r="CW246" s="8"/>
      <c r="CX246" s="8"/>
      <c r="CY246" s="61">
        <f t="shared" si="504"/>
        <v>0</v>
      </c>
      <c r="CZ246" s="8"/>
      <c r="DA246" s="8"/>
      <c r="DB246" s="8"/>
      <c r="DC246" s="61">
        <f t="shared" si="505"/>
        <v>0</v>
      </c>
      <c r="DD246" s="8"/>
      <c r="DE246" s="8"/>
      <c r="DF246" s="8"/>
      <c r="DG246" s="61">
        <f t="shared" si="506"/>
        <v>0</v>
      </c>
      <c r="DH246" s="8"/>
      <c r="DI246" s="8"/>
      <c r="DJ246" s="8"/>
      <c r="DK246" s="61">
        <f t="shared" si="507"/>
        <v>0</v>
      </c>
      <c r="DL246" s="8"/>
      <c r="DM246" s="8"/>
      <c r="DN246" s="8"/>
      <c r="DO246" s="61">
        <f t="shared" si="521"/>
        <v>0</v>
      </c>
      <c r="DP246" s="8"/>
      <c r="DQ246" s="8"/>
      <c r="DR246" s="8"/>
      <c r="DS246" s="8"/>
      <c r="DT246" s="61">
        <f t="shared" si="470"/>
        <v>0</v>
      </c>
      <c r="DU246" s="8"/>
      <c r="DV246" s="8"/>
      <c r="DW246" s="8"/>
      <c r="DX246" s="8"/>
      <c r="DY246" s="8"/>
      <c r="DZ246" s="8"/>
      <c r="EA246" s="8"/>
      <c r="EB246" s="61">
        <f t="shared" si="522"/>
        <v>0</v>
      </c>
      <c r="EC246" s="8"/>
      <c r="ED246" s="8"/>
      <c r="EE246" s="8"/>
      <c r="EF246" s="8"/>
      <c r="EG246" s="8"/>
      <c r="EH246" s="8"/>
      <c r="EI246" s="61">
        <f t="shared" si="471"/>
        <v>0</v>
      </c>
      <c r="EJ246" s="8"/>
      <c r="EK246" s="8"/>
      <c r="EL246" s="61">
        <f t="shared" si="472"/>
        <v>0</v>
      </c>
      <c r="EM246" s="8"/>
      <c r="EN246" s="8"/>
      <c r="EO246" s="8"/>
      <c r="EP246" s="8"/>
      <c r="EQ246" s="61">
        <f t="shared" si="473"/>
        <v>0</v>
      </c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61">
        <f t="shared" si="500"/>
        <v>0</v>
      </c>
      <c r="FH246" s="8"/>
      <c r="FI246" s="8"/>
      <c r="FJ246" s="61">
        <f t="shared" si="474"/>
        <v>0</v>
      </c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25">
        <f t="shared" si="596"/>
        <v>0</v>
      </c>
      <c r="GA246" s="25">
        <f t="shared" si="530"/>
        <v>0</v>
      </c>
      <c r="GB246" s="25">
        <f t="shared" si="531"/>
        <v>0</v>
      </c>
      <c r="GC246" s="25">
        <f t="shared" si="597"/>
        <v>0</v>
      </c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</row>
    <row r="247" spans="1:221" s="37" customFormat="1" ht="15.95" customHeight="1">
      <c r="A247" s="46"/>
      <c r="B247" s="46">
        <v>9117</v>
      </c>
      <c r="C247" s="49" t="s">
        <v>553</v>
      </c>
      <c r="D247" s="57">
        <f t="shared" si="494"/>
        <v>0</v>
      </c>
      <c r="E247" s="60">
        <f t="shared" si="508"/>
        <v>0</v>
      </c>
      <c r="F247" s="30">
        <f t="shared" si="465"/>
        <v>0</v>
      </c>
      <c r="G247" s="30">
        <f t="shared" si="509"/>
        <v>0</v>
      </c>
      <c r="H247" s="61">
        <f t="shared" si="598"/>
        <v>0</v>
      </c>
      <c r="I247" s="61">
        <f t="shared" si="598"/>
        <v>0</v>
      </c>
      <c r="J247" s="61">
        <f t="shared" si="495"/>
        <v>0</v>
      </c>
      <c r="K247" s="61">
        <f t="shared" si="466"/>
        <v>0</v>
      </c>
      <c r="L247" s="61">
        <f t="shared" si="467"/>
        <v>0</v>
      </c>
      <c r="M247" s="60">
        <f t="shared" si="468"/>
        <v>0</v>
      </c>
      <c r="N247" s="53">
        <f t="shared" si="501"/>
        <v>0</v>
      </c>
      <c r="O247" s="25">
        <f t="shared" si="584"/>
        <v>0</v>
      </c>
      <c r="P247" s="25">
        <f t="shared" si="585"/>
        <v>0</v>
      </c>
      <c r="Q247" s="25">
        <f t="shared" si="586"/>
        <v>0</v>
      </c>
      <c r="R247" s="25">
        <f t="shared" si="586"/>
        <v>0</v>
      </c>
      <c r="S247" s="25">
        <f t="shared" si="587"/>
        <v>0</v>
      </c>
      <c r="T247" s="25">
        <f t="shared" si="588"/>
        <v>0</v>
      </c>
      <c r="U247" s="25">
        <f t="shared" si="589"/>
        <v>0</v>
      </c>
      <c r="V247" s="25">
        <f t="shared" si="590"/>
        <v>0</v>
      </c>
      <c r="W247" s="25">
        <f t="shared" si="591"/>
        <v>0</v>
      </c>
      <c r="X247" s="25">
        <f t="shared" si="592"/>
        <v>0</v>
      </c>
      <c r="Y247" s="25">
        <f t="shared" si="593"/>
        <v>0</v>
      </c>
      <c r="Z247" s="25">
        <f t="shared" si="594"/>
        <v>0</v>
      </c>
      <c r="AA247" s="25">
        <f t="shared" si="594"/>
        <v>0</v>
      </c>
      <c r="AB247" s="25">
        <f t="shared" si="529"/>
        <v>0</v>
      </c>
      <c r="AC247" s="9">
        <f t="shared" si="529"/>
        <v>0</v>
      </c>
      <c r="AD247" s="25">
        <f t="shared" si="595"/>
        <v>0</v>
      </c>
      <c r="AE247" s="53">
        <f t="shared" si="469"/>
        <v>0</v>
      </c>
      <c r="AF247" s="61">
        <f t="shared" si="510"/>
        <v>0</v>
      </c>
      <c r="AG247" s="61">
        <f t="shared" si="511"/>
        <v>0</v>
      </c>
      <c r="AH247" s="53">
        <f t="shared" si="523"/>
        <v>0</v>
      </c>
      <c r="AI247" s="12">
        <f t="shared" si="512"/>
        <v>0</v>
      </c>
      <c r="AJ247" s="12">
        <f t="shared" si="513"/>
        <v>0</v>
      </c>
      <c r="AK247" s="12">
        <f t="shared" si="524"/>
        <v>0</v>
      </c>
      <c r="AL247" s="12">
        <f t="shared" si="525"/>
        <v>0</v>
      </c>
      <c r="AM247" s="12">
        <f t="shared" si="496"/>
        <v>0</v>
      </c>
      <c r="AN247" s="12">
        <f t="shared" si="497"/>
        <v>0</v>
      </c>
      <c r="AO247" s="12">
        <f t="shared" si="498"/>
        <v>0</v>
      </c>
      <c r="AP247" s="12">
        <f t="shared" si="499"/>
        <v>0</v>
      </c>
      <c r="AQ247" s="12">
        <f t="shared" si="526"/>
        <v>0</v>
      </c>
      <c r="AR247" s="30">
        <f t="shared" si="527"/>
        <v>0</v>
      </c>
      <c r="AS247" s="8"/>
      <c r="AT247" s="8"/>
      <c r="AU247" s="8"/>
      <c r="AV247" s="8"/>
      <c r="AW247" s="8"/>
      <c r="AX247" s="8"/>
      <c r="AY247" s="8"/>
      <c r="AZ247" s="8"/>
      <c r="BA247" s="8"/>
      <c r="BB247" s="30">
        <f t="shared" si="528"/>
        <v>0</v>
      </c>
      <c r="BC247" s="8"/>
      <c r="BD247" s="8"/>
      <c r="BE247" s="30">
        <f t="shared" si="502"/>
        <v>0</v>
      </c>
      <c r="BF247" s="8"/>
      <c r="BG247" s="8"/>
      <c r="BH247" s="8"/>
      <c r="BI247" s="8"/>
      <c r="BJ247" s="8"/>
      <c r="BK247" s="61">
        <f t="shared" si="514"/>
        <v>0</v>
      </c>
      <c r="BL247" s="8"/>
      <c r="BM247" s="8"/>
      <c r="BN247" s="8"/>
      <c r="BO247" s="8"/>
      <c r="BP247" s="8"/>
      <c r="BQ247" s="8"/>
      <c r="BR247" s="61">
        <f t="shared" si="515"/>
        <v>0</v>
      </c>
      <c r="BS247" s="8"/>
      <c r="BT247" s="8"/>
      <c r="BU247" s="61">
        <f t="shared" si="516"/>
        <v>0</v>
      </c>
      <c r="BV247" s="8"/>
      <c r="BW247" s="8"/>
      <c r="BX247" s="8"/>
      <c r="BY247" s="8"/>
      <c r="BZ247" s="61">
        <f t="shared" si="517"/>
        <v>0</v>
      </c>
      <c r="CA247" s="8"/>
      <c r="CB247" s="8"/>
      <c r="CC247" s="8"/>
      <c r="CD247" s="8"/>
      <c r="CE247" s="61">
        <f t="shared" si="518"/>
        <v>0</v>
      </c>
      <c r="CF247" s="8"/>
      <c r="CG247" s="8"/>
      <c r="CH247" s="8"/>
      <c r="CI247" s="8"/>
      <c r="CJ247" s="61">
        <f t="shared" si="519"/>
        <v>0</v>
      </c>
      <c r="CK247" s="8"/>
      <c r="CL247" s="8"/>
      <c r="CM247" s="8"/>
      <c r="CN247" s="8"/>
      <c r="CO247" s="8"/>
      <c r="CP247" s="61">
        <f t="shared" si="520"/>
        <v>0</v>
      </c>
      <c r="CQ247" s="8"/>
      <c r="CR247" s="8"/>
      <c r="CS247" s="8"/>
      <c r="CT247" s="8"/>
      <c r="CU247" s="61">
        <f t="shared" si="503"/>
        <v>0</v>
      </c>
      <c r="CV247" s="8"/>
      <c r="CW247" s="8"/>
      <c r="CX247" s="8"/>
      <c r="CY247" s="61">
        <f t="shared" si="504"/>
        <v>0</v>
      </c>
      <c r="CZ247" s="8"/>
      <c r="DA247" s="8"/>
      <c r="DB247" s="8"/>
      <c r="DC247" s="61">
        <f t="shared" si="505"/>
        <v>0</v>
      </c>
      <c r="DD247" s="8"/>
      <c r="DE247" s="8"/>
      <c r="DF247" s="8"/>
      <c r="DG247" s="61">
        <f t="shared" si="506"/>
        <v>0</v>
      </c>
      <c r="DH247" s="8"/>
      <c r="DI247" s="8"/>
      <c r="DJ247" s="8"/>
      <c r="DK247" s="61">
        <f t="shared" si="507"/>
        <v>0</v>
      </c>
      <c r="DL247" s="8"/>
      <c r="DM247" s="8"/>
      <c r="DN247" s="8"/>
      <c r="DO247" s="61">
        <f t="shared" si="521"/>
        <v>0</v>
      </c>
      <c r="DP247" s="8"/>
      <c r="DQ247" s="8"/>
      <c r="DR247" s="8"/>
      <c r="DS247" s="8"/>
      <c r="DT247" s="61">
        <f t="shared" si="470"/>
        <v>0</v>
      </c>
      <c r="DU247" s="8"/>
      <c r="DV247" s="8"/>
      <c r="DW247" s="8"/>
      <c r="DX247" s="8"/>
      <c r="DY247" s="8"/>
      <c r="DZ247" s="8"/>
      <c r="EA247" s="8"/>
      <c r="EB247" s="61">
        <f t="shared" si="522"/>
        <v>0</v>
      </c>
      <c r="EC247" s="8"/>
      <c r="ED247" s="8"/>
      <c r="EE247" s="8"/>
      <c r="EF247" s="8"/>
      <c r="EG247" s="8"/>
      <c r="EH247" s="8"/>
      <c r="EI247" s="61">
        <f t="shared" si="471"/>
        <v>0</v>
      </c>
      <c r="EJ247" s="8"/>
      <c r="EK247" s="8"/>
      <c r="EL247" s="61">
        <f t="shared" si="472"/>
        <v>0</v>
      </c>
      <c r="EM247" s="8"/>
      <c r="EN247" s="8"/>
      <c r="EO247" s="8"/>
      <c r="EP247" s="8"/>
      <c r="EQ247" s="61">
        <f t="shared" si="473"/>
        <v>0</v>
      </c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61">
        <f t="shared" si="500"/>
        <v>0</v>
      </c>
      <c r="FH247" s="8"/>
      <c r="FI247" s="8"/>
      <c r="FJ247" s="61">
        <f t="shared" si="474"/>
        <v>0</v>
      </c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25">
        <f t="shared" si="596"/>
        <v>0</v>
      </c>
      <c r="GA247" s="25">
        <f t="shared" si="530"/>
        <v>0</v>
      </c>
      <c r="GB247" s="25">
        <f t="shared" si="531"/>
        <v>0</v>
      </c>
      <c r="GC247" s="25">
        <f t="shared" si="597"/>
        <v>0</v>
      </c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</row>
    <row r="248" spans="1:221" s="37" customFormat="1" ht="15.95" customHeight="1">
      <c r="A248" s="46"/>
      <c r="B248" s="46">
        <v>9118</v>
      </c>
      <c r="C248" s="49" t="s">
        <v>554</v>
      </c>
      <c r="D248" s="57">
        <f t="shared" si="494"/>
        <v>0</v>
      </c>
      <c r="E248" s="60">
        <f t="shared" si="508"/>
        <v>0</v>
      </c>
      <c r="F248" s="30">
        <f t="shared" si="465"/>
        <v>0</v>
      </c>
      <c r="G248" s="30">
        <f t="shared" si="509"/>
        <v>0</v>
      </c>
      <c r="H248" s="61">
        <f t="shared" si="598"/>
        <v>0</v>
      </c>
      <c r="I248" s="61">
        <f t="shared" si="598"/>
        <v>0</v>
      </c>
      <c r="J248" s="61">
        <f t="shared" si="495"/>
        <v>0</v>
      </c>
      <c r="K248" s="61">
        <f t="shared" si="466"/>
        <v>0</v>
      </c>
      <c r="L248" s="61">
        <f t="shared" si="467"/>
        <v>0</v>
      </c>
      <c r="M248" s="60">
        <f t="shared" si="468"/>
        <v>0</v>
      </c>
      <c r="N248" s="53">
        <f t="shared" si="501"/>
        <v>0</v>
      </c>
      <c r="O248" s="25">
        <f t="shared" si="584"/>
        <v>0</v>
      </c>
      <c r="P248" s="25">
        <f t="shared" si="585"/>
        <v>0</v>
      </c>
      <c r="Q248" s="25">
        <f t="shared" si="586"/>
        <v>0</v>
      </c>
      <c r="R248" s="25">
        <f t="shared" si="586"/>
        <v>0</v>
      </c>
      <c r="S248" s="25">
        <f t="shared" si="587"/>
        <v>0</v>
      </c>
      <c r="T248" s="25">
        <f t="shared" si="588"/>
        <v>0</v>
      </c>
      <c r="U248" s="25">
        <f t="shared" si="589"/>
        <v>0</v>
      </c>
      <c r="V248" s="25">
        <f t="shared" si="590"/>
        <v>0</v>
      </c>
      <c r="W248" s="25">
        <f t="shared" si="591"/>
        <v>0</v>
      </c>
      <c r="X248" s="25">
        <f t="shared" si="592"/>
        <v>0</v>
      </c>
      <c r="Y248" s="25">
        <f t="shared" si="593"/>
        <v>0</v>
      </c>
      <c r="Z248" s="25">
        <f t="shared" si="594"/>
        <v>0</v>
      </c>
      <c r="AA248" s="25">
        <f t="shared" si="594"/>
        <v>0</v>
      </c>
      <c r="AB248" s="25">
        <f t="shared" si="529"/>
        <v>0</v>
      </c>
      <c r="AC248" s="9">
        <f t="shared" si="529"/>
        <v>0</v>
      </c>
      <c r="AD248" s="25">
        <f t="shared" si="595"/>
        <v>0</v>
      </c>
      <c r="AE248" s="53">
        <f t="shared" si="469"/>
        <v>0</v>
      </c>
      <c r="AF248" s="61">
        <f t="shared" si="510"/>
        <v>0</v>
      </c>
      <c r="AG248" s="61">
        <f t="shared" si="511"/>
        <v>0</v>
      </c>
      <c r="AH248" s="53">
        <f t="shared" si="523"/>
        <v>0</v>
      </c>
      <c r="AI248" s="12">
        <f t="shared" si="512"/>
        <v>0</v>
      </c>
      <c r="AJ248" s="12">
        <f t="shared" si="513"/>
        <v>0</v>
      </c>
      <c r="AK248" s="12">
        <f t="shared" si="524"/>
        <v>0</v>
      </c>
      <c r="AL248" s="12">
        <f t="shared" si="525"/>
        <v>0</v>
      </c>
      <c r="AM248" s="12">
        <f t="shared" si="496"/>
        <v>0</v>
      </c>
      <c r="AN248" s="12">
        <f t="shared" si="497"/>
        <v>0</v>
      </c>
      <c r="AO248" s="12">
        <f t="shared" si="498"/>
        <v>0</v>
      </c>
      <c r="AP248" s="12">
        <f t="shared" si="499"/>
        <v>0</v>
      </c>
      <c r="AQ248" s="12">
        <f t="shared" si="526"/>
        <v>0</v>
      </c>
      <c r="AR248" s="30">
        <f t="shared" si="527"/>
        <v>0</v>
      </c>
      <c r="AS248" s="8"/>
      <c r="AT248" s="8"/>
      <c r="AU248" s="8"/>
      <c r="AV248" s="8"/>
      <c r="AW248" s="8"/>
      <c r="AX248" s="8"/>
      <c r="AY248" s="8"/>
      <c r="AZ248" s="8"/>
      <c r="BA248" s="8"/>
      <c r="BB248" s="30">
        <f t="shared" si="528"/>
        <v>0</v>
      </c>
      <c r="BC248" s="8"/>
      <c r="BD248" s="8"/>
      <c r="BE248" s="30">
        <f t="shared" si="502"/>
        <v>0</v>
      </c>
      <c r="BF248" s="8"/>
      <c r="BG248" s="8"/>
      <c r="BH248" s="8"/>
      <c r="BI248" s="8"/>
      <c r="BJ248" s="8"/>
      <c r="BK248" s="61">
        <f t="shared" si="514"/>
        <v>0</v>
      </c>
      <c r="BL248" s="8"/>
      <c r="BM248" s="8"/>
      <c r="BN248" s="8"/>
      <c r="BO248" s="8"/>
      <c r="BP248" s="8"/>
      <c r="BQ248" s="8"/>
      <c r="BR248" s="61">
        <f t="shared" si="515"/>
        <v>0</v>
      </c>
      <c r="BS248" s="8"/>
      <c r="BT248" s="8"/>
      <c r="BU248" s="61">
        <f t="shared" si="516"/>
        <v>0</v>
      </c>
      <c r="BV248" s="8"/>
      <c r="BW248" s="8"/>
      <c r="BX248" s="8"/>
      <c r="BY248" s="8"/>
      <c r="BZ248" s="61">
        <f t="shared" si="517"/>
        <v>0</v>
      </c>
      <c r="CA248" s="8"/>
      <c r="CB248" s="8"/>
      <c r="CC248" s="8"/>
      <c r="CD248" s="8"/>
      <c r="CE248" s="61">
        <f t="shared" si="518"/>
        <v>0</v>
      </c>
      <c r="CF248" s="8"/>
      <c r="CG248" s="8"/>
      <c r="CH248" s="8"/>
      <c r="CI248" s="8"/>
      <c r="CJ248" s="61">
        <f t="shared" si="519"/>
        <v>0</v>
      </c>
      <c r="CK248" s="8"/>
      <c r="CL248" s="8"/>
      <c r="CM248" s="8"/>
      <c r="CN248" s="8"/>
      <c r="CO248" s="8"/>
      <c r="CP248" s="61">
        <f t="shared" si="520"/>
        <v>0</v>
      </c>
      <c r="CQ248" s="8"/>
      <c r="CR248" s="8"/>
      <c r="CS248" s="8"/>
      <c r="CT248" s="8"/>
      <c r="CU248" s="61">
        <f t="shared" si="503"/>
        <v>0</v>
      </c>
      <c r="CV248" s="8"/>
      <c r="CW248" s="8"/>
      <c r="CX248" s="8"/>
      <c r="CY248" s="61">
        <f t="shared" si="504"/>
        <v>0</v>
      </c>
      <c r="CZ248" s="8"/>
      <c r="DA248" s="8"/>
      <c r="DB248" s="8"/>
      <c r="DC248" s="61">
        <f t="shared" si="505"/>
        <v>0</v>
      </c>
      <c r="DD248" s="8"/>
      <c r="DE248" s="8"/>
      <c r="DF248" s="8"/>
      <c r="DG248" s="61">
        <f t="shared" si="506"/>
        <v>0</v>
      </c>
      <c r="DH248" s="8"/>
      <c r="DI248" s="8"/>
      <c r="DJ248" s="8"/>
      <c r="DK248" s="61">
        <f t="shared" si="507"/>
        <v>0</v>
      </c>
      <c r="DL248" s="8"/>
      <c r="DM248" s="8"/>
      <c r="DN248" s="8"/>
      <c r="DO248" s="61">
        <f t="shared" si="521"/>
        <v>0</v>
      </c>
      <c r="DP248" s="8"/>
      <c r="DQ248" s="8"/>
      <c r="DR248" s="8"/>
      <c r="DS248" s="8"/>
      <c r="DT248" s="61">
        <f t="shared" si="470"/>
        <v>0</v>
      </c>
      <c r="DU248" s="8"/>
      <c r="DV248" s="8"/>
      <c r="DW248" s="8"/>
      <c r="DX248" s="8"/>
      <c r="DY248" s="8"/>
      <c r="DZ248" s="8"/>
      <c r="EA248" s="8"/>
      <c r="EB248" s="61">
        <f t="shared" si="522"/>
        <v>0</v>
      </c>
      <c r="EC248" s="8"/>
      <c r="ED248" s="8"/>
      <c r="EE248" s="8"/>
      <c r="EF248" s="8"/>
      <c r="EG248" s="8"/>
      <c r="EH248" s="8"/>
      <c r="EI248" s="61">
        <f t="shared" si="471"/>
        <v>0</v>
      </c>
      <c r="EJ248" s="8"/>
      <c r="EK248" s="8"/>
      <c r="EL248" s="61">
        <f t="shared" si="472"/>
        <v>0</v>
      </c>
      <c r="EM248" s="8"/>
      <c r="EN248" s="8"/>
      <c r="EO248" s="8"/>
      <c r="EP248" s="8"/>
      <c r="EQ248" s="61">
        <f t="shared" si="473"/>
        <v>0</v>
      </c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61">
        <f t="shared" si="500"/>
        <v>0</v>
      </c>
      <c r="FH248" s="8"/>
      <c r="FI248" s="8"/>
      <c r="FJ248" s="61">
        <f t="shared" si="474"/>
        <v>0</v>
      </c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25">
        <f t="shared" si="596"/>
        <v>0</v>
      </c>
      <c r="GA248" s="25">
        <f t="shared" si="530"/>
        <v>0</v>
      </c>
      <c r="GB248" s="25">
        <f t="shared" si="531"/>
        <v>0</v>
      </c>
      <c r="GC248" s="25">
        <f t="shared" si="597"/>
        <v>0</v>
      </c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</row>
    <row r="249" spans="1:221" s="37" customFormat="1" ht="15.95" customHeight="1">
      <c r="A249" s="46"/>
      <c r="B249" s="46">
        <v>9121</v>
      </c>
      <c r="C249" s="49" t="s">
        <v>429</v>
      </c>
      <c r="D249" s="57">
        <f t="shared" si="494"/>
        <v>0</v>
      </c>
      <c r="E249" s="60">
        <f t="shared" si="508"/>
        <v>0</v>
      </c>
      <c r="F249" s="30">
        <f t="shared" si="465"/>
        <v>0</v>
      </c>
      <c r="G249" s="30">
        <f t="shared" si="509"/>
        <v>0</v>
      </c>
      <c r="H249" s="61">
        <f t="shared" si="598"/>
        <v>0</v>
      </c>
      <c r="I249" s="61">
        <f t="shared" si="598"/>
        <v>0</v>
      </c>
      <c r="J249" s="61">
        <f t="shared" si="495"/>
        <v>0</v>
      </c>
      <c r="K249" s="61">
        <f t="shared" si="466"/>
        <v>0</v>
      </c>
      <c r="L249" s="61">
        <f t="shared" si="467"/>
        <v>0</v>
      </c>
      <c r="M249" s="60">
        <f t="shared" si="468"/>
        <v>0</v>
      </c>
      <c r="N249" s="53">
        <f t="shared" si="501"/>
        <v>0</v>
      </c>
      <c r="O249" s="25">
        <f t="shared" si="584"/>
        <v>0</v>
      </c>
      <c r="P249" s="25">
        <f t="shared" si="585"/>
        <v>0</v>
      </c>
      <c r="Q249" s="25">
        <f t="shared" si="586"/>
        <v>0</v>
      </c>
      <c r="R249" s="25">
        <f t="shared" si="586"/>
        <v>0</v>
      </c>
      <c r="S249" s="25">
        <f t="shared" si="587"/>
        <v>0</v>
      </c>
      <c r="T249" s="25">
        <f t="shared" si="588"/>
        <v>0</v>
      </c>
      <c r="U249" s="25">
        <f t="shared" si="589"/>
        <v>0</v>
      </c>
      <c r="V249" s="25">
        <f t="shared" si="590"/>
        <v>0</v>
      </c>
      <c r="W249" s="25">
        <f t="shared" si="591"/>
        <v>0</v>
      </c>
      <c r="X249" s="25">
        <f t="shared" si="592"/>
        <v>0</v>
      </c>
      <c r="Y249" s="25">
        <f t="shared" si="593"/>
        <v>0</v>
      </c>
      <c r="Z249" s="25">
        <f t="shared" si="594"/>
        <v>0</v>
      </c>
      <c r="AA249" s="25">
        <f t="shared" si="594"/>
        <v>0</v>
      </c>
      <c r="AB249" s="25">
        <f t="shared" si="529"/>
        <v>0</v>
      </c>
      <c r="AC249" s="9">
        <f t="shared" si="529"/>
        <v>0</v>
      </c>
      <c r="AD249" s="25">
        <f t="shared" si="595"/>
        <v>0</v>
      </c>
      <c r="AE249" s="53">
        <f t="shared" si="469"/>
        <v>0</v>
      </c>
      <c r="AF249" s="61">
        <f t="shared" si="510"/>
        <v>0</v>
      </c>
      <c r="AG249" s="61">
        <f t="shared" si="511"/>
        <v>0</v>
      </c>
      <c r="AH249" s="53">
        <f t="shared" si="523"/>
        <v>0</v>
      </c>
      <c r="AI249" s="12">
        <f t="shared" si="512"/>
        <v>0</v>
      </c>
      <c r="AJ249" s="12">
        <f t="shared" si="513"/>
        <v>0</v>
      </c>
      <c r="AK249" s="12">
        <f t="shared" si="524"/>
        <v>0</v>
      </c>
      <c r="AL249" s="12">
        <f t="shared" si="525"/>
        <v>0</v>
      </c>
      <c r="AM249" s="12">
        <f t="shared" si="496"/>
        <v>0</v>
      </c>
      <c r="AN249" s="12">
        <f t="shared" si="497"/>
        <v>0</v>
      </c>
      <c r="AO249" s="12">
        <f t="shared" si="498"/>
        <v>0</v>
      </c>
      <c r="AP249" s="12">
        <f t="shared" si="499"/>
        <v>0</v>
      </c>
      <c r="AQ249" s="12">
        <f t="shared" si="526"/>
        <v>0</v>
      </c>
      <c r="AR249" s="30">
        <f t="shared" si="527"/>
        <v>0</v>
      </c>
      <c r="AS249" s="8"/>
      <c r="AT249" s="8"/>
      <c r="AU249" s="8"/>
      <c r="AV249" s="8"/>
      <c r="AW249" s="8"/>
      <c r="AX249" s="8"/>
      <c r="AY249" s="8"/>
      <c r="AZ249" s="8"/>
      <c r="BA249" s="8"/>
      <c r="BB249" s="30">
        <f t="shared" si="528"/>
        <v>0</v>
      </c>
      <c r="BC249" s="8"/>
      <c r="BD249" s="8"/>
      <c r="BE249" s="30">
        <f t="shared" si="502"/>
        <v>0</v>
      </c>
      <c r="BF249" s="8"/>
      <c r="BG249" s="8"/>
      <c r="BH249" s="8"/>
      <c r="BI249" s="8"/>
      <c r="BJ249" s="8"/>
      <c r="BK249" s="61">
        <f t="shared" si="514"/>
        <v>0</v>
      </c>
      <c r="BL249" s="8"/>
      <c r="BM249" s="8"/>
      <c r="BN249" s="8"/>
      <c r="BO249" s="8"/>
      <c r="BP249" s="8"/>
      <c r="BQ249" s="8"/>
      <c r="BR249" s="61">
        <f t="shared" si="515"/>
        <v>0</v>
      </c>
      <c r="BS249" s="8"/>
      <c r="BT249" s="8"/>
      <c r="BU249" s="61">
        <f t="shared" si="516"/>
        <v>0</v>
      </c>
      <c r="BV249" s="8"/>
      <c r="BW249" s="8"/>
      <c r="BX249" s="8"/>
      <c r="BY249" s="8"/>
      <c r="BZ249" s="61">
        <f t="shared" si="517"/>
        <v>0</v>
      </c>
      <c r="CA249" s="8"/>
      <c r="CB249" s="8"/>
      <c r="CC249" s="8"/>
      <c r="CD249" s="8"/>
      <c r="CE249" s="61">
        <f t="shared" si="518"/>
        <v>0</v>
      </c>
      <c r="CF249" s="8"/>
      <c r="CG249" s="8"/>
      <c r="CH249" s="8"/>
      <c r="CI249" s="8"/>
      <c r="CJ249" s="61">
        <f t="shared" si="519"/>
        <v>0</v>
      </c>
      <c r="CK249" s="8"/>
      <c r="CL249" s="8"/>
      <c r="CM249" s="8"/>
      <c r="CN249" s="8"/>
      <c r="CO249" s="8"/>
      <c r="CP249" s="61">
        <f t="shared" si="520"/>
        <v>0</v>
      </c>
      <c r="CQ249" s="8"/>
      <c r="CR249" s="8"/>
      <c r="CS249" s="8"/>
      <c r="CT249" s="8"/>
      <c r="CU249" s="61">
        <f t="shared" si="503"/>
        <v>0</v>
      </c>
      <c r="CV249" s="8"/>
      <c r="CW249" s="8"/>
      <c r="CX249" s="8"/>
      <c r="CY249" s="61">
        <f t="shared" si="504"/>
        <v>0</v>
      </c>
      <c r="CZ249" s="8"/>
      <c r="DA249" s="8"/>
      <c r="DB249" s="8"/>
      <c r="DC249" s="61">
        <f t="shared" si="505"/>
        <v>0</v>
      </c>
      <c r="DD249" s="8"/>
      <c r="DE249" s="8"/>
      <c r="DF249" s="8"/>
      <c r="DG249" s="61">
        <f t="shared" si="506"/>
        <v>0</v>
      </c>
      <c r="DH249" s="8"/>
      <c r="DI249" s="8"/>
      <c r="DJ249" s="8"/>
      <c r="DK249" s="61">
        <f t="shared" si="507"/>
        <v>0</v>
      </c>
      <c r="DL249" s="8"/>
      <c r="DM249" s="8"/>
      <c r="DN249" s="8"/>
      <c r="DO249" s="61">
        <f t="shared" si="521"/>
        <v>0</v>
      </c>
      <c r="DP249" s="8"/>
      <c r="DQ249" s="8"/>
      <c r="DR249" s="8"/>
      <c r="DS249" s="8"/>
      <c r="DT249" s="61">
        <f t="shared" si="470"/>
        <v>0</v>
      </c>
      <c r="DU249" s="8"/>
      <c r="DV249" s="8"/>
      <c r="DW249" s="8"/>
      <c r="DX249" s="8"/>
      <c r="DY249" s="8"/>
      <c r="DZ249" s="8"/>
      <c r="EA249" s="8"/>
      <c r="EB249" s="61">
        <f t="shared" si="522"/>
        <v>0</v>
      </c>
      <c r="EC249" s="8"/>
      <c r="ED249" s="8"/>
      <c r="EE249" s="8"/>
      <c r="EF249" s="8"/>
      <c r="EG249" s="8"/>
      <c r="EH249" s="8"/>
      <c r="EI249" s="61">
        <f t="shared" si="471"/>
        <v>0</v>
      </c>
      <c r="EJ249" s="8"/>
      <c r="EK249" s="8"/>
      <c r="EL249" s="61">
        <f t="shared" si="472"/>
        <v>0</v>
      </c>
      <c r="EM249" s="8"/>
      <c r="EN249" s="8"/>
      <c r="EO249" s="8"/>
      <c r="EP249" s="8"/>
      <c r="EQ249" s="61">
        <f t="shared" si="473"/>
        <v>0</v>
      </c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61">
        <f t="shared" si="500"/>
        <v>0</v>
      </c>
      <c r="FH249" s="8"/>
      <c r="FI249" s="8"/>
      <c r="FJ249" s="61">
        <f t="shared" si="474"/>
        <v>0</v>
      </c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25">
        <f t="shared" si="596"/>
        <v>0</v>
      </c>
      <c r="GA249" s="25">
        <f t="shared" si="530"/>
        <v>0</v>
      </c>
      <c r="GB249" s="25">
        <f t="shared" si="531"/>
        <v>0</v>
      </c>
      <c r="GC249" s="25">
        <f t="shared" si="597"/>
        <v>0</v>
      </c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</row>
    <row r="250" spans="1:221" s="37" customFormat="1" ht="15.95" customHeight="1">
      <c r="A250" s="46"/>
      <c r="B250" s="46">
        <v>9122</v>
      </c>
      <c r="C250" s="49" t="s">
        <v>555</v>
      </c>
      <c r="D250" s="57">
        <f t="shared" si="494"/>
        <v>0</v>
      </c>
      <c r="E250" s="60">
        <f t="shared" si="508"/>
        <v>0</v>
      </c>
      <c r="F250" s="30">
        <f t="shared" si="465"/>
        <v>0</v>
      </c>
      <c r="G250" s="30">
        <f t="shared" si="509"/>
        <v>0</v>
      </c>
      <c r="H250" s="61">
        <f t="shared" si="598"/>
        <v>0</v>
      </c>
      <c r="I250" s="61">
        <f t="shared" si="598"/>
        <v>0</v>
      </c>
      <c r="J250" s="61">
        <f t="shared" si="495"/>
        <v>0</v>
      </c>
      <c r="K250" s="61">
        <f t="shared" si="466"/>
        <v>0</v>
      </c>
      <c r="L250" s="61">
        <f t="shared" si="467"/>
        <v>0</v>
      </c>
      <c r="M250" s="60">
        <f t="shared" si="468"/>
        <v>0</v>
      </c>
      <c r="N250" s="53">
        <f t="shared" si="501"/>
        <v>0</v>
      </c>
      <c r="O250" s="25">
        <f t="shared" si="584"/>
        <v>0</v>
      </c>
      <c r="P250" s="25">
        <f t="shared" si="585"/>
        <v>0</v>
      </c>
      <c r="Q250" s="25">
        <f t="shared" si="586"/>
        <v>0</v>
      </c>
      <c r="R250" s="25">
        <f t="shared" si="586"/>
        <v>0</v>
      </c>
      <c r="S250" s="25">
        <f t="shared" si="587"/>
        <v>0</v>
      </c>
      <c r="T250" s="25">
        <f t="shared" si="588"/>
        <v>0</v>
      </c>
      <c r="U250" s="25">
        <f t="shared" si="589"/>
        <v>0</v>
      </c>
      <c r="V250" s="25">
        <f t="shared" si="590"/>
        <v>0</v>
      </c>
      <c r="W250" s="25">
        <f t="shared" si="591"/>
        <v>0</v>
      </c>
      <c r="X250" s="25">
        <f t="shared" si="592"/>
        <v>0</v>
      </c>
      <c r="Y250" s="25">
        <f t="shared" si="593"/>
        <v>0</v>
      </c>
      <c r="Z250" s="25">
        <f t="shared" si="594"/>
        <v>0</v>
      </c>
      <c r="AA250" s="25">
        <f t="shared" si="594"/>
        <v>0</v>
      </c>
      <c r="AB250" s="25">
        <f t="shared" si="529"/>
        <v>0</v>
      </c>
      <c r="AC250" s="9">
        <f t="shared" si="529"/>
        <v>0</v>
      </c>
      <c r="AD250" s="25">
        <f t="shared" si="595"/>
        <v>0</v>
      </c>
      <c r="AE250" s="53">
        <f t="shared" si="469"/>
        <v>0</v>
      </c>
      <c r="AF250" s="61">
        <f t="shared" si="510"/>
        <v>0</v>
      </c>
      <c r="AG250" s="61">
        <f t="shared" si="511"/>
        <v>0</v>
      </c>
      <c r="AH250" s="53">
        <f t="shared" si="523"/>
        <v>0</v>
      </c>
      <c r="AI250" s="12">
        <f t="shared" si="512"/>
        <v>0</v>
      </c>
      <c r="AJ250" s="12">
        <f t="shared" si="513"/>
        <v>0</v>
      </c>
      <c r="AK250" s="12">
        <f t="shared" si="524"/>
        <v>0</v>
      </c>
      <c r="AL250" s="12">
        <f t="shared" si="525"/>
        <v>0</v>
      </c>
      <c r="AM250" s="12">
        <f t="shared" si="496"/>
        <v>0</v>
      </c>
      <c r="AN250" s="12">
        <f t="shared" si="497"/>
        <v>0</v>
      </c>
      <c r="AO250" s="12">
        <f t="shared" si="498"/>
        <v>0</v>
      </c>
      <c r="AP250" s="12">
        <f t="shared" si="499"/>
        <v>0</v>
      </c>
      <c r="AQ250" s="12">
        <f t="shared" si="526"/>
        <v>0</v>
      </c>
      <c r="AR250" s="30">
        <f t="shared" si="527"/>
        <v>0</v>
      </c>
      <c r="AS250" s="8"/>
      <c r="AT250" s="8"/>
      <c r="AU250" s="8"/>
      <c r="AV250" s="8"/>
      <c r="AW250" s="8"/>
      <c r="AX250" s="8"/>
      <c r="AY250" s="8"/>
      <c r="AZ250" s="8"/>
      <c r="BA250" s="8"/>
      <c r="BB250" s="30">
        <f t="shared" si="528"/>
        <v>0</v>
      </c>
      <c r="BC250" s="8"/>
      <c r="BD250" s="8"/>
      <c r="BE250" s="30">
        <f t="shared" si="502"/>
        <v>0</v>
      </c>
      <c r="BF250" s="8"/>
      <c r="BG250" s="8"/>
      <c r="BH250" s="8"/>
      <c r="BI250" s="8"/>
      <c r="BJ250" s="8"/>
      <c r="BK250" s="61">
        <f t="shared" si="514"/>
        <v>0</v>
      </c>
      <c r="BL250" s="8"/>
      <c r="BM250" s="8"/>
      <c r="BN250" s="8"/>
      <c r="BO250" s="8"/>
      <c r="BP250" s="8"/>
      <c r="BQ250" s="8"/>
      <c r="BR250" s="61">
        <f t="shared" si="515"/>
        <v>0</v>
      </c>
      <c r="BS250" s="8"/>
      <c r="BT250" s="8"/>
      <c r="BU250" s="61">
        <f t="shared" si="516"/>
        <v>0</v>
      </c>
      <c r="BV250" s="8"/>
      <c r="BW250" s="8"/>
      <c r="BX250" s="8"/>
      <c r="BY250" s="8"/>
      <c r="BZ250" s="61">
        <f t="shared" si="517"/>
        <v>0</v>
      </c>
      <c r="CA250" s="8"/>
      <c r="CB250" s="8"/>
      <c r="CC250" s="8"/>
      <c r="CD250" s="8"/>
      <c r="CE250" s="61">
        <f t="shared" si="518"/>
        <v>0</v>
      </c>
      <c r="CF250" s="8"/>
      <c r="CG250" s="8"/>
      <c r="CH250" s="8"/>
      <c r="CI250" s="8"/>
      <c r="CJ250" s="61">
        <f t="shared" si="519"/>
        <v>0</v>
      </c>
      <c r="CK250" s="8"/>
      <c r="CL250" s="8"/>
      <c r="CM250" s="8"/>
      <c r="CN250" s="8"/>
      <c r="CO250" s="8"/>
      <c r="CP250" s="61">
        <f t="shared" si="520"/>
        <v>0</v>
      </c>
      <c r="CQ250" s="8"/>
      <c r="CR250" s="8"/>
      <c r="CS250" s="8"/>
      <c r="CT250" s="8"/>
      <c r="CU250" s="61">
        <f t="shared" si="503"/>
        <v>0</v>
      </c>
      <c r="CV250" s="8"/>
      <c r="CW250" s="8"/>
      <c r="CX250" s="8"/>
      <c r="CY250" s="61">
        <f t="shared" si="504"/>
        <v>0</v>
      </c>
      <c r="CZ250" s="8"/>
      <c r="DA250" s="8"/>
      <c r="DB250" s="8"/>
      <c r="DC250" s="61">
        <f t="shared" si="505"/>
        <v>0</v>
      </c>
      <c r="DD250" s="8"/>
      <c r="DE250" s="8"/>
      <c r="DF250" s="8"/>
      <c r="DG250" s="61">
        <f t="shared" si="506"/>
        <v>0</v>
      </c>
      <c r="DH250" s="8"/>
      <c r="DI250" s="8"/>
      <c r="DJ250" s="8"/>
      <c r="DK250" s="61">
        <f t="shared" si="507"/>
        <v>0</v>
      </c>
      <c r="DL250" s="8"/>
      <c r="DM250" s="8"/>
      <c r="DN250" s="8"/>
      <c r="DO250" s="61">
        <f t="shared" si="521"/>
        <v>0</v>
      </c>
      <c r="DP250" s="8"/>
      <c r="DQ250" s="8"/>
      <c r="DR250" s="8"/>
      <c r="DS250" s="8"/>
      <c r="DT250" s="61">
        <f t="shared" si="470"/>
        <v>0</v>
      </c>
      <c r="DU250" s="8"/>
      <c r="DV250" s="8"/>
      <c r="DW250" s="8"/>
      <c r="DX250" s="8"/>
      <c r="DY250" s="8"/>
      <c r="DZ250" s="8"/>
      <c r="EA250" s="8"/>
      <c r="EB250" s="61">
        <f t="shared" si="522"/>
        <v>0</v>
      </c>
      <c r="EC250" s="8"/>
      <c r="ED250" s="8"/>
      <c r="EE250" s="8"/>
      <c r="EF250" s="8"/>
      <c r="EG250" s="8"/>
      <c r="EH250" s="8"/>
      <c r="EI250" s="61">
        <f t="shared" si="471"/>
        <v>0</v>
      </c>
      <c r="EJ250" s="8"/>
      <c r="EK250" s="8"/>
      <c r="EL250" s="61">
        <f t="shared" si="472"/>
        <v>0</v>
      </c>
      <c r="EM250" s="8"/>
      <c r="EN250" s="8"/>
      <c r="EO250" s="8"/>
      <c r="EP250" s="8"/>
      <c r="EQ250" s="61">
        <f t="shared" si="473"/>
        <v>0</v>
      </c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61">
        <f t="shared" si="500"/>
        <v>0</v>
      </c>
      <c r="FH250" s="8"/>
      <c r="FI250" s="8"/>
      <c r="FJ250" s="61">
        <f t="shared" si="474"/>
        <v>0</v>
      </c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25">
        <f t="shared" si="596"/>
        <v>0</v>
      </c>
      <c r="GA250" s="25">
        <f t="shared" si="530"/>
        <v>0</v>
      </c>
      <c r="GB250" s="25">
        <f t="shared" si="531"/>
        <v>0</v>
      </c>
      <c r="GC250" s="25">
        <f t="shared" si="597"/>
        <v>0</v>
      </c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</row>
    <row r="251" spans="1:221" s="37" customFormat="1" ht="15.95" customHeight="1">
      <c r="A251" s="46"/>
      <c r="B251" s="46">
        <v>9123</v>
      </c>
      <c r="C251" s="49" t="s">
        <v>453</v>
      </c>
      <c r="D251" s="57">
        <f t="shared" si="494"/>
        <v>0</v>
      </c>
      <c r="E251" s="60">
        <f t="shared" si="508"/>
        <v>0</v>
      </c>
      <c r="F251" s="30">
        <f t="shared" si="465"/>
        <v>0</v>
      </c>
      <c r="G251" s="30">
        <f t="shared" si="509"/>
        <v>0</v>
      </c>
      <c r="H251" s="61">
        <f t="shared" si="598"/>
        <v>0</v>
      </c>
      <c r="I251" s="61">
        <f t="shared" si="598"/>
        <v>0</v>
      </c>
      <c r="J251" s="61">
        <f t="shared" si="495"/>
        <v>0</v>
      </c>
      <c r="K251" s="61">
        <f t="shared" si="466"/>
        <v>0</v>
      </c>
      <c r="L251" s="61">
        <f t="shared" si="467"/>
        <v>0</v>
      </c>
      <c r="M251" s="60">
        <f t="shared" si="468"/>
        <v>0</v>
      </c>
      <c r="N251" s="53">
        <f t="shared" si="501"/>
        <v>0</v>
      </c>
      <c r="O251" s="25">
        <f t="shared" si="584"/>
        <v>0</v>
      </c>
      <c r="P251" s="25">
        <f t="shared" si="585"/>
        <v>0</v>
      </c>
      <c r="Q251" s="25">
        <f t="shared" si="586"/>
        <v>0</v>
      </c>
      <c r="R251" s="25">
        <f t="shared" si="586"/>
        <v>0</v>
      </c>
      <c r="S251" s="25">
        <f t="shared" si="587"/>
        <v>0</v>
      </c>
      <c r="T251" s="25">
        <f t="shared" si="588"/>
        <v>0</v>
      </c>
      <c r="U251" s="25">
        <f t="shared" si="589"/>
        <v>0</v>
      </c>
      <c r="V251" s="25">
        <f t="shared" si="590"/>
        <v>0</v>
      </c>
      <c r="W251" s="25">
        <f t="shared" si="591"/>
        <v>0</v>
      </c>
      <c r="X251" s="25">
        <f t="shared" si="592"/>
        <v>0</v>
      </c>
      <c r="Y251" s="25">
        <f t="shared" si="593"/>
        <v>0</v>
      </c>
      <c r="Z251" s="25">
        <f t="shared" si="594"/>
        <v>0</v>
      </c>
      <c r="AA251" s="25">
        <f t="shared" si="594"/>
        <v>0</v>
      </c>
      <c r="AB251" s="25">
        <f t="shared" si="529"/>
        <v>0</v>
      </c>
      <c r="AC251" s="9">
        <f t="shared" si="529"/>
        <v>0</v>
      </c>
      <c r="AD251" s="25">
        <f t="shared" si="595"/>
        <v>0</v>
      </c>
      <c r="AE251" s="53">
        <f t="shared" si="469"/>
        <v>0</v>
      </c>
      <c r="AF251" s="61">
        <f t="shared" si="510"/>
        <v>0</v>
      </c>
      <c r="AG251" s="61">
        <f t="shared" si="511"/>
        <v>0</v>
      </c>
      <c r="AH251" s="53">
        <f t="shared" si="523"/>
        <v>0</v>
      </c>
      <c r="AI251" s="12">
        <f t="shared" si="512"/>
        <v>0</v>
      </c>
      <c r="AJ251" s="12">
        <f t="shared" si="513"/>
        <v>0</v>
      </c>
      <c r="AK251" s="12">
        <f t="shared" si="524"/>
        <v>0</v>
      </c>
      <c r="AL251" s="12">
        <f t="shared" si="525"/>
        <v>0</v>
      </c>
      <c r="AM251" s="12">
        <f t="shared" si="496"/>
        <v>0</v>
      </c>
      <c r="AN251" s="12">
        <f t="shared" si="497"/>
        <v>0</v>
      </c>
      <c r="AO251" s="12">
        <f t="shared" si="498"/>
        <v>0</v>
      </c>
      <c r="AP251" s="12">
        <f t="shared" si="499"/>
        <v>0</v>
      </c>
      <c r="AQ251" s="12">
        <f t="shared" si="526"/>
        <v>0</v>
      </c>
      <c r="AR251" s="30">
        <f t="shared" si="527"/>
        <v>0</v>
      </c>
      <c r="AS251" s="8"/>
      <c r="AT251" s="8"/>
      <c r="AU251" s="8"/>
      <c r="AV251" s="8"/>
      <c r="AW251" s="8"/>
      <c r="AX251" s="8"/>
      <c r="AY251" s="8"/>
      <c r="AZ251" s="8"/>
      <c r="BA251" s="8"/>
      <c r="BB251" s="30">
        <f t="shared" si="528"/>
        <v>0</v>
      </c>
      <c r="BC251" s="8"/>
      <c r="BD251" s="8"/>
      <c r="BE251" s="30">
        <f t="shared" si="502"/>
        <v>0</v>
      </c>
      <c r="BF251" s="8"/>
      <c r="BG251" s="8"/>
      <c r="BH251" s="8"/>
      <c r="BI251" s="8"/>
      <c r="BJ251" s="8"/>
      <c r="BK251" s="61">
        <f t="shared" si="514"/>
        <v>0</v>
      </c>
      <c r="BL251" s="8"/>
      <c r="BM251" s="8"/>
      <c r="BN251" s="8"/>
      <c r="BO251" s="8"/>
      <c r="BP251" s="8"/>
      <c r="BQ251" s="8"/>
      <c r="BR251" s="61">
        <f t="shared" si="515"/>
        <v>0</v>
      </c>
      <c r="BS251" s="8"/>
      <c r="BT251" s="8"/>
      <c r="BU251" s="61">
        <f t="shared" si="516"/>
        <v>0</v>
      </c>
      <c r="BV251" s="8"/>
      <c r="BW251" s="8"/>
      <c r="BX251" s="8"/>
      <c r="BY251" s="8"/>
      <c r="BZ251" s="61">
        <f t="shared" si="517"/>
        <v>0</v>
      </c>
      <c r="CA251" s="8"/>
      <c r="CB251" s="8"/>
      <c r="CC251" s="8"/>
      <c r="CD251" s="8"/>
      <c r="CE251" s="61">
        <f t="shared" si="518"/>
        <v>0</v>
      </c>
      <c r="CF251" s="8"/>
      <c r="CG251" s="8"/>
      <c r="CH251" s="8"/>
      <c r="CI251" s="8"/>
      <c r="CJ251" s="61">
        <f t="shared" si="519"/>
        <v>0</v>
      </c>
      <c r="CK251" s="8"/>
      <c r="CL251" s="8"/>
      <c r="CM251" s="8"/>
      <c r="CN251" s="8"/>
      <c r="CO251" s="8"/>
      <c r="CP251" s="61">
        <f t="shared" si="520"/>
        <v>0</v>
      </c>
      <c r="CQ251" s="8"/>
      <c r="CR251" s="8"/>
      <c r="CS251" s="8"/>
      <c r="CT251" s="8"/>
      <c r="CU251" s="61">
        <f t="shared" si="503"/>
        <v>0</v>
      </c>
      <c r="CV251" s="8"/>
      <c r="CW251" s="8"/>
      <c r="CX251" s="8"/>
      <c r="CY251" s="61">
        <f t="shared" si="504"/>
        <v>0</v>
      </c>
      <c r="CZ251" s="8"/>
      <c r="DA251" s="8"/>
      <c r="DB251" s="8"/>
      <c r="DC251" s="61">
        <f t="shared" si="505"/>
        <v>0</v>
      </c>
      <c r="DD251" s="8"/>
      <c r="DE251" s="8"/>
      <c r="DF251" s="8"/>
      <c r="DG251" s="61">
        <f t="shared" si="506"/>
        <v>0</v>
      </c>
      <c r="DH251" s="8"/>
      <c r="DI251" s="8"/>
      <c r="DJ251" s="8"/>
      <c r="DK251" s="61">
        <f t="shared" si="507"/>
        <v>0</v>
      </c>
      <c r="DL251" s="8"/>
      <c r="DM251" s="8"/>
      <c r="DN251" s="8"/>
      <c r="DO251" s="61">
        <f t="shared" si="521"/>
        <v>0</v>
      </c>
      <c r="DP251" s="8"/>
      <c r="DQ251" s="8"/>
      <c r="DR251" s="8"/>
      <c r="DS251" s="8"/>
      <c r="DT251" s="61">
        <f t="shared" si="470"/>
        <v>0</v>
      </c>
      <c r="DU251" s="8"/>
      <c r="DV251" s="8"/>
      <c r="DW251" s="8"/>
      <c r="DX251" s="8"/>
      <c r="DY251" s="8"/>
      <c r="DZ251" s="8"/>
      <c r="EA251" s="8"/>
      <c r="EB251" s="61">
        <f t="shared" si="522"/>
        <v>0</v>
      </c>
      <c r="EC251" s="8"/>
      <c r="ED251" s="8"/>
      <c r="EE251" s="8"/>
      <c r="EF251" s="8"/>
      <c r="EG251" s="8"/>
      <c r="EH251" s="8"/>
      <c r="EI251" s="61">
        <f t="shared" si="471"/>
        <v>0</v>
      </c>
      <c r="EJ251" s="8"/>
      <c r="EK251" s="8"/>
      <c r="EL251" s="61">
        <f t="shared" si="472"/>
        <v>0</v>
      </c>
      <c r="EM251" s="8"/>
      <c r="EN251" s="8"/>
      <c r="EO251" s="8"/>
      <c r="EP251" s="8"/>
      <c r="EQ251" s="61">
        <f t="shared" si="473"/>
        <v>0</v>
      </c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61">
        <f t="shared" si="500"/>
        <v>0</v>
      </c>
      <c r="FH251" s="8"/>
      <c r="FI251" s="8"/>
      <c r="FJ251" s="61">
        <f t="shared" si="474"/>
        <v>0</v>
      </c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25">
        <f t="shared" si="596"/>
        <v>0</v>
      </c>
      <c r="GA251" s="25">
        <f t="shared" si="530"/>
        <v>0</v>
      </c>
      <c r="GB251" s="25">
        <f t="shared" si="531"/>
        <v>0</v>
      </c>
      <c r="GC251" s="25">
        <f t="shared" si="597"/>
        <v>0</v>
      </c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</row>
    <row r="252" spans="1:221" s="37" customFormat="1" ht="15.95" customHeight="1">
      <c r="A252" s="46"/>
      <c r="B252" s="46">
        <v>9149</v>
      </c>
      <c r="C252" s="49" t="s">
        <v>556</v>
      </c>
      <c r="D252" s="57">
        <f t="shared" si="494"/>
        <v>0</v>
      </c>
      <c r="E252" s="60">
        <f t="shared" si="508"/>
        <v>0</v>
      </c>
      <c r="F252" s="30">
        <f t="shared" si="465"/>
        <v>0</v>
      </c>
      <c r="G252" s="30">
        <f t="shared" si="509"/>
        <v>0</v>
      </c>
      <c r="H252" s="61">
        <f t="shared" si="598"/>
        <v>0</v>
      </c>
      <c r="I252" s="61">
        <f t="shared" si="598"/>
        <v>0</v>
      </c>
      <c r="J252" s="61">
        <f t="shared" si="495"/>
        <v>0</v>
      </c>
      <c r="K252" s="61">
        <f t="shared" si="466"/>
        <v>0</v>
      </c>
      <c r="L252" s="61">
        <f t="shared" si="467"/>
        <v>0</v>
      </c>
      <c r="M252" s="60">
        <f t="shared" si="468"/>
        <v>0</v>
      </c>
      <c r="N252" s="53">
        <f t="shared" si="501"/>
        <v>0</v>
      </c>
      <c r="O252" s="25">
        <f t="shared" si="584"/>
        <v>0</v>
      </c>
      <c r="P252" s="25">
        <f t="shared" si="585"/>
        <v>0</v>
      </c>
      <c r="Q252" s="25">
        <f t="shared" si="586"/>
        <v>0</v>
      </c>
      <c r="R252" s="25">
        <f t="shared" si="586"/>
        <v>0</v>
      </c>
      <c r="S252" s="25">
        <f t="shared" si="587"/>
        <v>0</v>
      </c>
      <c r="T252" s="25">
        <f t="shared" si="588"/>
        <v>0</v>
      </c>
      <c r="U252" s="25">
        <f t="shared" si="589"/>
        <v>0</v>
      </c>
      <c r="V252" s="25">
        <f t="shared" si="590"/>
        <v>0</v>
      </c>
      <c r="W252" s="25">
        <f t="shared" si="591"/>
        <v>0</v>
      </c>
      <c r="X252" s="25">
        <f t="shared" si="592"/>
        <v>0</v>
      </c>
      <c r="Y252" s="25">
        <f t="shared" si="593"/>
        <v>0</v>
      </c>
      <c r="Z252" s="25">
        <f t="shared" si="594"/>
        <v>0</v>
      </c>
      <c r="AA252" s="25">
        <f t="shared" si="594"/>
        <v>0</v>
      </c>
      <c r="AB252" s="25">
        <f t="shared" si="529"/>
        <v>0</v>
      </c>
      <c r="AC252" s="9">
        <f>GC252</f>
        <v>0</v>
      </c>
      <c r="AD252" s="25">
        <f t="shared" si="595"/>
        <v>0</v>
      </c>
      <c r="AE252" s="53">
        <f t="shared" si="469"/>
        <v>0</v>
      </c>
      <c r="AF252" s="61">
        <f t="shared" si="510"/>
        <v>0</v>
      </c>
      <c r="AG252" s="61">
        <f t="shared" si="511"/>
        <v>0</v>
      </c>
      <c r="AH252" s="53">
        <f t="shared" si="523"/>
        <v>0</v>
      </c>
      <c r="AI252" s="12">
        <f t="shared" si="512"/>
        <v>0</v>
      </c>
      <c r="AJ252" s="12">
        <f t="shared" si="513"/>
        <v>0</v>
      </c>
      <c r="AK252" s="12">
        <f t="shared" si="524"/>
        <v>0</v>
      </c>
      <c r="AL252" s="12">
        <f t="shared" si="525"/>
        <v>0</v>
      </c>
      <c r="AM252" s="12">
        <f t="shared" si="496"/>
        <v>0</v>
      </c>
      <c r="AN252" s="12">
        <f t="shared" si="497"/>
        <v>0</v>
      </c>
      <c r="AO252" s="12">
        <f t="shared" si="498"/>
        <v>0</v>
      </c>
      <c r="AP252" s="12">
        <f t="shared" si="499"/>
        <v>0</v>
      </c>
      <c r="AQ252" s="12">
        <f t="shared" si="526"/>
        <v>0</v>
      </c>
      <c r="AR252" s="30">
        <f t="shared" si="527"/>
        <v>0</v>
      </c>
      <c r="AS252" s="8"/>
      <c r="AT252" s="8"/>
      <c r="AU252" s="8"/>
      <c r="AV252" s="8"/>
      <c r="AW252" s="8"/>
      <c r="AX252" s="8"/>
      <c r="AY252" s="8"/>
      <c r="AZ252" s="8"/>
      <c r="BA252" s="8"/>
      <c r="BB252" s="30">
        <f t="shared" si="528"/>
        <v>0</v>
      </c>
      <c r="BC252" s="8"/>
      <c r="BD252" s="8"/>
      <c r="BE252" s="30">
        <f t="shared" si="502"/>
        <v>0</v>
      </c>
      <c r="BF252" s="8"/>
      <c r="BG252" s="8"/>
      <c r="BH252" s="8"/>
      <c r="BI252" s="8"/>
      <c r="BJ252" s="8"/>
      <c r="BK252" s="61">
        <f t="shared" si="514"/>
        <v>0</v>
      </c>
      <c r="BL252" s="8"/>
      <c r="BM252" s="8"/>
      <c r="BN252" s="8"/>
      <c r="BO252" s="8"/>
      <c r="BP252" s="8"/>
      <c r="BQ252" s="8"/>
      <c r="BR252" s="61">
        <f t="shared" si="515"/>
        <v>0</v>
      </c>
      <c r="BS252" s="8"/>
      <c r="BT252" s="8"/>
      <c r="BU252" s="61">
        <f t="shared" si="516"/>
        <v>0</v>
      </c>
      <c r="BV252" s="8"/>
      <c r="BW252" s="8"/>
      <c r="BX252" s="8"/>
      <c r="BY252" s="8"/>
      <c r="BZ252" s="61">
        <f t="shared" si="517"/>
        <v>0</v>
      </c>
      <c r="CA252" s="8"/>
      <c r="CB252" s="8"/>
      <c r="CC252" s="8"/>
      <c r="CD252" s="8"/>
      <c r="CE252" s="61">
        <f t="shared" si="518"/>
        <v>0</v>
      </c>
      <c r="CF252" s="8"/>
      <c r="CG252" s="8"/>
      <c r="CH252" s="8"/>
      <c r="CI252" s="8"/>
      <c r="CJ252" s="61">
        <f t="shared" si="519"/>
        <v>0</v>
      </c>
      <c r="CK252" s="8"/>
      <c r="CL252" s="8"/>
      <c r="CM252" s="8"/>
      <c r="CN252" s="8"/>
      <c r="CO252" s="8"/>
      <c r="CP252" s="61">
        <f t="shared" si="520"/>
        <v>0</v>
      </c>
      <c r="CQ252" s="8"/>
      <c r="CR252" s="8"/>
      <c r="CS252" s="8"/>
      <c r="CT252" s="8"/>
      <c r="CU252" s="61">
        <f t="shared" si="503"/>
        <v>0</v>
      </c>
      <c r="CV252" s="8"/>
      <c r="CW252" s="8"/>
      <c r="CX252" s="8"/>
      <c r="CY252" s="61">
        <f t="shared" si="504"/>
        <v>0</v>
      </c>
      <c r="CZ252" s="8"/>
      <c r="DA252" s="8"/>
      <c r="DB252" s="8"/>
      <c r="DC252" s="61">
        <f t="shared" si="505"/>
        <v>0</v>
      </c>
      <c r="DD252" s="8"/>
      <c r="DE252" s="8"/>
      <c r="DF252" s="8"/>
      <c r="DG252" s="61">
        <f t="shared" si="506"/>
        <v>0</v>
      </c>
      <c r="DH252" s="8"/>
      <c r="DI252" s="8"/>
      <c r="DJ252" s="8"/>
      <c r="DK252" s="61">
        <f t="shared" si="507"/>
        <v>0</v>
      </c>
      <c r="DL252" s="8"/>
      <c r="DM252" s="8"/>
      <c r="DN252" s="8"/>
      <c r="DO252" s="61">
        <f t="shared" si="521"/>
        <v>0</v>
      </c>
      <c r="DP252" s="8"/>
      <c r="DQ252" s="8"/>
      <c r="DR252" s="8"/>
      <c r="DS252" s="8"/>
      <c r="DT252" s="61">
        <f t="shared" si="470"/>
        <v>0</v>
      </c>
      <c r="DU252" s="8"/>
      <c r="DV252" s="8"/>
      <c r="DW252" s="8"/>
      <c r="DX252" s="8"/>
      <c r="DY252" s="8"/>
      <c r="DZ252" s="8"/>
      <c r="EA252" s="8"/>
      <c r="EB252" s="61">
        <f t="shared" si="522"/>
        <v>0</v>
      </c>
      <c r="EC252" s="8"/>
      <c r="ED252" s="8"/>
      <c r="EE252" s="8"/>
      <c r="EF252" s="8"/>
      <c r="EG252" s="8"/>
      <c r="EH252" s="8"/>
      <c r="EI252" s="61">
        <f t="shared" si="471"/>
        <v>0</v>
      </c>
      <c r="EJ252" s="8"/>
      <c r="EK252" s="8"/>
      <c r="EL252" s="61">
        <f t="shared" si="472"/>
        <v>0</v>
      </c>
      <c r="EM252" s="8"/>
      <c r="EN252" s="8"/>
      <c r="EO252" s="8"/>
      <c r="EP252" s="8"/>
      <c r="EQ252" s="61">
        <f t="shared" si="473"/>
        <v>0</v>
      </c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61">
        <f t="shared" si="500"/>
        <v>0</v>
      </c>
      <c r="FH252" s="8"/>
      <c r="FI252" s="8"/>
      <c r="FJ252" s="61">
        <f t="shared" si="474"/>
        <v>0</v>
      </c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25">
        <f t="shared" si="596"/>
        <v>0</v>
      </c>
      <c r="GA252" s="25">
        <f t="shared" si="530"/>
        <v>0</v>
      </c>
      <c r="GB252" s="25">
        <f t="shared" si="531"/>
        <v>0</v>
      </c>
      <c r="GC252" s="25">
        <f t="shared" si="597"/>
        <v>0</v>
      </c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</row>
    <row r="253" spans="1:221" s="37" customFormat="1" ht="6.75" customHeight="1">
      <c r="A253" s="28"/>
      <c r="B253" s="28"/>
      <c r="C253" s="28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39"/>
      <c r="CQ253" s="29"/>
      <c r="CR253" s="29"/>
      <c r="CS253" s="39"/>
      <c r="CT253" s="39"/>
      <c r="CU253" s="29"/>
      <c r="CV253" s="29"/>
      <c r="CW253" s="29"/>
      <c r="CX253" s="39"/>
      <c r="CY253" s="29"/>
      <c r="CZ253" s="29"/>
      <c r="DA253" s="29"/>
      <c r="DB253" s="39"/>
      <c r="DC253" s="29"/>
      <c r="DD253" s="29"/>
      <c r="DE253" s="29"/>
      <c r="DF253" s="39"/>
      <c r="DG253" s="29"/>
      <c r="DH253" s="29"/>
      <c r="DI253" s="29"/>
      <c r="DJ253" s="39"/>
      <c r="DK253" s="29"/>
      <c r="DL253" s="29"/>
      <c r="DM253" s="29"/>
      <c r="DN253" s="39"/>
      <c r="DO253" s="29"/>
      <c r="DP253" s="29"/>
      <c r="DQ253" s="29"/>
      <c r="DR253" s="3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39"/>
      <c r="GA253" s="39"/>
      <c r="GB253" s="39"/>
      <c r="GC253" s="3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</row>
    <row r="254" spans="1:221" s="37" customFormat="1"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40"/>
      <c r="CQ254" s="27"/>
      <c r="CR254" s="27"/>
      <c r="CS254" s="40"/>
      <c r="CT254" s="40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13"/>
      <c r="GA254" s="13"/>
      <c r="GB254" s="13"/>
      <c r="GC254" s="13"/>
      <c r="GD254" s="27"/>
      <c r="GE254" s="13"/>
      <c r="GF254" s="13"/>
      <c r="GG254" s="27"/>
      <c r="GH254" s="13"/>
      <c r="GI254" s="13"/>
      <c r="GJ254" s="27"/>
      <c r="GK254" s="13"/>
      <c r="GL254" s="13"/>
      <c r="GM254" s="27"/>
      <c r="GN254" s="13"/>
      <c r="GO254" s="13"/>
      <c r="GP254" s="27"/>
      <c r="GQ254" s="13"/>
      <c r="GR254" s="13"/>
      <c r="GS254" s="27"/>
      <c r="GT254" s="13"/>
      <c r="GU254" s="13"/>
      <c r="GV254" s="27"/>
      <c r="GW254" s="13"/>
      <c r="GX254" s="13"/>
      <c r="GY254" s="27"/>
      <c r="GZ254" s="13"/>
      <c r="HA254" s="13"/>
      <c r="HB254" s="27"/>
      <c r="HC254" s="13"/>
      <c r="HD254" s="13"/>
      <c r="HE254" s="27"/>
      <c r="HF254" s="13"/>
      <c r="HG254" s="13"/>
      <c r="HH254" s="27"/>
      <c r="HI254" s="13"/>
      <c r="HJ254" s="13"/>
      <c r="HK254" s="27"/>
      <c r="HL254" s="13"/>
      <c r="HM254" s="27"/>
    </row>
    <row r="255" spans="1:221" s="37" customFormat="1"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40"/>
      <c r="CQ255" s="27"/>
      <c r="CR255" s="27"/>
      <c r="CS255" s="40"/>
      <c r="CT255" s="40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G255" s="27"/>
      <c r="GJ255" s="27"/>
      <c r="GM255" s="27"/>
      <c r="GP255" s="27"/>
      <c r="GS255" s="27"/>
      <c r="GV255" s="27"/>
      <c r="GY255" s="27"/>
      <c r="HB255" s="27"/>
      <c r="HE255" s="27"/>
      <c r="HH255" s="27"/>
      <c r="HK255" s="27"/>
      <c r="HM255" s="27"/>
    </row>
    <row r="256" spans="1:221" s="37" customFormat="1"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40"/>
      <c r="CQ256" s="27"/>
      <c r="CR256" s="27"/>
      <c r="CS256" s="40"/>
      <c r="CT256" s="40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G256" s="27"/>
      <c r="GJ256" s="27"/>
      <c r="GM256" s="27"/>
      <c r="GP256" s="27"/>
      <c r="GS256" s="27"/>
      <c r="GV256" s="27"/>
      <c r="GY256" s="27"/>
      <c r="HB256" s="27"/>
      <c r="HE256" s="27"/>
      <c r="HH256" s="27"/>
      <c r="HK256" s="27"/>
      <c r="HM256" s="27"/>
    </row>
    <row r="257" spans="1:221" s="37" customFormat="1"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40"/>
      <c r="CQ257" s="27"/>
      <c r="CR257" s="27"/>
      <c r="CS257" s="40"/>
      <c r="CT257" s="40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G257" s="27"/>
      <c r="GJ257" s="27"/>
      <c r="GM257" s="27"/>
      <c r="GP257" s="27"/>
      <c r="GS257" s="27"/>
      <c r="GV257" s="27"/>
      <c r="GY257" s="27"/>
      <c r="HB257" s="27"/>
      <c r="HE257" s="27"/>
      <c r="HH257" s="27"/>
      <c r="HK257" s="27"/>
      <c r="HM257" s="27"/>
    </row>
    <row r="258" spans="1:221" s="37" customFormat="1"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40"/>
      <c r="CQ258" s="27"/>
      <c r="CR258" s="27"/>
      <c r="CS258" s="40"/>
      <c r="CT258" s="40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G258" s="27"/>
      <c r="GJ258" s="27"/>
      <c r="GM258" s="27"/>
      <c r="GP258" s="27"/>
      <c r="GS258" s="27"/>
      <c r="GV258" s="27"/>
      <c r="GY258" s="27"/>
      <c r="HB258" s="27"/>
      <c r="HE258" s="27"/>
      <c r="HH258" s="27"/>
      <c r="HK258" s="27"/>
      <c r="HM258" s="27"/>
    </row>
    <row r="259" spans="1:221" s="37" customFormat="1"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40"/>
      <c r="CQ259" s="27"/>
      <c r="CR259" s="27"/>
      <c r="CS259" s="40"/>
      <c r="CT259" s="40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G259" s="27"/>
      <c r="GJ259" s="27"/>
      <c r="GM259" s="27"/>
      <c r="GP259" s="27"/>
      <c r="GS259" s="27"/>
      <c r="GV259" s="27"/>
      <c r="GY259" s="27"/>
      <c r="HB259" s="27"/>
      <c r="HE259" s="27"/>
      <c r="HH259" s="27"/>
      <c r="HK259" s="27"/>
      <c r="HM259" s="27"/>
    </row>
    <row r="260" spans="1:221">
      <c r="A260" s="22"/>
      <c r="B260" s="22"/>
      <c r="C260" s="22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41"/>
      <c r="CQ260" s="7"/>
      <c r="CR260" s="7"/>
      <c r="CS260" s="41"/>
      <c r="CT260" s="41"/>
      <c r="CU260" s="7"/>
      <c r="CV260" s="7"/>
      <c r="CW260" s="7"/>
      <c r="CX260" s="42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15"/>
      <c r="GA260" s="15"/>
      <c r="GB260" s="15"/>
      <c r="GC260" s="15"/>
      <c r="GD260" s="7"/>
      <c r="GG260" s="7"/>
      <c r="GJ260" s="7"/>
      <c r="GM260" s="7"/>
      <c r="GP260" s="7"/>
      <c r="GS260" s="7"/>
      <c r="GV260" s="7"/>
      <c r="GY260" s="7"/>
      <c r="HB260" s="7"/>
      <c r="HE260" s="7"/>
      <c r="HH260" s="7"/>
      <c r="HK260" s="7"/>
      <c r="HM260" s="7"/>
    </row>
    <row r="261" spans="1:221">
      <c r="A261" s="22"/>
      <c r="B261" s="22"/>
      <c r="C261" s="22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41"/>
      <c r="CQ261" s="7"/>
      <c r="CR261" s="7"/>
      <c r="CS261" s="41"/>
      <c r="CT261" s="41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15"/>
      <c r="GA261" s="15"/>
      <c r="GB261" s="15"/>
      <c r="GC261" s="15"/>
      <c r="GD261" s="7"/>
      <c r="GG261" s="7"/>
      <c r="GJ261" s="7"/>
      <c r="GM261" s="7"/>
      <c r="GP261" s="7"/>
      <c r="GS261" s="7"/>
      <c r="GV261" s="7"/>
      <c r="GY261" s="7"/>
      <c r="HB261" s="7"/>
      <c r="HE261" s="7"/>
      <c r="HH261" s="7"/>
      <c r="HK261" s="7"/>
      <c r="HM261" s="7"/>
    </row>
    <row r="262" spans="1:221">
      <c r="A262" s="22"/>
      <c r="B262" s="22"/>
      <c r="C262" s="22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41"/>
      <c r="CQ262" s="7"/>
      <c r="CR262" s="7"/>
      <c r="CS262" s="41"/>
      <c r="CT262" s="41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15"/>
      <c r="GA262" s="15"/>
      <c r="GB262" s="15"/>
      <c r="GC262" s="15"/>
      <c r="GD262" s="7"/>
      <c r="GG262" s="7"/>
      <c r="GJ262" s="7"/>
      <c r="GM262" s="7"/>
      <c r="GP262" s="7"/>
      <c r="GS262" s="7"/>
      <c r="GV262" s="7"/>
      <c r="GY262" s="7"/>
      <c r="HB262" s="7"/>
      <c r="HE262" s="7"/>
      <c r="HH262" s="7"/>
      <c r="HK262" s="7"/>
      <c r="HM262" s="7"/>
    </row>
    <row r="263" spans="1:221">
      <c r="A263" s="22"/>
      <c r="B263" s="22"/>
      <c r="C263" s="22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41"/>
      <c r="CQ263" s="7"/>
      <c r="CR263" s="7"/>
      <c r="CS263" s="41"/>
      <c r="CT263" s="41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15"/>
      <c r="GA263" s="15"/>
      <c r="GB263" s="15"/>
      <c r="GC263" s="15"/>
      <c r="GD263" s="7"/>
      <c r="GG263" s="7"/>
      <c r="GJ263" s="7"/>
      <c r="GM263" s="7"/>
      <c r="GP263" s="7"/>
      <c r="GS263" s="7"/>
      <c r="GV263" s="7"/>
      <c r="GY263" s="7"/>
      <c r="HB263" s="7"/>
      <c r="HE263" s="7"/>
      <c r="HH263" s="7"/>
      <c r="HK263" s="7"/>
      <c r="HM263" s="7"/>
    </row>
    <row r="264" spans="1:221">
      <c r="A264" s="22"/>
      <c r="B264" s="22"/>
      <c r="C264" s="22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41"/>
      <c r="CQ264" s="7"/>
      <c r="CR264" s="7"/>
      <c r="CS264" s="41"/>
      <c r="CT264" s="41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15"/>
      <c r="GA264" s="15"/>
      <c r="GB264" s="15"/>
      <c r="GC264" s="15"/>
      <c r="GD264" s="7"/>
      <c r="GG264" s="7"/>
      <c r="GJ264" s="7"/>
      <c r="GM264" s="7"/>
      <c r="GP264" s="7"/>
      <c r="GS264" s="7"/>
      <c r="GV264" s="7"/>
      <c r="GY264" s="7"/>
      <c r="HB264" s="7"/>
      <c r="HE264" s="7"/>
      <c r="HH264" s="7"/>
      <c r="HK264" s="7"/>
      <c r="HM264" s="7"/>
    </row>
    <row r="265" spans="1:221">
      <c r="A265" s="22"/>
      <c r="B265" s="22"/>
      <c r="C265" s="22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41"/>
      <c r="CQ265" s="7"/>
      <c r="CR265" s="7"/>
      <c r="CS265" s="41"/>
      <c r="CT265" s="41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HM265" s="7"/>
    </row>
    <row r="266" spans="1:221"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43"/>
      <c r="CQ266" s="15"/>
      <c r="CR266" s="15"/>
      <c r="CS266" s="43"/>
      <c r="CT266" s="43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HM266" s="15"/>
    </row>
    <row r="267" spans="1:221"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43"/>
      <c r="CQ267" s="15"/>
      <c r="CR267" s="15"/>
      <c r="CS267" s="43"/>
      <c r="CT267" s="43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HM267" s="15"/>
    </row>
    <row r="268" spans="1:221"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43"/>
      <c r="CQ268" s="15"/>
      <c r="CR268" s="15"/>
      <c r="CS268" s="43"/>
      <c r="CT268" s="43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HM268" s="15"/>
    </row>
    <row r="269" spans="1:221"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43"/>
      <c r="CQ269" s="15"/>
      <c r="CR269" s="15"/>
      <c r="CS269" s="43"/>
      <c r="CT269" s="43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HM269" s="15"/>
    </row>
  </sheetData>
  <mergeCells count="250">
    <mergeCell ref="P5:P6"/>
    <mergeCell ref="Q5:Q6"/>
    <mergeCell ref="R5:R6"/>
    <mergeCell ref="S5:S6"/>
    <mergeCell ref="AH3:AQ3"/>
    <mergeCell ref="AH4:AQ4"/>
    <mergeCell ref="N4:AD4"/>
    <mergeCell ref="AE4:AG4"/>
    <mergeCell ref="F5:F6"/>
    <mergeCell ref="G5:G6"/>
    <mergeCell ref="H5:H6"/>
    <mergeCell ref="N5:N7"/>
    <mergeCell ref="K5:K6"/>
    <mergeCell ref="N3:AD3"/>
    <mergeCell ref="L5:L6"/>
    <mergeCell ref="Y5:Y6"/>
    <mergeCell ref="Z5:Z6"/>
    <mergeCell ref="O5:O6"/>
    <mergeCell ref="T5:T6"/>
    <mergeCell ref="U5:U6"/>
    <mergeCell ref="V5:V6"/>
    <mergeCell ref="W5:W6"/>
    <mergeCell ref="X5:X6"/>
    <mergeCell ref="AA5:AA6"/>
    <mergeCell ref="BU3:BY3"/>
    <mergeCell ref="BV4:BW4"/>
    <mergeCell ref="AR4:AR7"/>
    <mergeCell ref="AS4:AW4"/>
    <mergeCell ref="BJ5:BJ6"/>
    <mergeCell ref="BW5:BW6"/>
    <mergeCell ref="BX5:BX6"/>
    <mergeCell ref="BV5:BV6"/>
    <mergeCell ref="BA5:BA6"/>
    <mergeCell ref="AX4:AY4"/>
    <mergeCell ref="AR3:AZ3"/>
    <mergeCell ref="BB3:BD3"/>
    <mergeCell ref="BE3:BJ3"/>
    <mergeCell ref="BK3:BQ3"/>
    <mergeCell ref="BR3:BT3"/>
    <mergeCell ref="AZ5:AZ6"/>
    <mergeCell ref="BR4:BR7"/>
    <mergeCell ref="BU4:BU7"/>
    <mergeCell ref="BQ5:BQ6"/>
    <mergeCell ref="BK4:BK7"/>
    <mergeCell ref="BO4:BQ4"/>
    <mergeCell ref="BM5:BM6"/>
    <mergeCell ref="BN5:BN6"/>
    <mergeCell ref="BL5:BL6"/>
    <mergeCell ref="A3:A7"/>
    <mergeCell ref="B3:B7"/>
    <mergeCell ref="C3:C7"/>
    <mergeCell ref="D3:M3"/>
    <mergeCell ref="D4:D7"/>
    <mergeCell ref="E4:L4"/>
    <mergeCell ref="M5:M6"/>
    <mergeCell ref="I5:I6"/>
    <mergeCell ref="J5:J6"/>
    <mergeCell ref="E5:E7"/>
    <mergeCell ref="BZ3:CD3"/>
    <mergeCell ref="CE3:CI3"/>
    <mergeCell ref="CJ3:CO3"/>
    <mergeCell ref="CP3:CT3"/>
    <mergeCell ref="EL3:EP3"/>
    <mergeCell ref="FZ3:GC3"/>
    <mergeCell ref="FG3:FI3"/>
    <mergeCell ref="EQ3:EU3"/>
    <mergeCell ref="DC3:DF3"/>
    <mergeCell ref="DG3:DJ3"/>
    <mergeCell ref="DT3:EA3"/>
    <mergeCell ref="DK3:DN3"/>
    <mergeCell ref="CU3:CX3"/>
    <mergeCell ref="DO3:DS3"/>
    <mergeCell ref="EB3:EH3"/>
    <mergeCell ref="EI3:EK3"/>
    <mergeCell ref="CY3:DB3"/>
    <mergeCell ref="HH3:HJ3"/>
    <mergeCell ref="GG3:GI3"/>
    <mergeCell ref="GJ3:GL3"/>
    <mergeCell ref="GM3:GO3"/>
    <mergeCell ref="GP3:GR3"/>
    <mergeCell ref="GS3:GU3"/>
    <mergeCell ref="GV3:GX3"/>
    <mergeCell ref="GY3:HA3"/>
    <mergeCell ref="FJ3:FL3"/>
    <mergeCell ref="HB3:HD3"/>
    <mergeCell ref="HE3:HG3"/>
    <mergeCell ref="GD3:GF3"/>
    <mergeCell ref="DN5:DN6"/>
    <mergeCell ref="CK4:CL4"/>
    <mergeCell ref="CN4:CO4"/>
    <mergeCell ref="CP4:CP7"/>
    <mergeCell ref="CQ4:CR4"/>
    <mergeCell ref="CL5:CL6"/>
    <mergeCell ref="CM5:CM6"/>
    <mergeCell ref="CN5:CN6"/>
    <mergeCell ref="CJ4:CJ7"/>
    <mergeCell ref="DR5:DR6"/>
    <mergeCell ref="DS5:DS6"/>
    <mergeCell ref="DU5:DU6"/>
    <mergeCell ref="DV5:DZ5"/>
    <mergeCell ref="DU4:DZ4"/>
    <mergeCell ref="DT4:DT7"/>
    <mergeCell ref="EJ5:EJ6"/>
    <mergeCell ref="ER4:ET4"/>
    <mergeCell ref="EG5:EG6"/>
    <mergeCell ref="EC4:EE4"/>
    <mergeCell ref="EH5:EH6"/>
    <mergeCell ref="EQ4:EQ7"/>
    <mergeCell ref="HH4:HJ4"/>
    <mergeCell ref="GS4:GU4"/>
    <mergeCell ref="GV4:GX4"/>
    <mergeCell ref="GY4:HA4"/>
    <mergeCell ref="HB4:HD4"/>
    <mergeCell ref="GD4:GF4"/>
    <mergeCell ref="GP4:GR4"/>
    <mergeCell ref="EG4:EH4"/>
    <mergeCell ref="EA5:EA6"/>
    <mergeCell ref="EC5:EC6"/>
    <mergeCell ref="ED5:ED6"/>
    <mergeCell ref="EF5:EF6"/>
    <mergeCell ref="HE4:HG4"/>
    <mergeCell ref="EM5:EM6"/>
    <mergeCell ref="EN5:EP5"/>
    <mergeCell ref="EI4:EI7"/>
    <mergeCell ref="EJ4:EK4"/>
    <mergeCell ref="EB4:EB7"/>
    <mergeCell ref="FR5:FR6"/>
    <mergeCell ref="EZ5:EZ6"/>
    <mergeCell ref="EL4:EL7"/>
    <mergeCell ref="EU5:EU6"/>
    <mergeCell ref="EV5:EV6"/>
    <mergeCell ref="EM4:EP4"/>
    <mergeCell ref="AB5:AC5"/>
    <mergeCell ref="AD5:AD6"/>
    <mergeCell ref="AE5:AE7"/>
    <mergeCell ref="AX5:AX6"/>
    <mergeCell ref="AY5:AY6"/>
    <mergeCell ref="BH5:BH6"/>
    <mergeCell ref="BC5:BC6"/>
    <mergeCell ref="BD5:BD6"/>
    <mergeCell ref="BH4:BJ4"/>
    <mergeCell ref="BI5:BI6"/>
    <mergeCell ref="AF5:AG5"/>
    <mergeCell ref="AH5:AH7"/>
    <mergeCell ref="AP5:AQ5"/>
    <mergeCell ref="AS5:AV5"/>
    <mergeCell ref="BF5:BF6"/>
    <mergeCell ref="BG5:BG6"/>
    <mergeCell ref="BB4:BB7"/>
    <mergeCell ref="BC4:BD4"/>
    <mergeCell ref="BE4:BE7"/>
    <mergeCell ref="BO5:BO6"/>
    <mergeCell ref="BP5:BP6"/>
    <mergeCell ref="BL4:BM4"/>
    <mergeCell ref="CV5:CV6"/>
    <mergeCell ref="CW5:CW6"/>
    <mergeCell ref="CS5:CS6"/>
    <mergeCell ref="BS5:BS6"/>
    <mergeCell ref="BT5:BT6"/>
    <mergeCell ref="CQ5:CQ6"/>
    <mergeCell ref="CT5:CT6"/>
    <mergeCell ref="CR5:CR6"/>
    <mergeCell ref="BZ4:BZ7"/>
    <mergeCell ref="CA4:CB4"/>
    <mergeCell ref="CO5:CO6"/>
    <mergeCell ref="CK5:CK6"/>
    <mergeCell ref="CD5:CD6"/>
    <mergeCell ref="CF4:CG4"/>
    <mergeCell ref="BY5:BY6"/>
    <mergeCell ref="CA5:CA6"/>
    <mergeCell ref="CB5:CB6"/>
    <mergeCell ref="CC5:CC6"/>
    <mergeCell ref="CI5:CI6"/>
    <mergeCell ref="CF5:CF6"/>
    <mergeCell ref="CG5:CG6"/>
    <mergeCell ref="CH5:CH6"/>
    <mergeCell ref="CE4:CE7"/>
    <mergeCell ref="DK4:DK7"/>
    <mergeCell ref="DL4:DM4"/>
    <mergeCell ref="DJ5:DJ6"/>
    <mergeCell ref="DM5:DM6"/>
    <mergeCell ref="CX5:CX6"/>
    <mergeCell ref="CZ5:CZ6"/>
    <mergeCell ref="CY4:CY7"/>
    <mergeCell ref="CZ4:DA4"/>
    <mergeCell ref="DD5:DD6"/>
    <mergeCell ref="DL5:DL6"/>
    <mergeCell ref="DD4:DE4"/>
    <mergeCell ref="DG4:DG7"/>
    <mergeCell ref="DH4:DI4"/>
    <mergeCell ref="DF5:DF6"/>
    <mergeCell ref="EY5:EY6"/>
    <mergeCell ref="FG4:FG7"/>
    <mergeCell ref="ER5:ER6"/>
    <mergeCell ref="ES5:ET5"/>
    <mergeCell ref="FE5:FE6"/>
    <mergeCell ref="FA5:FA6"/>
    <mergeCell ref="EX5:EX6"/>
    <mergeCell ref="FD5:FD6"/>
    <mergeCell ref="FC5:FC6"/>
    <mergeCell ref="FB5:FB6"/>
    <mergeCell ref="EW5:EW6"/>
    <mergeCell ref="HF5:HG5"/>
    <mergeCell ref="HI5:HJ5"/>
    <mergeCell ref="GT5:GU5"/>
    <mergeCell ref="GB5:GC5"/>
    <mergeCell ref="GW5:GX5"/>
    <mergeCell ref="GZ5:HA5"/>
    <mergeCell ref="GK5:GL5"/>
    <mergeCell ref="GN5:GO5"/>
    <mergeCell ref="GQ5:GR5"/>
    <mergeCell ref="GE5:GF5"/>
    <mergeCell ref="GH5:GI5"/>
    <mergeCell ref="FY5:FY6"/>
    <mergeCell ref="HC5:HD5"/>
    <mergeCell ref="FZ4:FZ6"/>
    <mergeCell ref="GA4:GC4"/>
    <mergeCell ref="GG4:GI4"/>
    <mergeCell ref="GJ4:GL4"/>
    <mergeCell ref="GM4:GO4"/>
    <mergeCell ref="FS5:FS6"/>
    <mergeCell ref="FX5:FX6"/>
    <mergeCell ref="FT5:FT6"/>
    <mergeCell ref="FU5:FU6"/>
    <mergeCell ref="FV5:FV6"/>
    <mergeCell ref="FW5:FW6"/>
    <mergeCell ref="FO5:FO6"/>
    <mergeCell ref="FP5:FP6"/>
    <mergeCell ref="FQ5:FQ6"/>
    <mergeCell ref="FM5:FM6"/>
    <mergeCell ref="FK5:FK6"/>
    <mergeCell ref="A209:C209"/>
    <mergeCell ref="FL5:FL6"/>
    <mergeCell ref="FN5:FN6"/>
    <mergeCell ref="DQ5:DQ6"/>
    <mergeCell ref="DO4:DO7"/>
    <mergeCell ref="FF5:FF6"/>
    <mergeCell ref="FH5:FH6"/>
    <mergeCell ref="FI5:FI6"/>
    <mergeCell ref="FJ4:FJ7"/>
    <mergeCell ref="DP4:DQ4"/>
    <mergeCell ref="CU4:CU7"/>
    <mergeCell ref="CV4:CW4"/>
    <mergeCell ref="DA5:DA6"/>
    <mergeCell ref="DB5:DB6"/>
    <mergeCell ref="DP5:DP6"/>
    <mergeCell ref="DC4:DC7"/>
    <mergeCell ref="DI5:DI6"/>
    <mergeCell ref="DE5:DE6"/>
    <mergeCell ref="DH5:DH6"/>
  </mergeCells>
  <phoneticPr fontId="83" type="noConversion"/>
  <pageMargins left="0.17" right="0.18" top="0.23" bottom="0.28000000000000003" header="0.17" footer="0.17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opLeftCell="A36" workbookViewId="0">
      <selection activeCell="C8" sqref="C8"/>
    </sheetView>
  </sheetViews>
  <sheetFormatPr defaultColWidth="9" defaultRowHeight="15.75"/>
  <cols>
    <col min="1" max="1" width="3.625" style="330" customWidth="1"/>
    <col min="2" max="2" width="23.125" style="272" bestFit="1" customWidth="1"/>
    <col min="3" max="6" width="16.5" style="331" customWidth="1"/>
    <col min="7" max="7" width="16.5" style="272" customWidth="1"/>
    <col min="8" max="16384" width="9" style="272"/>
  </cols>
  <sheetData>
    <row r="1" spans="1:7">
      <c r="A1" s="330" t="s">
        <v>143</v>
      </c>
    </row>
    <row r="3" spans="1:7">
      <c r="A3" s="330" t="s">
        <v>166</v>
      </c>
      <c r="B3" s="330" t="s">
        <v>144</v>
      </c>
      <c r="C3" s="331" t="s">
        <v>145</v>
      </c>
      <c r="D3" s="331" t="s">
        <v>350</v>
      </c>
      <c r="E3" s="331" t="s">
        <v>343</v>
      </c>
      <c r="F3" s="331" t="s">
        <v>116</v>
      </c>
      <c r="G3" s="272" t="s">
        <v>380</v>
      </c>
    </row>
    <row r="4" spans="1:7" s="328" customFormat="1">
      <c r="A4" s="332" t="s">
        <v>169</v>
      </c>
      <c r="B4" s="328" t="s">
        <v>146</v>
      </c>
      <c r="C4" s="333">
        <f>C6+C9+C11+C13</f>
        <v>16194592625</v>
      </c>
      <c r="D4" s="333">
        <f>D6+D9+D11+D13</f>
        <v>0</v>
      </c>
      <c r="E4" s="333">
        <f>E6+E9+E11+E13</f>
        <v>0</v>
      </c>
      <c r="F4" s="333">
        <f>F6+F9+F11+F13</f>
        <v>0</v>
      </c>
      <c r="G4" s="334">
        <f>SUM(C4:F4)</f>
        <v>16194592625</v>
      </c>
    </row>
    <row r="5" spans="1:7" s="336" customFormat="1">
      <c r="A5" s="335"/>
      <c r="B5" s="336" t="s">
        <v>158</v>
      </c>
      <c r="C5" s="337">
        <f>C10+C12</f>
        <v>14524391367</v>
      </c>
      <c r="D5" s="337">
        <f>D10+D12</f>
        <v>0</v>
      </c>
      <c r="E5" s="337">
        <f>E10+E12</f>
        <v>0</v>
      </c>
      <c r="F5" s="337">
        <f>F10+F12</f>
        <v>0</v>
      </c>
      <c r="G5" s="337">
        <f>G10+G12</f>
        <v>14524391367</v>
      </c>
    </row>
    <row r="6" spans="1:7">
      <c r="A6" s="330">
        <v>1</v>
      </c>
      <c r="B6" s="272" t="s">
        <v>147</v>
      </c>
      <c r="C6" s="331">
        <f>SUM(C7:C8)</f>
        <v>1310456757</v>
      </c>
      <c r="D6" s="331">
        <f>SUM(D7:D8)</f>
        <v>0</v>
      </c>
      <c r="E6" s="331">
        <f>SUM(E7:E8)</f>
        <v>0</v>
      </c>
      <c r="F6" s="331">
        <f>SUM(F7:F8)</f>
        <v>0</v>
      </c>
      <c r="G6" s="334">
        <f t="shared" ref="G6:G48" si="0">SUM(C6:F6)</f>
        <v>1310456757</v>
      </c>
    </row>
    <row r="7" spans="1:7">
      <c r="B7" s="272" t="s">
        <v>148</v>
      </c>
      <c r="C7" s="331">
        <v>11390490</v>
      </c>
      <c r="G7" s="334">
        <f t="shared" si="0"/>
        <v>11390490</v>
      </c>
    </row>
    <row r="8" spans="1:7">
      <c r="B8" s="272" t="s">
        <v>149</v>
      </c>
      <c r="C8" s="331">
        <v>1299066267</v>
      </c>
      <c r="G8" s="334">
        <f t="shared" si="0"/>
        <v>1299066267</v>
      </c>
    </row>
    <row r="9" spans="1:7">
      <c r="A9" s="330">
        <v>2</v>
      </c>
      <c r="B9" s="272" t="s">
        <v>350</v>
      </c>
      <c r="C9" s="331">
        <v>13577532077</v>
      </c>
      <c r="G9" s="334">
        <f t="shared" si="0"/>
        <v>13577532077</v>
      </c>
    </row>
    <row r="10" spans="1:7">
      <c r="B10" s="272" t="s">
        <v>150</v>
      </c>
      <c r="C10" s="331">
        <v>13232023764</v>
      </c>
      <c r="G10" s="334">
        <f t="shared" si="0"/>
        <v>13232023764</v>
      </c>
    </row>
    <row r="11" spans="1:7">
      <c r="A11" s="330">
        <v>3</v>
      </c>
      <c r="B11" s="272" t="s">
        <v>343</v>
      </c>
      <c r="C11" s="331">
        <v>1306603791</v>
      </c>
      <c r="G11" s="334">
        <f t="shared" si="0"/>
        <v>1306603791</v>
      </c>
    </row>
    <row r="12" spans="1:7">
      <c r="B12" s="272" t="s">
        <v>151</v>
      </c>
      <c r="C12" s="331">
        <v>1292367603</v>
      </c>
      <c r="G12" s="334">
        <f t="shared" si="0"/>
        <v>1292367603</v>
      </c>
    </row>
    <row r="13" spans="1:7">
      <c r="A13" s="330">
        <v>4</v>
      </c>
      <c r="B13" s="272" t="s">
        <v>116</v>
      </c>
      <c r="C13" s="331">
        <f>SUM(C14:C15)</f>
        <v>0</v>
      </c>
      <c r="D13" s="331">
        <f>SUM(D14:D15)</f>
        <v>0</v>
      </c>
      <c r="E13" s="331">
        <f>SUM(E14:E15)</f>
        <v>0</v>
      </c>
      <c r="F13" s="331">
        <f>SUM(F14:F15)</f>
        <v>0</v>
      </c>
      <c r="G13" s="334">
        <f t="shared" si="0"/>
        <v>0</v>
      </c>
    </row>
    <row r="14" spans="1:7">
      <c r="B14" s="272" t="s">
        <v>148</v>
      </c>
      <c r="G14" s="334">
        <f t="shared" si="0"/>
        <v>0</v>
      </c>
    </row>
    <row r="15" spans="1:7">
      <c r="B15" s="272" t="s">
        <v>149</v>
      </c>
      <c r="G15" s="334">
        <f t="shared" si="0"/>
        <v>0</v>
      </c>
    </row>
    <row r="16" spans="1:7" s="328" customFormat="1">
      <c r="A16" s="332" t="s">
        <v>173</v>
      </c>
      <c r="B16" s="328" t="s">
        <v>152</v>
      </c>
      <c r="C16" s="333">
        <f>C17+C20+C22+C24</f>
        <v>362466724537</v>
      </c>
      <c r="D16" s="333">
        <f>D17+D20+D22+D24</f>
        <v>0</v>
      </c>
      <c r="E16" s="333">
        <f>E17+E20+E22+E24</f>
        <v>0</v>
      </c>
      <c r="F16" s="333">
        <f>F17+F20+F22+F24</f>
        <v>0</v>
      </c>
      <c r="G16" s="334">
        <f t="shared" si="0"/>
        <v>362466724537</v>
      </c>
    </row>
    <row r="17" spans="1:7">
      <c r="A17" s="330">
        <v>1</v>
      </c>
      <c r="B17" s="272" t="s">
        <v>147</v>
      </c>
      <c r="C17" s="331">
        <f>SUM(C18:C19)</f>
        <v>130950446000</v>
      </c>
      <c r="D17" s="331">
        <f>SUM(D18:D19)</f>
        <v>0</v>
      </c>
      <c r="E17" s="331">
        <f>SUM(E18:E19)</f>
        <v>0</v>
      </c>
      <c r="F17" s="331">
        <f>SUM(F18:F19)</f>
        <v>0</v>
      </c>
      <c r="G17" s="334">
        <f t="shared" si="0"/>
        <v>130950446000</v>
      </c>
    </row>
    <row r="18" spans="1:7">
      <c r="B18" s="272" t="s">
        <v>148</v>
      </c>
      <c r="G18" s="334">
        <f t="shared" si="0"/>
        <v>0</v>
      </c>
    </row>
    <row r="19" spans="1:7">
      <c r="B19" s="272" t="s">
        <v>149</v>
      </c>
      <c r="C19" s="331">
        <v>130950446000</v>
      </c>
      <c r="G19" s="334">
        <f t="shared" si="0"/>
        <v>130950446000</v>
      </c>
    </row>
    <row r="20" spans="1:7">
      <c r="A20" s="330">
        <v>2</v>
      </c>
      <c r="B20" s="272" t="s">
        <v>350</v>
      </c>
      <c r="C20" s="331">
        <v>213128334702</v>
      </c>
      <c r="G20" s="334">
        <f t="shared" si="0"/>
        <v>213128334702</v>
      </c>
    </row>
    <row r="21" spans="1:7">
      <c r="B21" s="272" t="s">
        <v>150</v>
      </c>
      <c r="C21" s="331">
        <v>18802064000</v>
      </c>
      <c r="G21" s="334">
        <f t="shared" si="0"/>
        <v>18802064000</v>
      </c>
    </row>
    <row r="22" spans="1:7">
      <c r="A22" s="330">
        <v>3</v>
      </c>
      <c r="B22" s="272" t="s">
        <v>343</v>
      </c>
      <c r="C22" s="331">
        <v>7284943835</v>
      </c>
      <c r="G22" s="334">
        <f t="shared" si="0"/>
        <v>7284943835</v>
      </c>
    </row>
    <row r="23" spans="1:7">
      <c r="B23" s="272" t="s">
        <v>151</v>
      </c>
      <c r="C23" s="331">
        <v>1049208100</v>
      </c>
      <c r="G23" s="334">
        <f t="shared" si="0"/>
        <v>1049208100</v>
      </c>
    </row>
    <row r="24" spans="1:7">
      <c r="A24" s="330">
        <v>4</v>
      </c>
      <c r="B24" s="272" t="s">
        <v>116</v>
      </c>
      <c r="C24" s="331">
        <v>11103000000</v>
      </c>
      <c r="D24" s="331">
        <f>SUM(D25:D26)</f>
        <v>0</v>
      </c>
      <c r="E24" s="331">
        <f>SUM(E25:E26)</f>
        <v>0</v>
      </c>
      <c r="F24" s="331">
        <f>SUM(F25:F26)</f>
        <v>0</v>
      </c>
      <c r="G24" s="334">
        <f t="shared" si="0"/>
        <v>11103000000</v>
      </c>
    </row>
    <row r="25" spans="1:7">
      <c r="B25" s="272" t="s">
        <v>148</v>
      </c>
      <c r="G25" s="334">
        <f t="shared" si="0"/>
        <v>0</v>
      </c>
    </row>
    <row r="26" spans="1:7">
      <c r="B26" s="272" t="s">
        <v>149</v>
      </c>
      <c r="G26" s="334">
        <f t="shared" si="0"/>
        <v>0</v>
      </c>
    </row>
    <row r="27" spans="1:7" s="328" customFormat="1">
      <c r="A27" s="332" t="s">
        <v>178</v>
      </c>
      <c r="B27" s="328" t="s">
        <v>153</v>
      </c>
      <c r="C27" s="333">
        <f>C28+C31+C33+C35</f>
        <v>361293453337</v>
      </c>
      <c r="D27" s="333">
        <f>D28+D31+D33+D35</f>
        <v>0</v>
      </c>
      <c r="E27" s="333">
        <f>E28+E31+E33+E35</f>
        <v>0</v>
      </c>
      <c r="F27" s="333">
        <f>F28+F31+F33+F35</f>
        <v>0</v>
      </c>
      <c r="G27" s="334">
        <f t="shared" si="0"/>
        <v>361293453337</v>
      </c>
    </row>
    <row r="28" spans="1:7">
      <c r="A28" s="330">
        <v>1</v>
      </c>
      <c r="B28" s="272" t="s">
        <v>147</v>
      </c>
      <c r="C28" s="331">
        <f>SUM(C29:C30)</f>
        <v>129783948800</v>
      </c>
      <c r="D28" s="331">
        <f>SUM(D29:D30)</f>
        <v>0</v>
      </c>
      <c r="E28" s="331">
        <f>SUM(E29:E30)</f>
        <v>0</v>
      </c>
      <c r="F28" s="331">
        <f>SUM(F29:F30)</f>
        <v>0</v>
      </c>
      <c r="G28" s="334">
        <f t="shared" si="0"/>
        <v>129783948800</v>
      </c>
    </row>
    <row r="29" spans="1:7">
      <c r="B29" s="272" t="s">
        <v>148</v>
      </c>
      <c r="C29" s="331">
        <v>129783948800</v>
      </c>
      <c r="G29" s="334">
        <f t="shared" si="0"/>
        <v>129783948800</v>
      </c>
    </row>
    <row r="30" spans="1:7">
      <c r="B30" s="272" t="s">
        <v>149</v>
      </c>
      <c r="G30" s="334">
        <f t="shared" si="0"/>
        <v>0</v>
      </c>
    </row>
    <row r="31" spans="1:7">
      <c r="A31" s="330">
        <v>2</v>
      </c>
      <c r="B31" s="272" t="s">
        <v>350</v>
      </c>
      <c r="C31" s="331">
        <f>C20</f>
        <v>213128334702</v>
      </c>
      <c r="G31" s="334">
        <f t="shared" si="0"/>
        <v>213128334702</v>
      </c>
    </row>
    <row r="32" spans="1:7">
      <c r="B32" s="272" t="s">
        <v>150</v>
      </c>
      <c r="C32" s="331">
        <f>C21</f>
        <v>18802064000</v>
      </c>
      <c r="G32" s="334">
        <f t="shared" si="0"/>
        <v>18802064000</v>
      </c>
    </row>
    <row r="33" spans="1:7">
      <c r="A33" s="330">
        <v>3</v>
      </c>
      <c r="B33" s="272" t="s">
        <v>343</v>
      </c>
      <c r="C33" s="331">
        <f>C22</f>
        <v>7284943835</v>
      </c>
      <c r="G33" s="334">
        <f t="shared" si="0"/>
        <v>7284943835</v>
      </c>
    </row>
    <row r="34" spans="1:7">
      <c r="B34" s="272" t="s">
        <v>151</v>
      </c>
      <c r="C34" s="331">
        <f>C23</f>
        <v>1049208100</v>
      </c>
      <c r="G34" s="334">
        <f t="shared" si="0"/>
        <v>1049208100</v>
      </c>
    </row>
    <row r="35" spans="1:7">
      <c r="A35" s="330">
        <v>4</v>
      </c>
      <c r="B35" s="272" t="s">
        <v>116</v>
      </c>
      <c r="C35" s="331">
        <v>11096226000</v>
      </c>
      <c r="D35" s="331">
        <f>SUM(D36:D37)</f>
        <v>0</v>
      </c>
      <c r="E35" s="331">
        <f>SUM(E36:E37)</f>
        <v>0</v>
      </c>
      <c r="F35" s="331">
        <f>SUM(F36:F37)</f>
        <v>0</v>
      </c>
      <c r="G35" s="334">
        <f t="shared" si="0"/>
        <v>11096226000</v>
      </c>
    </row>
    <row r="36" spans="1:7">
      <c r="B36" s="272" t="s">
        <v>148</v>
      </c>
      <c r="G36" s="334">
        <f t="shared" si="0"/>
        <v>0</v>
      </c>
    </row>
    <row r="37" spans="1:7">
      <c r="B37" s="272" t="s">
        <v>149</v>
      </c>
      <c r="G37" s="334">
        <f t="shared" si="0"/>
        <v>0</v>
      </c>
    </row>
    <row r="38" spans="1:7" s="328" customFormat="1">
      <c r="A38" s="332" t="s">
        <v>154</v>
      </c>
      <c r="B38" s="328" t="s">
        <v>155</v>
      </c>
      <c r="C38" s="333">
        <f>C39+C42+C44+C46</f>
        <v>341958804855</v>
      </c>
      <c r="D38" s="333">
        <f>D39+D42+D44+D46</f>
        <v>0</v>
      </c>
      <c r="E38" s="333">
        <f>E39+E42+E44+E46</f>
        <v>0</v>
      </c>
      <c r="F38" s="333">
        <f>F39+F42+F44+F46</f>
        <v>0</v>
      </c>
      <c r="G38" s="334">
        <f t="shared" si="0"/>
        <v>341958804855</v>
      </c>
    </row>
    <row r="39" spans="1:7">
      <c r="A39" s="330">
        <v>1</v>
      </c>
      <c r="B39" s="272" t="s">
        <v>147</v>
      </c>
      <c r="C39" s="331">
        <f>SUM(C40:C41)</f>
        <v>125238254037</v>
      </c>
      <c r="D39" s="331">
        <f>SUM(D40:D41)</f>
        <v>0</v>
      </c>
      <c r="E39" s="331">
        <f>SUM(E40:E41)</f>
        <v>0</v>
      </c>
      <c r="F39" s="331">
        <f>SUM(F40:F41)</f>
        <v>0</v>
      </c>
      <c r="G39" s="334">
        <f t="shared" si="0"/>
        <v>125238254037</v>
      </c>
    </row>
    <row r="40" spans="1:7">
      <c r="B40" s="272" t="s">
        <v>148</v>
      </c>
      <c r="C40" s="331">
        <v>125238254037</v>
      </c>
      <c r="G40" s="334">
        <f t="shared" si="0"/>
        <v>125238254037</v>
      </c>
    </row>
    <row r="41" spans="1:7">
      <c r="B41" s="272" t="s">
        <v>149</v>
      </c>
      <c r="G41" s="334">
        <f t="shared" si="0"/>
        <v>0</v>
      </c>
    </row>
    <row r="42" spans="1:7">
      <c r="A42" s="330">
        <v>2</v>
      </c>
      <c r="B42" s="272" t="s">
        <v>350</v>
      </c>
      <c r="C42" s="331">
        <v>199166383695</v>
      </c>
      <c r="G42" s="334">
        <f t="shared" si="0"/>
        <v>199166383695</v>
      </c>
    </row>
    <row r="43" spans="1:7">
      <c r="B43" s="272" t="s">
        <v>150</v>
      </c>
      <c r="C43" s="331">
        <v>4809951200</v>
      </c>
      <c r="G43" s="334">
        <f t="shared" si="0"/>
        <v>4809951200</v>
      </c>
    </row>
    <row r="44" spans="1:7">
      <c r="A44" s="330">
        <v>3</v>
      </c>
      <c r="B44" s="272" t="s">
        <v>343</v>
      </c>
      <c r="C44" s="331">
        <v>6457941123</v>
      </c>
      <c r="G44" s="334">
        <f t="shared" si="0"/>
        <v>6457941123</v>
      </c>
    </row>
    <row r="45" spans="1:7">
      <c r="B45" s="272" t="s">
        <v>151</v>
      </c>
      <c r="C45" s="331">
        <v>262392400</v>
      </c>
      <c r="G45" s="334">
        <f t="shared" si="0"/>
        <v>262392400</v>
      </c>
    </row>
    <row r="46" spans="1:7">
      <c r="A46" s="330">
        <v>4</v>
      </c>
      <c r="B46" s="272" t="s">
        <v>116</v>
      </c>
      <c r="C46" s="331">
        <v>11096226000</v>
      </c>
      <c r="D46" s="331">
        <f>SUM(D47:D48)</f>
        <v>0</v>
      </c>
      <c r="E46" s="331">
        <f>SUM(E47:E48)</f>
        <v>0</v>
      </c>
      <c r="F46" s="331">
        <f>SUM(F47:F48)</f>
        <v>0</v>
      </c>
      <c r="G46" s="334">
        <f t="shared" si="0"/>
        <v>11096226000</v>
      </c>
    </row>
    <row r="47" spans="1:7">
      <c r="B47" s="272" t="s">
        <v>148</v>
      </c>
      <c r="G47" s="334">
        <f t="shared" si="0"/>
        <v>0</v>
      </c>
    </row>
    <row r="48" spans="1:7">
      <c r="B48" s="272" t="s">
        <v>149</v>
      </c>
      <c r="G48" s="334">
        <f t="shared" si="0"/>
        <v>0</v>
      </c>
    </row>
    <row r="49" spans="1:7" s="328" customFormat="1">
      <c r="A49" s="332" t="s">
        <v>156</v>
      </c>
      <c r="B49" s="328" t="s">
        <v>159</v>
      </c>
      <c r="C49" s="333">
        <f>C50+C53+C55+C57</f>
        <v>1951530659</v>
      </c>
      <c r="D49" s="333" t="e">
        <f>D50+D53+D55+D57</f>
        <v>#REF!</v>
      </c>
      <c r="E49" s="333" t="e">
        <f>E50+E53+E55+E57</f>
        <v>#REF!</v>
      </c>
      <c r="F49" s="333" t="e">
        <f>F50+F53+F55+F57</f>
        <v>#REF!</v>
      </c>
      <c r="G49" s="333" t="e">
        <f>G50+G53+G55+G57</f>
        <v>#REF!</v>
      </c>
    </row>
    <row r="50" spans="1:7">
      <c r="A50" s="330">
        <v>1</v>
      </c>
      <c r="B50" s="272" t="s">
        <v>147</v>
      </c>
      <c r="C50" s="331">
        <f>SUM(C51:C52)</f>
        <v>1951530659</v>
      </c>
      <c r="D50" s="331" t="e">
        <f>SUM(D51:D52)</f>
        <v>#REF!</v>
      </c>
      <c r="E50" s="331" t="e">
        <f>SUM(E51:E52)</f>
        <v>#REF!</v>
      </c>
      <c r="F50" s="331" t="e">
        <f>SUM(F51:F52)</f>
        <v>#REF!</v>
      </c>
      <c r="G50" s="331" t="e">
        <f>SUM(G51:G52)</f>
        <v>#REF!</v>
      </c>
    </row>
    <row r="51" spans="1:7">
      <c r="B51" s="272" t="s">
        <v>148</v>
      </c>
      <c r="C51" s="331">
        <v>5940000</v>
      </c>
      <c r="D51" s="331">
        <f>D18-D29</f>
        <v>0</v>
      </c>
      <c r="E51" s="331">
        <f>E18-E29</f>
        <v>0</v>
      </c>
      <c r="F51" s="331">
        <f>F18-F29</f>
        <v>0</v>
      </c>
      <c r="G51" s="331">
        <f>G18-G29</f>
        <v>-129783948800</v>
      </c>
    </row>
    <row r="52" spans="1:7">
      <c r="B52" s="272" t="s">
        <v>149</v>
      </c>
      <c r="C52" s="331">
        <v>1945590659</v>
      </c>
      <c r="D52" s="331" t="e">
        <f>#REF!+D8-D18</f>
        <v>#REF!</v>
      </c>
      <c r="E52" s="331" t="e">
        <f>#REF!+E8-E18</f>
        <v>#REF!</v>
      </c>
      <c r="F52" s="331" t="e">
        <f>#REF!+F8-F18</f>
        <v>#REF!</v>
      </c>
      <c r="G52" s="331" t="e">
        <f>#REF!+G8-G18</f>
        <v>#REF!</v>
      </c>
    </row>
    <row r="53" spans="1:7">
      <c r="A53" s="330">
        <v>2</v>
      </c>
      <c r="B53" s="272" t="s">
        <v>350</v>
      </c>
      <c r="D53" s="331" t="e">
        <f>#REF!+D9-D31</f>
        <v>#REF!</v>
      </c>
      <c r="E53" s="331" t="e">
        <f>#REF!+E9-E31</f>
        <v>#REF!</v>
      </c>
      <c r="F53" s="331" t="e">
        <f>#REF!+F9-F31</f>
        <v>#REF!</v>
      </c>
      <c r="G53" s="331" t="e">
        <f>#REF!+G9-G31</f>
        <v>#REF!</v>
      </c>
    </row>
    <row r="54" spans="1:7">
      <c r="B54" s="272" t="s">
        <v>150</v>
      </c>
      <c r="D54" s="331" t="e">
        <f>#REF!+D10-D32</f>
        <v>#REF!</v>
      </c>
      <c r="E54" s="331" t="e">
        <f>#REF!+E10-E32</f>
        <v>#REF!</v>
      </c>
      <c r="F54" s="331" t="e">
        <f>#REF!+F10-F32</f>
        <v>#REF!</v>
      </c>
      <c r="G54" s="331" t="e">
        <f>#REF!+G10-G32</f>
        <v>#REF!</v>
      </c>
    </row>
    <row r="55" spans="1:7">
      <c r="A55" s="330">
        <v>3</v>
      </c>
      <c r="B55" s="272" t="s">
        <v>343</v>
      </c>
      <c r="D55" s="331" t="e">
        <f>#REF!+D11-D33</f>
        <v>#REF!</v>
      </c>
      <c r="E55" s="331" t="e">
        <f>#REF!+E11-E33</f>
        <v>#REF!</v>
      </c>
      <c r="F55" s="331" t="e">
        <f>#REF!+F11-F33</f>
        <v>#REF!</v>
      </c>
      <c r="G55" s="331" t="e">
        <f>#REF!+G11-G33</f>
        <v>#REF!</v>
      </c>
    </row>
    <row r="56" spans="1:7">
      <c r="B56" s="272" t="s">
        <v>151</v>
      </c>
      <c r="D56" s="331" t="e">
        <f>#REF!+D12-D34</f>
        <v>#REF!</v>
      </c>
      <c r="E56" s="331" t="e">
        <f>#REF!+E12-E34</f>
        <v>#REF!</v>
      </c>
      <c r="F56" s="331" t="e">
        <f>#REF!+F12-F34</f>
        <v>#REF!</v>
      </c>
      <c r="G56" s="331">
        <f>G1+G12-G34</f>
        <v>243159503</v>
      </c>
    </row>
    <row r="57" spans="1:7">
      <c r="A57" s="330">
        <v>4</v>
      </c>
      <c r="B57" s="272" t="s">
        <v>116</v>
      </c>
      <c r="C57" s="331">
        <f>SUM(C58:C59)</f>
        <v>0</v>
      </c>
      <c r="D57" s="331">
        <f>SUM(D58:D59)</f>
        <v>0</v>
      </c>
      <c r="E57" s="331">
        <f>SUM(E58:E59)</f>
        <v>0</v>
      </c>
      <c r="F57" s="331">
        <f>SUM(F58:F59)</f>
        <v>0</v>
      </c>
      <c r="G57" s="331">
        <f>SUM(G58:G59)</f>
        <v>0</v>
      </c>
    </row>
    <row r="58" spans="1:7">
      <c r="B58" s="272" t="s">
        <v>148</v>
      </c>
    </row>
    <row r="59" spans="1:7">
      <c r="B59" s="272" t="s">
        <v>149</v>
      </c>
    </row>
    <row r="60" spans="1:7" s="328" customFormat="1">
      <c r="A60" s="332" t="s">
        <v>156</v>
      </c>
      <c r="B60" s="328" t="s">
        <v>157</v>
      </c>
      <c r="C60" s="333">
        <f>C61+C64+C66+C68-C49</f>
        <v>32794000499</v>
      </c>
      <c r="D60" s="333">
        <f>C60-34744856415</f>
        <v>-1950855916</v>
      </c>
      <c r="E60" s="333">
        <f>E61+E64+E66+E68</f>
        <v>14222743</v>
      </c>
      <c r="F60" s="333">
        <f>F61+F64+F66+F68</f>
        <v>0</v>
      </c>
      <c r="G60" s="333">
        <f>G61+G64+G66+G68</f>
        <v>36684347817</v>
      </c>
    </row>
    <row r="61" spans="1:7">
      <c r="A61" s="330">
        <v>1</v>
      </c>
      <c r="B61" s="272" t="s">
        <v>147</v>
      </c>
      <c r="C61" s="331">
        <f>SUM(C62:C63)</f>
        <v>5065667571</v>
      </c>
      <c r="D61" s="331">
        <f>SUM(D62:D63)</f>
        <v>5071118328</v>
      </c>
      <c r="E61" s="331">
        <f>C61-D61</f>
        <v>-5450757</v>
      </c>
      <c r="F61" s="331">
        <f>SUM(F62:F63)</f>
        <v>0</v>
      </c>
      <c r="G61" s="331">
        <f>SUM(G62:G63)</f>
        <v>7011258230</v>
      </c>
    </row>
    <row r="62" spans="1:7">
      <c r="B62" s="272" t="s">
        <v>148</v>
      </c>
      <c r="C62" s="331">
        <f>C29-C40</f>
        <v>4545694763</v>
      </c>
      <c r="D62" s="331">
        <v>4548545328</v>
      </c>
      <c r="E62" s="331">
        <f t="shared" ref="E62:E68" si="1">C62-D62</f>
        <v>-2850565</v>
      </c>
      <c r="F62" s="331">
        <f>F29-F40</f>
        <v>0</v>
      </c>
      <c r="G62" s="331">
        <f>G29-G40</f>
        <v>4545694763</v>
      </c>
    </row>
    <row r="63" spans="1:7">
      <c r="B63" s="272" t="s">
        <v>149</v>
      </c>
      <c r="C63" s="331">
        <f>C8+C19-C29-C52</f>
        <v>519972808</v>
      </c>
      <c r="D63" s="331">
        <v>522573000</v>
      </c>
      <c r="E63" s="331">
        <f t="shared" si="1"/>
        <v>-2600192</v>
      </c>
      <c r="F63" s="331">
        <f>F8+F19-F29</f>
        <v>0</v>
      </c>
      <c r="G63" s="331">
        <f>G8+G19-G29</f>
        <v>2465563467</v>
      </c>
    </row>
    <row r="64" spans="1:7">
      <c r="A64" s="330">
        <v>2</v>
      </c>
      <c r="B64" s="272" t="s">
        <v>350</v>
      </c>
      <c r="C64" s="331">
        <f>C9+C20-C42</f>
        <v>27539483084</v>
      </c>
      <c r="D64" s="331">
        <v>27539483084</v>
      </c>
      <c r="E64" s="331">
        <f t="shared" si="1"/>
        <v>0</v>
      </c>
      <c r="F64" s="331">
        <f>F9+F20-F42</f>
        <v>0</v>
      </c>
      <c r="G64" s="331">
        <f>G9+G20-G42</f>
        <v>27539483084</v>
      </c>
    </row>
    <row r="65" spans="1:7">
      <c r="B65" s="272" t="s">
        <v>150</v>
      </c>
      <c r="C65" s="331">
        <f t="shared" ref="C65:F67" si="2">C10+C21-C43</f>
        <v>27224136564</v>
      </c>
      <c r="D65" s="331">
        <v>27224136564</v>
      </c>
      <c r="E65" s="331">
        <f t="shared" si="1"/>
        <v>0</v>
      </c>
      <c r="F65" s="331">
        <f t="shared" si="2"/>
        <v>0</v>
      </c>
      <c r="G65" s="331">
        <f>G10+G21-G43</f>
        <v>27224136564</v>
      </c>
    </row>
    <row r="66" spans="1:7">
      <c r="A66" s="330">
        <v>3</v>
      </c>
      <c r="B66" s="272" t="s">
        <v>343</v>
      </c>
      <c r="C66" s="331">
        <f t="shared" si="2"/>
        <v>2133606503</v>
      </c>
      <c r="D66" s="331">
        <v>2120707003</v>
      </c>
      <c r="E66" s="331">
        <f t="shared" si="1"/>
        <v>12899500</v>
      </c>
      <c r="F66" s="331">
        <f t="shared" si="2"/>
        <v>0</v>
      </c>
      <c r="G66" s="331">
        <f>G11+G22-G44</f>
        <v>2133606503</v>
      </c>
    </row>
    <row r="67" spans="1:7">
      <c r="B67" s="272" t="s">
        <v>151</v>
      </c>
      <c r="C67" s="331">
        <f t="shared" si="2"/>
        <v>2079183303</v>
      </c>
      <c r="D67" s="331">
        <v>2077710803</v>
      </c>
      <c r="E67" s="331">
        <f t="shared" si="1"/>
        <v>1472500</v>
      </c>
      <c r="F67" s="331">
        <f t="shared" si="2"/>
        <v>0</v>
      </c>
      <c r="G67" s="331">
        <f>G12+G23-G45</f>
        <v>2079183303</v>
      </c>
    </row>
    <row r="68" spans="1:7">
      <c r="A68" s="330">
        <v>4</v>
      </c>
      <c r="B68" s="272" t="s">
        <v>116</v>
      </c>
      <c r="C68" s="331">
        <f>C24-C46</f>
        <v>6774000</v>
      </c>
      <c r="D68" s="331">
        <f>SUM(D69:D70)</f>
        <v>0</v>
      </c>
      <c r="E68" s="331">
        <f t="shared" si="1"/>
        <v>6774000</v>
      </c>
      <c r="F68" s="331">
        <f>SUM(F69:F70)</f>
        <v>0</v>
      </c>
      <c r="G68" s="331">
        <f>SUM(G69:G70)</f>
        <v>0</v>
      </c>
    </row>
    <row r="69" spans="1:7">
      <c r="B69" s="272" t="s">
        <v>148</v>
      </c>
    </row>
    <row r="70" spans="1:7">
      <c r="B70" s="272" t="s">
        <v>149</v>
      </c>
    </row>
  </sheetData>
  <phoneticPr fontId="87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opLeftCell="E1" workbookViewId="0">
      <selection activeCell="C8" sqref="C8"/>
    </sheetView>
  </sheetViews>
  <sheetFormatPr defaultColWidth="9" defaultRowHeight="15.75"/>
  <cols>
    <col min="1" max="1" width="4" style="272" customWidth="1"/>
    <col min="2" max="2" width="29" style="272" customWidth="1"/>
    <col min="3" max="3" width="12.125" style="323" bestFit="1" customWidth="1"/>
    <col min="4" max="5" width="10.125" style="314" bestFit="1" customWidth="1"/>
    <col min="6" max="8" width="8.625" style="314" bestFit="1" customWidth="1"/>
    <col min="9" max="11" width="11.125" style="314" bestFit="1" customWidth="1"/>
    <col min="12" max="12" width="11.125" style="323" bestFit="1" customWidth="1"/>
    <col min="13" max="17" width="8.125" style="314" hidden="1" customWidth="1"/>
    <col min="18" max="16384" width="9" style="272"/>
  </cols>
  <sheetData>
    <row r="1" spans="1:17" ht="18.75">
      <c r="A1" s="706" t="s">
        <v>109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</row>
    <row r="3" spans="1:17" s="313" customFormat="1">
      <c r="A3" s="708" t="s">
        <v>166</v>
      </c>
      <c r="B3" s="708" t="s">
        <v>115</v>
      </c>
      <c r="C3" s="707" t="s">
        <v>117</v>
      </c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</row>
    <row r="4" spans="1:17" s="313" customFormat="1">
      <c r="A4" s="708"/>
      <c r="B4" s="708"/>
      <c r="C4" s="707" t="s">
        <v>717</v>
      </c>
      <c r="D4" s="707"/>
      <c r="E4" s="707"/>
      <c r="F4" s="707"/>
      <c r="G4" s="707"/>
      <c r="H4" s="707"/>
      <c r="I4" s="707"/>
      <c r="J4" s="707"/>
      <c r="K4" s="707"/>
      <c r="L4" s="707" t="s">
        <v>116</v>
      </c>
      <c r="M4" s="707"/>
      <c r="N4" s="707"/>
      <c r="O4" s="707"/>
      <c r="P4" s="707"/>
      <c r="Q4" s="707"/>
    </row>
    <row r="5" spans="1:17" s="322" customFormat="1">
      <c r="A5" s="708"/>
      <c r="B5" s="708"/>
      <c r="C5" s="321" t="s">
        <v>342</v>
      </c>
      <c r="D5" s="321" t="s">
        <v>110</v>
      </c>
      <c r="E5" s="321" t="s">
        <v>111</v>
      </c>
      <c r="F5" s="321" t="s">
        <v>125</v>
      </c>
      <c r="G5" s="321" t="s">
        <v>127</v>
      </c>
      <c r="H5" s="321" t="s">
        <v>141</v>
      </c>
      <c r="I5" s="321" t="s">
        <v>112</v>
      </c>
      <c r="J5" s="321" t="s">
        <v>113</v>
      </c>
      <c r="K5" s="321" t="s">
        <v>114</v>
      </c>
      <c r="L5" s="321" t="s">
        <v>342</v>
      </c>
      <c r="M5" s="321" t="s">
        <v>110</v>
      </c>
      <c r="N5" s="321" t="s">
        <v>111</v>
      </c>
      <c r="O5" s="321" t="s">
        <v>112</v>
      </c>
      <c r="P5" s="321" t="s">
        <v>113</v>
      </c>
      <c r="Q5" s="321" t="s">
        <v>114</v>
      </c>
    </row>
    <row r="6" spans="1:17" s="328" customFormat="1">
      <c r="A6" s="327"/>
      <c r="B6" s="329" t="s">
        <v>380</v>
      </c>
      <c r="C6" s="326">
        <f t="shared" ref="C6:Q6" si="0">SUM(C7:C28)</f>
        <v>133219936</v>
      </c>
      <c r="D6" s="326">
        <f t="shared" si="0"/>
        <v>5182118</v>
      </c>
      <c r="E6" s="326">
        <f t="shared" si="0"/>
        <v>8077000</v>
      </c>
      <c r="F6" s="326">
        <f t="shared" si="0"/>
        <v>100000</v>
      </c>
      <c r="G6" s="326">
        <f t="shared" si="0"/>
        <v>752000</v>
      </c>
      <c r="H6" s="326">
        <f t="shared" si="0"/>
        <v>228270</v>
      </c>
      <c r="I6" s="326">
        <f t="shared" si="0"/>
        <v>70913427</v>
      </c>
      <c r="J6" s="326">
        <f t="shared" si="0"/>
        <v>36667353</v>
      </c>
      <c r="K6" s="326">
        <f t="shared" si="0"/>
        <v>11299768</v>
      </c>
      <c r="L6" s="326">
        <f t="shared" si="0"/>
        <v>11899000</v>
      </c>
      <c r="M6" s="326">
        <f t="shared" si="0"/>
        <v>0</v>
      </c>
      <c r="N6" s="326">
        <f t="shared" si="0"/>
        <v>0</v>
      </c>
      <c r="O6" s="326">
        <f t="shared" si="0"/>
        <v>0</v>
      </c>
      <c r="P6" s="326">
        <f t="shared" si="0"/>
        <v>0</v>
      </c>
      <c r="Q6" s="326">
        <f t="shared" si="0"/>
        <v>0</v>
      </c>
    </row>
    <row r="7" spans="1:17">
      <c r="A7" s="319">
        <v>1</v>
      </c>
      <c r="B7" s="319" t="s">
        <v>119</v>
      </c>
      <c r="C7" s="324">
        <f>SUM(D7:K7)</f>
        <v>127276000</v>
      </c>
      <c r="D7" s="320">
        <v>4724000</v>
      </c>
      <c r="E7" s="320">
        <v>8610000</v>
      </c>
      <c r="F7" s="320"/>
      <c r="G7" s="320"/>
      <c r="H7" s="320"/>
      <c r="I7" s="320">
        <v>70213000</v>
      </c>
      <c r="J7" s="320">
        <v>33317000</v>
      </c>
      <c r="K7" s="320">
        <v>10412000</v>
      </c>
      <c r="L7" s="324"/>
      <c r="M7" s="320"/>
      <c r="N7" s="320"/>
      <c r="O7" s="320"/>
      <c r="P7" s="320"/>
      <c r="Q7" s="320"/>
    </row>
    <row r="8" spans="1:17">
      <c r="A8" s="315">
        <v>2</v>
      </c>
      <c r="B8" s="315" t="s">
        <v>120</v>
      </c>
      <c r="C8" s="325">
        <f t="shared" ref="C8:C28" si="1">SUM(D8:K8)</f>
        <v>18630</v>
      </c>
      <c r="D8" s="316">
        <v>18630</v>
      </c>
      <c r="E8" s="316"/>
      <c r="F8" s="316"/>
      <c r="G8" s="316"/>
      <c r="H8" s="316"/>
      <c r="I8" s="316"/>
      <c r="J8" s="316"/>
      <c r="K8" s="316"/>
      <c r="L8" s="325"/>
      <c r="M8" s="316"/>
      <c r="N8" s="316"/>
      <c r="O8" s="316"/>
      <c r="P8" s="316"/>
      <c r="Q8" s="316"/>
    </row>
    <row r="9" spans="1:17">
      <c r="A9" s="315">
        <v>3</v>
      </c>
      <c r="B9" s="315" t="s">
        <v>121</v>
      </c>
      <c r="C9" s="325">
        <f t="shared" si="1"/>
        <v>-2712000</v>
      </c>
      <c r="D9" s="316">
        <v>-116000</v>
      </c>
      <c r="E9" s="316">
        <v>-533000</v>
      </c>
      <c r="F9" s="316"/>
      <c r="G9" s="316"/>
      <c r="H9" s="316"/>
      <c r="I9" s="316">
        <v>-1246000</v>
      </c>
      <c r="J9" s="316">
        <v>-604000</v>
      </c>
      <c r="K9" s="316">
        <f>-145000-68000</f>
        <v>-213000</v>
      </c>
      <c r="L9" s="325"/>
      <c r="M9" s="316"/>
      <c r="N9" s="316"/>
      <c r="O9" s="316"/>
      <c r="P9" s="316"/>
      <c r="Q9" s="316"/>
    </row>
    <row r="10" spans="1:17">
      <c r="A10" s="315">
        <v>4</v>
      </c>
      <c r="B10" s="315" t="s">
        <v>122</v>
      </c>
      <c r="C10" s="325">
        <f t="shared" si="1"/>
        <v>0</v>
      </c>
      <c r="D10" s="316"/>
      <c r="E10" s="316"/>
      <c r="F10" s="316"/>
      <c r="G10" s="316"/>
      <c r="H10" s="316"/>
      <c r="I10" s="316"/>
      <c r="J10" s="316"/>
      <c r="K10" s="316"/>
      <c r="L10" s="325">
        <v>10919000</v>
      </c>
      <c r="M10" s="316"/>
      <c r="N10" s="316"/>
      <c r="O10" s="316"/>
      <c r="P10" s="316"/>
      <c r="Q10" s="316"/>
    </row>
    <row r="11" spans="1:17">
      <c r="A11" s="315">
        <v>5</v>
      </c>
      <c r="B11" s="315" t="s">
        <v>118</v>
      </c>
      <c r="C11" s="325">
        <f t="shared" si="1"/>
        <v>318375</v>
      </c>
      <c r="D11" s="316"/>
      <c r="E11" s="316"/>
      <c r="F11" s="316"/>
      <c r="G11" s="316"/>
      <c r="H11" s="316"/>
      <c r="I11" s="316">
        <v>234433</v>
      </c>
      <c r="J11" s="316">
        <v>31444</v>
      </c>
      <c r="K11" s="316">
        <v>52498</v>
      </c>
      <c r="L11" s="325">
        <f t="shared" ref="L11:L22" si="2">SUM(M11:Q11)</f>
        <v>0</v>
      </c>
      <c r="M11" s="316"/>
      <c r="N11" s="316"/>
      <c r="O11" s="316"/>
      <c r="P11" s="316"/>
      <c r="Q11" s="316"/>
    </row>
    <row r="12" spans="1:17">
      <c r="A12" s="315">
        <v>6</v>
      </c>
      <c r="B12" s="315" t="s">
        <v>123</v>
      </c>
      <c r="C12" s="325">
        <f t="shared" si="1"/>
        <v>234000</v>
      </c>
      <c r="D12" s="316"/>
      <c r="E12" s="316"/>
      <c r="F12" s="316"/>
      <c r="G12" s="316"/>
      <c r="H12" s="316"/>
      <c r="I12" s="316"/>
      <c r="J12" s="316"/>
      <c r="K12" s="316">
        <v>234000</v>
      </c>
      <c r="L12" s="325">
        <f t="shared" si="2"/>
        <v>0</v>
      </c>
      <c r="M12" s="316"/>
      <c r="N12" s="316"/>
      <c r="O12" s="316"/>
      <c r="P12" s="316"/>
      <c r="Q12" s="316"/>
    </row>
    <row r="13" spans="1:17">
      <c r="A13" s="315">
        <v>7</v>
      </c>
      <c r="B13" s="315" t="s">
        <v>124</v>
      </c>
      <c r="C13" s="325">
        <f t="shared" si="1"/>
        <v>0</v>
      </c>
      <c r="D13" s="316"/>
      <c r="E13" s="316"/>
      <c r="F13" s="316"/>
      <c r="G13" s="316"/>
      <c r="H13" s="316"/>
      <c r="I13" s="316"/>
      <c r="J13" s="316"/>
      <c r="K13" s="316"/>
      <c r="L13" s="325">
        <v>900000</v>
      </c>
      <c r="M13" s="316"/>
      <c r="N13" s="316"/>
      <c r="O13" s="316"/>
      <c r="P13" s="316"/>
      <c r="Q13" s="316"/>
    </row>
    <row r="14" spans="1:17">
      <c r="A14" s="315">
        <v>8</v>
      </c>
      <c r="B14" s="315" t="s">
        <v>126</v>
      </c>
      <c r="C14" s="325">
        <f t="shared" si="1"/>
        <v>100000</v>
      </c>
      <c r="D14" s="316"/>
      <c r="E14" s="316"/>
      <c r="F14" s="316">
        <v>100000</v>
      </c>
      <c r="G14" s="316"/>
      <c r="H14" s="316"/>
      <c r="I14" s="316"/>
      <c r="J14" s="316"/>
      <c r="K14" s="316"/>
      <c r="L14" s="325">
        <f t="shared" si="2"/>
        <v>0</v>
      </c>
      <c r="M14" s="316"/>
      <c r="N14" s="316"/>
      <c r="O14" s="316"/>
      <c r="P14" s="316"/>
      <c r="Q14" s="316"/>
    </row>
    <row r="15" spans="1:17">
      <c r="A15" s="315">
        <v>9</v>
      </c>
      <c r="B15" s="315" t="s">
        <v>128</v>
      </c>
      <c r="C15" s="325">
        <f t="shared" si="1"/>
        <v>710000</v>
      </c>
      <c r="D15" s="316"/>
      <c r="E15" s="316"/>
      <c r="F15" s="316"/>
      <c r="G15" s="316">
        <v>710000</v>
      </c>
      <c r="H15" s="316"/>
      <c r="I15" s="316"/>
      <c r="J15" s="316"/>
      <c r="K15" s="316"/>
      <c r="L15" s="325">
        <f t="shared" si="2"/>
        <v>0</v>
      </c>
      <c r="M15" s="316"/>
      <c r="N15" s="316"/>
      <c r="O15" s="316"/>
      <c r="P15" s="316"/>
      <c r="Q15" s="316"/>
    </row>
    <row r="16" spans="1:17">
      <c r="A16" s="315">
        <v>10</v>
      </c>
      <c r="B16" s="315" t="s">
        <v>129</v>
      </c>
      <c r="C16" s="325">
        <f t="shared" si="1"/>
        <v>1847250</v>
      </c>
      <c r="D16" s="316">
        <v>163000</v>
      </c>
      <c r="E16" s="316"/>
      <c r="F16" s="316"/>
      <c r="G16" s="316"/>
      <c r="H16" s="316"/>
      <c r="I16" s="316">
        <v>155750</v>
      </c>
      <c r="J16" s="316">
        <v>1167750</v>
      </c>
      <c r="K16" s="316">
        <f>228250+132500</f>
        <v>360750</v>
      </c>
      <c r="L16" s="325">
        <f t="shared" si="2"/>
        <v>0</v>
      </c>
      <c r="M16" s="316"/>
      <c r="N16" s="316"/>
      <c r="O16" s="316"/>
      <c r="P16" s="316"/>
      <c r="Q16" s="316"/>
    </row>
    <row r="17" spans="1:17">
      <c r="A17" s="315">
        <v>11</v>
      </c>
      <c r="B17" s="315" t="s">
        <v>130</v>
      </c>
      <c r="C17" s="325">
        <f t="shared" si="1"/>
        <v>195398</v>
      </c>
      <c r="D17" s="316"/>
      <c r="E17" s="316"/>
      <c r="F17" s="316"/>
      <c r="G17" s="316"/>
      <c r="H17" s="316"/>
      <c r="I17" s="316">
        <v>195398</v>
      </c>
      <c r="J17" s="316"/>
      <c r="K17" s="316"/>
      <c r="L17" s="325">
        <f t="shared" si="2"/>
        <v>0</v>
      </c>
      <c r="M17" s="316"/>
      <c r="N17" s="316"/>
      <c r="O17" s="316"/>
      <c r="P17" s="316"/>
      <c r="Q17" s="316"/>
    </row>
    <row r="18" spans="1:17">
      <c r="A18" s="315">
        <v>12</v>
      </c>
      <c r="B18" s="315" t="s">
        <v>131</v>
      </c>
      <c r="C18" s="325">
        <f t="shared" si="1"/>
        <v>486000</v>
      </c>
      <c r="D18" s="316"/>
      <c r="E18" s="316"/>
      <c r="F18" s="316"/>
      <c r="G18" s="316"/>
      <c r="H18" s="316"/>
      <c r="I18" s="316">
        <v>486000</v>
      </c>
      <c r="J18" s="316"/>
      <c r="K18" s="316"/>
      <c r="L18" s="325">
        <f t="shared" si="2"/>
        <v>0</v>
      </c>
      <c r="M18" s="316"/>
      <c r="N18" s="316"/>
      <c r="O18" s="316"/>
      <c r="P18" s="316"/>
      <c r="Q18" s="316"/>
    </row>
    <row r="19" spans="1:17">
      <c r="A19" s="315">
        <v>13</v>
      </c>
      <c r="B19" s="315" t="s">
        <v>132</v>
      </c>
      <c r="C19" s="325">
        <f t="shared" si="1"/>
        <v>750000</v>
      </c>
      <c r="D19" s="316">
        <v>3000</v>
      </c>
      <c r="E19" s="316"/>
      <c r="F19" s="316"/>
      <c r="G19" s="316"/>
      <c r="H19" s="316"/>
      <c r="I19" s="316">
        <v>35300</v>
      </c>
      <c r="J19" s="316">
        <v>699700</v>
      </c>
      <c r="K19" s="316">
        <v>12000</v>
      </c>
      <c r="L19" s="325">
        <f t="shared" si="2"/>
        <v>0</v>
      </c>
      <c r="M19" s="316"/>
      <c r="N19" s="316"/>
      <c r="O19" s="316"/>
      <c r="P19" s="316"/>
      <c r="Q19" s="316"/>
    </row>
    <row r="20" spans="1:17">
      <c r="A20" s="315">
        <v>14</v>
      </c>
      <c r="B20" s="315" t="s">
        <v>133</v>
      </c>
      <c r="C20" s="325">
        <f t="shared" si="1"/>
        <v>29000</v>
      </c>
      <c r="D20" s="316">
        <v>23600</v>
      </c>
      <c r="E20" s="316"/>
      <c r="F20" s="316"/>
      <c r="G20" s="316"/>
      <c r="H20" s="316"/>
      <c r="I20" s="316">
        <v>5400</v>
      </c>
      <c r="J20" s="316"/>
      <c r="K20" s="316"/>
      <c r="L20" s="325">
        <f t="shared" si="2"/>
        <v>0</v>
      </c>
      <c r="M20" s="316"/>
      <c r="N20" s="316"/>
      <c r="O20" s="316"/>
      <c r="P20" s="316"/>
      <c r="Q20" s="316"/>
    </row>
    <row r="21" spans="1:17">
      <c r="A21" s="315">
        <v>15</v>
      </c>
      <c r="B21" s="315" t="s">
        <v>134</v>
      </c>
      <c r="C21" s="325">
        <f t="shared" si="1"/>
        <v>0</v>
      </c>
      <c r="D21" s="316"/>
      <c r="E21" s="316"/>
      <c r="F21" s="316"/>
      <c r="G21" s="316"/>
      <c r="H21" s="316"/>
      <c r="I21" s="316"/>
      <c r="J21" s="316"/>
      <c r="K21" s="316"/>
      <c r="L21" s="325">
        <v>80000</v>
      </c>
      <c r="M21" s="316"/>
      <c r="N21" s="316"/>
      <c r="O21" s="316"/>
      <c r="P21" s="316"/>
      <c r="Q21" s="316"/>
    </row>
    <row r="22" spans="1:17">
      <c r="A22" s="315">
        <v>16</v>
      </c>
      <c r="B22" s="315" t="s">
        <v>135</v>
      </c>
      <c r="C22" s="325">
        <f t="shared" si="1"/>
        <v>0</v>
      </c>
      <c r="D22" s="316"/>
      <c r="E22" s="316"/>
      <c r="F22" s="316"/>
      <c r="G22" s="316"/>
      <c r="H22" s="316"/>
      <c r="I22" s="316">
        <v>82432</v>
      </c>
      <c r="J22" s="316"/>
      <c r="K22" s="316">
        <v>-82432</v>
      </c>
      <c r="L22" s="325">
        <f t="shared" si="2"/>
        <v>0</v>
      </c>
      <c r="M22" s="316"/>
      <c r="N22" s="316"/>
      <c r="O22" s="316"/>
      <c r="P22" s="316"/>
      <c r="Q22" s="316"/>
    </row>
    <row r="23" spans="1:17">
      <c r="A23" s="315">
        <v>17</v>
      </c>
      <c r="B23" s="315" t="s">
        <v>136</v>
      </c>
      <c r="C23" s="325">
        <f t="shared" si="1"/>
        <v>713466</v>
      </c>
      <c r="D23" s="316"/>
      <c r="E23" s="316"/>
      <c r="F23" s="316"/>
      <c r="G23" s="316"/>
      <c r="H23" s="316"/>
      <c r="I23" s="316">
        <v>522632</v>
      </c>
      <c r="J23" s="316">
        <v>190834</v>
      </c>
      <c r="K23" s="316"/>
      <c r="L23" s="325"/>
      <c r="M23" s="316"/>
      <c r="N23" s="316"/>
      <c r="O23" s="316"/>
      <c r="P23" s="316"/>
      <c r="Q23" s="316"/>
    </row>
    <row r="24" spans="1:17">
      <c r="A24" s="315">
        <v>18</v>
      </c>
      <c r="B24" s="315" t="s">
        <v>137</v>
      </c>
      <c r="C24" s="325">
        <f t="shared" si="1"/>
        <v>0</v>
      </c>
      <c r="D24" s="316"/>
      <c r="E24" s="316"/>
      <c r="F24" s="316"/>
      <c r="G24" s="316"/>
      <c r="H24" s="316"/>
      <c r="I24" s="316"/>
      <c r="J24" s="316"/>
      <c r="K24" s="316"/>
      <c r="L24" s="325"/>
      <c r="M24" s="316"/>
      <c r="N24" s="316"/>
      <c r="O24" s="316"/>
      <c r="P24" s="316"/>
      <c r="Q24" s="316"/>
    </row>
    <row r="25" spans="1:17">
      <c r="A25" s="315">
        <v>19</v>
      </c>
      <c r="B25" s="315" t="s">
        <v>138</v>
      </c>
      <c r="C25" s="325">
        <f t="shared" si="1"/>
        <v>12000</v>
      </c>
      <c r="D25" s="316"/>
      <c r="E25" s="316"/>
      <c r="F25" s="316"/>
      <c r="G25" s="316">
        <v>12000</v>
      </c>
      <c r="H25" s="316"/>
      <c r="I25" s="316"/>
      <c r="J25" s="316"/>
      <c r="K25" s="316"/>
      <c r="L25" s="325"/>
      <c r="M25" s="316"/>
      <c r="N25" s="316"/>
      <c r="O25" s="316"/>
      <c r="P25" s="316"/>
      <c r="Q25" s="316"/>
    </row>
    <row r="26" spans="1:17">
      <c r="A26" s="315">
        <v>20</v>
      </c>
      <c r="B26" s="315" t="s">
        <v>139</v>
      </c>
      <c r="C26" s="325">
        <f t="shared" si="1"/>
        <v>30000</v>
      </c>
      <c r="D26" s="316"/>
      <c r="E26" s="316"/>
      <c r="F26" s="316"/>
      <c r="G26" s="316">
        <v>30000</v>
      </c>
      <c r="H26" s="316"/>
      <c r="I26" s="316"/>
      <c r="J26" s="316"/>
      <c r="K26" s="316"/>
      <c r="L26" s="325"/>
      <c r="M26" s="316"/>
      <c r="N26" s="316"/>
      <c r="O26" s="316"/>
      <c r="P26" s="316"/>
      <c r="Q26" s="316"/>
    </row>
    <row r="27" spans="1:17">
      <c r="A27" s="315">
        <v>21</v>
      </c>
      <c r="B27" s="315" t="s">
        <v>140</v>
      </c>
      <c r="C27" s="325">
        <f t="shared" si="1"/>
        <v>228270</v>
      </c>
      <c r="D27" s="316"/>
      <c r="E27" s="316"/>
      <c r="F27" s="316"/>
      <c r="G27" s="316"/>
      <c r="H27" s="316">
        <v>228270</v>
      </c>
      <c r="I27" s="316"/>
      <c r="J27" s="316"/>
      <c r="K27" s="316"/>
      <c r="L27" s="325"/>
      <c r="M27" s="316"/>
      <c r="N27" s="316"/>
      <c r="O27" s="316"/>
      <c r="P27" s="316"/>
      <c r="Q27" s="316"/>
    </row>
    <row r="28" spans="1:17">
      <c r="A28" s="317">
        <v>22</v>
      </c>
      <c r="B28" s="317" t="s">
        <v>142</v>
      </c>
      <c r="C28" s="326">
        <f t="shared" si="1"/>
        <v>2983547</v>
      </c>
      <c r="D28" s="318">
        <v>365888</v>
      </c>
      <c r="E28" s="318"/>
      <c r="F28" s="318"/>
      <c r="G28" s="318"/>
      <c r="H28" s="318"/>
      <c r="I28" s="318">
        <v>229082</v>
      </c>
      <c r="J28" s="318">
        <v>1864625</v>
      </c>
      <c r="K28" s="318">
        <v>523952</v>
      </c>
      <c r="L28" s="326"/>
      <c r="M28" s="316"/>
      <c r="N28" s="316"/>
      <c r="O28" s="316"/>
      <c r="P28" s="316"/>
      <c r="Q28" s="316"/>
    </row>
  </sheetData>
  <mergeCells count="6">
    <mergeCell ref="A1:L1"/>
    <mergeCell ref="C4:K4"/>
    <mergeCell ref="L4:Q4"/>
    <mergeCell ref="C3:Q3"/>
    <mergeCell ref="A3:A5"/>
    <mergeCell ref="B3:B5"/>
  </mergeCells>
  <phoneticPr fontId="87" type="noConversion"/>
  <pageMargins left="0.17" right="0.17" top="0.34" bottom="0.34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4"/>
  <sheetViews>
    <sheetView workbookViewId="0">
      <selection activeCell="C8" sqref="C8"/>
    </sheetView>
  </sheetViews>
  <sheetFormatPr defaultRowHeight="15"/>
  <cols>
    <col min="2" max="2" width="70.625" customWidth="1"/>
  </cols>
  <sheetData>
    <row r="3" spans="2:2" ht="15.75" thickBot="1"/>
    <row r="4" spans="2:2" ht="118.5" customHeight="1" thickBot="1">
      <c r="B4" s="161" t="s">
        <v>88</v>
      </c>
    </row>
  </sheetData>
  <phoneticPr fontId="83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5"/>
  <sheetViews>
    <sheetView topLeftCell="B1" workbookViewId="0">
      <selection activeCell="C8" sqref="C8"/>
    </sheetView>
  </sheetViews>
  <sheetFormatPr defaultColWidth="8.75" defaultRowHeight="12"/>
  <cols>
    <col min="1" max="1" width="4.5" style="15" hidden="1" customWidth="1"/>
    <col min="2" max="2" width="5.125" style="15" customWidth="1"/>
    <col min="3" max="3" width="30.125" style="15" customWidth="1"/>
    <col min="4" max="4" width="12.875" style="13" customWidth="1"/>
    <col min="5" max="5" width="12.625" style="13" hidden="1" customWidth="1"/>
    <col min="6" max="6" width="10.875" style="13" hidden="1" customWidth="1"/>
    <col min="7" max="7" width="11.125" style="13" hidden="1" customWidth="1"/>
    <col min="8" max="14" width="12.625" style="13" hidden="1" customWidth="1"/>
    <col min="15" max="15" width="11.75" style="13" hidden="1" customWidth="1"/>
    <col min="16" max="18" width="9.5" style="13" hidden="1" customWidth="1"/>
    <col min="19" max="19" width="10.75" style="13" hidden="1" customWidth="1"/>
    <col min="20" max="21" width="9.5" style="13" hidden="1" customWidth="1"/>
    <col min="22" max="24" width="0" style="13" hidden="1" customWidth="1"/>
    <col min="25" max="25" width="9.5" style="13" hidden="1" customWidth="1"/>
    <col min="26" max="27" width="0" style="13" hidden="1" customWidth="1"/>
    <col min="28" max="29" width="11.5" style="13" hidden="1" customWidth="1"/>
    <col min="30" max="30" width="0" style="13" hidden="1" customWidth="1"/>
    <col min="31" max="31" width="12.75" style="13" hidden="1" customWidth="1"/>
    <col min="32" max="32" width="10.75" style="13" hidden="1" customWidth="1"/>
    <col min="33" max="33" width="13" style="13" hidden="1" customWidth="1"/>
    <col min="34" max="38" width="11.125" style="13" hidden="1" customWidth="1"/>
    <col min="39" max="39" width="9.5" style="13" hidden="1" customWidth="1"/>
    <col min="40" max="40" width="10.75" style="13" hidden="1" customWidth="1"/>
    <col min="41" max="41" width="9.75" style="13" hidden="1" customWidth="1"/>
    <col min="42" max="42" width="0" style="13" hidden="1" customWidth="1"/>
    <col min="43" max="43" width="9.5" style="13" hidden="1" customWidth="1"/>
    <col min="44" max="52" width="0" style="13" hidden="1" customWidth="1"/>
    <col min="53" max="53" width="11.375" style="13" customWidth="1"/>
    <col min="54" max="54" width="11.125" style="13" customWidth="1"/>
    <col min="55" max="55" width="9.5" style="13" bestFit="1" customWidth="1"/>
    <col min="56" max="56" width="10.75" style="13" bestFit="1" customWidth="1"/>
    <col min="57" max="57" width="9.5" style="13" bestFit="1" customWidth="1"/>
    <col min="58" max="58" width="11.125" style="13" customWidth="1"/>
    <col min="59" max="59" width="11.375" style="13" customWidth="1"/>
    <col min="60" max="61" width="11.125" style="13" customWidth="1"/>
    <col min="62" max="62" width="8.75" style="13"/>
    <col min="63" max="64" width="8.75" style="13" customWidth="1"/>
    <col min="65" max="65" width="11.625" style="13" customWidth="1"/>
    <col min="66" max="66" width="12.125" style="13" customWidth="1"/>
    <col min="67" max="67" width="11.625" style="13" hidden="1" customWidth="1"/>
    <col min="68" max="68" width="12.125" style="13" customWidth="1"/>
    <col min="69" max="69" width="11.125" style="13" customWidth="1"/>
    <col min="70" max="70" width="9.125" style="13" customWidth="1"/>
    <col min="71" max="71" width="9.375" style="13" customWidth="1"/>
    <col min="72" max="74" width="10.75" style="13" bestFit="1" customWidth="1"/>
    <col min="75" max="75" width="11.625" style="13" bestFit="1" customWidth="1"/>
    <col min="76" max="76" width="11.375" style="13" customWidth="1"/>
    <col min="77" max="77" width="10.75" style="13" hidden="1" customWidth="1"/>
    <col min="78" max="78" width="11.625" style="13" bestFit="1" customWidth="1"/>
    <col min="79" max="79" width="9.125" style="13" customWidth="1"/>
    <col min="80" max="80" width="12.125" style="13" customWidth="1"/>
    <col min="81" max="81" width="11.375" style="13" customWidth="1"/>
    <col min="82" max="82" width="10.625" style="13" hidden="1" customWidth="1"/>
    <col min="83" max="83" width="11.625" style="13" bestFit="1" customWidth="1"/>
    <col min="84" max="84" width="10.625" style="13" customWidth="1"/>
    <col min="85" max="85" width="10.75" style="13" bestFit="1" customWidth="1"/>
    <col min="86" max="86" width="11.125" style="13" customWidth="1"/>
    <col min="87" max="87" width="9.875" style="13" hidden="1" customWidth="1"/>
    <col min="88" max="88" width="11" style="13" customWidth="1"/>
    <col min="89" max="89" width="9.125" style="13" customWidth="1"/>
    <col min="90" max="91" width="11.375" style="13" customWidth="1"/>
    <col min="92" max="92" width="10.75" style="13" hidden="1" customWidth="1"/>
    <col min="93" max="93" width="11.125" style="13" customWidth="1"/>
    <col min="94" max="94" width="9.75" style="13" customWidth="1"/>
    <col min="95" max="95" width="0" style="13" hidden="1" customWidth="1"/>
    <col min="96" max="96" width="12" style="1" customWidth="1"/>
    <col min="97" max="97" width="11" style="13" customWidth="1"/>
    <col min="98" max="98" width="11" style="13" hidden="1" customWidth="1"/>
    <col min="99" max="99" width="11.625" style="1" bestFit="1" customWidth="1"/>
    <col min="100" max="100" width="10.625" style="1" customWidth="1"/>
    <col min="101" max="101" width="12.125" style="13" customWidth="1"/>
    <col min="102" max="102" width="10.875" style="13" customWidth="1"/>
    <col min="103" max="103" width="10.875" style="13" hidden="1" customWidth="1"/>
    <col min="104" max="104" width="11.625" style="13" bestFit="1" customWidth="1"/>
    <col min="105" max="105" width="11.125" style="13" customWidth="1"/>
    <col min="106" max="106" width="11.875" style="13" customWidth="1"/>
    <col min="107" max="107" width="11.5" style="13" customWidth="1"/>
    <col min="108" max="108" width="11.5" style="13" hidden="1" customWidth="1"/>
    <col min="109" max="109" width="11.625" style="13" bestFit="1" customWidth="1"/>
    <col min="110" max="111" width="11.625" style="13" customWidth="1"/>
    <col min="112" max="112" width="11.625" style="13" hidden="1" customWidth="1"/>
    <col min="113" max="113" width="11.625" style="13" customWidth="1"/>
    <col min="114" max="115" width="11.125" style="13" customWidth="1"/>
    <col min="116" max="116" width="10.5" style="13" hidden="1" customWidth="1"/>
    <col min="117" max="117" width="10.75" style="13" bestFit="1" customWidth="1"/>
    <col min="118" max="118" width="11.125" style="13" customWidth="1"/>
    <col min="119" max="119" width="10.75" style="13" bestFit="1" customWidth="1"/>
    <col min="120" max="120" width="9.75" style="13" hidden="1" customWidth="1"/>
    <col min="121" max="121" width="10.75" style="13" bestFit="1" customWidth="1"/>
    <col min="122" max="123" width="11.625" style="13" customWidth="1"/>
    <col min="124" max="124" width="11.625" style="13" hidden="1" customWidth="1"/>
    <col min="125" max="125" width="11.625" style="13" customWidth="1"/>
    <col min="126" max="126" width="9.375" style="13" customWidth="1"/>
    <col min="127" max="128" width="11.125" style="13" customWidth="1"/>
    <col min="129" max="129" width="10" style="13" hidden="1" customWidth="1"/>
    <col min="130" max="130" width="9.5" style="13" hidden="1" customWidth="1"/>
    <col min="131" max="132" width="9" style="13" hidden="1" customWidth="1"/>
    <col min="133" max="133" width="8.875" style="13" hidden="1" customWidth="1"/>
    <col min="134" max="134" width="10.125" style="13" customWidth="1"/>
    <col min="135" max="135" width="11.375" style="13" customWidth="1"/>
    <col min="136" max="136" width="11.125" style="13" customWidth="1"/>
    <col min="137" max="137" width="10.375" style="13" customWidth="1"/>
    <col min="138" max="138" width="10.375" style="13" hidden="1" customWidth="1"/>
    <col min="139" max="139" width="11.125" style="13" customWidth="1"/>
    <col min="140" max="140" width="9.125" style="13" customWidth="1"/>
    <col min="141" max="141" width="8.875" style="13" bestFit="1" customWidth="1"/>
    <col min="142" max="143" width="11.125" style="13" customWidth="1"/>
    <col min="144" max="144" width="10.125" style="13" hidden="1" customWidth="1"/>
    <col min="145" max="145" width="11.875" style="13" customWidth="1"/>
    <col min="146" max="146" width="10.75" style="13" bestFit="1" customWidth="1"/>
    <col min="147" max="147" width="8.625" style="13" customWidth="1"/>
    <col min="148" max="148" width="9.875" style="13" hidden="1" customWidth="1"/>
    <col min="149" max="149" width="10" style="13" hidden="1" customWidth="1"/>
    <col min="150" max="150" width="10.125" style="13" hidden="1" customWidth="1"/>
    <col min="151" max="151" width="11.375" style="13" customWidth="1"/>
    <col min="152" max="152" width="11.125" style="13" customWidth="1"/>
    <col min="153" max="153" width="11.5" style="13" hidden="1" customWidth="1"/>
    <col min="154" max="154" width="11.75" style="13" hidden="1" customWidth="1"/>
    <col min="155" max="155" width="8.875" style="13" bestFit="1" customWidth="1"/>
    <col min="156" max="156" width="10.625" style="13" customWidth="1"/>
    <col min="157" max="157" width="10.75" style="13" customWidth="1"/>
    <col min="158" max="166" width="10.625" style="13" customWidth="1"/>
    <col min="167" max="168" width="10.75" style="13" bestFit="1" customWidth="1"/>
    <col min="169" max="169" width="9.5" style="13" bestFit="1" customWidth="1"/>
    <col min="170" max="170" width="10.75" style="13" bestFit="1" customWidth="1"/>
    <col min="171" max="171" width="11" style="13" customWidth="1"/>
    <col min="172" max="172" width="11.5" style="13" hidden="1" customWidth="1"/>
    <col min="173" max="174" width="10.75" style="13" customWidth="1"/>
    <col min="175" max="175" width="9.5" style="175" bestFit="1" customWidth="1"/>
    <col min="176" max="176" width="9.5" style="13" bestFit="1" customWidth="1"/>
    <col min="177" max="177" width="10" style="13" customWidth="1"/>
    <col min="178" max="188" width="10.75" style="13" hidden="1" customWidth="1"/>
    <col min="189" max="190" width="11.75" style="13" customWidth="1"/>
    <col min="191" max="192" width="11.75" style="13" hidden="1" customWidth="1"/>
    <col min="193" max="193" width="9.625" style="13" customWidth="1"/>
    <col min="194" max="195" width="9.625" style="13" hidden="1" customWidth="1"/>
    <col min="196" max="196" width="9.625" style="13" customWidth="1"/>
    <col min="197" max="198" width="9.625" style="13" hidden="1" customWidth="1"/>
    <col min="199" max="199" width="9.625" style="13" customWidth="1"/>
    <col min="200" max="201" width="9.625" style="13" hidden="1" customWidth="1"/>
    <col min="202" max="202" width="9.625" style="13" customWidth="1"/>
    <col min="203" max="204" width="9.625" style="13" hidden="1" customWidth="1"/>
    <col min="205" max="205" width="9.625" style="13" customWidth="1"/>
    <col min="206" max="207" width="9.625" style="13" hidden="1" customWidth="1"/>
    <col min="208" max="208" width="9.625" style="13" customWidth="1"/>
    <col min="209" max="210" width="9.625" style="13" hidden="1" customWidth="1"/>
    <col min="211" max="211" width="9.625" style="13" customWidth="1"/>
    <col min="212" max="213" width="9.625" style="13" hidden="1" customWidth="1"/>
    <col min="214" max="214" width="9.625" style="13" customWidth="1"/>
    <col min="215" max="216" width="9.625" style="13" hidden="1" customWidth="1"/>
    <col min="217" max="218" width="9.625" style="13" customWidth="1"/>
    <col min="219" max="220" width="9.625" style="13" hidden="1" customWidth="1"/>
    <col min="221" max="221" width="9.625" style="13" customWidth="1"/>
    <col min="222" max="223" width="9.625" style="13" hidden="1" customWidth="1"/>
    <col min="224" max="224" width="9.625" style="13" customWidth="1"/>
    <col min="225" max="226" width="9.625" style="13" hidden="1" customWidth="1"/>
    <col min="227" max="227" width="10.375" style="13" customWidth="1"/>
    <col min="228" max="228" width="12.375" style="13" hidden="1" customWidth="1"/>
    <col min="229" max="229" width="11.625" style="13" hidden="1" customWidth="1"/>
    <col min="230" max="230" width="8.75" style="224"/>
    <col min="231" max="16384" width="8.75" style="18"/>
  </cols>
  <sheetData>
    <row r="1" spans="1:256" ht="26.1" customHeight="1">
      <c r="B1" s="17"/>
      <c r="C1" s="31" t="s">
        <v>462</v>
      </c>
      <c r="D1" s="20"/>
      <c r="O1" s="71"/>
      <c r="P1" s="71"/>
      <c r="BM1" s="20"/>
      <c r="BN1" s="20"/>
    </row>
    <row r="2" spans="1:256" ht="9" customHeight="1">
      <c r="A2" s="17"/>
      <c r="B2" s="17"/>
      <c r="C2" s="32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71"/>
      <c r="P2" s="71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26"/>
      <c r="CS2" s="18"/>
      <c r="CT2" s="18"/>
      <c r="CU2" s="26"/>
      <c r="CV2" s="26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76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</row>
    <row r="3" spans="1:256" s="35" customFormat="1" ht="33" customHeight="1">
      <c r="A3" s="684" t="s">
        <v>463</v>
      </c>
      <c r="B3" s="684" t="s">
        <v>464</v>
      </c>
      <c r="C3" s="686" t="s">
        <v>465</v>
      </c>
      <c r="D3" s="688" t="s">
        <v>466</v>
      </c>
      <c r="E3" s="689"/>
      <c r="F3" s="689"/>
      <c r="G3" s="689"/>
      <c r="H3" s="689"/>
      <c r="I3" s="689"/>
      <c r="J3" s="689"/>
      <c r="K3" s="689"/>
      <c r="L3" s="689"/>
      <c r="M3" s="690"/>
      <c r="N3" s="688" t="s">
        <v>466</v>
      </c>
      <c r="O3" s="689"/>
      <c r="P3" s="689"/>
      <c r="Q3" s="689"/>
      <c r="R3" s="689"/>
      <c r="S3" s="689"/>
      <c r="T3" s="689"/>
      <c r="U3" s="689"/>
      <c r="V3" s="689"/>
      <c r="W3" s="689"/>
      <c r="X3" s="689"/>
      <c r="Y3" s="689"/>
      <c r="Z3" s="689"/>
      <c r="AA3" s="689"/>
      <c r="AB3" s="689"/>
      <c r="AC3" s="689"/>
      <c r="AD3" s="690"/>
      <c r="AE3" s="119" t="s">
        <v>466</v>
      </c>
      <c r="AF3" s="120"/>
      <c r="AG3" s="120"/>
      <c r="AH3" s="699" t="s">
        <v>466</v>
      </c>
      <c r="AI3" s="700"/>
      <c r="AJ3" s="700"/>
      <c r="AK3" s="700"/>
      <c r="AL3" s="700"/>
      <c r="AM3" s="700"/>
      <c r="AN3" s="700"/>
      <c r="AO3" s="700"/>
      <c r="AP3" s="700"/>
      <c r="AQ3" s="701"/>
      <c r="AR3" s="670" t="s">
        <v>623</v>
      </c>
      <c r="AS3" s="671"/>
      <c r="AT3" s="671"/>
      <c r="AU3" s="671"/>
      <c r="AV3" s="671"/>
      <c r="AW3" s="671"/>
      <c r="AX3" s="671"/>
      <c r="AY3" s="671"/>
      <c r="AZ3" s="672"/>
      <c r="BA3" s="110" t="s">
        <v>43</v>
      </c>
      <c r="BB3" s="670" t="s">
        <v>662</v>
      </c>
      <c r="BC3" s="671"/>
      <c r="BD3" s="671"/>
      <c r="BE3" s="672"/>
      <c r="BF3" s="670" t="s">
        <v>624</v>
      </c>
      <c r="BG3" s="671"/>
      <c r="BH3" s="671"/>
      <c r="BI3" s="671"/>
      <c r="BJ3" s="671"/>
      <c r="BK3" s="671"/>
      <c r="BL3" s="671"/>
      <c r="BM3" s="670" t="s">
        <v>625</v>
      </c>
      <c r="BN3" s="671"/>
      <c r="BO3" s="671"/>
      <c r="BP3" s="671"/>
      <c r="BQ3" s="671"/>
      <c r="BR3" s="671"/>
      <c r="BS3" s="672"/>
      <c r="BT3" s="670" t="s">
        <v>626</v>
      </c>
      <c r="BU3" s="671"/>
      <c r="BV3" s="672"/>
      <c r="BW3" s="670" t="s">
        <v>627</v>
      </c>
      <c r="BX3" s="671"/>
      <c r="BY3" s="671"/>
      <c r="BZ3" s="671"/>
      <c r="CA3" s="671"/>
      <c r="CB3" s="670" t="s">
        <v>628</v>
      </c>
      <c r="CC3" s="671"/>
      <c r="CD3" s="671"/>
      <c r="CE3" s="671"/>
      <c r="CF3" s="671"/>
      <c r="CG3" s="670" t="s">
        <v>629</v>
      </c>
      <c r="CH3" s="671"/>
      <c r="CI3" s="671"/>
      <c r="CJ3" s="671"/>
      <c r="CK3" s="672"/>
      <c r="CL3" s="670" t="s">
        <v>630</v>
      </c>
      <c r="CM3" s="671"/>
      <c r="CN3" s="671"/>
      <c r="CO3" s="671"/>
      <c r="CP3" s="671"/>
      <c r="CQ3" s="671"/>
      <c r="CR3" s="673" t="s">
        <v>631</v>
      </c>
      <c r="CS3" s="674"/>
      <c r="CT3" s="674"/>
      <c r="CU3" s="674"/>
      <c r="CV3" s="675"/>
      <c r="CW3" s="679" t="s">
        <v>632</v>
      </c>
      <c r="CX3" s="680"/>
      <c r="CY3" s="680"/>
      <c r="CZ3" s="680"/>
      <c r="DA3" s="680"/>
      <c r="DB3" s="679" t="s">
        <v>633</v>
      </c>
      <c r="DC3" s="680"/>
      <c r="DD3" s="680"/>
      <c r="DE3" s="680"/>
      <c r="DF3" s="679" t="s">
        <v>634</v>
      </c>
      <c r="DG3" s="680"/>
      <c r="DH3" s="680"/>
      <c r="DI3" s="680"/>
      <c r="DJ3" s="670" t="s">
        <v>635</v>
      </c>
      <c r="DK3" s="671"/>
      <c r="DL3" s="671"/>
      <c r="DM3" s="671"/>
      <c r="DN3" s="670" t="s">
        <v>636</v>
      </c>
      <c r="DO3" s="671"/>
      <c r="DP3" s="671"/>
      <c r="DQ3" s="671"/>
      <c r="DR3" s="673" t="s">
        <v>637</v>
      </c>
      <c r="DS3" s="674"/>
      <c r="DT3" s="674"/>
      <c r="DU3" s="674"/>
      <c r="DV3" s="675"/>
      <c r="DW3" s="670" t="s">
        <v>638</v>
      </c>
      <c r="DX3" s="671"/>
      <c r="DY3" s="671"/>
      <c r="DZ3" s="671"/>
      <c r="EA3" s="671"/>
      <c r="EB3" s="671"/>
      <c r="EC3" s="671"/>
      <c r="ED3" s="672"/>
      <c r="EE3" s="681" t="s">
        <v>605</v>
      </c>
      <c r="EF3" s="682"/>
      <c r="EG3" s="682"/>
      <c r="EH3" s="682"/>
      <c r="EI3" s="682"/>
      <c r="EJ3" s="682"/>
      <c r="EK3" s="683"/>
      <c r="EL3" s="670" t="s">
        <v>639</v>
      </c>
      <c r="EM3" s="671"/>
      <c r="EN3" s="672"/>
      <c r="EO3" s="670" t="s">
        <v>641</v>
      </c>
      <c r="EP3" s="671"/>
      <c r="EQ3" s="671"/>
      <c r="ER3" s="671"/>
      <c r="ES3" s="671"/>
      <c r="ET3" s="672"/>
      <c r="EU3" s="670" t="s">
        <v>640</v>
      </c>
      <c r="EV3" s="671"/>
      <c r="EW3" s="671"/>
      <c r="EX3" s="671"/>
      <c r="EY3" s="672"/>
      <c r="EZ3" s="121" t="s">
        <v>503</v>
      </c>
      <c r="FA3" s="121" t="s">
        <v>501</v>
      </c>
      <c r="FB3" s="121" t="s">
        <v>502</v>
      </c>
      <c r="FC3" s="121" t="s">
        <v>499</v>
      </c>
      <c r="FD3" s="121" t="s">
        <v>500</v>
      </c>
      <c r="FE3" s="121" t="s">
        <v>497</v>
      </c>
      <c r="FF3" s="121" t="s">
        <v>498</v>
      </c>
      <c r="FG3" s="121" t="s">
        <v>495</v>
      </c>
      <c r="FH3" s="121" t="s">
        <v>496</v>
      </c>
      <c r="FI3" s="121" t="s">
        <v>494</v>
      </c>
      <c r="FJ3" s="121" t="s">
        <v>493</v>
      </c>
      <c r="FK3" s="670" t="s">
        <v>642</v>
      </c>
      <c r="FL3" s="671"/>
      <c r="FM3" s="672"/>
      <c r="FN3" s="670" t="s">
        <v>643</v>
      </c>
      <c r="FO3" s="671"/>
      <c r="FP3" s="672"/>
      <c r="FQ3" s="681" t="s">
        <v>644</v>
      </c>
      <c r="FR3" s="682"/>
      <c r="FS3" s="682"/>
      <c r="FT3" s="683"/>
      <c r="FU3" s="121" t="s">
        <v>645</v>
      </c>
      <c r="FV3" s="122" t="s">
        <v>646</v>
      </c>
      <c r="FW3" s="122" t="s">
        <v>647</v>
      </c>
      <c r="FX3" s="122" t="s">
        <v>648</v>
      </c>
      <c r="FY3" s="122" t="s">
        <v>649</v>
      </c>
      <c r="FZ3" s="122" t="s">
        <v>650</v>
      </c>
      <c r="GA3" s="122" t="s">
        <v>651</v>
      </c>
      <c r="GB3" s="122" t="s">
        <v>652</v>
      </c>
      <c r="GC3" s="122" t="s">
        <v>653</v>
      </c>
      <c r="GD3" s="122" t="s">
        <v>654</v>
      </c>
      <c r="GE3" s="122" t="s">
        <v>655</v>
      </c>
      <c r="GF3" s="122" t="s">
        <v>656</v>
      </c>
      <c r="GG3" s="676" t="s">
        <v>11</v>
      </c>
      <c r="GH3" s="677"/>
      <c r="GI3" s="677"/>
      <c r="GJ3" s="678"/>
      <c r="GK3" s="667" t="s">
        <v>722</v>
      </c>
      <c r="GL3" s="668"/>
      <c r="GM3" s="669"/>
      <c r="GN3" s="667" t="s">
        <v>723</v>
      </c>
      <c r="GO3" s="668"/>
      <c r="GP3" s="669"/>
      <c r="GQ3" s="667" t="s">
        <v>724</v>
      </c>
      <c r="GR3" s="668"/>
      <c r="GS3" s="669"/>
      <c r="GT3" s="667" t="s">
        <v>725</v>
      </c>
      <c r="GU3" s="668"/>
      <c r="GV3" s="669"/>
      <c r="GW3" s="667" t="s">
        <v>726</v>
      </c>
      <c r="GX3" s="668"/>
      <c r="GY3" s="669"/>
      <c r="GZ3" s="667" t="s">
        <v>727</v>
      </c>
      <c r="HA3" s="668"/>
      <c r="HB3" s="669"/>
      <c r="HC3" s="667" t="s">
        <v>728</v>
      </c>
      <c r="HD3" s="668"/>
      <c r="HE3" s="669"/>
      <c r="HF3" s="667" t="s">
        <v>729</v>
      </c>
      <c r="HG3" s="668"/>
      <c r="HH3" s="669"/>
      <c r="HI3" s="667" t="s">
        <v>730</v>
      </c>
      <c r="HJ3" s="668"/>
      <c r="HK3" s="668"/>
      <c r="HL3" s="669"/>
      <c r="HM3" s="667" t="s">
        <v>731</v>
      </c>
      <c r="HN3" s="668"/>
      <c r="HO3" s="669"/>
      <c r="HP3" s="667" t="s">
        <v>732</v>
      </c>
      <c r="HQ3" s="668"/>
      <c r="HR3" s="669"/>
      <c r="HS3" s="123" t="s">
        <v>37</v>
      </c>
      <c r="HT3" s="124" t="s">
        <v>36</v>
      </c>
      <c r="HU3" s="110" t="s">
        <v>40</v>
      </c>
      <c r="HV3" s="225"/>
      <c r="HW3" s="226"/>
      <c r="HX3" s="226"/>
      <c r="HY3" s="226"/>
      <c r="HZ3" s="226"/>
      <c r="IA3" s="226"/>
      <c r="IB3" s="226"/>
      <c r="IC3" s="226"/>
      <c r="ID3" s="226"/>
      <c r="IE3" s="226"/>
      <c r="IF3" s="226"/>
      <c r="IG3" s="226"/>
      <c r="IH3" s="226"/>
      <c r="II3" s="226"/>
      <c r="IJ3" s="226"/>
      <c r="IK3" s="226"/>
      <c r="IL3" s="226"/>
      <c r="IM3" s="226"/>
      <c r="IN3" s="226"/>
      <c r="IO3" s="226"/>
      <c r="IP3" s="226"/>
      <c r="IQ3" s="226"/>
      <c r="IR3" s="226"/>
      <c r="IS3" s="226"/>
      <c r="IT3" s="226"/>
      <c r="IU3" s="226"/>
      <c r="IV3" s="226"/>
    </row>
    <row r="4" spans="1:256" s="169" customFormat="1" ht="20.100000000000001" customHeight="1">
      <c r="A4" s="685"/>
      <c r="B4" s="685"/>
      <c r="C4" s="687"/>
      <c r="D4" s="691" t="s">
        <v>390</v>
      </c>
      <c r="E4" s="709" t="s">
        <v>683</v>
      </c>
      <c r="F4" s="710"/>
      <c r="G4" s="710"/>
      <c r="H4" s="710"/>
      <c r="I4" s="710"/>
      <c r="J4" s="710"/>
      <c r="K4" s="710"/>
      <c r="L4" s="710"/>
      <c r="M4" s="163" t="s">
        <v>687</v>
      </c>
      <c r="N4" s="709" t="s">
        <v>38</v>
      </c>
      <c r="O4" s="710"/>
      <c r="P4" s="710"/>
      <c r="Q4" s="710"/>
      <c r="R4" s="710"/>
      <c r="S4" s="710"/>
      <c r="T4" s="710"/>
      <c r="U4" s="710"/>
      <c r="V4" s="710"/>
      <c r="W4" s="710"/>
      <c r="X4" s="710"/>
      <c r="Y4" s="710"/>
      <c r="Z4" s="710"/>
      <c r="AA4" s="710"/>
      <c r="AB4" s="710"/>
      <c r="AC4" s="710"/>
      <c r="AD4" s="711"/>
      <c r="AE4" s="712" t="s">
        <v>467</v>
      </c>
      <c r="AF4" s="713"/>
      <c r="AG4" s="713"/>
      <c r="AH4" s="712" t="s">
        <v>513</v>
      </c>
      <c r="AI4" s="713"/>
      <c r="AJ4" s="713"/>
      <c r="AK4" s="713"/>
      <c r="AL4" s="713"/>
      <c r="AM4" s="713"/>
      <c r="AN4" s="713"/>
      <c r="AO4" s="713"/>
      <c r="AP4" s="713"/>
      <c r="AQ4" s="714"/>
      <c r="AR4" s="697" t="s">
        <v>390</v>
      </c>
      <c r="AS4" s="720" t="s">
        <v>664</v>
      </c>
      <c r="AT4" s="720"/>
      <c r="AU4" s="720"/>
      <c r="AV4" s="720"/>
      <c r="AW4" s="721"/>
      <c r="AX4" s="719" t="s">
        <v>42</v>
      </c>
      <c r="AY4" s="721"/>
      <c r="AZ4" s="165" t="s">
        <v>461</v>
      </c>
      <c r="BA4" s="164" t="s">
        <v>665</v>
      </c>
      <c r="BB4" s="639" t="s">
        <v>390</v>
      </c>
      <c r="BC4" s="719" t="s">
        <v>665</v>
      </c>
      <c r="BD4" s="720"/>
      <c r="BE4" s="721"/>
      <c r="BF4" s="639" t="s">
        <v>390</v>
      </c>
      <c r="BG4" s="164" t="s">
        <v>665</v>
      </c>
      <c r="BH4" s="165" t="s">
        <v>63</v>
      </c>
      <c r="BI4" s="719" t="s">
        <v>513</v>
      </c>
      <c r="BJ4" s="720"/>
      <c r="BK4" s="720"/>
      <c r="BL4" s="721"/>
      <c r="BM4" s="639" t="s">
        <v>390</v>
      </c>
      <c r="BN4" s="719" t="s">
        <v>685</v>
      </c>
      <c r="BO4" s="720"/>
      <c r="BP4" s="165" t="s">
        <v>63</v>
      </c>
      <c r="BQ4" s="719" t="s">
        <v>513</v>
      </c>
      <c r="BR4" s="720"/>
      <c r="BS4" s="721"/>
      <c r="BT4" s="639" t="s">
        <v>390</v>
      </c>
      <c r="BU4" s="166" t="s">
        <v>685</v>
      </c>
      <c r="BV4" s="165" t="s">
        <v>63</v>
      </c>
      <c r="BW4" s="639" t="s">
        <v>390</v>
      </c>
      <c r="BX4" s="717" t="s">
        <v>685</v>
      </c>
      <c r="BY4" s="718"/>
      <c r="BZ4" s="165" t="s">
        <v>63</v>
      </c>
      <c r="CA4" s="167" t="s">
        <v>513</v>
      </c>
      <c r="CB4" s="639" t="s">
        <v>390</v>
      </c>
      <c r="CC4" s="717" t="s">
        <v>685</v>
      </c>
      <c r="CD4" s="718"/>
      <c r="CE4" s="165" t="s">
        <v>63</v>
      </c>
      <c r="CF4" s="167" t="s">
        <v>513</v>
      </c>
      <c r="CG4" s="639" t="s">
        <v>390</v>
      </c>
      <c r="CH4" s="717" t="s">
        <v>685</v>
      </c>
      <c r="CI4" s="718"/>
      <c r="CJ4" s="165" t="s">
        <v>63</v>
      </c>
      <c r="CK4" s="162" t="s">
        <v>513</v>
      </c>
      <c r="CL4" s="639" t="s">
        <v>390</v>
      </c>
      <c r="CM4" s="717" t="s">
        <v>685</v>
      </c>
      <c r="CN4" s="718"/>
      <c r="CO4" s="165" t="s">
        <v>63</v>
      </c>
      <c r="CP4" s="717" t="s">
        <v>513</v>
      </c>
      <c r="CQ4" s="718"/>
      <c r="CR4" s="635" t="s">
        <v>390</v>
      </c>
      <c r="CS4" s="717" t="s">
        <v>685</v>
      </c>
      <c r="CT4" s="718"/>
      <c r="CU4" s="165" t="s">
        <v>63</v>
      </c>
      <c r="CV4" s="167" t="s">
        <v>513</v>
      </c>
      <c r="CW4" s="639" t="s">
        <v>390</v>
      </c>
      <c r="CX4" s="717" t="s">
        <v>685</v>
      </c>
      <c r="CY4" s="718"/>
      <c r="CZ4" s="165" t="s">
        <v>63</v>
      </c>
      <c r="DA4" s="167" t="s">
        <v>513</v>
      </c>
      <c r="DB4" s="639" t="s">
        <v>390</v>
      </c>
      <c r="DC4" s="717" t="s">
        <v>685</v>
      </c>
      <c r="DD4" s="718"/>
      <c r="DE4" s="165" t="s">
        <v>63</v>
      </c>
      <c r="DF4" s="639" t="s">
        <v>390</v>
      </c>
      <c r="DG4" s="717" t="s">
        <v>685</v>
      </c>
      <c r="DH4" s="718"/>
      <c r="DI4" s="165" t="s">
        <v>63</v>
      </c>
      <c r="DJ4" s="639" t="s">
        <v>390</v>
      </c>
      <c r="DK4" s="717" t="s">
        <v>685</v>
      </c>
      <c r="DL4" s="718"/>
      <c r="DM4" s="165" t="s">
        <v>63</v>
      </c>
      <c r="DN4" s="639" t="s">
        <v>390</v>
      </c>
      <c r="DO4" s="717" t="s">
        <v>685</v>
      </c>
      <c r="DP4" s="718"/>
      <c r="DQ4" s="165" t="s">
        <v>63</v>
      </c>
      <c r="DR4" s="635" t="s">
        <v>390</v>
      </c>
      <c r="DS4" s="722" t="s">
        <v>685</v>
      </c>
      <c r="DT4" s="723"/>
      <c r="DU4" s="165" t="s">
        <v>63</v>
      </c>
      <c r="DV4" s="167" t="s">
        <v>513</v>
      </c>
      <c r="DW4" s="639" t="s">
        <v>390</v>
      </c>
      <c r="DX4" s="719" t="s">
        <v>474</v>
      </c>
      <c r="DY4" s="720"/>
      <c r="DZ4" s="720"/>
      <c r="EA4" s="720"/>
      <c r="EB4" s="720"/>
      <c r="EC4" s="721"/>
      <c r="ED4" s="167" t="s">
        <v>513</v>
      </c>
      <c r="EE4" s="635" t="s">
        <v>390</v>
      </c>
      <c r="EF4" s="719" t="s">
        <v>472</v>
      </c>
      <c r="EG4" s="720"/>
      <c r="EH4" s="721"/>
      <c r="EI4" s="165" t="s">
        <v>63</v>
      </c>
      <c r="EJ4" s="717" t="s">
        <v>513</v>
      </c>
      <c r="EK4" s="718"/>
      <c r="EL4" s="639" t="s">
        <v>390</v>
      </c>
      <c r="EM4" s="719" t="s">
        <v>472</v>
      </c>
      <c r="EN4" s="721"/>
      <c r="EO4" s="639" t="s">
        <v>390</v>
      </c>
      <c r="EP4" s="719" t="s">
        <v>473</v>
      </c>
      <c r="EQ4" s="720"/>
      <c r="ER4" s="720"/>
      <c r="ES4" s="720"/>
      <c r="ET4" s="721"/>
      <c r="EU4" s="639" t="s">
        <v>390</v>
      </c>
      <c r="EV4" s="719" t="s">
        <v>472</v>
      </c>
      <c r="EW4" s="720"/>
      <c r="EX4" s="721"/>
      <c r="EY4" s="167" t="s">
        <v>513</v>
      </c>
      <c r="EZ4" s="168" t="s">
        <v>687</v>
      </c>
      <c r="FA4" s="168" t="s">
        <v>687</v>
      </c>
      <c r="FB4" s="168" t="s">
        <v>687</v>
      </c>
      <c r="FC4" s="168" t="s">
        <v>687</v>
      </c>
      <c r="FD4" s="168" t="s">
        <v>687</v>
      </c>
      <c r="FE4" s="168" t="s">
        <v>687</v>
      </c>
      <c r="FF4" s="168" t="s">
        <v>687</v>
      </c>
      <c r="FG4" s="168" t="s">
        <v>687</v>
      </c>
      <c r="FH4" s="168" t="s">
        <v>687</v>
      </c>
      <c r="FI4" s="168" t="s">
        <v>687</v>
      </c>
      <c r="FJ4" s="168" t="s">
        <v>687</v>
      </c>
      <c r="FK4" s="639" t="s">
        <v>390</v>
      </c>
      <c r="FL4" s="168" t="s">
        <v>687</v>
      </c>
      <c r="FM4" s="165" t="s">
        <v>513</v>
      </c>
      <c r="FN4" s="639" t="s">
        <v>390</v>
      </c>
      <c r="FO4" s="168" t="s">
        <v>687</v>
      </c>
      <c r="FP4" s="168" t="s">
        <v>35</v>
      </c>
      <c r="FQ4" s="727" t="s">
        <v>687</v>
      </c>
      <c r="FR4" s="168" t="s">
        <v>687</v>
      </c>
      <c r="FS4" s="177" t="s">
        <v>687</v>
      </c>
      <c r="FT4" s="173" t="s">
        <v>513</v>
      </c>
      <c r="FU4" s="168" t="s">
        <v>687</v>
      </c>
      <c r="FV4" s="168" t="s">
        <v>687</v>
      </c>
      <c r="FW4" s="168" t="s">
        <v>687</v>
      </c>
      <c r="FX4" s="168" t="s">
        <v>687</v>
      </c>
      <c r="FY4" s="168" t="s">
        <v>687</v>
      </c>
      <c r="FZ4" s="168" t="s">
        <v>687</v>
      </c>
      <c r="GA4" s="168" t="s">
        <v>687</v>
      </c>
      <c r="GB4" s="168" t="s">
        <v>687</v>
      </c>
      <c r="GC4" s="168" t="s">
        <v>687</v>
      </c>
      <c r="GD4" s="168" t="s">
        <v>687</v>
      </c>
      <c r="GE4" s="168" t="s">
        <v>687</v>
      </c>
      <c r="GF4" s="168" t="s">
        <v>687</v>
      </c>
      <c r="GG4" s="646" t="s">
        <v>621</v>
      </c>
      <c r="GH4" s="724" t="s">
        <v>716</v>
      </c>
      <c r="GI4" s="725"/>
      <c r="GJ4" s="726"/>
      <c r="GK4" s="724" t="s">
        <v>716</v>
      </c>
      <c r="GL4" s="725"/>
      <c r="GM4" s="726"/>
      <c r="GN4" s="724" t="s">
        <v>716</v>
      </c>
      <c r="GO4" s="725"/>
      <c r="GP4" s="726"/>
      <c r="GQ4" s="724" t="s">
        <v>716</v>
      </c>
      <c r="GR4" s="725"/>
      <c r="GS4" s="726"/>
      <c r="GT4" s="724" t="s">
        <v>716</v>
      </c>
      <c r="GU4" s="725"/>
      <c r="GV4" s="726"/>
      <c r="GW4" s="724" t="s">
        <v>716</v>
      </c>
      <c r="GX4" s="725"/>
      <c r="GY4" s="726"/>
      <c r="GZ4" s="724" t="s">
        <v>716</v>
      </c>
      <c r="HA4" s="725"/>
      <c r="HB4" s="726"/>
      <c r="HC4" s="724" t="s">
        <v>716</v>
      </c>
      <c r="HD4" s="725"/>
      <c r="HE4" s="726"/>
      <c r="HF4" s="724" t="s">
        <v>716</v>
      </c>
      <c r="HG4" s="725"/>
      <c r="HH4" s="726"/>
      <c r="HI4" s="724" t="s">
        <v>716</v>
      </c>
      <c r="HJ4" s="725"/>
      <c r="HK4" s="725"/>
      <c r="HL4" s="726"/>
      <c r="HM4" s="724" t="s">
        <v>716</v>
      </c>
      <c r="HN4" s="725"/>
      <c r="HO4" s="726"/>
      <c r="HP4" s="724" t="s">
        <v>716</v>
      </c>
      <c r="HQ4" s="725"/>
      <c r="HR4" s="726"/>
      <c r="HS4" s="165" t="s">
        <v>665</v>
      </c>
      <c r="HT4" s="165" t="s">
        <v>665</v>
      </c>
      <c r="HU4" s="164" t="s">
        <v>665</v>
      </c>
      <c r="HV4" s="227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  <c r="IU4" s="228"/>
      <c r="IV4" s="228"/>
    </row>
    <row r="5" spans="1:256" s="169" customFormat="1" ht="24" customHeight="1">
      <c r="A5" s="685"/>
      <c r="B5" s="685"/>
      <c r="C5" s="687"/>
      <c r="D5" s="692"/>
      <c r="E5" s="657" t="s">
        <v>460</v>
      </c>
      <c r="F5" s="630" t="s">
        <v>677</v>
      </c>
      <c r="G5" s="630" t="s">
        <v>680</v>
      </c>
      <c r="H5" s="630" t="s">
        <v>660</v>
      </c>
      <c r="I5" s="630" t="s">
        <v>661</v>
      </c>
      <c r="J5" s="630" t="s">
        <v>679</v>
      </c>
      <c r="K5" s="630" t="s">
        <v>678</v>
      </c>
      <c r="L5" s="630" t="s">
        <v>681</v>
      </c>
      <c r="M5" s="695" t="s">
        <v>682</v>
      </c>
      <c r="N5" s="657" t="s">
        <v>460</v>
      </c>
      <c r="O5" s="630" t="s">
        <v>514</v>
      </c>
      <c r="P5" s="630" t="s">
        <v>478</v>
      </c>
      <c r="Q5" s="630" t="s">
        <v>476</v>
      </c>
      <c r="R5" s="630" t="s">
        <v>480</v>
      </c>
      <c r="S5" s="630" t="s">
        <v>477</v>
      </c>
      <c r="T5" s="630" t="s">
        <v>0</v>
      </c>
      <c r="U5" s="630" t="s">
        <v>507</v>
      </c>
      <c r="V5" s="630" t="s">
        <v>479</v>
      </c>
      <c r="W5" s="630" t="s">
        <v>712</v>
      </c>
      <c r="X5" s="630" t="s">
        <v>713</v>
      </c>
      <c r="Y5" s="630" t="s">
        <v>714</v>
      </c>
      <c r="Z5" s="630" t="s">
        <v>741</v>
      </c>
      <c r="AA5" s="630" t="s">
        <v>740</v>
      </c>
      <c r="AB5" s="717" t="s">
        <v>39</v>
      </c>
      <c r="AC5" s="718"/>
      <c r="AD5" s="630" t="str">
        <f>AW6</f>
        <v>Dù ¸n
qu©n d©n y
kÕt hîp</v>
      </c>
      <c r="AE5" s="657" t="s">
        <v>460</v>
      </c>
      <c r="AF5" s="715" t="s">
        <v>719</v>
      </c>
      <c r="AG5" s="716"/>
      <c r="AH5" s="657" t="s">
        <v>460</v>
      </c>
      <c r="AI5" s="167" t="s">
        <v>93</v>
      </c>
      <c r="AJ5" s="167" t="s">
        <v>6</v>
      </c>
      <c r="AK5" s="166" t="s">
        <v>484</v>
      </c>
      <c r="AL5" s="166" t="s">
        <v>46</v>
      </c>
      <c r="AM5" s="166" t="s">
        <v>6</v>
      </c>
      <c r="AN5" s="167" t="s">
        <v>483</v>
      </c>
      <c r="AO5" s="166" t="s">
        <v>484</v>
      </c>
      <c r="AP5" s="717" t="s">
        <v>483</v>
      </c>
      <c r="AQ5" s="718"/>
      <c r="AR5" s="698"/>
      <c r="AS5" s="719" t="s">
        <v>506</v>
      </c>
      <c r="AT5" s="720"/>
      <c r="AU5" s="720"/>
      <c r="AV5" s="721"/>
      <c r="AW5" s="51" t="s">
        <v>459</v>
      </c>
      <c r="AX5" s="630" t="s">
        <v>4</v>
      </c>
      <c r="AY5" s="630" t="s">
        <v>5</v>
      </c>
      <c r="AZ5" s="637" t="s">
        <v>505</v>
      </c>
      <c r="BA5" s="630" t="s">
        <v>486</v>
      </c>
      <c r="BB5" s="635"/>
      <c r="BC5" s="630" t="s">
        <v>486</v>
      </c>
      <c r="BD5" s="630" t="s">
        <v>718</v>
      </c>
      <c r="BE5" s="630" t="s">
        <v>85</v>
      </c>
      <c r="BF5" s="635"/>
      <c r="BG5" s="630" t="s">
        <v>486</v>
      </c>
      <c r="BH5" s="630" t="s">
        <v>15</v>
      </c>
      <c r="BI5" s="637" t="s">
        <v>504</v>
      </c>
      <c r="BJ5" s="637" t="s">
        <v>492</v>
      </c>
      <c r="BK5" s="637" t="s">
        <v>8</v>
      </c>
      <c r="BL5" s="637" t="s">
        <v>84</v>
      </c>
      <c r="BM5" s="635"/>
      <c r="BN5" s="630" t="s">
        <v>486</v>
      </c>
      <c r="BO5" s="630" t="s">
        <v>487</v>
      </c>
      <c r="BP5" s="630" t="s">
        <v>721</v>
      </c>
      <c r="BQ5" s="630" t="s">
        <v>504</v>
      </c>
      <c r="BR5" s="637" t="s">
        <v>8</v>
      </c>
      <c r="BS5" s="637" t="s">
        <v>395</v>
      </c>
      <c r="BT5" s="635"/>
      <c r="BU5" s="630" t="s">
        <v>486</v>
      </c>
      <c r="BV5" s="630" t="s">
        <v>721</v>
      </c>
      <c r="BW5" s="635"/>
      <c r="BX5" s="630" t="s">
        <v>486</v>
      </c>
      <c r="BY5" s="630" t="s">
        <v>487</v>
      </c>
      <c r="BZ5" s="630" t="s">
        <v>721</v>
      </c>
      <c r="CA5" s="630" t="s">
        <v>504</v>
      </c>
      <c r="CB5" s="635"/>
      <c r="CC5" s="630" t="s">
        <v>486</v>
      </c>
      <c r="CD5" s="630" t="s">
        <v>487</v>
      </c>
      <c r="CE5" s="630" t="s">
        <v>721</v>
      </c>
      <c r="CF5" s="630" t="s">
        <v>504</v>
      </c>
      <c r="CG5" s="635"/>
      <c r="CH5" s="630" t="s">
        <v>486</v>
      </c>
      <c r="CI5" s="630" t="s">
        <v>487</v>
      </c>
      <c r="CJ5" s="630" t="s">
        <v>721</v>
      </c>
      <c r="CK5" s="637" t="s">
        <v>8</v>
      </c>
      <c r="CL5" s="635"/>
      <c r="CM5" s="630" t="s">
        <v>486</v>
      </c>
      <c r="CN5" s="630" t="s">
        <v>487</v>
      </c>
      <c r="CO5" s="630" t="s">
        <v>721</v>
      </c>
      <c r="CP5" s="630" t="s">
        <v>738</v>
      </c>
      <c r="CQ5" s="637" t="s">
        <v>8</v>
      </c>
      <c r="CR5" s="635"/>
      <c r="CS5" s="630" t="s">
        <v>486</v>
      </c>
      <c r="CT5" s="630" t="s">
        <v>487</v>
      </c>
      <c r="CU5" s="630" t="s">
        <v>721</v>
      </c>
      <c r="CV5" s="655" t="s">
        <v>14</v>
      </c>
      <c r="CW5" s="635"/>
      <c r="CX5" s="630" t="s">
        <v>486</v>
      </c>
      <c r="CY5" s="630" t="s">
        <v>487</v>
      </c>
      <c r="CZ5" s="630" t="s">
        <v>721</v>
      </c>
      <c r="DA5" s="655" t="s">
        <v>14</v>
      </c>
      <c r="DB5" s="635"/>
      <c r="DC5" s="630" t="s">
        <v>486</v>
      </c>
      <c r="DD5" s="630" t="s">
        <v>487</v>
      </c>
      <c r="DE5" s="630" t="s">
        <v>721</v>
      </c>
      <c r="DF5" s="635"/>
      <c r="DG5" s="630" t="s">
        <v>486</v>
      </c>
      <c r="DH5" s="630" t="s">
        <v>487</v>
      </c>
      <c r="DI5" s="630" t="s">
        <v>721</v>
      </c>
      <c r="DJ5" s="635"/>
      <c r="DK5" s="630" t="s">
        <v>486</v>
      </c>
      <c r="DL5" s="630" t="s">
        <v>487</v>
      </c>
      <c r="DM5" s="630" t="s">
        <v>721</v>
      </c>
      <c r="DN5" s="635"/>
      <c r="DO5" s="630" t="s">
        <v>486</v>
      </c>
      <c r="DP5" s="630" t="s">
        <v>487</v>
      </c>
      <c r="DQ5" s="630" t="s">
        <v>721</v>
      </c>
      <c r="DR5" s="635"/>
      <c r="DS5" s="630" t="s">
        <v>486</v>
      </c>
      <c r="DT5" s="630" t="s">
        <v>487</v>
      </c>
      <c r="DU5" s="630" t="s">
        <v>721</v>
      </c>
      <c r="DV5" s="637" t="s">
        <v>33</v>
      </c>
      <c r="DW5" s="635"/>
      <c r="DX5" s="630" t="s">
        <v>486</v>
      </c>
      <c r="DY5" s="720" t="s">
        <v>34</v>
      </c>
      <c r="DZ5" s="720"/>
      <c r="EA5" s="720"/>
      <c r="EB5" s="720"/>
      <c r="EC5" s="721"/>
      <c r="ED5" s="637" t="s">
        <v>720</v>
      </c>
      <c r="EE5" s="635"/>
      <c r="EF5" s="630" t="s">
        <v>486</v>
      </c>
      <c r="EG5" s="630" t="s">
        <v>486</v>
      </c>
      <c r="EH5" s="167" t="s">
        <v>35</v>
      </c>
      <c r="EI5" s="630" t="s">
        <v>721</v>
      </c>
      <c r="EJ5" s="637" t="s">
        <v>16</v>
      </c>
      <c r="EK5" s="637" t="s">
        <v>8</v>
      </c>
      <c r="EL5" s="635"/>
      <c r="EM5" s="630" t="s">
        <v>486</v>
      </c>
      <c r="EN5" s="167" t="s">
        <v>35</v>
      </c>
      <c r="EO5" s="635"/>
      <c r="EP5" s="630" t="s">
        <v>486</v>
      </c>
      <c r="EQ5" s="630" t="s">
        <v>91</v>
      </c>
      <c r="ER5" s="717" t="s">
        <v>35</v>
      </c>
      <c r="ES5" s="730"/>
      <c r="ET5" s="718"/>
      <c r="EU5" s="635"/>
      <c r="EV5" s="630" t="s">
        <v>488</v>
      </c>
      <c r="EW5" s="730" t="s">
        <v>737</v>
      </c>
      <c r="EX5" s="718"/>
      <c r="EY5" s="666" t="s">
        <v>17</v>
      </c>
      <c r="EZ5" s="630" t="s">
        <v>488</v>
      </c>
      <c r="FA5" s="630" t="s">
        <v>488</v>
      </c>
      <c r="FB5" s="630" t="s">
        <v>488</v>
      </c>
      <c r="FC5" s="630" t="s">
        <v>488</v>
      </c>
      <c r="FD5" s="630" t="s">
        <v>488</v>
      </c>
      <c r="FE5" s="630" t="s">
        <v>488</v>
      </c>
      <c r="FF5" s="630" t="s">
        <v>488</v>
      </c>
      <c r="FG5" s="630" t="s">
        <v>488</v>
      </c>
      <c r="FH5" s="630" t="s">
        <v>488</v>
      </c>
      <c r="FI5" s="630" t="s">
        <v>488</v>
      </c>
      <c r="FJ5" s="630" t="s">
        <v>488</v>
      </c>
      <c r="FK5" s="635"/>
      <c r="FL5" s="630" t="s">
        <v>488</v>
      </c>
      <c r="FM5" s="637" t="s">
        <v>65</v>
      </c>
      <c r="FN5" s="635"/>
      <c r="FO5" s="630" t="s">
        <v>488</v>
      </c>
      <c r="FP5" s="630" t="s">
        <v>489</v>
      </c>
      <c r="FQ5" s="728"/>
      <c r="FR5" s="630" t="s">
        <v>488</v>
      </c>
      <c r="FS5" s="733" t="s">
        <v>90</v>
      </c>
      <c r="FT5" s="630" t="s">
        <v>89</v>
      </c>
      <c r="FU5" s="630" t="s">
        <v>488</v>
      </c>
      <c r="FV5" s="630" t="s">
        <v>488</v>
      </c>
      <c r="FW5" s="630" t="s">
        <v>488</v>
      </c>
      <c r="FX5" s="630" t="s">
        <v>488</v>
      </c>
      <c r="FY5" s="630" t="s">
        <v>488</v>
      </c>
      <c r="FZ5" s="630" t="s">
        <v>488</v>
      </c>
      <c r="GA5" s="630" t="s">
        <v>488</v>
      </c>
      <c r="GB5" s="630" t="s">
        <v>488</v>
      </c>
      <c r="GC5" s="630" t="s">
        <v>488</v>
      </c>
      <c r="GD5" s="630" t="s">
        <v>488</v>
      </c>
      <c r="GE5" s="630" t="s">
        <v>488</v>
      </c>
      <c r="GF5" s="630" t="s">
        <v>488</v>
      </c>
      <c r="GG5" s="647"/>
      <c r="GH5" s="170" t="s">
        <v>717</v>
      </c>
      <c r="GI5" s="731" t="s">
        <v>459</v>
      </c>
      <c r="GJ5" s="732"/>
      <c r="GK5" s="170" t="s">
        <v>717</v>
      </c>
      <c r="GL5" s="731" t="s">
        <v>459</v>
      </c>
      <c r="GM5" s="732"/>
      <c r="GN5" s="170" t="s">
        <v>717</v>
      </c>
      <c r="GO5" s="731" t="s">
        <v>459</v>
      </c>
      <c r="GP5" s="732"/>
      <c r="GQ5" s="170" t="s">
        <v>717</v>
      </c>
      <c r="GR5" s="731" t="s">
        <v>459</v>
      </c>
      <c r="GS5" s="732"/>
      <c r="GT5" s="170" t="s">
        <v>717</v>
      </c>
      <c r="GU5" s="731" t="s">
        <v>459</v>
      </c>
      <c r="GV5" s="732"/>
      <c r="GW5" s="170" t="s">
        <v>717</v>
      </c>
      <c r="GX5" s="731" t="s">
        <v>459</v>
      </c>
      <c r="GY5" s="732"/>
      <c r="GZ5" s="170" t="s">
        <v>717</v>
      </c>
      <c r="HA5" s="731" t="s">
        <v>459</v>
      </c>
      <c r="HB5" s="732"/>
      <c r="HC5" s="170" t="s">
        <v>717</v>
      </c>
      <c r="HD5" s="731" t="s">
        <v>459</v>
      </c>
      <c r="HE5" s="732"/>
      <c r="HF5" s="170" t="s">
        <v>717</v>
      </c>
      <c r="HG5" s="731" t="s">
        <v>459</v>
      </c>
      <c r="HH5" s="732"/>
      <c r="HI5" s="170" t="s">
        <v>717</v>
      </c>
      <c r="HJ5" s="170" t="s">
        <v>717</v>
      </c>
      <c r="HK5" s="731" t="s">
        <v>459</v>
      </c>
      <c r="HL5" s="732"/>
      <c r="HM5" s="170" t="s">
        <v>717</v>
      </c>
      <c r="HN5" s="731" t="s">
        <v>459</v>
      </c>
      <c r="HO5" s="732"/>
      <c r="HP5" s="170" t="s">
        <v>717</v>
      </c>
      <c r="HQ5" s="731" t="s">
        <v>459</v>
      </c>
      <c r="HR5" s="732"/>
      <c r="HS5" s="170" t="s">
        <v>717</v>
      </c>
      <c r="HT5" s="171" t="s">
        <v>508</v>
      </c>
      <c r="HU5" s="192" t="s">
        <v>508</v>
      </c>
      <c r="HV5" s="227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</row>
    <row r="6" spans="1:256" s="169" customFormat="1" ht="35.25" customHeight="1">
      <c r="A6" s="685"/>
      <c r="B6" s="685"/>
      <c r="C6" s="687"/>
      <c r="D6" s="692"/>
      <c r="E6" s="658"/>
      <c r="F6" s="631"/>
      <c r="G6" s="631"/>
      <c r="H6" s="631"/>
      <c r="I6" s="631"/>
      <c r="J6" s="631"/>
      <c r="K6" s="631"/>
      <c r="L6" s="631"/>
      <c r="M6" s="696"/>
      <c r="N6" s="658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9" t="s">
        <v>733</v>
      </c>
      <c r="AC6" s="69" t="s">
        <v>734</v>
      </c>
      <c r="AD6" s="631"/>
      <c r="AE6" s="658"/>
      <c r="AF6" s="59" t="s">
        <v>18</v>
      </c>
      <c r="AG6" s="59" t="s">
        <v>19</v>
      </c>
      <c r="AH6" s="658"/>
      <c r="AI6" s="55" t="s">
        <v>45</v>
      </c>
      <c r="AJ6" s="63" t="s">
        <v>468</v>
      </c>
      <c r="AK6" s="69" t="s">
        <v>20</v>
      </c>
      <c r="AL6" s="69" t="s">
        <v>94</v>
      </c>
      <c r="AM6" s="63" t="s">
        <v>95</v>
      </c>
      <c r="AN6" s="58" t="s">
        <v>504</v>
      </c>
      <c r="AO6" s="58" t="s">
        <v>41</v>
      </c>
      <c r="AP6" s="58" t="s">
        <v>715</v>
      </c>
      <c r="AQ6" s="58" t="s">
        <v>395</v>
      </c>
      <c r="AR6" s="698"/>
      <c r="AS6" s="59" t="s">
        <v>622</v>
      </c>
      <c r="AT6" s="59" t="s">
        <v>663</v>
      </c>
      <c r="AU6" s="59" t="s">
        <v>684</v>
      </c>
      <c r="AV6" s="59" t="s">
        <v>490</v>
      </c>
      <c r="AW6" s="59" t="s">
        <v>491</v>
      </c>
      <c r="AX6" s="631"/>
      <c r="AY6" s="631"/>
      <c r="AZ6" s="638"/>
      <c r="BA6" s="631"/>
      <c r="BB6" s="635"/>
      <c r="BC6" s="631"/>
      <c r="BD6" s="631"/>
      <c r="BE6" s="631"/>
      <c r="BF6" s="635"/>
      <c r="BG6" s="631"/>
      <c r="BH6" s="631"/>
      <c r="BI6" s="638"/>
      <c r="BJ6" s="638"/>
      <c r="BK6" s="638"/>
      <c r="BL6" s="638"/>
      <c r="BM6" s="635"/>
      <c r="BN6" s="631"/>
      <c r="BO6" s="631"/>
      <c r="BP6" s="631"/>
      <c r="BQ6" s="631"/>
      <c r="BR6" s="638"/>
      <c r="BS6" s="638"/>
      <c r="BT6" s="635"/>
      <c r="BU6" s="631"/>
      <c r="BV6" s="631"/>
      <c r="BW6" s="635"/>
      <c r="BX6" s="631"/>
      <c r="BY6" s="631"/>
      <c r="BZ6" s="631"/>
      <c r="CA6" s="631"/>
      <c r="CB6" s="635"/>
      <c r="CC6" s="631"/>
      <c r="CD6" s="631"/>
      <c r="CE6" s="631"/>
      <c r="CF6" s="631"/>
      <c r="CG6" s="635"/>
      <c r="CH6" s="631"/>
      <c r="CI6" s="631"/>
      <c r="CJ6" s="631"/>
      <c r="CK6" s="638"/>
      <c r="CL6" s="635"/>
      <c r="CM6" s="631"/>
      <c r="CN6" s="631"/>
      <c r="CO6" s="631"/>
      <c r="CP6" s="631"/>
      <c r="CQ6" s="638"/>
      <c r="CR6" s="635"/>
      <c r="CS6" s="631"/>
      <c r="CT6" s="631"/>
      <c r="CU6" s="631"/>
      <c r="CV6" s="656"/>
      <c r="CW6" s="635"/>
      <c r="CX6" s="631"/>
      <c r="CY6" s="631"/>
      <c r="CZ6" s="631"/>
      <c r="DA6" s="656"/>
      <c r="DB6" s="635"/>
      <c r="DC6" s="631"/>
      <c r="DD6" s="631"/>
      <c r="DE6" s="631"/>
      <c r="DF6" s="635"/>
      <c r="DG6" s="631"/>
      <c r="DH6" s="631"/>
      <c r="DI6" s="631"/>
      <c r="DJ6" s="635"/>
      <c r="DK6" s="631"/>
      <c r="DL6" s="631"/>
      <c r="DM6" s="631"/>
      <c r="DN6" s="635"/>
      <c r="DO6" s="631"/>
      <c r="DP6" s="631"/>
      <c r="DQ6" s="631"/>
      <c r="DR6" s="635"/>
      <c r="DS6" s="631"/>
      <c r="DT6" s="631"/>
      <c r="DU6" s="631"/>
      <c r="DV6" s="638"/>
      <c r="DW6" s="635"/>
      <c r="DX6" s="631"/>
      <c r="DY6" s="58" t="s">
        <v>510</v>
      </c>
      <c r="DZ6" s="58" t="s">
        <v>481</v>
      </c>
      <c r="EA6" s="58" t="s">
        <v>2</v>
      </c>
      <c r="EB6" s="58" t="s">
        <v>1</v>
      </c>
      <c r="EC6" s="55" t="s">
        <v>686</v>
      </c>
      <c r="ED6" s="638"/>
      <c r="EE6" s="635"/>
      <c r="EF6" s="631"/>
      <c r="EG6" s="631"/>
      <c r="EH6" s="58" t="s">
        <v>739</v>
      </c>
      <c r="EI6" s="631"/>
      <c r="EJ6" s="638"/>
      <c r="EK6" s="638"/>
      <c r="EL6" s="635"/>
      <c r="EM6" s="631"/>
      <c r="EN6" s="58" t="s">
        <v>475</v>
      </c>
      <c r="EO6" s="635"/>
      <c r="EP6" s="631"/>
      <c r="EQ6" s="631"/>
      <c r="ER6" s="58" t="s">
        <v>469</v>
      </c>
      <c r="ES6" s="58" t="s">
        <v>471</v>
      </c>
      <c r="ET6" s="58" t="s">
        <v>470</v>
      </c>
      <c r="EU6" s="635"/>
      <c r="EV6" s="631"/>
      <c r="EW6" s="69" t="s">
        <v>735</v>
      </c>
      <c r="EX6" s="69" t="s">
        <v>482</v>
      </c>
      <c r="EY6" s="638"/>
      <c r="EZ6" s="631"/>
      <c r="FA6" s="631"/>
      <c r="FB6" s="631"/>
      <c r="FC6" s="631"/>
      <c r="FD6" s="631"/>
      <c r="FE6" s="631"/>
      <c r="FF6" s="631"/>
      <c r="FG6" s="631"/>
      <c r="FH6" s="631"/>
      <c r="FI6" s="631"/>
      <c r="FJ6" s="631"/>
      <c r="FK6" s="635"/>
      <c r="FL6" s="631"/>
      <c r="FM6" s="638"/>
      <c r="FN6" s="635"/>
      <c r="FO6" s="631"/>
      <c r="FP6" s="631"/>
      <c r="FQ6" s="728"/>
      <c r="FR6" s="631"/>
      <c r="FS6" s="734"/>
      <c r="FT6" s="631"/>
      <c r="FU6" s="631"/>
      <c r="FV6" s="631"/>
      <c r="FW6" s="631"/>
      <c r="FX6" s="631"/>
      <c r="FY6" s="631"/>
      <c r="FZ6" s="631"/>
      <c r="GA6" s="631"/>
      <c r="GB6" s="631"/>
      <c r="GC6" s="631"/>
      <c r="GD6" s="631"/>
      <c r="GE6" s="631"/>
      <c r="GF6" s="631"/>
      <c r="GG6" s="648"/>
      <c r="GH6" s="73" t="s">
        <v>488</v>
      </c>
      <c r="GI6" s="74" t="s">
        <v>9</v>
      </c>
      <c r="GJ6" s="56" t="s">
        <v>10</v>
      </c>
      <c r="GK6" s="73" t="s">
        <v>488</v>
      </c>
      <c r="GL6" s="74" t="s">
        <v>9</v>
      </c>
      <c r="GM6" s="56" t="s">
        <v>10</v>
      </c>
      <c r="GN6" s="73" t="s">
        <v>488</v>
      </c>
      <c r="GO6" s="74" t="s">
        <v>9</v>
      </c>
      <c r="GP6" s="56" t="s">
        <v>10</v>
      </c>
      <c r="GQ6" s="73" t="s">
        <v>488</v>
      </c>
      <c r="GR6" s="74" t="s">
        <v>9</v>
      </c>
      <c r="GS6" s="56" t="s">
        <v>10</v>
      </c>
      <c r="GT6" s="73" t="s">
        <v>488</v>
      </c>
      <c r="GU6" s="74" t="s">
        <v>9</v>
      </c>
      <c r="GV6" s="56" t="s">
        <v>10</v>
      </c>
      <c r="GW6" s="73" t="s">
        <v>488</v>
      </c>
      <c r="GX6" s="74" t="s">
        <v>9</v>
      </c>
      <c r="GY6" s="56" t="s">
        <v>10</v>
      </c>
      <c r="GZ6" s="73" t="s">
        <v>488</v>
      </c>
      <c r="HA6" s="74" t="s">
        <v>9</v>
      </c>
      <c r="HB6" s="56" t="s">
        <v>10</v>
      </c>
      <c r="HC6" s="73" t="s">
        <v>488</v>
      </c>
      <c r="HD6" s="74" t="s">
        <v>9</v>
      </c>
      <c r="HE6" s="56" t="s">
        <v>10</v>
      </c>
      <c r="HF6" s="73" t="s">
        <v>488</v>
      </c>
      <c r="HG6" s="74" t="s">
        <v>9</v>
      </c>
      <c r="HH6" s="56" t="s">
        <v>10</v>
      </c>
      <c r="HI6" s="73" t="s">
        <v>488</v>
      </c>
      <c r="HJ6" s="73" t="s">
        <v>87</v>
      </c>
      <c r="HK6" s="74" t="s">
        <v>9</v>
      </c>
      <c r="HL6" s="56" t="s">
        <v>10</v>
      </c>
      <c r="HM6" s="73" t="s">
        <v>488</v>
      </c>
      <c r="HN6" s="74" t="s">
        <v>9</v>
      </c>
      <c r="HO6" s="56" t="s">
        <v>10</v>
      </c>
      <c r="HP6" s="73" t="s">
        <v>488</v>
      </c>
      <c r="HQ6" s="74" t="s">
        <v>9</v>
      </c>
      <c r="HR6" s="56" t="s">
        <v>10</v>
      </c>
      <c r="HS6" s="73" t="s">
        <v>488</v>
      </c>
      <c r="HT6" s="56" t="s">
        <v>9</v>
      </c>
      <c r="HU6" s="210" t="s">
        <v>9</v>
      </c>
      <c r="HV6" s="227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  <c r="IU6" s="228"/>
      <c r="IV6" s="228"/>
    </row>
    <row r="7" spans="1:256" s="172" customFormat="1" ht="26.1" customHeight="1">
      <c r="A7" s="685"/>
      <c r="B7" s="685"/>
      <c r="C7" s="687"/>
      <c r="D7" s="692"/>
      <c r="E7" s="658"/>
      <c r="F7" s="59" t="s">
        <v>581</v>
      </c>
      <c r="G7" s="59" t="s">
        <v>582</v>
      </c>
      <c r="H7" s="58" t="s">
        <v>658</v>
      </c>
      <c r="I7" s="58" t="s">
        <v>659</v>
      </c>
      <c r="J7" s="59" t="s">
        <v>583</v>
      </c>
      <c r="K7" s="59" t="s">
        <v>584</v>
      </c>
      <c r="L7" s="59" t="s">
        <v>585</v>
      </c>
      <c r="M7" s="62" t="s">
        <v>586</v>
      </c>
      <c r="N7" s="659"/>
      <c r="O7" s="59" t="s">
        <v>584</v>
      </c>
      <c r="P7" s="59" t="s">
        <v>584</v>
      </c>
      <c r="Q7" s="59" t="s">
        <v>584</v>
      </c>
      <c r="R7" s="59" t="s">
        <v>584</v>
      </c>
      <c r="S7" s="59" t="s">
        <v>584</v>
      </c>
      <c r="T7" s="59" t="s">
        <v>584</v>
      </c>
      <c r="U7" s="59" t="s">
        <v>584</v>
      </c>
      <c r="V7" s="59" t="s">
        <v>585</v>
      </c>
      <c r="W7" s="59" t="s">
        <v>584</v>
      </c>
      <c r="X7" s="59" t="s">
        <v>584</v>
      </c>
      <c r="Y7" s="59" t="s">
        <v>584</v>
      </c>
      <c r="Z7" s="59" t="s">
        <v>584</v>
      </c>
      <c r="AA7" s="59" t="s">
        <v>584</v>
      </c>
      <c r="AB7" s="59" t="s">
        <v>585</v>
      </c>
      <c r="AC7" s="59" t="s">
        <v>585</v>
      </c>
      <c r="AD7" s="59" t="s">
        <v>585</v>
      </c>
      <c r="AE7" s="659"/>
      <c r="AF7" s="59" t="s">
        <v>582</v>
      </c>
      <c r="AG7" s="59" t="s">
        <v>587</v>
      </c>
      <c r="AH7" s="658"/>
      <c r="AI7" s="59" t="s">
        <v>581</v>
      </c>
      <c r="AJ7" s="59" t="s">
        <v>582</v>
      </c>
      <c r="AK7" s="59" t="s">
        <v>607</v>
      </c>
      <c r="AL7" s="59" t="s">
        <v>608</v>
      </c>
      <c r="AM7" s="59" t="s">
        <v>582</v>
      </c>
      <c r="AN7" s="59" t="s">
        <v>587</v>
      </c>
      <c r="AO7" s="59" t="s">
        <v>588</v>
      </c>
      <c r="AP7" s="59" t="s">
        <v>587</v>
      </c>
      <c r="AQ7" s="59" t="s">
        <v>587</v>
      </c>
      <c r="AR7" s="698"/>
      <c r="AS7" s="59" t="s">
        <v>581</v>
      </c>
      <c r="AT7" s="58" t="s">
        <v>658</v>
      </c>
      <c r="AU7" s="58" t="s">
        <v>673</v>
      </c>
      <c r="AV7" s="59" t="s">
        <v>608</v>
      </c>
      <c r="AW7" s="59" t="s">
        <v>608</v>
      </c>
      <c r="AX7" s="59" t="s">
        <v>582</v>
      </c>
      <c r="AY7" s="59" t="s">
        <v>606</v>
      </c>
      <c r="AZ7" s="59" t="s">
        <v>581</v>
      </c>
      <c r="BA7" s="59" t="s">
        <v>581</v>
      </c>
      <c r="BB7" s="636"/>
      <c r="BC7" s="59" t="s">
        <v>581</v>
      </c>
      <c r="BD7" s="59" t="s">
        <v>607</v>
      </c>
      <c r="BE7" s="59" t="s">
        <v>608</v>
      </c>
      <c r="BF7" s="636"/>
      <c r="BG7" s="59" t="s">
        <v>582</v>
      </c>
      <c r="BH7" s="59" t="s">
        <v>582</v>
      </c>
      <c r="BI7" s="59" t="s">
        <v>582</v>
      </c>
      <c r="BJ7" s="59" t="s">
        <v>582</v>
      </c>
      <c r="BK7" s="59" t="s">
        <v>582</v>
      </c>
      <c r="BL7" s="59" t="s">
        <v>582</v>
      </c>
      <c r="BM7" s="636"/>
      <c r="BN7" s="59" t="s">
        <v>580</v>
      </c>
      <c r="BO7" s="59" t="s">
        <v>579</v>
      </c>
      <c r="BP7" s="59" t="s">
        <v>580</v>
      </c>
      <c r="BQ7" s="59" t="s">
        <v>580</v>
      </c>
      <c r="BR7" s="59" t="s">
        <v>580</v>
      </c>
      <c r="BS7" s="59" t="s">
        <v>580</v>
      </c>
      <c r="BT7" s="636"/>
      <c r="BU7" s="59" t="s">
        <v>580</v>
      </c>
      <c r="BV7" s="59" t="s">
        <v>580</v>
      </c>
      <c r="BW7" s="636"/>
      <c r="BX7" s="59" t="s">
        <v>580</v>
      </c>
      <c r="BY7" s="59" t="s">
        <v>579</v>
      </c>
      <c r="BZ7" s="59" t="s">
        <v>580</v>
      </c>
      <c r="CA7" s="59" t="s">
        <v>580</v>
      </c>
      <c r="CB7" s="636"/>
      <c r="CC7" s="59" t="s">
        <v>580</v>
      </c>
      <c r="CD7" s="59" t="s">
        <v>579</v>
      </c>
      <c r="CE7" s="59" t="s">
        <v>580</v>
      </c>
      <c r="CF7" s="59" t="s">
        <v>580</v>
      </c>
      <c r="CG7" s="636"/>
      <c r="CH7" s="59" t="s">
        <v>580</v>
      </c>
      <c r="CI7" s="59" t="s">
        <v>579</v>
      </c>
      <c r="CJ7" s="59" t="s">
        <v>580</v>
      </c>
      <c r="CK7" s="59" t="s">
        <v>580</v>
      </c>
      <c r="CL7" s="636"/>
      <c r="CM7" s="59" t="s">
        <v>580</v>
      </c>
      <c r="CN7" s="59" t="s">
        <v>579</v>
      </c>
      <c r="CO7" s="59" t="s">
        <v>580</v>
      </c>
      <c r="CP7" s="59" t="s">
        <v>580</v>
      </c>
      <c r="CQ7" s="59" t="s">
        <v>580</v>
      </c>
      <c r="CR7" s="636"/>
      <c r="CS7" s="59" t="s">
        <v>580</v>
      </c>
      <c r="CT7" s="59" t="s">
        <v>579</v>
      </c>
      <c r="CU7" s="59" t="s">
        <v>580</v>
      </c>
      <c r="CV7" s="59" t="s">
        <v>580</v>
      </c>
      <c r="CW7" s="636"/>
      <c r="CX7" s="59" t="s">
        <v>580</v>
      </c>
      <c r="CY7" s="59" t="s">
        <v>579</v>
      </c>
      <c r="CZ7" s="59" t="s">
        <v>580</v>
      </c>
      <c r="DA7" s="59" t="s">
        <v>580</v>
      </c>
      <c r="DB7" s="636"/>
      <c r="DC7" s="59" t="s">
        <v>580</v>
      </c>
      <c r="DD7" s="59" t="s">
        <v>579</v>
      </c>
      <c r="DE7" s="59" t="s">
        <v>580</v>
      </c>
      <c r="DF7" s="636"/>
      <c r="DG7" s="59" t="s">
        <v>580</v>
      </c>
      <c r="DH7" s="59" t="s">
        <v>579</v>
      </c>
      <c r="DI7" s="59" t="s">
        <v>580</v>
      </c>
      <c r="DJ7" s="636"/>
      <c r="DK7" s="59" t="s">
        <v>580</v>
      </c>
      <c r="DL7" s="59" t="s">
        <v>579</v>
      </c>
      <c r="DM7" s="59" t="s">
        <v>580</v>
      </c>
      <c r="DN7" s="636"/>
      <c r="DO7" s="59" t="s">
        <v>580</v>
      </c>
      <c r="DP7" s="59" t="s">
        <v>579</v>
      </c>
      <c r="DQ7" s="59" t="s">
        <v>580</v>
      </c>
      <c r="DR7" s="636"/>
      <c r="DS7" s="59" t="s">
        <v>580</v>
      </c>
      <c r="DT7" s="59" t="s">
        <v>579</v>
      </c>
      <c r="DU7" s="59" t="s">
        <v>580</v>
      </c>
      <c r="DV7" s="59" t="s">
        <v>580</v>
      </c>
      <c r="DW7" s="636"/>
      <c r="DX7" s="59" t="s">
        <v>604</v>
      </c>
      <c r="DY7" s="59" t="s">
        <v>604</v>
      </c>
      <c r="DZ7" s="59" t="s">
        <v>604</v>
      </c>
      <c r="EA7" s="59" t="s">
        <v>604</v>
      </c>
      <c r="EB7" s="59" t="s">
        <v>604</v>
      </c>
      <c r="EC7" s="59" t="s">
        <v>604</v>
      </c>
      <c r="ED7" s="59" t="s">
        <v>604</v>
      </c>
      <c r="EE7" s="636"/>
      <c r="EF7" s="59" t="s">
        <v>82</v>
      </c>
      <c r="EG7" s="59" t="s">
        <v>604</v>
      </c>
      <c r="EH7" s="59" t="s">
        <v>604</v>
      </c>
      <c r="EI7" s="59" t="s">
        <v>604</v>
      </c>
      <c r="EJ7" s="59" t="s">
        <v>580</v>
      </c>
      <c r="EK7" s="59" t="s">
        <v>580</v>
      </c>
      <c r="EL7" s="636"/>
      <c r="EM7" s="59" t="s">
        <v>604</v>
      </c>
      <c r="EN7" s="59" t="s">
        <v>604</v>
      </c>
      <c r="EO7" s="636"/>
      <c r="EP7" s="59" t="s">
        <v>604</v>
      </c>
      <c r="EQ7" s="59" t="s">
        <v>604</v>
      </c>
      <c r="ER7" s="59" t="s">
        <v>604</v>
      </c>
      <c r="ES7" s="59" t="s">
        <v>604</v>
      </c>
      <c r="ET7" s="59" t="s">
        <v>604</v>
      </c>
      <c r="EU7" s="636"/>
      <c r="EV7" s="59" t="s">
        <v>604</v>
      </c>
      <c r="EW7" s="59" t="s">
        <v>609</v>
      </c>
      <c r="EX7" s="59" t="s">
        <v>736</v>
      </c>
      <c r="EY7" s="59" t="s">
        <v>604</v>
      </c>
      <c r="EZ7" s="59" t="s">
        <v>604</v>
      </c>
      <c r="FA7" s="59" t="s">
        <v>604</v>
      </c>
      <c r="FB7" s="59" t="s">
        <v>604</v>
      </c>
      <c r="FC7" s="59" t="s">
        <v>604</v>
      </c>
      <c r="FD7" s="59" t="s">
        <v>604</v>
      </c>
      <c r="FE7" s="59" t="s">
        <v>604</v>
      </c>
      <c r="FF7" s="59" t="s">
        <v>604</v>
      </c>
      <c r="FG7" s="59" t="s">
        <v>604</v>
      </c>
      <c r="FH7" s="59" t="s">
        <v>604</v>
      </c>
      <c r="FI7" s="59" t="s">
        <v>604</v>
      </c>
      <c r="FJ7" s="59" t="s">
        <v>604</v>
      </c>
      <c r="FK7" s="636"/>
      <c r="FL7" s="59" t="s">
        <v>609</v>
      </c>
      <c r="FM7" s="59" t="s">
        <v>609</v>
      </c>
      <c r="FN7" s="636"/>
      <c r="FO7" s="59" t="s">
        <v>609</v>
      </c>
      <c r="FP7" s="59" t="s">
        <v>609</v>
      </c>
      <c r="FQ7" s="729"/>
      <c r="FR7" s="59" t="s">
        <v>609</v>
      </c>
      <c r="FS7" s="191" t="s">
        <v>609</v>
      </c>
      <c r="FT7" s="59" t="s">
        <v>609</v>
      </c>
      <c r="FU7" s="59" t="s">
        <v>609</v>
      </c>
      <c r="FV7" s="59" t="s">
        <v>579</v>
      </c>
      <c r="FW7" s="59" t="s">
        <v>579</v>
      </c>
      <c r="FX7" s="59" t="s">
        <v>579</v>
      </c>
      <c r="FY7" s="59" t="s">
        <v>579</v>
      </c>
      <c r="FZ7" s="59" t="s">
        <v>579</v>
      </c>
      <c r="GA7" s="59" t="s">
        <v>579</v>
      </c>
      <c r="GB7" s="59" t="s">
        <v>579</v>
      </c>
      <c r="GC7" s="59" t="s">
        <v>579</v>
      </c>
      <c r="GD7" s="59" t="s">
        <v>579</v>
      </c>
      <c r="GE7" s="59" t="s">
        <v>579</v>
      </c>
      <c r="GF7" s="59" t="s">
        <v>579</v>
      </c>
      <c r="GG7" s="75"/>
      <c r="GH7" s="70" t="s">
        <v>609</v>
      </c>
      <c r="GI7" s="70" t="s">
        <v>609</v>
      </c>
      <c r="GJ7" s="70" t="s">
        <v>609</v>
      </c>
      <c r="GK7" s="70" t="s">
        <v>609</v>
      </c>
      <c r="GL7" s="70" t="s">
        <v>609</v>
      </c>
      <c r="GM7" s="70" t="s">
        <v>609</v>
      </c>
      <c r="GN7" s="70" t="s">
        <v>609</v>
      </c>
      <c r="GO7" s="70" t="s">
        <v>609</v>
      </c>
      <c r="GP7" s="70" t="s">
        <v>609</v>
      </c>
      <c r="GQ7" s="70" t="s">
        <v>609</v>
      </c>
      <c r="GR7" s="70" t="s">
        <v>609</v>
      </c>
      <c r="GS7" s="70" t="s">
        <v>609</v>
      </c>
      <c r="GT7" s="70" t="s">
        <v>609</v>
      </c>
      <c r="GU7" s="70" t="s">
        <v>609</v>
      </c>
      <c r="GV7" s="70" t="s">
        <v>609</v>
      </c>
      <c r="GW7" s="70" t="s">
        <v>609</v>
      </c>
      <c r="GX7" s="70" t="s">
        <v>609</v>
      </c>
      <c r="GY7" s="70" t="s">
        <v>609</v>
      </c>
      <c r="GZ7" s="70" t="s">
        <v>609</v>
      </c>
      <c r="HA7" s="70" t="s">
        <v>609</v>
      </c>
      <c r="HB7" s="70" t="s">
        <v>609</v>
      </c>
      <c r="HC7" s="70" t="s">
        <v>609</v>
      </c>
      <c r="HD7" s="70" t="s">
        <v>609</v>
      </c>
      <c r="HE7" s="70" t="s">
        <v>609</v>
      </c>
      <c r="HF7" s="70" t="s">
        <v>609</v>
      </c>
      <c r="HG7" s="70" t="s">
        <v>609</v>
      </c>
      <c r="HH7" s="70" t="s">
        <v>609</v>
      </c>
      <c r="HI7" s="70" t="s">
        <v>609</v>
      </c>
      <c r="HJ7" s="70" t="s">
        <v>86</v>
      </c>
      <c r="HK7" s="70" t="s">
        <v>609</v>
      </c>
      <c r="HL7" s="70" t="s">
        <v>609</v>
      </c>
      <c r="HM7" s="70" t="s">
        <v>609</v>
      </c>
      <c r="HN7" s="70" t="s">
        <v>609</v>
      </c>
      <c r="HO7" s="70" t="s">
        <v>609</v>
      </c>
      <c r="HP7" s="70" t="s">
        <v>609</v>
      </c>
      <c r="HQ7" s="70" t="s">
        <v>609</v>
      </c>
      <c r="HR7" s="70" t="s">
        <v>609</v>
      </c>
      <c r="HS7" s="70" t="s">
        <v>609</v>
      </c>
      <c r="HT7" s="70" t="s">
        <v>609</v>
      </c>
      <c r="HU7" s="65" t="s">
        <v>608</v>
      </c>
      <c r="HV7" s="229"/>
      <c r="HW7" s="230"/>
      <c r="HX7" s="230"/>
      <c r="HY7" s="230"/>
      <c r="HZ7" s="230"/>
      <c r="IA7" s="230"/>
      <c r="IB7" s="230"/>
      <c r="IC7" s="230"/>
      <c r="ID7" s="230"/>
      <c r="IE7" s="230"/>
      <c r="IF7" s="230"/>
      <c r="IG7" s="230"/>
      <c r="IH7" s="230"/>
      <c r="II7" s="230"/>
      <c r="IJ7" s="230"/>
      <c r="IK7" s="230"/>
      <c r="IL7" s="230"/>
      <c r="IM7" s="230"/>
      <c r="IN7" s="230"/>
      <c r="IO7" s="230"/>
      <c r="IP7" s="230"/>
      <c r="IQ7" s="230"/>
      <c r="IR7" s="230"/>
      <c r="IS7" s="230"/>
      <c r="IT7" s="230"/>
      <c r="IU7" s="230"/>
      <c r="IV7" s="230"/>
    </row>
    <row r="8" spans="1:256" s="68" customFormat="1" ht="18" customHeight="1">
      <c r="A8" s="59" t="s">
        <v>509</v>
      </c>
      <c r="B8" s="59" t="s">
        <v>389</v>
      </c>
      <c r="C8" s="72" t="e">
        <f>D10-'Mẫu biểu 2C'!#REF!</f>
        <v>#REF!</v>
      </c>
      <c r="D8" s="67">
        <f>D13-D10</f>
        <v>11926924691</v>
      </c>
      <c r="E8" s="62">
        <v>2</v>
      </c>
      <c r="F8" s="59">
        <v>3</v>
      </c>
      <c r="G8" s="59">
        <v>4</v>
      </c>
      <c r="H8" s="59">
        <v>5</v>
      </c>
      <c r="I8" s="59">
        <v>6</v>
      </c>
      <c r="J8" s="59">
        <v>7</v>
      </c>
      <c r="K8" s="59">
        <v>8</v>
      </c>
      <c r="L8" s="59">
        <v>9</v>
      </c>
      <c r="M8" s="59">
        <v>10</v>
      </c>
      <c r="N8" s="59">
        <v>11</v>
      </c>
      <c r="O8" s="59">
        <v>12</v>
      </c>
      <c r="P8" s="59">
        <v>13</v>
      </c>
      <c r="Q8" s="59">
        <v>14</v>
      </c>
      <c r="R8" s="59">
        <v>15</v>
      </c>
      <c r="S8" s="59">
        <v>16</v>
      </c>
      <c r="T8" s="59">
        <v>17</v>
      </c>
      <c r="U8" s="59">
        <v>18</v>
      </c>
      <c r="V8" s="59">
        <v>19</v>
      </c>
      <c r="W8" s="59">
        <v>20</v>
      </c>
      <c r="X8" s="59">
        <v>21</v>
      </c>
      <c r="Y8" s="59">
        <v>22</v>
      </c>
      <c r="Z8" s="59">
        <v>23</v>
      </c>
      <c r="AA8" s="59">
        <v>24</v>
      </c>
      <c r="AB8" s="59">
        <v>25</v>
      </c>
      <c r="AC8" s="59">
        <v>26</v>
      </c>
      <c r="AD8" s="59">
        <v>27</v>
      </c>
      <c r="AE8" s="59">
        <v>28</v>
      </c>
      <c r="AF8" s="59">
        <v>29</v>
      </c>
      <c r="AG8" s="59">
        <v>30</v>
      </c>
      <c r="AH8" s="59">
        <v>31</v>
      </c>
      <c r="AI8" s="59">
        <v>32</v>
      </c>
      <c r="AJ8" s="59">
        <v>33</v>
      </c>
      <c r="AK8" s="59">
        <v>34</v>
      </c>
      <c r="AL8" s="59">
        <v>35</v>
      </c>
      <c r="AM8" s="59">
        <v>36</v>
      </c>
      <c r="AN8" s="59">
        <v>37</v>
      </c>
      <c r="AO8" s="59">
        <v>38</v>
      </c>
      <c r="AP8" s="59">
        <v>39</v>
      </c>
      <c r="AQ8" s="59">
        <v>40</v>
      </c>
      <c r="AR8" s="59">
        <v>41</v>
      </c>
      <c r="AS8" s="59">
        <v>42</v>
      </c>
      <c r="AT8" s="59">
        <v>43</v>
      </c>
      <c r="AU8" s="59">
        <v>44</v>
      </c>
      <c r="AV8" s="59">
        <v>45</v>
      </c>
      <c r="AW8" s="59">
        <v>46</v>
      </c>
      <c r="AX8" s="59">
        <v>47</v>
      </c>
      <c r="AY8" s="59">
        <v>48</v>
      </c>
      <c r="AZ8" s="59">
        <v>49</v>
      </c>
      <c r="BA8" s="59">
        <v>50</v>
      </c>
      <c r="BB8" s="59">
        <v>51</v>
      </c>
      <c r="BC8" s="59">
        <v>52</v>
      </c>
      <c r="BD8" s="59">
        <v>53</v>
      </c>
      <c r="BE8" s="59">
        <v>53</v>
      </c>
      <c r="BF8" s="59">
        <v>54</v>
      </c>
      <c r="BG8" s="59">
        <v>55</v>
      </c>
      <c r="BH8" s="59">
        <v>56</v>
      </c>
      <c r="BI8" s="59">
        <v>57</v>
      </c>
      <c r="BJ8" s="59">
        <v>58</v>
      </c>
      <c r="BK8" s="59">
        <v>59</v>
      </c>
      <c r="BL8" s="59">
        <v>59</v>
      </c>
      <c r="BM8" s="59">
        <v>60</v>
      </c>
      <c r="BN8" s="59">
        <v>61</v>
      </c>
      <c r="BO8" s="59">
        <v>62</v>
      </c>
      <c r="BP8" s="59">
        <v>63</v>
      </c>
      <c r="BQ8" s="59">
        <v>64</v>
      </c>
      <c r="BR8" s="59">
        <v>65</v>
      </c>
      <c r="BS8" s="59">
        <v>66</v>
      </c>
      <c r="BT8" s="59">
        <v>67</v>
      </c>
      <c r="BU8" s="59">
        <v>68</v>
      </c>
      <c r="BV8" s="59">
        <v>69</v>
      </c>
      <c r="BW8" s="59">
        <v>70</v>
      </c>
      <c r="BX8" s="59">
        <v>71</v>
      </c>
      <c r="BY8" s="59">
        <v>72</v>
      </c>
      <c r="BZ8" s="59">
        <v>73</v>
      </c>
      <c r="CA8" s="59">
        <v>74</v>
      </c>
      <c r="CB8" s="59">
        <v>75</v>
      </c>
      <c r="CC8" s="59">
        <v>76</v>
      </c>
      <c r="CD8" s="59">
        <v>77</v>
      </c>
      <c r="CE8" s="59">
        <v>78</v>
      </c>
      <c r="CF8" s="59">
        <v>79</v>
      </c>
      <c r="CG8" s="59">
        <v>80</v>
      </c>
      <c r="CH8" s="59">
        <v>81</v>
      </c>
      <c r="CI8" s="59">
        <v>82</v>
      </c>
      <c r="CJ8" s="59">
        <v>83</v>
      </c>
      <c r="CK8" s="59">
        <v>84</v>
      </c>
      <c r="CL8" s="59">
        <v>85</v>
      </c>
      <c r="CM8" s="59">
        <v>86</v>
      </c>
      <c r="CN8" s="59">
        <v>87</v>
      </c>
      <c r="CO8" s="59">
        <v>88</v>
      </c>
      <c r="CP8" s="59">
        <v>89</v>
      </c>
      <c r="CQ8" s="59">
        <v>90</v>
      </c>
      <c r="CR8" s="59">
        <v>91</v>
      </c>
      <c r="CS8" s="59">
        <v>92</v>
      </c>
      <c r="CT8" s="59">
        <v>93</v>
      </c>
      <c r="CU8" s="59">
        <v>94</v>
      </c>
      <c r="CV8" s="59">
        <v>95</v>
      </c>
      <c r="CW8" s="59">
        <v>96</v>
      </c>
      <c r="CX8" s="59">
        <v>97</v>
      </c>
      <c r="CY8" s="59">
        <v>98</v>
      </c>
      <c r="CZ8" s="59">
        <v>99</v>
      </c>
      <c r="DA8" s="59">
        <v>99</v>
      </c>
      <c r="DB8" s="59">
        <v>100</v>
      </c>
      <c r="DC8" s="59">
        <v>101</v>
      </c>
      <c r="DD8" s="59">
        <v>102</v>
      </c>
      <c r="DE8" s="59">
        <v>103</v>
      </c>
      <c r="DF8" s="59">
        <v>104</v>
      </c>
      <c r="DG8" s="59">
        <v>105</v>
      </c>
      <c r="DH8" s="59">
        <v>106</v>
      </c>
      <c r="DI8" s="59">
        <v>107</v>
      </c>
      <c r="DJ8" s="59">
        <v>108</v>
      </c>
      <c r="DK8" s="59">
        <v>109</v>
      </c>
      <c r="DL8" s="59">
        <v>110</v>
      </c>
      <c r="DM8" s="59">
        <v>111</v>
      </c>
      <c r="DN8" s="59">
        <v>112</v>
      </c>
      <c r="DO8" s="59">
        <v>113</v>
      </c>
      <c r="DP8" s="59">
        <v>114</v>
      </c>
      <c r="DQ8" s="59">
        <v>115</v>
      </c>
      <c r="DR8" s="59">
        <v>116</v>
      </c>
      <c r="DS8" s="59">
        <v>117</v>
      </c>
      <c r="DT8" s="59">
        <v>118</v>
      </c>
      <c r="DU8" s="59">
        <v>119</v>
      </c>
      <c r="DV8" s="59">
        <v>120</v>
      </c>
      <c r="DW8" s="59">
        <v>121</v>
      </c>
      <c r="DX8" s="59">
        <v>122</v>
      </c>
      <c r="DY8" s="59">
        <v>123</v>
      </c>
      <c r="DZ8" s="59">
        <v>124</v>
      </c>
      <c r="EA8" s="59">
        <v>125</v>
      </c>
      <c r="EB8" s="59">
        <v>126</v>
      </c>
      <c r="EC8" s="59">
        <v>127</v>
      </c>
      <c r="ED8" s="59">
        <v>128</v>
      </c>
      <c r="EE8" s="59">
        <v>129</v>
      </c>
      <c r="EF8" s="59">
        <v>130</v>
      </c>
      <c r="EG8" s="59">
        <v>131</v>
      </c>
      <c r="EH8" s="59">
        <v>131</v>
      </c>
      <c r="EI8" s="59">
        <v>132</v>
      </c>
      <c r="EJ8" s="59">
        <v>133</v>
      </c>
      <c r="EK8" s="59">
        <v>134</v>
      </c>
      <c r="EL8" s="59">
        <v>135</v>
      </c>
      <c r="EM8" s="59">
        <v>136</v>
      </c>
      <c r="EN8" s="59">
        <v>137</v>
      </c>
      <c r="EO8" s="59">
        <v>138</v>
      </c>
      <c r="EP8" s="59">
        <v>139</v>
      </c>
      <c r="EQ8" s="59"/>
      <c r="ER8" s="59">
        <v>140</v>
      </c>
      <c r="ES8" s="59">
        <v>141</v>
      </c>
      <c r="ET8" s="59">
        <v>142</v>
      </c>
      <c r="EU8" s="59">
        <v>143</v>
      </c>
      <c r="EV8" s="59">
        <v>144</v>
      </c>
      <c r="EW8" s="59">
        <v>145</v>
      </c>
      <c r="EX8" s="59">
        <v>146</v>
      </c>
      <c r="EY8" s="59">
        <v>147</v>
      </c>
      <c r="EZ8" s="59">
        <v>148</v>
      </c>
      <c r="FA8" s="59">
        <v>149</v>
      </c>
      <c r="FB8" s="59">
        <v>150</v>
      </c>
      <c r="FC8" s="59">
        <v>151</v>
      </c>
      <c r="FD8" s="59">
        <v>152</v>
      </c>
      <c r="FE8" s="59">
        <v>153</v>
      </c>
      <c r="FF8" s="59">
        <v>154</v>
      </c>
      <c r="FG8" s="59">
        <v>155</v>
      </c>
      <c r="FH8" s="59">
        <v>156</v>
      </c>
      <c r="FI8" s="59">
        <v>157</v>
      </c>
      <c r="FJ8" s="59">
        <v>158</v>
      </c>
      <c r="FK8" s="59">
        <v>159</v>
      </c>
      <c r="FL8" s="59">
        <v>160</v>
      </c>
      <c r="FM8" s="59">
        <v>161</v>
      </c>
      <c r="FN8" s="59">
        <v>162</v>
      </c>
      <c r="FO8" s="59">
        <v>163</v>
      </c>
      <c r="FP8" s="59">
        <v>164</v>
      </c>
      <c r="FQ8" s="59">
        <v>165</v>
      </c>
      <c r="FR8" s="59">
        <v>166</v>
      </c>
      <c r="FS8" s="191">
        <v>165</v>
      </c>
      <c r="FT8" s="59">
        <v>165</v>
      </c>
      <c r="FU8" s="59">
        <v>166</v>
      </c>
      <c r="FV8" s="59">
        <v>167</v>
      </c>
      <c r="FW8" s="59">
        <v>168</v>
      </c>
      <c r="FX8" s="59">
        <v>169</v>
      </c>
      <c r="FY8" s="59">
        <v>170</v>
      </c>
      <c r="FZ8" s="59">
        <v>171</v>
      </c>
      <c r="GA8" s="59">
        <v>172</v>
      </c>
      <c r="GB8" s="59">
        <v>173</v>
      </c>
      <c r="GC8" s="59">
        <v>174</v>
      </c>
      <c r="GD8" s="59">
        <v>175</v>
      </c>
      <c r="GE8" s="59">
        <v>176</v>
      </c>
      <c r="GF8" s="59">
        <v>177</v>
      </c>
      <c r="GG8" s="59">
        <v>178</v>
      </c>
      <c r="GH8" s="59">
        <v>179</v>
      </c>
      <c r="GI8" s="59">
        <v>180</v>
      </c>
      <c r="GJ8" s="59">
        <v>181</v>
      </c>
      <c r="GK8" s="59">
        <v>182</v>
      </c>
      <c r="GL8" s="59">
        <v>183</v>
      </c>
      <c r="GM8" s="59">
        <v>184</v>
      </c>
      <c r="GN8" s="59">
        <v>185</v>
      </c>
      <c r="GO8" s="59">
        <v>186</v>
      </c>
      <c r="GP8" s="59">
        <v>187</v>
      </c>
      <c r="GQ8" s="59">
        <v>188</v>
      </c>
      <c r="GR8" s="59">
        <v>189</v>
      </c>
      <c r="GS8" s="59">
        <v>190</v>
      </c>
      <c r="GT8" s="59">
        <v>191</v>
      </c>
      <c r="GU8" s="59">
        <v>192</v>
      </c>
      <c r="GV8" s="59">
        <v>193</v>
      </c>
      <c r="GW8" s="59">
        <v>194</v>
      </c>
      <c r="GX8" s="59">
        <v>195</v>
      </c>
      <c r="GY8" s="59">
        <v>196</v>
      </c>
      <c r="GZ8" s="59">
        <v>197</v>
      </c>
      <c r="HA8" s="59">
        <v>198</v>
      </c>
      <c r="HB8" s="59">
        <v>199</v>
      </c>
      <c r="HC8" s="59">
        <v>200</v>
      </c>
      <c r="HD8" s="59">
        <v>201</v>
      </c>
      <c r="HE8" s="59">
        <v>202</v>
      </c>
      <c r="HF8" s="59">
        <v>203</v>
      </c>
      <c r="HG8" s="59">
        <v>204</v>
      </c>
      <c r="HH8" s="59">
        <v>205</v>
      </c>
      <c r="HI8" s="59">
        <v>206</v>
      </c>
      <c r="HJ8" s="59"/>
      <c r="HK8" s="59">
        <v>207</v>
      </c>
      <c r="HL8" s="59">
        <v>208</v>
      </c>
      <c r="HM8" s="59">
        <v>209</v>
      </c>
      <c r="HN8" s="59">
        <v>210</v>
      </c>
      <c r="HO8" s="59">
        <v>211</v>
      </c>
      <c r="HP8" s="59">
        <v>212</v>
      </c>
      <c r="HQ8" s="59">
        <v>213</v>
      </c>
      <c r="HR8" s="59">
        <v>214</v>
      </c>
      <c r="HS8" s="59">
        <v>215</v>
      </c>
      <c r="HT8" s="59">
        <v>216</v>
      </c>
      <c r="HU8" s="65">
        <v>217</v>
      </c>
      <c r="HV8" s="231"/>
      <c r="HW8" s="232"/>
      <c r="HX8" s="232"/>
      <c r="HY8" s="232"/>
      <c r="HZ8" s="232"/>
      <c r="IA8" s="232"/>
      <c r="IB8" s="232"/>
      <c r="IC8" s="232"/>
      <c r="ID8" s="232"/>
      <c r="IE8" s="232"/>
      <c r="IF8" s="232"/>
      <c r="IG8" s="232"/>
      <c r="IH8" s="232"/>
      <c r="II8" s="232"/>
      <c r="IJ8" s="232"/>
      <c r="IK8" s="232"/>
      <c r="IL8" s="232"/>
      <c r="IM8" s="232"/>
      <c r="IN8" s="232"/>
      <c r="IO8" s="232"/>
      <c r="IP8" s="232"/>
      <c r="IQ8" s="232"/>
      <c r="IR8" s="232"/>
      <c r="IS8" s="232"/>
      <c r="IT8" s="232"/>
      <c r="IU8" s="232"/>
      <c r="IV8" s="232"/>
    </row>
    <row r="9" spans="1:256" s="21" customFormat="1" ht="0.75" customHeight="1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132">
        <f t="shared" ref="AI9:AI88" si="0">AZ9+BE9</f>
        <v>0</v>
      </c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178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211"/>
      <c r="HV9" s="233"/>
      <c r="HW9" s="234"/>
      <c r="HX9" s="234"/>
      <c r="HY9" s="234"/>
      <c r="HZ9" s="234"/>
      <c r="IA9" s="234"/>
      <c r="IB9" s="234"/>
      <c r="IC9" s="234"/>
      <c r="ID9" s="234"/>
      <c r="IE9" s="234"/>
      <c r="IF9" s="234"/>
      <c r="IG9" s="234"/>
      <c r="IH9" s="234"/>
      <c r="II9" s="234"/>
      <c r="IJ9" s="234"/>
      <c r="IK9" s="234"/>
      <c r="IL9" s="234"/>
      <c r="IM9" s="234"/>
      <c r="IN9" s="234"/>
      <c r="IO9" s="234"/>
      <c r="IP9" s="234"/>
      <c r="IQ9" s="234"/>
      <c r="IR9" s="234"/>
      <c r="IS9" s="234"/>
      <c r="IT9" s="234"/>
      <c r="IU9" s="234"/>
      <c r="IV9" s="234"/>
    </row>
    <row r="10" spans="1:256" s="6" customFormat="1" ht="20.100000000000001" customHeight="1">
      <c r="A10" s="80"/>
      <c r="B10" s="80"/>
      <c r="C10" s="81" t="s">
        <v>466</v>
      </c>
      <c r="D10" s="82">
        <f>E10+M10+N10+AE10+AH10</f>
        <v>256646751966</v>
      </c>
      <c r="E10" s="82">
        <f>SUM(F10:L10)</f>
        <v>81262197043</v>
      </c>
      <c r="F10" s="82">
        <f>AS10+BA10+BC10</f>
        <v>1732516000</v>
      </c>
      <c r="G10" s="82">
        <f>BG10</f>
        <v>2749000000</v>
      </c>
      <c r="H10" s="82">
        <f>AT10</f>
        <v>0</v>
      </c>
      <c r="I10" s="82">
        <f>AU10</f>
        <v>0</v>
      </c>
      <c r="J10" s="82">
        <f>BN10+BU10+BX10+CC10+CH10+CM10+CS10+CX10+DC10+DG10+DK10+DO10+DS10+EF10</f>
        <v>39445544933</v>
      </c>
      <c r="K10" s="82">
        <f>DX10+EG10+EM10+EP10+EV10+SUM(EZ10:FJ10)</f>
        <v>27358120000</v>
      </c>
      <c r="L10" s="82">
        <f>AV10+FL10+FO10+FU10+GH10+FR10+FS10</f>
        <v>9977016110</v>
      </c>
      <c r="M10" s="82">
        <f t="shared" ref="M10:M79" si="1">BO10+BY10+CD10+CI10+CN10+CT10+CY10+DD10+DH10+DL10+DP10+DT10+SUM(FV10:GF10)</f>
        <v>0</v>
      </c>
      <c r="N10" s="82">
        <f t="shared" ref="N10:N90" si="2">SUM(O10:AD10)</f>
        <v>0</v>
      </c>
      <c r="O10" s="82">
        <f t="shared" ref="O10:AD10" si="3">O11+O88+O185+O225</f>
        <v>0</v>
      </c>
      <c r="P10" s="82">
        <f t="shared" si="3"/>
        <v>0</v>
      </c>
      <c r="Q10" s="82">
        <f t="shared" si="3"/>
        <v>0</v>
      </c>
      <c r="R10" s="82">
        <f t="shared" si="3"/>
        <v>0</v>
      </c>
      <c r="S10" s="82">
        <f t="shared" si="3"/>
        <v>0</v>
      </c>
      <c r="T10" s="82">
        <f t="shared" si="3"/>
        <v>0</v>
      </c>
      <c r="U10" s="82">
        <f t="shared" si="3"/>
        <v>0</v>
      </c>
      <c r="V10" s="82">
        <f t="shared" si="3"/>
        <v>0</v>
      </c>
      <c r="W10" s="82">
        <f t="shared" si="3"/>
        <v>0</v>
      </c>
      <c r="X10" s="82">
        <f t="shared" si="3"/>
        <v>0</v>
      </c>
      <c r="Y10" s="82">
        <f t="shared" si="3"/>
        <v>0</v>
      </c>
      <c r="Z10" s="82">
        <f t="shared" si="3"/>
        <v>0</v>
      </c>
      <c r="AA10" s="82">
        <f t="shared" si="3"/>
        <v>0</v>
      </c>
      <c r="AB10" s="82">
        <f t="shared" si="3"/>
        <v>0</v>
      </c>
      <c r="AC10" s="82">
        <f t="shared" si="3"/>
        <v>0</v>
      </c>
      <c r="AD10" s="82">
        <f t="shared" si="3"/>
        <v>0</v>
      </c>
      <c r="AE10" s="82">
        <f>SUM(AF10:AG10)</f>
        <v>171196025685</v>
      </c>
      <c r="AF10" s="82">
        <f>BH10+AX10</f>
        <v>2311548000</v>
      </c>
      <c r="AG10" s="61">
        <f>AY10+BP10+BV10+BZ10+CE10+CJ10+CO10+CU10+CZ10+DE10+DI10+DM10+DQ10+DU10+EI10</f>
        <v>168884477685</v>
      </c>
      <c r="AH10" s="82">
        <f>SUM(AI10:AQ10)</f>
        <v>4188529238</v>
      </c>
      <c r="AI10" s="132">
        <f t="shared" si="0"/>
        <v>21260200</v>
      </c>
      <c r="AJ10" s="82">
        <f>BJ10</f>
        <v>28317500</v>
      </c>
      <c r="AK10" s="82">
        <f>ED10+EY10</f>
        <v>265075700</v>
      </c>
      <c r="AL10" s="82">
        <f>FM10+HJ10+FT10</f>
        <v>30400000</v>
      </c>
      <c r="AM10" s="82">
        <f>BI10+BK10+BL10</f>
        <v>433362138</v>
      </c>
      <c r="AN10" s="82">
        <f>BQ10+CA10+CF10+CP10+CV10+DA10+EJ10+DV10</f>
        <v>3219644600</v>
      </c>
      <c r="AO10" s="82">
        <f>EQ10</f>
        <v>7500000</v>
      </c>
      <c r="AP10" s="82">
        <f>BR10+CK10+CQ10+EK10</f>
        <v>76448900</v>
      </c>
      <c r="AQ10" s="130">
        <f>BS10</f>
        <v>106520200</v>
      </c>
      <c r="AR10" s="82">
        <f>SUM(AS10:AZ10)</f>
        <v>0</v>
      </c>
      <c r="AS10" s="82">
        <f t="shared" ref="AS10:BA10" si="4">AS11+AS88+AS185+AS225</f>
        <v>0</v>
      </c>
      <c r="AT10" s="82">
        <f t="shared" si="4"/>
        <v>0</v>
      </c>
      <c r="AU10" s="82">
        <f t="shared" si="4"/>
        <v>0</v>
      </c>
      <c r="AV10" s="82">
        <f t="shared" si="4"/>
        <v>0</v>
      </c>
      <c r="AW10" s="82">
        <f t="shared" si="4"/>
        <v>0</v>
      </c>
      <c r="AX10" s="82">
        <f t="shared" si="4"/>
        <v>0</v>
      </c>
      <c r="AY10" s="82">
        <f t="shared" si="4"/>
        <v>0</v>
      </c>
      <c r="AZ10" s="82">
        <f t="shared" si="4"/>
        <v>0</v>
      </c>
      <c r="BA10" s="82">
        <f t="shared" si="4"/>
        <v>1056933000</v>
      </c>
      <c r="BB10" s="82">
        <f>SUM(BC10:BE10)</f>
        <v>696843200</v>
      </c>
      <c r="BC10" s="82">
        <f>BC11+BC88+BC185+BC225</f>
        <v>675583000</v>
      </c>
      <c r="BD10" s="82"/>
      <c r="BE10" s="82">
        <f>BE11+BE88+BE185+BE225</f>
        <v>21260200</v>
      </c>
      <c r="BF10" s="82">
        <f t="shared" ref="BF10:BF90" si="5">SUM(BG10:BL10)</f>
        <v>5522227638</v>
      </c>
      <c r="BG10" s="82">
        <f t="shared" ref="BG10:BL10" si="6">BG11+BG88+BG185+BG225</f>
        <v>2749000000</v>
      </c>
      <c r="BH10" s="82">
        <f t="shared" si="6"/>
        <v>2311548000</v>
      </c>
      <c r="BI10" s="82">
        <f t="shared" si="6"/>
        <v>425048138</v>
      </c>
      <c r="BJ10" s="82">
        <f t="shared" si="6"/>
        <v>28317500</v>
      </c>
      <c r="BK10" s="82">
        <f t="shared" si="6"/>
        <v>2860000</v>
      </c>
      <c r="BL10" s="82">
        <f t="shared" si="6"/>
        <v>5454000</v>
      </c>
      <c r="BM10" s="82">
        <f>SUM(BN10:BS10)</f>
        <v>82017991099</v>
      </c>
      <c r="BN10" s="82">
        <f t="shared" ref="BN10:BS10" si="7">BN11+BN88+BN185+BN225</f>
        <v>11673530933</v>
      </c>
      <c r="BO10" s="82">
        <f t="shared" si="7"/>
        <v>0</v>
      </c>
      <c r="BP10" s="82">
        <f t="shared" si="7"/>
        <v>68126162800</v>
      </c>
      <c r="BQ10" s="82">
        <f t="shared" si="7"/>
        <v>2089246166</v>
      </c>
      <c r="BR10" s="82">
        <f t="shared" si="7"/>
        <v>22531000</v>
      </c>
      <c r="BS10" s="82">
        <f t="shared" si="7"/>
        <v>106520200</v>
      </c>
      <c r="BT10" s="82">
        <f>SUM(BU10:BV10)</f>
        <v>3410936560</v>
      </c>
      <c r="BU10" s="82">
        <f>BU11+BU88+BU185+BU225</f>
        <v>1906973000</v>
      </c>
      <c r="BV10" s="82">
        <f>BV11+BV88+BV185+BV225</f>
        <v>1503963560</v>
      </c>
      <c r="BW10" s="82">
        <f>SUM(BX10:CA10)</f>
        <v>13899052866</v>
      </c>
      <c r="BX10" s="82">
        <f>BX11+BX88+BX185+BX225</f>
        <v>1524800000</v>
      </c>
      <c r="BY10" s="82">
        <f>BY11+BY88+BY185+BY225</f>
        <v>0</v>
      </c>
      <c r="BZ10" s="82">
        <f>BZ11+BZ88+BZ185+BZ225</f>
        <v>12282076866</v>
      </c>
      <c r="CA10" s="82">
        <f>CA11+CA88+CA185+CA225</f>
        <v>92176000</v>
      </c>
      <c r="CB10" s="82">
        <f>SUM(CC10:CF10)</f>
        <v>13229082803</v>
      </c>
      <c r="CC10" s="82">
        <f>CC11+CC88+CC185+CC225</f>
        <v>2364423000</v>
      </c>
      <c r="CD10" s="82">
        <f>CD11+CD88+CD185+CD225</f>
        <v>0</v>
      </c>
      <c r="CE10" s="82">
        <f>CE11+CE88+CE185+CE225</f>
        <v>10822914003</v>
      </c>
      <c r="CF10" s="82">
        <f>CF11+CF88+CF185+CF225</f>
        <v>41745800</v>
      </c>
      <c r="CG10" s="82">
        <f>SUM(CH10:CK10)</f>
        <v>8113193859</v>
      </c>
      <c r="CH10" s="82">
        <f>CH11+CH88+CH185+CH225</f>
        <v>2492591000</v>
      </c>
      <c r="CI10" s="82">
        <f>CI11+CI88+CI185+CI225</f>
        <v>0</v>
      </c>
      <c r="CJ10" s="82">
        <f>CJ11+CJ88+CJ185+CJ225</f>
        <v>5567189959</v>
      </c>
      <c r="CK10" s="82">
        <f>CK11+CK88+CK185+CK225</f>
        <v>53412900</v>
      </c>
      <c r="CL10" s="82">
        <f>SUM(CM10:CQ10)</f>
        <v>11604236596</v>
      </c>
      <c r="CM10" s="82">
        <f>CM11+CM88+CM185+CM225</f>
        <v>1754880000</v>
      </c>
      <c r="CN10" s="82">
        <f>CN11+CN88+CN185+CN225</f>
        <v>0</v>
      </c>
      <c r="CO10" s="82">
        <f>CO11+CO88+CO185+CO225</f>
        <v>9624917646</v>
      </c>
      <c r="CP10" s="82">
        <f>CP11+CP88+CP185+CP225</f>
        <v>224438950</v>
      </c>
      <c r="CQ10" s="82">
        <f>CQ11+CQ88+CQ185+CQ225</f>
        <v>0</v>
      </c>
      <c r="CR10" s="82">
        <f>SUM(CS10:CV10)</f>
        <v>12437366303</v>
      </c>
      <c r="CS10" s="82">
        <f>CS11+CS88+CS185+CS225</f>
        <v>2239105000</v>
      </c>
      <c r="CT10" s="82">
        <f>CT11+CT88+CT185+CT225</f>
        <v>0</v>
      </c>
      <c r="CU10" s="82">
        <f>CU11+CU88+CU185+CU225</f>
        <v>10059464679</v>
      </c>
      <c r="CV10" s="82">
        <f>CV11+CV88+CV185+CV225</f>
        <v>138796624</v>
      </c>
      <c r="CW10" s="82">
        <f t="shared" ref="CW10:CW90" si="8">SUM(CX10:DA10)</f>
        <v>12839298553</v>
      </c>
      <c r="CX10" s="82">
        <f>CX11+CX88+CX185+CX225</f>
        <v>3196670000</v>
      </c>
      <c r="CY10" s="82">
        <f>CY11+CY88+CY185+CY225</f>
        <v>0</v>
      </c>
      <c r="CZ10" s="82">
        <f>CZ11+CZ88+CZ185+CZ225</f>
        <v>9064862503</v>
      </c>
      <c r="DA10" s="82">
        <f>DA11+DA88+DA185+DA225</f>
        <v>577766050</v>
      </c>
      <c r="DB10" s="82">
        <f t="shared" ref="DB10:DB90" si="9">SUM(DC10:DE10)</f>
        <v>12641196893</v>
      </c>
      <c r="DC10" s="82">
        <f>DC11+DC88+DC185+DC225</f>
        <v>1790412000</v>
      </c>
      <c r="DD10" s="82">
        <f>DD11+DD88+DD185+DD225</f>
        <v>0</v>
      </c>
      <c r="DE10" s="82">
        <f>DE11+DE88+DE185+DE225</f>
        <v>10850784893</v>
      </c>
      <c r="DF10" s="82">
        <f t="shared" ref="DF10:DF90" si="10">SUM(DG10:DI10)</f>
        <v>13608474758</v>
      </c>
      <c r="DG10" s="82">
        <f>DG11+DG88+DG185+DG225</f>
        <v>2706858000</v>
      </c>
      <c r="DH10" s="82">
        <f>DH11+DH88+DH185+DH225</f>
        <v>0</v>
      </c>
      <c r="DI10" s="82">
        <f>DI11+DI88+DI185+DI225</f>
        <v>10901616758</v>
      </c>
      <c r="DJ10" s="82">
        <f t="shared" ref="DJ10:DJ90" si="11">SUM(DK10:DM10)</f>
        <v>5597790242</v>
      </c>
      <c r="DK10" s="82">
        <f>DK11+DK88+DK185+DK225</f>
        <v>1678402000</v>
      </c>
      <c r="DL10" s="82">
        <f>DL11+DL88+DL185+DL225</f>
        <v>0</v>
      </c>
      <c r="DM10" s="82">
        <f>DM11+DM88+DM185+DM225</f>
        <v>3919388242</v>
      </c>
      <c r="DN10" s="82">
        <f t="shared" ref="DN10:DN90" si="12">SUM(DO10:DQ10)</f>
        <v>5251540793</v>
      </c>
      <c r="DO10" s="82">
        <f>DO11+DO88+DO185+DO225</f>
        <v>1861879000</v>
      </c>
      <c r="DP10" s="82">
        <f>DP11+DP88+DP185+DP225</f>
        <v>0</v>
      </c>
      <c r="DQ10" s="82">
        <f>DQ11+DQ88+DQ185+DQ225</f>
        <v>3389661793</v>
      </c>
      <c r="DR10" s="82">
        <f>SUM(DS10:DV10)</f>
        <v>10378954130</v>
      </c>
      <c r="DS10" s="82">
        <f>DS11+DS88+DS185+DS225</f>
        <v>2663944000</v>
      </c>
      <c r="DT10" s="82">
        <f>DT11+DT88+DT185+DT225</f>
        <v>0</v>
      </c>
      <c r="DU10" s="82">
        <f>DU11+DU88+DU185+DU225</f>
        <v>7674410720</v>
      </c>
      <c r="DV10" s="82">
        <f>DV11+DV88+DV185+DV225</f>
        <v>40599410</v>
      </c>
      <c r="DW10" s="82">
        <f t="shared" ref="DW10:DW79" si="13">SUM(DX10:ED10)</f>
        <v>3233453500</v>
      </c>
      <c r="DX10" s="82">
        <f t="shared" ref="DX10:ED10" si="14">DX11+DX88+DX185+DX225</f>
        <v>3015935600</v>
      </c>
      <c r="DY10" s="82">
        <f t="shared" si="14"/>
        <v>0</v>
      </c>
      <c r="DZ10" s="82">
        <f t="shared" si="14"/>
        <v>0</v>
      </c>
      <c r="EA10" s="82">
        <f t="shared" si="14"/>
        <v>0</v>
      </c>
      <c r="EB10" s="82">
        <f t="shared" si="14"/>
        <v>0</v>
      </c>
      <c r="EC10" s="82">
        <f t="shared" si="14"/>
        <v>0</v>
      </c>
      <c r="ED10" s="82">
        <f t="shared" si="14"/>
        <v>217517900</v>
      </c>
      <c r="EE10" s="82">
        <f>SUM(EF10:EK10)</f>
        <v>7198520863</v>
      </c>
      <c r="EF10" s="82">
        <f t="shared" ref="EF10:EK10" si="15">EF11+EF88+EF185+EF225</f>
        <v>1591077000</v>
      </c>
      <c r="EG10" s="82">
        <f t="shared" si="15"/>
        <v>495000000</v>
      </c>
      <c r="EH10" s="82">
        <f t="shared" si="15"/>
        <v>0</v>
      </c>
      <c r="EI10" s="82">
        <f t="shared" si="15"/>
        <v>5097063263</v>
      </c>
      <c r="EJ10" s="82">
        <f t="shared" si="15"/>
        <v>14875600</v>
      </c>
      <c r="EK10" s="82">
        <f t="shared" si="15"/>
        <v>505000</v>
      </c>
      <c r="EL10" s="82">
        <f t="shared" ref="EL10:EL89" si="16">SUM(EM10:EN10)</f>
        <v>1392683000</v>
      </c>
      <c r="EM10" s="82">
        <f>EM11+EM88+EM185+EM225</f>
        <v>1392683000</v>
      </c>
      <c r="EN10" s="82">
        <f>EN11+EN88+EN185+EN225</f>
        <v>0</v>
      </c>
      <c r="EO10" s="82">
        <f t="shared" ref="EO10:EO79" si="17">SUM(EP10:ET10)</f>
        <v>1920285000</v>
      </c>
      <c r="EP10" s="82">
        <f>EP11+EP88+EP185+EP225</f>
        <v>1912785000</v>
      </c>
      <c r="EQ10" s="82">
        <f>EQ11+EQ88+EQ185+EQ225</f>
        <v>7500000</v>
      </c>
      <c r="ER10" s="82">
        <f>ER11+ER88+ER185+ER225</f>
        <v>0</v>
      </c>
      <c r="ES10" s="82">
        <f>ES11+ES88+ES185+ES225</f>
        <v>0</v>
      </c>
      <c r="ET10" s="82">
        <f>ET11+ET88+ET185+ET225</f>
        <v>0</v>
      </c>
      <c r="EU10" s="82">
        <f t="shared" ref="EU10:EU89" si="18">SUM(EV10:EY10)</f>
        <v>1932681800</v>
      </c>
      <c r="EV10" s="82">
        <f t="shared" ref="EV10:FJ10" si="19">EV11+EV88+EV185+EV225</f>
        <v>1885124000</v>
      </c>
      <c r="EW10" s="82">
        <f t="shared" si="19"/>
        <v>0</v>
      </c>
      <c r="EX10" s="82">
        <f t="shared" si="19"/>
        <v>0</v>
      </c>
      <c r="EY10" s="82">
        <f t="shared" si="19"/>
        <v>47557800</v>
      </c>
      <c r="EZ10" s="82">
        <f t="shared" si="19"/>
        <v>1732025400</v>
      </c>
      <c r="FA10" s="82">
        <f t="shared" si="19"/>
        <v>1768373000</v>
      </c>
      <c r="FB10" s="82">
        <f t="shared" si="19"/>
        <v>2453821000</v>
      </c>
      <c r="FC10" s="82">
        <f t="shared" si="19"/>
        <v>1463820000</v>
      </c>
      <c r="FD10" s="82">
        <f t="shared" si="19"/>
        <v>2002550000</v>
      </c>
      <c r="FE10" s="82">
        <f t="shared" si="19"/>
        <v>1510356000</v>
      </c>
      <c r="FF10" s="82">
        <f t="shared" si="19"/>
        <v>1521662000</v>
      </c>
      <c r="FG10" s="82">
        <f t="shared" si="19"/>
        <v>1907503000</v>
      </c>
      <c r="FH10" s="82">
        <f t="shared" si="19"/>
        <v>1256035000</v>
      </c>
      <c r="FI10" s="82">
        <f t="shared" si="19"/>
        <v>1628324000</v>
      </c>
      <c r="FJ10" s="82">
        <f t="shared" si="19"/>
        <v>1412123000</v>
      </c>
      <c r="FK10" s="82">
        <f t="shared" ref="FK10:FK89" si="20">SUM(FL10:FM10)</f>
        <v>1744511700</v>
      </c>
      <c r="FL10" s="82">
        <f>FL11+FL88+FL185+FL225</f>
        <v>1740441700</v>
      </c>
      <c r="FM10" s="82">
        <f>FM11+FM88+FM185+FM225</f>
        <v>4070000</v>
      </c>
      <c r="FN10" s="82">
        <f t="shared" ref="FN10:FN89" si="21">SUM(FO10:FP10)</f>
        <v>1427149000</v>
      </c>
      <c r="FO10" s="82">
        <f t="shared" ref="FO10:GT10" si="22">FO11+FO88+FO185+FO225</f>
        <v>1427149000</v>
      </c>
      <c r="FP10" s="82">
        <f t="shared" si="22"/>
        <v>0</v>
      </c>
      <c r="FQ10" s="82">
        <f t="shared" si="22"/>
        <v>1763001500</v>
      </c>
      <c r="FR10" s="82">
        <f t="shared" si="22"/>
        <v>1725891000</v>
      </c>
      <c r="FS10" s="179">
        <f t="shared" si="22"/>
        <v>11110500</v>
      </c>
      <c r="FT10" s="82">
        <f t="shared" si="22"/>
        <v>26000000</v>
      </c>
      <c r="FU10" s="82">
        <f t="shared" si="22"/>
        <v>649699000</v>
      </c>
      <c r="FV10" s="82">
        <f t="shared" si="22"/>
        <v>0</v>
      </c>
      <c r="FW10" s="82">
        <f t="shared" si="22"/>
        <v>0</v>
      </c>
      <c r="FX10" s="82">
        <f t="shared" si="22"/>
        <v>0</v>
      </c>
      <c r="FY10" s="82">
        <f t="shared" si="22"/>
        <v>0</v>
      </c>
      <c r="FZ10" s="82">
        <f t="shared" si="22"/>
        <v>0</v>
      </c>
      <c r="GA10" s="82">
        <f t="shared" si="22"/>
        <v>0</v>
      </c>
      <c r="GB10" s="82">
        <f t="shared" si="22"/>
        <v>0</v>
      </c>
      <c r="GC10" s="82">
        <f t="shared" si="22"/>
        <v>0</v>
      </c>
      <c r="GD10" s="82">
        <f t="shared" si="22"/>
        <v>0</v>
      </c>
      <c r="GE10" s="82">
        <f t="shared" si="22"/>
        <v>0</v>
      </c>
      <c r="GF10" s="82">
        <f t="shared" si="22"/>
        <v>0</v>
      </c>
      <c r="GG10" s="82">
        <f t="shared" si="22"/>
        <v>4422724910</v>
      </c>
      <c r="GH10" s="82">
        <f t="shared" si="22"/>
        <v>4422724910</v>
      </c>
      <c r="GI10" s="82">
        <f t="shared" si="22"/>
        <v>0</v>
      </c>
      <c r="GJ10" s="82">
        <f t="shared" si="22"/>
        <v>0</v>
      </c>
      <c r="GK10" s="82">
        <f t="shared" si="22"/>
        <v>312143000</v>
      </c>
      <c r="GL10" s="82">
        <f t="shared" si="22"/>
        <v>0</v>
      </c>
      <c r="GM10" s="82">
        <f t="shared" si="22"/>
        <v>0</v>
      </c>
      <c r="GN10" s="82">
        <f t="shared" si="22"/>
        <v>395916000</v>
      </c>
      <c r="GO10" s="82">
        <f t="shared" si="22"/>
        <v>0</v>
      </c>
      <c r="GP10" s="82">
        <f t="shared" si="22"/>
        <v>0</v>
      </c>
      <c r="GQ10" s="82">
        <f t="shared" si="22"/>
        <v>229802000</v>
      </c>
      <c r="GR10" s="82">
        <f t="shared" si="22"/>
        <v>0</v>
      </c>
      <c r="GS10" s="82">
        <f t="shared" si="22"/>
        <v>0</v>
      </c>
      <c r="GT10" s="82">
        <f t="shared" si="22"/>
        <v>266524510</v>
      </c>
      <c r="GU10" s="82">
        <f t="shared" ref="GU10:HS10" si="23">GU11+GU88+GU185+GU225</f>
        <v>0</v>
      </c>
      <c r="GV10" s="82">
        <f t="shared" si="23"/>
        <v>0</v>
      </c>
      <c r="GW10" s="82">
        <f t="shared" si="23"/>
        <v>298237000</v>
      </c>
      <c r="GX10" s="82">
        <f t="shared" si="23"/>
        <v>0</v>
      </c>
      <c r="GY10" s="82">
        <f t="shared" si="23"/>
        <v>0</v>
      </c>
      <c r="GZ10" s="82">
        <f t="shared" si="23"/>
        <v>309119000</v>
      </c>
      <c r="HA10" s="82">
        <f t="shared" si="23"/>
        <v>0</v>
      </c>
      <c r="HB10" s="82">
        <f t="shared" si="23"/>
        <v>0</v>
      </c>
      <c r="HC10" s="82">
        <f t="shared" si="23"/>
        <v>247238000</v>
      </c>
      <c r="HD10" s="82">
        <f t="shared" si="23"/>
        <v>0</v>
      </c>
      <c r="HE10" s="82">
        <f t="shared" si="23"/>
        <v>0</v>
      </c>
      <c r="HF10" s="82">
        <f t="shared" si="23"/>
        <v>302682000</v>
      </c>
      <c r="HG10" s="82">
        <f t="shared" si="23"/>
        <v>0</v>
      </c>
      <c r="HH10" s="82">
        <f t="shared" si="23"/>
        <v>0</v>
      </c>
      <c r="HI10" s="82">
        <f t="shared" si="23"/>
        <v>920717400</v>
      </c>
      <c r="HJ10" s="82">
        <f t="shared" si="23"/>
        <v>330000</v>
      </c>
      <c r="HK10" s="82">
        <f t="shared" si="23"/>
        <v>0</v>
      </c>
      <c r="HL10" s="82">
        <f t="shared" si="23"/>
        <v>0</v>
      </c>
      <c r="HM10" s="82">
        <f t="shared" si="23"/>
        <v>239930000</v>
      </c>
      <c r="HN10" s="82">
        <f t="shared" si="23"/>
        <v>0</v>
      </c>
      <c r="HO10" s="82">
        <f t="shared" si="23"/>
        <v>0</v>
      </c>
      <c r="HP10" s="82">
        <f t="shared" si="23"/>
        <v>227262000</v>
      </c>
      <c r="HQ10" s="82">
        <f t="shared" si="23"/>
        <v>0</v>
      </c>
      <c r="HR10" s="82">
        <f t="shared" si="23"/>
        <v>0</v>
      </c>
      <c r="HS10" s="82">
        <f t="shared" si="23"/>
        <v>673154000</v>
      </c>
      <c r="HT10" s="82"/>
      <c r="HU10" s="212"/>
      <c r="HV10" s="235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24" customFormat="1" ht="18" hidden="1" customHeight="1">
      <c r="A11" s="77" t="s">
        <v>515</v>
      </c>
      <c r="B11" s="78"/>
      <c r="C11" s="79"/>
      <c r="D11" s="193">
        <f>E11+M11+N11+AE11+AH11</f>
        <v>91802042560</v>
      </c>
      <c r="E11" s="194">
        <f t="shared" ref="E11:E90" si="24">SUM(F11:L11)</f>
        <v>58337623202</v>
      </c>
      <c r="F11" s="195">
        <f>AS11+BA11+BC11</f>
        <v>1153046100</v>
      </c>
      <c r="G11" s="195">
        <f t="shared" ref="G11:G91" si="25">BG11</f>
        <v>896895000</v>
      </c>
      <c r="H11" s="195">
        <f>AT11</f>
        <v>0</v>
      </c>
      <c r="I11" s="195">
        <f t="shared" ref="I11:I91" si="26">AU11</f>
        <v>0</v>
      </c>
      <c r="J11" s="195">
        <f>BN11+BU11+BX11+CC11+CH11+CM11+CS11+CX11+DC11+DG11+DK11+DO11+DS11+EF11</f>
        <v>30116488989</v>
      </c>
      <c r="K11" s="194">
        <f t="shared" ref="K11:K90" si="27">DX11+EG11+EM11+EP11+EV11+SUM(EZ11:FJ11)</f>
        <v>20845631522</v>
      </c>
      <c r="L11" s="194">
        <f t="shared" ref="L11:L90" si="28">AV11+FL11+FO11+FU11+GH11+FR11+FS11</f>
        <v>5325561591</v>
      </c>
      <c r="M11" s="196">
        <f t="shared" si="1"/>
        <v>0</v>
      </c>
      <c r="N11" s="196">
        <f>SUM(O11:AD11)</f>
        <v>0</v>
      </c>
      <c r="O11" s="195">
        <f>O28+O34+O37+O55+O62+O67+O76+O82</f>
        <v>0</v>
      </c>
      <c r="P11" s="195">
        <f t="shared" ref="P11:AB11" si="29">P28+P34+P37+P55+P62+P67+P76+P82</f>
        <v>0</v>
      </c>
      <c r="Q11" s="195">
        <f t="shared" si="29"/>
        <v>0</v>
      </c>
      <c r="R11" s="195">
        <f t="shared" si="29"/>
        <v>0</v>
      </c>
      <c r="S11" s="195">
        <f t="shared" si="29"/>
        <v>0</v>
      </c>
      <c r="T11" s="195">
        <f t="shared" si="29"/>
        <v>0</v>
      </c>
      <c r="U11" s="195">
        <f t="shared" si="29"/>
        <v>0</v>
      </c>
      <c r="V11" s="195">
        <f t="shared" si="29"/>
        <v>0</v>
      </c>
      <c r="W11" s="195">
        <f t="shared" si="29"/>
        <v>0</v>
      </c>
      <c r="X11" s="195">
        <f t="shared" si="29"/>
        <v>0</v>
      </c>
      <c r="Y11" s="195">
        <f t="shared" si="29"/>
        <v>0</v>
      </c>
      <c r="Z11" s="195">
        <f t="shared" si="29"/>
        <v>0</v>
      </c>
      <c r="AA11" s="195">
        <f t="shared" si="29"/>
        <v>0</v>
      </c>
      <c r="AB11" s="195">
        <f t="shared" si="29"/>
        <v>0</v>
      </c>
      <c r="AC11" s="195">
        <f>AC28+AC34+AC37+AC55+AC62+AC67+AC76+AC82</f>
        <v>0</v>
      </c>
      <c r="AD11" s="195">
        <f>AD28+AD34+AD37+AD55+AD62+AD67+AD76+AD82</f>
        <v>0</v>
      </c>
      <c r="AE11" s="195">
        <f t="shared" ref="AE11:AE90" si="30">SUM(AF11:AG11)</f>
        <v>32013589018</v>
      </c>
      <c r="AF11" s="195">
        <f>BH11+AX11</f>
        <v>1157466400</v>
      </c>
      <c r="AG11" s="195">
        <f>AY11+BP11+BV11+BZ11+CE11+CJ11+CO11+CU11+CZ11+DE11+DI11+DM11+DQ11+DU11+EI11</f>
        <v>30856122618</v>
      </c>
      <c r="AH11" s="197">
        <f>SUM(AI11:AQ11)</f>
        <v>1450830340</v>
      </c>
      <c r="AI11" s="198">
        <f>AZ11+BE11</f>
        <v>7256000</v>
      </c>
      <c r="AJ11" s="194">
        <f t="shared" ref="AJ11:AJ90" si="31">BJ11</f>
        <v>0</v>
      </c>
      <c r="AK11" s="194">
        <f t="shared" ref="AK11:AK90" si="32">ED11+EY11</f>
        <v>80935700</v>
      </c>
      <c r="AL11" s="194">
        <f t="shared" ref="AL11:AL90" si="33">FM11+HJ11+FT11</f>
        <v>0</v>
      </c>
      <c r="AM11" s="194">
        <f t="shared" ref="AM11:AM90" si="34">BI11+BK11+BL11</f>
        <v>107916700</v>
      </c>
      <c r="AN11" s="194">
        <f t="shared" ref="AN11:AN90" si="35">BQ11+CA11+CF11+CP11+CV11+DA11+EJ11+DV11</f>
        <v>1254721940</v>
      </c>
      <c r="AO11" s="194">
        <f t="shared" ref="AO11:AO90" si="36">EQ11</f>
        <v>0</v>
      </c>
      <c r="AP11" s="194">
        <f t="shared" ref="AP11:AP90" si="37">BR11+CK11+CQ11+EK11</f>
        <v>0</v>
      </c>
      <c r="AQ11" s="199">
        <f>BS11</f>
        <v>0</v>
      </c>
      <c r="AR11" s="195">
        <f>SUM(AS11:AZ11)</f>
        <v>0</v>
      </c>
      <c r="AS11" s="195">
        <f t="shared" ref="AS11:DC11" si="38">AS28+AS34+AS37+AS55+AS62+AS67+AS76+AS82</f>
        <v>0</v>
      </c>
      <c r="AT11" s="195">
        <f t="shared" si="38"/>
        <v>0</v>
      </c>
      <c r="AU11" s="195">
        <f t="shared" si="38"/>
        <v>0</v>
      </c>
      <c r="AV11" s="195">
        <f t="shared" si="38"/>
        <v>0</v>
      </c>
      <c r="AW11" s="195">
        <f t="shared" si="38"/>
        <v>0</v>
      </c>
      <c r="AX11" s="195">
        <f t="shared" si="38"/>
        <v>0</v>
      </c>
      <c r="AY11" s="195">
        <f t="shared" si="38"/>
        <v>0</v>
      </c>
      <c r="AZ11" s="195">
        <f t="shared" si="38"/>
        <v>0</v>
      </c>
      <c r="BA11" s="195">
        <f t="shared" si="38"/>
        <v>668861500</v>
      </c>
      <c r="BB11" s="195">
        <f>SUM(BC11:BE11)</f>
        <v>491440600</v>
      </c>
      <c r="BC11" s="195">
        <f>BC28+BC34+BC37+BC55+BC62+BC67+BC76+BC82</f>
        <v>484184600</v>
      </c>
      <c r="BD11" s="195"/>
      <c r="BE11" s="195">
        <f>BE28+BE34+BE37+BE55+BE62+BE67+BE76+BE82</f>
        <v>7256000</v>
      </c>
      <c r="BF11" s="195">
        <f>SUM(BG11:BL11)</f>
        <v>2162278100</v>
      </c>
      <c r="BG11" s="195">
        <f t="shared" si="38"/>
        <v>896895000</v>
      </c>
      <c r="BH11" s="195">
        <f t="shared" si="38"/>
        <v>1157466400</v>
      </c>
      <c r="BI11" s="195">
        <f>BI28+BI34+BI37+BI55+BI62+BI67+BI76+BI82</f>
        <v>107916700</v>
      </c>
      <c r="BJ11" s="195">
        <f t="shared" si="38"/>
        <v>0</v>
      </c>
      <c r="BK11" s="195">
        <f>BK28+BK34+BK37+BK55+BK62+BK67+BK76+BK82</f>
        <v>0</v>
      </c>
      <c r="BL11" s="195">
        <f t="shared" si="38"/>
        <v>0</v>
      </c>
      <c r="BM11" s="195">
        <f t="shared" ref="BM11:BM91" si="39">SUM(BN11:BS11)</f>
        <v>20324876803</v>
      </c>
      <c r="BN11" s="195">
        <f t="shared" si="38"/>
        <v>8379467825</v>
      </c>
      <c r="BO11" s="195">
        <f>BO28+BO34+BO37+BO55+BO62+BO67+BO76+BO82</f>
        <v>0</v>
      </c>
      <c r="BP11" s="195">
        <f t="shared" si="38"/>
        <v>11090841878</v>
      </c>
      <c r="BQ11" s="195">
        <f t="shared" si="38"/>
        <v>854567100</v>
      </c>
      <c r="BR11" s="195">
        <f t="shared" si="38"/>
        <v>0</v>
      </c>
      <c r="BS11" s="195">
        <f t="shared" si="38"/>
        <v>0</v>
      </c>
      <c r="BT11" s="195">
        <f t="shared" ref="BT11:BT91" si="40">SUM(BU11:BV11)</f>
        <v>2104434679</v>
      </c>
      <c r="BU11" s="195">
        <f t="shared" si="38"/>
        <v>1692488614</v>
      </c>
      <c r="BV11" s="195">
        <f t="shared" si="38"/>
        <v>411946065</v>
      </c>
      <c r="BW11" s="195">
        <f t="shared" ref="BW11:BW91" si="41">SUM(BX11:CA11)</f>
        <v>3197019300</v>
      </c>
      <c r="BX11" s="195">
        <f t="shared" si="38"/>
        <v>1471610000</v>
      </c>
      <c r="BY11" s="195">
        <f>BY28+BY34+BY37+BY55+BY62+BY67+BY76+BY82</f>
        <v>0</v>
      </c>
      <c r="BZ11" s="195">
        <f>BZ28+BZ34+BZ37+BZ55+BZ62+BZ67+BZ76+BZ82</f>
        <v>1633233300</v>
      </c>
      <c r="CA11" s="195">
        <f>CA28+CA34+CA37+CA55+CA62+CA67+CA76+CA82</f>
        <v>92176000</v>
      </c>
      <c r="CB11" s="195">
        <f t="shared" ref="CB11:CB91" si="42">SUM(CC11:CF11)</f>
        <v>3466726100</v>
      </c>
      <c r="CC11" s="195">
        <f t="shared" si="38"/>
        <v>1665835400</v>
      </c>
      <c r="CD11" s="195">
        <f>CD28+CD34+CD37+CD55+CD62+CD67+CD76+CD82</f>
        <v>0</v>
      </c>
      <c r="CE11" s="195">
        <f>CE28+CE34+CE37+CE55+CE62+CE67+CE76+CE82</f>
        <v>1800890700</v>
      </c>
      <c r="CF11" s="195">
        <f t="shared" si="38"/>
        <v>0</v>
      </c>
      <c r="CG11" s="195">
        <f t="shared" ref="CG11:CG91" si="43">SUM(CH11:CK11)</f>
        <v>3252089046</v>
      </c>
      <c r="CH11" s="195">
        <f t="shared" si="38"/>
        <v>2266856000</v>
      </c>
      <c r="CI11" s="195">
        <f t="shared" si="38"/>
        <v>0</v>
      </c>
      <c r="CJ11" s="195">
        <f t="shared" si="38"/>
        <v>985233046</v>
      </c>
      <c r="CK11" s="195">
        <f t="shared" si="38"/>
        <v>0</v>
      </c>
      <c r="CL11" s="195">
        <f t="shared" ref="CL11:CL91" si="44">SUM(CM11:CQ11)</f>
        <v>3649508300</v>
      </c>
      <c r="CM11" s="195">
        <f t="shared" si="38"/>
        <v>1247299900</v>
      </c>
      <c r="CN11" s="195">
        <f>CN28+CN34+CN37+CN55+CN62+CN67+CN76+CN82</f>
        <v>0</v>
      </c>
      <c r="CO11" s="195">
        <f>CO28+CO34+CO37+CO55+CO62+CO67+CO76+CO82</f>
        <v>2334938400</v>
      </c>
      <c r="CP11" s="195">
        <f>CP28+CP34+CP37+CP55+CP62+CP67+CP76+CP82</f>
        <v>67270000</v>
      </c>
      <c r="CQ11" s="195">
        <f t="shared" si="38"/>
        <v>0</v>
      </c>
      <c r="CR11" s="195">
        <f t="shared" ref="CR11:CR91" si="45">SUM(CS11:CV11)</f>
        <v>3859815820</v>
      </c>
      <c r="CS11" s="195">
        <f t="shared" si="38"/>
        <v>2223994200</v>
      </c>
      <c r="CT11" s="195">
        <f>CT28+CT34+CT37+CT55+CT62+CT67+CT76+CT82</f>
        <v>0</v>
      </c>
      <c r="CU11" s="195">
        <f t="shared" si="38"/>
        <v>1592719890</v>
      </c>
      <c r="CV11" s="195">
        <f t="shared" si="38"/>
        <v>43101730</v>
      </c>
      <c r="CW11" s="195">
        <f t="shared" si="8"/>
        <v>4500307900</v>
      </c>
      <c r="CX11" s="195">
        <f t="shared" si="38"/>
        <v>1824645000</v>
      </c>
      <c r="CY11" s="195">
        <f>CY28+CY34+CY37+CY55+CY62+CY67+CY76+CY82</f>
        <v>0</v>
      </c>
      <c r="CZ11" s="195">
        <f>CZ28+CZ34+CZ37+CZ55+CZ62+CZ67+CZ76+CZ82</f>
        <v>2507301900</v>
      </c>
      <c r="DA11" s="195">
        <f t="shared" si="38"/>
        <v>168361000</v>
      </c>
      <c r="DB11" s="195">
        <f t="shared" si="9"/>
        <v>4974557934</v>
      </c>
      <c r="DC11" s="195">
        <f t="shared" si="38"/>
        <v>1648666100</v>
      </c>
      <c r="DD11" s="195">
        <f>DD28+DD34+DD37+DD55+DD62+DD67+DD76+DD82</f>
        <v>0</v>
      </c>
      <c r="DE11" s="195">
        <f>DE28+DE34+DE37+DE55+DE62+DE67+DE76+DE82</f>
        <v>3325891834</v>
      </c>
      <c r="DF11" s="195">
        <f t="shared" si="10"/>
        <v>3926826892</v>
      </c>
      <c r="DG11" s="195">
        <f>DG28+DG34+DG37+DG55+DG62+DG67+DG76+DG82</f>
        <v>1482788250</v>
      </c>
      <c r="DH11" s="195">
        <f>DH28+DH34+DH37+DH55+DH62+DH67+DH76+DH82</f>
        <v>0</v>
      </c>
      <c r="DI11" s="195">
        <f>DI28+DI34+DI37+DI55+DI62+DI67+DI76+DI82</f>
        <v>2444038642</v>
      </c>
      <c r="DJ11" s="195">
        <f t="shared" si="11"/>
        <v>1598059000</v>
      </c>
      <c r="DK11" s="195">
        <f>DK28+DK34+DK37+DK55+DK62+DK67+DK76+DK82</f>
        <v>1337589500</v>
      </c>
      <c r="DL11" s="195">
        <f>DL28+DL34+DL37+DL55+DL62+DL67+DL76+DL82</f>
        <v>0</v>
      </c>
      <c r="DM11" s="195">
        <f>DM28+DM34+DM37+DM55+DM62+DM67+DM76+DM82</f>
        <v>260469500</v>
      </c>
      <c r="DN11" s="195">
        <f t="shared" si="12"/>
        <v>2145403275</v>
      </c>
      <c r="DO11" s="195">
        <f>DO28+DO34+DO37+DO55+DO62+DO67+DO76+DO82</f>
        <v>1821967400</v>
      </c>
      <c r="DP11" s="195">
        <f>DP28+DP34+DP37+DP55+DP62+DP67+DP76+DP82</f>
        <v>0</v>
      </c>
      <c r="DQ11" s="195">
        <f>DQ28+DQ34+DQ37+DQ55+DQ62+DQ67+DQ76+DQ82</f>
        <v>323435875</v>
      </c>
      <c r="DR11" s="195">
        <f t="shared" ref="DR11:DR91" si="46">SUM(DS11:DV11)</f>
        <v>3470848165</v>
      </c>
      <c r="DS11" s="195">
        <f>DS28+DS34+DS37+DS55+DS62+DS67+DS76+DS82</f>
        <v>2395887300</v>
      </c>
      <c r="DT11" s="195">
        <f>DT28+DT34+DT37+DT55+DT62+DT67+DT76+DT82</f>
        <v>0</v>
      </c>
      <c r="DU11" s="195">
        <f>DU28+DU34+DU37+DU55+DU62+DU67+DU76+DU82</f>
        <v>1055944955</v>
      </c>
      <c r="DV11" s="195">
        <f>DV28+DV34+DV37+DV55+DV62+DV67+DV76+DV82</f>
        <v>19015910</v>
      </c>
      <c r="DW11" s="195">
        <f t="shared" si="13"/>
        <v>1995124800</v>
      </c>
      <c r="DX11" s="195">
        <f t="shared" ref="DX11:ED11" si="47">DX28+DX34+DX37+DX55+DX62+DX67+DX76+DX82</f>
        <v>1932073600</v>
      </c>
      <c r="DY11" s="195">
        <f t="shared" si="47"/>
        <v>0</v>
      </c>
      <c r="DZ11" s="195">
        <f t="shared" si="47"/>
        <v>0</v>
      </c>
      <c r="EA11" s="195">
        <f t="shared" si="47"/>
        <v>0</v>
      </c>
      <c r="EB11" s="195">
        <f t="shared" si="47"/>
        <v>0</v>
      </c>
      <c r="EC11" s="195">
        <f t="shared" si="47"/>
        <v>0</v>
      </c>
      <c r="ED11" s="195">
        <f t="shared" si="47"/>
        <v>63051200</v>
      </c>
      <c r="EE11" s="195">
        <f>SUM(EF11:EK11)</f>
        <v>1974185933</v>
      </c>
      <c r="EF11" s="195">
        <f t="shared" ref="EF11:EK11" si="48">EF28+EF34+EF37+EF55+EF62+EF67+EF76+EF82</f>
        <v>657393500</v>
      </c>
      <c r="EG11" s="195">
        <f t="shared" si="48"/>
        <v>217325600</v>
      </c>
      <c r="EH11" s="195">
        <f t="shared" si="48"/>
        <v>0</v>
      </c>
      <c r="EI11" s="195">
        <f t="shared" si="48"/>
        <v>1089236633</v>
      </c>
      <c r="EJ11" s="195">
        <f t="shared" si="48"/>
        <v>10230200</v>
      </c>
      <c r="EK11" s="195">
        <f t="shared" si="48"/>
        <v>0</v>
      </c>
      <c r="EL11" s="195">
        <f t="shared" si="16"/>
        <v>1097894900</v>
      </c>
      <c r="EM11" s="195">
        <f>EM28+EM34+EM37+EM55+EM62+EM67+EM76+EM82</f>
        <v>1097894900</v>
      </c>
      <c r="EN11" s="195">
        <f>EN28+EN34+EN37+EN55+EN62+EN67+EN76+EN82</f>
        <v>0</v>
      </c>
      <c r="EO11" s="195">
        <f t="shared" si="17"/>
        <v>1403325700</v>
      </c>
      <c r="EP11" s="195">
        <f>EP28+EP34+EP37+EP55+EP62+EP67+EP76+EP82</f>
        <v>1403325700</v>
      </c>
      <c r="EQ11" s="195">
        <f>EQ28+EQ34+EQ37+EQ55+EQ62+EQ67+EQ76+EQ82</f>
        <v>0</v>
      </c>
      <c r="ER11" s="195">
        <f>ER28+ER34+ER37+ER55+ER62+ER67+ER76+ER82</f>
        <v>0</v>
      </c>
      <c r="ES11" s="195">
        <f>ES28+ES34+ES37+ES55+ES62+ES67+ES76+ES82</f>
        <v>0</v>
      </c>
      <c r="ET11" s="195">
        <f>ET28+ET34+ET37+ET55+ET62+ET67+ET76+ET82</f>
        <v>0</v>
      </c>
      <c r="EU11" s="195">
        <f t="shared" si="18"/>
        <v>1416635815</v>
      </c>
      <c r="EV11" s="195">
        <f>EV28+EV34+EV37+EV55+EV62+EV67+EV76+EV82</f>
        <v>1398751315</v>
      </c>
      <c r="EW11" s="195">
        <f>EW28+EW34+EW37+EW55+EW62+EW67+EW76+EW82</f>
        <v>0</v>
      </c>
      <c r="EX11" s="195">
        <f>EX28+EX34+EX37+EX55+EX62+EX67+EX76+EX82</f>
        <v>0</v>
      </c>
      <c r="EY11" s="195">
        <f>EY28+EY34+EY37+EY55+EY62+EY67+EY76+EY82</f>
        <v>17884500</v>
      </c>
      <c r="EZ11" s="195">
        <f t="shared" ref="EZ11:FJ11" si="49">EZ28+EZ34+EZ37+EZ55+EZ62+EZ67+EZ76+EZ82</f>
        <v>1373401100</v>
      </c>
      <c r="FA11" s="195">
        <f t="shared" si="49"/>
        <v>1580205900</v>
      </c>
      <c r="FB11" s="195">
        <f t="shared" si="49"/>
        <v>1480725862</v>
      </c>
      <c r="FC11" s="195">
        <f t="shared" si="49"/>
        <v>1241805200</v>
      </c>
      <c r="FD11" s="195">
        <f t="shared" si="49"/>
        <v>1754226400</v>
      </c>
      <c r="FE11" s="195">
        <f t="shared" si="49"/>
        <v>1206587845</v>
      </c>
      <c r="FF11" s="195">
        <f t="shared" si="49"/>
        <v>1265875100</v>
      </c>
      <c r="FG11" s="195">
        <f t="shared" si="49"/>
        <v>1695058900</v>
      </c>
      <c r="FH11" s="195">
        <f t="shared" si="49"/>
        <v>1031995400</v>
      </c>
      <c r="FI11" s="195">
        <f t="shared" si="49"/>
        <v>999386100</v>
      </c>
      <c r="FJ11" s="195">
        <f t="shared" si="49"/>
        <v>1166992600</v>
      </c>
      <c r="FK11" s="195">
        <f t="shared" si="20"/>
        <v>908702900</v>
      </c>
      <c r="FL11" s="195">
        <f>FL28+FL34+FL37+FL55+FL62+FL67+FL76+FL82</f>
        <v>908702900</v>
      </c>
      <c r="FM11" s="195">
        <f>FM28+FM34+FM37+FM55+FM62+FM67+FM76+FM82</f>
        <v>0</v>
      </c>
      <c r="FN11" s="195">
        <f t="shared" si="21"/>
        <v>1143563200</v>
      </c>
      <c r="FO11" s="195">
        <f t="shared" ref="FO11:GF11" si="50">FO28+FO34+FO37+FO55+FO62+FO67+FO76+FO82</f>
        <v>1143563200</v>
      </c>
      <c r="FP11" s="195">
        <f t="shared" si="50"/>
        <v>0</v>
      </c>
      <c r="FQ11" s="195">
        <f t="shared" si="50"/>
        <v>528264400</v>
      </c>
      <c r="FR11" s="195">
        <f t="shared" si="50"/>
        <v>528264400</v>
      </c>
      <c r="FS11" s="200">
        <f t="shared" si="50"/>
        <v>0</v>
      </c>
      <c r="FT11" s="195">
        <f t="shared" si="50"/>
        <v>0</v>
      </c>
      <c r="FU11" s="195">
        <f t="shared" si="50"/>
        <v>473797359</v>
      </c>
      <c r="FV11" s="195">
        <f t="shared" si="50"/>
        <v>0</v>
      </c>
      <c r="FW11" s="195">
        <f t="shared" si="50"/>
        <v>0</v>
      </c>
      <c r="FX11" s="195">
        <f t="shared" si="50"/>
        <v>0</v>
      </c>
      <c r="FY11" s="195">
        <f t="shared" si="50"/>
        <v>0</v>
      </c>
      <c r="FZ11" s="195">
        <f t="shared" si="50"/>
        <v>0</v>
      </c>
      <c r="GA11" s="195">
        <f t="shared" si="50"/>
        <v>0</v>
      </c>
      <c r="GB11" s="195">
        <f t="shared" si="50"/>
        <v>0</v>
      </c>
      <c r="GC11" s="195">
        <f t="shared" si="50"/>
        <v>0</v>
      </c>
      <c r="GD11" s="195">
        <f t="shared" si="50"/>
        <v>0</v>
      </c>
      <c r="GE11" s="195">
        <f t="shared" si="50"/>
        <v>0</v>
      </c>
      <c r="GF11" s="195">
        <f t="shared" si="50"/>
        <v>0</v>
      </c>
      <c r="GG11" s="195">
        <f>GG28+GG34+GG37+GG55+GG62+GG67+GG76+GG82</f>
        <v>2271233732</v>
      </c>
      <c r="GH11" s="195">
        <f>GH28+GH34+GH37+GH55+GH62+GH67+GH76+GH82</f>
        <v>2271233732</v>
      </c>
      <c r="GI11" s="195">
        <f>GI28+GI34+GI37+GI55+GI62+GI67+GI76+GI82</f>
        <v>0</v>
      </c>
      <c r="GJ11" s="195">
        <f>GJ28+GJ34+GJ37+GJ55+GJ62+GJ67+GJ76+GJ82</f>
        <v>0</v>
      </c>
      <c r="GK11" s="195">
        <f>GK28+GK34+GK37+GK55+GK62+GK67+GK76+GK82</f>
        <v>234616815</v>
      </c>
      <c r="GL11" s="195"/>
      <c r="GM11" s="195"/>
      <c r="GN11" s="195">
        <f>GN28+GN34+GN37+GN55+GN62+GN67+GN76+GN82</f>
        <v>197578500</v>
      </c>
      <c r="GO11" s="195"/>
      <c r="GP11" s="195"/>
      <c r="GQ11" s="195">
        <f>GQ28+GQ34+GQ37+GQ55+GQ62+GQ67+GQ76+GQ82</f>
        <v>148788000</v>
      </c>
      <c r="GR11" s="195"/>
      <c r="GS11" s="195"/>
      <c r="GT11" s="195">
        <f>GT28+GT34+GT37+GT55+GT62+GT67+GT76+GT82</f>
        <v>194104798</v>
      </c>
      <c r="GU11" s="195"/>
      <c r="GV11" s="195"/>
      <c r="GW11" s="195">
        <f>GW28+GW34+GW37+GW55+GW62+GW67+GW76+GW82</f>
        <v>201209951</v>
      </c>
      <c r="GX11" s="195"/>
      <c r="GY11" s="195"/>
      <c r="GZ11" s="195">
        <f>GZ28+GZ34+GZ37+GZ55+GZ62+GZ67+GZ76+GZ82</f>
        <v>249206779</v>
      </c>
      <c r="HA11" s="195"/>
      <c r="HB11" s="195"/>
      <c r="HC11" s="195">
        <f>HC28+HC34+HC37+HC55+HC62+HC67+HC76+HC82</f>
        <v>163574318</v>
      </c>
      <c r="HD11" s="195"/>
      <c r="HE11" s="195"/>
      <c r="HF11" s="195">
        <f>HF28+HF34+HF37+HF55+HF62+HF67+HF76+HF82</f>
        <v>234224939</v>
      </c>
      <c r="HG11" s="195"/>
      <c r="HH11" s="195"/>
      <c r="HI11" s="195">
        <f>HI28+HI34+HI37+HI55+HI62+HI67+HI76+HI82</f>
        <v>185436900</v>
      </c>
      <c r="HJ11" s="195">
        <f>HJ28+HJ34+HJ37+HJ55+HJ62+HJ67+HJ76+HJ82</f>
        <v>0</v>
      </c>
      <c r="HK11" s="195"/>
      <c r="HL11" s="195"/>
      <c r="HM11" s="195">
        <f>HM28+HM34+HM37+HM55+HM62+HM67+HM76+HM82</f>
        <v>189516878</v>
      </c>
      <c r="HN11" s="195"/>
      <c r="HO11" s="195"/>
      <c r="HP11" s="195">
        <f>HP28+HP34+HP37+HP55+HP62+HP67+HP76+HP82</f>
        <v>138976494</v>
      </c>
      <c r="HQ11" s="195"/>
      <c r="HR11" s="195"/>
      <c r="HS11" s="195">
        <f>HS28+HS34+HS37+HS55+HS62+HS67+HS76+HS82</f>
        <v>133999360</v>
      </c>
      <c r="HT11" s="195"/>
      <c r="HU11" s="213"/>
      <c r="HV11" s="236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</row>
    <row r="12" spans="1:256" s="24" customFormat="1" ht="18" customHeight="1">
      <c r="A12" s="77"/>
      <c r="B12" s="78"/>
      <c r="C12" s="79"/>
      <c r="D12" s="193"/>
      <c r="E12" s="194"/>
      <c r="F12" s="195"/>
      <c r="G12" s="195"/>
      <c r="H12" s="195"/>
      <c r="I12" s="195"/>
      <c r="J12" s="195"/>
      <c r="K12" s="194"/>
      <c r="L12" s="194"/>
      <c r="M12" s="196"/>
      <c r="N12" s="196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7"/>
      <c r="AI12" s="198"/>
      <c r="AJ12" s="194"/>
      <c r="AK12" s="194"/>
      <c r="AL12" s="194"/>
      <c r="AM12" s="194"/>
      <c r="AN12" s="194"/>
      <c r="AO12" s="194"/>
      <c r="AP12" s="194"/>
      <c r="AQ12" s="199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200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213"/>
      <c r="HV12" s="236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7"/>
      <c r="IH12" s="237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  <c r="IV12" s="237"/>
    </row>
    <row r="13" spans="1:256" s="24" customFormat="1" ht="18" customHeight="1">
      <c r="A13" s="77"/>
      <c r="B13" s="78"/>
      <c r="C13" s="79" t="s">
        <v>165</v>
      </c>
      <c r="D13" s="248">
        <f>D14+D19+D20+D21+D22+D23</f>
        <v>268573676657</v>
      </c>
      <c r="E13" s="248">
        <f t="shared" ref="E13:BP13" si="51">E14+E19+E20+E21+E22+E23</f>
        <v>89569650644</v>
      </c>
      <c r="F13" s="248">
        <f t="shared" si="51"/>
        <v>1732516000</v>
      </c>
      <c r="G13" s="248">
        <f t="shared" si="51"/>
        <v>2864507393</v>
      </c>
      <c r="H13" s="248">
        <f t="shared" si="51"/>
        <v>0</v>
      </c>
      <c r="I13" s="248">
        <f t="shared" si="51"/>
        <v>0</v>
      </c>
      <c r="J13" s="248">
        <f t="shared" si="51"/>
        <v>43889225432</v>
      </c>
      <c r="K13" s="248">
        <f t="shared" si="51"/>
        <v>30668322646</v>
      </c>
      <c r="L13" s="248">
        <f t="shared" si="51"/>
        <v>10415079173</v>
      </c>
      <c r="M13" s="248">
        <f t="shared" si="51"/>
        <v>0</v>
      </c>
      <c r="N13" s="248">
        <f t="shared" si="51"/>
        <v>0</v>
      </c>
      <c r="O13" s="248">
        <f t="shared" si="51"/>
        <v>0</v>
      </c>
      <c r="P13" s="248">
        <f t="shared" si="51"/>
        <v>0</v>
      </c>
      <c r="Q13" s="248">
        <f t="shared" si="51"/>
        <v>0</v>
      </c>
      <c r="R13" s="248">
        <f t="shared" si="51"/>
        <v>0</v>
      </c>
      <c r="S13" s="248">
        <f t="shared" si="51"/>
        <v>0</v>
      </c>
      <c r="T13" s="248">
        <f t="shared" si="51"/>
        <v>0</v>
      </c>
      <c r="U13" s="248">
        <f t="shared" si="51"/>
        <v>0</v>
      </c>
      <c r="V13" s="248">
        <f t="shared" si="51"/>
        <v>0</v>
      </c>
      <c r="W13" s="248">
        <f t="shared" si="51"/>
        <v>0</v>
      </c>
      <c r="X13" s="248">
        <f t="shared" si="51"/>
        <v>0</v>
      </c>
      <c r="Y13" s="248">
        <f t="shared" si="51"/>
        <v>0</v>
      </c>
      <c r="Z13" s="248">
        <f t="shared" si="51"/>
        <v>0</v>
      </c>
      <c r="AA13" s="248">
        <f t="shared" si="51"/>
        <v>0</v>
      </c>
      <c r="AB13" s="248">
        <f t="shared" si="51"/>
        <v>0</v>
      </c>
      <c r="AC13" s="248">
        <f t="shared" si="51"/>
        <v>0</v>
      </c>
      <c r="AD13" s="248">
        <f t="shared" si="51"/>
        <v>0</v>
      </c>
      <c r="AE13" s="248">
        <f t="shared" si="51"/>
        <v>174793362600</v>
      </c>
      <c r="AF13" s="248">
        <f t="shared" si="51"/>
        <v>2398945000</v>
      </c>
      <c r="AG13" s="248">
        <f t="shared" si="51"/>
        <v>172394417600</v>
      </c>
      <c r="AH13" s="248">
        <f t="shared" si="51"/>
        <v>4210663413</v>
      </c>
      <c r="AI13" s="248">
        <f t="shared" si="51"/>
        <v>21260200</v>
      </c>
      <c r="AJ13" s="248">
        <f t="shared" si="51"/>
        <v>28317500</v>
      </c>
      <c r="AK13" s="248">
        <f t="shared" si="51"/>
        <v>274622900</v>
      </c>
      <c r="AL13" s="248">
        <f t="shared" si="51"/>
        <v>30400000</v>
      </c>
      <c r="AM13" s="248">
        <f t="shared" si="51"/>
        <v>442149313</v>
      </c>
      <c r="AN13" s="248">
        <f t="shared" si="51"/>
        <v>3223444400</v>
      </c>
      <c r="AO13" s="248">
        <f t="shared" si="51"/>
        <v>7500000</v>
      </c>
      <c r="AP13" s="248">
        <f t="shared" si="51"/>
        <v>76448900</v>
      </c>
      <c r="AQ13" s="248">
        <f t="shared" si="51"/>
        <v>106520200</v>
      </c>
      <c r="AR13" s="248">
        <f t="shared" si="51"/>
        <v>0</v>
      </c>
      <c r="AS13" s="248">
        <f t="shared" si="51"/>
        <v>0</v>
      </c>
      <c r="AT13" s="248">
        <f t="shared" si="51"/>
        <v>0</v>
      </c>
      <c r="AU13" s="248">
        <f t="shared" si="51"/>
        <v>0</v>
      </c>
      <c r="AV13" s="248">
        <f t="shared" si="51"/>
        <v>0</v>
      </c>
      <c r="AW13" s="248">
        <f t="shared" si="51"/>
        <v>0</v>
      </c>
      <c r="AX13" s="248">
        <f t="shared" si="51"/>
        <v>0</v>
      </c>
      <c r="AY13" s="248">
        <f t="shared" si="51"/>
        <v>0</v>
      </c>
      <c r="AZ13" s="248">
        <f t="shared" si="51"/>
        <v>0</v>
      </c>
      <c r="BA13" s="248">
        <f t="shared" si="51"/>
        <v>1056933000</v>
      </c>
      <c r="BB13" s="248">
        <f t="shared" si="51"/>
        <v>696843200</v>
      </c>
      <c r="BC13" s="248">
        <f t="shared" si="51"/>
        <v>675583000</v>
      </c>
      <c r="BD13" s="248"/>
      <c r="BE13" s="248">
        <f t="shared" si="51"/>
        <v>21260200</v>
      </c>
      <c r="BF13" s="248">
        <f t="shared" si="51"/>
        <v>5733919206</v>
      </c>
      <c r="BG13" s="248">
        <f t="shared" si="51"/>
        <v>2864507393</v>
      </c>
      <c r="BH13" s="248">
        <f t="shared" si="51"/>
        <v>2398945000</v>
      </c>
      <c r="BI13" s="248">
        <f t="shared" si="51"/>
        <v>433835313</v>
      </c>
      <c r="BJ13" s="248">
        <f t="shared" si="51"/>
        <v>28317500</v>
      </c>
      <c r="BK13" s="248">
        <f t="shared" si="51"/>
        <v>2860000</v>
      </c>
      <c r="BL13" s="248">
        <f t="shared" si="51"/>
        <v>5454000</v>
      </c>
      <c r="BM13" s="248">
        <f t="shared" si="51"/>
        <v>84231853699</v>
      </c>
      <c r="BN13" s="248">
        <f t="shared" si="51"/>
        <v>12743287433</v>
      </c>
      <c r="BO13" s="248">
        <f t="shared" si="51"/>
        <v>0</v>
      </c>
      <c r="BP13" s="248">
        <f t="shared" si="51"/>
        <v>69270268900</v>
      </c>
      <c r="BQ13" s="248">
        <f t="shared" ref="BQ13:EB13" si="52">BQ14+BQ19+BQ20+BQ21+BQ22+BQ23</f>
        <v>2089246166</v>
      </c>
      <c r="BR13" s="248">
        <f t="shared" si="52"/>
        <v>22531000</v>
      </c>
      <c r="BS13" s="248">
        <f t="shared" si="52"/>
        <v>106520200</v>
      </c>
      <c r="BT13" s="248">
        <f t="shared" si="52"/>
        <v>3629307360</v>
      </c>
      <c r="BU13" s="248">
        <f t="shared" si="52"/>
        <v>2084666600</v>
      </c>
      <c r="BV13" s="248">
        <f t="shared" si="52"/>
        <v>1544640760</v>
      </c>
      <c r="BW13" s="248">
        <f t="shared" si="52"/>
        <v>14280178146</v>
      </c>
      <c r="BX13" s="248">
        <f t="shared" si="52"/>
        <v>1812557294</v>
      </c>
      <c r="BY13" s="248">
        <f t="shared" si="52"/>
        <v>0</v>
      </c>
      <c r="BZ13" s="248">
        <f t="shared" si="52"/>
        <v>12375444852</v>
      </c>
      <c r="CA13" s="248">
        <f t="shared" si="52"/>
        <v>92176000</v>
      </c>
      <c r="CB13" s="248">
        <f t="shared" si="52"/>
        <v>13625897803</v>
      </c>
      <c r="CC13" s="248">
        <f t="shared" si="52"/>
        <v>2582081600</v>
      </c>
      <c r="CD13" s="248">
        <f t="shared" si="52"/>
        <v>0</v>
      </c>
      <c r="CE13" s="248">
        <f t="shared" si="52"/>
        <v>11002070403</v>
      </c>
      <c r="CF13" s="248">
        <f t="shared" si="52"/>
        <v>41745800</v>
      </c>
      <c r="CG13" s="248">
        <f t="shared" si="52"/>
        <v>8562962769</v>
      </c>
      <c r="CH13" s="248">
        <f t="shared" si="52"/>
        <v>2860979760</v>
      </c>
      <c r="CI13" s="248">
        <f t="shared" si="52"/>
        <v>0</v>
      </c>
      <c r="CJ13" s="248">
        <f t="shared" si="52"/>
        <v>5648570109</v>
      </c>
      <c r="CK13" s="248">
        <f t="shared" si="52"/>
        <v>53412900</v>
      </c>
      <c r="CL13" s="248">
        <f t="shared" si="52"/>
        <v>12096004696</v>
      </c>
      <c r="CM13" s="248">
        <f t="shared" si="52"/>
        <v>1966416500</v>
      </c>
      <c r="CN13" s="248">
        <f t="shared" si="52"/>
        <v>0</v>
      </c>
      <c r="CO13" s="248">
        <f t="shared" si="52"/>
        <v>9901349446</v>
      </c>
      <c r="CP13" s="248">
        <f t="shared" si="52"/>
        <v>228238750</v>
      </c>
      <c r="CQ13" s="248">
        <f t="shared" si="52"/>
        <v>0</v>
      </c>
      <c r="CR13" s="248">
        <f t="shared" si="52"/>
        <v>12997949938</v>
      </c>
      <c r="CS13" s="248">
        <f t="shared" si="52"/>
        <v>2476783445</v>
      </c>
      <c r="CT13" s="248">
        <f t="shared" si="52"/>
        <v>0</v>
      </c>
      <c r="CU13" s="248">
        <f t="shared" si="52"/>
        <v>10382369869</v>
      </c>
      <c r="CV13" s="248">
        <f t="shared" si="52"/>
        <v>138796624</v>
      </c>
      <c r="CW13" s="248">
        <f t="shared" si="52"/>
        <v>13414784214</v>
      </c>
      <c r="CX13" s="248">
        <f t="shared" si="52"/>
        <v>3503656561</v>
      </c>
      <c r="CY13" s="248">
        <f t="shared" si="52"/>
        <v>0</v>
      </c>
      <c r="CZ13" s="248">
        <f t="shared" si="52"/>
        <v>9333361603</v>
      </c>
      <c r="DA13" s="248">
        <f t="shared" si="52"/>
        <v>577766050</v>
      </c>
      <c r="DB13" s="248">
        <f t="shared" si="52"/>
        <v>13473697027</v>
      </c>
      <c r="DC13" s="248">
        <f t="shared" si="52"/>
        <v>2105292800</v>
      </c>
      <c r="DD13" s="248">
        <f t="shared" si="52"/>
        <v>0</v>
      </c>
      <c r="DE13" s="248">
        <f t="shared" si="52"/>
        <v>11368404227</v>
      </c>
      <c r="DF13" s="248">
        <f t="shared" si="52"/>
        <v>14058436648</v>
      </c>
      <c r="DG13" s="248">
        <f t="shared" si="52"/>
        <v>2918567250</v>
      </c>
      <c r="DH13" s="248">
        <f t="shared" si="52"/>
        <v>0</v>
      </c>
      <c r="DI13" s="248">
        <f t="shared" si="52"/>
        <v>11139869398</v>
      </c>
      <c r="DJ13" s="248">
        <f t="shared" si="52"/>
        <v>5854390162</v>
      </c>
      <c r="DK13" s="248">
        <f t="shared" si="52"/>
        <v>1892290800</v>
      </c>
      <c r="DL13" s="248">
        <f t="shared" si="52"/>
        <v>0</v>
      </c>
      <c r="DM13" s="248">
        <f t="shared" si="52"/>
        <v>3962099362</v>
      </c>
      <c r="DN13" s="248">
        <f t="shared" si="52"/>
        <v>5599003093</v>
      </c>
      <c r="DO13" s="248">
        <f t="shared" si="52"/>
        <v>2171725000</v>
      </c>
      <c r="DP13" s="248">
        <f t="shared" si="52"/>
        <v>0</v>
      </c>
      <c r="DQ13" s="248">
        <f t="shared" si="52"/>
        <v>3427278093</v>
      </c>
      <c r="DR13" s="248">
        <f t="shared" si="52"/>
        <v>10929873503</v>
      </c>
      <c r="DS13" s="248">
        <f t="shared" si="52"/>
        <v>3087504819</v>
      </c>
      <c r="DT13" s="248">
        <f t="shared" si="52"/>
        <v>0</v>
      </c>
      <c r="DU13" s="248">
        <f t="shared" si="52"/>
        <v>7801769274</v>
      </c>
      <c r="DV13" s="248">
        <f t="shared" si="52"/>
        <v>40599410</v>
      </c>
      <c r="DW13" s="248">
        <f t="shared" si="52"/>
        <v>3575063500</v>
      </c>
      <c r="DX13" s="248">
        <f t="shared" si="52"/>
        <v>3347998400</v>
      </c>
      <c r="DY13" s="248">
        <f t="shared" si="52"/>
        <v>0</v>
      </c>
      <c r="DZ13" s="248">
        <f t="shared" si="52"/>
        <v>0</v>
      </c>
      <c r="EA13" s="248">
        <f t="shared" si="52"/>
        <v>0</v>
      </c>
      <c r="EB13" s="248">
        <f t="shared" si="52"/>
        <v>0</v>
      </c>
      <c r="EC13" s="248">
        <f t="shared" ref="EC13:GN13" si="53">EC14+EC19+EC20+EC21+EC22+EC23</f>
        <v>0</v>
      </c>
      <c r="ED13" s="248">
        <f t="shared" si="53"/>
        <v>227065100</v>
      </c>
      <c r="EE13" s="248">
        <f t="shared" si="53"/>
        <v>7462805840</v>
      </c>
      <c r="EF13" s="248">
        <f t="shared" si="53"/>
        <v>1683415570</v>
      </c>
      <c r="EG13" s="248">
        <f t="shared" si="53"/>
        <v>527088366</v>
      </c>
      <c r="EH13" s="248">
        <f t="shared" si="53"/>
        <v>0</v>
      </c>
      <c r="EI13" s="248">
        <f t="shared" si="53"/>
        <v>5236921304</v>
      </c>
      <c r="EJ13" s="248">
        <f t="shared" si="53"/>
        <v>14875600</v>
      </c>
      <c r="EK13" s="248">
        <f t="shared" si="53"/>
        <v>505000</v>
      </c>
      <c r="EL13" s="248">
        <f t="shared" si="53"/>
        <v>1605657400</v>
      </c>
      <c r="EM13" s="248">
        <f t="shared" si="53"/>
        <v>1605657400</v>
      </c>
      <c r="EN13" s="248">
        <f t="shared" si="53"/>
        <v>0</v>
      </c>
      <c r="EO13" s="248">
        <f t="shared" si="53"/>
        <v>2184741650</v>
      </c>
      <c r="EP13" s="248">
        <f t="shared" si="53"/>
        <v>2177241650</v>
      </c>
      <c r="EQ13" s="248">
        <f t="shared" si="53"/>
        <v>7500000</v>
      </c>
      <c r="ER13" s="248">
        <f t="shared" si="53"/>
        <v>0</v>
      </c>
      <c r="ES13" s="248">
        <f t="shared" si="53"/>
        <v>0</v>
      </c>
      <c r="ET13" s="248">
        <f t="shared" si="53"/>
        <v>0</v>
      </c>
      <c r="EU13" s="248">
        <f t="shared" si="53"/>
        <v>2138127915</v>
      </c>
      <c r="EV13" s="248">
        <f t="shared" si="53"/>
        <v>2090570115</v>
      </c>
      <c r="EW13" s="248">
        <f t="shared" si="53"/>
        <v>0</v>
      </c>
      <c r="EX13" s="248">
        <f t="shared" si="53"/>
        <v>0</v>
      </c>
      <c r="EY13" s="248">
        <f t="shared" si="53"/>
        <v>47557800</v>
      </c>
      <c r="EZ13" s="248">
        <f t="shared" si="53"/>
        <v>1982084600</v>
      </c>
      <c r="FA13" s="248">
        <f t="shared" si="53"/>
        <v>2018191900</v>
      </c>
      <c r="FB13" s="248">
        <f t="shared" si="53"/>
        <v>2701403015</v>
      </c>
      <c r="FC13" s="248">
        <f t="shared" si="53"/>
        <v>1665786200</v>
      </c>
      <c r="FD13" s="248">
        <f t="shared" si="53"/>
        <v>2318323400</v>
      </c>
      <c r="FE13" s="248">
        <f t="shared" si="53"/>
        <v>1730053500</v>
      </c>
      <c r="FF13" s="248">
        <f t="shared" si="53"/>
        <v>1758910700</v>
      </c>
      <c r="FG13" s="248">
        <f t="shared" si="53"/>
        <v>1907503000</v>
      </c>
      <c r="FH13" s="248">
        <f t="shared" si="53"/>
        <v>1424814400</v>
      </c>
      <c r="FI13" s="248">
        <f t="shared" si="53"/>
        <v>1798939800</v>
      </c>
      <c r="FJ13" s="248">
        <f t="shared" si="53"/>
        <v>1613756200</v>
      </c>
      <c r="FK13" s="248">
        <f t="shared" si="53"/>
        <v>1842490400</v>
      </c>
      <c r="FL13" s="248">
        <f t="shared" si="53"/>
        <v>1838420400</v>
      </c>
      <c r="FM13" s="248">
        <f t="shared" si="53"/>
        <v>4070000</v>
      </c>
      <c r="FN13" s="248">
        <f t="shared" si="53"/>
        <v>1666602863</v>
      </c>
      <c r="FO13" s="248">
        <f t="shared" si="53"/>
        <v>1666602863</v>
      </c>
      <c r="FP13" s="248">
        <f t="shared" si="53"/>
        <v>0</v>
      </c>
      <c r="FQ13" s="248">
        <f t="shared" si="53"/>
        <v>1789249900</v>
      </c>
      <c r="FR13" s="248">
        <f t="shared" si="53"/>
        <v>1752139400</v>
      </c>
      <c r="FS13" s="248">
        <f t="shared" si="53"/>
        <v>11110500</v>
      </c>
      <c r="FT13" s="248">
        <f t="shared" si="53"/>
        <v>26000000</v>
      </c>
      <c r="FU13" s="248">
        <f t="shared" si="53"/>
        <v>724081100</v>
      </c>
      <c r="FV13" s="248">
        <f t="shared" si="53"/>
        <v>0</v>
      </c>
      <c r="FW13" s="248">
        <f t="shared" si="53"/>
        <v>0</v>
      </c>
      <c r="FX13" s="248">
        <f t="shared" si="53"/>
        <v>0</v>
      </c>
      <c r="FY13" s="248">
        <f t="shared" si="53"/>
        <v>0</v>
      </c>
      <c r="FZ13" s="248">
        <f t="shared" si="53"/>
        <v>0</v>
      </c>
      <c r="GA13" s="248">
        <f t="shared" si="53"/>
        <v>0</v>
      </c>
      <c r="GB13" s="248">
        <f t="shared" si="53"/>
        <v>0</v>
      </c>
      <c r="GC13" s="248">
        <f t="shared" si="53"/>
        <v>0</v>
      </c>
      <c r="GD13" s="248">
        <f t="shared" si="53"/>
        <v>0</v>
      </c>
      <c r="GE13" s="248">
        <f t="shared" si="53"/>
        <v>0</v>
      </c>
      <c r="GF13" s="248">
        <f t="shared" si="53"/>
        <v>0</v>
      </c>
      <c r="GG13" s="248">
        <f t="shared" si="53"/>
        <v>4422724910</v>
      </c>
      <c r="GH13" s="248">
        <f t="shared" si="53"/>
        <v>4422724910</v>
      </c>
      <c r="GI13" s="248">
        <f t="shared" si="53"/>
        <v>0</v>
      </c>
      <c r="GJ13" s="248">
        <f t="shared" si="53"/>
        <v>0</v>
      </c>
      <c r="GK13" s="248">
        <f t="shared" si="53"/>
        <v>312143000</v>
      </c>
      <c r="GL13" s="248">
        <f t="shared" si="53"/>
        <v>0</v>
      </c>
      <c r="GM13" s="248">
        <f t="shared" si="53"/>
        <v>0</v>
      </c>
      <c r="GN13" s="248">
        <f t="shared" si="53"/>
        <v>395916000</v>
      </c>
      <c r="GO13" s="248">
        <f t="shared" ref="GO13:HU13" si="54">GO14+GO19+GO20+GO21+GO22+GO23</f>
        <v>0</v>
      </c>
      <c r="GP13" s="248">
        <f t="shared" si="54"/>
        <v>0</v>
      </c>
      <c r="GQ13" s="248">
        <f t="shared" si="54"/>
        <v>229802000</v>
      </c>
      <c r="GR13" s="248">
        <f t="shared" si="54"/>
        <v>0</v>
      </c>
      <c r="GS13" s="248">
        <f t="shared" si="54"/>
        <v>0</v>
      </c>
      <c r="GT13" s="248">
        <f t="shared" si="54"/>
        <v>266524510</v>
      </c>
      <c r="GU13" s="248">
        <f t="shared" si="54"/>
        <v>0</v>
      </c>
      <c r="GV13" s="248">
        <f t="shared" si="54"/>
        <v>0</v>
      </c>
      <c r="GW13" s="248">
        <f t="shared" si="54"/>
        <v>298237000</v>
      </c>
      <c r="GX13" s="248">
        <f t="shared" si="54"/>
        <v>0</v>
      </c>
      <c r="GY13" s="248">
        <f t="shared" si="54"/>
        <v>0</v>
      </c>
      <c r="GZ13" s="248">
        <f t="shared" si="54"/>
        <v>309119000</v>
      </c>
      <c r="HA13" s="248">
        <f t="shared" si="54"/>
        <v>0</v>
      </c>
      <c r="HB13" s="248">
        <f t="shared" si="54"/>
        <v>0</v>
      </c>
      <c r="HC13" s="248">
        <f t="shared" si="54"/>
        <v>247238000</v>
      </c>
      <c r="HD13" s="248">
        <f t="shared" si="54"/>
        <v>0</v>
      </c>
      <c r="HE13" s="248">
        <f t="shared" si="54"/>
        <v>0</v>
      </c>
      <c r="HF13" s="248">
        <f t="shared" si="54"/>
        <v>302682000</v>
      </c>
      <c r="HG13" s="248">
        <f t="shared" si="54"/>
        <v>0</v>
      </c>
      <c r="HH13" s="248">
        <f t="shared" si="54"/>
        <v>0</v>
      </c>
      <c r="HI13" s="248">
        <f t="shared" si="54"/>
        <v>920717400</v>
      </c>
      <c r="HJ13" s="248">
        <f t="shared" si="54"/>
        <v>330000</v>
      </c>
      <c r="HK13" s="248">
        <f t="shared" si="54"/>
        <v>0</v>
      </c>
      <c r="HL13" s="248">
        <f t="shared" si="54"/>
        <v>0</v>
      </c>
      <c r="HM13" s="248">
        <f t="shared" si="54"/>
        <v>239930000</v>
      </c>
      <c r="HN13" s="248">
        <f t="shared" si="54"/>
        <v>0</v>
      </c>
      <c r="HO13" s="248">
        <f t="shared" si="54"/>
        <v>0</v>
      </c>
      <c r="HP13" s="248">
        <f t="shared" si="54"/>
        <v>227262000</v>
      </c>
      <c r="HQ13" s="248">
        <f t="shared" si="54"/>
        <v>0</v>
      </c>
      <c r="HR13" s="248">
        <f t="shared" si="54"/>
        <v>0</v>
      </c>
      <c r="HS13" s="248">
        <f t="shared" si="54"/>
        <v>673154000</v>
      </c>
      <c r="HT13" s="248">
        <f t="shared" si="54"/>
        <v>0</v>
      </c>
      <c r="HU13" s="248">
        <f t="shared" si="54"/>
        <v>0</v>
      </c>
      <c r="HV13" s="236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</row>
    <row r="14" spans="1:256" s="204" customFormat="1" ht="18" customHeight="1">
      <c r="A14" s="208"/>
      <c r="B14" s="242">
        <v>1</v>
      </c>
      <c r="C14" s="243" t="s">
        <v>96</v>
      </c>
      <c r="D14" s="206">
        <f>D15+D18</f>
        <v>74132298166</v>
      </c>
      <c r="E14" s="206">
        <f t="shared" ref="E14:BP14" si="55">E15+E18</f>
        <v>50379654911</v>
      </c>
      <c r="F14" s="206">
        <f t="shared" si="55"/>
        <v>968545990</v>
      </c>
      <c r="G14" s="206">
        <f t="shared" si="55"/>
        <v>703004600</v>
      </c>
      <c r="H14" s="206">
        <f t="shared" si="55"/>
        <v>0</v>
      </c>
      <c r="I14" s="206">
        <f t="shared" si="55"/>
        <v>0</v>
      </c>
      <c r="J14" s="206">
        <f t="shared" si="55"/>
        <v>26833939313</v>
      </c>
      <c r="K14" s="206">
        <f t="shared" si="55"/>
        <v>17443693485</v>
      </c>
      <c r="L14" s="206">
        <f t="shared" si="55"/>
        <v>4430471523</v>
      </c>
      <c r="M14" s="206">
        <f t="shared" si="55"/>
        <v>0</v>
      </c>
      <c r="N14" s="206">
        <f t="shared" si="55"/>
        <v>0</v>
      </c>
      <c r="O14" s="206">
        <f t="shared" si="55"/>
        <v>0</v>
      </c>
      <c r="P14" s="206">
        <f t="shared" si="55"/>
        <v>0</v>
      </c>
      <c r="Q14" s="206">
        <f t="shared" si="55"/>
        <v>0</v>
      </c>
      <c r="R14" s="206">
        <f t="shared" si="55"/>
        <v>0</v>
      </c>
      <c r="S14" s="206">
        <f t="shared" si="55"/>
        <v>0</v>
      </c>
      <c r="T14" s="206">
        <f t="shared" si="55"/>
        <v>0</v>
      </c>
      <c r="U14" s="206">
        <f t="shared" si="55"/>
        <v>0</v>
      </c>
      <c r="V14" s="206">
        <f t="shared" si="55"/>
        <v>0</v>
      </c>
      <c r="W14" s="206">
        <f t="shared" si="55"/>
        <v>0</v>
      </c>
      <c r="X14" s="206">
        <f t="shared" si="55"/>
        <v>0</v>
      </c>
      <c r="Y14" s="206">
        <f t="shared" si="55"/>
        <v>0</v>
      </c>
      <c r="Z14" s="206">
        <f t="shared" si="55"/>
        <v>0</v>
      </c>
      <c r="AA14" s="206">
        <f t="shared" si="55"/>
        <v>0</v>
      </c>
      <c r="AB14" s="206">
        <f t="shared" si="55"/>
        <v>0</v>
      </c>
      <c r="AC14" s="206">
        <f t="shared" si="55"/>
        <v>0</v>
      </c>
      <c r="AD14" s="206">
        <f t="shared" si="55"/>
        <v>0</v>
      </c>
      <c r="AE14" s="206">
        <f t="shared" si="55"/>
        <v>22411478115</v>
      </c>
      <c r="AF14" s="206">
        <f t="shared" si="55"/>
        <v>635951500</v>
      </c>
      <c r="AG14" s="206">
        <f t="shared" si="55"/>
        <v>21775526615</v>
      </c>
      <c r="AH14" s="206">
        <f t="shared" si="55"/>
        <v>1341165140</v>
      </c>
      <c r="AI14" s="206">
        <f t="shared" si="55"/>
        <v>4456000</v>
      </c>
      <c r="AJ14" s="206">
        <f t="shared" si="55"/>
        <v>0</v>
      </c>
      <c r="AK14" s="206">
        <f t="shared" si="55"/>
        <v>66741200</v>
      </c>
      <c r="AL14" s="206">
        <f t="shared" si="55"/>
        <v>0</v>
      </c>
      <c r="AM14" s="206">
        <f t="shared" si="55"/>
        <v>69372200</v>
      </c>
      <c r="AN14" s="206">
        <f t="shared" si="55"/>
        <v>1200595740</v>
      </c>
      <c r="AO14" s="206">
        <f t="shared" si="55"/>
        <v>0</v>
      </c>
      <c r="AP14" s="206">
        <f t="shared" si="55"/>
        <v>0</v>
      </c>
      <c r="AQ14" s="206">
        <f t="shared" si="55"/>
        <v>0</v>
      </c>
      <c r="AR14" s="206">
        <f t="shared" si="55"/>
        <v>0</v>
      </c>
      <c r="AS14" s="206">
        <f t="shared" si="55"/>
        <v>0</v>
      </c>
      <c r="AT14" s="206">
        <f t="shared" si="55"/>
        <v>0</v>
      </c>
      <c r="AU14" s="206">
        <f t="shared" si="55"/>
        <v>0</v>
      </c>
      <c r="AV14" s="206">
        <f t="shared" si="55"/>
        <v>0</v>
      </c>
      <c r="AW14" s="206">
        <f t="shared" si="55"/>
        <v>0</v>
      </c>
      <c r="AX14" s="206">
        <f t="shared" si="55"/>
        <v>0</v>
      </c>
      <c r="AY14" s="206">
        <f t="shared" si="55"/>
        <v>0</v>
      </c>
      <c r="AZ14" s="206">
        <f t="shared" si="55"/>
        <v>0</v>
      </c>
      <c r="BA14" s="206">
        <f t="shared" si="55"/>
        <v>562315490</v>
      </c>
      <c r="BB14" s="206">
        <f t="shared" si="55"/>
        <v>410686500</v>
      </c>
      <c r="BC14" s="206">
        <f t="shared" si="55"/>
        <v>406230500</v>
      </c>
      <c r="BD14" s="206"/>
      <c r="BE14" s="206">
        <f t="shared" si="55"/>
        <v>4456000</v>
      </c>
      <c r="BF14" s="206">
        <f t="shared" si="55"/>
        <v>1408328300</v>
      </c>
      <c r="BG14" s="206">
        <f t="shared" si="55"/>
        <v>703004600</v>
      </c>
      <c r="BH14" s="206">
        <f t="shared" si="55"/>
        <v>635951500</v>
      </c>
      <c r="BI14" s="206">
        <f t="shared" si="55"/>
        <v>69372200</v>
      </c>
      <c r="BJ14" s="206">
        <f t="shared" si="55"/>
        <v>0</v>
      </c>
      <c r="BK14" s="206">
        <f t="shared" si="55"/>
        <v>0</v>
      </c>
      <c r="BL14" s="206">
        <f t="shared" si="55"/>
        <v>0</v>
      </c>
      <c r="BM14" s="206">
        <f t="shared" si="55"/>
        <v>16888033295</v>
      </c>
      <c r="BN14" s="206">
        <f t="shared" si="55"/>
        <v>7612751280</v>
      </c>
      <c r="BO14" s="206">
        <f t="shared" si="55"/>
        <v>0</v>
      </c>
      <c r="BP14" s="206">
        <f t="shared" si="55"/>
        <v>8420714915</v>
      </c>
      <c r="BQ14" s="206">
        <f t="shared" ref="BQ14:EB14" si="56">BQ15+BQ18</f>
        <v>854567100</v>
      </c>
      <c r="BR14" s="206">
        <f t="shared" si="56"/>
        <v>0</v>
      </c>
      <c r="BS14" s="206">
        <f t="shared" si="56"/>
        <v>0</v>
      </c>
      <c r="BT14" s="206">
        <f t="shared" si="56"/>
        <v>1790789365</v>
      </c>
      <c r="BU14" s="206">
        <f t="shared" si="56"/>
        <v>1381198100</v>
      </c>
      <c r="BV14" s="206">
        <f t="shared" si="56"/>
        <v>409591265</v>
      </c>
      <c r="BW14" s="206">
        <f t="shared" si="56"/>
        <v>2504000422</v>
      </c>
      <c r="BX14" s="206">
        <f t="shared" si="56"/>
        <v>1458512100</v>
      </c>
      <c r="BY14" s="206">
        <f t="shared" si="56"/>
        <v>0</v>
      </c>
      <c r="BZ14" s="206">
        <f t="shared" si="56"/>
        <v>997988322</v>
      </c>
      <c r="CA14" s="206">
        <f t="shared" si="56"/>
        <v>47500000</v>
      </c>
      <c r="CB14" s="206">
        <f t="shared" si="56"/>
        <v>2841732700</v>
      </c>
      <c r="CC14" s="206">
        <f t="shared" si="56"/>
        <v>1488444000</v>
      </c>
      <c r="CD14" s="206">
        <f t="shared" si="56"/>
        <v>0</v>
      </c>
      <c r="CE14" s="206">
        <f t="shared" si="56"/>
        <v>1353288700</v>
      </c>
      <c r="CF14" s="206">
        <f t="shared" si="56"/>
        <v>0</v>
      </c>
      <c r="CG14" s="206">
        <f t="shared" si="56"/>
        <v>2735029046</v>
      </c>
      <c r="CH14" s="206">
        <f t="shared" si="56"/>
        <v>2266856000</v>
      </c>
      <c r="CI14" s="206">
        <f t="shared" si="56"/>
        <v>0</v>
      </c>
      <c r="CJ14" s="206">
        <f t="shared" si="56"/>
        <v>468173046</v>
      </c>
      <c r="CK14" s="206">
        <f t="shared" si="56"/>
        <v>0</v>
      </c>
      <c r="CL14" s="206">
        <f t="shared" si="56"/>
        <v>2972413300</v>
      </c>
      <c r="CM14" s="206">
        <f t="shared" si="56"/>
        <v>1078719000</v>
      </c>
      <c r="CN14" s="206">
        <f t="shared" si="56"/>
        <v>0</v>
      </c>
      <c r="CO14" s="206">
        <f t="shared" si="56"/>
        <v>1827834300</v>
      </c>
      <c r="CP14" s="206">
        <f t="shared" si="56"/>
        <v>65860000</v>
      </c>
      <c r="CQ14" s="206">
        <f t="shared" si="56"/>
        <v>0</v>
      </c>
      <c r="CR14" s="206">
        <f t="shared" si="56"/>
        <v>3161690675</v>
      </c>
      <c r="CS14" s="206">
        <f t="shared" si="56"/>
        <v>1788679055</v>
      </c>
      <c r="CT14" s="206">
        <f t="shared" si="56"/>
        <v>0</v>
      </c>
      <c r="CU14" s="206">
        <f t="shared" si="56"/>
        <v>1329909890</v>
      </c>
      <c r="CV14" s="206">
        <f t="shared" si="56"/>
        <v>43101730</v>
      </c>
      <c r="CW14" s="206">
        <f t="shared" si="56"/>
        <v>3283981000</v>
      </c>
      <c r="CX14" s="206">
        <f t="shared" si="56"/>
        <v>1731600800</v>
      </c>
      <c r="CY14" s="206">
        <f t="shared" si="56"/>
        <v>0</v>
      </c>
      <c r="CZ14" s="206">
        <f t="shared" si="56"/>
        <v>1384019200</v>
      </c>
      <c r="DA14" s="206">
        <f t="shared" si="56"/>
        <v>168361000</v>
      </c>
      <c r="DB14" s="206">
        <f t="shared" si="56"/>
        <v>3567506134</v>
      </c>
      <c r="DC14" s="206">
        <f t="shared" si="56"/>
        <v>1423055000</v>
      </c>
      <c r="DD14" s="206">
        <f t="shared" si="56"/>
        <v>0</v>
      </c>
      <c r="DE14" s="206">
        <f t="shared" si="56"/>
        <v>2144451134</v>
      </c>
      <c r="DF14" s="206">
        <f t="shared" si="56"/>
        <v>2644084730</v>
      </c>
      <c r="DG14" s="206">
        <f t="shared" si="56"/>
        <v>1350498250</v>
      </c>
      <c r="DH14" s="206">
        <f t="shared" si="56"/>
        <v>0</v>
      </c>
      <c r="DI14" s="206">
        <f t="shared" si="56"/>
        <v>1293586480</v>
      </c>
      <c r="DJ14" s="206">
        <f t="shared" si="56"/>
        <v>1357769100</v>
      </c>
      <c r="DK14" s="206">
        <f t="shared" si="56"/>
        <v>1132819600</v>
      </c>
      <c r="DL14" s="206">
        <f t="shared" si="56"/>
        <v>0</v>
      </c>
      <c r="DM14" s="206">
        <f t="shared" si="56"/>
        <v>224949500</v>
      </c>
      <c r="DN14" s="206">
        <f t="shared" si="56"/>
        <v>1787979675</v>
      </c>
      <c r="DO14" s="206">
        <f t="shared" si="56"/>
        <v>1540892900</v>
      </c>
      <c r="DP14" s="206">
        <f t="shared" si="56"/>
        <v>0</v>
      </c>
      <c r="DQ14" s="206">
        <f t="shared" si="56"/>
        <v>247086775</v>
      </c>
      <c r="DR14" s="206">
        <f t="shared" si="56"/>
        <v>2895406993</v>
      </c>
      <c r="DS14" s="206">
        <f t="shared" si="56"/>
        <v>2048346228</v>
      </c>
      <c r="DT14" s="206">
        <f t="shared" si="56"/>
        <v>0</v>
      </c>
      <c r="DU14" s="206">
        <f t="shared" si="56"/>
        <v>828044855</v>
      </c>
      <c r="DV14" s="206">
        <f t="shared" si="56"/>
        <v>19015910</v>
      </c>
      <c r="DW14" s="206">
        <f t="shared" si="56"/>
        <v>1727952963</v>
      </c>
      <c r="DX14" s="206">
        <f t="shared" si="56"/>
        <v>1664901763</v>
      </c>
      <c r="DY14" s="206">
        <f t="shared" si="56"/>
        <v>0</v>
      </c>
      <c r="DZ14" s="206">
        <f t="shared" si="56"/>
        <v>0</v>
      </c>
      <c r="EA14" s="206">
        <f t="shared" si="56"/>
        <v>0</v>
      </c>
      <c r="EB14" s="206">
        <f t="shared" si="56"/>
        <v>0</v>
      </c>
      <c r="EC14" s="206">
        <f t="shared" ref="EC14:GN14" si="57">EC15+EC18</f>
        <v>0</v>
      </c>
      <c r="ED14" s="206">
        <f t="shared" si="57"/>
        <v>63051200</v>
      </c>
      <c r="EE14" s="206">
        <f t="shared" si="57"/>
        <v>1572980325</v>
      </c>
      <c r="EF14" s="206">
        <f t="shared" si="57"/>
        <v>531567000</v>
      </c>
      <c r="EG14" s="206">
        <f t="shared" si="57"/>
        <v>193335092</v>
      </c>
      <c r="EH14" s="206">
        <f t="shared" si="57"/>
        <v>0</v>
      </c>
      <c r="EI14" s="206">
        <f t="shared" si="57"/>
        <v>845888233</v>
      </c>
      <c r="EJ14" s="206">
        <f t="shared" si="57"/>
        <v>2190000</v>
      </c>
      <c r="EK14" s="206">
        <f t="shared" si="57"/>
        <v>0</v>
      </c>
      <c r="EL14" s="206">
        <f t="shared" si="57"/>
        <v>923983400</v>
      </c>
      <c r="EM14" s="206">
        <f t="shared" si="57"/>
        <v>923983400</v>
      </c>
      <c r="EN14" s="206">
        <f t="shared" si="57"/>
        <v>0</v>
      </c>
      <c r="EO14" s="206">
        <f t="shared" si="57"/>
        <v>1187851500</v>
      </c>
      <c r="EP14" s="206">
        <f t="shared" si="57"/>
        <v>1187851500</v>
      </c>
      <c r="EQ14" s="206">
        <f t="shared" si="57"/>
        <v>0</v>
      </c>
      <c r="ER14" s="206">
        <f t="shared" si="57"/>
        <v>0</v>
      </c>
      <c r="ES14" s="206">
        <f t="shared" si="57"/>
        <v>0</v>
      </c>
      <c r="ET14" s="206">
        <f t="shared" si="57"/>
        <v>0</v>
      </c>
      <c r="EU14" s="206">
        <f t="shared" si="57"/>
        <v>1138702915</v>
      </c>
      <c r="EV14" s="206">
        <f t="shared" si="57"/>
        <v>1135012915</v>
      </c>
      <c r="EW14" s="206">
        <f t="shared" si="57"/>
        <v>0</v>
      </c>
      <c r="EX14" s="206">
        <f t="shared" si="57"/>
        <v>0</v>
      </c>
      <c r="EY14" s="206">
        <f t="shared" si="57"/>
        <v>3690000</v>
      </c>
      <c r="EZ14" s="206">
        <f t="shared" si="57"/>
        <v>1138069400</v>
      </c>
      <c r="FA14" s="206">
        <f t="shared" si="57"/>
        <v>1317651600</v>
      </c>
      <c r="FB14" s="206">
        <f t="shared" si="57"/>
        <v>1285497115</v>
      </c>
      <c r="FC14" s="206">
        <f t="shared" si="57"/>
        <v>1019095800</v>
      </c>
      <c r="FD14" s="206">
        <f t="shared" si="57"/>
        <v>1493577600</v>
      </c>
      <c r="FE14" s="206">
        <f t="shared" si="57"/>
        <v>1048547000</v>
      </c>
      <c r="FF14" s="206">
        <f t="shared" si="57"/>
        <v>1067624200</v>
      </c>
      <c r="FG14" s="206">
        <f t="shared" si="57"/>
        <v>1367613300</v>
      </c>
      <c r="FH14" s="206">
        <f t="shared" si="57"/>
        <v>821029300</v>
      </c>
      <c r="FI14" s="206">
        <f t="shared" si="57"/>
        <v>832335600</v>
      </c>
      <c r="FJ14" s="206">
        <f t="shared" si="57"/>
        <v>947567900</v>
      </c>
      <c r="FK14" s="206">
        <f t="shared" si="57"/>
        <v>783309800</v>
      </c>
      <c r="FL14" s="206">
        <f t="shared" si="57"/>
        <v>783309800</v>
      </c>
      <c r="FM14" s="206">
        <f t="shared" si="57"/>
        <v>0</v>
      </c>
      <c r="FN14" s="206">
        <f t="shared" si="57"/>
        <v>941511268</v>
      </c>
      <c r="FO14" s="206">
        <f t="shared" si="57"/>
        <v>941511268</v>
      </c>
      <c r="FP14" s="206">
        <f t="shared" si="57"/>
        <v>0</v>
      </c>
      <c r="FQ14" s="206">
        <f t="shared" si="57"/>
        <v>442830706</v>
      </c>
      <c r="FR14" s="206">
        <f t="shared" si="57"/>
        <v>442830706</v>
      </c>
      <c r="FS14" s="206">
        <f t="shared" si="57"/>
        <v>0</v>
      </c>
      <c r="FT14" s="206">
        <f t="shared" si="57"/>
        <v>0</v>
      </c>
      <c r="FU14" s="206">
        <f t="shared" si="57"/>
        <v>413449317</v>
      </c>
      <c r="FV14" s="206">
        <f t="shared" si="57"/>
        <v>0</v>
      </c>
      <c r="FW14" s="206">
        <f t="shared" si="57"/>
        <v>0</v>
      </c>
      <c r="FX14" s="206">
        <f t="shared" si="57"/>
        <v>0</v>
      </c>
      <c r="FY14" s="206">
        <f t="shared" si="57"/>
        <v>0</v>
      </c>
      <c r="FZ14" s="206">
        <f t="shared" si="57"/>
        <v>0</v>
      </c>
      <c r="GA14" s="206">
        <f t="shared" si="57"/>
        <v>0</v>
      </c>
      <c r="GB14" s="206">
        <f t="shared" si="57"/>
        <v>0</v>
      </c>
      <c r="GC14" s="206">
        <f t="shared" si="57"/>
        <v>0</v>
      </c>
      <c r="GD14" s="206">
        <f t="shared" si="57"/>
        <v>0</v>
      </c>
      <c r="GE14" s="206">
        <f t="shared" si="57"/>
        <v>0</v>
      </c>
      <c r="GF14" s="206">
        <f t="shared" si="57"/>
        <v>0</v>
      </c>
      <c r="GG14" s="206">
        <f t="shared" si="57"/>
        <v>1849370432</v>
      </c>
      <c r="GH14" s="206">
        <f t="shared" si="57"/>
        <v>1849370432</v>
      </c>
      <c r="GI14" s="206">
        <f t="shared" si="57"/>
        <v>0</v>
      </c>
      <c r="GJ14" s="206">
        <f t="shared" si="57"/>
        <v>0</v>
      </c>
      <c r="GK14" s="206">
        <f t="shared" si="57"/>
        <v>192561461</v>
      </c>
      <c r="GL14" s="206">
        <f t="shared" si="57"/>
        <v>0</v>
      </c>
      <c r="GM14" s="206">
        <f t="shared" si="57"/>
        <v>0</v>
      </c>
      <c r="GN14" s="206">
        <f t="shared" si="57"/>
        <v>167456200</v>
      </c>
      <c r="GO14" s="206">
        <f t="shared" ref="GO14:HU14" si="58">GO15+GO18</f>
        <v>0</v>
      </c>
      <c r="GP14" s="206">
        <f t="shared" si="58"/>
        <v>0</v>
      </c>
      <c r="GQ14" s="206">
        <f t="shared" si="58"/>
        <v>126402000</v>
      </c>
      <c r="GR14" s="206">
        <f t="shared" si="58"/>
        <v>0</v>
      </c>
      <c r="GS14" s="206">
        <f t="shared" si="58"/>
        <v>0</v>
      </c>
      <c r="GT14" s="206">
        <f t="shared" si="58"/>
        <v>147333000</v>
      </c>
      <c r="GU14" s="206">
        <f t="shared" si="58"/>
        <v>0</v>
      </c>
      <c r="GV14" s="206">
        <f t="shared" si="58"/>
        <v>0</v>
      </c>
      <c r="GW14" s="206">
        <f t="shared" si="58"/>
        <v>166914716</v>
      </c>
      <c r="GX14" s="206">
        <f t="shared" si="58"/>
        <v>0</v>
      </c>
      <c r="GY14" s="206">
        <f t="shared" si="58"/>
        <v>0</v>
      </c>
      <c r="GZ14" s="206">
        <f t="shared" si="58"/>
        <v>205653594</v>
      </c>
      <c r="HA14" s="206">
        <f t="shared" si="58"/>
        <v>0</v>
      </c>
      <c r="HB14" s="206">
        <f t="shared" si="58"/>
        <v>0</v>
      </c>
      <c r="HC14" s="206">
        <f t="shared" si="58"/>
        <v>136552444</v>
      </c>
      <c r="HD14" s="206">
        <f t="shared" si="58"/>
        <v>0</v>
      </c>
      <c r="HE14" s="206">
        <f t="shared" si="58"/>
        <v>0</v>
      </c>
      <c r="HF14" s="206">
        <f t="shared" si="58"/>
        <v>195067676</v>
      </c>
      <c r="HG14" s="206">
        <f t="shared" si="58"/>
        <v>0</v>
      </c>
      <c r="HH14" s="206">
        <f t="shared" si="58"/>
        <v>0</v>
      </c>
      <c r="HI14" s="206">
        <f t="shared" si="58"/>
        <v>155788700</v>
      </c>
      <c r="HJ14" s="206">
        <f t="shared" si="58"/>
        <v>0</v>
      </c>
      <c r="HK14" s="206">
        <f t="shared" si="58"/>
        <v>0</v>
      </c>
      <c r="HL14" s="206">
        <f t="shared" si="58"/>
        <v>0</v>
      </c>
      <c r="HM14" s="206">
        <f t="shared" si="58"/>
        <v>148637468</v>
      </c>
      <c r="HN14" s="206">
        <f t="shared" si="58"/>
        <v>0</v>
      </c>
      <c r="HO14" s="206">
        <f t="shared" si="58"/>
        <v>0</v>
      </c>
      <c r="HP14" s="206">
        <f t="shared" si="58"/>
        <v>98654800</v>
      </c>
      <c r="HQ14" s="206">
        <f t="shared" si="58"/>
        <v>0</v>
      </c>
      <c r="HR14" s="206">
        <f t="shared" si="58"/>
        <v>0</v>
      </c>
      <c r="HS14" s="206">
        <f t="shared" si="58"/>
        <v>108348373</v>
      </c>
      <c r="HT14" s="206">
        <f t="shared" si="58"/>
        <v>0</v>
      </c>
      <c r="HU14" s="206">
        <f t="shared" si="58"/>
        <v>0</v>
      </c>
      <c r="HV14" s="236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</row>
    <row r="15" spans="1:256" s="205" customFormat="1" ht="18" customHeight="1">
      <c r="A15" s="249"/>
      <c r="B15" s="244" t="s">
        <v>97</v>
      </c>
      <c r="C15" s="245" t="s">
        <v>98</v>
      </c>
      <c r="D15" s="250">
        <f>SUM(D16:D17)</f>
        <v>67332019711</v>
      </c>
      <c r="E15" s="250">
        <f t="shared" ref="E15:BP15" si="59">SUM(E16:E17)</f>
        <v>48424568032</v>
      </c>
      <c r="F15" s="250">
        <f t="shared" si="59"/>
        <v>903067990</v>
      </c>
      <c r="G15" s="250">
        <f t="shared" si="59"/>
        <v>690134600</v>
      </c>
      <c r="H15" s="250">
        <f t="shared" si="59"/>
        <v>0</v>
      </c>
      <c r="I15" s="250">
        <f t="shared" si="59"/>
        <v>0</v>
      </c>
      <c r="J15" s="250">
        <f t="shared" si="59"/>
        <v>25668802780</v>
      </c>
      <c r="K15" s="250">
        <f t="shared" si="59"/>
        <v>17024670047</v>
      </c>
      <c r="L15" s="250">
        <f t="shared" si="59"/>
        <v>4137892615</v>
      </c>
      <c r="M15" s="250">
        <f t="shared" si="59"/>
        <v>0</v>
      </c>
      <c r="N15" s="250">
        <f t="shared" si="59"/>
        <v>0</v>
      </c>
      <c r="O15" s="250">
        <f t="shared" si="59"/>
        <v>0</v>
      </c>
      <c r="P15" s="250">
        <f t="shared" si="59"/>
        <v>0</v>
      </c>
      <c r="Q15" s="250">
        <f t="shared" si="59"/>
        <v>0</v>
      </c>
      <c r="R15" s="250">
        <f t="shared" si="59"/>
        <v>0</v>
      </c>
      <c r="S15" s="250">
        <f t="shared" si="59"/>
        <v>0</v>
      </c>
      <c r="T15" s="250">
        <f t="shared" si="59"/>
        <v>0</v>
      </c>
      <c r="U15" s="250">
        <f t="shared" si="59"/>
        <v>0</v>
      </c>
      <c r="V15" s="250">
        <f t="shared" si="59"/>
        <v>0</v>
      </c>
      <c r="W15" s="250">
        <f t="shared" si="59"/>
        <v>0</v>
      </c>
      <c r="X15" s="250">
        <f t="shared" si="59"/>
        <v>0</v>
      </c>
      <c r="Y15" s="250">
        <f t="shared" si="59"/>
        <v>0</v>
      </c>
      <c r="Z15" s="250">
        <f t="shared" si="59"/>
        <v>0</v>
      </c>
      <c r="AA15" s="250">
        <f t="shared" si="59"/>
        <v>0</v>
      </c>
      <c r="AB15" s="250">
        <f t="shared" si="59"/>
        <v>0</v>
      </c>
      <c r="AC15" s="250">
        <f t="shared" si="59"/>
        <v>0</v>
      </c>
      <c r="AD15" s="250">
        <f t="shared" si="59"/>
        <v>0</v>
      </c>
      <c r="AE15" s="250">
        <f t="shared" si="59"/>
        <v>18659718649</v>
      </c>
      <c r="AF15" s="250">
        <f t="shared" si="59"/>
        <v>529638900</v>
      </c>
      <c r="AG15" s="250">
        <f t="shared" si="59"/>
        <v>18130079749</v>
      </c>
      <c r="AH15" s="250">
        <f t="shared" si="59"/>
        <v>247733030</v>
      </c>
      <c r="AI15" s="250">
        <f t="shared" si="59"/>
        <v>3756000</v>
      </c>
      <c r="AJ15" s="250">
        <f t="shared" si="59"/>
        <v>0</v>
      </c>
      <c r="AK15" s="250">
        <f t="shared" si="59"/>
        <v>50102400</v>
      </c>
      <c r="AL15" s="250">
        <f t="shared" si="59"/>
        <v>0</v>
      </c>
      <c r="AM15" s="250">
        <f t="shared" si="59"/>
        <v>59285400</v>
      </c>
      <c r="AN15" s="250">
        <f t="shared" si="59"/>
        <v>134589230</v>
      </c>
      <c r="AO15" s="250">
        <f t="shared" si="59"/>
        <v>0</v>
      </c>
      <c r="AP15" s="250">
        <f t="shared" si="59"/>
        <v>0</v>
      </c>
      <c r="AQ15" s="250">
        <f t="shared" si="59"/>
        <v>0</v>
      </c>
      <c r="AR15" s="250">
        <f t="shared" si="59"/>
        <v>0</v>
      </c>
      <c r="AS15" s="250">
        <f t="shared" si="59"/>
        <v>0</v>
      </c>
      <c r="AT15" s="250">
        <f t="shared" si="59"/>
        <v>0</v>
      </c>
      <c r="AU15" s="250">
        <f t="shared" si="59"/>
        <v>0</v>
      </c>
      <c r="AV15" s="250">
        <f t="shared" si="59"/>
        <v>0</v>
      </c>
      <c r="AW15" s="250">
        <f t="shared" si="59"/>
        <v>0</v>
      </c>
      <c r="AX15" s="250">
        <f t="shared" si="59"/>
        <v>0</v>
      </c>
      <c r="AY15" s="250">
        <f t="shared" si="59"/>
        <v>0</v>
      </c>
      <c r="AZ15" s="250">
        <f t="shared" si="59"/>
        <v>0</v>
      </c>
      <c r="BA15" s="250">
        <f t="shared" si="59"/>
        <v>531476490</v>
      </c>
      <c r="BB15" s="250">
        <f t="shared" si="59"/>
        <v>375347500</v>
      </c>
      <c r="BC15" s="250">
        <f t="shared" si="59"/>
        <v>371591500</v>
      </c>
      <c r="BD15" s="250"/>
      <c r="BE15" s="250">
        <f t="shared" si="59"/>
        <v>3756000</v>
      </c>
      <c r="BF15" s="250">
        <f t="shared" si="59"/>
        <v>1279058900</v>
      </c>
      <c r="BG15" s="250">
        <f t="shared" si="59"/>
        <v>690134600</v>
      </c>
      <c r="BH15" s="250">
        <f t="shared" si="59"/>
        <v>529638900</v>
      </c>
      <c r="BI15" s="250">
        <f t="shared" si="59"/>
        <v>59285400</v>
      </c>
      <c r="BJ15" s="250">
        <f t="shared" si="59"/>
        <v>0</v>
      </c>
      <c r="BK15" s="250">
        <f t="shared" si="59"/>
        <v>0</v>
      </c>
      <c r="BL15" s="250">
        <f t="shared" si="59"/>
        <v>0</v>
      </c>
      <c r="BM15" s="250">
        <f t="shared" si="59"/>
        <v>14450568104</v>
      </c>
      <c r="BN15" s="250">
        <f t="shared" si="59"/>
        <v>7612751280</v>
      </c>
      <c r="BO15" s="250">
        <f t="shared" si="59"/>
        <v>0</v>
      </c>
      <c r="BP15" s="250">
        <f t="shared" si="59"/>
        <v>6837816824</v>
      </c>
      <c r="BQ15" s="250">
        <f t="shared" ref="BQ15:EB15" si="60">SUM(BQ16:BQ17)</f>
        <v>0</v>
      </c>
      <c r="BR15" s="250">
        <f t="shared" si="60"/>
        <v>0</v>
      </c>
      <c r="BS15" s="250">
        <f t="shared" si="60"/>
        <v>0</v>
      </c>
      <c r="BT15" s="250">
        <f t="shared" si="60"/>
        <v>1706477000</v>
      </c>
      <c r="BU15" s="250">
        <f t="shared" si="60"/>
        <v>1377376100</v>
      </c>
      <c r="BV15" s="250">
        <f t="shared" si="60"/>
        <v>329100900</v>
      </c>
      <c r="BW15" s="250">
        <f t="shared" si="60"/>
        <v>2091993422</v>
      </c>
      <c r="BX15" s="250">
        <f t="shared" si="60"/>
        <v>1433778600</v>
      </c>
      <c r="BY15" s="250">
        <f t="shared" si="60"/>
        <v>0</v>
      </c>
      <c r="BZ15" s="250">
        <f t="shared" si="60"/>
        <v>610714822</v>
      </c>
      <c r="CA15" s="250">
        <f t="shared" si="60"/>
        <v>47500000</v>
      </c>
      <c r="CB15" s="250">
        <f t="shared" si="60"/>
        <v>2113798200</v>
      </c>
      <c r="CC15" s="250">
        <f t="shared" si="60"/>
        <v>1197261400</v>
      </c>
      <c r="CD15" s="250">
        <f t="shared" si="60"/>
        <v>0</v>
      </c>
      <c r="CE15" s="250">
        <f t="shared" si="60"/>
        <v>916536800</v>
      </c>
      <c r="CF15" s="250">
        <f t="shared" si="60"/>
        <v>0</v>
      </c>
      <c r="CG15" s="250">
        <f t="shared" si="60"/>
        <v>2459509004</v>
      </c>
      <c r="CH15" s="250">
        <f t="shared" si="60"/>
        <v>2139074500</v>
      </c>
      <c r="CI15" s="250">
        <f t="shared" si="60"/>
        <v>0</v>
      </c>
      <c r="CJ15" s="250">
        <f t="shared" si="60"/>
        <v>320434504</v>
      </c>
      <c r="CK15" s="250">
        <f t="shared" si="60"/>
        <v>0</v>
      </c>
      <c r="CL15" s="250">
        <f t="shared" si="60"/>
        <v>2573113400</v>
      </c>
      <c r="CM15" s="250">
        <f t="shared" si="60"/>
        <v>1047271000</v>
      </c>
      <c r="CN15" s="250">
        <f t="shared" si="60"/>
        <v>0</v>
      </c>
      <c r="CO15" s="250">
        <f t="shared" si="60"/>
        <v>1485227400</v>
      </c>
      <c r="CP15" s="250">
        <f t="shared" si="60"/>
        <v>40615000</v>
      </c>
      <c r="CQ15" s="250">
        <f t="shared" si="60"/>
        <v>0</v>
      </c>
      <c r="CR15" s="250">
        <f t="shared" si="60"/>
        <v>2934119475</v>
      </c>
      <c r="CS15" s="250">
        <f t="shared" si="60"/>
        <v>1653720155</v>
      </c>
      <c r="CT15" s="250">
        <f t="shared" si="60"/>
        <v>0</v>
      </c>
      <c r="CU15" s="250">
        <f t="shared" si="60"/>
        <v>1237297590</v>
      </c>
      <c r="CV15" s="250">
        <f t="shared" si="60"/>
        <v>43101730</v>
      </c>
      <c r="CW15" s="250">
        <f t="shared" si="60"/>
        <v>2774792200</v>
      </c>
      <c r="CX15" s="250">
        <f t="shared" si="60"/>
        <v>1537410700</v>
      </c>
      <c r="CY15" s="250">
        <f t="shared" si="60"/>
        <v>0</v>
      </c>
      <c r="CZ15" s="250">
        <f t="shared" si="60"/>
        <v>1237381500</v>
      </c>
      <c r="DA15" s="250">
        <f t="shared" si="60"/>
        <v>0</v>
      </c>
      <c r="DB15" s="250">
        <f t="shared" si="60"/>
        <v>3448886134</v>
      </c>
      <c r="DC15" s="250">
        <f t="shared" si="60"/>
        <v>1423055000</v>
      </c>
      <c r="DD15" s="250">
        <f t="shared" si="60"/>
        <v>0</v>
      </c>
      <c r="DE15" s="250">
        <f t="shared" si="60"/>
        <v>2025831134</v>
      </c>
      <c r="DF15" s="250">
        <f t="shared" si="60"/>
        <v>2377852230</v>
      </c>
      <c r="DG15" s="250">
        <f t="shared" si="60"/>
        <v>1185409250</v>
      </c>
      <c r="DH15" s="250">
        <f t="shared" si="60"/>
        <v>0</v>
      </c>
      <c r="DI15" s="250">
        <f t="shared" si="60"/>
        <v>1192442980</v>
      </c>
      <c r="DJ15" s="250">
        <f t="shared" si="60"/>
        <v>1271068600</v>
      </c>
      <c r="DK15" s="250">
        <f t="shared" si="60"/>
        <v>1071530300</v>
      </c>
      <c r="DL15" s="250">
        <f t="shared" si="60"/>
        <v>0</v>
      </c>
      <c r="DM15" s="250">
        <f t="shared" si="60"/>
        <v>199538300</v>
      </c>
      <c r="DN15" s="250">
        <f t="shared" si="60"/>
        <v>1725910400</v>
      </c>
      <c r="DO15" s="250">
        <f t="shared" si="60"/>
        <v>1536453900</v>
      </c>
      <c r="DP15" s="250">
        <f t="shared" si="60"/>
        <v>0</v>
      </c>
      <c r="DQ15" s="250">
        <f t="shared" si="60"/>
        <v>189456500</v>
      </c>
      <c r="DR15" s="250">
        <f t="shared" si="60"/>
        <v>2687540357</v>
      </c>
      <c r="DS15" s="250">
        <f t="shared" si="60"/>
        <v>1942288595</v>
      </c>
      <c r="DT15" s="250">
        <f t="shared" si="60"/>
        <v>0</v>
      </c>
      <c r="DU15" s="250">
        <f t="shared" si="60"/>
        <v>741879262</v>
      </c>
      <c r="DV15" s="250">
        <f t="shared" si="60"/>
        <v>3372500</v>
      </c>
      <c r="DW15" s="250">
        <f t="shared" si="60"/>
        <v>1678793025</v>
      </c>
      <c r="DX15" s="250">
        <f t="shared" si="60"/>
        <v>1628690625</v>
      </c>
      <c r="DY15" s="250">
        <f t="shared" si="60"/>
        <v>0</v>
      </c>
      <c r="DZ15" s="250">
        <f t="shared" si="60"/>
        <v>0</v>
      </c>
      <c r="EA15" s="250">
        <f t="shared" si="60"/>
        <v>0</v>
      </c>
      <c r="EB15" s="250">
        <f t="shared" si="60"/>
        <v>0</v>
      </c>
      <c r="EC15" s="250">
        <f t="shared" ref="EC15:GN15" si="61">SUM(EC16:EC17)</f>
        <v>0</v>
      </c>
      <c r="ED15" s="250">
        <f t="shared" si="61"/>
        <v>50102400</v>
      </c>
      <c r="EE15" s="250">
        <f t="shared" si="61"/>
        <v>1501823325</v>
      </c>
      <c r="EF15" s="250">
        <f t="shared" si="61"/>
        <v>511422000</v>
      </c>
      <c r="EG15" s="250">
        <f t="shared" si="61"/>
        <v>183980092</v>
      </c>
      <c r="EH15" s="250">
        <f t="shared" si="61"/>
        <v>0</v>
      </c>
      <c r="EI15" s="250">
        <f t="shared" si="61"/>
        <v>806421233</v>
      </c>
      <c r="EJ15" s="250">
        <f t="shared" si="61"/>
        <v>0</v>
      </c>
      <c r="EK15" s="250">
        <f t="shared" si="61"/>
        <v>0</v>
      </c>
      <c r="EL15" s="250">
        <f t="shared" si="61"/>
        <v>917983400</v>
      </c>
      <c r="EM15" s="250">
        <f t="shared" si="61"/>
        <v>917983400</v>
      </c>
      <c r="EN15" s="250">
        <f t="shared" si="61"/>
        <v>0</v>
      </c>
      <c r="EO15" s="250">
        <f t="shared" si="61"/>
        <v>1176491500</v>
      </c>
      <c r="EP15" s="250">
        <f t="shared" si="61"/>
        <v>1176491500</v>
      </c>
      <c r="EQ15" s="250">
        <f t="shared" si="61"/>
        <v>0</v>
      </c>
      <c r="ER15" s="250">
        <f t="shared" si="61"/>
        <v>0</v>
      </c>
      <c r="ES15" s="250">
        <f t="shared" si="61"/>
        <v>0</v>
      </c>
      <c r="ET15" s="250">
        <f t="shared" si="61"/>
        <v>0</v>
      </c>
      <c r="EU15" s="250">
        <f t="shared" si="61"/>
        <v>1090866915</v>
      </c>
      <c r="EV15" s="250">
        <f t="shared" si="61"/>
        <v>1090866915</v>
      </c>
      <c r="EW15" s="250">
        <f t="shared" si="61"/>
        <v>0</v>
      </c>
      <c r="EX15" s="250">
        <f t="shared" si="61"/>
        <v>0</v>
      </c>
      <c r="EY15" s="250">
        <f t="shared" si="61"/>
        <v>0</v>
      </c>
      <c r="EZ15" s="250">
        <f t="shared" si="61"/>
        <v>1121469400</v>
      </c>
      <c r="FA15" s="250">
        <f t="shared" si="61"/>
        <v>1260403000</v>
      </c>
      <c r="FB15" s="250">
        <f t="shared" si="61"/>
        <v>1280547115</v>
      </c>
      <c r="FC15" s="250">
        <f t="shared" si="61"/>
        <v>988997600</v>
      </c>
      <c r="FD15" s="250">
        <f t="shared" si="61"/>
        <v>1443058300</v>
      </c>
      <c r="FE15" s="250">
        <f t="shared" si="61"/>
        <v>1002990200</v>
      </c>
      <c r="FF15" s="250">
        <f t="shared" si="61"/>
        <v>1059344200</v>
      </c>
      <c r="FG15" s="250">
        <f t="shared" si="61"/>
        <v>1359253300</v>
      </c>
      <c r="FH15" s="250">
        <f t="shared" si="61"/>
        <v>797629300</v>
      </c>
      <c r="FI15" s="250">
        <f t="shared" si="61"/>
        <v>787256800</v>
      </c>
      <c r="FJ15" s="250">
        <f t="shared" si="61"/>
        <v>925708300</v>
      </c>
      <c r="FK15" s="250">
        <f t="shared" si="61"/>
        <v>729222000</v>
      </c>
      <c r="FL15" s="250">
        <f t="shared" si="61"/>
        <v>729222000</v>
      </c>
      <c r="FM15" s="250">
        <f t="shared" si="61"/>
        <v>0</v>
      </c>
      <c r="FN15" s="250">
        <f t="shared" si="61"/>
        <v>889070716</v>
      </c>
      <c r="FO15" s="250">
        <f t="shared" si="61"/>
        <v>889070716</v>
      </c>
      <c r="FP15" s="250">
        <f t="shared" si="61"/>
        <v>0</v>
      </c>
      <c r="FQ15" s="250">
        <f t="shared" si="61"/>
        <v>376885882</v>
      </c>
      <c r="FR15" s="250">
        <f t="shared" si="61"/>
        <v>376885882</v>
      </c>
      <c r="FS15" s="250">
        <f t="shared" si="61"/>
        <v>0</v>
      </c>
      <c r="FT15" s="250">
        <f t="shared" si="61"/>
        <v>0</v>
      </c>
      <c r="FU15" s="250">
        <f t="shared" si="61"/>
        <v>373568485</v>
      </c>
      <c r="FV15" s="250">
        <f t="shared" si="61"/>
        <v>0</v>
      </c>
      <c r="FW15" s="250">
        <f t="shared" si="61"/>
        <v>0</v>
      </c>
      <c r="FX15" s="250">
        <f t="shared" si="61"/>
        <v>0</v>
      </c>
      <c r="FY15" s="250">
        <f t="shared" si="61"/>
        <v>0</v>
      </c>
      <c r="FZ15" s="250">
        <f t="shared" si="61"/>
        <v>0</v>
      </c>
      <c r="GA15" s="250">
        <f t="shared" si="61"/>
        <v>0</v>
      </c>
      <c r="GB15" s="250">
        <f t="shared" si="61"/>
        <v>0</v>
      </c>
      <c r="GC15" s="250">
        <f t="shared" si="61"/>
        <v>0</v>
      </c>
      <c r="GD15" s="250">
        <f t="shared" si="61"/>
        <v>0</v>
      </c>
      <c r="GE15" s="250">
        <f t="shared" si="61"/>
        <v>0</v>
      </c>
      <c r="GF15" s="250">
        <f t="shared" si="61"/>
        <v>0</v>
      </c>
      <c r="GG15" s="250">
        <f t="shared" si="61"/>
        <v>1769145532</v>
      </c>
      <c r="GH15" s="250">
        <f t="shared" si="61"/>
        <v>1769145532</v>
      </c>
      <c r="GI15" s="250">
        <f t="shared" si="61"/>
        <v>0</v>
      </c>
      <c r="GJ15" s="250">
        <f t="shared" si="61"/>
        <v>0</v>
      </c>
      <c r="GK15" s="250">
        <f t="shared" si="61"/>
        <v>184161461</v>
      </c>
      <c r="GL15" s="250">
        <f t="shared" si="61"/>
        <v>0</v>
      </c>
      <c r="GM15" s="250">
        <f t="shared" si="61"/>
        <v>0</v>
      </c>
      <c r="GN15" s="250">
        <f t="shared" si="61"/>
        <v>153952700</v>
      </c>
      <c r="GO15" s="250">
        <f t="shared" ref="GO15:HU15" si="62">SUM(GO16:GO17)</f>
        <v>0</v>
      </c>
      <c r="GP15" s="250">
        <f t="shared" si="62"/>
        <v>0</v>
      </c>
      <c r="GQ15" s="250">
        <f t="shared" si="62"/>
        <v>123402000</v>
      </c>
      <c r="GR15" s="250">
        <f t="shared" si="62"/>
        <v>0</v>
      </c>
      <c r="GS15" s="250">
        <f t="shared" si="62"/>
        <v>0</v>
      </c>
      <c r="GT15" s="250">
        <f t="shared" si="62"/>
        <v>147333000</v>
      </c>
      <c r="GU15" s="250">
        <f t="shared" si="62"/>
        <v>0</v>
      </c>
      <c r="GV15" s="250">
        <f t="shared" si="62"/>
        <v>0</v>
      </c>
      <c r="GW15" s="250">
        <f t="shared" si="62"/>
        <v>160914716</v>
      </c>
      <c r="GX15" s="250">
        <f t="shared" si="62"/>
        <v>0</v>
      </c>
      <c r="GY15" s="250">
        <f t="shared" si="62"/>
        <v>0</v>
      </c>
      <c r="GZ15" s="250">
        <f t="shared" si="62"/>
        <v>202003594</v>
      </c>
      <c r="HA15" s="250">
        <f t="shared" si="62"/>
        <v>0</v>
      </c>
      <c r="HB15" s="250">
        <f t="shared" si="62"/>
        <v>0</v>
      </c>
      <c r="HC15" s="250">
        <f t="shared" si="62"/>
        <v>133997444</v>
      </c>
      <c r="HD15" s="250">
        <f t="shared" si="62"/>
        <v>0</v>
      </c>
      <c r="HE15" s="250">
        <f t="shared" si="62"/>
        <v>0</v>
      </c>
      <c r="HF15" s="250">
        <f t="shared" si="62"/>
        <v>195067676</v>
      </c>
      <c r="HG15" s="250">
        <f t="shared" si="62"/>
        <v>0</v>
      </c>
      <c r="HH15" s="250">
        <f t="shared" si="62"/>
        <v>0</v>
      </c>
      <c r="HI15" s="250">
        <f t="shared" si="62"/>
        <v>140188700</v>
      </c>
      <c r="HJ15" s="250">
        <f t="shared" si="62"/>
        <v>0</v>
      </c>
      <c r="HK15" s="250">
        <f t="shared" si="62"/>
        <v>0</v>
      </c>
      <c r="HL15" s="250">
        <f t="shared" si="62"/>
        <v>0</v>
      </c>
      <c r="HM15" s="250">
        <f t="shared" si="62"/>
        <v>140277468</v>
      </c>
      <c r="HN15" s="250">
        <f t="shared" si="62"/>
        <v>0</v>
      </c>
      <c r="HO15" s="250">
        <f t="shared" si="62"/>
        <v>0</v>
      </c>
      <c r="HP15" s="250">
        <f t="shared" si="62"/>
        <v>95004800</v>
      </c>
      <c r="HQ15" s="250">
        <f t="shared" si="62"/>
        <v>0</v>
      </c>
      <c r="HR15" s="250">
        <f t="shared" si="62"/>
        <v>0</v>
      </c>
      <c r="HS15" s="250">
        <f t="shared" si="62"/>
        <v>92841973</v>
      </c>
      <c r="HT15" s="250">
        <f t="shared" si="62"/>
        <v>0</v>
      </c>
      <c r="HU15" s="250">
        <f t="shared" si="62"/>
        <v>0</v>
      </c>
      <c r="HV15" s="236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</row>
    <row r="16" spans="1:256" s="205" customFormat="1" ht="18" customHeight="1">
      <c r="A16" s="249"/>
      <c r="B16" s="244"/>
      <c r="C16" s="245" t="s">
        <v>99</v>
      </c>
      <c r="D16" s="250">
        <f>D28</f>
        <v>43117444312</v>
      </c>
      <c r="E16" s="250">
        <f t="shared" ref="E16:BP16" si="63">E28</f>
        <v>31905729016</v>
      </c>
      <c r="F16" s="250">
        <f t="shared" si="63"/>
        <v>810056620</v>
      </c>
      <c r="G16" s="250">
        <f t="shared" si="63"/>
        <v>518191640</v>
      </c>
      <c r="H16" s="250">
        <f t="shared" si="63"/>
        <v>0</v>
      </c>
      <c r="I16" s="250">
        <f t="shared" si="63"/>
        <v>0</v>
      </c>
      <c r="J16" s="250">
        <f t="shared" si="63"/>
        <v>16516777699</v>
      </c>
      <c r="K16" s="250">
        <f t="shared" si="63"/>
        <v>10831799955</v>
      </c>
      <c r="L16" s="250">
        <f t="shared" si="63"/>
        <v>3228903102</v>
      </c>
      <c r="M16" s="250">
        <f t="shared" si="63"/>
        <v>0</v>
      </c>
      <c r="N16" s="250">
        <f t="shared" si="63"/>
        <v>0</v>
      </c>
      <c r="O16" s="250">
        <f t="shared" si="63"/>
        <v>0</v>
      </c>
      <c r="P16" s="250">
        <f t="shared" si="63"/>
        <v>0</v>
      </c>
      <c r="Q16" s="250">
        <f t="shared" si="63"/>
        <v>0</v>
      </c>
      <c r="R16" s="250">
        <f t="shared" si="63"/>
        <v>0</v>
      </c>
      <c r="S16" s="250">
        <f t="shared" si="63"/>
        <v>0</v>
      </c>
      <c r="T16" s="250">
        <f t="shared" si="63"/>
        <v>0</v>
      </c>
      <c r="U16" s="250">
        <f t="shared" si="63"/>
        <v>0</v>
      </c>
      <c r="V16" s="250">
        <f t="shared" si="63"/>
        <v>0</v>
      </c>
      <c r="W16" s="250">
        <f t="shared" si="63"/>
        <v>0</v>
      </c>
      <c r="X16" s="250">
        <f t="shared" si="63"/>
        <v>0</v>
      </c>
      <c r="Y16" s="250">
        <f t="shared" si="63"/>
        <v>0</v>
      </c>
      <c r="Z16" s="250">
        <f t="shared" si="63"/>
        <v>0</v>
      </c>
      <c r="AA16" s="250">
        <f t="shared" si="63"/>
        <v>0</v>
      </c>
      <c r="AB16" s="250">
        <f t="shared" si="63"/>
        <v>0</v>
      </c>
      <c r="AC16" s="250">
        <f t="shared" si="63"/>
        <v>0</v>
      </c>
      <c r="AD16" s="250">
        <f t="shared" si="63"/>
        <v>0</v>
      </c>
      <c r="AE16" s="250">
        <f t="shared" si="63"/>
        <v>11038634257</v>
      </c>
      <c r="AF16" s="250">
        <f t="shared" si="63"/>
        <v>404367500</v>
      </c>
      <c r="AG16" s="250">
        <f t="shared" si="63"/>
        <v>10634266757</v>
      </c>
      <c r="AH16" s="250">
        <f t="shared" si="63"/>
        <v>173081039</v>
      </c>
      <c r="AI16" s="250">
        <f t="shared" si="63"/>
        <v>0</v>
      </c>
      <c r="AJ16" s="250">
        <f t="shared" si="63"/>
        <v>0</v>
      </c>
      <c r="AK16" s="250">
        <f t="shared" si="63"/>
        <v>33171200</v>
      </c>
      <c r="AL16" s="250">
        <f t="shared" si="63"/>
        <v>0</v>
      </c>
      <c r="AM16" s="250">
        <f t="shared" si="63"/>
        <v>42734409</v>
      </c>
      <c r="AN16" s="250">
        <f t="shared" si="63"/>
        <v>97175430</v>
      </c>
      <c r="AO16" s="250">
        <f t="shared" si="63"/>
        <v>0</v>
      </c>
      <c r="AP16" s="250">
        <f t="shared" si="63"/>
        <v>0</v>
      </c>
      <c r="AQ16" s="250">
        <f t="shared" si="63"/>
        <v>0</v>
      </c>
      <c r="AR16" s="250">
        <f t="shared" si="63"/>
        <v>0</v>
      </c>
      <c r="AS16" s="250">
        <f t="shared" si="63"/>
        <v>0</v>
      </c>
      <c r="AT16" s="250">
        <f t="shared" si="63"/>
        <v>0</v>
      </c>
      <c r="AU16" s="250">
        <f t="shared" si="63"/>
        <v>0</v>
      </c>
      <c r="AV16" s="250">
        <f t="shared" si="63"/>
        <v>0</v>
      </c>
      <c r="AW16" s="250">
        <f t="shared" si="63"/>
        <v>0</v>
      </c>
      <c r="AX16" s="250">
        <f t="shared" si="63"/>
        <v>0</v>
      </c>
      <c r="AY16" s="250">
        <f t="shared" si="63"/>
        <v>0</v>
      </c>
      <c r="AZ16" s="250">
        <f t="shared" si="63"/>
        <v>0</v>
      </c>
      <c r="BA16" s="250">
        <f t="shared" si="63"/>
        <v>484318320</v>
      </c>
      <c r="BB16" s="250">
        <f t="shared" si="63"/>
        <v>325738300</v>
      </c>
      <c r="BC16" s="250">
        <f t="shared" si="63"/>
        <v>325738300</v>
      </c>
      <c r="BD16" s="250"/>
      <c r="BE16" s="250">
        <f t="shared" si="63"/>
        <v>0</v>
      </c>
      <c r="BF16" s="250">
        <f t="shared" si="63"/>
        <v>965293549</v>
      </c>
      <c r="BG16" s="250">
        <f t="shared" si="63"/>
        <v>518191640</v>
      </c>
      <c r="BH16" s="250">
        <f t="shared" si="63"/>
        <v>404367500</v>
      </c>
      <c r="BI16" s="250">
        <f t="shared" si="63"/>
        <v>42734409</v>
      </c>
      <c r="BJ16" s="250">
        <f t="shared" si="63"/>
        <v>0</v>
      </c>
      <c r="BK16" s="250">
        <f t="shared" si="63"/>
        <v>0</v>
      </c>
      <c r="BL16" s="250">
        <f t="shared" si="63"/>
        <v>0</v>
      </c>
      <c r="BM16" s="250">
        <f t="shared" si="63"/>
        <v>8771481605</v>
      </c>
      <c r="BN16" s="250">
        <f t="shared" si="63"/>
        <v>4464207681</v>
      </c>
      <c r="BO16" s="250">
        <f t="shared" si="63"/>
        <v>0</v>
      </c>
      <c r="BP16" s="250">
        <f t="shared" si="63"/>
        <v>4307273924</v>
      </c>
      <c r="BQ16" s="250">
        <f t="shared" ref="BQ16:EB16" si="64">BQ28</f>
        <v>0</v>
      </c>
      <c r="BR16" s="250">
        <f t="shared" si="64"/>
        <v>0</v>
      </c>
      <c r="BS16" s="250">
        <f t="shared" si="64"/>
        <v>0</v>
      </c>
      <c r="BT16" s="250">
        <f t="shared" si="64"/>
        <v>1325255100</v>
      </c>
      <c r="BU16" s="250">
        <f t="shared" si="64"/>
        <v>1073495900</v>
      </c>
      <c r="BV16" s="250">
        <f t="shared" si="64"/>
        <v>251759200</v>
      </c>
      <c r="BW16" s="250">
        <f t="shared" si="64"/>
        <v>1377497489</v>
      </c>
      <c r="BX16" s="250">
        <f t="shared" si="64"/>
        <v>1016722073</v>
      </c>
      <c r="BY16" s="250">
        <f t="shared" si="64"/>
        <v>0</v>
      </c>
      <c r="BZ16" s="250">
        <f t="shared" si="64"/>
        <v>313275416</v>
      </c>
      <c r="CA16" s="250">
        <f t="shared" si="64"/>
        <v>47500000</v>
      </c>
      <c r="CB16" s="250">
        <f t="shared" si="64"/>
        <v>1183520600</v>
      </c>
      <c r="CC16" s="250">
        <f t="shared" si="64"/>
        <v>646155700</v>
      </c>
      <c r="CD16" s="250">
        <f t="shared" si="64"/>
        <v>0</v>
      </c>
      <c r="CE16" s="250">
        <f t="shared" si="64"/>
        <v>537364900</v>
      </c>
      <c r="CF16" s="250">
        <f t="shared" si="64"/>
        <v>0</v>
      </c>
      <c r="CG16" s="250">
        <f t="shared" si="64"/>
        <v>1389113918</v>
      </c>
      <c r="CH16" s="250">
        <f t="shared" si="64"/>
        <v>1245576100</v>
      </c>
      <c r="CI16" s="250">
        <f t="shared" si="64"/>
        <v>0</v>
      </c>
      <c r="CJ16" s="250">
        <f t="shared" si="64"/>
        <v>143537818</v>
      </c>
      <c r="CK16" s="250">
        <f t="shared" si="64"/>
        <v>0</v>
      </c>
      <c r="CL16" s="250">
        <f t="shared" si="64"/>
        <v>1581237000</v>
      </c>
      <c r="CM16" s="250">
        <f t="shared" si="64"/>
        <v>694965300</v>
      </c>
      <c r="CN16" s="250">
        <f t="shared" si="64"/>
        <v>0</v>
      </c>
      <c r="CO16" s="250">
        <f t="shared" si="64"/>
        <v>879698000</v>
      </c>
      <c r="CP16" s="250">
        <f t="shared" si="64"/>
        <v>6573700</v>
      </c>
      <c r="CQ16" s="250">
        <f t="shared" si="64"/>
        <v>0</v>
      </c>
      <c r="CR16" s="250">
        <f t="shared" si="64"/>
        <v>1855849180</v>
      </c>
      <c r="CS16" s="250">
        <f t="shared" si="64"/>
        <v>1281560560</v>
      </c>
      <c r="CT16" s="250">
        <f t="shared" si="64"/>
        <v>0</v>
      </c>
      <c r="CU16" s="250">
        <f t="shared" si="64"/>
        <v>531186890</v>
      </c>
      <c r="CV16" s="250">
        <f t="shared" si="64"/>
        <v>43101730</v>
      </c>
      <c r="CW16" s="250">
        <f t="shared" si="64"/>
        <v>1672765500</v>
      </c>
      <c r="CX16" s="250">
        <f t="shared" si="64"/>
        <v>958634600</v>
      </c>
      <c r="CY16" s="250">
        <f t="shared" si="64"/>
        <v>0</v>
      </c>
      <c r="CZ16" s="250">
        <f t="shared" si="64"/>
        <v>714130900</v>
      </c>
      <c r="DA16" s="250">
        <f t="shared" si="64"/>
        <v>0</v>
      </c>
      <c r="DB16" s="250">
        <f t="shared" si="64"/>
        <v>1873628800</v>
      </c>
      <c r="DC16" s="250">
        <f t="shared" si="64"/>
        <v>916830200</v>
      </c>
      <c r="DD16" s="250">
        <f t="shared" si="64"/>
        <v>0</v>
      </c>
      <c r="DE16" s="250">
        <f t="shared" si="64"/>
        <v>956798600</v>
      </c>
      <c r="DF16" s="250">
        <f t="shared" si="64"/>
        <v>1480490200</v>
      </c>
      <c r="DG16" s="250">
        <f t="shared" si="64"/>
        <v>695095400</v>
      </c>
      <c r="DH16" s="250">
        <f t="shared" si="64"/>
        <v>0</v>
      </c>
      <c r="DI16" s="250">
        <f t="shared" si="64"/>
        <v>785394800</v>
      </c>
      <c r="DJ16" s="250">
        <f t="shared" si="64"/>
        <v>885017300</v>
      </c>
      <c r="DK16" s="250">
        <f t="shared" si="64"/>
        <v>759253900</v>
      </c>
      <c r="DL16" s="250">
        <f t="shared" si="64"/>
        <v>0</v>
      </c>
      <c r="DM16" s="250">
        <f t="shared" si="64"/>
        <v>125763400</v>
      </c>
      <c r="DN16" s="250">
        <f t="shared" si="64"/>
        <v>1177448200</v>
      </c>
      <c r="DO16" s="250">
        <f t="shared" si="64"/>
        <v>1045570400</v>
      </c>
      <c r="DP16" s="250">
        <f t="shared" si="64"/>
        <v>0</v>
      </c>
      <c r="DQ16" s="250">
        <f t="shared" si="64"/>
        <v>131877800</v>
      </c>
      <c r="DR16" s="250">
        <f t="shared" si="64"/>
        <v>1773981565</v>
      </c>
      <c r="DS16" s="250">
        <f t="shared" si="64"/>
        <v>1364106105</v>
      </c>
      <c r="DT16" s="250">
        <f t="shared" si="64"/>
        <v>0</v>
      </c>
      <c r="DU16" s="250">
        <f t="shared" si="64"/>
        <v>409875460</v>
      </c>
      <c r="DV16" s="250">
        <f t="shared" si="64"/>
        <v>0</v>
      </c>
      <c r="DW16" s="250">
        <f t="shared" si="64"/>
        <v>1166966405</v>
      </c>
      <c r="DX16" s="250">
        <f t="shared" si="64"/>
        <v>1133795205</v>
      </c>
      <c r="DY16" s="250">
        <f t="shared" si="64"/>
        <v>0</v>
      </c>
      <c r="DZ16" s="250">
        <f t="shared" si="64"/>
        <v>0</v>
      </c>
      <c r="EA16" s="250">
        <f t="shared" si="64"/>
        <v>0</v>
      </c>
      <c r="EB16" s="250">
        <f t="shared" si="64"/>
        <v>0</v>
      </c>
      <c r="EC16" s="250">
        <f t="shared" ref="EC16:GN16" si="65">EC28</f>
        <v>0</v>
      </c>
      <c r="ED16" s="250">
        <f t="shared" si="65"/>
        <v>33171200</v>
      </c>
      <c r="EE16" s="250">
        <f t="shared" si="65"/>
        <v>1021427179</v>
      </c>
      <c r="EF16" s="250">
        <f t="shared" si="65"/>
        <v>354603780</v>
      </c>
      <c r="EG16" s="250">
        <f t="shared" si="65"/>
        <v>120493750</v>
      </c>
      <c r="EH16" s="250">
        <f t="shared" si="65"/>
        <v>0</v>
      </c>
      <c r="EI16" s="250">
        <f t="shared" si="65"/>
        <v>546329649</v>
      </c>
      <c r="EJ16" s="250">
        <f t="shared" si="65"/>
        <v>0</v>
      </c>
      <c r="EK16" s="250">
        <f t="shared" si="65"/>
        <v>0</v>
      </c>
      <c r="EL16" s="250">
        <f t="shared" si="65"/>
        <v>601045900</v>
      </c>
      <c r="EM16" s="250">
        <f t="shared" si="65"/>
        <v>601045900</v>
      </c>
      <c r="EN16" s="250">
        <f t="shared" si="65"/>
        <v>0</v>
      </c>
      <c r="EO16" s="250">
        <f t="shared" si="65"/>
        <v>753669800</v>
      </c>
      <c r="EP16" s="250">
        <f t="shared" si="65"/>
        <v>753669800</v>
      </c>
      <c r="EQ16" s="250">
        <f t="shared" si="65"/>
        <v>0</v>
      </c>
      <c r="ER16" s="250">
        <f t="shared" si="65"/>
        <v>0</v>
      </c>
      <c r="ES16" s="250">
        <f t="shared" si="65"/>
        <v>0</v>
      </c>
      <c r="ET16" s="250">
        <f t="shared" si="65"/>
        <v>0</v>
      </c>
      <c r="EU16" s="250">
        <f t="shared" si="65"/>
        <v>757802300</v>
      </c>
      <c r="EV16" s="250">
        <f t="shared" si="65"/>
        <v>757802300</v>
      </c>
      <c r="EW16" s="250">
        <f t="shared" si="65"/>
        <v>0</v>
      </c>
      <c r="EX16" s="250">
        <f t="shared" si="65"/>
        <v>0</v>
      </c>
      <c r="EY16" s="250">
        <f t="shared" si="65"/>
        <v>0</v>
      </c>
      <c r="EZ16" s="250">
        <f t="shared" si="65"/>
        <v>695566200</v>
      </c>
      <c r="FA16" s="250">
        <f t="shared" si="65"/>
        <v>776064300</v>
      </c>
      <c r="FB16" s="250">
        <f t="shared" si="65"/>
        <v>770991200</v>
      </c>
      <c r="FC16" s="250">
        <f t="shared" si="65"/>
        <v>633182200</v>
      </c>
      <c r="FD16" s="250">
        <f t="shared" si="65"/>
        <v>897318800</v>
      </c>
      <c r="FE16" s="250">
        <f t="shared" si="65"/>
        <v>636389200</v>
      </c>
      <c r="FF16" s="250">
        <f t="shared" si="65"/>
        <v>675344400</v>
      </c>
      <c r="FG16" s="250">
        <f t="shared" si="65"/>
        <v>852096200</v>
      </c>
      <c r="FH16" s="250">
        <f t="shared" si="65"/>
        <v>492265700</v>
      </c>
      <c r="FI16" s="250">
        <f t="shared" si="65"/>
        <v>480896000</v>
      </c>
      <c r="FJ16" s="250">
        <f t="shared" si="65"/>
        <v>554878800</v>
      </c>
      <c r="FK16" s="250">
        <f t="shared" si="65"/>
        <v>528485400</v>
      </c>
      <c r="FL16" s="250">
        <f t="shared" si="65"/>
        <v>528485400</v>
      </c>
      <c r="FM16" s="250">
        <f t="shared" si="65"/>
        <v>0</v>
      </c>
      <c r="FN16" s="250">
        <f t="shared" si="65"/>
        <v>552367235</v>
      </c>
      <c r="FO16" s="250">
        <f t="shared" si="65"/>
        <v>552367235</v>
      </c>
      <c r="FP16" s="250">
        <f t="shared" si="65"/>
        <v>0</v>
      </c>
      <c r="FQ16" s="250">
        <f t="shared" si="65"/>
        <v>323909350</v>
      </c>
      <c r="FR16" s="250">
        <f t="shared" si="65"/>
        <v>323909350</v>
      </c>
      <c r="FS16" s="250">
        <f t="shared" si="65"/>
        <v>0</v>
      </c>
      <c r="FT16" s="250">
        <f t="shared" si="65"/>
        <v>0</v>
      </c>
      <c r="FU16" s="250">
        <f t="shared" si="65"/>
        <v>226194610</v>
      </c>
      <c r="FV16" s="250">
        <f t="shared" si="65"/>
        <v>0</v>
      </c>
      <c r="FW16" s="250">
        <f t="shared" si="65"/>
        <v>0</v>
      </c>
      <c r="FX16" s="250">
        <f t="shared" si="65"/>
        <v>0</v>
      </c>
      <c r="FY16" s="250">
        <f t="shared" si="65"/>
        <v>0</v>
      </c>
      <c r="FZ16" s="250">
        <f t="shared" si="65"/>
        <v>0</v>
      </c>
      <c r="GA16" s="250">
        <f t="shared" si="65"/>
        <v>0</v>
      </c>
      <c r="GB16" s="250">
        <f t="shared" si="65"/>
        <v>0</v>
      </c>
      <c r="GC16" s="250">
        <f t="shared" si="65"/>
        <v>0</v>
      </c>
      <c r="GD16" s="250">
        <f t="shared" si="65"/>
        <v>0</v>
      </c>
      <c r="GE16" s="250">
        <f t="shared" si="65"/>
        <v>0</v>
      </c>
      <c r="GF16" s="250">
        <f t="shared" si="65"/>
        <v>0</v>
      </c>
      <c r="GG16" s="250">
        <f t="shared" si="65"/>
        <v>1597946507</v>
      </c>
      <c r="GH16" s="250">
        <f t="shared" si="65"/>
        <v>1597946507</v>
      </c>
      <c r="GI16" s="250">
        <f t="shared" si="65"/>
        <v>0</v>
      </c>
      <c r="GJ16" s="250">
        <f t="shared" si="65"/>
        <v>0</v>
      </c>
      <c r="GK16" s="250">
        <f t="shared" si="65"/>
        <v>171638854</v>
      </c>
      <c r="GL16" s="250">
        <f t="shared" si="65"/>
        <v>0</v>
      </c>
      <c r="GM16" s="250">
        <f t="shared" si="65"/>
        <v>0</v>
      </c>
      <c r="GN16" s="250">
        <f t="shared" si="65"/>
        <v>125560400</v>
      </c>
      <c r="GO16" s="250">
        <f t="shared" ref="GO16:HU16" si="66">GO28</f>
        <v>0</v>
      </c>
      <c r="GP16" s="250">
        <f t="shared" si="66"/>
        <v>0</v>
      </c>
      <c r="GQ16" s="250">
        <f t="shared" si="66"/>
        <v>103372000</v>
      </c>
      <c r="GR16" s="250">
        <f t="shared" si="66"/>
        <v>0</v>
      </c>
      <c r="GS16" s="250">
        <f t="shared" si="66"/>
        <v>0</v>
      </c>
      <c r="GT16" s="250">
        <f t="shared" si="66"/>
        <v>139112000</v>
      </c>
      <c r="GU16" s="250">
        <f t="shared" si="66"/>
        <v>0</v>
      </c>
      <c r="GV16" s="250">
        <f t="shared" si="66"/>
        <v>0</v>
      </c>
      <c r="GW16" s="250">
        <f t="shared" si="66"/>
        <v>145631600</v>
      </c>
      <c r="GX16" s="250">
        <f t="shared" si="66"/>
        <v>0</v>
      </c>
      <c r="GY16" s="250">
        <f t="shared" si="66"/>
        <v>0</v>
      </c>
      <c r="GZ16" s="250">
        <f t="shared" si="66"/>
        <v>186208550</v>
      </c>
      <c r="HA16" s="250">
        <f t="shared" si="66"/>
        <v>0</v>
      </c>
      <c r="HB16" s="250">
        <f t="shared" si="66"/>
        <v>0</v>
      </c>
      <c r="HC16" s="250">
        <f t="shared" si="66"/>
        <v>123885210</v>
      </c>
      <c r="HD16" s="250">
        <f t="shared" si="66"/>
        <v>0</v>
      </c>
      <c r="HE16" s="250">
        <f t="shared" si="66"/>
        <v>0</v>
      </c>
      <c r="HF16" s="250">
        <f t="shared" si="66"/>
        <v>180060920</v>
      </c>
      <c r="HG16" s="250">
        <f t="shared" si="66"/>
        <v>0</v>
      </c>
      <c r="HH16" s="250">
        <f t="shared" si="66"/>
        <v>0</v>
      </c>
      <c r="HI16" s="250">
        <f t="shared" si="66"/>
        <v>131090800</v>
      </c>
      <c r="HJ16" s="250">
        <f t="shared" si="66"/>
        <v>0</v>
      </c>
      <c r="HK16" s="250">
        <f t="shared" si="66"/>
        <v>0</v>
      </c>
      <c r="HL16" s="250">
        <f t="shared" si="66"/>
        <v>0</v>
      </c>
      <c r="HM16" s="250">
        <f t="shared" si="66"/>
        <v>122296400</v>
      </c>
      <c r="HN16" s="250">
        <f t="shared" si="66"/>
        <v>0</v>
      </c>
      <c r="HO16" s="250">
        <f t="shared" si="66"/>
        <v>0</v>
      </c>
      <c r="HP16" s="250">
        <f t="shared" si="66"/>
        <v>83405800</v>
      </c>
      <c r="HQ16" s="250">
        <f t="shared" si="66"/>
        <v>0</v>
      </c>
      <c r="HR16" s="250">
        <f t="shared" si="66"/>
        <v>0</v>
      </c>
      <c r="HS16" s="250">
        <f t="shared" si="66"/>
        <v>85683973</v>
      </c>
      <c r="HT16" s="250">
        <f t="shared" si="66"/>
        <v>0</v>
      </c>
      <c r="HU16" s="250">
        <f t="shared" si="66"/>
        <v>0</v>
      </c>
      <c r="HV16" s="236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</row>
    <row r="17" spans="1:256" s="205" customFormat="1" ht="18" customHeight="1">
      <c r="A17" s="249"/>
      <c r="B17" s="244"/>
      <c r="C17" s="245" t="s">
        <v>100</v>
      </c>
      <c r="D17" s="250">
        <f>D37</f>
        <v>24214575399</v>
      </c>
      <c r="E17" s="250">
        <f t="shared" ref="E17:BP17" si="67">E37</f>
        <v>16518839016</v>
      </c>
      <c r="F17" s="250">
        <f t="shared" si="67"/>
        <v>93011370</v>
      </c>
      <c r="G17" s="250">
        <f t="shared" si="67"/>
        <v>171942960</v>
      </c>
      <c r="H17" s="250">
        <f t="shared" si="67"/>
        <v>0</v>
      </c>
      <c r="I17" s="250">
        <f t="shared" si="67"/>
        <v>0</v>
      </c>
      <c r="J17" s="250">
        <f t="shared" si="67"/>
        <v>9152025081</v>
      </c>
      <c r="K17" s="250">
        <f t="shared" si="67"/>
        <v>6192870092</v>
      </c>
      <c r="L17" s="250">
        <f t="shared" si="67"/>
        <v>908989513</v>
      </c>
      <c r="M17" s="250">
        <f t="shared" si="67"/>
        <v>0</v>
      </c>
      <c r="N17" s="250">
        <f t="shared" si="67"/>
        <v>0</v>
      </c>
      <c r="O17" s="250">
        <f t="shared" si="67"/>
        <v>0</v>
      </c>
      <c r="P17" s="250">
        <f t="shared" si="67"/>
        <v>0</v>
      </c>
      <c r="Q17" s="250">
        <f t="shared" si="67"/>
        <v>0</v>
      </c>
      <c r="R17" s="250">
        <f t="shared" si="67"/>
        <v>0</v>
      </c>
      <c r="S17" s="250">
        <f t="shared" si="67"/>
        <v>0</v>
      </c>
      <c r="T17" s="250">
        <f t="shared" si="67"/>
        <v>0</v>
      </c>
      <c r="U17" s="250">
        <f t="shared" si="67"/>
        <v>0</v>
      </c>
      <c r="V17" s="250">
        <f t="shared" si="67"/>
        <v>0</v>
      </c>
      <c r="W17" s="250">
        <f t="shared" si="67"/>
        <v>0</v>
      </c>
      <c r="X17" s="250">
        <f t="shared" si="67"/>
        <v>0</v>
      </c>
      <c r="Y17" s="250">
        <f t="shared" si="67"/>
        <v>0</v>
      </c>
      <c r="Z17" s="250">
        <f t="shared" si="67"/>
        <v>0</v>
      </c>
      <c r="AA17" s="250">
        <f t="shared" si="67"/>
        <v>0</v>
      </c>
      <c r="AB17" s="250">
        <f t="shared" si="67"/>
        <v>0</v>
      </c>
      <c r="AC17" s="250">
        <f t="shared" si="67"/>
        <v>0</v>
      </c>
      <c r="AD17" s="250">
        <f t="shared" si="67"/>
        <v>0</v>
      </c>
      <c r="AE17" s="250">
        <f t="shared" si="67"/>
        <v>7621084392</v>
      </c>
      <c r="AF17" s="250">
        <f t="shared" si="67"/>
        <v>125271400</v>
      </c>
      <c r="AG17" s="250">
        <f t="shared" si="67"/>
        <v>7495812992</v>
      </c>
      <c r="AH17" s="250">
        <f t="shared" si="67"/>
        <v>74651991</v>
      </c>
      <c r="AI17" s="250">
        <f t="shared" si="67"/>
        <v>3756000</v>
      </c>
      <c r="AJ17" s="250">
        <f t="shared" si="67"/>
        <v>0</v>
      </c>
      <c r="AK17" s="250">
        <f t="shared" si="67"/>
        <v>16931200</v>
      </c>
      <c r="AL17" s="250">
        <f t="shared" si="67"/>
        <v>0</v>
      </c>
      <c r="AM17" s="250">
        <f t="shared" si="67"/>
        <v>16550991</v>
      </c>
      <c r="AN17" s="250">
        <f t="shared" si="67"/>
        <v>37413800</v>
      </c>
      <c r="AO17" s="250">
        <f t="shared" si="67"/>
        <v>0</v>
      </c>
      <c r="AP17" s="250">
        <f t="shared" si="67"/>
        <v>0</v>
      </c>
      <c r="AQ17" s="250">
        <f t="shared" si="67"/>
        <v>0</v>
      </c>
      <c r="AR17" s="250">
        <f t="shared" si="67"/>
        <v>0</v>
      </c>
      <c r="AS17" s="250">
        <f t="shared" si="67"/>
        <v>0</v>
      </c>
      <c r="AT17" s="250">
        <f t="shared" si="67"/>
        <v>0</v>
      </c>
      <c r="AU17" s="250">
        <f t="shared" si="67"/>
        <v>0</v>
      </c>
      <c r="AV17" s="250">
        <f t="shared" si="67"/>
        <v>0</v>
      </c>
      <c r="AW17" s="250">
        <f t="shared" si="67"/>
        <v>0</v>
      </c>
      <c r="AX17" s="250">
        <f t="shared" si="67"/>
        <v>0</v>
      </c>
      <c r="AY17" s="250">
        <f t="shared" si="67"/>
        <v>0</v>
      </c>
      <c r="AZ17" s="250">
        <f t="shared" si="67"/>
        <v>0</v>
      </c>
      <c r="BA17" s="250">
        <f t="shared" si="67"/>
        <v>47158170</v>
      </c>
      <c r="BB17" s="250">
        <f t="shared" si="67"/>
        <v>49609200</v>
      </c>
      <c r="BC17" s="250">
        <f t="shared" si="67"/>
        <v>45853200</v>
      </c>
      <c r="BD17" s="250"/>
      <c r="BE17" s="250">
        <f t="shared" si="67"/>
        <v>3756000</v>
      </c>
      <c r="BF17" s="250">
        <f t="shared" si="67"/>
        <v>313765351</v>
      </c>
      <c r="BG17" s="250">
        <f t="shared" si="67"/>
        <v>171942960</v>
      </c>
      <c r="BH17" s="250">
        <f t="shared" si="67"/>
        <v>125271400</v>
      </c>
      <c r="BI17" s="250">
        <f t="shared" si="67"/>
        <v>16550991</v>
      </c>
      <c r="BJ17" s="250">
        <f t="shared" si="67"/>
        <v>0</v>
      </c>
      <c r="BK17" s="250">
        <f t="shared" si="67"/>
        <v>0</v>
      </c>
      <c r="BL17" s="250">
        <f t="shared" si="67"/>
        <v>0</v>
      </c>
      <c r="BM17" s="250">
        <f t="shared" si="67"/>
        <v>5679086499</v>
      </c>
      <c r="BN17" s="250">
        <f t="shared" si="67"/>
        <v>3148543599</v>
      </c>
      <c r="BO17" s="250">
        <f t="shared" si="67"/>
        <v>0</v>
      </c>
      <c r="BP17" s="250">
        <f t="shared" si="67"/>
        <v>2530542900</v>
      </c>
      <c r="BQ17" s="250">
        <f t="shared" ref="BQ17:EB17" si="68">BQ37</f>
        <v>0</v>
      </c>
      <c r="BR17" s="250">
        <f t="shared" si="68"/>
        <v>0</v>
      </c>
      <c r="BS17" s="250">
        <f t="shared" si="68"/>
        <v>0</v>
      </c>
      <c r="BT17" s="250">
        <f t="shared" si="68"/>
        <v>381221900</v>
      </c>
      <c r="BU17" s="250">
        <f t="shared" si="68"/>
        <v>303880200</v>
      </c>
      <c r="BV17" s="250">
        <f t="shared" si="68"/>
        <v>77341700</v>
      </c>
      <c r="BW17" s="250">
        <f t="shared" si="68"/>
        <v>714495933</v>
      </c>
      <c r="BX17" s="250">
        <f t="shared" si="68"/>
        <v>417056527</v>
      </c>
      <c r="BY17" s="250">
        <f t="shared" si="68"/>
        <v>0</v>
      </c>
      <c r="BZ17" s="250">
        <f t="shared" si="68"/>
        <v>297439406</v>
      </c>
      <c r="CA17" s="250">
        <f t="shared" si="68"/>
        <v>0</v>
      </c>
      <c r="CB17" s="250">
        <f t="shared" si="68"/>
        <v>930277600</v>
      </c>
      <c r="CC17" s="250">
        <f t="shared" si="68"/>
        <v>551105700</v>
      </c>
      <c r="CD17" s="250">
        <f t="shared" si="68"/>
        <v>0</v>
      </c>
      <c r="CE17" s="250">
        <f t="shared" si="68"/>
        <v>379171900</v>
      </c>
      <c r="CF17" s="250">
        <f t="shared" si="68"/>
        <v>0</v>
      </c>
      <c r="CG17" s="250">
        <f t="shared" si="68"/>
        <v>1070395086</v>
      </c>
      <c r="CH17" s="250">
        <f t="shared" si="68"/>
        <v>893498400</v>
      </c>
      <c r="CI17" s="250">
        <f t="shared" si="68"/>
        <v>0</v>
      </c>
      <c r="CJ17" s="250">
        <f t="shared" si="68"/>
        <v>176896686</v>
      </c>
      <c r="CK17" s="250">
        <f t="shared" si="68"/>
        <v>0</v>
      </c>
      <c r="CL17" s="250">
        <f t="shared" si="68"/>
        <v>991876400</v>
      </c>
      <c r="CM17" s="250">
        <f t="shared" si="68"/>
        <v>352305700</v>
      </c>
      <c r="CN17" s="250">
        <f t="shared" si="68"/>
        <v>0</v>
      </c>
      <c r="CO17" s="250">
        <f t="shared" si="68"/>
        <v>605529400</v>
      </c>
      <c r="CP17" s="250">
        <f t="shared" si="68"/>
        <v>34041300</v>
      </c>
      <c r="CQ17" s="250">
        <f t="shared" si="68"/>
        <v>0</v>
      </c>
      <c r="CR17" s="250">
        <f t="shared" si="68"/>
        <v>1078270295</v>
      </c>
      <c r="CS17" s="250">
        <f t="shared" si="68"/>
        <v>372159595</v>
      </c>
      <c r="CT17" s="250">
        <f t="shared" si="68"/>
        <v>0</v>
      </c>
      <c r="CU17" s="250">
        <f t="shared" si="68"/>
        <v>706110700</v>
      </c>
      <c r="CV17" s="250">
        <f t="shared" si="68"/>
        <v>0</v>
      </c>
      <c r="CW17" s="250">
        <f t="shared" si="68"/>
        <v>1102026700</v>
      </c>
      <c r="CX17" s="250">
        <f t="shared" si="68"/>
        <v>578776100</v>
      </c>
      <c r="CY17" s="250">
        <f t="shared" si="68"/>
        <v>0</v>
      </c>
      <c r="CZ17" s="250">
        <f t="shared" si="68"/>
        <v>523250600</v>
      </c>
      <c r="DA17" s="250">
        <f t="shared" si="68"/>
        <v>0</v>
      </c>
      <c r="DB17" s="250">
        <f t="shared" si="68"/>
        <v>1575257334</v>
      </c>
      <c r="DC17" s="250">
        <f t="shared" si="68"/>
        <v>506224800</v>
      </c>
      <c r="DD17" s="250">
        <f t="shared" si="68"/>
        <v>0</v>
      </c>
      <c r="DE17" s="250">
        <f t="shared" si="68"/>
        <v>1069032534</v>
      </c>
      <c r="DF17" s="250">
        <f t="shared" si="68"/>
        <v>897362030</v>
      </c>
      <c r="DG17" s="250">
        <f t="shared" si="68"/>
        <v>490313850</v>
      </c>
      <c r="DH17" s="250">
        <f t="shared" si="68"/>
        <v>0</v>
      </c>
      <c r="DI17" s="250">
        <f t="shared" si="68"/>
        <v>407048180</v>
      </c>
      <c r="DJ17" s="250">
        <f t="shared" si="68"/>
        <v>386051300</v>
      </c>
      <c r="DK17" s="250">
        <f t="shared" si="68"/>
        <v>312276400</v>
      </c>
      <c r="DL17" s="250">
        <f t="shared" si="68"/>
        <v>0</v>
      </c>
      <c r="DM17" s="250">
        <f t="shared" si="68"/>
        <v>73774900</v>
      </c>
      <c r="DN17" s="250">
        <f t="shared" si="68"/>
        <v>548462200</v>
      </c>
      <c r="DO17" s="250">
        <f t="shared" si="68"/>
        <v>490883500</v>
      </c>
      <c r="DP17" s="250">
        <f t="shared" si="68"/>
        <v>0</v>
      </c>
      <c r="DQ17" s="250">
        <f t="shared" si="68"/>
        <v>57578700</v>
      </c>
      <c r="DR17" s="250">
        <f t="shared" si="68"/>
        <v>913558792</v>
      </c>
      <c r="DS17" s="250">
        <f t="shared" si="68"/>
        <v>578182490</v>
      </c>
      <c r="DT17" s="250">
        <f t="shared" si="68"/>
        <v>0</v>
      </c>
      <c r="DU17" s="250">
        <f t="shared" si="68"/>
        <v>332003802</v>
      </c>
      <c r="DV17" s="250">
        <f t="shared" si="68"/>
        <v>3372500</v>
      </c>
      <c r="DW17" s="250">
        <f t="shared" si="68"/>
        <v>511826620</v>
      </c>
      <c r="DX17" s="250">
        <f t="shared" si="68"/>
        <v>494895420</v>
      </c>
      <c r="DY17" s="250">
        <f t="shared" si="68"/>
        <v>0</v>
      </c>
      <c r="DZ17" s="250">
        <f t="shared" si="68"/>
        <v>0</v>
      </c>
      <c r="EA17" s="250">
        <f t="shared" si="68"/>
        <v>0</v>
      </c>
      <c r="EB17" s="250">
        <f t="shared" si="68"/>
        <v>0</v>
      </c>
      <c r="EC17" s="250">
        <f t="shared" ref="EC17:GN17" si="69">EC37</f>
        <v>0</v>
      </c>
      <c r="ED17" s="250">
        <f t="shared" si="69"/>
        <v>16931200</v>
      </c>
      <c r="EE17" s="250">
        <f t="shared" si="69"/>
        <v>480396146</v>
      </c>
      <c r="EF17" s="250">
        <f t="shared" si="69"/>
        <v>156818220</v>
      </c>
      <c r="EG17" s="250">
        <f t="shared" si="69"/>
        <v>63486342</v>
      </c>
      <c r="EH17" s="250">
        <f t="shared" si="69"/>
        <v>0</v>
      </c>
      <c r="EI17" s="250">
        <f t="shared" si="69"/>
        <v>260091584</v>
      </c>
      <c r="EJ17" s="250">
        <f t="shared" si="69"/>
        <v>0</v>
      </c>
      <c r="EK17" s="250">
        <f t="shared" si="69"/>
        <v>0</v>
      </c>
      <c r="EL17" s="250">
        <f t="shared" si="69"/>
        <v>316937500</v>
      </c>
      <c r="EM17" s="250">
        <f t="shared" si="69"/>
        <v>316937500</v>
      </c>
      <c r="EN17" s="250">
        <f t="shared" si="69"/>
        <v>0</v>
      </c>
      <c r="EO17" s="250">
        <f t="shared" si="69"/>
        <v>422821700</v>
      </c>
      <c r="EP17" s="250">
        <f t="shared" si="69"/>
        <v>422821700</v>
      </c>
      <c r="EQ17" s="250">
        <f t="shared" si="69"/>
        <v>0</v>
      </c>
      <c r="ER17" s="250">
        <f t="shared" si="69"/>
        <v>0</v>
      </c>
      <c r="ES17" s="250">
        <f t="shared" si="69"/>
        <v>0</v>
      </c>
      <c r="ET17" s="250">
        <f t="shared" si="69"/>
        <v>0</v>
      </c>
      <c r="EU17" s="250">
        <f t="shared" si="69"/>
        <v>333064615</v>
      </c>
      <c r="EV17" s="250">
        <f t="shared" si="69"/>
        <v>333064615</v>
      </c>
      <c r="EW17" s="250">
        <f t="shared" si="69"/>
        <v>0</v>
      </c>
      <c r="EX17" s="250">
        <f t="shared" si="69"/>
        <v>0</v>
      </c>
      <c r="EY17" s="250">
        <f t="shared" si="69"/>
        <v>0</v>
      </c>
      <c r="EZ17" s="250">
        <f t="shared" si="69"/>
        <v>425903200</v>
      </c>
      <c r="FA17" s="250">
        <f t="shared" si="69"/>
        <v>484338700</v>
      </c>
      <c r="FB17" s="250">
        <f t="shared" si="69"/>
        <v>509555915</v>
      </c>
      <c r="FC17" s="250">
        <f t="shared" si="69"/>
        <v>355815400</v>
      </c>
      <c r="FD17" s="250">
        <f t="shared" si="69"/>
        <v>545739500</v>
      </c>
      <c r="FE17" s="250">
        <f t="shared" si="69"/>
        <v>366601000</v>
      </c>
      <c r="FF17" s="250">
        <f t="shared" si="69"/>
        <v>383999800</v>
      </c>
      <c r="FG17" s="250">
        <f t="shared" si="69"/>
        <v>507157100</v>
      </c>
      <c r="FH17" s="250">
        <f t="shared" si="69"/>
        <v>305363600</v>
      </c>
      <c r="FI17" s="250">
        <f t="shared" si="69"/>
        <v>306360800</v>
      </c>
      <c r="FJ17" s="250">
        <f t="shared" si="69"/>
        <v>370829500</v>
      </c>
      <c r="FK17" s="250">
        <f t="shared" si="69"/>
        <v>200736600</v>
      </c>
      <c r="FL17" s="250">
        <f t="shared" si="69"/>
        <v>200736600</v>
      </c>
      <c r="FM17" s="250">
        <f t="shared" si="69"/>
        <v>0</v>
      </c>
      <c r="FN17" s="250">
        <f t="shared" si="69"/>
        <v>336703481</v>
      </c>
      <c r="FO17" s="250">
        <f t="shared" si="69"/>
        <v>336703481</v>
      </c>
      <c r="FP17" s="250">
        <f t="shared" si="69"/>
        <v>0</v>
      </c>
      <c r="FQ17" s="250">
        <f t="shared" si="69"/>
        <v>52976532</v>
      </c>
      <c r="FR17" s="250">
        <f t="shared" si="69"/>
        <v>52976532</v>
      </c>
      <c r="FS17" s="250">
        <f t="shared" si="69"/>
        <v>0</v>
      </c>
      <c r="FT17" s="250">
        <f t="shared" si="69"/>
        <v>0</v>
      </c>
      <c r="FU17" s="250">
        <f t="shared" si="69"/>
        <v>147373875</v>
      </c>
      <c r="FV17" s="250">
        <f t="shared" si="69"/>
        <v>0</v>
      </c>
      <c r="FW17" s="250">
        <f t="shared" si="69"/>
        <v>0</v>
      </c>
      <c r="FX17" s="250">
        <f t="shared" si="69"/>
        <v>0</v>
      </c>
      <c r="FY17" s="250">
        <f t="shared" si="69"/>
        <v>0</v>
      </c>
      <c r="FZ17" s="250">
        <f t="shared" si="69"/>
        <v>0</v>
      </c>
      <c r="GA17" s="250">
        <f t="shared" si="69"/>
        <v>0</v>
      </c>
      <c r="GB17" s="250">
        <f t="shared" si="69"/>
        <v>0</v>
      </c>
      <c r="GC17" s="250">
        <f t="shared" si="69"/>
        <v>0</v>
      </c>
      <c r="GD17" s="250">
        <f t="shared" si="69"/>
        <v>0</v>
      </c>
      <c r="GE17" s="250">
        <f t="shared" si="69"/>
        <v>0</v>
      </c>
      <c r="GF17" s="250">
        <f t="shared" si="69"/>
        <v>0</v>
      </c>
      <c r="GG17" s="250">
        <f t="shared" si="69"/>
        <v>171199025</v>
      </c>
      <c r="GH17" s="250">
        <f t="shared" si="69"/>
        <v>171199025</v>
      </c>
      <c r="GI17" s="250">
        <f t="shared" si="69"/>
        <v>0</v>
      </c>
      <c r="GJ17" s="250">
        <f t="shared" si="69"/>
        <v>0</v>
      </c>
      <c r="GK17" s="250">
        <f t="shared" si="69"/>
        <v>12522607</v>
      </c>
      <c r="GL17" s="250">
        <f t="shared" si="69"/>
        <v>0</v>
      </c>
      <c r="GM17" s="250">
        <f t="shared" si="69"/>
        <v>0</v>
      </c>
      <c r="GN17" s="250">
        <f t="shared" si="69"/>
        <v>28392300</v>
      </c>
      <c r="GO17" s="250">
        <f t="shared" ref="GO17:HU17" si="70">GO37</f>
        <v>0</v>
      </c>
      <c r="GP17" s="250">
        <f t="shared" si="70"/>
        <v>0</v>
      </c>
      <c r="GQ17" s="250">
        <f t="shared" si="70"/>
        <v>20030000</v>
      </c>
      <c r="GR17" s="250">
        <f t="shared" si="70"/>
        <v>0</v>
      </c>
      <c r="GS17" s="250">
        <f t="shared" si="70"/>
        <v>0</v>
      </c>
      <c r="GT17" s="250">
        <f t="shared" si="70"/>
        <v>8221000</v>
      </c>
      <c r="GU17" s="250">
        <f t="shared" si="70"/>
        <v>0</v>
      </c>
      <c r="GV17" s="250">
        <f t="shared" si="70"/>
        <v>0</v>
      </c>
      <c r="GW17" s="250">
        <f t="shared" si="70"/>
        <v>15283116</v>
      </c>
      <c r="GX17" s="250">
        <f t="shared" si="70"/>
        <v>0</v>
      </c>
      <c r="GY17" s="250">
        <f t="shared" si="70"/>
        <v>0</v>
      </c>
      <c r="GZ17" s="250">
        <f t="shared" si="70"/>
        <v>15795044</v>
      </c>
      <c r="HA17" s="250">
        <f t="shared" si="70"/>
        <v>0</v>
      </c>
      <c r="HB17" s="250">
        <f t="shared" si="70"/>
        <v>0</v>
      </c>
      <c r="HC17" s="250">
        <f t="shared" si="70"/>
        <v>10112234</v>
      </c>
      <c r="HD17" s="250">
        <f t="shared" si="70"/>
        <v>0</v>
      </c>
      <c r="HE17" s="250">
        <f t="shared" si="70"/>
        <v>0</v>
      </c>
      <c r="HF17" s="250">
        <f t="shared" si="70"/>
        <v>15006756</v>
      </c>
      <c r="HG17" s="250">
        <f t="shared" si="70"/>
        <v>0</v>
      </c>
      <c r="HH17" s="250">
        <f t="shared" si="70"/>
        <v>0</v>
      </c>
      <c r="HI17" s="250">
        <f t="shared" si="70"/>
        <v>9097900</v>
      </c>
      <c r="HJ17" s="250">
        <f t="shared" si="70"/>
        <v>0</v>
      </c>
      <c r="HK17" s="250">
        <f t="shared" si="70"/>
        <v>0</v>
      </c>
      <c r="HL17" s="250">
        <f t="shared" si="70"/>
        <v>0</v>
      </c>
      <c r="HM17" s="250">
        <f t="shared" si="70"/>
        <v>17981068</v>
      </c>
      <c r="HN17" s="250">
        <f t="shared" si="70"/>
        <v>0</v>
      </c>
      <c r="HO17" s="250">
        <f t="shared" si="70"/>
        <v>0</v>
      </c>
      <c r="HP17" s="250">
        <f t="shared" si="70"/>
        <v>11599000</v>
      </c>
      <c r="HQ17" s="250">
        <f t="shared" si="70"/>
        <v>0</v>
      </c>
      <c r="HR17" s="250">
        <f t="shared" si="70"/>
        <v>0</v>
      </c>
      <c r="HS17" s="250">
        <f t="shared" si="70"/>
        <v>7158000</v>
      </c>
      <c r="HT17" s="250">
        <f t="shared" si="70"/>
        <v>0</v>
      </c>
      <c r="HU17" s="250">
        <f t="shared" si="70"/>
        <v>0</v>
      </c>
      <c r="HV17" s="236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</row>
    <row r="18" spans="1:256" s="205" customFormat="1" ht="18" customHeight="1">
      <c r="A18" s="249"/>
      <c r="B18" s="244" t="s">
        <v>101</v>
      </c>
      <c r="C18" s="245" t="s">
        <v>102</v>
      </c>
      <c r="D18" s="250">
        <f>D34</f>
        <v>6800278455</v>
      </c>
      <c r="E18" s="250">
        <f t="shared" ref="E18:BP18" si="71">E34</f>
        <v>1955086879</v>
      </c>
      <c r="F18" s="250">
        <f t="shared" si="71"/>
        <v>65478000</v>
      </c>
      <c r="G18" s="250">
        <f t="shared" si="71"/>
        <v>12870000</v>
      </c>
      <c r="H18" s="250">
        <f t="shared" si="71"/>
        <v>0</v>
      </c>
      <c r="I18" s="250">
        <f t="shared" si="71"/>
        <v>0</v>
      </c>
      <c r="J18" s="250">
        <f t="shared" si="71"/>
        <v>1165136533</v>
      </c>
      <c r="K18" s="250">
        <f t="shared" si="71"/>
        <v>419023438</v>
      </c>
      <c r="L18" s="250">
        <f t="shared" si="71"/>
        <v>292578908</v>
      </c>
      <c r="M18" s="250">
        <f t="shared" si="71"/>
        <v>0</v>
      </c>
      <c r="N18" s="250">
        <f t="shared" si="71"/>
        <v>0</v>
      </c>
      <c r="O18" s="250">
        <f t="shared" si="71"/>
        <v>0</v>
      </c>
      <c r="P18" s="250">
        <f t="shared" si="71"/>
        <v>0</v>
      </c>
      <c r="Q18" s="250">
        <f t="shared" si="71"/>
        <v>0</v>
      </c>
      <c r="R18" s="250">
        <f t="shared" si="71"/>
        <v>0</v>
      </c>
      <c r="S18" s="250">
        <f t="shared" si="71"/>
        <v>0</v>
      </c>
      <c r="T18" s="250">
        <f t="shared" si="71"/>
        <v>0</v>
      </c>
      <c r="U18" s="250">
        <f t="shared" si="71"/>
        <v>0</v>
      </c>
      <c r="V18" s="250">
        <f t="shared" si="71"/>
        <v>0</v>
      </c>
      <c r="W18" s="250">
        <f t="shared" si="71"/>
        <v>0</v>
      </c>
      <c r="X18" s="250">
        <f t="shared" si="71"/>
        <v>0</v>
      </c>
      <c r="Y18" s="250">
        <f t="shared" si="71"/>
        <v>0</v>
      </c>
      <c r="Z18" s="250">
        <f t="shared" si="71"/>
        <v>0</v>
      </c>
      <c r="AA18" s="250">
        <f t="shared" si="71"/>
        <v>0</v>
      </c>
      <c r="AB18" s="250">
        <f t="shared" si="71"/>
        <v>0</v>
      </c>
      <c r="AC18" s="250">
        <f t="shared" si="71"/>
        <v>0</v>
      </c>
      <c r="AD18" s="250">
        <f t="shared" si="71"/>
        <v>0</v>
      </c>
      <c r="AE18" s="250">
        <f t="shared" si="71"/>
        <v>3751759466</v>
      </c>
      <c r="AF18" s="250">
        <f t="shared" si="71"/>
        <v>106312600</v>
      </c>
      <c r="AG18" s="250">
        <f t="shared" si="71"/>
        <v>3645446866</v>
      </c>
      <c r="AH18" s="250">
        <f t="shared" si="71"/>
        <v>1093432110</v>
      </c>
      <c r="AI18" s="250">
        <f t="shared" si="71"/>
        <v>700000</v>
      </c>
      <c r="AJ18" s="250">
        <f t="shared" si="71"/>
        <v>0</v>
      </c>
      <c r="AK18" s="250">
        <f t="shared" si="71"/>
        <v>16638800</v>
      </c>
      <c r="AL18" s="250">
        <f t="shared" si="71"/>
        <v>0</v>
      </c>
      <c r="AM18" s="250">
        <f t="shared" si="71"/>
        <v>10086800</v>
      </c>
      <c r="AN18" s="250">
        <f t="shared" si="71"/>
        <v>1066006510</v>
      </c>
      <c r="AO18" s="250">
        <f t="shared" si="71"/>
        <v>0</v>
      </c>
      <c r="AP18" s="250">
        <f t="shared" si="71"/>
        <v>0</v>
      </c>
      <c r="AQ18" s="250">
        <f t="shared" si="71"/>
        <v>0</v>
      </c>
      <c r="AR18" s="250">
        <f t="shared" si="71"/>
        <v>0</v>
      </c>
      <c r="AS18" s="250">
        <f t="shared" si="71"/>
        <v>0</v>
      </c>
      <c r="AT18" s="250">
        <f t="shared" si="71"/>
        <v>0</v>
      </c>
      <c r="AU18" s="250">
        <f t="shared" si="71"/>
        <v>0</v>
      </c>
      <c r="AV18" s="250">
        <f t="shared" si="71"/>
        <v>0</v>
      </c>
      <c r="AW18" s="250">
        <f t="shared" si="71"/>
        <v>0</v>
      </c>
      <c r="AX18" s="250">
        <f t="shared" si="71"/>
        <v>0</v>
      </c>
      <c r="AY18" s="250">
        <f t="shared" si="71"/>
        <v>0</v>
      </c>
      <c r="AZ18" s="250">
        <f t="shared" si="71"/>
        <v>0</v>
      </c>
      <c r="BA18" s="250">
        <f t="shared" si="71"/>
        <v>30839000</v>
      </c>
      <c r="BB18" s="250">
        <f t="shared" si="71"/>
        <v>35339000</v>
      </c>
      <c r="BC18" s="250">
        <f t="shared" si="71"/>
        <v>34639000</v>
      </c>
      <c r="BD18" s="250"/>
      <c r="BE18" s="250">
        <f t="shared" si="71"/>
        <v>700000</v>
      </c>
      <c r="BF18" s="250">
        <f t="shared" si="71"/>
        <v>129269400</v>
      </c>
      <c r="BG18" s="250">
        <f t="shared" si="71"/>
        <v>12870000</v>
      </c>
      <c r="BH18" s="250">
        <f t="shared" si="71"/>
        <v>106312600</v>
      </c>
      <c r="BI18" s="250">
        <f t="shared" si="71"/>
        <v>10086800</v>
      </c>
      <c r="BJ18" s="250">
        <f t="shared" si="71"/>
        <v>0</v>
      </c>
      <c r="BK18" s="250">
        <f t="shared" si="71"/>
        <v>0</v>
      </c>
      <c r="BL18" s="250">
        <f t="shared" si="71"/>
        <v>0</v>
      </c>
      <c r="BM18" s="250">
        <f t="shared" si="71"/>
        <v>2437465191</v>
      </c>
      <c r="BN18" s="250">
        <f t="shared" si="71"/>
        <v>0</v>
      </c>
      <c r="BO18" s="250">
        <f t="shared" si="71"/>
        <v>0</v>
      </c>
      <c r="BP18" s="250">
        <f t="shared" si="71"/>
        <v>1582898091</v>
      </c>
      <c r="BQ18" s="250">
        <f t="shared" ref="BQ18:EB18" si="72">BQ34</f>
        <v>854567100</v>
      </c>
      <c r="BR18" s="250">
        <f t="shared" si="72"/>
        <v>0</v>
      </c>
      <c r="BS18" s="250">
        <f t="shared" si="72"/>
        <v>0</v>
      </c>
      <c r="BT18" s="250">
        <f t="shared" si="72"/>
        <v>84312365</v>
      </c>
      <c r="BU18" s="250">
        <f t="shared" si="72"/>
        <v>3822000</v>
      </c>
      <c r="BV18" s="250">
        <f t="shared" si="72"/>
        <v>80490365</v>
      </c>
      <c r="BW18" s="250">
        <f t="shared" si="72"/>
        <v>412007000</v>
      </c>
      <c r="BX18" s="250">
        <f t="shared" si="72"/>
        <v>24733500</v>
      </c>
      <c r="BY18" s="250">
        <f t="shared" si="72"/>
        <v>0</v>
      </c>
      <c r="BZ18" s="250">
        <f t="shared" si="72"/>
        <v>387273500</v>
      </c>
      <c r="CA18" s="250">
        <f t="shared" si="72"/>
        <v>0</v>
      </c>
      <c r="CB18" s="250">
        <f t="shared" si="72"/>
        <v>727934500</v>
      </c>
      <c r="CC18" s="250">
        <f t="shared" si="72"/>
        <v>291182600</v>
      </c>
      <c r="CD18" s="250">
        <f t="shared" si="72"/>
        <v>0</v>
      </c>
      <c r="CE18" s="250">
        <f t="shared" si="72"/>
        <v>436751900</v>
      </c>
      <c r="CF18" s="250">
        <f t="shared" si="72"/>
        <v>0</v>
      </c>
      <c r="CG18" s="250">
        <f t="shared" si="72"/>
        <v>275520042</v>
      </c>
      <c r="CH18" s="250">
        <f t="shared" si="72"/>
        <v>127781500</v>
      </c>
      <c r="CI18" s="250">
        <f t="shared" si="72"/>
        <v>0</v>
      </c>
      <c r="CJ18" s="250">
        <f t="shared" si="72"/>
        <v>147738542</v>
      </c>
      <c r="CK18" s="250">
        <f t="shared" si="72"/>
        <v>0</v>
      </c>
      <c r="CL18" s="250">
        <f t="shared" si="72"/>
        <v>399299900</v>
      </c>
      <c r="CM18" s="250">
        <f t="shared" si="72"/>
        <v>31448000</v>
      </c>
      <c r="CN18" s="250">
        <f t="shared" si="72"/>
        <v>0</v>
      </c>
      <c r="CO18" s="250">
        <f t="shared" si="72"/>
        <v>342606900</v>
      </c>
      <c r="CP18" s="250">
        <f t="shared" si="72"/>
        <v>25245000</v>
      </c>
      <c r="CQ18" s="250">
        <f t="shared" si="72"/>
        <v>0</v>
      </c>
      <c r="CR18" s="250">
        <f t="shared" si="72"/>
        <v>227571200</v>
      </c>
      <c r="CS18" s="250">
        <f t="shared" si="72"/>
        <v>134958900</v>
      </c>
      <c r="CT18" s="250">
        <f t="shared" si="72"/>
        <v>0</v>
      </c>
      <c r="CU18" s="250">
        <f t="shared" si="72"/>
        <v>92612300</v>
      </c>
      <c r="CV18" s="250">
        <f t="shared" si="72"/>
        <v>0</v>
      </c>
      <c r="CW18" s="250">
        <f t="shared" si="72"/>
        <v>509188800</v>
      </c>
      <c r="CX18" s="250">
        <f t="shared" si="72"/>
        <v>194190100</v>
      </c>
      <c r="CY18" s="250">
        <f t="shared" si="72"/>
        <v>0</v>
      </c>
      <c r="CZ18" s="250">
        <f t="shared" si="72"/>
        <v>146637700</v>
      </c>
      <c r="DA18" s="250">
        <f t="shared" si="72"/>
        <v>168361000</v>
      </c>
      <c r="DB18" s="250">
        <f t="shared" si="72"/>
        <v>118620000</v>
      </c>
      <c r="DC18" s="250">
        <f t="shared" si="72"/>
        <v>0</v>
      </c>
      <c r="DD18" s="250">
        <f t="shared" si="72"/>
        <v>0</v>
      </c>
      <c r="DE18" s="250">
        <f t="shared" si="72"/>
        <v>118620000</v>
      </c>
      <c r="DF18" s="250">
        <f t="shared" si="72"/>
        <v>266232500</v>
      </c>
      <c r="DG18" s="250">
        <f t="shared" si="72"/>
        <v>165089000</v>
      </c>
      <c r="DH18" s="250">
        <f t="shared" si="72"/>
        <v>0</v>
      </c>
      <c r="DI18" s="250">
        <f t="shared" si="72"/>
        <v>101143500</v>
      </c>
      <c r="DJ18" s="250">
        <f t="shared" si="72"/>
        <v>86700500</v>
      </c>
      <c r="DK18" s="250">
        <f t="shared" si="72"/>
        <v>61289300</v>
      </c>
      <c r="DL18" s="250">
        <f t="shared" si="72"/>
        <v>0</v>
      </c>
      <c r="DM18" s="250">
        <f t="shared" si="72"/>
        <v>25411200</v>
      </c>
      <c r="DN18" s="250">
        <f t="shared" si="72"/>
        <v>62069275</v>
      </c>
      <c r="DO18" s="250">
        <f t="shared" si="72"/>
        <v>4439000</v>
      </c>
      <c r="DP18" s="250">
        <f t="shared" si="72"/>
        <v>0</v>
      </c>
      <c r="DQ18" s="250">
        <f t="shared" si="72"/>
        <v>57630275</v>
      </c>
      <c r="DR18" s="250">
        <f t="shared" si="72"/>
        <v>207866636</v>
      </c>
      <c r="DS18" s="250">
        <f t="shared" si="72"/>
        <v>106057633</v>
      </c>
      <c r="DT18" s="250">
        <f t="shared" si="72"/>
        <v>0</v>
      </c>
      <c r="DU18" s="250">
        <f t="shared" si="72"/>
        <v>86165593</v>
      </c>
      <c r="DV18" s="250">
        <f t="shared" si="72"/>
        <v>15643410</v>
      </c>
      <c r="DW18" s="250">
        <f t="shared" si="72"/>
        <v>49159938</v>
      </c>
      <c r="DX18" s="250">
        <f t="shared" si="72"/>
        <v>36211138</v>
      </c>
      <c r="DY18" s="250">
        <f t="shared" si="72"/>
        <v>0</v>
      </c>
      <c r="DZ18" s="250">
        <f t="shared" si="72"/>
        <v>0</v>
      </c>
      <c r="EA18" s="250">
        <f t="shared" si="72"/>
        <v>0</v>
      </c>
      <c r="EB18" s="250">
        <f t="shared" si="72"/>
        <v>0</v>
      </c>
      <c r="EC18" s="250">
        <f t="shared" ref="EC18:GN18" si="73">EC34</f>
        <v>0</v>
      </c>
      <c r="ED18" s="250">
        <f t="shared" si="73"/>
        <v>12948800</v>
      </c>
      <c r="EE18" s="250">
        <f t="shared" si="73"/>
        <v>71157000</v>
      </c>
      <c r="EF18" s="250">
        <f t="shared" si="73"/>
        <v>20145000</v>
      </c>
      <c r="EG18" s="250">
        <f t="shared" si="73"/>
        <v>9355000</v>
      </c>
      <c r="EH18" s="250">
        <f t="shared" si="73"/>
        <v>0</v>
      </c>
      <c r="EI18" s="250">
        <f t="shared" si="73"/>
        <v>39467000</v>
      </c>
      <c r="EJ18" s="250">
        <f t="shared" si="73"/>
        <v>2190000</v>
      </c>
      <c r="EK18" s="250">
        <f t="shared" si="73"/>
        <v>0</v>
      </c>
      <c r="EL18" s="250">
        <f t="shared" si="73"/>
        <v>6000000</v>
      </c>
      <c r="EM18" s="250">
        <f t="shared" si="73"/>
        <v>6000000</v>
      </c>
      <c r="EN18" s="250">
        <f t="shared" si="73"/>
        <v>0</v>
      </c>
      <c r="EO18" s="250">
        <f t="shared" si="73"/>
        <v>11360000</v>
      </c>
      <c r="EP18" s="250">
        <f t="shared" si="73"/>
        <v>11360000</v>
      </c>
      <c r="EQ18" s="250">
        <f t="shared" si="73"/>
        <v>0</v>
      </c>
      <c r="ER18" s="250">
        <f t="shared" si="73"/>
        <v>0</v>
      </c>
      <c r="ES18" s="250">
        <f t="shared" si="73"/>
        <v>0</v>
      </c>
      <c r="ET18" s="250">
        <f t="shared" si="73"/>
        <v>0</v>
      </c>
      <c r="EU18" s="250">
        <f t="shared" si="73"/>
        <v>47836000</v>
      </c>
      <c r="EV18" s="250">
        <f t="shared" si="73"/>
        <v>44146000</v>
      </c>
      <c r="EW18" s="250">
        <f t="shared" si="73"/>
        <v>0</v>
      </c>
      <c r="EX18" s="250">
        <f t="shared" si="73"/>
        <v>0</v>
      </c>
      <c r="EY18" s="250">
        <f t="shared" si="73"/>
        <v>3690000</v>
      </c>
      <c r="EZ18" s="250">
        <f t="shared" si="73"/>
        <v>16600000</v>
      </c>
      <c r="FA18" s="250">
        <f t="shared" si="73"/>
        <v>57248600</v>
      </c>
      <c r="FB18" s="250">
        <f t="shared" si="73"/>
        <v>4950000</v>
      </c>
      <c r="FC18" s="250">
        <f t="shared" si="73"/>
        <v>30098200</v>
      </c>
      <c r="FD18" s="250">
        <f t="shared" si="73"/>
        <v>50519300</v>
      </c>
      <c r="FE18" s="250">
        <f t="shared" si="73"/>
        <v>45556800</v>
      </c>
      <c r="FF18" s="250">
        <f t="shared" si="73"/>
        <v>8280000</v>
      </c>
      <c r="FG18" s="250">
        <f t="shared" si="73"/>
        <v>8360000</v>
      </c>
      <c r="FH18" s="250">
        <f t="shared" si="73"/>
        <v>23400000</v>
      </c>
      <c r="FI18" s="250">
        <f t="shared" si="73"/>
        <v>45078800</v>
      </c>
      <c r="FJ18" s="250">
        <f t="shared" si="73"/>
        <v>21859600</v>
      </c>
      <c r="FK18" s="250">
        <f t="shared" si="73"/>
        <v>54087800</v>
      </c>
      <c r="FL18" s="250">
        <f t="shared" si="73"/>
        <v>54087800</v>
      </c>
      <c r="FM18" s="250">
        <f t="shared" si="73"/>
        <v>0</v>
      </c>
      <c r="FN18" s="250">
        <f t="shared" si="73"/>
        <v>52440552</v>
      </c>
      <c r="FO18" s="250">
        <f t="shared" si="73"/>
        <v>52440552</v>
      </c>
      <c r="FP18" s="250">
        <f t="shared" si="73"/>
        <v>0</v>
      </c>
      <c r="FQ18" s="250">
        <f t="shared" si="73"/>
        <v>65944824</v>
      </c>
      <c r="FR18" s="250">
        <f t="shared" si="73"/>
        <v>65944824</v>
      </c>
      <c r="FS18" s="250">
        <f t="shared" si="73"/>
        <v>0</v>
      </c>
      <c r="FT18" s="250">
        <f t="shared" si="73"/>
        <v>0</v>
      </c>
      <c r="FU18" s="250">
        <f t="shared" si="73"/>
        <v>39880832</v>
      </c>
      <c r="FV18" s="250">
        <f t="shared" si="73"/>
        <v>0</v>
      </c>
      <c r="FW18" s="250">
        <f t="shared" si="73"/>
        <v>0</v>
      </c>
      <c r="FX18" s="250">
        <f t="shared" si="73"/>
        <v>0</v>
      </c>
      <c r="FY18" s="250">
        <f t="shared" si="73"/>
        <v>0</v>
      </c>
      <c r="FZ18" s="250">
        <f t="shared" si="73"/>
        <v>0</v>
      </c>
      <c r="GA18" s="250">
        <f t="shared" si="73"/>
        <v>0</v>
      </c>
      <c r="GB18" s="250">
        <f t="shared" si="73"/>
        <v>0</v>
      </c>
      <c r="GC18" s="250">
        <f t="shared" si="73"/>
        <v>0</v>
      </c>
      <c r="GD18" s="250">
        <f t="shared" si="73"/>
        <v>0</v>
      </c>
      <c r="GE18" s="250">
        <f t="shared" si="73"/>
        <v>0</v>
      </c>
      <c r="GF18" s="250">
        <f t="shared" si="73"/>
        <v>0</v>
      </c>
      <c r="GG18" s="250">
        <f t="shared" si="73"/>
        <v>80224900</v>
      </c>
      <c r="GH18" s="250">
        <f t="shared" si="73"/>
        <v>80224900</v>
      </c>
      <c r="GI18" s="250">
        <f t="shared" si="73"/>
        <v>0</v>
      </c>
      <c r="GJ18" s="250">
        <f t="shared" si="73"/>
        <v>0</v>
      </c>
      <c r="GK18" s="250">
        <f t="shared" si="73"/>
        <v>8400000</v>
      </c>
      <c r="GL18" s="250">
        <f t="shared" si="73"/>
        <v>0</v>
      </c>
      <c r="GM18" s="250">
        <f t="shared" si="73"/>
        <v>0</v>
      </c>
      <c r="GN18" s="250">
        <f t="shared" si="73"/>
        <v>13503500</v>
      </c>
      <c r="GO18" s="250">
        <f t="shared" ref="GO18:HU18" si="74">GO34</f>
        <v>0</v>
      </c>
      <c r="GP18" s="250">
        <f t="shared" si="74"/>
        <v>0</v>
      </c>
      <c r="GQ18" s="250">
        <f t="shared" si="74"/>
        <v>3000000</v>
      </c>
      <c r="GR18" s="250">
        <f t="shared" si="74"/>
        <v>0</v>
      </c>
      <c r="GS18" s="250">
        <f t="shared" si="74"/>
        <v>0</v>
      </c>
      <c r="GT18" s="250">
        <f t="shared" si="74"/>
        <v>0</v>
      </c>
      <c r="GU18" s="250">
        <f t="shared" si="74"/>
        <v>0</v>
      </c>
      <c r="GV18" s="250">
        <f t="shared" si="74"/>
        <v>0</v>
      </c>
      <c r="GW18" s="250">
        <f t="shared" si="74"/>
        <v>6000000</v>
      </c>
      <c r="GX18" s="250">
        <f t="shared" si="74"/>
        <v>0</v>
      </c>
      <c r="GY18" s="250">
        <f t="shared" si="74"/>
        <v>0</v>
      </c>
      <c r="GZ18" s="250">
        <f t="shared" si="74"/>
        <v>3650000</v>
      </c>
      <c r="HA18" s="250">
        <f t="shared" si="74"/>
        <v>0</v>
      </c>
      <c r="HB18" s="250">
        <f t="shared" si="74"/>
        <v>0</v>
      </c>
      <c r="HC18" s="250">
        <f t="shared" si="74"/>
        <v>2555000</v>
      </c>
      <c r="HD18" s="250">
        <f t="shared" si="74"/>
        <v>0</v>
      </c>
      <c r="HE18" s="250">
        <f t="shared" si="74"/>
        <v>0</v>
      </c>
      <c r="HF18" s="250">
        <f t="shared" si="74"/>
        <v>0</v>
      </c>
      <c r="HG18" s="250">
        <f t="shared" si="74"/>
        <v>0</v>
      </c>
      <c r="HH18" s="250">
        <f t="shared" si="74"/>
        <v>0</v>
      </c>
      <c r="HI18" s="250">
        <f t="shared" si="74"/>
        <v>15600000</v>
      </c>
      <c r="HJ18" s="250">
        <f t="shared" si="74"/>
        <v>0</v>
      </c>
      <c r="HK18" s="250">
        <f t="shared" si="74"/>
        <v>0</v>
      </c>
      <c r="HL18" s="250">
        <f t="shared" si="74"/>
        <v>0</v>
      </c>
      <c r="HM18" s="250">
        <f t="shared" si="74"/>
        <v>8360000</v>
      </c>
      <c r="HN18" s="250">
        <f t="shared" si="74"/>
        <v>0</v>
      </c>
      <c r="HO18" s="250">
        <f t="shared" si="74"/>
        <v>0</v>
      </c>
      <c r="HP18" s="250">
        <f t="shared" si="74"/>
        <v>3650000</v>
      </c>
      <c r="HQ18" s="250">
        <f t="shared" si="74"/>
        <v>0</v>
      </c>
      <c r="HR18" s="250">
        <f t="shared" si="74"/>
        <v>0</v>
      </c>
      <c r="HS18" s="250">
        <f t="shared" si="74"/>
        <v>15506400</v>
      </c>
      <c r="HT18" s="250">
        <f t="shared" si="74"/>
        <v>0</v>
      </c>
      <c r="HU18" s="250">
        <f t="shared" si="74"/>
        <v>0</v>
      </c>
      <c r="HV18" s="236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</row>
    <row r="19" spans="1:256" s="205" customFormat="1" ht="18" customHeight="1">
      <c r="A19" s="209"/>
      <c r="B19" s="246">
        <v>2</v>
      </c>
      <c r="C19" s="247" t="s">
        <v>103</v>
      </c>
      <c r="D19" s="207">
        <f>D47</f>
        <v>11926924691</v>
      </c>
      <c r="E19" s="207">
        <f t="shared" ref="E19:BP19" si="75">E47</f>
        <v>8307453601</v>
      </c>
      <c r="F19" s="207">
        <f t="shared" si="75"/>
        <v>0</v>
      </c>
      <c r="G19" s="207">
        <f t="shared" si="75"/>
        <v>115507393</v>
      </c>
      <c r="H19" s="207">
        <f t="shared" si="75"/>
        <v>0</v>
      </c>
      <c r="I19" s="207">
        <f t="shared" si="75"/>
        <v>0</v>
      </c>
      <c r="J19" s="207">
        <f t="shared" si="75"/>
        <v>4443680499</v>
      </c>
      <c r="K19" s="207">
        <f t="shared" si="75"/>
        <v>3310202646</v>
      </c>
      <c r="L19" s="207">
        <f t="shared" si="75"/>
        <v>438063063</v>
      </c>
      <c r="M19" s="207">
        <f t="shared" si="75"/>
        <v>0</v>
      </c>
      <c r="N19" s="207">
        <f t="shared" si="75"/>
        <v>0</v>
      </c>
      <c r="O19" s="207">
        <f t="shared" si="75"/>
        <v>0</v>
      </c>
      <c r="P19" s="207">
        <f t="shared" si="75"/>
        <v>0</v>
      </c>
      <c r="Q19" s="207">
        <f t="shared" si="75"/>
        <v>0</v>
      </c>
      <c r="R19" s="207">
        <f t="shared" si="75"/>
        <v>0</v>
      </c>
      <c r="S19" s="207">
        <f t="shared" si="75"/>
        <v>0</v>
      </c>
      <c r="T19" s="207">
        <f t="shared" si="75"/>
        <v>0</v>
      </c>
      <c r="U19" s="207">
        <f t="shared" si="75"/>
        <v>0</v>
      </c>
      <c r="V19" s="207">
        <f t="shared" si="75"/>
        <v>0</v>
      </c>
      <c r="W19" s="207">
        <f t="shared" si="75"/>
        <v>0</v>
      </c>
      <c r="X19" s="207">
        <f t="shared" si="75"/>
        <v>0</v>
      </c>
      <c r="Y19" s="207">
        <f t="shared" si="75"/>
        <v>0</v>
      </c>
      <c r="Z19" s="207">
        <f t="shared" si="75"/>
        <v>0</v>
      </c>
      <c r="AA19" s="207">
        <f t="shared" si="75"/>
        <v>0</v>
      </c>
      <c r="AB19" s="207">
        <f t="shared" si="75"/>
        <v>0</v>
      </c>
      <c r="AC19" s="207">
        <f t="shared" si="75"/>
        <v>0</v>
      </c>
      <c r="AD19" s="207">
        <f t="shared" si="75"/>
        <v>0</v>
      </c>
      <c r="AE19" s="207">
        <f t="shared" si="75"/>
        <v>3597336915</v>
      </c>
      <c r="AF19" s="207">
        <f t="shared" si="75"/>
        <v>87397000</v>
      </c>
      <c r="AG19" s="207">
        <f t="shared" si="75"/>
        <v>3509939915</v>
      </c>
      <c r="AH19" s="207">
        <f t="shared" si="75"/>
        <v>22134175</v>
      </c>
      <c r="AI19" s="207">
        <f t="shared" si="75"/>
        <v>0</v>
      </c>
      <c r="AJ19" s="207">
        <f t="shared" si="75"/>
        <v>0</v>
      </c>
      <c r="AK19" s="207">
        <f t="shared" si="75"/>
        <v>9547200</v>
      </c>
      <c r="AL19" s="207">
        <f t="shared" si="75"/>
        <v>0</v>
      </c>
      <c r="AM19" s="207">
        <f t="shared" si="75"/>
        <v>8787175</v>
      </c>
      <c r="AN19" s="207">
        <f t="shared" si="75"/>
        <v>3799800</v>
      </c>
      <c r="AO19" s="207">
        <f t="shared" si="75"/>
        <v>0</v>
      </c>
      <c r="AP19" s="207">
        <f t="shared" si="75"/>
        <v>0</v>
      </c>
      <c r="AQ19" s="207">
        <f t="shared" si="75"/>
        <v>0</v>
      </c>
      <c r="AR19" s="207">
        <f t="shared" si="75"/>
        <v>0</v>
      </c>
      <c r="AS19" s="207">
        <f t="shared" si="75"/>
        <v>0</v>
      </c>
      <c r="AT19" s="207">
        <f t="shared" si="75"/>
        <v>0</v>
      </c>
      <c r="AU19" s="207">
        <f t="shared" si="75"/>
        <v>0</v>
      </c>
      <c r="AV19" s="207">
        <f t="shared" si="75"/>
        <v>0</v>
      </c>
      <c r="AW19" s="207">
        <f t="shared" si="75"/>
        <v>0</v>
      </c>
      <c r="AX19" s="207">
        <f t="shared" si="75"/>
        <v>0</v>
      </c>
      <c r="AY19" s="207">
        <f t="shared" si="75"/>
        <v>0</v>
      </c>
      <c r="AZ19" s="207">
        <f t="shared" si="75"/>
        <v>0</v>
      </c>
      <c r="BA19" s="207">
        <f t="shared" si="75"/>
        <v>0</v>
      </c>
      <c r="BB19" s="207">
        <f t="shared" si="75"/>
        <v>0</v>
      </c>
      <c r="BC19" s="207">
        <f t="shared" si="75"/>
        <v>0</v>
      </c>
      <c r="BD19" s="207"/>
      <c r="BE19" s="207">
        <f t="shared" si="75"/>
        <v>0</v>
      </c>
      <c r="BF19" s="207">
        <f t="shared" si="75"/>
        <v>211691568</v>
      </c>
      <c r="BG19" s="207">
        <f t="shared" si="75"/>
        <v>115507393</v>
      </c>
      <c r="BH19" s="207">
        <f t="shared" si="75"/>
        <v>87397000</v>
      </c>
      <c r="BI19" s="207">
        <f t="shared" si="75"/>
        <v>8787175</v>
      </c>
      <c r="BJ19" s="207">
        <f t="shared" si="75"/>
        <v>0</v>
      </c>
      <c r="BK19" s="207">
        <f t="shared" si="75"/>
        <v>0</v>
      </c>
      <c r="BL19" s="207">
        <f t="shared" si="75"/>
        <v>0</v>
      </c>
      <c r="BM19" s="207">
        <f t="shared" si="75"/>
        <v>2213862600</v>
      </c>
      <c r="BN19" s="207">
        <f t="shared" si="75"/>
        <v>1069756500</v>
      </c>
      <c r="BO19" s="207">
        <f t="shared" si="75"/>
        <v>0</v>
      </c>
      <c r="BP19" s="207">
        <f t="shared" si="75"/>
        <v>1144106100</v>
      </c>
      <c r="BQ19" s="207">
        <f t="shared" ref="BQ19:EB19" si="76">BQ47</f>
        <v>0</v>
      </c>
      <c r="BR19" s="207">
        <f t="shared" si="76"/>
        <v>0</v>
      </c>
      <c r="BS19" s="207">
        <f t="shared" si="76"/>
        <v>0</v>
      </c>
      <c r="BT19" s="207">
        <f t="shared" si="76"/>
        <v>218370800</v>
      </c>
      <c r="BU19" s="207">
        <f t="shared" si="76"/>
        <v>177693600</v>
      </c>
      <c r="BV19" s="207">
        <f t="shared" si="76"/>
        <v>40677200</v>
      </c>
      <c r="BW19" s="207">
        <f t="shared" si="76"/>
        <v>381125280</v>
      </c>
      <c r="BX19" s="207">
        <f t="shared" si="76"/>
        <v>287757294</v>
      </c>
      <c r="BY19" s="207">
        <f t="shared" si="76"/>
        <v>0</v>
      </c>
      <c r="BZ19" s="207">
        <f t="shared" si="76"/>
        <v>93367986</v>
      </c>
      <c r="CA19" s="207">
        <f t="shared" si="76"/>
        <v>0</v>
      </c>
      <c r="CB19" s="207">
        <f t="shared" si="76"/>
        <v>396815000</v>
      </c>
      <c r="CC19" s="207">
        <f t="shared" si="76"/>
        <v>217658600</v>
      </c>
      <c r="CD19" s="207">
        <f t="shared" si="76"/>
        <v>0</v>
      </c>
      <c r="CE19" s="207">
        <f t="shared" si="76"/>
        <v>179156400</v>
      </c>
      <c r="CF19" s="207">
        <f t="shared" si="76"/>
        <v>0</v>
      </c>
      <c r="CG19" s="207">
        <f t="shared" si="76"/>
        <v>449768910</v>
      </c>
      <c r="CH19" s="207">
        <f t="shared" si="76"/>
        <v>368388760</v>
      </c>
      <c r="CI19" s="207">
        <f t="shared" si="76"/>
        <v>0</v>
      </c>
      <c r="CJ19" s="207">
        <f t="shared" si="76"/>
        <v>81380150</v>
      </c>
      <c r="CK19" s="207">
        <f t="shared" si="76"/>
        <v>0</v>
      </c>
      <c r="CL19" s="207">
        <f t="shared" si="76"/>
        <v>491768100</v>
      </c>
      <c r="CM19" s="207">
        <f t="shared" si="76"/>
        <v>211536500</v>
      </c>
      <c r="CN19" s="207">
        <f t="shared" si="76"/>
        <v>0</v>
      </c>
      <c r="CO19" s="207">
        <f t="shared" si="76"/>
        <v>276431800</v>
      </c>
      <c r="CP19" s="207">
        <f t="shared" si="76"/>
        <v>3799800</v>
      </c>
      <c r="CQ19" s="207">
        <f t="shared" si="76"/>
        <v>0</v>
      </c>
      <c r="CR19" s="207">
        <f t="shared" si="76"/>
        <v>560583635</v>
      </c>
      <c r="CS19" s="207">
        <f t="shared" si="76"/>
        <v>237678445</v>
      </c>
      <c r="CT19" s="207">
        <f t="shared" si="76"/>
        <v>0</v>
      </c>
      <c r="CU19" s="207">
        <f t="shared" si="76"/>
        <v>322905190</v>
      </c>
      <c r="CV19" s="207">
        <f t="shared" si="76"/>
        <v>0</v>
      </c>
      <c r="CW19" s="207">
        <f t="shared" si="76"/>
        <v>575485661</v>
      </c>
      <c r="CX19" s="207">
        <f t="shared" si="76"/>
        <v>306986561</v>
      </c>
      <c r="CY19" s="207">
        <f t="shared" si="76"/>
        <v>0</v>
      </c>
      <c r="CZ19" s="207">
        <f t="shared" si="76"/>
        <v>268499100</v>
      </c>
      <c r="DA19" s="207">
        <f t="shared" si="76"/>
        <v>0</v>
      </c>
      <c r="DB19" s="207">
        <f t="shared" si="76"/>
        <v>832500134</v>
      </c>
      <c r="DC19" s="207">
        <f t="shared" si="76"/>
        <v>314880800</v>
      </c>
      <c r="DD19" s="207">
        <f t="shared" si="76"/>
        <v>0</v>
      </c>
      <c r="DE19" s="207">
        <f t="shared" si="76"/>
        <v>517619334</v>
      </c>
      <c r="DF19" s="207">
        <f t="shared" si="76"/>
        <v>449961890</v>
      </c>
      <c r="DG19" s="207">
        <f t="shared" si="76"/>
        <v>211709250</v>
      </c>
      <c r="DH19" s="207">
        <f t="shared" si="76"/>
        <v>0</v>
      </c>
      <c r="DI19" s="207">
        <f t="shared" si="76"/>
        <v>238252640</v>
      </c>
      <c r="DJ19" s="207">
        <f t="shared" si="76"/>
        <v>256599920</v>
      </c>
      <c r="DK19" s="207">
        <f t="shared" si="76"/>
        <v>213888800</v>
      </c>
      <c r="DL19" s="207">
        <f t="shared" si="76"/>
        <v>0</v>
      </c>
      <c r="DM19" s="207">
        <f t="shared" si="76"/>
        <v>42711120</v>
      </c>
      <c r="DN19" s="207">
        <f t="shared" si="76"/>
        <v>347462300</v>
      </c>
      <c r="DO19" s="207">
        <f t="shared" si="76"/>
        <v>309846000</v>
      </c>
      <c r="DP19" s="207">
        <f t="shared" si="76"/>
        <v>0</v>
      </c>
      <c r="DQ19" s="207">
        <f t="shared" si="76"/>
        <v>37616300</v>
      </c>
      <c r="DR19" s="207">
        <f t="shared" si="76"/>
        <v>550919373</v>
      </c>
      <c r="DS19" s="207">
        <f t="shared" si="76"/>
        <v>423560819</v>
      </c>
      <c r="DT19" s="207">
        <f t="shared" si="76"/>
        <v>0</v>
      </c>
      <c r="DU19" s="207">
        <f t="shared" si="76"/>
        <v>127358554</v>
      </c>
      <c r="DV19" s="207">
        <f t="shared" si="76"/>
        <v>0</v>
      </c>
      <c r="DW19" s="207">
        <f t="shared" si="76"/>
        <v>341610000</v>
      </c>
      <c r="DX19" s="207">
        <f t="shared" si="76"/>
        <v>332062800</v>
      </c>
      <c r="DY19" s="207">
        <f t="shared" si="76"/>
        <v>0</v>
      </c>
      <c r="DZ19" s="207">
        <f t="shared" si="76"/>
        <v>0</v>
      </c>
      <c r="EA19" s="207">
        <f t="shared" si="76"/>
        <v>0</v>
      </c>
      <c r="EB19" s="207">
        <f t="shared" si="76"/>
        <v>0</v>
      </c>
      <c r="EC19" s="207">
        <f t="shared" ref="EC19:GN19" si="77">EC47</f>
        <v>0</v>
      </c>
      <c r="ED19" s="207">
        <f t="shared" si="77"/>
        <v>9547200</v>
      </c>
      <c r="EE19" s="207">
        <f t="shared" si="77"/>
        <v>264284977</v>
      </c>
      <c r="EF19" s="207">
        <f t="shared" si="77"/>
        <v>92338570</v>
      </c>
      <c r="EG19" s="207">
        <f t="shared" si="77"/>
        <v>32088366</v>
      </c>
      <c r="EH19" s="207">
        <f t="shared" si="77"/>
        <v>0</v>
      </c>
      <c r="EI19" s="207">
        <f t="shared" si="77"/>
        <v>139858041</v>
      </c>
      <c r="EJ19" s="207">
        <f t="shared" si="77"/>
        <v>0</v>
      </c>
      <c r="EK19" s="207">
        <f t="shared" si="77"/>
        <v>0</v>
      </c>
      <c r="EL19" s="207">
        <f t="shared" si="77"/>
        <v>212974400</v>
      </c>
      <c r="EM19" s="207">
        <f t="shared" si="77"/>
        <v>212974400</v>
      </c>
      <c r="EN19" s="207">
        <f t="shared" si="77"/>
        <v>0</v>
      </c>
      <c r="EO19" s="207">
        <f t="shared" si="77"/>
        <v>264456650</v>
      </c>
      <c r="EP19" s="207">
        <f t="shared" si="77"/>
        <v>264456650</v>
      </c>
      <c r="EQ19" s="207">
        <f t="shared" si="77"/>
        <v>0</v>
      </c>
      <c r="ER19" s="207">
        <f t="shared" si="77"/>
        <v>0</v>
      </c>
      <c r="ES19" s="207">
        <f t="shared" si="77"/>
        <v>0</v>
      </c>
      <c r="ET19" s="207">
        <f t="shared" si="77"/>
        <v>0</v>
      </c>
      <c r="EU19" s="207">
        <f t="shared" si="77"/>
        <v>205446115</v>
      </c>
      <c r="EV19" s="207">
        <f t="shared" si="77"/>
        <v>205446115</v>
      </c>
      <c r="EW19" s="207">
        <f t="shared" si="77"/>
        <v>0</v>
      </c>
      <c r="EX19" s="207">
        <f t="shared" si="77"/>
        <v>0</v>
      </c>
      <c r="EY19" s="207">
        <f t="shared" si="77"/>
        <v>0</v>
      </c>
      <c r="EZ19" s="207">
        <f t="shared" si="77"/>
        <v>250059200</v>
      </c>
      <c r="FA19" s="207">
        <f t="shared" si="77"/>
        <v>249818900</v>
      </c>
      <c r="FB19" s="207">
        <f t="shared" si="77"/>
        <v>247582015</v>
      </c>
      <c r="FC19" s="207">
        <f t="shared" si="77"/>
        <v>201966200</v>
      </c>
      <c r="FD19" s="207">
        <f t="shared" si="77"/>
        <v>315773400</v>
      </c>
      <c r="FE19" s="207">
        <f t="shared" si="77"/>
        <v>219697500</v>
      </c>
      <c r="FF19" s="207">
        <f t="shared" si="77"/>
        <v>237248700</v>
      </c>
      <c r="FG19" s="207">
        <f t="shared" si="77"/>
        <v>0</v>
      </c>
      <c r="FH19" s="207">
        <f t="shared" si="77"/>
        <v>168779400</v>
      </c>
      <c r="FI19" s="207">
        <f t="shared" si="77"/>
        <v>170615800</v>
      </c>
      <c r="FJ19" s="207">
        <f t="shared" si="77"/>
        <v>201633200</v>
      </c>
      <c r="FK19" s="207">
        <f t="shared" si="77"/>
        <v>97978700</v>
      </c>
      <c r="FL19" s="207">
        <f t="shared" si="77"/>
        <v>97978700</v>
      </c>
      <c r="FM19" s="207">
        <f t="shared" si="77"/>
        <v>0</v>
      </c>
      <c r="FN19" s="207">
        <f t="shared" si="77"/>
        <v>239453863</v>
      </c>
      <c r="FO19" s="207">
        <f t="shared" si="77"/>
        <v>239453863</v>
      </c>
      <c r="FP19" s="207">
        <f t="shared" si="77"/>
        <v>0</v>
      </c>
      <c r="FQ19" s="207">
        <f t="shared" si="77"/>
        <v>26248400</v>
      </c>
      <c r="FR19" s="207">
        <f t="shared" si="77"/>
        <v>26248400</v>
      </c>
      <c r="FS19" s="207">
        <f t="shared" si="77"/>
        <v>0</v>
      </c>
      <c r="FT19" s="207">
        <f t="shared" si="77"/>
        <v>0</v>
      </c>
      <c r="FU19" s="207">
        <f t="shared" si="77"/>
        <v>74382100</v>
      </c>
      <c r="FV19" s="207">
        <f t="shared" si="77"/>
        <v>0</v>
      </c>
      <c r="FW19" s="207">
        <f t="shared" si="77"/>
        <v>0</v>
      </c>
      <c r="FX19" s="207">
        <f t="shared" si="77"/>
        <v>0</v>
      </c>
      <c r="FY19" s="207">
        <f t="shared" si="77"/>
        <v>0</v>
      </c>
      <c r="FZ19" s="207">
        <f t="shared" si="77"/>
        <v>0</v>
      </c>
      <c r="GA19" s="207">
        <f t="shared" si="77"/>
        <v>0</v>
      </c>
      <c r="GB19" s="207">
        <f t="shared" si="77"/>
        <v>0</v>
      </c>
      <c r="GC19" s="207">
        <f t="shared" si="77"/>
        <v>0</v>
      </c>
      <c r="GD19" s="207">
        <f t="shared" si="77"/>
        <v>0</v>
      </c>
      <c r="GE19" s="207">
        <f t="shared" si="77"/>
        <v>0</v>
      </c>
      <c r="GF19" s="207">
        <f t="shared" si="77"/>
        <v>0</v>
      </c>
      <c r="GG19" s="207">
        <f t="shared" si="77"/>
        <v>0</v>
      </c>
      <c r="GH19" s="207">
        <f t="shared" si="77"/>
        <v>0</v>
      </c>
      <c r="GI19" s="207">
        <f t="shared" si="77"/>
        <v>0</v>
      </c>
      <c r="GJ19" s="207">
        <f t="shared" si="77"/>
        <v>0</v>
      </c>
      <c r="GK19" s="207">
        <f t="shared" si="77"/>
        <v>0</v>
      </c>
      <c r="GL19" s="207">
        <f t="shared" si="77"/>
        <v>0</v>
      </c>
      <c r="GM19" s="207">
        <f t="shared" si="77"/>
        <v>0</v>
      </c>
      <c r="GN19" s="207">
        <f t="shared" si="77"/>
        <v>0</v>
      </c>
      <c r="GO19" s="207">
        <f t="shared" ref="GO19:HU19" si="78">GO47</f>
        <v>0</v>
      </c>
      <c r="GP19" s="207">
        <f t="shared" si="78"/>
        <v>0</v>
      </c>
      <c r="GQ19" s="207">
        <f t="shared" si="78"/>
        <v>0</v>
      </c>
      <c r="GR19" s="207">
        <f t="shared" si="78"/>
        <v>0</v>
      </c>
      <c r="GS19" s="207">
        <f t="shared" si="78"/>
        <v>0</v>
      </c>
      <c r="GT19" s="207">
        <f t="shared" si="78"/>
        <v>0</v>
      </c>
      <c r="GU19" s="207">
        <f t="shared" si="78"/>
        <v>0</v>
      </c>
      <c r="GV19" s="207">
        <f t="shared" si="78"/>
        <v>0</v>
      </c>
      <c r="GW19" s="207">
        <f t="shared" si="78"/>
        <v>0</v>
      </c>
      <c r="GX19" s="207">
        <f t="shared" si="78"/>
        <v>0</v>
      </c>
      <c r="GY19" s="207">
        <f t="shared" si="78"/>
        <v>0</v>
      </c>
      <c r="GZ19" s="207">
        <f t="shared" si="78"/>
        <v>0</v>
      </c>
      <c r="HA19" s="207">
        <f t="shared" si="78"/>
        <v>0</v>
      </c>
      <c r="HB19" s="207">
        <f t="shared" si="78"/>
        <v>0</v>
      </c>
      <c r="HC19" s="207">
        <f t="shared" si="78"/>
        <v>0</v>
      </c>
      <c r="HD19" s="207">
        <f t="shared" si="78"/>
        <v>0</v>
      </c>
      <c r="HE19" s="207">
        <f t="shared" si="78"/>
        <v>0</v>
      </c>
      <c r="HF19" s="207">
        <f t="shared" si="78"/>
        <v>0</v>
      </c>
      <c r="HG19" s="207">
        <f t="shared" si="78"/>
        <v>0</v>
      </c>
      <c r="HH19" s="207">
        <f t="shared" si="78"/>
        <v>0</v>
      </c>
      <c r="HI19" s="207">
        <f t="shared" si="78"/>
        <v>0</v>
      </c>
      <c r="HJ19" s="207">
        <f t="shared" si="78"/>
        <v>0</v>
      </c>
      <c r="HK19" s="207">
        <f t="shared" si="78"/>
        <v>0</v>
      </c>
      <c r="HL19" s="207">
        <f t="shared" si="78"/>
        <v>0</v>
      </c>
      <c r="HM19" s="207">
        <f t="shared" si="78"/>
        <v>0</v>
      </c>
      <c r="HN19" s="207">
        <f t="shared" si="78"/>
        <v>0</v>
      </c>
      <c r="HO19" s="207">
        <f t="shared" si="78"/>
        <v>0</v>
      </c>
      <c r="HP19" s="207">
        <f t="shared" si="78"/>
        <v>0</v>
      </c>
      <c r="HQ19" s="207">
        <f t="shared" si="78"/>
        <v>0</v>
      </c>
      <c r="HR19" s="207">
        <f t="shared" si="78"/>
        <v>0</v>
      </c>
      <c r="HS19" s="207">
        <f t="shared" si="78"/>
        <v>0</v>
      </c>
      <c r="HT19" s="207">
        <f t="shared" si="78"/>
        <v>0</v>
      </c>
      <c r="HU19" s="207">
        <f t="shared" si="78"/>
        <v>0</v>
      </c>
      <c r="HV19" s="236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</row>
    <row r="20" spans="1:256" s="205" customFormat="1" ht="18" customHeight="1">
      <c r="A20" s="209"/>
      <c r="B20" s="246">
        <v>3</v>
      </c>
      <c r="C20" s="247" t="s">
        <v>104</v>
      </c>
      <c r="D20" s="207">
        <f>D168</f>
        <v>125558888173</v>
      </c>
      <c r="E20" s="207">
        <f t="shared" ref="E20:BP20" si="79">E168</f>
        <v>2530973763</v>
      </c>
      <c r="F20" s="207">
        <f t="shared" si="79"/>
        <v>11987000</v>
      </c>
      <c r="G20" s="207">
        <f t="shared" si="79"/>
        <v>164286500</v>
      </c>
      <c r="H20" s="207">
        <f t="shared" si="79"/>
        <v>0</v>
      </c>
      <c r="I20" s="207">
        <f t="shared" si="79"/>
        <v>0</v>
      </c>
      <c r="J20" s="207">
        <f t="shared" si="79"/>
        <v>1426107974</v>
      </c>
      <c r="K20" s="207">
        <f t="shared" si="79"/>
        <v>681185500</v>
      </c>
      <c r="L20" s="207">
        <f t="shared" si="79"/>
        <v>247406789</v>
      </c>
      <c r="M20" s="207">
        <f t="shared" si="79"/>
        <v>0</v>
      </c>
      <c r="N20" s="207">
        <f t="shared" si="79"/>
        <v>0</v>
      </c>
      <c r="O20" s="207">
        <f t="shared" si="79"/>
        <v>0</v>
      </c>
      <c r="P20" s="207">
        <f t="shared" si="79"/>
        <v>0</v>
      </c>
      <c r="Q20" s="207">
        <f t="shared" si="79"/>
        <v>0</v>
      </c>
      <c r="R20" s="207">
        <f t="shared" si="79"/>
        <v>0</v>
      </c>
      <c r="S20" s="207">
        <f t="shared" si="79"/>
        <v>0</v>
      </c>
      <c r="T20" s="207">
        <f t="shared" si="79"/>
        <v>0</v>
      </c>
      <c r="U20" s="207">
        <f t="shared" si="79"/>
        <v>0</v>
      </c>
      <c r="V20" s="207">
        <f t="shared" si="79"/>
        <v>0</v>
      </c>
      <c r="W20" s="207">
        <f t="shared" si="79"/>
        <v>0</v>
      </c>
      <c r="X20" s="207">
        <f t="shared" si="79"/>
        <v>0</v>
      </c>
      <c r="Y20" s="207">
        <f t="shared" si="79"/>
        <v>0</v>
      </c>
      <c r="Z20" s="207">
        <f t="shared" si="79"/>
        <v>0</v>
      </c>
      <c r="AA20" s="207">
        <f t="shared" si="79"/>
        <v>0</v>
      </c>
      <c r="AB20" s="207">
        <f t="shared" si="79"/>
        <v>0</v>
      </c>
      <c r="AC20" s="207">
        <f t="shared" si="79"/>
        <v>0</v>
      </c>
      <c r="AD20" s="207">
        <f t="shared" si="79"/>
        <v>0</v>
      </c>
      <c r="AE20" s="207">
        <f t="shared" si="79"/>
        <v>122300370148</v>
      </c>
      <c r="AF20" s="207">
        <f t="shared" si="79"/>
        <v>957129300</v>
      </c>
      <c r="AG20" s="207">
        <f t="shared" si="79"/>
        <v>121343240848</v>
      </c>
      <c r="AH20" s="207">
        <f t="shared" si="79"/>
        <v>727544262</v>
      </c>
      <c r="AI20" s="207">
        <f t="shared" si="79"/>
        <v>4092000</v>
      </c>
      <c r="AJ20" s="207">
        <f t="shared" si="79"/>
        <v>26717500</v>
      </c>
      <c r="AK20" s="207">
        <f t="shared" si="79"/>
        <v>66388700</v>
      </c>
      <c r="AL20" s="207">
        <f t="shared" si="79"/>
        <v>3600000</v>
      </c>
      <c r="AM20" s="207">
        <f t="shared" si="79"/>
        <v>201519700</v>
      </c>
      <c r="AN20" s="207">
        <f t="shared" si="79"/>
        <v>425226362</v>
      </c>
      <c r="AO20" s="207">
        <f t="shared" si="79"/>
        <v>0</v>
      </c>
      <c r="AP20" s="207">
        <f t="shared" si="79"/>
        <v>0</v>
      </c>
      <c r="AQ20" s="207">
        <f t="shared" si="79"/>
        <v>0</v>
      </c>
      <c r="AR20" s="207">
        <f t="shared" si="79"/>
        <v>0</v>
      </c>
      <c r="AS20" s="207">
        <f t="shared" si="79"/>
        <v>0</v>
      </c>
      <c r="AT20" s="207">
        <f t="shared" si="79"/>
        <v>0</v>
      </c>
      <c r="AU20" s="207">
        <f t="shared" si="79"/>
        <v>0</v>
      </c>
      <c r="AV20" s="207">
        <f t="shared" si="79"/>
        <v>0</v>
      </c>
      <c r="AW20" s="207">
        <f t="shared" si="79"/>
        <v>0</v>
      </c>
      <c r="AX20" s="207">
        <f t="shared" si="79"/>
        <v>0</v>
      </c>
      <c r="AY20" s="207">
        <f t="shared" si="79"/>
        <v>0</v>
      </c>
      <c r="AZ20" s="207">
        <f t="shared" si="79"/>
        <v>0</v>
      </c>
      <c r="BA20" s="207">
        <f t="shared" si="79"/>
        <v>8224000</v>
      </c>
      <c r="BB20" s="207">
        <f t="shared" si="79"/>
        <v>7855000</v>
      </c>
      <c r="BC20" s="207">
        <f t="shared" si="79"/>
        <v>3763000</v>
      </c>
      <c r="BD20" s="207"/>
      <c r="BE20" s="207">
        <f t="shared" si="79"/>
        <v>4092000</v>
      </c>
      <c r="BF20" s="207">
        <f t="shared" si="79"/>
        <v>1349653000</v>
      </c>
      <c r="BG20" s="207">
        <f t="shared" si="79"/>
        <v>164286500</v>
      </c>
      <c r="BH20" s="207">
        <f t="shared" si="79"/>
        <v>957129300</v>
      </c>
      <c r="BI20" s="207">
        <f t="shared" si="79"/>
        <v>201519700</v>
      </c>
      <c r="BJ20" s="207">
        <f t="shared" si="79"/>
        <v>26717500</v>
      </c>
      <c r="BK20" s="207">
        <f t="shared" si="79"/>
        <v>0</v>
      </c>
      <c r="BL20" s="207">
        <f t="shared" si="79"/>
        <v>0</v>
      </c>
      <c r="BM20" s="207">
        <f t="shared" si="79"/>
        <v>50872079572</v>
      </c>
      <c r="BN20" s="207">
        <f t="shared" si="79"/>
        <v>372646074</v>
      </c>
      <c r="BO20" s="207">
        <f t="shared" si="79"/>
        <v>0</v>
      </c>
      <c r="BP20" s="207">
        <f t="shared" si="79"/>
        <v>50499433498</v>
      </c>
      <c r="BQ20" s="207">
        <f t="shared" ref="BQ20:EB20" si="80">BQ168</f>
        <v>0</v>
      </c>
      <c r="BR20" s="207">
        <f t="shared" si="80"/>
        <v>0</v>
      </c>
      <c r="BS20" s="207">
        <f t="shared" si="80"/>
        <v>0</v>
      </c>
      <c r="BT20" s="207">
        <f t="shared" si="80"/>
        <v>906563844</v>
      </c>
      <c r="BU20" s="207">
        <f t="shared" si="80"/>
        <v>28669000</v>
      </c>
      <c r="BV20" s="207">
        <f t="shared" si="80"/>
        <v>877894844</v>
      </c>
      <c r="BW20" s="207">
        <f t="shared" si="80"/>
        <v>9768634792</v>
      </c>
      <c r="BX20" s="207">
        <f t="shared" si="80"/>
        <v>0</v>
      </c>
      <c r="BY20" s="207">
        <f t="shared" si="80"/>
        <v>0</v>
      </c>
      <c r="BZ20" s="207">
        <f t="shared" si="80"/>
        <v>9768634792</v>
      </c>
      <c r="CA20" s="207">
        <f t="shared" si="80"/>
        <v>0</v>
      </c>
      <c r="CB20" s="207">
        <f t="shared" si="80"/>
        <v>8401695325</v>
      </c>
      <c r="CC20" s="207">
        <f t="shared" si="80"/>
        <v>159583200</v>
      </c>
      <c r="CD20" s="207">
        <f t="shared" si="80"/>
        <v>0</v>
      </c>
      <c r="CE20" s="207">
        <f t="shared" si="80"/>
        <v>8242112125</v>
      </c>
      <c r="CF20" s="207">
        <f t="shared" si="80"/>
        <v>0</v>
      </c>
      <c r="CG20" s="207">
        <f t="shared" si="80"/>
        <v>3380846035</v>
      </c>
      <c r="CH20" s="207">
        <f t="shared" si="80"/>
        <v>24750000</v>
      </c>
      <c r="CI20" s="207">
        <f t="shared" si="80"/>
        <v>0</v>
      </c>
      <c r="CJ20" s="207">
        <f t="shared" si="80"/>
        <v>3356096035</v>
      </c>
      <c r="CK20" s="207">
        <f t="shared" si="80"/>
        <v>0</v>
      </c>
      <c r="CL20" s="207">
        <f t="shared" si="80"/>
        <v>6627497792</v>
      </c>
      <c r="CM20" s="207">
        <f t="shared" si="80"/>
        <v>111383500</v>
      </c>
      <c r="CN20" s="207">
        <f t="shared" si="80"/>
        <v>0</v>
      </c>
      <c r="CO20" s="207">
        <f t="shared" si="80"/>
        <v>6503688292</v>
      </c>
      <c r="CP20" s="207">
        <f t="shared" si="80"/>
        <v>12426000</v>
      </c>
      <c r="CQ20" s="207">
        <f t="shared" si="80"/>
        <v>0</v>
      </c>
      <c r="CR20" s="207">
        <f t="shared" si="80"/>
        <v>7790464923</v>
      </c>
      <c r="CS20" s="207">
        <f t="shared" si="80"/>
        <v>0</v>
      </c>
      <c r="CT20" s="207">
        <f t="shared" si="80"/>
        <v>0</v>
      </c>
      <c r="CU20" s="207">
        <f t="shared" si="80"/>
        <v>7766264923</v>
      </c>
      <c r="CV20" s="207">
        <f t="shared" si="80"/>
        <v>24200000</v>
      </c>
      <c r="CW20" s="207">
        <f t="shared" si="80"/>
        <v>6012673061</v>
      </c>
      <c r="CX20" s="207">
        <f t="shared" si="80"/>
        <v>58195000</v>
      </c>
      <c r="CY20" s="207">
        <f t="shared" si="80"/>
        <v>0</v>
      </c>
      <c r="CZ20" s="207">
        <f t="shared" si="80"/>
        <v>5566203099</v>
      </c>
      <c r="DA20" s="207">
        <f t="shared" si="80"/>
        <v>388274962</v>
      </c>
      <c r="DB20" s="207">
        <f t="shared" si="80"/>
        <v>5988181566</v>
      </c>
      <c r="DC20" s="207">
        <f t="shared" si="80"/>
        <v>2160000</v>
      </c>
      <c r="DD20" s="207">
        <f t="shared" si="80"/>
        <v>0</v>
      </c>
      <c r="DE20" s="207">
        <f t="shared" si="80"/>
        <v>5986021566</v>
      </c>
      <c r="DF20" s="207">
        <f t="shared" si="80"/>
        <v>7803535670</v>
      </c>
      <c r="DG20" s="207">
        <f t="shared" si="80"/>
        <v>505851700</v>
      </c>
      <c r="DH20" s="207">
        <f t="shared" si="80"/>
        <v>0</v>
      </c>
      <c r="DI20" s="207">
        <f t="shared" si="80"/>
        <v>7297683970</v>
      </c>
      <c r="DJ20" s="207">
        <f t="shared" si="80"/>
        <v>3438315739</v>
      </c>
      <c r="DK20" s="207">
        <f t="shared" si="80"/>
        <v>36072000</v>
      </c>
      <c r="DL20" s="207">
        <f t="shared" si="80"/>
        <v>0</v>
      </c>
      <c r="DM20" s="207">
        <f t="shared" si="80"/>
        <v>3402243739</v>
      </c>
      <c r="DN20" s="207">
        <f t="shared" si="80"/>
        <v>2603876183</v>
      </c>
      <c r="DO20" s="207">
        <f t="shared" si="80"/>
        <v>21978000</v>
      </c>
      <c r="DP20" s="207">
        <f t="shared" si="80"/>
        <v>0</v>
      </c>
      <c r="DQ20" s="207">
        <f t="shared" si="80"/>
        <v>2581898183</v>
      </c>
      <c r="DR20" s="207">
        <f t="shared" si="80"/>
        <v>6036769252</v>
      </c>
      <c r="DS20" s="207">
        <f t="shared" si="80"/>
        <v>55533500</v>
      </c>
      <c r="DT20" s="207">
        <f t="shared" si="80"/>
        <v>0</v>
      </c>
      <c r="DU20" s="207">
        <f t="shared" si="80"/>
        <v>5981235752</v>
      </c>
      <c r="DV20" s="207">
        <f t="shared" si="80"/>
        <v>0</v>
      </c>
      <c r="DW20" s="207">
        <f t="shared" si="80"/>
        <v>451926500</v>
      </c>
      <c r="DX20" s="207">
        <f t="shared" si="80"/>
        <v>412986800</v>
      </c>
      <c r="DY20" s="207">
        <f t="shared" si="80"/>
        <v>0</v>
      </c>
      <c r="DZ20" s="207">
        <f t="shared" si="80"/>
        <v>0</v>
      </c>
      <c r="EA20" s="207">
        <f t="shared" si="80"/>
        <v>0</v>
      </c>
      <c r="EB20" s="207">
        <f t="shared" si="80"/>
        <v>0</v>
      </c>
      <c r="EC20" s="207">
        <f t="shared" ref="EC20:GN20" si="81">EC168</f>
        <v>0</v>
      </c>
      <c r="ED20" s="207">
        <f t="shared" si="81"/>
        <v>38939700</v>
      </c>
      <c r="EE20" s="207">
        <f t="shared" si="81"/>
        <v>3589841430</v>
      </c>
      <c r="EF20" s="207">
        <f t="shared" si="81"/>
        <v>49286000</v>
      </c>
      <c r="EG20" s="207">
        <f t="shared" si="81"/>
        <v>26400000</v>
      </c>
      <c r="EH20" s="207">
        <f t="shared" si="81"/>
        <v>0</v>
      </c>
      <c r="EI20" s="207">
        <f t="shared" si="81"/>
        <v>3513830030</v>
      </c>
      <c r="EJ20" s="207">
        <f t="shared" si="81"/>
        <v>325400</v>
      </c>
      <c r="EK20" s="207">
        <f t="shared" si="81"/>
        <v>0</v>
      </c>
      <c r="EL20" s="207">
        <f t="shared" si="81"/>
        <v>8812300</v>
      </c>
      <c r="EM20" s="207">
        <f t="shared" si="81"/>
        <v>8812300</v>
      </c>
      <c r="EN20" s="207">
        <f t="shared" si="81"/>
        <v>0</v>
      </c>
      <c r="EO20" s="207">
        <f t="shared" si="81"/>
        <v>102380600</v>
      </c>
      <c r="EP20" s="207">
        <f t="shared" si="81"/>
        <v>102380600</v>
      </c>
      <c r="EQ20" s="207">
        <f t="shared" si="81"/>
        <v>0</v>
      </c>
      <c r="ER20" s="207">
        <f t="shared" si="81"/>
        <v>0</v>
      </c>
      <c r="ES20" s="207">
        <f t="shared" si="81"/>
        <v>0</v>
      </c>
      <c r="ET20" s="207">
        <f t="shared" si="81"/>
        <v>0</v>
      </c>
      <c r="EU20" s="207">
        <f t="shared" si="81"/>
        <v>81394800</v>
      </c>
      <c r="EV20" s="207">
        <f t="shared" si="81"/>
        <v>53945800</v>
      </c>
      <c r="EW20" s="207">
        <f t="shared" si="81"/>
        <v>0</v>
      </c>
      <c r="EX20" s="207">
        <f t="shared" si="81"/>
        <v>0</v>
      </c>
      <c r="EY20" s="207">
        <f t="shared" si="81"/>
        <v>27449000</v>
      </c>
      <c r="EZ20" s="207">
        <f t="shared" si="81"/>
        <v>15224200</v>
      </c>
      <c r="FA20" s="207">
        <f t="shared" si="81"/>
        <v>4605900</v>
      </c>
      <c r="FB20" s="207">
        <f t="shared" si="81"/>
        <v>3985000</v>
      </c>
      <c r="FC20" s="207">
        <f t="shared" si="81"/>
        <v>2333000</v>
      </c>
      <c r="FD20" s="207">
        <f t="shared" si="81"/>
        <v>11106100</v>
      </c>
      <c r="FE20" s="207">
        <f t="shared" si="81"/>
        <v>17830000</v>
      </c>
      <c r="FF20" s="207">
        <f t="shared" si="81"/>
        <v>3677000</v>
      </c>
      <c r="FG20" s="207">
        <f t="shared" si="81"/>
        <v>5600600</v>
      </c>
      <c r="FH20" s="207">
        <f t="shared" si="81"/>
        <v>7298000</v>
      </c>
      <c r="FI20" s="207">
        <f t="shared" si="81"/>
        <v>3567200</v>
      </c>
      <c r="FJ20" s="207">
        <f t="shared" si="81"/>
        <v>1433000</v>
      </c>
      <c r="FK20" s="207">
        <f t="shared" si="81"/>
        <v>191907000</v>
      </c>
      <c r="FL20" s="207">
        <f t="shared" si="81"/>
        <v>191907000</v>
      </c>
      <c r="FM20" s="207">
        <f t="shared" si="81"/>
        <v>0</v>
      </c>
      <c r="FN20" s="207">
        <f t="shared" si="81"/>
        <v>866000</v>
      </c>
      <c r="FO20" s="207">
        <f t="shared" si="81"/>
        <v>866000</v>
      </c>
      <c r="FP20" s="207">
        <f t="shared" si="81"/>
        <v>0</v>
      </c>
      <c r="FQ20" s="207">
        <f t="shared" si="81"/>
        <v>13833000</v>
      </c>
      <c r="FR20" s="207">
        <f t="shared" si="81"/>
        <v>7293000</v>
      </c>
      <c r="FS20" s="207">
        <f t="shared" si="81"/>
        <v>2940000</v>
      </c>
      <c r="FT20" s="207">
        <f t="shared" si="81"/>
        <v>3600000</v>
      </c>
      <c r="FU20" s="207">
        <f t="shared" si="81"/>
        <v>25463907</v>
      </c>
      <c r="FV20" s="207">
        <f t="shared" si="81"/>
        <v>0</v>
      </c>
      <c r="FW20" s="207">
        <f t="shared" si="81"/>
        <v>0</v>
      </c>
      <c r="FX20" s="207">
        <f t="shared" si="81"/>
        <v>0</v>
      </c>
      <c r="FY20" s="207">
        <f t="shared" si="81"/>
        <v>0</v>
      </c>
      <c r="FZ20" s="207">
        <f t="shared" si="81"/>
        <v>0</v>
      </c>
      <c r="GA20" s="207">
        <f t="shared" si="81"/>
        <v>0</v>
      </c>
      <c r="GB20" s="207">
        <f t="shared" si="81"/>
        <v>0</v>
      </c>
      <c r="GC20" s="207">
        <f t="shared" si="81"/>
        <v>0</v>
      </c>
      <c r="GD20" s="207">
        <f t="shared" si="81"/>
        <v>0</v>
      </c>
      <c r="GE20" s="207">
        <f t="shared" si="81"/>
        <v>0</v>
      </c>
      <c r="GF20" s="207">
        <f t="shared" si="81"/>
        <v>0</v>
      </c>
      <c r="GG20" s="207">
        <f t="shared" si="81"/>
        <v>18936882</v>
      </c>
      <c r="GH20" s="207">
        <f t="shared" si="81"/>
        <v>18936882</v>
      </c>
      <c r="GI20" s="207">
        <f t="shared" si="81"/>
        <v>0</v>
      </c>
      <c r="GJ20" s="207">
        <f t="shared" si="81"/>
        <v>0</v>
      </c>
      <c r="GK20" s="207">
        <f t="shared" si="81"/>
        <v>925000</v>
      </c>
      <c r="GL20" s="207">
        <f t="shared" si="81"/>
        <v>0</v>
      </c>
      <c r="GM20" s="207">
        <f t="shared" si="81"/>
        <v>0</v>
      </c>
      <c r="GN20" s="207">
        <f t="shared" si="81"/>
        <v>1154700</v>
      </c>
      <c r="GO20" s="207">
        <f t="shared" ref="GO20:HU20" si="82">GO168</f>
        <v>0</v>
      </c>
      <c r="GP20" s="207">
        <f t="shared" si="82"/>
        <v>0</v>
      </c>
      <c r="GQ20" s="207">
        <f t="shared" si="82"/>
        <v>1440000</v>
      </c>
      <c r="GR20" s="207">
        <f t="shared" si="82"/>
        <v>0</v>
      </c>
      <c r="GS20" s="207">
        <f t="shared" si="82"/>
        <v>0</v>
      </c>
      <c r="GT20" s="207">
        <f t="shared" si="82"/>
        <v>1500000</v>
      </c>
      <c r="GU20" s="207">
        <f t="shared" si="82"/>
        <v>0</v>
      </c>
      <c r="GV20" s="207">
        <f t="shared" si="82"/>
        <v>0</v>
      </c>
      <c r="GW20" s="207">
        <f t="shared" si="82"/>
        <v>1000000</v>
      </c>
      <c r="GX20" s="207">
        <f t="shared" si="82"/>
        <v>0</v>
      </c>
      <c r="GY20" s="207">
        <f t="shared" si="82"/>
        <v>0</v>
      </c>
      <c r="GZ20" s="207">
        <f t="shared" si="82"/>
        <v>1000000</v>
      </c>
      <c r="HA20" s="207">
        <f t="shared" si="82"/>
        <v>0</v>
      </c>
      <c r="HB20" s="207">
        <f t="shared" si="82"/>
        <v>0</v>
      </c>
      <c r="HC20" s="207">
        <f t="shared" si="82"/>
        <v>1694182</v>
      </c>
      <c r="HD20" s="207">
        <f t="shared" si="82"/>
        <v>0</v>
      </c>
      <c r="HE20" s="207">
        <f t="shared" si="82"/>
        <v>0</v>
      </c>
      <c r="HF20" s="207">
        <f t="shared" si="82"/>
        <v>1611300</v>
      </c>
      <c r="HG20" s="207">
        <f t="shared" si="82"/>
        <v>0</v>
      </c>
      <c r="HH20" s="207">
        <f t="shared" si="82"/>
        <v>0</v>
      </c>
      <c r="HI20" s="207">
        <f t="shared" si="82"/>
        <v>4340000</v>
      </c>
      <c r="HJ20" s="207">
        <f t="shared" si="82"/>
        <v>0</v>
      </c>
      <c r="HK20" s="207">
        <f t="shared" si="82"/>
        <v>0</v>
      </c>
      <c r="HL20" s="207">
        <f t="shared" si="82"/>
        <v>0</v>
      </c>
      <c r="HM20" s="207">
        <f t="shared" si="82"/>
        <v>1500000</v>
      </c>
      <c r="HN20" s="207">
        <f t="shared" si="82"/>
        <v>0</v>
      </c>
      <c r="HO20" s="207">
        <f t="shared" si="82"/>
        <v>0</v>
      </c>
      <c r="HP20" s="207">
        <f t="shared" si="82"/>
        <v>1799700</v>
      </c>
      <c r="HQ20" s="207">
        <f t="shared" si="82"/>
        <v>0</v>
      </c>
      <c r="HR20" s="207">
        <f t="shared" si="82"/>
        <v>0</v>
      </c>
      <c r="HS20" s="207">
        <f t="shared" si="82"/>
        <v>972000</v>
      </c>
      <c r="HT20" s="207">
        <f t="shared" si="82"/>
        <v>0</v>
      </c>
      <c r="HU20" s="207">
        <f t="shared" si="82"/>
        <v>0</v>
      </c>
      <c r="HV20" s="236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</row>
    <row r="21" spans="1:256" s="205" customFormat="1" ht="18" customHeight="1">
      <c r="A21" s="209"/>
      <c r="B21" s="246">
        <v>4</v>
      </c>
      <c r="C21" s="247" t="s">
        <v>105</v>
      </c>
      <c r="D21" s="207">
        <f>D10-D14-D20-D22-D23</f>
        <v>36290200962</v>
      </c>
      <c r="E21" s="207">
        <f t="shared" ref="E21:BP21" si="83">E10-E14-E20-E22-E23</f>
        <v>21059009824</v>
      </c>
      <c r="F21" s="207">
        <f t="shared" si="83"/>
        <v>523745010</v>
      </c>
      <c r="G21" s="207">
        <f t="shared" si="83"/>
        <v>686431600</v>
      </c>
      <c r="H21" s="207">
        <f t="shared" si="83"/>
        <v>0</v>
      </c>
      <c r="I21" s="207">
        <f t="shared" si="83"/>
        <v>0</v>
      </c>
      <c r="J21" s="207">
        <f t="shared" si="83"/>
        <v>8855606646</v>
      </c>
      <c r="K21" s="207">
        <f t="shared" si="83"/>
        <v>7395914415</v>
      </c>
      <c r="L21" s="207">
        <f t="shared" si="83"/>
        <v>3597312153</v>
      </c>
      <c r="M21" s="207">
        <f t="shared" si="83"/>
        <v>0</v>
      </c>
      <c r="N21" s="207">
        <f t="shared" si="83"/>
        <v>0</v>
      </c>
      <c r="O21" s="207">
        <f t="shared" si="83"/>
        <v>0</v>
      </c>
      <c r="P21" s="207">
        <f t="shared" si="83"/>
        <v>0</v>
      </c>
      <c r="Q21" s="207">
        <f t="shared" si="83"/>
        <v>0</v>
      </c>
      <c r="R21" s="207">
        <f t="shared" si="83"/>
        <v>0</v>
      </c>
      <c r="S21" s="207">
        <f t="shared" si="83"/>
        <v>0</v>
      </c>
      <c r="T21" s="207">
        <f t="shared" si="83"/>
        <v>0</v>
      </c>
      <c r="U21" s="207">
        <f t="shared" si="83"/>
        <v>0</v>
      </c>
      <c r="V21" s="207">
        <f t="shared" si="83"/>
        <v>0</v>
      </c>
      <c r="W21" s="207">
        <f t="shared" si="83"/>
        <v>0</v>
      </c>
      <c r="X21" s="207">
        <f t="shared" si="83"/>
        <v>0</v>
      </c>
      <c r="Y21" s="207">
        <f t="shared" si="83"/>
        <v>0</v>
      </c>
      <c r="Z21" s="207">
        <f t="shared" si="83"/>
        <v>0</v>
      </c>
      <c r="AA21" s="207">
        <f t="shared" si="83"/>
        <v>0</v>
      </c>
      <c r="AB21" s="207">
        <f t="shared" si="83"/>
        <v>0</v>
      </c>
      <c r="AC21" s="207">
        <f t="shared" si="83"/>
        <v>0</v>
      </c>
      <c r="AD21" s="207">
        <f t="shared" si="83"/>
        <v>0</v>
      </c>
      <c r="AE21" s="207">
        <f t="shared" si="83"/>
        <v>13857592744</v>
      </c>
      <c r="AF21" s="207">
        <f t="shared" si="83"/>
        <v>422179900</v>
      </c>
      <c r="AG21" s="207">
        <f t="shared" si="83"/>
        <v>13435412844</v>
      </c>
      <c r="AH21" s="207">
        <f t="shared" si="83"/>
        <v>1373598394</v>
      </c>
      <c r="AI21" s="207">
        <f t="shared" si="83"/>
        <v>12712200</v>
      </c>
      <c r="AJ21" s="207">
        <f t="shared" si="83"/>
        <v>1600000</v>
      </c>
      <c r="AK21" s="207">
        <f t="shared" si="83"/>
        <v>21610800</v>
      </c>
      <c r="AL21" s="207">
        <f t="shared" si="83"/>
        <v>4400000</v>
      </c>
      <c r="AM21" s="207">
        <f t="shared" si="83"/>
        <v>101245300</v>
      </c>
      <c r="AN21" s="207">
        <f t="shared" si="83"/>
        <v>1094973894</v>
      </c>
      <c r="AO21" s="207">
        <f t="shared" si="83"/>
        <v>7500000</v>
      </c>
      <c r="AP21" s="207">
        <f t="shared" si="83"/>
        <v>23036000</v>
      </c>
      <c r="AQ21" s="207">
        <f t="shared" si="83"/>
        <v>106520200</v>
      </c>
      <c r="AR21" s="207">
        <f t="shared" si="83"/>
        <v>0</v>
      </c>
      <c r="AS21" s="207">
        <f t="shared" si="83"/>
        <v>0</v>
      </c>
      <c r="AT21" s="207">
        <f t="shared" si="83"/>
        <v>0</v>
      </c>
      <c r="AU21" s="207">
        <f t="shared" si="83"/>
        <v>0</v>
      </c>
      <c r="AV21" s="207">
        <f t="shared" si="83"/>
        <v>0</v>
      </c>
      <c r="AW21" s="207">
        <f t="shared" si="83"/>
        <v>0</v>
      </c>
      <c r="AX21" s="207">
        <f t="shared" si="83"/>
        <v>0</v>
      </c>
      <c r="AY21" s="207">
        <f t="shared" si="83"/>
        <v>0</v>
      </c>
      <c r="AZ21" s="207">
        <f t="shared" si="83"/>
        <v>0</v>
      </c>
      <c r="BA21" s="207">
        <f t="shared" si="83"/>
        <v>283155510</v>
      </c>
      <c r="BB21" s="207">
        <f>BB10-BB14-BB20-BB22-BB23</f>
        <v>253301700</v>
      </c>
      <c r="BC21" s="207">
        <f t="shared" si="83"/>
        <v>240589500</v>
      </c>
      <c r="BD21" s="207"/>
      <c r="BE21" s="207">
        <f t="shared" si="83"/>
        <v>12712200</v>
      </c>
      <c r="BF21" s="207">
        <f t="shared" si="83"/>
        <v>1211456800</v>
      </c>
      <c r="BG21" s="207">
        <f t="shared" si="83"/>
        <v>686431600</v>
      </c>
      <c r="BH21" s="207">
        <f t="shared" si="83"/>
        <v>422179900</v>
      </c>
      <c r="BI21" s="207">
        <f t="shared" si="83"/>
        <v>92931300</v>
      </c>
      <c r="BJ21" s="207">
        <f t="shared" si="83"/>
        <v>1600000</v>
      </c>
      <c r="BK21" s="207">
        <f t="shared" si="83"/>
        <v>2860000</v>
      </c>
      <c r="BL21" s="207">
        <f t="shared" si="83"/>
        <v>5454000</v>
      </c>
      <c r="BM21" s="207">
        <f t="shared" si="83"/>
        <v>10408368118</v>
      </c>
      <c r="BN21" s="207">
        <f t="shared" si="83"/>
        <v>3571518579</v>
      </c>
      <c r="BO21" s="207">
        <f t="shared" si="83"/>
        <v>0</v>
      </c>
      <c r="BP21" s="207">
        <f t="shared" si="83"/>
        <v>5852726945</v>
      </c>
      <c r="BQ21" s="207">
        <f t="shared" ref="BQ21:EB21" si="84">BQ10-BQ14-BQ20-BQ22-BQ23</f>
        <v>855071394</v>
      </c>
      <c r="BR21" s="207">
        <f t="shared" si="84"/>
        <v>22531000</v>
      </c>
      <c r="BS21" s="207">
        <f t="shared" si="84"/>
        <v>106520200</v>
      </c>
      <c r="BT21" s="207">
        <f t="shared" si="84"/>
        <v>587080000</v>
      </c>
      <c r="BU21" s="207">
        <f t="shared" si="84"/>
        <v>448105900</v>
      </c>
      <c r="BV21" s="207">
        <f t="shared" si="84"/>
        <v>138974100</v>
      </c>
      <c r="BW21" s="207">
        <f t="shared" si="84"/>
        <v>925108952</v>
      </c>
      <c r="BX21" s="207">
        <f t="shared" si="84"/>
        <v>14897900</v>
      </c>
      <c r="BY21" s="207">
        <f t="shared" si="84"/>
        <v>0</v>
      </c>
      <c r="BZ21" s="207">
        <f t="shared" si="84"/>
        <v>910211052</v>
      </c>
      <c r="CA21" s="207">
        <f t="shared" si="84"/>
        <v>0</v>
      </c>
      <c r="CB21" s="207">
        <f t="shared" si="84"/>
        <v>1122186200</v>
      </c>
      <c r="CC21" s="207">
        <f t="shared" si="84"/>
        <v>631845800</v>
      </c>
      <c r="CD21" s="207">
        <f t="shared" si="84"/>
        <v>0</v>
      </c>
      <c r="CE21" s="207">
        <f t="shared" si="84"/>
        <v>448594600</v>
      </c>
      <c r="CF21" s="207">
        <f t="shared" si="84"/>
        <v>41745800</v>
      </c>
      <c r="CG21" s="207">
        <f t="shared" si="84"/>
        <v>1177361204</v>
      </c>
      <c r="CH21" s="207">
        <f t="shared" si="84"/>
        <v>140110000</v>
      </c>
      <c r="CI21" s="207">
        <f t="shared" si="84"/>
        <v>0</v>
      </c>
      <c r="CJ21" s="207">
        <f t="shared" si="84"/>
        <v>1037251204</v>
      </c>
      <c r="CK21" s="207">
        <f t="shared" si="84"/>
        <v>0</v>
      </c>
      <c r="CL21" s="207">
        <f t="shared" si="84"/>
        <v>1445824688</v>
      </c>
      <c r="CM21" s="207">
        <f t="shared" si="84"/>
        <v>564777500</v>
      </c>
      <c r="CN21" s="207">
        <f t="shared" si="84"/>
        <v>0</v>
      </c>
      <c r="CO21" s="207">
        <f t="shared" si="84"/>
        <v>737001188</v>
      </c>
      <c r="CP21" s="207">
        <f t="shared" si="84"/>
        <v>144046000</v>
      </c>
      <c r="CQ21" s="207">
        <f t="shared" si="84"/>
        <v>0</v>
      </c>
      <c r="CR21" s="207">
        <f t="shared" si="84"/>
        <v>1006569560</v>
      </c>
      <c r="CS21" s="207">
        <f t="shared" si="84"/>
        <v>450425945</v>
      </c>
      <c r="CT21" s="207">
        <f t="shared" si="84"/>
        <v>0</v>
      </c>
      <c r="CU21" s="207">
        <f t="shared" si="84"/>
        <v>556143615</v>
      </c>
      <c r="CV21" s="207">
        <f t="shared" si="84"/>
        <v>0</v>
      </c>
      <c r="CW21" s="207">
        <f t="shared" si="84"/>
        <v>1195178500</v>
      </c>
      <c r="CX21" s="207">
        <f t="shared" si="84"/>
        <v>332624200</v>
      </c>
      <c r="CY21" s="207">
        <f t="shared" si="84"/>
        <v>0</v>
      </c>
      <c r="CZ21" s="207">
        <f t="shared" si="84"/>
        <v>842387300</v>
      </c>
      <c r="DA21" s="207">
        <f t="shared" si="84"/>
        <v>20167000</v>
      </c>
      <c r="DB21" s="207">
        <f t="shared" si="84"/>
        <v>1091277400</v>
      </c>
      <c r="DC21" s="207">
        <f t="shared" si="84"/>
        <v>365197000</v>
      </c>
      <c r="DD21" s="207">
        <f t="shared" si="84"/>
        <v>0</v>
      </c>
      <c r="DE21" s="207">
        <f t="shared" si="84"/>
        <v>726080400</v>
      </c>
      <c r="DF21" s="207">
        <f t="shared" si="84"/>
        <v>1572571670</v>
      </c>
      <c r="DG21" s="207">
        <f t="shared" si="84"/>
        <v>850508050</v>
      </c>
      <c r="DH21" s="207">
        <f t="shared" si="84"/>
        <v>0</v>
      </c>
      <c r="DI21" s="207">
        <f t="shared" si="84"/>
        <v>722063620</v>
      </c>
      <c r="DJ21" s="207">
        <f t="shared" si="84"/>
        <v>437328700</v>
      </c>
      <c r="DK21" s="207">
        <f t="shared" si="84"/>
        <v>355610400</v>
      </c>
      <c r="DL21" s="207">
        <f t="shared" si="84"/>
        <v>0</v>
      </c>
      <c r="DM21" s="207">
        <f t="shared" si="84"/>
        <v>81718300</v>
      </c>
      <c r="DN21" s="207">
        <f t="shared" si="84"/>
        <v>588181500</v>
      </c>
      <c r="DO21" s="207">
        <f t="shared" si="84"/>
        <v>299008100</v>
      </c>
      <c r="DP21" s="207">
        <f t="shared" si="84"/>
        <v>0</v>
      </c>
      <c r="DQ21" s="207">
        <f t="shared" si="84"/>
        <v>289173400</v>
      </c>
      <c r="DR21" s="207">
        <f t="shared" si="84"/>
        <v>1182771292</v>
      </c>
      <c r="DS21" s="207">
        <f t="shared" si="84"/>
        <v>560064272</v>
      </c>
      <c r="DT21" s="207">
        <f t="shared" si="84"/>
        <v>0</v>
      </c>
      <c r="DU21" s="207">
        <f t="shared" si="84"/>
        <v>601123520</v>
      </c>
      <c r="DV21" s="207">
        <f t="shared" si="84"/>
        <v>21583500</v>
      </c>
      <c r="DW21" s="207">
        <f t="shared" si="84"/>
        <v>870444037</v>
      </c>
      <c r="DX21" s="207">
        <f t="shared" si="84"/>
        <v>865252037</v>
      </c>
      <c r="DY21" s="207">
        <f t="shared" si="84"/>
        <v>0</v>
      </c>
      <c r="DZ21" s="207">
        <f t="shared" si="84"/>
        <v>0</v>
      </c>
      <c r="EA21" s="207">
        <f t="shared" si="84"/>
        <v>0</v>
      </c>
      <c r="EB21" s="207">
        <f t="shared" si="84"/>
        <v>0</v>
      </c>
      <c r="EC21" s="207">
        <f t="shared" ref="EC21:GN21" si="85">EC10-EC14-EC20-EC22-EC23</f>
        <v>0</v>
      </c>
      <c r="ED21" s="207">
        <f t="shared" si="85"/>
        <v>5192000</v>
      </c>
      <c r="EE21" s="207">
        <f t="shared" si="85"/>
        <v>1034506708</v>
      </c>
      <c r="EF21" s="207">
        <f t="shared" si="85"/>
        <v>270913000</v>
      </c>
      <c r="EG21" s="207">
        <f t="shared" si="85"/>
        <v>258764908</v>
      </c>
      <c r="EH21" s="207">
        <f t="shared" si="85"/>
        <v>0</v>
      </c>
      <c r="EI21" s="207">
        <f t="shared" si="85"/>
        <v>491963600</v>
      </c>
      <c r="EJ21" s="207">
        <f t="shared" si="85"/>
        <v>12360200</v>
      </c>
      <c r="EK21" s="207">
        <f t="shared" si="85"/>
        <v>505000</v>
      </c>
      <c r="EL21" s="207">
        <f t="shared" si="85"/>
        <v>418400800</v>
      </c>
      <c r="EM21" s="207">
        <f t="shared" si="85"/>
        <v>418400800</v>
      </c>
      <c r="EN21" s="207">
        <f t="shared" si="85"/>
        <v>0</v>
      </c>
      <c r="EO21" s="207">
        <f t="shared" si="85"/>
        <v>586579900</v>
      </c>
      <c r="EP21" s="207">
        <f t="shared" si="85"/>
        <v>579079900</v>
      </c>
      <c r="EQ21" s="207">
        <f t="shared" si="85"/>
        <v>7500000</v>
      </c>
      <c r="ER21" s="207">
        <f t="shared" si="85"/>
        <v>0</v>
      </c>
      <c r="ES21" s="207">
        <f t="shared" si="85"/>
        <v>0</v>
      </c>
      <c r="ET21" s="207">
        <f t="shared" si="85"/>
        <v>0</v>
      </c>
      <c r="EU21" s="207">
        <f t="shared" si="85"/>
        <v>690684085</v>
      </c>
      <c r="EV21" s="207">
        <f t="shared" si="85"/>
        <v>674265285</v>
      </c>
      <c r="EW21" s="207">
        <f t="shared" si="85"/>
        <v>0</v>
      </c>
      <c r="EX21" s="207">
        <f t="shared" si="85"/>
        <v>0</v>
      </c>
      <c r="EY21" s="207">
        <f t="shared" si="85"/>
        <v>16418800</v>
      </c>
      <c r="EZ21" s="207">
        <f t="shared" si="85"/>
        <v>515883200</v>
      </c>
      <c r="FA21" s="207">
        <f t="shared" si="85"/>
        <v>337276300</v>
      </c>
      <c r="FB21" s="207">
        <f t="shared" si="85"/>
        <v>526616885</v>
      </c>
      <c r="FC21" s="207">
        <f t="shared" si="85"/>
        <v>387571800</v>
      </c>
      <c r="FD21" s="207">
        <f t="shared" si="85"/>
        <v>460017300</v>
      </c>
      <c r="FE21" s="207">
        <f t="shared" si="85"/>
        <v>409229000</v>
      </c>
      <c r="FF21" s="207">
        <f t="shared" si="85"/>
        <v>316765200</v>
      </c>
      <c r="FG21" s="207">
        <f t="shared" si="85"/>
        <v>414305000</v>
      </c>
      <c r="FH21" s="207">
        <f t="shared" si="85"/>
        <v>299107800</v>
      </c>
      <c r="FI21" s="207">
        <f t="shared" si="85"/>
        <v>650015900</v>
      </c>
      <c r="FJ21" s="207">
        <f t="shared" si="85"/>
        <v>283363100</v>
      </c>
      <c r="FK21" s="207">
        <f t="shared" si="85"/>
        <v>369740900</v>
      </c>
      <c r="FL21" s="207">
        <f t="shared" si="85"/>
        <v>365670900</v>
      </c>
      <c r="FM21" s="207">
        <f t="shared" si="85"/>
        <v>4070000</v>
      </c>
      <c r="FN21" s="207">
        <f t="shared" si="85"/>
        <v>396313832</v>
      </c>
      <c r="FO21" s="207">
        <f t="shared" si="85"/>
        <v>396313832</v>
      </c>
      <c r="FP21" s="207">
        <f t="shared" si="85"/>
        <v>0</v>
      </c>
      <c r="FQ21" s="207">
        <f t="shared" si="85"/>
        <v>1253129794</v>
      </c>
      <c r="FR21" s="207">
        <f t="shared" si="85"/>
        <v>1248109294</v>
      </c>
      <c r="FS21" s="207">
        <f t="shared" si="85"/>
        <v>5020500</v>
      </c>
      <c r="FT21" s="207">
        <f t="shared" si="85"/>
        <v>0</v>
      </c>
      <c r="FU21" s="207">
        <f t="shared" si="85"/>
        <v>163285776</v>
      </c>
      <c r="FV21" s="207">
        <f t="shared" si="85"/>
        <v>0</v>
      </c>
      <c r="FW21" s="207">
        <f t="shared" si="85"/>
        <v>0</v>
      </c>
      <c r="FX21" s="207">
        <f t="shared" si="85"/>
        <v>0</v>
      </c>
      <c r="FY21" s="207">
        <f t="shared" si="85"/>
        <v>0</v>
      </c>
      <c r="FZ21" s="207">
        <f t="shared" si="85"/>
        <v>0</v>
      </c>
      <c r="GA21" s="207">
        <f t="shared" si="85"/>
        <v>0</v>
      </c>
      <c r="GB21" s="207">
        <f t="shared" si="85"/>
        <v>0</v>
      </c>
      <c r="GC21" s="207">
        <f t="shared" si="85"/>
        <v>0</v>
      </c>
      <c r="GD21" s="207">
        <f t="shared" si="85"/>
        <v>0</v>
      </c>
      <c r="GE21" s="207">
        <f t="shared" si="85"/>
        <v>0</v>
      </c>
      <c r="GF21" s="207">
        <f t="shared" si="85"/>
        <v>0</v>
      </c>
      <c r="GG21" s="207">
        <f t="shared" si="85"/>
        <v>1418911851</v>
      </c>
      <c r="GH21" s="207">
        <f t="shared" si="85"/>
        <v>1418911851</v>
      </c>
      <c r="GI21" s="207">
        <f t="shared" si="85"/>
        <v>0</v>
      </c>
      <c r="GJ21" s="207">
        <f t="shared" si="85"/>
        <v>0</v>
      </c>
      <c r="GK21" s="207">
        <f t="shared" si="85"/>
        <v>94232904</v>
      </c>
      <c r="GL21" s="207">
        <f t="shared" si="85"/>
        <v>0</v>
      </c>
      <c r="GM21" s="207">
        <f t="shared" si="85"/>
        <v>0</v>
      </c>
      <c r="GN21" s="207">
        <f t="shared" si="85"/>
        <v>198705100</v>
      </c>
      <c r="GO21" s="207">
        <f t="shared" ref="GO21:HU21" si="86">GO10-GO14-GO20-GO22-GO23</f>
        <v>0</v>
      </c>
      <c r="GP21" s="207">
        <f t="shared" si="86"/>
        <v>0</v>
      </c>
      <c r="GQ21" s="207">
        <f t="shared" si="86"/>
        <v>69870000</v>
      </c>
      <c r="GR21" s="207">
        <f t="shared" si="86"/>
        <v>0</v>
      </c>
      <c r="GS21" s="207">
        <f t="shared" si="86"/>
        <v>0</v>
      </c>
      <c r="GT21" s="207">
        <f t="shared" si="86"/>
        <v>101402510</v>
      </c>
      <c r="GU21" s="207">
        <f t="shared" si="86"/>
        <v>0</v>
      </c>
      <c r="GV21" s="207">
        <f t="shared" si="86"/>
        <v>0</v>
      </c>
      <c r="GW21" s="207">
        <f t="shared" si="86"/>
        <v>111417284</v>
      </c>
      <c r="GX21" s="207">
        <f t="shared" si="86"/>
        <v>0</v>
      </c>
      <c r="GY21" s="207">
        <f t="shared" si="86"/>
        <v>0</v>
      </c>
      <c r="GZ21" s="207">
        <f t="shared" si="86"/>
        <v>86465406</v>
      </c>
      <c r="HA21" s="207">
        <f t="shared" si="86"/>
        <v>0</v>
      </c>
      <c r="HB21" s="207">
        <f t="shared" si="86"/>
        <v>0</v>
      </c>
      <c r="HC21" s="207">
        <f t="shared" si="86"/>
        <v>101491474</v>
      </c>
      <c r="HD21" s="207">
        <f t="shared" si="86"/>
        <v>0</v>
      </c>
      <c r="HE21" s="207">
        <f t="shared" si="86"/>
        <v>0</v>
      </c>
      <c r="HF21" s="207">
        <f t="shared" si="86"/>
        <v>106003024</v>
      </c>
      <c r="HG21" s="207">
        <f t="shared" si="86"/>
        <v>0</v>
      </c>
      <c r="HH21" s="207">
        <f t="shared" si="86"/>
        <v>0</v>
      </c>
      <c r="HI21" s="207">
        <f t="shared" si="86"/>
        <v>121328300</v>
      </c>
      <c r="HJ21" s="207">
        <f t="shared" si="86"/>
        <v>330000</v>
      </c>
      <c r="HK21" s="207">
        <f t="shared" si="86"/>
        <v>0</v>
      </c>
      <c r="HL21" s="207">
        <f t="shared" si="86"/>
        <v>0</v>
      </c>
      <c r="HM21" s="207">
        <f t="shared" si="86"/>
        <v>78061022</v>
      </c>
      <c r="HN21" s="207">
        <f t="shared" si="86"/>
        <v>0</v>
      </c>
      <c r="HO21" s="207">
        <f t="shared" si="86"/>
        <v>0</v>
      </c>
      <c r="HP21" s="207">
        <f t="shared" si="86"/>
        <v>81655200</v>
      </c>
      <c r="HQ21" s="207">
        <f t="shared" si="86"/>
        <v>0</v>
      </c>
      <c r="HR21" s="207">
        <f t="shared" si="86"/>
        <v>0</v>
      </c>
      <c r="HS21" s="207">
        <f t="shared" si="86"/>
        <v>268279627</v>
      </c>
      <c r="HT21" s="207">
        <f t="shared" si="86"/>
        <v>0</v>
      </c>
      <c r="HU21" s="207">
        <f t="shared" si="86"/>
        <v>0</v>
      </c>
      <c r="HV21" s="236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7"/>
      <c r="IH21" s="237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  <c r="IV21" s="237"/>
    </row>
    <row r="22" spans="1:256" s="205" customFormat="1" ht="18" customHeight="1">
      <c r="A22" s="209"/>
      <c r="B22" s="246">
        <v>5</v>
      </c>
      <c r="C22" s="247" t="s">
        <v>106</v>
      </c>
      <c r="D22" s="207">
        <f>D225</f>
        <v>7083798468</v>
      </c>
      <c r="E22" s="207">
        <f t="shared" ref="E22:BP22" si="87">E225</f>
        <v>6534877600</v>
      </c>
      <c r="F22" s="207">
        <f t="shared" si="87"/>
        <v>228238000</v>
      </c>
      <c r="G22" s="207">
        <f t="shared" si="87"/>
        <v>1195277300</v>
      </c>
      <c r="H22" s="207">
        <f t="shared" si="87"/>
        <v>0</v>
      </c>
      <c r="I22" s="207">
        <f t="shared" si="87"/>
        <v>0</v>
      </c>
      <c r="J22" s="207">
        <f t="shared" si="87"/>
        <v>2329891000</v>
      </c>
      <c r="K22" s="207">
        <f t="shared" si="87"/>
        <v>1189262000</v>
      </c>
      <c r="L22" s="207">
        <f t="shared" si="87"/>
        <v>1592209300</v>
      </c>
      <c r="M22" s="207">
        <f t="shared" si="87"/>
        <v>0</v>
      </c>
      <c r="N22" s="207">
        <f t="shared" si="87"/>
        <v>0</v>
      </c>
      <c r="O22" s="207">
        <f t="shared" si="87"/>
        <v>0</v>
      </c>
      <c r="P22" s="207">
        <f t="shared" si="87"/>
        <v>0</v>
      </c>
      <c r="Q22" s="207">
        <f t="shared" si="87"/>
        <v>0</v>
      </c>
      <c r="R22" s="207">
        <f t="shared" si="87"/>
        <v>0</v>
      </c>
      <c r="S22" s="207">
        <f t="shared" si="87"/>
        <v>0</v>
      </c>
      <c r="T22" s="207">
        <f t="shared" si="87"/>
        <v>0</v>
      </c>
      <c r="U22" s="207">
        <f t="shared" si="87"/>
        <v>0</v>
      </c>
      <c r="V22" s="207">
        <f t="shared" si="87"/>
        <v>0</v>
      </c>
      <c r="W22" s="207">
        <f t="shared" si="87"/>
        <v>0</v>
      </c>
      <c r="X22" s="207">
        <f t="shared" si="87"/>
        <v>0</v>
      </c>
      <c r="Y22" s="207">
        <f t="shared" si="87"/>
        <v>0</v>
      </c>
      <c r="Z22" s="207">
        <f t="shared" si="87"/>
        <v>0</v>
      </c>
      <c r="AA22" s="207">
        <f t="shared" si="87"/>
        <v>0</v>
      </c>
      <c r="AB22" s="207">
        <f t="shared" si="87"/>
        <v>0</v>
      </c>
      <c r="AC22" s="207">
        <f t="shared" si="87"/>
        <v>0</v>
      </c>
      <c r="AD22" s="207">
        <f t="shared" si="87"/>
        <v>0</v>
      </c>
      <c r="AE22" s="207">
        <f t="shared" si="87"/>
        <v>526520868</v>
      </c>
      <c r="AF22" s="207">
        <f t="shared" si="87"/>
        <v>11320000</v>
      </c>
      <c r="AG22" s="207">
        <f t="shared" si="87"/>
        <v>515200868</v>
      </c>
      <c r="AH22" s="207">
        <f t="shared" si="87"/>
        <v>22400000</v>
      </c>
      <c r="AI22" s="207">
        <f t="shared" si="87"/>
        <v>0</v>
      </c>
      <c r="AJ22" s="207">
        <f t="shared" si="87"/>
        <v>0</v>
      </c>
      <c r="AK22" s="207">
        <f t="shared" si="87"/>
        <v>0</v>
      </c>
      <c r="AL22" s="207">
        <f t="shared" si="87"/>
        <v>22400000</v>
      </c>
      <c r="AM22" s="207">
        <f t="shared" si="87"/>
        <v>0</v>
      </c>
      <c r="AN22" s="207">
        <f t="shared" si="87"/>
        <v>0</v>
      </c>
      <c r="AO22" s="207">
        <f t="shared" si="87"/>
        <v>0</v>
      </c>
      <c r="AP22" s="207">
        <f t="shared" si="87"/>
        <v>0</v>
      </c>
      <c r="AQ22" s="207">
        <f t="shared" si="87"/>
        <v>0</v>
      </c>
      <c r="AR22" s="207">
        <f t="shared" si="87"/>
        <v>0</v>
      </c>
      <c r="AS22" s="207">
        <f t="shared" si="87"/>
        <v>0</v>
      </c>
      <c r="AT22" s="207">
        <f t="shared" si="87"/>
        <v>0</v>
      </c>
      <c r="AU22" s="207">
        <f t="shared" si="87"/>
        <v>0</v>
      </c>
      <c r="AV22" s="207">
        <f t="shared" si="87"/>
        <v>0</v>
      </c>
      <c r="AW22" s="207">
        <f t="shared" si="87"/>
        <v>0</v>
      </c>
      <c r="AX22" s="207">
        <f t="shared" si="87"/>
        <v>0</v>
      </c>
      <c r="AY22" s="207">
        <f t="shared" si="87"/>
        <v>0</v>
      </c>
      <c r="AZ22" s="207">
        <f t="shared" si="87"/>
        <v>0</v>
      </c>
      <c r="BA22" s="207">
        <f t="shared" si="87"/>
        <v>203238000</v>
      </c>
      <c r="BB22" s="207">
        <f t="shared" si="87"/>
        <v>25000000</v>
      </c>
      <c r="BC22" s="207">
        <f t="shared" si="87"/>
        <v>25000000</v>
      </c>
      <c r="BD22" s="207"/>
      <c r="BE22" s="207">
        <f t="shared" si="87"/>
        <v>0</v>
      </c>
      <c r="BF22" s="207">
        <f t="shared" si="87"/>
        <v>1206597300</v>
      </c>
      <c r="BG22" s="207">
        <f t="shared" si="87"/>
        <v>1195277300</v>
      </c>
      <c r="BH22" s="207">
        <f t="shared" si="87"/>
        <v>11320000</v>
      </c>
      <c r="BI22" s="207">
        <f t="shared" si="87"/>
        <v>0</v>
      </c>
      <c r="BJ22" s="207">
        <f t="shared" si="87"/>
        <v>0</v>
      </c>
      <c r="BK22" s="207">
        <f t="shared" si="87"/>
        <v>0</v>
      </c>
      <c r="BL22" s="207">
        <f t="shared" si="87"/>
        <v>0</v>
      </c>
      <c r="BM22" s="207">
        <f t="shared" si="87"/>
        <v>291580868</v>
      </c>
      <c r="BN22" s="207">
        <f t="shared" si="87"/>
        <v>116615000</v>
      </c>
      <c r="BO22" s="207">
        <f t="shared" si="87"/>
        <v>0</v>
      </c>
      <c r="BP22" s="207">
        <f t="shared" si="87"/>
        <v>174965868</v>
      </c>
      <c r="BQ22" s="207">
        <f t="shared" ref="BQ22:EB22" si="88">BQ225</f>
        <v>0</v>
      </c>
      <c r="BR22" s="207">
        <f t="shared" si="88"/>
        <v>0</v>
      </c>
      <c r="BS22" s="207">
        <f t="shared" si="88"/>
        <v>0</v>
      </c>
      <c r="BT22" s="207">
        <f t="shared" si="88"/>
        <v>49000000</v>
      </c>
      <c r="BU22" s="207">
        <f t="shared" si="88"/>
        <v>49000000</v>
      </c>
      <c r="BV22" s="207">
        <f t="shared" si="88"/>
        <v>0</v>
      </c>
      <c r="BW22" s="207">
        <f t="shared" si="88"/>
        <v>51390000</v>
      </c>
      <c r="BX22" s="207">
        <f t="shared" si="88"/>
        <v>51390000</v>
      </c>
      <c r="BY22" s="207">
        <f t="shared" si="88"/>
        <v>0</v>
      </c>
      <c r="BZ22" s="207">
        <f t="shared" si="88"/>
        <v>0</v>
      </c>
      <c r="CA22" s="207">
        <f t="shared" si="88"/>
        <v>0</v>
      </c>
      <c r="CB22" s="207">
        <f t="shared" si="88"/>
        <v>198100000</v>
      </c>
      <c r="CC22" s="207">
        <f t="shared" si="88"/>
        <v>84550000</v>
      </c>
      <c r="CD22" s="207">
        <f t="shared" si="88"/>
        <v>0</v>
      </c>
      <c r="CE22" s="207">
        <f t="shared" si="88"/>
        <v>113550000</v>
      </c>
      <c r="CF22" s="207">
        <f t="shared" si="88"/>
        <v>0</v>
      </c>
      <c r="CG22" s="207">
        <f t="shared" si="88"/>
        <v>164160000</v>
      </c>
      <c r="CH22" s="207">
        <f t="shared" si="88"/>
        <v>60875000</v>
      </c>
      <c r="CI22" s="207">
        <f t="shared" si="88"/>
        <v>0</v>
      </c>
      <c r="CJ22" s="207">
        <f t="shared" si="88"/>
        <v>103285000</v>
      </c>
      <c r="CK22" s="207">
        <f t="shared" si="88"/>
        <v>0</v>
      </c>
      <c r="CL22" s="207">
        <f t="shared" si="88"/>
        <v>0</v>
      </c>
      <c r="CM22" s="207">
        <f t="shared" si="88"/>
        <v>0</v>
      </c>
      <c r="CN22" s="207">
        <f t="shared" si="88"/>
        <v>0</v>
      </c>
      <c r="CO22" s="207">
        <f t="shared" si="88"/>
        <v>0</v>
      </c>
      <c r="CP22" s="207">
        <f t="shared" si="88"/>
        <v>0</v>
      </c>
      <c r="CQ22" s="207">
        <f t="shared" si="88"/>
        <v>0</v>
      </c>
      <c r="CR22" s="207">
        <f t="shared" si="88"/>
        <v>0</v>
      </c>
      <c r="CS22" s="207">
        <f t="shared" si="88"/>
        <v>0</v>
      </c>
      <c r="CT22" s="207">
        <f t="shared" si="88"/>
        <v>0</v>
      </c>
      <c r="CU22" s="207">
        <f t="shared" si="88"/>
        <v>0</v>
      </c>
      <c r="CV22" s="207">
        <f t="shared" si="88"/>
        <v>0</v>
      </c>
      <c r="CW22" s="207">
        <f t="shared" si="88"/>
        <v>1074250000</v>
      </c>
      <c r="CX22" s="207">
        <f t="shared" si="88"/>
        <v>1074250000</v>
      </c>
      <c r="CY22" s="207">
        <f t="shared" si="88"/>
        <v>0</v>
      </c>
      <c r="CZ22" s="207">
        <f t="shared" si="88"/>
        <v>0</v>
      </c>
      <c r="DA22" s="207">
        <f t="shared" si="88"/>
        <v>0</v>
      </c>
      <c r="DB22" s="207">
        <f t="shared" si="88"/>
        <v>0</v>
      </c>
      <c r="DC22" s="207">
        <f t="shared" si="88"/>
        <v>0</v>
      </c>
      <c r="DD22" s="207">
        <f t="shared" si="88"/>
        <v>0</v>
      </c>
      <c r="DE22" s="207">
        <f t="shared" si="88"/>
        <v>0</v>
      </c>
      <c r="DF22" s="207">
        <f t="shared" si="88"/>
        <v>0</v>
      </c>
      <c r="DG22" s="207">
        <f t="shared" si="88"/>
        <v>0</v>
      </c>
      <c r="DH22" s="207">
        <f t="shared" si="88"/>
        <v>0</v>
      </c>
      <c r="DI22" s="207">
        <f t="shared" si="88"/>
        <v>0</v>
      </c>
      <c r="DJ22" s="207">
        <f t="shared" si="88"/>
        <v>153900000</v>
      </c>
      <c r="DK22" s="207">
        <f t="shared" si="88"/>
        <v>153900000</v>
      </c>
      <c r="DL22" s="207">
        <f t="shared" si="88"/>
        <v>0</v>
      </c>
      <c r="DM22" s="207">
        <f t="shared" si="88"/>
        <v>0</v>
      </c>
      <c r="DN22" s="207">
        <f t="shared" si="88"/>
        <v>0</v>
      </c>
      <c r="DO22" s="207">
        <f t="shared" si="88"/>
        <v>0</v>
      </c>
      <c r="DP22" s="207">
        <f t="shared" si="88"/>
        <v>0</v>
      </c>
      <c r="DQ22" s="207">
        <f t="shared" si="88"/>
        <v>0</v>
      </c>
      <c r="DR22" s="207">
        <f t="shared" si="88"/>
        <v>46900000</v>
      </c>
      <c r="DS22" s="207">
        <f t="shared" si="88"/>
        <v>0</v>
      </c>
      <c r="DT22" s="207">
        <f t="shared" si="88"/>
        <v>0</v>
      </c>
      <c r="DU22" s="207">
        <f t="shared" si="88"/>
        <v>46900000</v>
      </c>
      <c r="DV22" s="207">
        <f t="shared" si="88"/>
        <v>0</v>
      </c>
      <c r="DW22" s="207">
        <f t="shared" si="88"/>
        <v>72795000</v>
      </c>
      <c r="DX22" s="207">
        <f t="shared" si="88"/>
        <v>72795000</v>
      </c>
      <c r="DY22" s="207">
        <f t="shared" si="88"/>
        <v>0</v>
      </c>
      <c r="DZ22" s="207">
        <f t="shared" si="88"/>
        <v>0</v>
      </c>
      <c r="EA22" s="207">
        <f t="shared" si="88"/>
        <v>0</v>
      </c>
      <c r="EB22" s="207">
        <f t="shared" si="88"/>
        <v>0</v>
      </c>
      <c r="EC22" s="207">
        <f t="shared" ref="EC22:GN22" si="89">EC225</f>
        <v>0</v>
      </c>
      <c r="ED22" s="207">
        <f t="shared" si="89"/>
        <v>0</v>
      </c>
      <c r="EE22" s="207">
        <f t="shared" si="89"/>
        <v>832311000</v>
      </c>
      <c r="EF22" s="207">
        <f t="shared" si="89"/>
        <v>739311000</v>
      </c>
      <c r="EG22" s="207">
        <f t="shared" si="89"/>
        <v>16500000</v>
      </c>
      <c r="EH22" s="207">
        <f t="shared" si="89"/>
        <v>0</v>
      </c>
      <c r="EI22" s="207">
        <f t="shared" si="89"/>
        <v>76500000</v>
      </c>
      <c r="EJ22" s="207">
        <f t="shared" si="89"/>
        <v>0</v>
      </c>
      <c r="EK22" s="207">
        <f t="shared" si="89"/>
        <v>0</v>
      </c>
      <c r="EL22" s="207">
        <f t="shared" si="89"/>
        <v>23630000</v>
      </c>
      <c r="EM22" s="207">
        <f t="shared" si="89"/>
        <v>23630000</v>
      </c>
      <c r="EN22" s="207">
        <f t="shared" si="89"/>
        <v>0</v>
      </c>
      <c r="EO22" s="207">
        <f t="shared" si="89"/>
        <v>0</v>
      </c>
      <c r="EP22" s="207">
        <f t="shared" si="89"/>
        <v>0</v>
      </c>
      <c r="EQ22" s="207">
        <f t="shared" si="89"/>
        <v>0</v>
      </c>
      <c r="ER22" s="207">
        <f t="shared" si="89"/>
        <v>0</v>
      </c>
      <c r="ES22" s="207">
        <f t="shared" si="89"/>
        <v>0</v>
      </c>
      <c r="ET22" s="207">
        <f t="shared" si="89"/>
        <v>0</v>
      </c>
      <c r="EU22" s="207">
        <f t="shared" si="89"/>
        <v>21900000</v>
      </c>
      <c r="EV22" s="207">
        <f t="shared" si="89"/>
        <v>21900000</v>
      </c>
      <c r="EW22" s="207">
        <f t="shared" si="89"/>
        <v>0</v>
      </c>
      <c r="EX22" s="207">
        <f t="shared" si="89"/>
        <v>0</v>
      </c>
      <c r="EY22" s="207">
        <f t="shared" si="89"/>
        <v>0</v>
      </c>
      <c r="EZ22" s="207">
        <f t="shared" si="89"/>
        <v>0</v>
      </c>
      <c r="FA22" s="207">
        <f t="shared" si="89"/>
        <v>39168000</v>
      </c>
      <c r="FB22" s="207">
        <f t="shared" si="89"/>
        <v>616700000</v>
      </c>
      <c r="FC22" s="207">
        <f t="shared" si="89"/>
        <v>0</v>
      </c>
      <c r="FD22" s="207">
        <f t="shared" si="89"/>
        <v>37849000</v>
      </c>
      <c r="FE22" s="207">
        <f t="shared" si="89"/>
        <v>34750000</v>
      </c>
      <c r="FF22" s="207">
        <f t="shared" si="89"/>
        <v>98595000</v>
      </c>
      <c r="FG22" s="207">
        <f t="shared" si="89"/>
        <v>11950000</v>
      </c>
      <c r="FH22" s="207">
        <f t="shared" si="89"/>
        <v>37620000</v>
      </c>
      <c r="FI22" s="207">
        <f t="shared" si="89"/>
        <v>95605000</v>
      </c>
      <c r="FJ22" s="207">
        <f t="shared" si="89"/>
        <v>82200000</v>
      </c>
      <c r="FK22" s="207">
        <f t="shared" si="89"/>
        <v>399554000</v>
      </c>
      <c r="FL22" s="207">
        <f t="shared" si="89"/>
        <v>399554000</v>
      </c>
      <c r="FM22" s="207">
        <f t="shared" si="89"/>
        <v>0</v>
      </c>
      <c r="FN22" s="207">
        <f t="shared" si="89"/>
        <v>42310000</v>
      </c>
      <c r="FO22" s="207">
        <f t="shared" si="89"/>
        <v>42310000</v>
      </c>
      <c r="FP22" s="207">
        <f t="shared" si="89"/>
        <v>0</v>
      </c>
      <c r="FQ22" s="207">
        <f t="shared" si="89"/>
        <v>53208000</v>
      </c>
      <c r="FR22" s="207">
        <f t="shared" si="89"/>
        <v>27658000</v>
      </c>
      <c r="FS22" s="207">
        <f t="shared" si="89"/>
        <v>3150000</v>
      </c>
      <c r="FT22" s="207">
        <f t="shared" si="89"/>
        <v>22400000</v>
      </c>
      <c r="FU22" s="207">
        <f t="shared" si="89"/>
        <v>47500000</v>
      </c>
      <c r="FV22" s="207">
        <f t="shared" si="89"/>
        <v>0</v>
      </c>
      <c r="FW22" s="207">
        <f t="shared" si="89"/>
        <v>0</v>
      </c>
      <c r="FX22" s="207">
        <f t="shared" si="89"/>
        <v>0</v>
      </c>
      <c r="FY22" s="207">
        <f t="shared" si="89"/>
        <v>0</v>
      </c>
      <c r="FZ22" s="207">
        <f t="shared" si="89"/>
        <v>0</v>
      </c>
      <c r="GA22" s="207">
        <f t="shared" si="89"/>
        <v>0</v>
      </c>
      <c r="GB22" s="207">
        <f t="shared" si="89"/>
        <v>0</v>
      </c>
      <c r="GC22" s="207">
        <f t="shared" si="89"/>
        <v>0</v>
      </c>
      <c r="GD22" s="207">
        <f t="shared" si="89"/>
        <v>0</v>
      </c>
      <c r="GE22" s="207">
        <f t="shared" si="89"/>
        <v>0</v>
      </c>
      <c r="GF22" s="207">
        <f t="shared" si="89"/>
        <v>0</v>
      </c>
      <c r="GG22" s="207">
        <f t="shared" si="89"/>
        <v>1072037300</v>
      </c>
      <c r="GH22" s="207">
        <f t="shared" si="89"/>
        <v>1072037300</v>
      </c>
      <c r="GI22" s="207">
        <f t="shared" si="89"/>
        <v>0</v>
      </c>
      <c r="GJ22" s="207">
        <f t="shared" si="89"/>
        <v>0</v>
      </c>
      <c r="GK22" s="207">
        <f t="shared" si="89"/>
        <v>18000000</v>
      </c>
      <c r="GL22" s="207">
        <f t="shared" si="89"/>
        <v>0</v>
      </c>
      <c r="GM22" s="207">
        <f t="shared" si="89"/>
        <v>0</v>
      </c>
      <c r="GN22" s="207">
        <f t="shared" si="89"/>
        <v>28600000</v>
      </c>
      <c r="GO22" s="207">
        <f t="shared" ref="GO22:HU22" si="90">GO225</f>
        <v>0</v>
      </c>
      <c r="GP22" s="207">
        <f t="shared" si="90"/>
        <v>0</v>
      </c>
      <c r="GQ22" s="207">
        <f t="shared" si="90"/>
        <v>32090000</v>
      </c>
      <c r="GR22" s="207">
        <f t="shared" si="90"/>
        <v>0</v>
      </c>
      <c r="GS22" s="207">
        <f t="shared" si="90"/>
        <v>0</v>
      </c>
      <c r="GT22" s="207">
        <f t="shared" si="90"/>
        <v>0</v>
      </c>
      <c r="GU22" s="207">
        <f t="shared" si="90"/>
        <v>0</v>
      </c>
      <c r="GV22" s="207">
        <f t="shared" si="90"/>
        <v>0</v>
      </c>
      <c r="GW22" s="207">
        <f t="shared" si="90"/>
        <v>18905000</v>
      </c>
      <c r="GX22" s="207">
        <f t="shared" si="90"/>
        <v>0</v>
      </c>
      <c r="GY22" s="207">
        <f t="shared" si="90"/>
        <v>0</v>
      </c>
      <c r="GZ22" s="207">
        <f t="shared" si="90"/>
        <v>16000000</v>
      </c>
      <c r="HA22" s="207">
        <f t="shared" si="90"/>
        <v>0</v>
      </c>
      <c r="HB22" s="207">
        <f t="shared" si="90"/>
        <v>0</v>
      </c>
      <c r="HC22" s="207">
        <f t="shared" si="90"/>
        <v>7499900</v>
      </c>
      <c r="HD22" s="207">
        <f t="shared" si="90"/>
        <v>0</v>
      </c>
      <c r="HE22" s="207">
        <f t="shared" si="90"/>
        <v>0</v>
      </c>
      <c r="HF22" s="207">
        <f t="shared" si="90"/>
        <v>0</v>
      </c>
      <c r="HG22" s="207">
        <f t="shared" si="90"/>
        <v>0</v>
      </c>
      <c r="HH22" s="207">
        <f t="shared" si="90"/>
        <v>0</v>
      </c>
      <c r="HI22" s="207">
        <f t="shared" si="90"/>
        <v>639260400</v>
      </c>
      <c r="HJ22" s="207">
        <f t="shared" si="90"/>
        <v>0</v>
      </c>
      <c r="HK22" s="207">
        <f t="shared" si="90"/>
        <v>0</v>
      </c>
      <c r="HL22" s="207">
        <f t="shared" si="90"/>
        <v>0</v>
      </c>
      <c r="HM22" s="207">
        <f t="shared" si="90"/>
        <v>0</v>
      </c>
      <c r="HN22" s="207">
        <f t="shared" si="90"/>
        <v>0</v>
      </c>
      <c r="HO22" s="207">
        <f t="shared" si="90"/>
        <v>0</v>
      </c>
      <c r="HP22" s="207">
        <f t="shared" si="90"/>
        <v>23610000</v>
      </c>
      <c r="HQ22" s="207">
        <f t="shared" si="90"/>
        <v>0</v>
      </c>
      <c r="HR22" s="207">
        <f t="shared" si="90"/>
        <v>0</v>
      </c>
      <c r="HS22" s="207">
        <f t="shared" si="90"/>
        <v>288072000</v>
      </c>
      <c r="HT22" s="207">
        <f t="shared" si="90"/>
        <v>0</v>
      </c>
      <c r="HU22" s="207">
        <f t="shared" si="90"/>
        <v>0</v>
      </c>
      <c r="HV22" s="236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</row>
    <row r="23" spans="1:256" s="205" customFormat="1" ht="18" customHeight="1">
      <c r="A23" s="209"/>
      <c r="B23" s="246">
        <v>6</v>
      </c>
      <c r="C23" s="247" t="s">
        <v>107</v>
      </c>
      <c r="D23" s="207">
        <f>SUM(D24:D27)</f>
        <v>13581566197</v>
      </c>
      <c r="E23" s="207">
        <f t="shared" ref="E23:BP23" si="91">SUM(E24:E27)</f>
        <v>757680945</v>
      </c>
      <c r="F23" s="207">
        <f t="shared" si="91"/>
        <v>0</v>
      </c>
      <c r="G23" s="207">
        <f t="shared" si="91"/>
        <v>0</v>
      </c>
      <c r="H23" s="207">
        <f t="shared" si="91"/>
        <v>0</v>
      </c>
      <c r="I23" s="207">
        <f t="shared" si="91"/>
        <v>0</v>
      </c>
      <c r="J23" s="207">
        <f t="shared" si="91"/>
        <v>0</v>
      </c>
      <c r="K23" s="207">
        <f t="shared" si="91"/>
        <v>648064600</v>
      </c>
      <c r="L23" s="207">
        <f t="shared" si="91"/>
        <v>109616345</v>
      </c>
      <c r="M23" s="207">
        <f t="shared" si="91"/>
        <v>0</v>
      </c>
      <c r="N23" s="207">
        <f t="shared" si="91"/>
        <v>0</v>
      </c>
      <c r="O23" s="207">
        <f t="shared" si="91"/>
        <v>0</v>
      </c>
      <c r="P23" s="207">
        <f t="shared" si="91"/>
        <v>0</v>
      </c>
      <c r="Q23" s="207">
        <f t="shared" si="91"/>
        <v>0</v>
      </c>
      <c r="R23" s="207">
        <f t="shared" si="91"/>
        <v>0</v>
      </c>
      <c r="S23" s="207">
        <f t="shared" si="91"/>
        <v>0</v>
      </c>
      <c r="T23" s="207">
        <f t="shared" si="91"/>
        <v>0</v>
      </c>
      <c r="U23" s="207">
        <f t="shared" si="91"/>
        <v>0</v>
      </c>
      <c r="V23" s="207">
        <f t="shared" si="91"/>
        <v>0</v>
      </c>
      <c r="W23" s="207">
        <f t="shared" si="91"/>
        <v>0</v>
      </c>
      <c r="X23" s="207">
        <f t="shared" si="91"/>
        <v>0</v>
      </c>
      <c r="Y23" s="207">
        <f t="shared" si="91"/>
        <v>0</v>
      </c>
      <c r="Z23" s="207">
        <f t="shared" si="91"/>
        <v>0</v>
      </c>
      <c r="AA23" s="207">
        <f t="shared" si="91"/>
        <v>0</v>
      </c>
      <c r="AB23" s="207">
        <f t="shared" si="91"/>
        <v>0</v>
      </c>
      <c r="AC23" s="207">
        <f t="shared" si="91"/>
        <v>0</v>
      </c>
      <c r="AD23" s="207">
        <f t="shared" si="91"/>
        <v>0</v>
      </c>
      <c r="AE23" s="207">
        <f t="shared" si="91"/>
        <v>12100063810</v>
      </c>
      <c r="AF23" s="207">
        <f t="shared" si="91"/>
        <v>284967300</v>
      </c>
      <c r="AG23" s="207">
        <f t="shared" si="91"/>
        <v>11815096510</v>
      </c>
      <c r="AH23" s="207">
        <f t="shared" si="91"/>
        <v>723821442</v>
      </c>
      <c r="AI23" s="207">
        <f t="shared" si="91"/>
        <v>0</v>
      </c>
      <c r="AJ23" s="207">
        <f t="shared" si="91"/>
        <v>0</v>
      </c>
      <c r="AK23" s="207">
        <f t="shared" si="91"/>
        <v>110335000</v>
      </c>
      <c r="AL23" s="207">
        <f t="shared" si="91"/>
        <v>0</v>
      </c>
      <c r="AM23" s="207">
        <f t="shared" si="91"/>
        <v>61224938</v>
      </c>
      <c r="AN23" s="207">
        <f t="shared" si="91"/>
        <v>498848604</v>
      </c>
      <c r="AO23" s="207">
        <f t="shared" si="91"/>
        <v>0</v>
      </c>
      <c r="AP23" s="207">
        <f t="shared" si="91"/>
        <v>53412900</v>
      </c>
      <c r="AQ23" s="207">
        <f t="shared" si="91"/>
        <v>0</v>
      </c>
      <c r="AR23" s="207">
        <f t="shared" si="91"/>
        <v>0</v>
      </c>
      <c r="AS23" s="207">
        <f t="shared" si="91"/>
        <v>0</v>
      </c>
      <c r="AT23" s="207">
        <f t="shared" si="91"/>
        <v>0</v>
      </c>
      <c r="AU23" s="207">
        <f t="shared" si="91"/>
        <v>0</v>
      </c>
      <c r="AV23" s="207">
        <f t="shared" si="91"/>
        <v>0</v>
      </c>
      <c r="AW23" s="207">
        <f t="shared" si="91"/>
        <v>0</v>
      </c>
      <c r="AX23" s="207">
        <f t="shared" si="91"/>
        <v>0</v>
      </c>
      <c r="AY23" s="207">
        <f t="shared" si="91"/>
        <v>0</v>
      </c>
      <c r="AZ23" s="207">
        <f t="shared" si="91"/>
        <v>0</v>
      </c>
      <c r="BA23" s="207">
        <f t="shared" si="91"/>
        <v>0</v>
      </c>
      <c r="BB23" s="207">
        <f t="shared" si="91"/>
        <v>0</v>
      </c>
      <c r="BC23" s="207">
        <f t="shared" si="91"/>
        <v>0</v>
      </c>
      <c r="BD23" s="207"/>
      <c r="BE23" s="207">
        <f t="shared" si="91"/>
        <v>0</v>
      </c>
      <c r="BF23" s="207">
        <f t="shared" si="91"/>
        <v>346192238</v>
      </c>
      <c r="BG23" s="207">
        <f t="shared" si="91"/>
        <v>0</v>
      </c>
      <c r="BH23" s="207">
        <f t="shared" si="91"/>
        <v>284967300</v>
      </c>
      <c r="BI23" s="207">
        <f t="shared" si="91"/>
        <v>61224938</v>
      </c>
      <c r="BJ23" s="207">
        <f t="shared" si="91"/>
        <v>0</v>
      </c>
      <c r="BK23" s="207">
        <f t="shared" si="91"/>
        <v>0</v>
      </c>
      <c r="BL23" s="207">
        <f t="shared" si="91"/>
        <v>0</v>
      </c>
      <c r="BM23" s="207">
        <f t="shared" si="91"/>
        <v>3557929246</v>
      </c>
      <c r="BN23" s="207">
        <f t="shared" si="91"/>
        <v>0</v>
      </c>
      <c r="BO23" s="207">
        <f t="shared" si="91"/>
        <v>0</v>
      </c>
      <c r="BP23" s="207">
        <f t="shared" si="91"/>
        <v>3178321574</v>
      </c>
      <c r="BQ23" s="207">
        <f t="shared" ref="BQ23:EB23" si="92">SUM(BQ24:BQ27)</f>
        <v>379607672</v>
      </c>
      <c r="BR23" s="207">
        <f t="shared" si="92"/>
        <v>0</v>
      </c>
      <c r="BS23" s="207">
        <f t="shared" si="92"/>
        <v>0</v>
      </c>
      <c r="BT23" s="207">
        <f t="shared" si="92"/>
        <v>77503351</v>
      </c>
      <c r="BU23" s="207">
        <f t="shared" si="92"/>
        <v>0</v>
      </c>
      <c r="BV23" s="207">
        <f t="shared" si="92"/>
        <v>77503351</v>
      </c>
      <c r="BW23" s="207">
        <f t="shared" si="92"/>
        <v>649918700</v>
      </c>
      <c r="BX23" s="207">
        <f t="shared" si="92"/>
        <v>0</v>
      </c>
      <c r="BY23" s="207">
        <f t="shared" si="92"/>
        <v>0</v>
      </c>
      <c r="BZ23" s="207">
        <f t="shared" si="92"/>
        <v>605242700</v>
      </c>
      <c r="CA23" s="207">
        <f t="shared" si="92"/>
        <v>44676000</v>
      </c>
      <c r="CB23" s="207">
        <f t="shared" si="92"/>
        <v>665368578</v>
      </c>
      <c r="CC23" s="207">
        <f t="shared" si="92"/>
        <v>0</v>
      </c>
      <c r="CD23" s="207">
        <f t="shared" si="92"/>
        <v>0</v>
      </c>
      <c r="CE23" s="207">
        <f t="shared" si="92"/>
        <v>665368578</v>
      </c>
      <c r="CF23" s="207">
        <f t="shared" si="92"/>
        <v>0</v>
      </c>
      <c r="CG23" s="207">
        <f t="shared" si="92"/>
        <v>655797574</v>
      </c>
      <c r="CH23" s="207">
        <f t="shared" si="92"/>
        <v>0</v>
      </c>
      <c r="CI23" s="207">
        <f t="shared" si="92"/>
        <v>0</v>
      </c>
      <c r="CJ23" s="207">
        <f t="shared" si="92"/>
        <v>602384674</v>
      </c>
      <c r="CK23" s="207">
        <f t="shared" si="92"/>
        <v>53412900</v>
      </c>
      <c r="CL23" s="207">
        <f t="shared" si="92"/>
        <v>558500816</v>
      </c>
      <c r="CM23" s="207">
        <f t="shared" si="92"/>
        <v>0</v>
      </c>
      <c r="CN23" s="207">
        <f t="shared" si="92"/>
        <v>0</v>
      </c>
      <c r="CO23" s="207">
        <f t="shared" si="92"/>
        <v>556393866</v>
      </c>
      <c r="CP23" s="207">
        <f t="shared" si="92"/>
        <v>2106950</v>
      </c>
      <c r="CQ23" s="207">
        <f t="shared" si="92"/>
        <v>0</v>
      </c>
      <c r="CR23" s="207">
        <f t="shared" si="92"/>
        <v>478641145</v>
      </c>
      <c r="CS23" s="207">
        <f t="shared" si="92"/>
        <v>0</v>
      </c>
      <c r="CT23" s="207">
        <f t="shared" si="92"/>
        <v>0</v>
      </c>
      <c r="CU23" s="207">
        <f t="shared" si="92"/>
        <v>407146251</v>
      </c>
      <c r="CV23" s="207">
        <f t="shared" si="92"/>
        <v>71494894</v>
      </c>
      <c r="CW23" s="207">
        <f t="shared" si="92"/>
        <v>1273215992</v>
      </c>
      <c r="CX23" s="207">
        <f t="shared" si="92"/>
        <v>0</v>
      </c>
      <c r="CY23" s="207">
        <f t="shared" si="92"/>
        <v>0</v>
      </c>
      <c r="CZ23" s="207">
        <f t="shared" si="92"/>
        <v>1272252904</v>
      </c>
      <c r="DA23" s="207">
        <f t="shared" si="92"/>
        <v>963088</v>
      </c>
      <c r="DB23" s="207">
        <f t="shared" si="92"/>
        <v>1994231793</v>
      </c>
      <c r="DC23" s="207">
        <f t="shared" si="92"/>
        <v>0</v>
      </c>
      <c r="DD23" s="207">
        <f t="shared" si="92"/>
        <v>0</v>
      </c>
      <c r="DE23" s="207">
        <f t="shared" si="92"/>
        <v>1994231793</v>
      </c>
      <c r="DF23" s="207">
        <f t="shared" si="92"/>
        <v>1588282688</v>
      </c>
      <c r="DG23" s="207">
        <f t="shared" si="92"/>
        <v>0</v>
      </c>
      <c r="DH23" s="207">
        <f t="shared" si="92"/>
        <v>0</v>
      </c>
      <c r="DI23" s="207">
        <f t="shared" si="92"/>
        <v>1588282688</v>
      </c>
      <c r="DJ23" s="207">
        <f t="shared" si="92"/>
        <v>210476703</v>
      </c>
      <c r="DK23" s="207">
        <f t="shared" si="92"/>
        <v>0</v>
      </c>
      <c r="DL23" s="207">
        <f t="shared" si="92"/>
        <v>0</v>
      </c>
      <c r="DM23" s="207">
        <f t="shared" si="92"/>
        <v>210476703</v>
      </c>
      <c r="DN23" s="207">
        <f t="shared" si="92"/>
        <v>271503435</v>
      </c>
      <c r="DO23" s="207">
        <f t="shared" si="92"/>
        <v>0</v>
      </c>
      <c r="DP23" s="207">
        <f t="shared" si="92"/>
        <v>0</v>
      </c>
      <c r="DQ23" s="207">
        <f t="shared" si="92"/>
        <v>271503435</v>
      </c>
      <c r="DR23" s="207">
        <f t="shared" si="92"/>
        <v>217106593</v>
      </c>
      <c r="DS23" s="207">
        <f t="shared" si="92"/>
        <v>0</v>
      </c>
      <c r="DT23" s="207">
        <f t="shared" si="92"/>
        <v>0</v>
      </c>
      <c r="DU23" s="207">
        <f t="shared" si="92"/>
        <v>217106593</v>
      </c>
      <c r="DV23" s="207">
        <f t="shared" si="92"/>
        <v>0</v>
      </c>
      <c r="DW23" s="207">
        <f t="shared" si="92"/>
        <v>110335000</v>
      </c>
      <c r="DX23" s="207">
        <f t="shared" si="92"/>
        <v>0</v>
      </c>
      <c r="DY23" s="207">
        <f t="shared" si="92"/>
        <v>0</v>
      </c>
      <c r="DZ23" s="207">
        <f t="shared" si="92"/>
        <v>0</v>
      </c>
      <c r="EA23" s="207">
        <f t="shared" si="92"/>
        <v>0</v>
      </c>
      <c r="EB23" s="207">
        <f t="shared" si="92"/>
        <v>0</v>
      </c>
      <c r="EC23" s="207">
        <f t="shared" ref="EC23:GN23" si="93">SUM(EC24:EC27)</f>
        <v>0</v>
      </c>
      <c r="ED23" s="207">
        <f t="shared" si="93"/>
        <v>110335000</v>
      </c>
      <c r="EE23" s="207">
        <f t="shared" si="93"/>
        <v>168881400</v>
      </c>
      <c r="EF23" s="207">
        <f t="shared" si="93"/>
        <v>0</v>
      </c>
      <c r="EG23" s="207">
        <f t="shared" si="93"/>
        <v>0</v>
      </c>
      <c r="EH23" s="207">
        <f t="shared" si="93"/>
        <v>0</v>
      </c>
      <c r="EI23" s="207">
        <f t="shared" si="93"/>
        <v>168881400</v>
      </c>
      <c r="EJ23" s="207">
        <f t="shared" si="93"/>
        <v>0</v>
      </c>
      <c r="EK23" s="207">
        <f t="shared" si="93"/>
        <v>0</v>
      </c>
      <c r="EL23" s="207">
        <f t="shared" si="93"/>
        <v>17856500</v>
      </c>
      <c r="EM23" s="207">
        <f t="shared" si="93"/>
        <v>17856500</v>
      </c>
      <c r="EN23" s="207">
        <f t="shared" si="93"/>
        <v>0</v>
      </c>
      <c r="EO23" s="207">
        <f t="shared" si="93"/>
        <v>43473000</v>
      </c>
      <c r="EP23" s="207">
        <f t="shared" si="93"/>
        <v>43473000</v>
      </c>
      <c r="EQ23" s="207">
        <f t="shared" si="93"/>
        <v>0</v>
      </c>
      <c r="ER23" s="207">
        <f t="shared" si="93"/>
        <v>0</v>
      </c>
      <c r="ES23" s="207">
        <f t="shared" si="93"/>
        <v>0</v>
      </c>
      <c r="ET23" s="207">
        <f t="shared" si="93"/>
        <v>0</v>
      </c>
      <c r="EU23" s="207">
        <f t="shared" si="93"/>
        <v>0</v>
      </c>
      <c r="EV23" s="207">
        <f t="shared" si="93"/>
        <v>0</v>
      </c>
      <c r="EW23" s="207">
        <f t="shared" si="93"/>
        <v>0</v>
      </c>
      <c r="EX23" s="207">
        <f t="shared" si="93"/>
        <v>0</v>
      </c>
      <c r="EY23" s="207">
        <f t="shared" si="93"/>
        <v>0</v>
      </c>
      <c r="EZ23" s="207">
        <f t="shared" si="93"/>
        <v>62848600</v>
      </c>
      <c r="FA23" s="207">
        <f t="shared" si="93"/>
        <v>69671200</v>
      </c>
      <c r="FB23" s="207">
        <f t="shared" si="93"/>
        <v>21022000</v>
      </c>
      <c r="FC23" s="207">
        <f t="shared" si="93"/>
        <v>54819400</v>
      </c>
      <c r="FD23" s="207">
        <f t="shared" si="93"/>
        <v>0</v>
      </c>
      <c r="FE23" s="207">
        <f t="shared" si="93"/>
        <v>0</v>
      </c>
      <c r="FF23" s="207">
        <f t="shared" si="93"/>
        <v>35000600</v>
      </c>
      <c r="FG23" s="207">
        <f t="shared" si="93"/>
        <v>108034100</v>
      </c>
      <c r="FH23" s="207">
        <f t="shared" si="93"/>
        <v>90979900</v>
      </c>
      <c r="FI23" s="207">
        <f t="shared" si="93"/>
        <v>46800300</v>
      </c>
      <c r="FJ23" s="207">
        <f t="shared" si="93"/>
        <v>97559000</v>
      </c>
      <c r="FK23" s="207">
        <f t="shared" si="93"/>
        <v>0</v>
      </c>
      <c r="FL23" s="207">
        <f t="shared" si="93"/>
        <v>0</v>
      </c>
      <c r="FM23" s="207">
        <f t="shared" si="93"/>
        <v>0</v>
      </c>
      <c r="FN23" s="207">
        <f t="shared" si="93"/>
        <v>46147900</v>
      </c>
      <c r="FO23" s="207">
        <f t="shared" si="93"/>
        <v>46147900</v>
      </c>
      <c r="FP23" s="207">
        <f t="shared" si="93"/>
        <v>0</v>
      </c>
      <c r="FQ23" s="207">
        <f t="shared" si="93"/>
        <v>0</v>
      </c>
      <c r="FR23" s="207">
        <f t="shared" si="93"/>
        <v>0</v>
      </c>
      <c r="FS23" s="207">
        <f t="shared" si="93"/>
        <v>0</v>
      </c>
      <c r="FT23" s="207">
        <f t="shared" si="93"/>
        <v>0</v>
      </c>
      <c r="FU23" s="207">
        <f t="shared" si="93"/>
        <v>0</v>
      </c>
      <c r="FV23" s="207">
        <f t="shared" si="93"/>
        <v>0</v>
      </c>
      <c r="FW23" s="207">
        <f t="shared" si="93"/>
        <v>0</v>
      </c>
      <c r="FX23" s="207">
        <f t="shared" si="93"/>
        <v>0</v>
      </c>
      <c r="FY23" s="207">
        <f t="shared" si="93"/>
        <v>0</v>
      </c>
      <c r="FZ23" s="207">
        <f t="shared" si="93"/>
        <v>0</v>
      </c>
      <c r="GA23" s="207">
        <f t="shared" si="93"/>
        <v>0</v>
      </c>
      <c r="GB23" s="207">
        <f t="shared" si="93"/>
        <v>0</v>
      </c>
      <c r="GC23" s="207">
        <f t="shared" si="93"/>
        <v>0</v>
      </c>
      <c r="GD23" s="207">
        <f t="shared" si="93"/>
        <v>0</v>
      </c>
      <c r="GE23" s="207">
        <f t="shared" si="93"/>
        <v>0</v>
      </c>
      <c r="GF23" s="207">
        <f t="shared" si="93"/>
        <v>0</v>
      </c>
      <c r="GG23" s="207">
        <f t="shared" si="93"/>
        <v>63468445</v>
      </c>
      <c r="GH23" s="207">
        <f t="shared" si="93"/>
        <v>63468445</v>
      </c>
      <c r="GI23" s="207">
        <f t="shared" si="93"/>
        <v>0</v>
      </c>
      <c r="GJ23" s="207">
        <f t="shared" si="93"/>
        <v>0</v>
      </c>
      <c r="GK23" s="207">
        <f t="shared" si="93"/>
        <v>6423635</v>
      </c>
      <c r="GL23" s="207">
        <f t="shared" si="93"/>
        <v>0</v>
      </c>
      <c r="GM23" s="207">
        <f t="shared" si="93"/>
        <v>0</v>
      </c>
      <c r="GN23" s="207">
        <f t="shared" si="93"/>
        <v>0</v>
      </c>
      <c r="GO23" s="207">
        <f t="shared" ref="GO23:HU23" si="94">SUM(GO24:GO27)</f>
        <v>0</v>
      </c>
      <c r="GP23" s="207">
        <f t="shared" si="94"/>
        <v>0</v>
      </c>
      <c r="GQ23" s="207">
        <f t="shared" si="94"/>
        <v>0</v>
      </c>
      <c r="GR23" s="207">
        <f t="shared" si="94"/>
        <v>0</v>
      </c>
      <c r="GS23" s="207">
        <f t="shared" si="94"/>
        <v>0</v>
      </c>
      <c r="GT23" s="207">
        <f t="shared" si="94"/>
        <v>16289000</v>
      </c>
      <c r="GU23" s="207">
        <f t="shared" si="94"/>
        <v>0</v>
      </c>
      <c r="GV23" s="207">
        <f t="shared" si="94"/>
        <v>0</v>
      </c>
      <c r="GW23" s="207">
        <f t="shared" si="94"/>
        <v>0</v>
      </c>
      <c r="GX23" s="207">
        <f t="shared" si="94"/>
        <v>0</v>
      </c>
      <c r="GY23" s="207">
        <f t="shared" si="94"/>
        <v>0</v>
      </c>
      <c r="GZ23" s="207">
        <f t="shared" si="94"/>
        <v>0</v>
      </c>
      <c r="HA23" s="207">
        <f t="shared" si="94"/>
        <v>0</v>
      </c>
      <c r="HB23" s="207">
        <f t="shared" si="94"/>
        <v>0</v>
      </c>
      <c r="HC23" s="207">
        <f t="shared" si="94"/>
        <v>0</v>
      </c>
      <c r="HD23" s="207">
        <f t="shared" si="94"/>
        <v>0</v>
      </c>
      <c r="HE23" s="207">
        <f t="shared" si="94"/>
        <v>0</v>
      </c>
      <c r="HF23" s="207">
        <f t="shared" si="94"/>
        <v>0</v>
      </c>
      <c r="HG23" s="207">
        <f t="shared" si="94"/>
        <v>0</v>
      </c>
      <c r="HH23" s="207">
        <f t="shared" si="94"/>
        <v>0</v>
      </c>
      <c r="HI23" s="207">
        <f t="shared" si="94"/>
        <v>0</v>
      </c>
      <c r="HJ23" s="207">
        <f t="shared" si="94"/>
        <v>0</v>
      </c>
      <c r="HK23" s="207">
        <f t="shared" si="94"/>
        <v>0</v>
      </c>
      <c r="HL23" s="207">
        <f t="shared" si="94"/>
        <v>0</v>
      </c>
      <c r="HM23" s="207">
        <f t="shared" si="94"/>
        <v>11731510</v>
      </c>
      <c r="HN23" s="207">
        <f t="shared" si="94"/>
        <v>0</v>
      </c>
      <c r="HO23" s="207">
        <f t="shared" si="94"/>
        <v>0</v>
      </c>
      <c r="HP23" s="207">
        <f t="shared" si="94"/>
        <v>21542300</v>
      </c>
      <c r="HQ23" s="207">
        <f t="shared" si="94"/>
        <v>0</v>
      </c>
      <c r="HR23" s="207">
        <f t="shared" si="94"/>
        <v>0</v>
      </c>
      <c r="HS23" s="207">
        <f t="shared" si="94"/>
        <v>7482000</v>
      </c>
      <c r="HT23" s="207">
        <f t="shared" si="94"/>
        <v>0</v>
      </c>
      <c r="HU23" s="207">
        <f t="shared" si="94"/>
        <v>0</v>
      </c>
      <c r="HV23" s="236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</row>
    <row r="24" spans="1:256" s="205" customFormat="1" ht="18" customHeight="1">
      <c r="A24" s="249"/>
      <c r="B24" s="244"/>
      <c r="C24" s="245" t="s">
        <v>108</v>
      </c>
      <c r="D24" s="250">
        <f>D86</f>
        <v>5993266207</v>
      </c>
      <c r="E24" s="250">
        <f t="shared" ref="E24:BP24" si="95">E86</f>
        <v>757680945</v>
      </c>
      <c r="F24" s="250">
        <f t="shared" si="95"/>
        <v>0</v>
      </c>
      <c r="G24" s="250">
        <f t="shared" si="95"/>
        <v>0</v>
      </c>
      <c r="H24" s="250">
        <f t="shared" si="95"/>
        <v>0</v>
      </c>
      <c r="I24" s="250">
        <f t="shared" si="95"/>
        <v>0</v>
      </c>
      <c r="J24" s="250">
        <f t="shared" si="95"/>
        <v>0</v>
      </c>
      <c r="K24" s="250">
        <f t="shared" si="95"/>
        <v>648064600</v>
      </c>
      <c r="L24" s="250">
        <f t="shared" si="95"/>
        <v>109616345</v>
      </c>
      <c r="M24" s="250">
        <f t="shared" si="95"/>
        <v>0</v>
      </c>
      <c r="N24" s="250">
        <f t="shared" si="95"/>
        <v>0</v>
      </c>
      <c r="O24" s="250">
        <f t="shared" si="95"/>
        <v>0</v>
      </c>
      <c r="P24" s="250">
        <f t="shared" si="95"/>
        <v>0</v>
      </c>
      <c r="Q24" s="250">
        <f t="shared" si="95"/>
        <v>0</v>
      </c>
      <c r="R24" s="250">
        <f t="shared" si="95"/>
        <v>0</v>
      </c>
      <c r="S24" s="250">
        <f t="shared" si="95"/>
        <v>0</v>
      </c>
      <c r="T24" s="250">
        <f t="shared" si="95"/>
        <v>0</v>
      </c>
      <c r="U24" s="250">
        <f t="shared" si="95"/>
        <v>0</v>
      </c>
      <c r="V24" s="250">
        <f t="shared" si="95"/>
        <v>0</v>
      </c>
      <c r="W24" s="250">
        <f t="shared" si="95"/>
        <v>0</v>
      </c>
      <c r="X24" s="250">
        <f t="shared" si="95"/>
        <v>0</v>
      </c>
      <c r="Y24" s="250">
        <f t="shared" si="95"/>
        <v>0</v>
      </c>
      <c r="Z24" s="250">
        <f t="shared" si="95"/>
        <v>0</v>
      </c>
      <c r="AA24" s="250">
        <f t="shared" si="95"/>
        <v>0</v>
      </c>
      <c r="AB24" s="250">
        <f t="shared" si="95"/>
        <v>0</v>
      </c>
      <c r="AC24" s="250">
        <f t="shared" si="95"/>
        <v>0</v>
      </c>
      <c r="AD24" s="250">
        <f t="shared" si="95"/>
        <v>0</v>
      </c>
      <c r="AE24" s="250">
        <f t="shared" si="95"/>
        <v>5154044762</v>
      </c>
      <c r="AF24" s="250">
        <f t="shared" si="95"/>
        <v>222587600</v>
      </c>
      <c r="AG24" s="250">
        <f t="shared" si="95"/>
        <v>4931457162</v>
      </c>
      <c r="AH24" s="250">
        <f t="shared" si="95"/>
        <v>81540500</v>
      </c>
      <c r="AI24" s="250">
        <f t="shared" si="95"/>
        <v>0</v>
      </c>
      <c r="AJ24" s="250">
        <f t="shared" si="95"/>
        <v>0</v>
      </c>
      <c r="AK24" s="250">
        <f t="shared" si="95"/>
        <v>0</v>
      </c>
      <c r="AL24" s="250">
        <f t="shared" si="95"/>
        <v>0</v>
      </c>
      <c r="AM24" s="250">
        <f t="shared" si="95"/>
        <v>36864500</v>
      </c>
      <c r="AN24" s="250">
        <f t="shared" si="95"/>
        <v>44676000</v>
      </c>
      <c r="AO24" s="250">
        <f t="shared" si="95"/>
        <v>0</v>
      </c>
      <c r="AP24" s="250">
        <f t="shared" si="95"/>
        <v>0</v>
      </c>
      <c r="AQ24" s="250">
        <f t="shared" si="95"/>
        <v>0</v>
      </c>
      <c r="AR24" s="250">
        <f t="shared" si="95"/>
        <v>0</v>
      </c>
      <c r="AS24" s="250">
        <f t="shared" si="95"/>
        <v>0</v>
      </c>
      <c r="AT24" s="250">
        <f t="shared" si="95"/>
        <v>0</v>
      </c>
      <c r="AU24" s="250">
        <f t="shared" si="95"/>
        <v>0</v>
      </c>
      <c r="AV24" s="250">
        <f t="shared" si="95"/>
        <v>0</v>
      </c>
      <c r="AW24" s="250">
        <f t="shared" si="95"/>
        <v>0</v>
      </c>
      <c r="AX24" s="250">
        <f t="shared" si="95"/>
        <v>0</v>
      </c>
      <c r="AY24" s="250">
        <f t="shared" si="95"/>
        <v>0</v>
      </c>
      <c r="AZ24" s="250">
        <f t="shared" si="95"/>
        <v>0</v>
      </c>
      <c r="BA24" s="250">
        <f t="shared" si="95"/>
        <v>0</v>
      </c>
      <c r="BB24" s="250">
        <f t="shared" si="95"/>
        <v>0</v>
      </c>
      <c r="BC24" s="250">
        <f t="shared" si="95"/>
        <v>0</v>
      </c>
      <c r="BD24" s="250"/>
      <c r="BE24" s="250">
        <f t="shared" si="95"/>
        <v>0</v>
      </c>
      <c r="BF24" s="250">
        <f t="shared" si="95"/>
        <v>259452100</v>
      </c>
      <c r="BG24" s="250">
        <f t="shared" si="95"/>
        <v>0</v>
      </c>
      <c r="BH24" s="250">
        <f t="shared" si="95"/>
        <v>222587600</v>
      </c>
      <c r="BI24" s="250">
        <f t="shared" si="95"/>
        <v>36864500</v>
      </c>
      <c r="BJ24" s="250">
        <f t="shared" si="95"/>
        <v>0</v>
      </c>
      <c r="BK24" s="250">
        <f t="shared" si="95"/>
        <v>0</v>
      </c>
      <c r="BL24" s="250">
        <f t="shared" si="95"/>
        <v>0</v>
      </c>
      <c r="BM24" s="250">
        <f t="shared" si="95"/>
        <v>896478100</v>
      </c>
      <c r="BN24" s="250">
        <f t="shared" si="95"/>
        <v>0</v>
      </c>
      <c r="BO24" s="250">
        <f t="shared" si="95"/>
        <v>0</v>
      </c>
      <c r="BP24" s="250">
        <f t="shared" si="95"/>
        <v>896478100</v>
      </c>
      <c r="BQ24" s="250">
        <f t="shared" ref="BQ24:EB24" si="96">BQ86</f>
        <v>0</v>
      </c>
      <c r="BR24" s="250">
        <f t="shared" si="96"/>
        <v>0</v>
      </c>
      <c r="BS24" s="250">
        <f t="shared" si="96"/>
        <v>0</v>
      </c>
      <c r="BT24" s="250">
        <f t="shared" si="96"/>
        <v>0</v>
      </c>
      <c r="BU24" s="250">
        <f t="shared" si="96"/>
        <v>0</v>
      </c>
      <c r="BV24" s="250">
        <f t="shared" si="96"/>
        <v>0</v>
      </c>
      <c r="BW24" s="250">
        <f t="shared" si="96"/>
        <v>201529000</v>
      </c>
      <c r="BX24" s="250">
        <f t="shared" si="96"/>
        <v>0</v>
      </c>
      <c r="BY24" s="250">
        <f t="shared" si="96"/>
        <v>0</v>
      </c>
      <c r="BZ24" s="250">
        <f t="shared" si="96"/>
        <v>156853000</v>
      </c>
      <c r="CA24" s="250">
        <f t="shared" si="96"/>
        <v>44676000</v>
      </c>
      <c r="CB24" s="250">
        <f t="shared" si="96"/>
        <v>316119400</v>
      </c>
      <c r="CC24" s="250">
        <f t="shared" si="96"/>
        <v>0</v>
      </c>
      <c r="CD24" s="250">
        <f t="shared" si="96"/>
        <v>0</v>
      </c>
      <c r="CE24" s="250">
        <f t="shared" si="96"/>
        <v>316119400</v>
      </c>
      <c r="CF24" s="250">
        <f t="shared" si="96"/>
        <v>0</v>
      </c>
      <c r="CG24" s="250">
        <f t="shared" si="96"/>
        <v>127060000</v>
      </c>
      <c r="CH24" s="250">
        <f t="shared" si="96"/>
        <v>0</v>
      </c>
      <c r="CI24" s="250">
        <f t="shared" si="96"/>
        <v>0</v>
      </c>
      <c r="CJ24" s="250">
        <f t="shared" si="96"/>
        <v>127060000</v>
      </c>
      <c r="CK24" s="250">
        <f t="shared" si="96"/>
        <v>0</v>
      </c>
      <c r="CL24" s="250">
        <f t="shared" si="96"/>
        <v>257987400</v>
      </c>
      <c r="CM24" s="250">
        <f t="shared" si="96"/>
        <v>0</v>
      </c>
      <c r="CN24" s="250">
        <f t="shared" si="96"/>
        <v>0</v>
      </c>
      <c r="CO24" s="250">
        <f t="shared" si="96"/>
        <v>257987400</v>
      </c>
      <c r="CP24" s="250">
        <f t="shared" si="96"/>
        <v>0</v>
      </c>
      <c r="CQ24" s="250">
        <f t="shared" si="96"/>
        <v>0</v>
      </c>
      <c r="CR24" s="250">
        <f t="shared" si="96"/>
        <v>217050000</v>
      </c>
      <c r="CS24" s="250">
        <f t="shared" si="96"/>
        <v>0</v>
      </c>
      <c r="CT24" s="250">
        <f t="shared" si="96"/>
        <v>0</v>
      </c>
      <c r="CU24" s="250">
        <f t="shared" si="96"/>
        <v>217050000</v>
      </c>
      <c r="CV24" s="250">
        <f t="shared" si="96"/>
        <v>0</v>
      </c>
      <c r="CW24" s="250">
        <f t="shared" si="96"/>
        <v>805130000</v>
      </c>
      <c r="CX24" s="250">
        <f t="shared" si="96"/>
        <v>0</v>
      </c>
      <c r="CY24" s="250">
        <f t="shared" si="96"/>
        <v>0</v>
      </c>
      <c r="CZ24" s="250">
        <f t="shared" si="96"/>
        <v>805130000</v>
      </c>
      <c r="DA24" s="250">
        <f t="shared" si="96"/>
        <v>0</v>
      </c>
      <c r="DB24" s="250">
        <f t="shared" si="96"/>
        <v>967368000</v>
      </c>
      <c r="DC24" s="250">
        <f t="shared" si="96"/>
        <v>0</v>
      </c>
      <c r="DD24" s="250">
        <f t="shared" si="96"/>
        <v>0</v>
      </c>
      <c r="DE24" s="250">
        <f t="shared" si="96"/>
        <v>967368000</v>
      </c>
      <c r="DF24" s="250">
        <f t="shared" si="96"/>
        <v>937557762</v>
      </c>
      <c r="DG24" s="250">
        <f t="shared" si="96"/>
        <v>0</v>
      </c>
      <c r="DH24" s="250">
        <f t="shared" si="96"/>
        <v>0</v>
      </c>
      <c r="DI24" s="250">
        <f t="shared" si="96"/>
        <v>937557762</v>
      </c>
      <c r="DJ24" s="250">
        <f t="shared" si="96"/>
        <v>0</v>
      </c>
      <c r="DK24" s="250">
        <f t="shared" si="96"/>
        <v>0</v>
      </c>
      <c r="DL24" s="250">
        <f t="shared" si="96"/>
        <v>0</v>
      </c>
      <c r="DM24" s="250">
        <f t="shared" si="96"/>
        <v>0</v>
      </c>
      <c r="DN24" s="250">
        <f t="shared" si="96"/>
        <v>0</v>
      </c>
      <c r="DO24" s="250">
        <f t="shared" si="96"/>
        <v>0</v>
      </c>
      <c r="DP24" s="250">
        <f t="shared" si="96"/>
        <v>0</v>
      </c>
      <c r="DQ24" s="250">
        <f t="shared" si="96"/>
        <v>0</v>
      </c>
      <c r="DR24" s="250">
        <f t="shared" si="96"/>
        <v>110972100</v>
      </c>
      <c r="DS24" s="250">
        <f t="shared" si="96"/>
        <v>0</v>
      </c>
      <c r="DT24" s="250">
        <f t="shared" si="96"/>
        <v>0</v>
      </c>
      <c r="DU24" s="250">
        <f t="shared" si="96"/>
        <v>110972100</v>
      </c>
      <c r="DV24" s="250">
        <f t="shared" si="96"/>
        <v>0</v>
      </c>
      <c r="DW24" s="250">
        <f t="shared" si="96"/>
        <v>0</v>
      </c>
      <c r="DX24" s="250">
        <f t="shared" si="96"/>
        <v>0</v>
      </c>
      <c r="DY24" s="250">
        <f t="shared" si="96"/>
        <v>0</v>
      </c>
      <c r="DZ24" s="250">
        <f t="shared" si="96"/>
        <v>0</v>
      </c>
      <c r="EA24" s="250">
        <f t="shared" si="96"/>
        <v>0</v>
      </c>
      <c r="EB24" s="250">
        <f t="shared" si="96"/>
        <v>0</v>
      </c>
      <c r="EC24" s="250">
        <f t="shared" ref="EC24:GN24" si="97">EC86</f>
        <v>0</v>
      </c>
      <c r="ED24" s="250">
        <f t="shared" si="97"/>
        <v>0</v>
      </c>
      <c r="EE24" s="250">
        <f t="shared" si="97"/>
        <v>138881400</v>
      </c>
      <c r="EF24" s="250">
        <f t="shared" si="97"/>
        <v>0</v>
      </c>
      <c r="EG24" s="250">
        <f t="shared" si="97"/>
        <v>0</v>
      </c>
      <c r="EH24" s="250">
        <f t="shared" si="97"/>
        <v>0</v>
      </c>
      <c r="EI24" s="250">
        <f t="shared" si="97"/>
        <v>138881400</v>
      </c>
      <c r="EJ24" s="250">
        <f t="shared" si="97"/>
        <v>0</v>
      </c>
      <c r="EK24" s="250">
        <f t="shared" si="97"/>
        <v>0</v>
      </c>
      <c r="EL24" s="250">
        <f t="shared" si="97"/>
        <v>17856500</v>
      </c>
      <c r="EM24" s="250">
        <f t="shared" si="97"/>
        <v>17856500</v>
      </c>
      <c r="EN24" s="250">
        <f t="shared" si="97"/>
        <v>0</v>
      </c>
      <c r="EO24" s="250">
        <f t="shared" si="97"/>
        <v>43473000</v>
      </c>
      <c r="EP24" s="250">
        <f t="shared" si="97"/>
        <v>43473000</v>
      </c>
      <c r="EQ24" s="250">
        <f t="shared" si="97"/>
        <v>0</v>
      </c>
      <c r="ER24" s="250">
        <f t="shared" si="97"/>
        <v>0</v>
      </c>
      <c r="ES24" s="250">
        <f t="shared" si="97"/>
        <v>0</v>
      </c>
      <c r="ET24" s="250">
        <f t="shared" si="97"/>
        <v>0</v>
      </c>
      <c r="EU24" s="250">
        <f t="shared" si="97"/>
        <v>0</v>
      </c>
      <c r="EV24" s="250">
        <f t="shared" si="97"/>
        <v>0</v>
      </c>
      <c r="EW24" s="250">
        <f t="shared" si="97"/>
        <v>0</v>
      </c>
      <c r="EX24" s="250">
        <f t="shared" si="97"/>
        <v>0</v>
      </c>
      <c r="EY24" s="250">
        <f t="shared" si="97"/>
        <v>0</v>
      </c>
      <c r="EZ24" s="250">
        <f t="shared" si="97"/>
        <v>62848600</v>
      </c>
      <c r="FA24" s="250">
        <f t="shared" si="97"/>
        <v>69671200</v>
      </c>
      <c r="FB24" s="250">
        <f t="shared" si="97"/>
        <v>21022000</v>
      </c>
      <c r="FC24" s="250">
        <f t="shared" si="97"/>
        <v>54819400</v>
      </c>
      <c r="FD24" s="250">
        <f t="shared" si="97"/>
        <v>0</v>
      </c>
      <c r="FE24" s="250">
        <f t="shared" si="97"/>
        <v>0</v>
      </c>
      <c r="FF24" s="250">
        <f t="shared" si="97"/>
        <v>35000600</v>
      </c>
      <c r="FG24" s="250">
        <f t="shared" si="97"/>
        <v>108034100</v>
      </c>
      <c r="FH24" s="250">
        <f t="shared" si="97"/>
        <v>90979900</v>
      </c>
      <c r="FI24" s="250">
        <f t="shared" si="97"/>
        <v>46800300</v>
      </c>
      <c r="FJ24" s="250">
        <f t="shared" si="97"/>
        <v>97559000</v>
      </c>
      <c r="FK24" s="250">
        <f t="shared" si="97"/>
        <v>0</v>
      </c>
      <c r="FL24" s="250">
        <f t="shared" si="97"/>
        <v>0</v>
      </c>
      <c r="FM24" s="250">
        <f t="shared" si="97"/>
        <v>0</v>
      </c>
      <c r="FN24" s="250">
        <f t="shared" si="97"/>
        <v>46147900</v>
      </c>
      <c r="FO24" s="250">
        <f t="shared" si="97"/>
        <v>46147900</v>
      </c>
      <c r="FP24" s="250">
        <f t="shared" si="97"/>
        <v>0</v>
      </c>
      <c r="FQ24" s="250">
        <f t="shared" si="97"/>
        <v>0</v>
      </c>
      <c r="FR24" s="250">
        <f t="shared" si="97"/>
        <v>0</v>
      </c>
      <c r="FS24" s="250">
        <f t="shared" si="97"/>
        <v>0</v>
      </c>
      <c r="FT24" s="250">
        <f t="shared" si="97"/>
        <v>0</v>
      </c>
      <c r="FU24" s="250">
        <f t="shared" si="97"/>
        <v>0</v>
      </c>
      <c r="FV24" s="250">
        <f t="shared" si="97"/>
        <v>0</v>
      </c>
      <c r="FW24" s="250">
        <f t="shared" si="97"/>
        <v>0</v>
      </c>
      <c r="FX24" s="250">
        <f t="shared" si="97"/>
        <v>0</v>
      </c>
      <c r="FY24" s="250">
        <f t="shared" si="97"/>
        <v>0</v>
      </c>
      <c r="FZ24" s="250">
        <f t="shared" si="97"/>
        <v>0</v>
      </c>
      <c r="GA24" s="250">
        <f t="shared" si="97"/>
        <v>0</v>
      </c>
      <c r="GB24" s="250">
        <f t="shared" si="97"/>
        <v>0</v>
      </c>
      <c r="GC24" s="250">
        <f t="shared" si="97"/>
        <v>0</v>
      </c>
      <c r="GD24" s="250">
        <f t="shared" si="97"/>
        <v>0</v>
      </c>
      <c r="GE24" s="250">
        <f t="shared" si="97"/>
        <v>0</v>
      </c>
      <c r="GF24" s="250">
        <f t="shared" si="97"/>
        <v>0</v>
      </c>
      <c r="GG24" s="250">
        <f t="shared" si="97"/>
        <v>63468445</v>
      </c>
      <c r="GH24" s="250">
        <f t="shared" si="97"/>
        <v>63468445</v>
      </c>
      <c r="GI24" s="250">
        <f t="shared" si="97"/>
        <v>0</v>
      </c>
      <c r="GJ24" s="250">
        <f t="shared" si="97"/>
        <v>0</v>
      </c>
      <c r="GK24" s="250">
        <f t="shared" si="97"/>
        <v>6423635</v>
      </c>
      <c r="GL24" s="250">
        <f t="shared" si="97"/>
        <v>0</v>
      </c>
      <c r="GM24" s="250">
        <f t="shared" si="97"/>
        <v>0</v>
      </c>
      <c r="GN24" s="250">
        <f t="shared" si="97"/>
        <v>0</v>
      </c>
      <c r="GO24" s="250">
        <f t="shared" ref="GO24:HU24" si="98">GO86</f>
        <v>0</v>
      </c>
      <c r="GP24" s="250">
        <f t="shared" si="98"/>
        <v>0</v>
      </c>
      <c r="GQ24" s="250">
        <f t="shared" si="98"/>
        <v>0</v>
      </c>
      <c r="GR24" s="250">
        <f t="shared" si="98"/>
        <v>0</v>
      </c>
      <c r="GS24" s="250">
        <f t="shared" si="98"/>
        <v>0</v>
      </c>
      <c r="GT24" s="250">
        <f t="shared" si="98"/>
        <v>16289000</v>
      </c>
      <c r="GU24" s="250">
        <f t="shared" si="98"/>
        <v>0</v>
      </c>
      <c r="GV24" s="250">
        <f t="shared" si="98"/>
        <v>0</v>
      </c>
      <c r="GW24" s="250">
        <f t="shared" si="98"/>
        <v>0</v>
      </c>
      <c r="GX24" s="250">
        <f t="shared" si="98"/>
        <v>0</v>
      </c>
      <c r="GY24" s="250">
        <f t="shared" si="98"/>
        <v>0</v>
      </c>
      <c r="GZ24" s="250">
        <f t="shared" si="98"/>
        <v>0</v>
      </c>
      <c r="HA24" s="250">
        <f t="shared" si="98"/>
        <v>0</v>
      </c>
      <c r="HB24" s="250">
        <f t="shared" si="98"/>
        <v>0</v>
      </c>
      <c r="HC24" s="250">
        <f t="shared" si="98"/>
        <v>0</v>
      </c>
      <c r="HD24" s="250">
        <f t="shared" si="98"/>
        <v>0</v>
      </c>
      <c r="HE24" s="250">
        <f t="shared" si="98"/>
        <v>0</v>
      </c>
      <c r="HF24" s="250">
        <f t="shared" si="98"/>
        <v>0</v>
      </c>
      <c r="HG24" s="250">
        <f t="shared" si="98"/>
        <v>0</v>
      </c>
      <c r="HH24" s="250">
        <f t="shared" si="98"/>
        <v>0</v>
      </c>
      <c r="HI24" s="250">
        <f t="shared" si="98"/>
        <v>0</v>
      </c>
      <c r="HJ24" s="250">
        <f t="shared" si="98"/>
        <v>0</v>
      </c>
      <c r="HK24" s="250">
        <f t="shared" si="98"/>
        <v>0</v>
      </c>
      <c r="HL24" s="250">
        <f t="shared" si="98"/>
        <v>0</v>
      </c>
      <c r="HM24" s="250">
        <f t="shared" si="98"/>
        <v>11731510</v>
      </c>
      <c r="HN24" s="250">
        <f t="shared" si="98"/>
        <v>0</v>
      </c>
      <c r="HO24" s="250">
        <f t="shared" si="98"/>
        <v>0</v>
      </c>
      <c r="HP24" s="250">
        <f t="shared" si="98"/>
        <v>21542300</v>
      </c>
      <c r="HQ24" s="250">
        <f t="shared" si="98"/>
        <v>0</v>
      </c>
      <c r="HR24" s="250">
        <f t="shared" si="98"/>
        <v>0</v>
      </c>
      <c r="HS24" s="250">
        <f t="shared" si="98"/>
        <v>7482000</v>
      </c>
      <c r="HT24" s="250">
        <f t="shared" si="98"/>
        <v>0</v>
      </c>
      <c r="HU24" s="250">
        <f t="shared" si="98"/>
        <v>0</v>
      </c>
      <c r="HV24" s="236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</row>
    <row r="25" spans="1:256" s="205" customFormat="1" ht="18" customHeight="1">
      <c r="A25" s="249"/>
      <c r="B25" s="244"/>
      <c r="C25" s="245" t="s">
        <v>162</v>
      </c>
      <c r="D25" s="250">
        <f>D208</f>
        <v>1237554576</v>
      </c>
      <c r="E25" s="250">
        <f t="shared" ref="E25:BP25" si="99">E208</f>
        <v>0</v>
      </c>
      <c r="F25" s="250">
        <f t="shared" si="99"/>
        <v>0</v>
      </c>
      <c r="G25" s="250">
        <f t="shared" si="99"/>
        <v>0</v>
      </c>
      <c r="H25" s="250">
        <f t="shared" si="99"/>
        <v>0</v>
      </c>
      <c r="I25" s="250">
        <f t="shared" si="99"/>
        <v>0</v>
      </c>
      <c r="J25" s="250">
        <f t="shared" si="99"/>
        <v>0</v>
      </c>
      <c r="K25" s="250">
        <f t="shared" si="99"/>
        <v>0</v>
      </c>
      <c r="L25" s="250">
        <f t="shared" si="99"/>
        <v>0</v>
      </c>
      <c r="M25" s="250">
        <f t="shared" si="99"/>
        <v>0</v>
      </c>
      <c r="N25" s="250">
        <f t="shared" si="99"/>
        <v>0</v>
      </c>
      <c r="O25" s="250">
        <f t="shared" si="99"/>
        <v>0</v>
      </c>
      <c r="P25" s="250">
        <f t="shared" si="99"/>
        <v>0</v>
      </c>
      <c r="Q25" s="250">
        <f t="shared" si="99"/>
        <v>0</v>
      </c>
      <c r="R25" s="250">
        <f t="shared" si="99"/>
        <v>0</v>
      </c>
      <c r="S25" s="250">
        <f t="shared" si="99"/>
        <v>0</v>
      </c>
      <c r="T25" s="250">
        <f t="shared" si="99"/>
        <v>0</v>
      </c>
      <c r="U25" s="250">
        <f t="shared" si="99"/>
        <v>0</v>
      </c>
      <c r="V25" s="250">
        <f t="shared" si="99"/>
        <v>0</v>
      </c>
      <c r="W25" s="250">
        <f t="shared" si="99"/>
        <v>0</v>
      </c>
      <c r="X25" s="250">
        <f t="shared" si="99"/>
        <v>0</v>
      </c>
      <c r="Y25" s="250">
        <f t="shared" si="99"/>
        <v>0</v>
      </c>
      <c r="Z25" s="250">
        <f t="shared" si="99"/>
        <v>0</v>
      </c>
      <c r="AA25" s="250">
        <f t="shared" si="99"/>
        <v>0</v>
      </c>
      <c r="AB25" s="250">
        <f t="shared" si="99"/>
        <v>0</v>
      </c>
      <c r="AC25" s="250">
        <f t="shared" si="99"/>
        <v>0</v>
      </c>
      <c r="AD25" s="250">
        <f t="shared" si="99"/>
        <v>0</v>
      </c>
      <c r="AE25" s="250">
        <f t="shared" si="99"/>
        <v>1237554576</v>
      </c>
      <c r="AF25" s="250">
        <f t="shared" si="99"/>
        <v>0</v>
      </c>
      <c r="AG25" s="250">
        <f t="shared" si="99"/>
        <v>1237554576</v>
      </c>
      <c r="AH25" s="250">
        <f t="shared" si="99"/>
        <v>0</v>
      </c>
      <c r="AI25" s="250">
        <f t="shared" si="99"/>
        <v>0</v>
      </c>
      <c r="AJ25" s="250">
        <f t="shared" si="99"/>
        <v>0</v>
      </c>
      <c r="AK25" s="250">
        <f t="shared" si="99"/>
        <v>0</v>
      </c>
      <c r="AL25" s="250">
        <f t="shared" si="99"/>
        <v>0</v>
      </c>
      <c r="AM25" s="250">
        <f t="shared" si="99"/>
        <v>0</v>
      </c>
      <c r="AN25" s="250">
        <f t="shared" si="99"/>
        <v>0</v>
      </c>
      <c r="AO25" s="250">
        <f t="shared" si="99"/>
        <v>0</v>
      </c>
      <c r="AP25" s="250">
        <f t="shared" si="99"/>
        <v>0</v>
      </c>
      <c r="AQ25" s="250">
        <f t="shared" si="99"/>
        <v>0</v>
      </c>
      <c r="AR25" s="250">
        <f t="shared" si="99"/>
        <v>0</v>
      </c>
      <c r="AS25" s="250">
        <f t="shared" si="99"/>
        <v>0</v>
      </c>
      <c r="AT25" s="250">
        <f t="shared" si="99"/>
        <v>0</v>
      </c>
      <c r="AU25" s="250">
        <f t="shared" si="99"/>
        <v>0</v>
      </c>
      <c r="AV25" s="250">
        <f t="shared" si="99"/>
        <v>0</v>
      </c>
      <c r="AW25" s="250">
        <f t="shared" si="99"/>
        <v>0</v>
      </c>
      <c r="AX25" s="250">
        <f t="shared" si="99"/>
        <v>0</v>
      </c>
      <c r="AY25" s="250">
        <f t="shared" si="99"/>
        <v>0</v>
      </c>
      <c r="AZ25" s="250">
        <f t="shared" si="99"/>
        <v>0</v>
      </c>
      <c r="BA25" s="250">
        <f t="shared" si="99"/>
        <v>0</v>
      </c>
      <c r="BB25" s="250">
        <f t="shared" si="99"/>
        <v>0</v>
      </c>
      <c r="BC25" s="250">
        <f t="shared" si="99"/>
        <v>0</v>
      </c>
      <c r="BD25" s="250"/>
      <c r="BE25" s="250">
        <f t="shared" si="99"/>
        <v>0</v>
      </c>
      <c r="BF25" s="250">
        <f t="shared" si="99"/>
        <v>0</v>
      </c>
      <c r="BG25" s="250">
        <f t="shared" si="99"/>
        <v>0</v>
      </c>
      <c r="BH25" s="250">
        <f t="shared" si="99"/>
        <v>0</v>
      </c>
      <c r="BI25" s="250">
        <f t="shared" si="99"/>
        <v>0</v>
      </c>
      <c r="BJ25" s="250">
        <f t="shared" si="99"/>
        <v>0</v>
      </c>
      <c r="BK25" s="250">
        <f t="shared" si="99"/>
        <v>0</v>
      </c>
      <c r="BL25" s="250">
        <f t="shared" si="99"/>
        <v>0</v>
      </c>
      <c r="BM25" s="250">
        <f t="shared" si="99"/>
        <v>942847664</v>
      </c>
      <c r="BN25" s="250">
        <f t="shared" si="99"/>
        <v>0</v>
      </c>
      <c r="BO25" s="250">
        <f t="shared" si="99"/>
        <v>0</v>
      </c>
      <c r="BP25" s="250">
        <f t="shared" si="99"/>
        <v>942847664</v>
      </c>
      <c r="BQ25" s="250">
        <f t="shared" ref="BQ25:EB25" si="100">BQ208</f>
        <v>0</v>
      </c>
      <c r="BR25" s="250">
        <f t="shared" si="100"/>
        <v>0</v>
      </c>
      <c r="BS25" s="250">
        <f t="shared" si="100"/>
        <v>0</v>
      </c>
      <c r="BT25" s="250">
        <f t="shared" si="100"/>
        <v>0</v>
      </c>
      <c r="BU25" s="250">
        <f t="shared" si="100"/>
        <v>0</v>
      </c>
      <c r="BV25" s="250">
        <f t="shared" si="100"/>
        <v>0</v>
      </c>
      <c r="BW25" s="250">
        <f t="shared" si="100"/>
        <v>0</v>
      </c>
      <c r="BX25" s="250">
        <f t="shared" si="100"/>
        <v>0</v>
      </c>
      <c r="BY25" s="250">
        <f t="shared" si="100"/>
        <v>0</v>
      </c>
      <c r="BZ25" s="250">
        <f t="shared" si="100"/>
        <v>0</v>
      </c>
      <c r="CA25" s="250">
        <f t="shared" si="100"/>
        <v>0</v>
      </c>
      <c r="CB25" s="250">
        <f t="shared" si="100"/>
        <v>0</v>
      </c>
      <c r="CC25" s="250">
        <f t="shared" si="100"/>
        <v>0</v>
      </c>
      <c r="CD25" s="250">
        <f t="shared" si="100"/>
        <v>0</v>
      </c>
      <c r="CE25" s="250">
        <f t="shared" si="100"/>
        <v>0</v>
      </c>
      <c r="CF25" s="250">
        <f t="shared" si="100"/>
        <v>0</v>
      </c>
      <c r="CG25" s="250">
        <f t="shared" si="100"/>
        <v>100000000</v>
      </c>
      <c r="CH25" s="250">
        <f t="shared" si="100"/>
        <v>0</v>
      </c>
      <c r="CI25" s="250">
        <f t="shared" si="100"/>
        <v>0</v>
      </c>
      <c r="CJ25" s="250">
        <f t="shared" si="100"/>
        <v>100000000</v>
      </c>
      <c r="CK25" s="250">
        <f t="shared" si="100"/>
        <v>0</v>
      </c>
      <c r="CL25" s="250">
        <f t="shared" si="100"/>
        <v>0</v>
      </c>
      <c r="CM25" s="250">
        <f t="shared" si="100"/>
        <v>0</v>
      </c>
      <c r="CN25" s="250">
        <f t="shared" si="100"/>
        <v>0</v>
      </c>
      <c r="CO25" s="250">
        <f t="shared" si="100"/>
        <v>0</v>
      </c>
      <c r="CP25" s="250">
        <f t="shared" si="100"/>
        <v>0</v>
      </c>
      <c r="CQ25" s="250">
        <f t="shared" si="100"/>
        <v>0</v>
      </c>
      <c r="CR25" s="250">
        <f t="shared" si="100"/>
        <v>0</v>
      </c>
      <c r="CS25" s="250">
        <f t="shared" si="100"/>
        <v>0</v>
      </c>
      <c r="CT25" s="250">
        <f t="shared" si="100"/>
        <v>0</v>
      </c>
      <c r="CU25" s="250">
        <f t="shared" si="100"/>
        <v>0</v>
      </c>
      <c r="CV25" s="250">
        <f t="shared" si="100"/>
        <v>0</v>
      </c>
      <c r="CW25" s="250">
        <f t="shared" si="100"/>
        <v>94706912</v>
      </c>
      <c r="CX25" s="250">
        <f t="shared" si="100"/>
        <v>0</v>
      </c>
      <c r="CY25" s="250">
        <f t="shared" si="100"/>
        <v>0</v>
      </c>
      <c r="CZ25" s="250">
        <f t="shared" si="100"/>
        <v>94706912</v>
      </c>
      <c r="DA25" s="250">
        <f t="shared" si="100"/>
        <v>0</v>
      </c>
      <c r="DB25" s="250">
        <f t="shared" si="100"/>
        <v>100000000</v>
      </c>
      <c r="DC25" s="250">
        <f t="shared" si="100"/>
        <v>0</v>
      </c>
      <c r="DD25" s="250">
        <f t="shared" si="100"/>
        <v>0</v>
      </c>
      <c r="DE25" s="250">
        <f t="shared" si="100"/>
        <v>100000000</v>
      </c>
      <c r="DF25" s="250">
        <f t="shared" si="100"/>
        <v>0</v>
      </c>
      <c r="DG25" s="250">
        <f t="shared" si="100"/>
        <v>0</v>
      </c>
      <c r="DH25" s="250">
        <f t="shared" si="100"/>
        <v>0</v>
      </c>
      <c r="DI25" s="250">
        <f t="shared" si="100"/>
        <v>0</v>
      </c>
      <c r="DJ25" s="250">
        <f t="shared" si="100"/>
        <v>0</v>
      </c>
      <c r="DK25" s="250">
        <f t="shared" si="100"/>
        <v>0</v>
      </c>
      <c r="DL25" s="250">
        <f t="shared" si="100"/>
        <v>0</v>
      </c>
      <c r="DM25" s="250">
        <f t="shared" si="100"/>
        <v>0</v>
      </c>
      <c r="DN25" s="250">
        <f t="shared" si="100"/>
        <v>0</v>
      </c>
      <c r="DO25" s="250">
        <f t="shared" si="100"/>
        <v>0</v>
      </c>
      <c r="DP25" s="250">
        <f t="shared" si="100"/>
        <v>0</v>
      </c>
      <c r="DQ25" s="250">
        <f t="shared" si="100"/>
        <v>0</v>
      </c>
      <c r="DR25" s="250">
        <f t="shared" si="100"/>
        <v>0</v>
      </c>
      <c r="DS25" s="250">
        <f t="shared" si="100"/>
        <v>0</v>
      </c>
      <c r="DT25" s="250">
        <f t="shared" si="100"/>
        <v>0</v>
      </c>
      <c r="DU25" s="250">
        <f t="shared" si="100"/>
        <v>0</v>
      </c>
      <c r="DV25" s="250">
        <f t="shared" si="100"/>
        <v>0</v>
      </c>
      <c r="DW25" s="250">
        <f t="shared" si="100"/>
        <v>0</v>
      </c>
      <c r="DX25" s="250">
        <f t="shared" si="100"/>
        <v>0</v>
      </c>
      <c r="DY25" s="250">
        <f t="shared" si="100"/>
        <v>0</v>
      </c>
      <c r="DZ25" s="250">
        <f t="shared" si="100"/>
        <v>0</v>
      </c>
      <c r="EA25" s="250">
        <f t="shared" si="100"/>
        <v>0</v>
      </c>
      <c r="EB25" s="250">
        <f t="shared" si="100"/>
        <v>0</v>
      </c>
      <c r="EC25" s="250">
        <f t="shared" ref="EC25:GN25" si="101">EC208</f>
        <v>0</v>
      </c>
      <c r="ED25" s="250">
        <f t="shared" si="101"/>
        <v>0</v>
      </c>
      <c r="EE25" s="250">
        <f t="shared" si="101"/>
        <v>0</v>
      </c>
      <c r="EF25" s="250">
        <f t="shared" si="101"/>
        <v>0</v>
      </c>
      <c r="EG25" s="250">
        <f t="shared" si="101"/>
        <v>0</v>
      </c>
      <c r="EH25" s="250">
        <f t="shared" si="101"/>
        <v>0</v>
      </c>
      <c r="EI25" s="250">
        <f t="shared" si="101"/>
        <v>0</v>
      </c>
      <c r="EJ25" s="250">
        <f t="shared" si="101"/>
        <v>0</v>
      </c>
      <c r="EK25" s="250">
        <f t="shared" si="101"/>
        <v>0</v>
      </c>
      <c r="EL25" s="250">
        <f t="shared" si="101"/>
        <v>0</v>
      </c>
      <c r="EM25" s="250">
        <f t="shared" si="101"/>
        <v>0</v>
      </c>
      <c r="EN25" s="250">
        <f t="shared" si="101"/>
        <v>0</v>
      </c>
      <c r="EO25" s="250">
        <f t="shared" si="101"/>
        <v>0</v>
      </c>
      <c r="EP25" s="250">
        <f t="shared" si="101"/>
        <v>0</v>
      </c>
      <c r="EQ25" s="250">
        <f t="shared" si="101"/>
        <v>0</v>
      </c>
      <c r="ER25" s="250">
        <f t="shared" si="101"/>
        <v>0</v>
      </c>
      <c r="ES25" s="250">
        <f t="shared" si="101"/>
        <v>0</v>
      </c>
      <c r="ET25" s="250">
        <f t="shared" si="101"/>
        <v>0</v>
      </c>
      <c r="EU25" s="250">
        <f t="shared" si="101"/>
        <v>0</v>
      </c>
      <c r="EV25" s="250">
        <f t="shared" si="101"/>
        <v>0</v>
      </c>
      <c r="EW25" s="250">
        <f t="shared" si="101"/>
        <v>0</v>
      </c>
      <c r="EX25" s="250">
        <f t="shared" si="101"/>
        <v>0</v>
      </c>
      <c r="EY25" s="250">
        <f t="shared" si="101"/>
        <v>0</v>
      </c>
      <c r="EZ25" s="250">
        <f t="shared" si="101"/>
        <v>0</v>
      </c>
      <c r="FA25" s="250">
        <f t="shared" si="101"/>
        <v>0</v>
      </c>
      <c r="FB25" s="250">
        <f t="shared" si="101"/>
        <v>0</v>
      </c>
      <c r="FC25" s="250">
        <f t="shared" si="101"/>
        <v>0</v>
      </c>
      <c r="FD25" s="250">
        <f t="shared" si="101"/>
        <v>0</v>
      </c>
      <c r="FE25" s="250">
        <f t="shared" si="101"/>
        <v>0</v>
      </c>
      <c r="FF25" s="250">
        <f t="shared" si="101"/>
        <v>0</v>
      </c>
      <c r="FG25" s="250">
        <f t="shared" si="101"/>
        <v>0</v>
      </c>
      <c r="FH25" s="250">
        <f t="shared" si="101"/>
        <v>0</v>
      </c>
      <c r="FI25" s="250">
        <f t="shared" si="101"/>
        <v>0</v>
      </c>
      <c r="FJ25" s="250">
        <f t="shared" si="101"/>
        <v>0</v>
      </c>
      <c r="FK25" s="250">
        <f t="shared" si="101"/>
        <v>0</v>
      </c>
      <c r="FL25" s="250">
        <f t="shared" si="101"/>
        <v>0</v>
      </c>
      <c r="FM25" s="250">
        <f t="shared" si="101"/>
        <v>0</v>
      </c>
      <c r="FN25" s="250">
        <f t="shared" si="101"/>
        <v>0</v>
      </c>
      <c r="FO25" s="250">
        <f t="shared" si="101"/>
        <v>0</v>
      </c>
      <c r="FP25" s="250">
        <f t="shared" si="101"/>
        <v>0</v>
      </c>
      <c r="FQ25" s="250">
        <f t="shared" si="101"/>
        <v>0</v>
      </c>
      <c r="FR25" s="250">
        <f t="shared" si="101"/>
        <v>0</v>
      </c>
      <c r="FS25" s="250">
        <f t="shared" si="101"/>
        <v>0</v>
      </c>
      <c r="FT25" s="250">
        <f t="shared" si="101"/>
        <v>0</v>
      </c>
      <c r="FU25" s="250">
        <f t="shared" si="101"/>
        <v>0</v>
      </c>
      <c r="FV25" s="250">
        <f t="shared" si="101"/>
        <v>0</v>
      </c>
      <c r="FW25" s="250">
        <f t="shared" si="101"/>
        <v>0</v>
      </c>
      <c r="FX25" s="250">
        <f t="shared" si="101"/>
        <v>0</v>
      </c>
      <c r="FY25" s="250">
        <f t="shared" si="101"/>
        <v>0</v>
      </c>
      <c r="FZ25" s="250">
        <f t="shared" si="101"/>
        <v>0</v>
      </c>
      <c r="GA25" s="250">
        <f t="shared" si="101"/>
        <v>0</v>
      </c>
      <c r="GB25" s="250">
        <f t="shared" si="101"/>
        <v>0</v>
      </c>
      <c r="GC25" s="250">
        <f t="shared" si="101"/>
        <v>0</v>
      </c>
      <c r="GD25" s="250">
        <f t="shared" si="101"/>
        <v>0</v>
      </c>
      <c r="GE25" s="250">
        <f t="shared" si="101"/>
        <v>0</v>
      </c>
      <c r="GF25" s="250">
        <f t="shared" si="101"/>
        <v>0</v>
      </c>
      <c r="GG25" s="250">
        <f t="shared" si="101"/>
        <v>0</v>
      </c>
      <c r="GH25" s="250">
        <f t="shared" si="101"/>
        <v>0</v>
      </c>
      <c r="GI25" s="250">
        <f t="shared" si="101"/>
        <v>0</v>
      </c>
      <c r="GJ25" s="250">
        <f t="shared" si="101"/>
        <v>0</v>
      </c>
      <c r="GK25" s="250">
        <f t="shared" si="101"/>
        <v>0</v>
      </c>
      <c r="GL25" s="250">
        <f t="shared" si="101"/>
        <v>0</v>
      </c>
      <c r="GM25" s="250">
        <f t="shared" si="101"/>
        <v>0</v>
      </c>
      <c r="GN25" s="250">
        <f t="shared" si="101"/>
        <v>0</v>
      </c>
      <c r="GO25" s="250">
        <f t="shared" ref="GO25:HU25" si="102">GO208</f>
        <v>0</v>
      </c>
      <c r="GP25" s="250">
        <f t="shared" si="102"/>
        <v>0</v>
      </c>
      <c r="GQ25" s="250">
        <f t="shared" si="102"/>
        <v>0</v>
      </c>
      <c r="GR25" s="250">
        <f t="shared" si="102"/>
        <v>0</v>
      </c>
      <c r="GS25" s="250">
        <f t="shared" si="102"/>
        <v>0</v>
      </c>
      <c r="GT25" s="250">
        <f t="shared" si="102"/>
        <v>0</v>
      </c>
      <c r="GU25" s="250">
        <f t="shared" si="102"/>
        <v>0</v>
      </c>
      <c r="GV25" s="250">
        <f t="shared" si="102"/>
        <v>0</v>
      </c>
      <c r="GW25" s="250">
        <f t="shared" si="102"/>
        <v>0</v>
      </c>
      <c r="GX25" s="250">
        <f t="shared" si="102"/>
        <v>0</v>
      </c>
      <c r="GY25" s="250">
        <f t="shared" si="102"/>
        <v>0</v>
      </c>
      <c r="GZ25" s="250">
        <f t="shared" si="102"/>
        <v>0</v>
      </c>
      <c r="HA25" s="250">
        <f t="shared" si="102"/>
        <v>0</v>
      </c>
      <c r="HB25" s="250">
        <f t="shared" si="102"/>
        <v>0</v>
      </c>
      <c r="HC25" s="250">
        <f t="shared" si="102"/>
        <v>0</v>
      </c>
      <c r="HD25" s="250">
        <f t="shared" si="102"/>
        <v>0</v>
      </c>
      <c r="HE25" s="250">
        <f t="shared" si="102"/>
        <v>0</v>
      </c>
      <c r="HF25" s="250">
        <f t="shared" si="102"/>
        <v>0</v>
      </c>
      <c r="HG25" s="250">
        <f t="shared" si="102"/>
        <v>0</v>
      </c>
      <c r="HH25" s="250">
        <f t="shared" si="102"/>
        <v>0</v>
      </c>
      <c r="HI25" s="250">
        <f t="shared" si="102"/>
        <v>0</v>
      </c>
      <c r="HJ25" s="250">
        <f t="shared" si="102"/>
        <v>0</v>
      </c>
      <c r="HK25" s="250">
        <f t="shared" si="102"/>
        <v>0</v>
      </c>
      <c r="HL25" s="250">
        <f t="shared" si="102"/>
        <v>0</v>
      </c>
      <c r="HM25" s="250">
        <f t="shared" si="102"/>
        <v>0</v>
      </c>
      <c r="HN25" s="250">
        <f t="shared" si="102"/>
        <v>0</v>
      </c>
      <c r="HO25" s="250">
        <f t="shared" si="102"/>
        <v>0</v>
      </c>
      <c r="HP25" s="250">
        <f t="shared" si="102"/>
        <v>0</v>
      </c>
      <c r="HQ25" s="250">
        <f t="shared" si="102"/>
        <v>0</v>
      </c>
      <c r="HR25" s="250">
        <f t="shared" si="102"/>
        <v>0</v>
      </c>
      <c r="HS25" s="250">
        <f t="shared" si="102"/>
        <v>0</v>
      </c>
      <c r="HT25" s="250">
        <f t="shared" si="102"/>
        <v>0</v>
      </c>
      <c r="HU25" s="250">
        <f t="shared" si="102"/>
        <v>0</v>
      </c>
      <c r="HV25" s="236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</row>
    <row r="26" spans="1:256" s="205" customFormat="1" ht="18" customHeight="1">
      <c r="A26" s="249"/>
      <c r="B26" s="244"/>
      <c r="C26" s="245" t="s">
        <v>163</v>
      </c>
      <c r="D26" s="250">
        <f>D211</f>
        <v>1696813021</v>
      </c>
      <c r="E26" s="250">
        <f t="shared" ref="E26:BP26" si="103">E211</f>
        <v>0</v>
      </c>
      <c r="F26" s="250">
        <f t="shared" si="103"/>
        <v>0</v>
      </c>
      <c r="G26" s="250">
        <f t="shared" si="103"/>
        <v>0</v>
      </c>
      <c r="H26" s="250">
        <f t="shared" si="103"/>
        <v>0</v>
      </c>
      <c r="I26" s="250">
        <f t="shared" si="103"/>
        <v>0</v>
      </c>
      <c r="J26" s="250">
        <f t="shared" si="103"/>
        <v>0</v>
      </c>
      <c r="K26" s="250">
        <f t="shared" si="103"/>
        <v>0</v>
      </c>
      <c r="L26" s="250">
        <f t="shared" si="103"/>
        <v>0</v>
      </c>
      <c r="M26" s="250">
        <f t="shared" si="103"/>
        <v>0</v>
      </c>
      <c r="N26" s="250">
        <f t="shared" si="103"/>
        <v>0</v>
      </c>
      <c r="O26" s="250">
        <f t="shared" si="103"/>
        <v>0</v>
      </c>
      <c r="P26" s="250">
        <f t="shared" si="103"/>
        <v>0</v>
      </c>
      <c r="Q26" s="250">
        <f t="shared" si="103"/>
        <v>0</v>
      </c>
      <c r="R26" s="250">
        <f t="shared" si="103"/>
        <v>0</v>
      </c>
      <c r="S26" s="250">
        <f t="shared" si="103"/>
        <v>0</v>
      </c>
      <c r="T26" s="250">
        <f t="shared" si="103"/>
        <v>0</v>
      </c>
      <c r="U26" s="250">
        <f t="shared" si="103"/>
        <v>0</v>
      </c>
      <c r="V26" s="250">
        <f t="shared" si="103"/>
        <v>0</v>
      </c>
      <c r="W26" s="250">
        <f t="shared" si="103"/>
        <v>0</v>
      </c>
      <c r="X26" s="250">
        <f t="shared" si="103"/>
        <v>0</v>
      </c>
      <c r="Y26" s="250">
        <f t="shared" si="103"/>
        <v>0</v>
      </c>
      <c r="Z26" s="250">
        <f t="shared" si="103"/>
        <v>0</v>
      </c>
      <c r="AA26" s="250">
        <f t="shared" si="103"/>
        <v>0</v>
      </c>
      <c r="AB26" s="250">
        <f t="shared" si="103"/>
        <v>0</v>
      </c>
      <c r="AC26" s="250">
        <f t="shared" si="103"/>
        <v>0</v>
      </c>
      <c r="AD26" s="250">
        <f t="shared" si="103"/>
        <v>0</v>
      </c>
      <c r="AE26" s="250">
        <f t="shared" si="103"/>
        <v>1578939821</v>
      </c>
      <c r="AF26" s="250">
        <f t="shared" si="103"/>
        <v>0</v>
      </c>
      <c r="AG26" s="250">
        <f t="shared" si="103"/>
        <v>1578939821</v>
      </c>
      <c r="AH26" s="250">
        <f t="shared" si="103"/>
        <v>117873200</v>
      </c>
      <c r="AI26" s="250">
        <f t="shared" si="103"/>
        <v>0</v>
      </c>
      <c r="AJ26" s="250">
        <f t="shared" si="103"/>
        <v>0</v>
      </c>
      <c r="AK26" s="250">
        <f t="shared" si="103"/>
        <v>0</v>
      </c>
      <c r="AL26" s="250">
        <f t="shared" si="103"/>
        <v>0</v>
      </c>
      <c r="AM26" s="250">
        <f t="shared" si="103"/>
        <v>0</v>
      </c>
      <c r="AN26" s="250">
        <f t="shared" si="103"/>
        <v>117873200</v>
      </c>
      <c r="AO26" s="250">
        <f t="shared" si="103"/>
        <v>0</v>
      </c>
      <c r="AP26" s="250">
        <f t="shared" si="103"/>
        <v>0</v>
      </c>
      <c r="AQ26" s="250">
        <f t="shared" si="103"/>
        <v>0</v>
      </c>
      <c r="AR26" s="250">
        <f t="shared" si="103"/>
        <v>0</v>
      </c>
      <c r="AS26" s="250">
        <f t="shared" si="103"/>
        <v>0</v>
      </c>
      <c r="AT26" s="250">
        <f t="shared" si="103"/>
        <v>0</v>
      </c>
      <c r="AU26" s="250">
        <f t="shared" si="103"/>
        <v>0</v>
      </c>
      <c r="AV26" s="250">
        <f t="shared" si="103"/>
        <v>0</v>
      </c>
      <c r="AW26" s="250">
        <f t="shared" si="103"/>
        <v>0</v>
      </c>
      <c r="AX26" s="250">
        <f t="shared" si="103"/>
        <v>0</v>
      </c>
      <c r="AY26" s="250">
        <f t="shared" si="103"/>
        <v>0</v>
      </c>
      <c r="AZ26" s="250">
        <f t="shared" si="103"/>
        <v>0</v>
      </c>
      <c r="BA26" s="250">
        <f t="shared" si="103"/>
        <v>0</v>
      </c>
      <c r="BB26" s="250">
        <f t="shared" si="103"/>
        <v>0</v>
      </c>
      <c r="BC26" s="250">
        <f t="shared" si="103"/>
        <v>0</v>
      </c>
      <c r="BD26" s="250"/>
      <c r="BE26" s="250">
        <f t="shared" si="103"/>
        <v>0</v>
      </c>
      <c r="BF26" s="250">
        <f t="shared" si="103"/>
        <v>0</v>
      </c>
      <c r="BG26" s="250">
        <f t="shared" si="103"/>
        <v>0</v>
      </c>
      <c r="BH26" s="250">
        <f t="shared" si="103"/>
        <v>0</v>
      </c>
      <c r="BI26" s="250">
        <f t="shared" si="103"/>
        <v>0</v>
      </c>
      <c r="BJ26" s="250">
        <f t="shared" si="103"/>
        <v>0</v>
      </c>
      <c r="BK26" s="250">
        <f t="shared" si="103"/>
        <v>0</v>
      </c>
      <c r="BL26" s="250">
        <f t="shared" si="103"/>
        <v>0</v>
      </c>
      <c r="BM26" s="250">
        <f t="shared" si="103"/>
        <v>522900000</v>
      </c>
      <c r="BN26" s="250">
        <f t="shared" si="103"/>
        <v>0</v>
      </c>
      <c r="BO26" s="250">
        <f t="shared" si="103"/>
        <v>0</v>
      </c>
      <c r="BP26" s="250">
        <f t="shared" si="103"/>
        <v>422900000</v>
      </c>
      <c r="BQ26" s="250">
        <f t="shared" ref="BQ26:EB26" si="104">BQ211</f>
        <v>100000000</v>
      </c>
      <c r="BR26" s="250">
        <f t="shared" si="104"/>
        <v>0</v>
      </c>
      <c r="BS26" s="250">
        <f t="shared" si="104"/>
        <v>0</v>
      </c>
      <c r="BT26" s="250">
        <f t="shared" si="104"/>
        <v>11700000</v>
      </c>
      <c r="BU26" s="250">
        <f t="shared" si="104"/>
        <v>0</v>
      </c>
      <c r="BV26" s="250">
        <f t="shared" si="104"/>
        <v>11700000</v>
      </c>
      <c r="BW26" s="250">
        <f t="shared" si="104"/>
        <v>93715000</v>
      </c>
      <c r="BX26" s="250">
        <f t="shared" si="104"/>
        <v>0</v>
      </c>
      <c r="BY26" s="250">
        <f t="shared" si="104"/>
        <v>0</v>
      </c>
      <c r="BZ26" s="250">
        <f t="shared" si="104"/>
        <v>93715000</v>
      </c>
      <c r="CA26" s="250">
        <f t="shared" si="104"/>
        <v>0</v>
      </c>
      <c r="CB26" s="250">
        <f t="shared" si="104"/>
        <v>50000000</v>
      </c>
      <c r="CC26" s="250">
        <f t="shared" si="104"/>
        <v>0</v>
      </c>
      <c r="CD26" s="250">
        <f t="shared" si="104"/>
        <v>0</v>
      </c>
      <c r="CE26" s="250">
        <f t="shared" si="104"/>
        <v>50000000</v>
      </c>
      <c r="CF26" s="250">
        <f t="shared" si="104"/>
        <v>0</v>
      </c>
      <c r="CG26" s="250">
        <f t="shared" si="104"/>
        <v>97691000</v>
      </c>
      <c r="CH26" s="250">
        <f t="shared" si="104"/>
        <v>0</v>
      </c>
      <c r="CI26" s="250">
        <f t="shared" si="104"/>
        <v>0</v>
      </c>
      <c r="CJ26" s="250">
        <f t="shared" si="104"/>
        <v>97691000</v>
      </c>
      <c r="CK26" s="250">
        <f t="shared" si="104"/>
        <v>0</v>
      </c>
      <c r="CL26" s="250">
        <f t="shared" si="104"/>
        <v>89506000</v>
      </c>
      <c r="CM26" s="250">
        <f t="shared" si="104"/>
        <v>0</v>
      </c>
      <c r="CN26" s="250">
        <f t="shared" si="104"/>
        <v>0</v>
      </c>
      <c r="CO26" s="250">
        <f t="shared" si="104"/>
        <v>89506000</v>
      </c>
      <c r="CP26" s="250">
        <f t="shared" si="104"/>
        <v>0</v>
      </c>
      <c r="CQ26" s="250">
        <f t="shared" si="104"/>
        <v>0</v>
      </c>
      <c r="CR26" s="250">
        <f t="shared" si="104"/>
        <v>56647181</v>
      </c>
      <c r="CS26" s="250">
        <f t="shared" si="104"/>
        <v>0</v>
      </c>
      <c r="CT26" s="250">
        <f t="shared" si="104"/>
        <v>0</v>
      </c>
      <c r="CU26" s="250">
        <f t="shared" si="104"/>
        <v>38773981</v>
      </c>
      <c r="CV26" s="250">
        <f t="shared" si="104"/>
        <v>17873200</v>
      </c>
      <c r="CW26" s="250">
        <f t="shared" si="104"/>
        <v>202662500</v>
      </c>
      <c r="CX26" s="250">
        <f t="shared" si="104"/>
        <v>0</v>
      </c>
      <c r="CY26" s="250">
        <f t="shared" si="104"/>
        <v>0</v>
      </c>
      <c r="CZ26" s="250">
        <f t="shared" si="104"/>
        <v>202662500</v>
      </c>
      <c r="DA26" s="250">
        <f t="shared" si="104"/>
        <v>0</v>
      </c>
      <c r="DB26" s="250">
        <f t="shared" si="104"/>
        <v>253500000</v>
      </c>
      <c r="DC26" s="250">
        <f t="shared" si="104"/>
        <v>0</v>
      </c>
      <c r="DD26" s="250">
        <f t="shared" si="104"/>
        <v>0</v>
      </c>
      <c r="DE26" s="250">
        <f t="shared" si="104"/>
        <v>253500000</v>
      </c>
      <c r="DF26" s="250">
        <f t="shared" si="104"/>
        <v>296191340</v>
      </c>
      <c r="DG26" s="250">
        <f t="shared" si="104"/>
        <v>0</v>
      </c>
      <c r="DH26" s="250">
        <f t="shared" si="104"/>
        <v>0</v>
      </c>
      <c r="DI26" s="250">
        <f t="shared" si="104"/>
        <v>296191340</v>
      </c>
      <c r="DJ26" s="250">
        <f t="shared" si="104"/>
        <v>5000000</v>
      </c>
      <c r="DK26" s="250">
        <f t="shared" si="104"/>
        <v>0</v>
      </c>
      <c r="DL26" s="250">
        <f t="shared" si="104"/>
        <v>0</v>
      </c>
      <c r="DM26" s="250">
        <f t="shared" si="104"/>
        <v>5000000</v>
      </c>
      <c r="DN26" s="250">
        <f t="shared" si="104"/>
        <v>17300000</v>
      </c>
      <c r="DO26" s="250">
        <f t="shared" si="104"/>
        <v>0</v>
      </c>
      <c r="DP26" s="250">
        <f t="shared" si="104"/>
        <v>0</v>
      </c>
      <c r="DQ26" s="250">
        <f t="shared" si="104"/>
        <v>17300000</v>
      </c>
      <c r="DR26" s="250">
        <f t="shared" si="104"/>
        <v>0</v>
      </c>
      <c r="DS26" s="250">
        <f t="shared" si="104"/>
        <v>0</v>
      </c>
      <c r="DT26" s="250">
        <f t="shared" si="104"/>
        <v>0</v>
      </c>
      <c r="DU26" s="250">
        <f t="shared" si="104"/>
        <v>0</v>
      </c>
      <c r="DV26" s="250">
        <f t="shared" si="104"/>
        <v>0</v>
      </c>
      <c r="DW26" s="250">
        <f t="shared" si="104"/>
        <v>0</v>
      </c>
      <c r="DX26" s="250">
        <f t="shared" si="104"/>
        <v>0</v>
      </c>
      <c r="DY26" s="250">
        <f t="shared" si="104"/>
        <v>0</v>
      </c>
      <c r="DZ26" s="250">
        <f t="shared" si="104"/>
        <v>0</v>
      </c>
      <c r="EA26" s="250">
        <f t="shared" si="104"/>
        <v>0</v>
      </c>
      <c r="EB26" s="250">
        <f t="shared" si="104"/>
        <v>0</v>
      </c>
      <c r="EC26" s="250">
        <f t="shared" ref="EC26:GN26" si="105">EC211</f>
        <v>0</v>
      </c>
      <c r="ED26" s="250">
        <f t="shared" si="105"/>
        <v>0</v>
      </c>
      <c r="EE26" s="250">
        <f t="shared" si="105"/>
        <v>0</v>
      </c>
      <c r="EF26" s="250">
        <f t="shared" si="105"/>
        <v>0</v>
      </c>
      <c r="EG26" s="250">
        <f t="shared" si="105"/>
        <v>0</v>
      </c>
      <c r="EH26" s="250">
        <f t="shared" si="105"/>
        <v>0</v>
      </c>
      <c r="EI26" s="250">
        <f t="shared" si="105"/>
        <v>0</v>
      </c>
      <c r="EJ26" s="250">
        <f t="shared" si="105"/>
        <v>0</v>
      </c>
      <c r="EK26" s="250">
        <f t="shared" si="105"/>
        <v>0</v>
      </c>
      <c r="EL26" s="250">
        <f t="shared" si="105"/>
        <v>0</v>
      </c>
      <c r="EM26" s="250">
        <f t="shared" si="105"/>
        <v>0</v>
      </c>
      <c r="EN26" s="250">
        <f t="shared" si="105"/>
        <v>0</v>
      </c>
      <c r="EO26" s="250">
        <f t="shared" si="105"/>
        <v>0</v>
      </c>
      <c r="EP26" s="250">
        <f t="shared" si="105"/>
        <v>0</v>
      </c>
      <c r="EQ26" s="250">
        <f t="shared" si="105"/>
        <v>0</v>
      </c>
      <c r="ER26" s="250">
        <f t="shared" si="105"/>
        <v>0</v>
      </c>
      <c r="ES26" s="250">
        <f t="shared" si="105"/>
        <v>0</v>
      </c>
      <c r="ET26" s="250">
        <f t="shared" si="105"/>
        <v>0</v>
      </c>
      <c r="EU26" s="250">
        <f t="shared" si="105"/>
        <v>0</v>
      </c>
      <c r="EV26" s="250">
        <f t="shared" si="105"/>
        <v>0</v>
      </c>
      <c r="EW26" s="250">
        <f t="shared" si="105"/>
        <v>0</v>
      </c>
      <c r="EX26" s="250">
        <f t="shared" si="105"/>
        <v>0</v>
      </c>
      <c r="EY26" s="250">
        <f t="shared" si="105"/>
        <v>0</v>
      </c>
      <c r="EZ26" s="250">
        <f t="shared" si="105"/>
        <v>0</v>
      </c>
      <c r="FA26" s="250">
        <f t="shared" si="105"/>
        <v>0</v>
      </c>
      <c r="FB26" s="250">
        <f t="shared" si="105"/>
        <v>0</v>
      </c>
      <c r="FC26" s="250">
        <f t="shared" si="105"/>
        <v>0</v>
      </c>
      <c r="FD26" s="250">
        <f t="shared" si="105"/>
        <v>0</v>
      </c>
      <c r="FE26" s="250">
        <f t="shared" si="105"/>
        <v>0</v>
      </c>
      <c r="FF26" s="250">
        <f t="shared" si="105"/>
        <v>0</v>
      </c>
      <c r="FG26" s="250">
        <f t="shared" si="105"/>
        <v>0</v>
      </c>
      <c r="FH26" s="250">
        <f t="shared" si="105"/>
        <v>0</v>
      </c>
      <c r="FI26" s="250">
        <f t="shared" si="105"/>
        <v>0</v>
      </c>
      <c r="FJ26" s="250">
        <f t="shared" si="105"/>
        <v>0</v>
      </c>
      <c r="FK26" s="250">
        <f t="shared" si="105"/>
        <v>0</v>
      </c>
      <c r="FL26" s="250">
        <f t="shared" si="105"/>
        <v>0</v>
      </c>
      <c r="FM26" s="250">
        <f t="shared" si="105"/>
        <v>0</v>
      </c>
      <c r="FN26" s="250">
        <f t="shared" si="105"/>
        <v>0</v>
      </c>
      <c r="FO26" s="250">
        <f t="shared" si="105"/>
        <v>0</v>
      </c>
      <c r="FP26" s="250">
        <f t="shared" si="105"/>
        <v>0</v>
      </c>
      <c r="FQ26" s="250">
        <f t="shared" si="105"/>
        <v>0</v>
      </c>
      <c r="FR26" s="250">
        <f t="shared" si="105"/>
        <v>0</v>
      </c>
      <c r="FS26" s="250">
        <f t="shared" si="105"/>
        <v>0</v>
      </c>
      <c r="FT26" s="250">
        <f t="shared" si="105"/>
        <v>0</v>
      </c>
      <c r="FU26" s="250">
        <f t="shared" si="105"/>
        <v>0</v>
      </c>
      <c r="FV26" s="250">
        <f t="shared" si="105"/>
        <v>0</v>
      </c>
      <c r="FW26" s="250">
        <f t="shared" si="105"/>
        <v>0</v>
      </c>
      <c r="FX26" s="250">
        <f t="shared" si="105"/>
        <v>0</v>
      </c>
      <c r="FY26" s="250">
        <f t="shared" si="105"/>
        <v>0</v>
      </c>
      <c r="FZ26" s="250">
        <f t="shared" si="105"/>
        <v>0</v>
      </c>
      <c r="GA26" s="250">
        <f t="shared" si="105"/>
        <v>0</v>
      </c>
      <c r="GB26" s="250">
        <f t="shared" si="105"/>
        <v>0</v>
      </c>
      <c r="GC26" s="250">
        <f t="shared" si="105"/>
        <v>0</v>
      </c>
      <c r="GD26" s="250">
        <f t="shared" si="105"/>
        <v>0</v>
      </c>
      <c r="GE26" s="250">
        <f t="shared" si="105"/>
        <v>0</v>
      </c>
      <c r="GF26" s="250">
        <f t="shared" si="105"/>
        <v>0</v>
      </c>
      <c r="GG26" s="250">
        <f t="shared" si="105"/>
        <v>0</v>
      </c>
      <c r="GH26" s="250">
        <f t="shared" si="105"/>
        <v>0</v>
      </c>
      <c r="GI26" s="250">
        <f t="shared" si="105"/>
        <v>0</v>
      </c>
      <c r="GJ26" s="250">
        <f t="shared" si="105"/>
        <v>0</v>
      </c>
      <c r="GK26" s="250">
        <f t="shared" si="105"/>
        <v>0</v>
      </c>
      <c r="GL26" s="250">
        <f t="shared" si="105"/>
        <v>0</v>
      </c>
      <c r="GM26" s="250">
        <f t="shared" si="105"/>
        <v>0</v>
      </c>
      <c r="GN26" s="250">
        <f t="shared" si="105"/>
        <v>0</v>
      </c>
      <c r="GO26" s="250">
        <f t="shared" ref="GO26:HU26" si="106">GO211</f>
        <v>0</v>
      </c>
      <c r="GP26" s="250">
        <f t="shared" si="106"/>
        <v>0</v>
      </c>
      <c r="GQ26" s="250">
        <f t="shared" si="106"/>
        <v>0</v>
      </c>
      <c r="GR26" s="250">
        <f t="shared" si="106"/>
        <v>0</v>
      </c>
      <c r="GS26" s="250">
        <f t="shared" si="106"/>
        <v>0</v>
      </c>
      <c r="GT26" s="250">
        <f t="shared" si="106"/>
        <v>0</v>
      </c>
      <c r="GU26" s="250">
        <f t="shared" si="106"/>
        <v>0</v>
      </c>
      <c r="GV26" s="250">
        <f t="shared" si="106"/>
        <v>0</v>
      </c>
      <c r="GW26" s="250">
        <f t="shared" si="106"/>
        <v>0</v>
      </c>
      <c r="GX26" s="250">
        <f t="shared" si="106"/>
        <v>0</v>
      </c>
      <c r="GY26" s="250">
        <f t="shared" si="106"/>
        <v>0</v>
      </c>
      <c r="GZ26" s="250">
        <f t="shared" si="106"/>
        <v>0</v>
      </c>
      <c r="HA26" s="250">
        <f t="shared" si="106"/>
        <v>0</v>
      </c>
      <c r="HB26" s="250">
        <f t="shared" si="106"/>
        <v>0</v>
      </c>
      <c r="HC26" s="250">
        <f t="shared" si="106"/>
        <v>0</v>
      </c>
      <c r="HD26" s="250">
        <f t="shared" si="106"/>
        <v>0</v>
      </c>
      <c r="HE26" s="250">
        <f t="shared" si="106"/>
        <v>0</v>
      </c>
      <c r="HF26" s="250">
        <f t="shared" si="106"/>
        <v>0</v>
      </c>
      <c r="HG26" s="250">
        <f t="shared" si="106"/>
        <v>0</v>
      </c>
      <c r="HH26" s="250">
        <f t="shared" si="106"/>
        <v>0</v>
      </c>
      <c r="HI26" s="250">
        <f t="shared" si="106"/>
        <v>0</v>
      </c>
      <c r="HJ26" s="250">
        <f t="shared" si="106"/>
        <v>0</v>
      </c>
      <c r="HK26" s="250">
        <f t="shared" si="106"/>
        <v>0</v>
      </c>
      <c r="HL26" s="250">
        <f t="shared" si="106"/>
        <v>0</v>
      </c>
      <c r="HM26" s="250">
        <f t="shared" si="106"/>
        <v>0</v>
      </c>
      <c r="HN26" s="250">
        <f t="shared" si="106"/>
        <v>0</v>
      </c>
      <c r="HO26" s="250">
        <f t="shared" si="106"/>
        <v>0</v>
      </c>
      <c r="HP26" s="250">
        <f t="shared" si="106"/>
        <v>0</v>
      </c>
      <c r="HQ26" s="250">
        <f t="shared" si="106"/>
        <v>0</v>
      </c>
      <c r="HR26" s="250">
        <f t="shared" si="106"/>
        <v>0</v>
      </c>
      <c r="HS26" s="250">
        <f t="shared" si="106"/>
        <v>0</v>
      </c>
      <c r="HT26" s="250">
        <f t="shared" si="106"/>
        <v>0</v>
      </c>
      <c r="HU26" s="250">
        <f t="shared" si="106"/>
        <v>0</v>
      </c>
      <c r="HV26" s="236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</row>
    <row r="27" spans="1:256" s="205" customFormat="1" ht="18" customHeight="1">
      <c r="A27" s="249"/>
      <c r="B27" s="244"/>
      <c r="C27" s="245" t="s">
        <v>164</v>
      </c>
      <c r="D27" s="250">
        <f>D209+D210</f>
        <v>4653932393</v>
      </c>
      <c r="E27" s="250">
        <f t="shared" ref="E27:BP27" si="107">E209+E210</f>
        <v>0</v>
      </c>
      <c r="F27" s="250">
        <f t="shared" si="107"/>
        <v>0</v>
      </c>
      <c r="G27" s="250">
        <f t="shared" si="107"/>
        <v>0</v>
      </c>
      <c r="H27" s="250">
        <f t="shared" si="107"/>
        <v>0</v>
      </c>
      <c r="I27" s="250">
        <f t="shared" si="107"/>
        <v>0</v>
      </c>
      <c r="J27" s="250">
        <f t="shared" si="107"/>
        <v>0</v>
      </c>
      <c r="K27" s="250">
        <f t="shared" si="107"/>
        <v>0</v>
      </c>
      <c r="L27" s="250">
        <f t="shared" si="107"/>
        <v>0</v>
      </c>
      <c r="M27" s="250">
        <f t="shared" si="107"/>
        <v>0</v>
      </c>
      <c r="N27" s="250">
        <f t="shared" si="107"/>
        <v>0</v>
      </c>
      <c r="O27" s="250">
        <f t="shared" si="107"/>
        <v>0</v>
      </c>
      <c r="P27" s="250">
        <f t="shared" si="107"/>
        <v>0</v>
      </c>
      <c r="Q27" s="250">
        <f t="shared" si="107"/>
        <v>0</v>
      </c>
      <c r="R27" s="250">
        <f t="shared" si="107"/>
        <v>0</v>
      </c>
      <c r="S27" s="250">
        <f t="shared" si="107"/>
        <v>0</v>
      </c>
      <c r="T27" s="250">
        <f t="shared" si="107"/>
        <v>0</v>
      </c>
      <c r="U27" s="250">
        <f t="shared" si="107"/>
        <v>0</v>
      </c>
      <c r="V27" s="250">
        <f t="shared" si="107"/>
        <v>0</v>
      </c>
      <c r="W27" s="250">
        <f t="shared" si="107"/>
        <v>0</v>
      </c>
      <c r="X27" s="250">
        <f t="shared" si="107"/>
        <v>0</v>
      </c>
      <c r="Y27" s="250">
        <f t="shared" si="107"/>
        <v>0</v>
      </c>
      <c r="Z27" s="250">
        <f t="shared" si="107"/>
        <v>0</v>
      </c>
      <c r="AA27" s="250">
        <f t="shared" si="107"/>
        <v>0</v>
      </c>
      <c r="AB27" s="250">
        <f t="shared" si="107"/>
        <v>0</v>
      </c>
      <c r="AC27" s="250">
        <f t="shared" si="107"/>
        <v>0</v>
      </c>
      <c r="AD27" s="250">
        <f t="shared" si="107"/>
        <v>0</v>
      </c>
      <c r="AE27" s="250">
        <f t="shared" si="107"/>
        <v>4129524651</v>
      </c>
      <c r="AF27" s="250">
        <f t="shared" si="107"/>
        <v>62379700</v>
      </c>
      <c r="AG27" s="250">
        <f t="shared" si="107"/>
        <v>4067144951</v>
      </c>
      <c r="AH27" s="250">
        <f t="shared" si="107"/>
        <v>524407742</v>
      </c>
      <c r="AI27" s="250">
        <f t="shared" si="107"/>
        <v>0</v>
      </c>
      <c r="AJ27" s="250">
        <f t="shared" si="107"/>
        <v>0</v>
      </c>
      <c r="AK27" s="250">
        <f t="shared" si="107"/>
        <v>110335000</v>
      </c>
      <c r="AL27" s="250">
        <f t="shared" si="107"/>
        <v>0</v>
      </c>
      <c r="AM27" s="250">
        <f t="shared" si="107"/>
        <v>24360438</v>
      </c>
      <c r="AN27" s="250">
        <f t="shared" si="107"/>
        <v>336299404</v>
      </c>
      <c r="AO27" s="250">
        <f t="shared" si="107"/>
        <v>0</v>
      </c>
      <c r="AP27" s="250">
        <f t="shared" si="107"/>
        <v>53412900</v>
      </c>
      <c r="AQ27" s="250">
        <f t="shared" si="107"/>
        <v>0</v>
      </c>
      <c r="AR27" s="250">
        <f t="shared" si="107"/>
        <v>0</v>
      </c>
      <c r="AS27" s="250">
        <f t="shared" si="107"/>
        <v>0</v>
      </c>
      <c r="AT27" s="250">
        <f t="shared" si="107"/>
        <v>0</v>
      </c>
      <c r="AU27" s="250">
        <f t="shared" si="107"/>
        <v>0</v>
      </c>
      <c r="AV27" s="250">
        <f t="shared" si="107"/>
        <v>0</v>
      </c>
      <c r="AW27" s="250">
        <f t="shared" si="107"/>
        <v>0</v>
      </c>
      <c r="AX27" s="250">
        <f t="shared" si="107"/>
        <v>0</v>
      </c>
      <c r="AY27" s="250">
        <f t="shared" si="107"/>
        <v>0</v>
      </c>
      <c r="AZ27" s="250">
        <f t="shared" si="107"/>
        <v>0</v>
      </c>
      <c r="BA27" s="250">
        <f t="shared" si="107"/>
        <v>0</v>
      </c>
      <c r="BB27" s="250">
        <f t="shared" si="107"/>
        <v>0</v>
      </c>
      <c r="BC27" s="250">
        <f t="shared" si="107"/>
        <v>0</v>
      </c>
      <c r="BD27" s="250"/>
      <c r="BE27" s="250">
        <f t="shared" si="107"/>
        <v>0</v>
      </c>
      <c r="BF27" s="250">
        <f t="shared" si="107"/>
        <v>86740138</v>
      </c>
      <c r="BG27" s="250">
        <f t="shared" si="107"/>
        <v>0</v>
      </c>
      <c r="BH27" s="250">
        <f t="shared" si="107"/>
        <v>62379700</v>
      </c>
      <c r="BI27" s="250">
        <f t="shared" si="107"/>
        <v>24360438</v>
      </c>
      <c r="BJ27" s="250">
        <f t="shared" si="107"/>
        <v>0</v>
      </c>
      <c r="BK27" s="250">
        <f t="shared" si="107"/>
        <v>0</v>
      </c>
      <c r="BL27" s="250">
        <f t="shared" si="107"/>
        <v>0</v>
      </c>
      <c r="BM27" s="250">
        <f t="shared" si="107"/>
        <v>1195703482</v>
      </c>
      <c r="BN27" s="250">
        <f t="shared" si="107"/>
        <v>0</v>
      </c>
      <c r="BO27" s="250">
        <f t="shared" si="107"/>
        <v>0</v>
      </c>
      <c r="BP27" s="250">
        <f t="shared" si="107"/>
        <v>916095810</v>
      </c>
      <c r="BQ27" s="250">
        <f t="shared" ref="BQ27:EB27" si="108">BQ209+BQ210</f>
        <v>279607672</v>
      </c>
      <c r="BR27" s="250">
        <f t="shared" si="108"/>
        <v>0</v>
      </c>
      <c r="BS27" s="250">
        <f t="shared" si="108"/>
        <v>0</v>
      </c>
      <c r="BT27" s="250">
        <f t="shared" si="108"/>
        <v>65803351</v>
      </c>
      <c r="BU27" s="250">
        <f t="shared" si="108"/>
        <v>0</v>
      </c>
      <c r="BV27" s="250">
        <f t="shared" si="108"/>
        <v>65803351</v>
      </c>
      <c r="BW27" s="250">
        <f t="shared" si="108"/>
        <v>354674700</v>
      </c>
      <c r="BX27" s="250">
        <f t="shared" si="108"/>
        <v>0</v>
      </c>
      <c r="BY27" s="250">
        <f t="shared" si="108"/>
        <v>0</v>
      </c>
      <c r="BZ27" s="250">
        <f t="shared" si="108"/>
        <v>354674700</v>
      </c>
      <c r="CA27" s="250">
        <f t="shared" si="108"/>
        <v>0</v>
      </c>
      <c r="CB27" s="250">
        <f t="shared" si="108"/>
        <v>299249178</v>
      </c>
      <c r="CC27" s="250">
        <f t="shared" si="108"/>
        <v>0</v>
      </c>
      <c r="CD27" s="250">
        <f t="shared" si="108"/>
        <v>0</v>
      </c>
      <c r="CE27" s="250">
        <f t="shared" si="108"/>
        <v>299249178</v>
      </c>
      <c r="CF27" s="250">
        <f t="shared" si="108"/>
        <v>0</v>
      </c>
      <c r="CG27" s="250">
        <f t="shared" si="108"/>
        <v>331046574</v>
      </c>
      <c r="CH27" s="250">
        <f t="shared" si="108"/>
        <v>0</v>
      </c>
      <c r="CI27" s="250">
        <f t="shared" si="108"/>
        <v>0</v>
      </c>
      <c r="CJ27" s="250">
        <f t="shared" si="108"/>
        <v>277633674</v>
      </c>
      <c r="CK27" s="250">
        <f t="shared" si="108"/>
        <v>53412900</v>
      </c>
      <c r="CL27" s="250">
        <f t="shared" si="108"/>
        <v>211007416</v>
      </c>
      <c r="CM27" s="250">
        <f t="shared" si="108"/>
        <v>0</v>
      </c>
      <c r="CN27" s="250">
        <f t="shared" si="108"/>
        <v>0</v>
      </c>
      <c r="CO27" s="250">
        <f t="shared" si="108"/>
        <v>208900466</v>
      </c>
      <c r="CP27" s="250">
        <f t="shared" si="108"/>
        <v>2106950</v>
      </c>
      <c r="CQ27" s="250">
        <f t="shared" si="108"/>
        <v>0</v>
      </c>
      <c r="CR27" s="250">
        <f t="shared" si="108"/>
        <v>204943964</v>
      </c>
      <c r="CS27" s="250">
        <f t="shared" si="108"/>
        <v>0</v>
      </c>
      <c r="CT27" s="250">
        <f t="shared" si="108"/>
        <v>0</v>
      </c>
      <c r="CU27" s="250">
        <f t="shared" si="108"/>
        <v>151322270</v>
      </c>
      <c r="CV27" s="250">
        <f t="shared" si="108"/>
        <v>53621694</v>
      </c>
      <c r="CW27" s="250">
        <f t="shared" si="108"/>
        <v>170716580</v>
      </c>
      <c r="CX27" s="250">
        <f t="shared" si="108"/>
        <v>0</v>
      </c>
      <c r="CY27" s="250">
        <f t="shared" si="108"/>
        <v>0</v>
      </c>
      <c r="CZ27" s="250">
        <f t="shared" si="108"/>
        <v>169753492</v>
      </c>
      <c r="DA27" s="250">
        <f t="shared" si="108"/>
        <v>963088</v>
      </c>
      <c r="DB27" s="250">
        <f t="shared" si="108"/>
        <v>673363793</v>
      </c>
      <c r="DC27" s="250">
        <f t="shared" si="108"/>
        <v>0</v>
      </c>
      <c r="DD27" s="250">
        <f t="shared" si="108"/>
        <v>0</v>
      </c>
      <c r="DE27" s="250">
        <f t="shared" si="108"/>
        <v>673363793</v>
      </c>
      <c r="DF27" s="250">
        <f t="shared" si="108"/>
        <v>354533586</v>
      </c>
      <c r="DG27" s="250">
        <f t="shared" si="108"/>
        <v>0</v>
      </c>
      <c r="DH27" s="250">
        <f t="shared" si="108"/>
        <v>0</v>
      </c>
      <c r="DI27" s="250">
        <f t="shared" si="108"/>
        <v>354533586</v>
      </c>
      <c r="DJ27" s="250">
        <f t="shared" si="108"/>
        <v>205476703</v>
      </c>
      <c r="DK27" s="250">
        <f t="shared" si="108"/>
        <v>0</v>
      </c>
      <c r="DL27" s="250">
        <f t="shared" si="108"/>
        <v>0</v>
      </c>
      <c r="DM27" s="250">
        <f t="shared" si="108"/>
        <v>205476703</v>
      </c>
      <c r="DN27" s="250">
        <f t="shared" si="108"/>
        <v>254203435</v>
      </c>
      <c r="DO27" s="250">
        <f t="shared" si="108"/>
        <v>0</v>
      </c>
      <c r="DP27" s="250">
        <f t="shared" si="108"/>
        <v>0</v>
      </c>
      <c r="DQ27" s="250">
        <f t="shared" si="108"/>
        <v>254203435</v>
      </c>
      <c r="DR27" s="250">
        <f t="shared" si="108"/>
        <v>106134493</v>
      </c>
      <c r="DS27" s="250">
        <f t="shared" si="108"/>
        <v>0</v>
      </c>
      <c r="DT27" s="250">
        <f t="shared" si="108"/>
        <v>0</v>
      </c>
      <c r="DU27" s="250">
        <f t="shared" si="108"/>
        <v>106134493</v>
      </c>
      <c r="DV27" s="250">
        <f t="shared" si="108"/>
        <v>0</v>
      </c>
      <c r="DW27" s="250">
        <f t="shared" si="108"/>
        <v>110335000</v>
      </c>
      <c r="DX27" s="250">
        <f t="shared" si="108"/>
        <v>0</v>
      </c>
      <c r="DY27" s="250">
        <f t="shared" si="108"/>
        <v>0</v>
      </c>
      <c r="DZ27" s="250">
        <f t="shared" si="108"/>
        <v>0</v>
      </c>
      <c r="EA27" s="250">
        <f t="shared" si="108"/>
        <v>0</v>
      </c>
      <c r="EB27" s="250">
        <f t="shared" si="108"/>
        <v>0</v>
      </c>
      <c r="EC27" s="250">
        <f t="shared" ref="EC27:GN27" si="109">EC209+EC210</f>
        <v>0</v>
      </c>
      <c r="ED27" s="250">
        <f t="shared" si="109"/>
        <v>110335000</v>
      </c>
      <c r="EE27" s="250">
        <f t="shared" si="109"/>
        <v>30000000</v>
      </c>
      <c r="EF27" s="250">
        <f t="shared" si="109"/>
        <v>0</v>
      </c>
      <c r="EG27" s="250">
        <f t="shared" si="109"/>
        <v>0</v>
      </c>
      <c r="EH27" s="250">
        <f t="shared" si="109"/>
        <v>0</v>
      </c>
      <c r="EI27" s="250">
        <f t="shared" si="109"/>
        <v>30000000</v>
      </c>
      <c r="EJ27" s="250">
        <f t="shared" si="109"/>
        <v>0</v>
      </c>
      <c r="EK27" s="250">
        <f t="shared" si="109"/>
        <v>0</v>
      </c>
      <c r="EL27" s="250">
        <f t="shared" si="109"/>
        <v>0</v>
      </c>
      <c r="EM27" s="250">
        <f t="shared" si="109"/>
        <v>0</v>
      </c>
      <c r="EN27" s="250">
        <f t="shared" si="109"/>
        <v>0</v>
      </c>
      <c r="EO27" s="250">
        <f t="shared" si="109"/>
        <v>0</v>
      </c>
      <c r="EP27" s="250">
        <f t="shared" si="109"/>
        <v>0</v>
      </c>
      <c r="EQ27" s="250">
        <f t="shared" si="109"/>
        <v>0</v>
      </c>
      <c r="ER27" s="250">
        <f t="shared" si="109"/>
        <v>0</v>
      </c>
      <c r="ES27" s="250">
        <f t="shared" si="109"/>
        <v>0</v>
      </c>
      <c r="ET27" s="250">
        <f t="shared" si="109"/>
        <v>0</v>
      </c>
      <c r="EU27" s="250">
        <f t="shared" si="109"/>
        <v>0</v>
      </c>
      <c r="EV27" s="250">
        <f t="shared" si="109"/>
        <v>0</v>
      </c>
      <c r="EW27" s="250">
        <f t="shared" si="109"/>
        <v>0</v>
      </c>
      <c r="EX27" s="250">
        <f t="shared" si="109"/>
        <v>0</v>
      </c>
      <c r="EY27" s="250">
        <f t="shared" si="109"/>
        <v>0</v>
      </c>
      <c r="EZ27" s="250">
        <f t="shared" si="109"/>
        <v>0</v>
      </c>
      <c r="FA27" s="250">
        <f t="shared" si="109"/>
        <v>0</v>
      </c>
      <c r="FB27" s="250">
        <f t="shared" si="109"/>
        <v>0</v>
      </c>
      <c r="FC27" s="250">
        <f t="shared" si="109"/>
        <v>0</v>
      </c>
      <c r="FD27" s="250">
        <f t="shared" si="109"/>
        <v>0</v>
      </c>
      <c r="FE27" s="250">
        <f t="shared" si="109"/>
        <v>0</v>
      </c>
      <c r="FF27" s="250">
        <f t="shared" si="109"/>
        <v>0</v>
      </c>
      <c r="FG27" s="250">
        <f t="shared" si="109"/>
        <v>0</v>
      </c>
      <c r="FH27" s="250">
        <f t="shared" si="109"/>
        <v>0</v>
      </c>
      <c r="FI27" s="250">
        <f t="shared" si="109"/>
        <v>0</v>
      </c>
      <c r="FJ27" s="250">
        <f t="shared" si="109"/>
        <v>0</v>
      </c>
      <c r="FK27" s="250">
        <f t="shared" si="109"/>
        <v>0</v>
      </c>
      <c r="FL27" s="250">
        <f t="shared" si="109"/>
        <v>0</v>
      </c>
      <c r="FM27" s="250">
        <f t="shared" si="109"/>
        <v>0</v>
      </c>
      <c r="FN27" s="250">
        <f t="shared" si="109"/>
        <v>0</v>
      </c>
      <c r="FO27" s="250">
        <f t="shared" si="109"/>
        <v>0</v>
      </c>
      <c r="FP27" s="250">
        <f t="shared" si="109"/>
        <v>0</v>
      </c>
      <c r="FQ27" s="250">
        <f t="shared" si="109"/>
        <v>0</v>
      </c>
      <c r="FR27" s="250">
        <f t="shared" si="109"/>
        <v>0</v>
      </c>
      <c r="FS27" s="250">
        <f t="shared" si="109"/>
        <v>0</v>
      </c>
      <c r="FT27" s="250">
        <f t="shared" si="109"/>
        <v>0</v>
      </c>
      <c r="FU27" s="250">
        <f t="shared" si="109"/>
        <v>0</v>
      </c>
      <c r="FV27" s="250">
        <f t="shared" si="109"/>
        <v>0</v>
      </c>
      <c r="FW27" s="250">
        <f t="shared" si="109"/>
        <v>0</v>
      </c>
      <c r="FX27" s="250">
        <f t="shared" si="109"/>
        <v>0</v>
      </c>
      <c r="FY27" s="250">
        <f t="shared" si="109"/>
        <v>0</v>
      </c>
      <c r="FZ27" s="250">
        <f t="shared" si="109"/>
        <v>0</v>
      </c>
      <c r="GA27" s="250">
        <f t="shared" si="109"/>
        <v>0</v>
      </c>
      <c r="GB27" s="250">
        <f t="shared" si="109"/>
        <v>0</v>
      </c>
      <c r="GC27" s="250">
        <f t="shared" si="109"/>
        <v>0</v>
      </c>
      <c r="GD27" s="250">
        <f t="shared" si="109"/>
        <v>0</v>
      </c>
      <c r="GE27" s="250">
        <f t="shared" si="109"/>
        <v>0</v>
      </c>
      <c r="GF27" s="250">
        <f t="shared" si="109"/>
        <v>0</v>
      </c>
      <c r="GG27" s="250">
        <f t="shared" si="109"/>
        <v>0</v>
      </c>
      <c r="GH27" s="250">
        <f t="shared" si="109"/>
        <v>0</v>
      </c>
      <c r="GI27" s="250">
        <f t="shared" si="109"/>
        <v>0</v>
      </c>
      <c r="GJ27" s="250">
        <f t="shared" si="109"/>
        <v>0</v>
      </c>
      <c r="GK27" s="250">
        <f t="shared" si="109"/>
        <v>0</v>
      </c>
      <c r="GL27" s="250">
        <f t="shared" si="109"/>
        <v>0</v>
      </c>
      <c r="GM27" s="250">
        <f t="shared" si="109"/>
        <v>0</v>
      </c>
      <c r="GN27" s="250">
        <f t="shared" si="109"/>
        <v>0</v>
      </c>
      <c r="GO27" s="250">
        <f t="shared" ref="GO27:HU27" si="110">GO209+GO210</f>
        <v>0</v>
      </c>
      <c r="GP27" s="250">
        <f t="shared" si="110"/>
        <v>0</v>
      </c>
      <c r="GQ27" s="250">
        <f t="shared" si="110"/>
        <v>0</v>
      </c>
      <c r="GR27" s="250">
        <f t="shared" si="110"/>
        <v>0</v>
      </c>
      <c r="GS27" s="250">
        <f t="shared" si="110"/>
        <v>0</v>
      </c>
      <c r="GT27" s="250">
        <f t="shared" si="110"/>
        <v>0</v>
      </c>
      <c r="GU27" s="250">
        <f t="shared" si="110"/>
        <v>0</v>
      </c>
      <c r="GV27" s="250">
        <f t="shared" si="110"/>
        <v>0</v>
      </c>
      <c r="GW27" s="250">
        <f t="shared" si="110"/>
        <v>0</v>
      </c>
      <c r="GX27" s="250">
        <f t="shared" si="110"/>
        <v>0</v>
      </c>
      <c r="GY27" s="250">
        <f t="shared" si="110"/>
        <v>0</v>
      </c>
      <c r="GZ27" s="250">
        <f t="shared" si="110"/>
        <v>0</v>
      </c>
      <c r="HA27" s="250">
        <f t="shared" si="110"/>
        <v>0</v>
      </c>
      <c r="HB27" s="250">
        <f t="shared" si="110"/>
        <v>0</v>
      </c>
      <c r="HC27" s="250">
        <f t="shared" si="110"/>
        <v>0</v>
      </c>
      <c r="HD27" s="250">
        <f t="shared" si="110"/>
        <v>0</v>
      </c>
      <c r="HE27" s="250">
        <f t="shared" si="110"/>
        <v>0</v>
      </c>
      <c r="HF27" s="250">
        <f t="shared" si="110"/>
        <v>0</v>
      </c>
      <c r="HG27" s="250">
        <f t="shared" si="110"/>
        <v>0</v>
      </c>
      <c r="HH27" s="250">
        <f t="shared" si="110"/>
        <v>0</v>
      </c>
      <c r="HI27" s="250">
        <f t="shared" si="110"/>
        <v>0</v>
      </c>
      <c r="HJ27" s="250">
        <f t="shared" si="110"/>
        <v>0</v>
      </c>
      <c r="HK27" s="250">
        <f t="shared" si="110"/>
        <v>0</v>
      </c>
      <c r="HL27" s="250">
        <f t="shared" si="110"/>
        <v>0</v>
      </c>
      <c r="HM27" s="250">
        <f t="shared" si="110"/>
        <v>0</v>
      </c>
      <c r="HN27" s="250">
        <f t="shared" si="110"/>
        <v>0</v>
      </c>
      <c r="HO27" s="250">
        <f t="shared" si="110"/>
        <v>0</v>
      </c>
      <c r="HP27" s="250">
        <f t="shared" si="110"/>
        <v>0</v>
      </c>
      <c r="HQ27" s="250">
        <f t="shared" si="110"/>
        <v>0</v>
      </c>
      <c r="HR27" s="250">
        <f t="shared" si="110"/>
        <v>0</v>
      </c>
      <c r="HS27" s="250">
        <f t="shared" si="110"/>
        <v>0</v>
      </c>
      <c r="HT27" s="250">
        <f t="shared" si="110"/>
        <v>0</v>
      </c>
      <c r="HU27" s="250">
        <f t="shared" si="110"/>
        <v>0</v>
      </c>
      <c r="HV27" s="236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7"/>
      <c r="IH27" s="237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  <c r="IV27" s="237"/>
    </row>
    <row r="28" spans="1:256" s="5" customFormat="1" ht="15.95" hidden="1" customHeight="1">
      <c r="A28" s="201">
        <v>6000</v>
      </c>
      <c r="B28" s="201"/>
      <c r="C28" s="202" t="s">
        <v>392</v>
      </c>
      <c r="D28" s="57">
        <f t="shared" ref="D28:D91" si="111">E28+M28+N28+AE28+AH28</f>
        <v>43117444312</v>
      </c>
      <c r="E28" s="203">
        <f t="shared" si="24"/>
        <v>31905729016</v>
      </c>
      <c r="F28" s="61">
        <f t="shared" ref="F28:F91" si="112">AS28+BA28+BC28</f>
        <v>810056620</v>
      </c>
      <c r="G28" s="61">
        <f t="shared" si="25"/>
        <v>518191640</v>
      </c>
      <c r="H28" s="61">
        <f>AT28</f>
        <v>0</v>
      </c>
      <c r="I28" s="61">
        <f t="shared" si="26"/>
        <v>0</v>
      </c>
      <c r="J28" s="61">
        <f t="shared" ref="J28:J91" si="113">BN28+BU28+BX28+CC28+CH28+CM28+CS28+CX28+DC28+DG28+DK28+DO28+DS28+EF28</f>
        <v>16516777699</v>
      </c>
      <c r="K28" s="203">
        <f t="shared" si="27"/>
        <v>10831799955</v>
      </c>
      <c r="L28" s="203">
        <f t="shared" si="28"/>
        <v>3228903102</v>
      </c>
      <c r="M28" s="60">
        <f t="shared" si="1"/>
        <v>0</v>
      </c>
      <c r="N28" s="60">
        <f t="shared" si="2"/>
        <v>0</v>
      </c>
      <c r="O28" s="133">
        <f>SUM(O29:O33)</f>
        <v>0</v>
      </c>
      <c r="P28" s="133">
        <f t="shared" ref="P28:AB28" si="114">SUM(P29:P33)</f>
        <v>0</v>
      </c>
      <c r="Q28" s="133">
        <f t="shared" si="114"/>
        <v>0</v>
      </c>
      <c r="R28" s="133">
        <f t="shared" si="114"/>
        <v>0</v>
      </c>
      <c r="S28" s="133">
        <f t="shared" si="114"/>
        <v>0</v>
      </c>
      <c r="T28" s="133">
        <f t="shared" si="114"/>
        <v>0</v>
      </c>
      <c r="U28" s="133">
        <f t="shared" si="114"/>
        <v>0</v>
      </c>
      <c r="V28" s="133">
        <f t="shared" si="114"/>
        <v>0</v>
      </c>
      <c r="W28" s="133">
        <f t="shared" si="114"/>
        <v>0</v>
      </c>
      <c r="X28" s="133">
        <f t="shared" si="114"/>
        <v>0</v>
      </c>
      <c r="Y28" s="133">
        <f t="shared" si="114"/>
        <v>0</v>
      </c>
      <c r="Z28" s="133">
        <f t="shared" si="114"/>
        <v>0</v>
      </c>
      <c r="AA28" s="133">
        <f t="shared" si="114"/>
        <v>0</v>
      </c>
      <c r="AB28" s="133">
        <f t="shared" si="114"/>
        <v>0</v>
      </c>
      <c r="AC28" s="133">
        <f>GJ28</f>
        <v>0</v>
      </c>
      <c r="AD28" s="133">
        <f>SUM(AD29:AD33)</f>
        <v>0</v>
      </c>
      <c r="AE28" s="60">
        <f t="shared" si="30"/>
        <v>11038634257</v>
      </c>
      <c r="AF28" s="61">
        <f t="shared" ref="AF28:AF91" si="115">BH28+AX28</f>
        <v>404367500</v>
      </c>
      <c r="AG28" s="61">
        <f t="shared" ref="AG28:AG91" si="116">AY28+BP28+BV28+BZ28+CE28+CJ28+CO28+CU28+CZ28+DE28+DI28+DM28+DQ28+DU28+EI28</f>
        <v>10634266757</v>
      </c>
      <c r="AH28" s="60">
        <f>SUM(AI28:AQ28)</f>
        <v>173081039</v>
      </c>
      <c r="AI28" s="133">
        <f t="shared" si="0"/>
        <v>0</v>
      </c>
      <c r="AJ28" s="203">
        <f t="shared" si="31"/>
        <v>0</v>
      </c>
      <c r="AK28" s="203">
        <f t="shared" si="32"/>
        <v>33171200</v>
      </c>
      <c r="AL28" s="203">
        <f t="shared" si="33"/>
        <v>0</v>
      </c>
      <c r="AM28" s="203">
        <f t="shared" si="34"/>
        <v>42734409</v>
      </c>
      <c r="AN28" s="203">
        <f t="shared" si="35"/>
        <v>97175430</v>
      </c>
      <c r="AO28" s="203">
        <f t="shared" si="36"/>
        <v>0</v>
      </c>
      <c r="AP28" s="203">
        <f t="shared" si="37"/>
        <v>0</v>
      </c>
      <c r="AQ28" s="133">
        <f>BS28</f>
        <v>0</v>
      </c>
      <c r="AR28" s="61">
        <f t="shared" ref="AR28:AR92" si="117">SUM(AS28:AZ28)</f>
        <v>0</v>
      </c>
      <c r="AS28" s="133">
        <f t="shared" ref="AS28:AZ28" si="118">SUM(AS29:AS33)</f>
        <v>0</v>
      </c>
      <c r="AT28" s="133">
        <f t="shared" si="118"/>
        <v>0</v>
      </c>
      <c r="AU28" s="133">
        <f t="shared" si="118"/>
        <v>0</v>
      </c>
      <c r="AV28" s="133">
        <f t="shared" si="118"/>
        <v>0</v>
      </c>
      <c r="AW28" s="133">
        <f t="shared" si="118"/>
        <v>0</v>
      </c>
      <c r="AX28" s="133">
        <f t="shared" si="118"/>
        <v>0</v>
      </c>
      <c r="AY28" s="133">
        <f t="shared" si="118"/>
        <v>0</v>
      </c>
      <c r="AZ28" s="133">
        <f t="shared" si="118"/>
        <v>0</v>
      </c>
      <c r="BA28" s="133">
        <f>SUM(BA29:BA33)</f>
        <v>484318320</v>
      </c>
      <c r="BB28" s="61">
        <f t="shared" ref="BB28:BB92" si="119">SUM(BC28:BE28)</f>
        <v>325738300</v>
      </c>
      <c r="BC28" s="133">
        <f>SUM(BC29:BC33)</f>
        <v>325738300</v>
      </c>
      <c r="BD28" s="133"/>
      <c r="BE28" s="133">
        <f>SUM(BE29:BE33)</f>
        <v>0</v>
      </c>
      <c r="BF28" s="61">
        <f>SUM(BG28:BL28)</f>
        <v>965293549</v>
      </c>
      <c r="BG28" s="133">
        <f t="shared" ref="BG28:BL28" si="120">SUM(BG29:BG33)</f>
        <v>518191640</v>
      </c>
      <c r="BH28" s="133">
        <f t="shared" si="120"/>
        <v>404367500</v>
      </c>
      <c r="BI28" s="133">
        <f t="shared" si="120"/>
        <v>42734409</v>
      </c>
      <c r="BJ28" s="133">
        <f t="shared" si="120"/>
        <v>0</v>
      </c>
      <c r="BK28" s="133">
        <f t="shared" si="120"/>
        <v>0</v>
      </c>
      <c r="BL28" s="133">
        <f t="shared" si="120"/>
        <v>0</v>
      </c>
      <c r="BM28" s="61">
        <f t="shared" si="39"/>
        <v>8771481605</v>
      </c>
      <c r="BN28" s="133">
        <f t="shared" ref="BN28:BS28" si="121">SUM(BN29:BN33)</f>
        <v>4464207681</v>
      </c>
      <c r="BO28" s="133">
        <f t="shared" si="121"/>
        <v>0</v>
      </c>
      <c r="BP28" s="133">
        <f t="shared" si="121"/>
        <v>4307273924</v>
      </c>
      <c r="BQ28" s="133">
        <f t="shared" si="121"/>
        <v>0</v>
      </c>
      <c r="BR28" s="133">
        <f t="shared" si="121"/>
        <v>0</v>
      </c>
      <c r="BS28" s="133">
        <f t="shared" si="121"/>
        <v>0</v>
      </c>
      <c r="BT28" s="61">
        <f t="shared" si="40"/>
        <v>1325255100</v>
      </c>
      <c r="BU28" s="133">
        <f>SUM(BU29:BU33)</f>
        <v>1073495900</v>
      </c>
      <c r="BV28" s="133">
        <f>SUM(BV29:BV33)</f>
        <v>251759200</v>
      </c>
      <c r="BW28" s="61">
        <f t="shared" si="41"/>
        <v>1377497489</v>
      </c>
      <c r="BX28" s="133">
        <f>SUM(BX29:BX33)</f>
        <v>1016722073</v>
      </c>
      <c r="BY28" s="133">
        <f>SUM(BY29:BY33)</f>
        <v>0</v>
      </c>
      <c r="BZ28" s="133">
        <f>SUM(BZ29:BZ33)</f>
        <v>313275416</v>
      </c>
      <c r="CA28" s="133">
        <f>SUM(CA29:CA33)</f>
        <v>47500000</v>
      </c>
      <c r="CB28" s="61">
        <f t="shared" si="42"/>
        <v>1183520600</v>
      </c>
      <c r="CC28" s="133">
        <f>SUM(CC29:CC33)</f>
        <v>646155700</v>
      </c>
      <c r="CD28" s="133">
        <f>SUM(CD29:CD33)</f>
        <v>0</v>
      </c>
      <c r="CE28" s="133">
        <f>SUM(CE29:CE33)</f>
        <v>537364900</v>
      </c>
      <c r="CF28" s="133">
        <f>SUM(CF29:CF33)</f>
        <v>0</v>
      </c>
      <c r="CG28" s="61">
        <f t="shared" si="43"/>
        <v>1389113918</v>
      </c>
      <c r="CH28" s="133">
        <f>SUM(CH29:CH33)</f>
        <v>1245576100</v>
      </c>
      <c r="CI28" s="133">
        <f>SUM(CI29:CI33)</f>
        <v>0</v>
      </c>
      <c r="CJ28" s="133">
        <f>SUM(CJ29:CJ33)</f>
        <v>143537818</v>
      </c>
      <c r="CK28" s="133">
        <f>SUM(CK29:CK33)</f>
        <v>0</v>
      </c>
      <c r="CL28" s="61">
        <f t="shared" si="44"/>
        <v>1581237000</v>
      </c>
      <c r="CM28" s="133">
        <f>SUM(CM29:CM33)</f>
        <v>694965300</v>
      </c>
      <c r="CN28" s="133">
        <f>SUM(CN29:CN33)</f>
        <v>0</v>
      </c>
      <c r="CO28" s="133">
        <f>SUM(CO29:CO33)</f>
        <v>879698000</v>
      </c>
      <c r="CP28" s="133">
        <f>SUM(CP29:CP33)</f>
        <v>6573700</v>
      </c>
      <c r="CQ28" s="133">
        <f>SUM(CQ29:CQ33)</f>
        <v>0</v>
      </c>
      <c r="CR28" s="61">
        <f t="shared" si="45"/>
        <v>1855849180</v>
      </c>
      <c r="CS28" s="133">
        <f>SUM(CS29:CS33)</f>
        <v>1281560560</v>
      </c>
      <c r="CT28" s="133">
        <f>SUM(CT29:CT33)</f>
        <v>0</v>
      </c>
      <c r="CU28" s="133">
        <f>SUM(CU29:CU33)</f>
        <v>531186890</v>
      </c>
      <c r="CV28" s="133">
        <f>SUM(CV29:CV33)</f>
        <v>43101730</v>
      </c>
      <c r="CW28" s="61">
        <f>SUM(CX28:DA28)</f>
        <v>1672765500</v>
      </c>
      <c r="CX28" s="133">
        <f>SUM(CX29:CX33)</f>
        <v>958634600</v>
      </c>
      <c r="CY28" s="133">
        <f>SUM(CY29:CY33)</f>
        <v>0</v>
      </c>
      <c r="CZ28" s="133">
        <f>SUM(CZ29:CZ33)</f>
        <v>714130900</v>
      </c>
      <c r="DA28" s="133">
        <f>SUM(DA29:DA33)</f>
        <v>0</v>
      </c>
      <c r="DB28" s="61">
        <f t="shared" si="9"/>
        <v>1873628800</v>
      </c>
      <c r="DC28" s="133">
        <f>SUM(DC29:DC33)</f>
        <v>916830200</v>
      </c>
      <c r="DD28" s="133">
        <f>SUM(DD29:DD33)</f>
        <v>0</v>
      </c>
      <c r="DE28" s="133">
        <f>SUM(DE29:DE33)</f>
        <v>956798600</v>
      </c>
      <c r="DF28" s="61">
        <f t="shared" si="10"/>
        <v>1480490200</v>
      </c>
      <c r="DG28" s="133">
        <f>SUM(DG29:DG33)</f>
        <v>695095400</v>
      </c>
      <c r="DH28" s="133">
        <f>SUM(DH29:DH33)</f>
        <v>0</v>
      </c>
      <c r="DI28" s="133">
        <f>SUM(DI29:DI33)</f>
        <v>785394800</v>
      </c>
      <c r="DJ28" s="61">
        <f t="shared" si="11"/>
        <v>885017300</v>
      </c>
      <c r="DK28" s="133">
        <f>SUM(DK29:DK33)</f>
        <v>759253900</v>
      </c>
      <c r="DL28" s="133">
        <f>SUM(DL29:DL33)</f>
        <v>0</v>
      </c>
      <c r="DM28" s="133">
        <f>SUM(DM29:DM33)</f>
        <v>125763400</v>
      </c>
      <c r="DN28" s="61">
        <f t="shared" si="12"/>
        <v>1177448200</v>
      </c>
      <c r="DO28" s="133">
        <f>SUM(DO29:DO33)</f>
        <v>1045570400</v>
      </c>
      <c r="DP28" s="133">
        <f>SUM(DP29:DP33)</f>
        <v>0</v>
      </c>
      <c r="DQ28" s="133">
        <f>SUM(DQ29:DQ33)</f>
        <v>131877800</v>
      </c>
      <c r="DR28" s="61">
        <f t="shared" si="46"/>
        <v>1773981565</v>
      </c>
      <c r="DS28" s="133">
        <f>SUM(DS29:DS33)</f>
        <v>1364106105</v>
      </c>
      <c r="DT28" s="133">
        <f>SUM(DT29:DT33)</f>
        <v>0</v>
      </c>
      <c r="DU28" s="133">
        <f>SUM(DU29:DU33)</f>
        <v>409875460</v>
      </c>
      <c r="DV28" s="133">
        <f>SUM(DV29:DV33)</f>
        <v>0</v>
      </c>
      <c r="DW28" s="61">
        <f t="shared" si="13"/>
        <v>1166966405</v>
      </c>
      <c r="DX28" s="133">
        <f t="shared" ref="DX28:ED28" si="122">SUM(DX29:DX33)</f>
        <v>1133795205</v>
      </c>
      <c r="DY28" s="133">
        <f t="shared" si="122"/>
        <v>0</v>
      </c>
      <c r="DZ28" s="133">
        <f t="shared" si="122"/>
        <v>0</v>
      </c>
      <c r="EA28" s="133">
        <f t="shared" si="122"/>
        <v>0</v>
      </c>
      <c r="EB28" s="133">
        <f t="shared" si="122"/>
        <v>0</v>
      </c>
      <c r="EC28" s="133">
        <f t="shared" si="122"/>
        <v>0</v>
      </c>
      <c r="ED28" s="133">
        <f t="shared" si="122"/>
        <v>33171200</v>
      </c>
      <c r="EE28" s="61">
        <f t="shared" ref="EE28:EE91" si="123">SUM(EF28:EK28)</f>
        <v>1021427179</v>
      </c>
      <c r="EF28" s="133">
        <f t="shared" ref="EF28:EK28" si="124">SUM(EF29:EF33)</f>
        <v>354603780</v>
      </c>
      <c r="EG28" s="133">
        <f t="shared" si="124"/>
        <v>120493750</v>
      </c>
      <c r="EH28" s="133">
        <f t="shared" si="124"/>
        <v>0</v>
      </c>
      <c r="EI28" s="133">
        <f t="shared" si="124"/>
        <v>546329649</v>
      </c>
      <c r="EJ28" s="133">
        <f t="shared" si="124"/>
        <v>0</v>
      </c>
      <c r="EK28" s="133">
        <f t="shared" si="124"/>
        <v>0</v>
      </c>
      <c r="EL28" s="61">
        <f t="shared" si="16"/>
        <v>601045900</v>
      </c>
      <c r="EM28" s="133">
        <f>SUM(EM29:EM33)</f>
        <v>601045900</v>
      </c>
      <c r="EN28" s="133">
        <f>SUM(EN29:EN33)</f>
        <v>0</v>
      </c>
      <c r="EO28" s="61">
        <f t="shared" si="17"/>
        <v>753669800</v>
      </c>
      <c r="EP28" s="133">
        <f>SUM(EP29:EP33)</f>
        <v>753669800</v>
      </c>
      <c r="EQ28" s="133"/>
      <c r="ER28" s="133">
        <f>SUM(ER29:ER33)</f>
        <v>0</v>
      </c>
      <c r="ES28" s="133">
        <f>SUM(ES29:ES33)</f>
        <v>0</v>
      </c>
      <c r="ET28" s="133">
        <f>SUM(ET29:ET33)</f>
        <v>0</v>
      </c>
      <c r="EU28" s="61">
        <f t="shared" si="18"/>
        <v>757802300</v>
      </c>
      <c r="EV28" s="133">
        <f t="shared" ref="EV28:FJ28" si="125">SUM(EV29:EV33)</f>
        <v>757802300</v>
      </c>
      <c r="EW28" s="133">
        <f t="shared" si="125"/>
        <v>0</v>
      </c>
      <c r="EX28" s="133">
        <f t="shared" si="125"/>
        <v>0</v>
      </c>
      <c r="EY28" s="133">
        <f t="shared" si="125"/>
        <v>0</v>
      </c>
      <c r="EZ28" s="133">
        <f t="shared" si="125"/>
        <v>695566200</v>
      </c>
      <c r="FA28" s="133">
        <f t="shared" si="125"/>
        <v>776064300</v>
      </c>
      <c r="FB28" s="133">
        <f t="shared" si="125"/>
        <v>770991200</v>
      </c>
      <c r="FC28" s="133">
        <f t="shared" si="125"/>
        <v>633182200</v>
      </c>
      <c r="FD28" s="133">
        <f t="shared" si="125"/>
        <v>897318800</v>
      </c>
      <c r="FE28" s="133">
        <f t="shared" si="125"/>
        <v>636389200</v>
      </c>
      <c r="FF28" s="133">
        <f t="shared" si="125"/>
        <v>675344400</v>
      </c>
      <c r="FG28" s="133">
        <f t="shared" si="125"/>
        <v>852096200</v>
      </c>
      <c r="FH28" s="133">
        <f t="shared" si="125"/>
        <v>492265700</v>
      </c>
      <c r="FI28" s="133">
        <f t="shared" si="125"/>
        <v>480896000</v>
      </c>
      <c r="FJ28" s="133">
        <f t="shared" si="125"/>
        <v>554878800</v>
      </c>
      <c r="FK28" s="61">
        <f t="shared" si="20"/>
        <v>528485400</v>
      </c>
      <c r="FL28" s="133">
        <f>SUM(FL29:FL33)</f>
        <v>528485400</v>
      </c>
      <c r="FM28" s="133">
        <f>SUM(FM29:FM33)</f>
        <v>0</v>
      </c>
      <c r="FN28" s="61">
        <f t="shared" si="21"/>
        <v>552367235</v>
      </c>
      <c r="FO28" s="133">
        <f t="shared" ref="FO28:GJ28" si="126">SUM(FO29:FO33)</f>
        <v>552367235</v>
      </c>
      <c r="FP28" s="133">
        <f t="shared" si="126"/>
        <v>0</v>
      </c>
      <c r="FQ28" s="133">
        <f>SUM(FQ29:FQ33)</f>
        <v>323909350</v>
      </c>
      <c r="FR28" s="133">
        <f>SUM(FR29:FR33)</f>
        <v>323909350</v>
      </c>
      <c r="FS28" s="180">
        <f>SUM(FS29:FS33)</f>
        <v>0</v>
      </c>
      <c r="FT28" s="133">
        <f t="shared" si="126"/>
        <v>0</v>
      </c>
      <c r="FU28" s="133">
        <f t="shared" si="126"/>
        <v>226194610</v>
      </c>
      <c r="FV28" s="133">
        <f t="shared" si="126"/>
        <v>0</v>
      </c>
      <c r="FW28" s="133">
        <f t="shared" si="126"/>
        <v>0</v>
      </c>
      <c r="FX28" s="133">
        <f t="shared" si="126"/>
        <v>0</v>
      </c>
      <c r="FY28" s="133">
        <f t="shared" si="126"/>
        <v>0</v>
      </c>
      <c r="FZ28" s="133">
        <f t="shared" si="126"/>
        <v>0</v>
      </c>
      <c r="GA28" s="133">
        <f t="shared" si="126"/>
        <v>0</v>
      </c>
      <c r="GB28" s="133">
        <f t="shared" si="126"/>
        <v>0</v>
      </c>
      <c r="GC28" s="133">
        <f t="shared" si="126"/>
        <v>0</v>
      </c>
      <c r="GD28" s="133">
        <f t="shared" si="126"/>
        <v>0</v>
      </c>
      <c r="GE28" s="133">
        <f t="shared" si="126"/>
        <v>0</v>
      </c>
      <c r="GF28" s="133">
        <f t="shared" si="126"/>
        <v>0</v>
      </c>
      <c r="GG28" s="133">
        <f>SUM(GG29:GG33)</f>
        <v>1597946507</v>
      </c>
      <c r="GH28" s="133">
        <f t="shared" si="126"/>
        <v>1597946507</v>
      </c>
      <c r="GI28" s="133">
        <f t="shared" si="126"/>
        <v>0</v>
      </c>
      <c r="GJ28" s="133">
        <f t="shared" si="126"/>
        <v>0</v>
      </c>
      <c r="GK28" s="133">
        <f>SUM(GK29:GK33)</f>
        <v>171638854</v>
      </c>
      <c r="GL28" s="133"/>
      <c r="GM28" s="133"/>
      <c r="GN28" s="133">
        <f>SUM(GN29:GN33)</f>
        <v>125560400</v>
      </c>
      <c r="GO28" s="133"/>
      <c r="GP28" s="133"/>
      <c r="GQ28" s="133">
        <f>SUM(GQ29:GQ33)</f>
        <v>103372000</v>
      </c>
      <c r="GR28" s="133"/>
      <c r="GS28" s="133"/>
      <c r="GT28" s="133">
        <f>SUM(GT29:GT33)</f>
        <v>139112000</v>
      </c>
      <c r="GU28" s="133"/>
      <c r="GV28" s="133"/>
      <c r="GW28" s="133">
        <f>SUM(GW29:GW33)</f>
        <v>145631600</v>
      </c>
      <c r="GX28" s="133"/>
      <c r="GY28" s="133"/>
      <c r="GZ28" s="133">
        <f>SUM(GZ29:GZ33)</f>
        <v>186208550</v>
      </c>
      <c r="HA28" s="133"/>
      <c r="HB28" s="133"/>
      <c r="HC28" s="133">
        <f>SUM(HC29:HC33)</f>
        <v>123885210</v>
      </c>
      <c r="HD28" s="133"/>
      <c r="HE28" s="133"/>
      <c r="HF28" s="133">
        <f>SUM(HF29:HF33)</f>
        <v>180060920</v>
      </c>
      <c r="HG28" s="133"/>
      <c r="HH28" s="133"/>
      <c r="HI28" s="133">
        <f>SUM(HI29:HI33)</f>
        <v>131090800</v>
      </c>
      <c r="HJ28" s="133"/>
      <c r="HK28" s="133"/>
      <c r="HL28" s="133"/>
      <c r="HM28" s="133">
        <f>SUM(HM29:HM33)</f>
        <v>122296400</v>
      </c>
      <c r="HN28" s="133"/>
      <c r="HO28" s="133"/>
      <c r="HP28" s="133">
        <f>SUM(HP29:HP33)</f>
        <v>83405800</v>
      </c>
      <c r="HQ28" s="133"/>
      <c r="HR28" s="133"/>
      <c r="HS28" s="133">
        <f>SUM(HS29:HS33)</f>
        <v>85683973</v>
      </c>
      <c r="HT28" s="133"/>
      <c r="HU28" s="215"/>
      <c r="HV28" s="238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 s="6" customFormat="1" ht="15.95" hidden="1" customHeight="1">
      <c r="A29" s="46"/>
      <c r="B29" s="46">
        <v>6001</v>
      </c>
      <c r="C29" s="47" t="s">
        <v>356</v>
      </c>
      <c r="D29" s="57">
        <f t="shared" si="111"/>
        <v>40760858147</v>
      </c>
      <c r="E29" s="82">
        <f t="shared" si="24"/>
        <v>30048668198</v>
      </c>
      <c r="F29" s="61">
        <f t="shared" si="112"/>
        <v>804248720</v>
      </c>
      <c r="G29" s="61">
        <f t="shared" si="25"/>
        <v>512721890</v>
      </c>
      <c r="H29" s="61">
        <f t="shared" ref="H29:I92" si="127">AT29</f>
        <v>0</v>
      </c>
      <c r="I29" s="61">
        <f t="shared" si="26"/>
        <v>0</v>
      </c>
      <c r="J29" s="61">
        <f t="shared" si="113"/>
        <v>15282036590</v>
      </c>
      <c r="K29" s="82">
        <f t="shared" si="27"/>
        <v>10460432955</v>
      </c>
      <c r="L29" s="82">
        <f t="shared" si="28"/>
        <v>2989228043</v>
      </c>
      <c r="M29" s="60">
        <f t="shared" si="1"/>
        <v>0</v>
      </c>
      <c r="N29" s="53">
        <f t="shared" si="2"/>
        <v>0</v>
      </c>
      <c r="O29" s="25">
        <f>BD29</f>
        <v>0</v>
      </c>
      <c r="P29" s="25">
        <f>EN29</f>
        <v>0</v>
      </c>
      <c r="Q29" s="25">
        <f t="shared" ref="Q29:R33" si="128">ER29</f>
        <v>0</v>
      </c>
      <c r="R29" s="25">
        <f t="shared" si="128"/>
        <v>0</v>
      </c>
      <c r="S29" s="25">
        <f>DZ29+EX29</f>
        <v>0</v>
      </c>
      <c r="T29" s="25">
        <f>DY29</f>
        <v>0</v>
      </c>
      <c r="U29" s="25">
        <f>ET29</f>
        <v>0</v>
      </c>
      <c r="V29" s="25">
        <f>FP29</f>
        <v>0</v>
      </c>
      <c r="W29" s="25">
        <f>EW29</f>
        <v>0</v>
      </c>
      <c r="X29" s="25">
        <f>EA29</f>
        <v>0</v>
      </c>
      <c r="Y29" s="25">
        <f>EH29</f>
        <v>0</v>
      </c>
      <c r="Z29" s="25">
        <f t="shared" ref="Z29:AA33" si="129">EB29</f>
        <v>0</v>
      </c>
      <c r="AA29" s="25">
        <f t="shared" si="129"/>
        <v>0</v>
      </c>
      <c r="AB29" s="25">
        <f>GI29</f>
        <v>0</v>
      </c>
      <c r="AC29" s="9">
        <f>GJ29</f>
        <v>0</v>
      </c>
      <c r="AD29" s="25">
        <f>AW29</f>
        <v>0</v>
      </c>
      <c r="AE29" s="53">
        <f t="shared" si="30"/>
        <v>10539864719</v>
      </c>
      <c r="AF29" s="61">
        <f t="shared" si="115"/>
        <v>401065800</v>
      </c>
      <c r="AG29" s="61">
        <f t="shared" si="116"/>
        <v>10138798919</v>
      </c>
      <c r="AH29" s="53">
        <f t="shared" ref="AH29:AH92" si="130">SUM(AI29:AQ29)</f>
        <v>172325230</v>
      </c>
      <c r="AI29" s="132">
        <f t="shared" si="0"/>
        <v>0</v>
      </c>
      <c r="AJ29" s="82">
        <f t="shared" si="31"/>
        <v>0</v>
      </c>
      <c r="AK29" s="82">
        <f t="shared" si="32"/>
        <v>33171200</v>
      </c>
      <c r="AL29" s="82">
        <f t="shared" si="33"/>
        <v>0</v>
      </c>
      <c r="AM29" s="82">
        <f t="shared" si="34"/>
        <v>41978600</v>
      </c>
      <c r="AN29" s="82">
        <f t="shared" si="35"/>
        <v>97175430</v>
      </c>
      <c r="AO29" s="82">
        <f t="shared" si="36"/>
        <v>0</v>
      </c>
      <c r="AP29" s="82">
        <f t="shared" si="37"/>
        <v>0</v>
      </c>
      <c r="AQ29" s="12">
        <f t="shared" ref="AQ29:AQ92" si="131">BS29</f>
        <v>0</v>
      </c>
      <c r="AR29" s="30">
        <f t="shared" si="117"/>
        <v>0</v>
      </c>
      <c r="AS29" s="25"/>
      <c r="AT29" s="25"/>
      <c r="AU29" s="25"/>
      <c r="AV29" s="25"/>
      <c r="AW29" s="25"/>
      <c r="AX29" s="25"/>
      <c r="AY29" s="25"/>
      <c r="AZ29" s="25"/>
      <c r="BA29" s="25">
        <v>484318320</v>
      </c>
      <c r="BB29" s="30">
        <f t="shared" si="119"/>
        <v>319930400</v>
      </c>
      <c r="BC29" s="25">
        <v>319930400</v>
      </c>
      <c r="BD29" s="25"/>
      <c r="BE29" s="25"/>
      <c r="BF29" s="30">
        <f>SUM(BG29:BL29)</f>
        <v>955766290</v>
      </c>
      <c r="BG29" s="25">
        <v>512721890</v>
      </c>
      <c r="BH29" s="25">
        <v>401065800</v>
      </c>
      <c r="BI29" s="25">
        <v>41978600</v>
      </c>
      <c r="BJ29" s="25"/>
      <c r="BK29" s="25"/>
      <c r="BL29" s="25"/>
      <c r="BM29" s="61">
        <f t="shared" si="39"/>
        <v>8172088268</v>
      </c>
      <c r="BN29" s="25">
        <v>4178245244</v>
      </c>
      <c r="BO29" s="25"/>
      <c r="BP29" s="25">
        <v>3993843024</v>
      </c>
      <c r="BQ29" s="25"/>
      <c r="BR29" s="25"/>
      <c r="BS29" s="25"/>
      <c r="BT29" s="61">
        <f t="shared" si="40"/>
        <v>1325255100</v>
      </c>
      <c r="BU29" s="25">
        <v>1073495900</v>
      </c>
      <c r="BV29" s="25">
        <v>251759200</v>
      </c>
      <c r="BW29" s="61">
        <f t="shared" si="41"/>
        <v>1373168589</v>
      </c>
      <c r="BX29" s="25">
        <v>1012519573</v>
      </c>
      <c r="BY29" s="25"/>
      <c r="BZ29" s="25">
        <v>313149016</v>
      </c>
      <c r="CA29" s="25">
        <v>47500000</v>
      </c>
      <c r="CB29" s="61">
        <f t="shared" si="42"/>
        <v>1099452200</v>
      </c>
      <c r="CC29" s="25">
        <v>591772300</v>
      </c>
      <c r="CD29" s="25"/>
      <c r="CE29" s="25">
        <v>507679900</v>
      </c>
      <c r="CF29" s="25"/>
      <c r="CG29" s="61">
        <f t="shared" si="43"/>
        <v>935974100</v>
      </c>
      <c r="CH29" s="25">
        <v>819940700</v>
      </c>
      <c r="CI29" s="25"/>
      <c r="CJ29" s="25">
        <v>116033400</v>
      </c>
      <c r="CK29" s="25"/>
      <c r="CL29" s="61">
        <f t="shared" si="44"/>
        <v>1581237000</v>
      </c>
      <c r="CM29" s="25">
        <v>694965300</v>
      </c>
      <c r="CN29" s="25"/>
      <c r="CO29" s="25">
        <v>879698000</v>
      </c>
      <c r="CP29" s="25">
        <v>6573700</v>
      </c>
      <c r="CQ29" s="25"/>
      <c r="CR29" s="61">
        <f t="shared" si="45"/>
        <v>1781937430</v>
      </c>
      <c r="CS29" s="25">
        <v>1230715600</v>
      </c>
      <c r="CT29" s="25"/>
      <c r="CU29" s="25">
        <v>508120100</v>
      </c>
      <c r="CV29" s="25">
        <v>43101730</v>
      </c>
      <c r="CW29" s="61">
        <f t="shared" si="8"/>
        <v>1614289700</v>
      </c>
      <c r="CX29" s="25">
        <v>924775200</v>
      </c>
      <c r="CY29" s="25"/>
      <c r="CZ29" s="25">
        <v>689514500</v>
      </c>
      <c r="DA29" s="25"/>
      <c r="DB29" s="61">
        <f t="shared" si="9"/>
        <v>1865883500</v>
      </c>
      <c r="DC29" s="25">
        <v>916830200</v>
      </c>
      <c r="DD29" s="25"/>
      <c r="DE29" s="25">
        <v>949053300</v>
      </c>
      <c r="DF29" s="61">
        <f t="shared" si="10"/>
        <v>1480490200</v>
      </c>
      <c r="DG29" s="25">
        <v>695095400</v>
      </c>
      <c r="DH29" s="25"/>
      <c r="DI29" s="25">
        <v>785394800</v>
      </c>
      <c r="DJ29" s="61">
        <f t="shared" si="11"/>
        <v>885017300</v>
      </c>
      <c r="DK29" s="25">
        <v>759253900</v>
      </c>
      <c r="DL29" s="25"/>
      <c r="DM29" s="25">
        <v>125763400</v>
      </c>
      <c r="DN29" s="61">
        <f t="shared" si="12"/>
        <v>1177448200</v>
      </c>
      <c r="DO29" s="25">
        <v>1045570400</v>
      </c>
      <c r="DP29" s="25"/>
      <c r="DQ29" s="25">
        <v>131877800</v>
      </c>
      <c r="DR29" s="61">
        <f t="shared" si="46"/>
        <v>1324835923</v>
      </c>
      <c r="DS29" s="25">
        <v>984253093</v>
      </c>
      <c r="DT29" s="25"/>
      <c r="DU29" s="25">
        <v>340582830</v>
      </c>
      <c r="DV29" s="25"/>
      <c r="DW29" s="61">
        <f t="shared" si="13"/>
        <v>1166966405</v>
      </c>
      <c r="DX29" s="25">
        <v>1133795205</v>
      </c>
      <c r="DY29" s="25"/>
      <c r="DZ29" s="25"/>
      <c r="EA29" s="25"/>
      <c r="EB29" s="25"/>
      <c r="EC29" s="25"/>
      <c r="ED29" s="25">
        <v>33171200</v>
      </c>
      <c r="EE29" s="61">
        <f t="shared" si="123"/>
        <v>1021427179</v>
      </c>
      <c r="EF29" s="25">
        <v>354603780</v>
      </c>
      <c r="EG29" s="25">
        <v>120493750</v>
      </c>
      <c r="EH29" s="25"/>
      <c r="EI29" s="25">
        <v>546329649</v>
      </c>
      <c r="EJ29" s="25"/>
      <c r="EK29" s="25"/>
      <c r="EL29" s="61">
        <f t="shared" si="16"/>
        <v>574501700</v>
      </c>
      <c r="EM29" s="25">
        <v>574501700</v>
      </c>
      <c r="EN29" s="25"/>
      <c r="EO29" s="61">
        <f t="shared" si="17"/>
        <v>753669800</v>
      </c>
      <c r="EP29" s="25">
        <v>753669800</v>
      </c>
      <c r="EQ29" s="25"/>
      <c r="ER29" s="25"/>
      <c r="ES29" s="25"/>
      <c r="ET29" s="25"/>
      <c r="EU29" s="61">
        <f t="shared" si="18"/>
        <v>757802300</v>
      </c>
      <c r="EV29" s="25">
        <v>757802300</v>
      </c>
      <c r="EW29" s="25">
        <v>0</v>
      </c>
      <c r="EX29" s="25"/>
      <c r="EY29" s="25"/>
      <c r="EZ29" s="25">
        <v>662220200</v>
      </c>
      <c r="FA29" s="25">
        <v>684887100</v>
      </c>
      <c r="FB29" s="25">
        <v>758603600</v>
      </c>
      <c r="FC29" s="25">
        <v>633182200</v>
      </c>
      <c r="FD29" s="25">
        <v>856467800</v>
      </c>
      <c r="FE29" s="25">
        <v>594255500</v>
      </c>
      <c r="FF29" s="25">
        <v>648026200</v>
      </c>
      <c r="FG29" s="25">
        <v>852096200</v>
      </c>
      <c r="FH29" s="25">
        <v>432497600</v>
      </c>
      <c r="FI29" s="25">
        <v>443055000</v>
      </c>
      <c r="FJ29" s="25">
        <v>554878800</v>
      </c>
      <c r="FK29" s="61">
        <f t="shared" si="20"/>
        <v>475462200</v>
      </c>
      <c r="FL29" s="25">
        <v>475462200</v>
      </c>
      <c r="FM29" s="25"/>
      <c r="FN29" s="61">
        <f t="shared" si="21"/>
        <v>534009656</v>
      </c>
      <c r="FO29" s="25">
        <v>534009656</v>
      </c>
      <c r="FP29" s="25"/>
      <c r="FQ29" s="25">
        <f>SUM(FR29:FT29)</f>
        <v>316730350</v>
      </c>
      <c r="FR29" s="25">
        <v>316730350</v>
      </c>
      <c r="FS29" s="182"/>
      <c r="FT29" s="25"/>
      <c r="FU29" s="25">
        <v>226194610</v>
      </c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>
        <f>SUM(GK29:HS29)</f>
        <v>1436831227</v>
      </c>
      <c r="GH29" s="25">
        <f>GK29+GN29+GQ29+GT29+GW29+GZ29+HC29+HF29+HI29+HM29+HP29+HS29</f>
        <v>1436831227</v>
      </c>
      <c r="GI29" s="25">
        <f>GL29+GO29+GR29+GU29+GX29+HA29+HD29+HG29+HK29+HN29+HQ29+HT29+HU29</f>
        <v>0</v>
      </c>
      <c r="GJ29" s="25">
        <f>GM29+GP29+GS29+GV29+GY29+HB29+HE29+HH29+HL29+HO29+HR29</f>
        <v>0</v>
      </c>
      <c r="GK29" s="9">
        <v>171638854</v>
      </c>
      <c r="GL29" s="25"/>
      <c r="GM29" s="25"/>
      <c r="GN29" s="25">
        <v>95372600</v>
      </c>
      <c r="GO29" s="25"/>
      <c r="GP29" s="25"/>
      <c r="GQ29" s="25">
        <v>81515300</v>
      </c>
      <c r="GR29" s="25"/>
      <c r="GS29" s="25"/>
      <c r="GT29" s="25">
        <v>139112000</v>
      </c>
      <c r="GU29" s="25"/>
      <c r="GV29" s="25"/>
      <c r="GW29" s="25">
        <v>128844600</v>
      </c>
      <c r="GX29" s="25"/>
      <c r="GY29" s="25"/>
      <c r="GZ29" s="25">
        <v>178961450</v>
      </c>
      <c r="HA29" s="25"/>
      <c r="HB29" s="25"/>
      <c r="HC29" s="25">
        <v>103219500</v>
      </c>
      <c r="HD29" s="25"/>
      <c r="HE29" s="25"/>
      <c r="HF29" s="25">
        <v>155681900</v>
      </c>
      <c r="HG29" s="25"/>
      <c r="HH29" s="25"/>
      <c r="HI29" s="25">
        <v>131090800</v>
      </c>
      <c r="HJ29" s="25"/>
      <c r="HK29" s="25"/>
      <c r="HL29" s="25"/>
      <c r="HM29" s="25">
        <v>122296400</v>
      </c>
      <c r="HN29" s="25"/>
      <c r="HO29" s="25"/>
      <c r="HP29" s="25">
        <v>59506800</v>
      </c>
      <c r="HQ29" s="25"/>
      <c r="HR29" s="25"/>
      <c r="HS29" s="25">
        <v>69591023</v>
      </c>
      <c r="HT29" s="25"/>
      <c r="HU29" s="216"/>
      <c r="HV29" s="235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6" customFormat="1" ht="15.95" hidden="1" customHeight="1">
      <c r="A30" s="46"/>
      <c r="B30" s="46">
        <v>6002</v>
      </c>
      <c r="C30" s="47" t="s">
        <v>516</v>
      </c>
      <c r="D30" s="57">
        <f t="shared" si="111"/>
        <v>1947011979</v>
      </c>
      <c r="E30" s="82">
        <f t="shared" si="24"/>
        <v>1510408282</v>
      </c>
      <c r="F30" s="61">
        <f t="shared" si="112"/>
        <v>5807900</v>
      </c>
      <c r="G30" s="61">
        <f t="shared" si="25"/>
        <v>5469750</v>
      </c>
      <c r="H30" s="61">
        <f t="shared" si="127"/>
        <v>0</v>
      </c>
      <c r="I30" s="61">
        <f t="shared" si="26"/>
        <v>0</v>
      </c>
      <c r="J30" s="61">
        <f t="shared" si="113"/>
        <v>909945273</v>
      </c>
      <c r="K30" s="82">
        <f t="shared" si="27"/>
        <v>371367000</v>
      </c>
      <c r="L30" s="82">
        <f t="shared" si="28"/>
        <v>217818359</v>
      </c>
      <c r="M30" s="60">
        <f t="shared" si="1"/>
        <v>0</v>
      </c>
      <c r="N30" s="53">
        <f t="shared" si="2"/>
        <v>0</v>
      </c>
      <c r="O30" s="25">
        <f t="shared" ref="O30:O93" si="132">BD30</f>
        <v>0</v>
      </c>
      <c r="P30" s="25">
        <f>EN30</f>
        <v>0</v>
      </c>
      <c r="Q30" s="25">
        <f t="shared" si="128"/>
        <v>0</v>
      </c>
      <c r="R30" s="25">
        <f t="shared" si="128"/>
        <v>0</v>
      </c>
      <c r="S30" s="25">
        <f>DZ30+EX30</f>
        <v>0</v>
      </c>
      <c r="T30" s="25">
        <f>DY30</f>
        <v>0</v>
      </c>
      <c r="U30" s="25">
        <f>ET30</f>
        <v>0</v>
      </c>
      <c r="V30" s="25">
        <f>FP30</f>
        <v>0</v>
      </c>
      <c r="W30" s="25">
        <f>EW30</f>
        <v>0</v>
      </c>
      <c r="X30" s="25">
        <f>EA30</f>
        <v>0</v>
      </c>
      <c r="Y30" s="25">
        <f>EH30</f>
        <v>0</v>
      </c>
      <c r="Z30" s="25">
        <f t="shared" si="129"/>
        <v>0</v>
      </c>
      <c r="AA30" s="25">
        <f t="shared" si="129"/>
        <v>0</v>
      </c>
      <c r="AB30" s="25">
        <f t="shared" ref="AB30:AC93" si="133">GI30</f>
        <v>0</v>
      </c>
      <c r="AC30" s="9">
        <f t="shared" si="133"/>
        <v>0</v>
      </c>
      <c r="AD30" s="25">
        <f>AW30</f>
        <v>0</v>
      </c>
      <c r="AE30" s="53">
        <f t="shared" si="30"/>
        <v>435847888</v>
      </c>
      <c r="AF30" s="61">
        <f t="shared" si="115"/>
        <v>3301700</v>
      </c>
      <c r="AG30" s="61">
        <f t="shared" si="116"/>
        <v>432546188</v>
      </c>
      <c r="AH30" s="53">
        <f t="shared" si="130"/>
        <v>755809</v>
      </c>
      <c r="AI30" s="132">
        <f t="shared" si="0"/>
        <v>0</v>
      </c>
      <c r="AJ30" s="82">
        <f t="shared" si="31"/>
        <v>0</v>
      </c>
      <c r="AK30" s="82">
        <f t="shared" si="32"/>
        <v>0</v>
      </c>
      <c r="AL30" s="82">
        <f t="shared" si="33"/>
        <v>0</v>
      </c>
      <c r="AM30" s="82">
        <f t="shared" si="34"/>
        <v>755809</v>
      </c>
      <c r="AN30" s="82">
        <f t="shared" si="35"/>
        <v>0</v>
      </c>
      <c r="AO30" s="82">
        <f t="shared" si="36"/>
        <v>0</v>
      </c>
      <c r="AP30" s="82">
        <f t="shared" si="37"/>
        <v>0</v>
      </c>
      <c r="AQ30" s="12">
        <f t="shared" si="131"/>
        <v>0</v>
      </c>
      <c r="AR30" s="30">
        <f t="shared" si="117"/>
        <v>0</v>
      </c>
      <c r="AS30" s="25"/>
      <c r="AT30" s="25"/>
      <c r="AU30" s="25"/>
      <c r="AV30" s="25"/>
      <c r="AW30" s="25"/>
      <c r="AX30" s="25"/>
      <c r="AY30" s="25"/>
      <c r="AZ30" s="25"/>
      <c r="BA30" s="25"/>
      <c r="BB30" s="30">
        <f t="shared" si="119"/>
        <v>5807900</v>
      </c>
      <c r="BC30" s="25">
        <v>5807900</v>
      </c>
      <c r="BD30" s="25"/>
      <c r="BE30" s="25"/>
      <c r="BF30" s="30">
        <f t="shared" si="5"/>
        <v>9527259</v>
      </c>
      <c r="BG30" s="25">
        <v>5469750</v>
      </c>
      <c r="BH30" s="25">
        <v>3301700</v>
      </c>
      <c r="BI30" s="25">
        <v>755809</v>
      </c>
      <c r="BJ30" s="25"/>
      <c r="BK30" s="25"/>
      <c r="BL30" s="25"/>
      <c r="BM30" s="61">
        <f t="shared" si="39"/>
        <v>599393337</v>
      </c>
      <c r="BN30" s="25">
        <v>285962437</v>
      </c>
      <c r="BO30" s="25"/>
      <c r="BP30" s="25">
        <v>313430900</v>
      </c>
      <c r="BQ30" s="25"/>
      <c r="BR30" s="25"/>
      <c r="BS30" s="25"/>
      <c r="BT30" s="61">
        <f t="shared" si="40"/>
        <v>0</v>
      </c>
      <c r="BU30" s="25"/>
      <c r="BV30" s="25"/>
      <c r="BW30" s="61">
        <f t="shared" si="41"/>
        <v>1027000</v>
      </c>
      <c r="BX30" s="25">
        <v>1027000</v>
      </c>
      <c r="BY30" s="25"/>
      <c r="BZ30" s="25"/>
      <c r="CA30" s="25"/>
      <c r="CB30" s="61">
        <f t="shared" si="42"/>
        <v>84068400</v>
      </c>
      <c r="CC30" s="25">
        <v>54383400</v>
      </c>
      <c r="CD30" s="25"/>
      <c r="CE30" s="25">
        <v>29685000</v>
      </c>
      <c r="CF30" s="25"/>
      <c r="CG30" s="61">
        <f t="shared" si="43"/>
        <v>453139818</v>
      </c>
      <c r="CH30" s="25">
        <v>425635400</v>
      </c>
      <c r="CI30" s="25"/>
      <c r="CJ30" s="25">
        <v>27504418</v>
      </c>
      <c r="CK30" s="25"/>
      <c r="CL30" s="61">
        <f t="shared" si="44"/>
        <v>0</v>
      </c>
      <c r="CM30" s="25"/>
      <c r="CN30" s="25"/>
      <c r="CO30" s="25"/>
      <c r="CP30" s="25"/>
      <c r="CQ30" s="25"/>
      <c r="CR30" s="61">
        <f t="shared" si="45"/>
        <v>73911750</v>
      </c>
      <c r="CS30" s="25">
        <v>50844960</v>
      </c>
      <c r="CT30" s="25"/>
      <c r="CU30" s="25">
        <v>23066790</v>
      </c>
      <c r="CV30" s="25"/>
      <c r="CW30" s="61">
        <f t="shared" si="8"/>
        <v>58475800</v>
      </c>
      <c r="CX30" s="25">
        <v>33859400</v>
      </c>
      <c r="CY30" s="25"/>
      <c r="CZ30" s="25">
        <v>24616400</v>
      </c>
      <c r="DA30" s="25"/>
      <c r="DB30" s="61">
        <f t="shared" si="9"/>
        <v>0</v>
      </c>
      <c r="DC30" s="25"/>
      <c r="DD30" s="25"/>
      <c r="DE30" s="25"/>
      <c r="DF30" s="61">
        <f t="shared" si="10"/>
        <v>0</v>
      </c>
      <c r="DG30" s="25"/>
      <c r="DH30" s="25"/>
      <c r="DI30" s="25"/>
      <c r="DJ30" s="61">
        <f t="shared" si="11"/>
        <v>0</v>
      </c>
      <c r="DK30" s="25"/>
      <c r="DL30" s="25"/>
      <c r="DM30" s="25"/>
      <c r="DN30" s="61">
        <f t="shared" si="12"/>
        <v>0</v>
      </c>
      <c r="DO30" s="25"/>
      <c r="DP30" s="25"/>
      <c r="DQ30" s="25"/>
      <c r="DR30" s="61">
        <f t="shared" si="46"/>
        <v>72475356</v>
      </c>
      <c r="DS30" s="25">
        <v>58232676</v>
      </c>
      <c r="DT30" s="25"/>
      <c r="DU30" s="25">
        <v>14242680</v>
      </c>
      <c r="DV30" s="25"/>
      <c r="DW30" s="61">
        <f t="shared" si="13"/>
        <v>0</v>
      </c>
      <c r="DX30" s="25"/>
      <c r="DY30" s="25"/>
      <c r="DZ30" s="25"/>
      <c r="EA30" s="25"/>
      <c r="EB30" s="25"/>
      <c r="EC30" s="25"/>
      <c r="ED30" s="25"/>
      <c r="EE30" s="61">
        <f t="shared" si="123"/>
        <v>0</v>
      </c>
      <c r="EF30" s="25"/>
      <c r="EG30" s="25"/>
      <c r="EH30" s="25"/>
      <c r="EI30" s="25"/>
      <c r="EJ30" s="25"/>
      <c r="EK30" s="25"/>
      <c r="EL30" s="61">
        <f t="shared" si="16"/>
        <v>26544200</v>
      </c>
      <c r="EM30" s="25">
        <v>26544200</v>
      </c>
      <c r="EN30" s="25"/>
      <c r="EO30" s="61">
        <f t="shared" si="17"/>
        <v>0</v>
      </c>
      <c r="EP30" s="25"/>
      <c r="EQ30" s="25"/>
      <c r="ER30" s="25"/>
      <c r="ES30" s="25"/>
      <c r="ET30" s="25"/>
      <c r="EU30" s="61">
        <f t="shared" si="18"/>
        <v>0</v>
      </c>
      <c r="EV30" s="25"/>
      <c r="EW30" s="25">
        <v>0</v>
      </c>
      <c r="EX30" s="25"/>
      <c r="EY30" s="25"/>
      <c r="EZ30" s="25">
        <v>33346000</v>
      </c>
      <c r="FA30" s="25">
        <v>91177200</v>
      </c>
      <c r="FB30" s="25">
        <v>12387600</v>
      </c>
      <c r="FC30" s="25"/>
      <c r="FD30" s="25">
        <v>40851000</v>
      </c>
      <c r="FE30" s="25">
        <v>42133700</v>
      </c>
      <c r="FF30" s="25">
        <v>27318200</v>
      </c>
      <c r="FG30" s="25"/>
      <c r="FH30" s="25">
        <v>59768100</v>
      </c>
      <c r="FI30" s="25">
        <v>37841000</v>
      </c>
      <c r="FJ30" s="25"/>
      <c r="FK30" s="61">
        <f t="shared" si="20"/>
        <v>53023200</v>
      </c>
      <c r="FL30" s="25">
        <v>53023200</v>
      </c>
      <c r="FM30" s="25"/>
      <c r="FN30" s="61">
        <f t="shared" si="21"/>
        <v>18357579</v>
      </c>
      <c r="FO30" s="25">
        <v>18357579</v>
      </c>
      <c r="FP30" s="25"/>
      <c r="FQ30" s="25">
        <f t="shared" ref="FQ30:FQ87" si="134">SUM(FR30:FT30)</f>
        <v>7179000</v>
      </c>
      <c r="FR30" s="25">
        <v>7179000</v>
      </c>
      <c r="FS30" s="182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>
        <f t="shared" ref="GG30:GG79" si="135">SUM(GK30:HS30)</f>
        <v>139258580</v>
      </c>
      <c r="GH30" s="25">
        <f t="shared" ref="GH30:GH93" si="136">GK30+GN30+GQ30+GT30+GW30+GZ30+HC30+HF30+HI30+HM30+HP30+HS30</f>
        <v>139258580</v>
      </c>
      <c r="GI30" s="25">
        <f t="shared" ref="GI30:GI93" si="137">GL30+GO30+GR30+GU30+GX30+HA30+HD30+HG30+HK30+HN30+HQ30+HT30+HU30</f>
        <v>0</v>
      </c>
      <c r="GJ30" s="25">
        <f t="shared" ref="GJ30:GJ36" si="138">GM30+GP30+GS30+GV30+GY30+HB30+HE30+HH30+HL30+HO30+HR30</f>
        <v>0</v>
      </c>
      <c r="GK30" s="25"/>
      <c r="GL30" s="25"/>
      <c r="GM30" s="25"/>
      <c r="GN30" s="25">
        <v>30187800</v>
      </c>
      <c r="GO30" s="25"/>
      <c r="GP30" s="25"/>
      <c r="GQ30" s="25"/>
      <c r="GR30" s="25"/>
      <c r="GS30" s="25"/>
      <c r="GT30" s="25"/>
      <c r="GU30" s="25"/>
      <c r="GV30" s="25"/>
      <c r="GW30" s="25">
        <v>16787000</v>
      </c>
      <c r="GX30" s="25"/>
      <c r="GY30" s="25"/>
      <c r="GZ30" s="25">
        <v>7247100</v>
      </c>
      <c r="HA30" s="25"/>
      <c r="HB30" s="25"/>
      <c r="HC30" s="25">
        <v>20665710</v>
      </c>
      <c r="HD30" s="25"/>
      <c r="HE30" s="25"/>
      <c r="HF30" s="25">
        <v>24379020</v>
      </c>
      <c r="HG30" s="25"/>
      <c r="HH30" s="25"/>
      <c r="HI30" s="25"/>
      <c r="HJ30" s="25"/>
      <c r="HK30" s="25"/>
      <c r="HL30" s="25"/>
      <c r="HM30" s="25"/>
      <c r="HN30" s="25"/>
      <c r="HO30" s="25"/>
      <c r="HP30" s="25">
        <v>23899000</v>
      </c>
      <c r="HQ30" s="25"/>
      <c r="HR30" s="25"/>
      <c r="HS30" s="25">
        <v>16092950</v>
      </c>
      <c r="HT30" s="25"/>
      <c r="HU30" s="216"/>
      <c r="HV30" s="235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6" customFormat="1" ht="15.95" hidden="1" customHeight="1">
      <c r="A31" s="46"/>
      <c r="B31" s="46">
        <v>6003</v>
      </c>
      <c r="C31" s="47" t="s">
        <v>393</v>
      </c>
      <c r="D31" s="57">
        <f t="shared" si="111"/>
        <v>387717486</v>
      </c>
      <c r="E31" s="82">
        <f t="shared" si="24"/>
        <v>324795836</v>
      </c>
      <c r="F31" s="61">
        <f t="shared" si="112"/>
        <v>0</v>
      </c>
      <c r="G31" s="61">
        <f t="shared" si="25"/>
        <v>0</v>
      </c>
      <c r="H31" s="61">
        <f t="shared" si="127"/>
        <v>0</v>
      </c>
      <c r="I31" s="61">
        <f t="shared" si="26"/>
        <v>0</v>
      </c>
      <c r="J31" s="61">
        <f t="shared" si="113"/>
        <v>324795836</v>
      </c>
      <c r="K31" s="82">
        <f t="shared" si="27"/>
        <v>0</v>
      </c>
      <c r="L31" s="82">
        <f t="shared" si="28"/>
        <v>0</v>
      </c>
      <c r="M31" s="60">
        <f t="shared" si="1"/>
        <v>0</v>
      </c>
      <c r="N31" s="53">
        <f t="shared" si="2"/>
        <v>0</v>
      </c>
      <c r="O31" s="25">
        <f t="shared" si="132"/>
        <v>0</v>
      </c>
      <c r="P31" s="25">
        <f>EN31</f>
        <v>0</v>
      </c>
      <c r="Q31" s="25">
        <f t="shared" si="128"/>
        <v>0</v>
      </c>
      <c r="R31" s="25">
        <f t="shared" si="128"/>
        <v>0</v>
      </c>
      <c r="S31" s="25">
        <f>DZ31+EX31</f>
        <v>0</v>
      </c>
      <c r="T31" s="25">
        <f>DY31</f>
        <v>0</v>
      </c>
      <c r="U31" s="25">
        <f>ET31</f>
        <v>0</v>
      </c>
      <c r="V31" s="25">
        <f>FP31</f>
        <v>0</v>
      </c>
      <c r="W31" s="25">
        <f>EW31</f>
        <v>0</v>
      </c>
      <c r="X31" s="25">
        <f>EA31</f>
        <v>0</v>
      </c>
      <c r="Y31" s="25">
        <f>EH31</f>
        <v>0</v>
      </c>
      <c r="Z31" s="25">
        <f t="shared" si="129"/>
        <v>0</v>
      </c>
      <c r="AA31" s="25">
        <f t="shared" si="129"/>
        <v>0</v>
      </c>
      <c r="AB31" s="25">
        <f t="shared" si="133"/>
        <v>0</v>
      </c>
      <c r="AC31" s="9">
        <f t="shared" si="133"/>
        <v>0</v>
      </c>
      <c r="AD31" s="25">
        <f>AW31</f>
        <v>0</v>
      </c>
      <c r="AE31" s="53">
        <f t="shared" si="30"/>
        <v>62921650</v>
      </c>
      <c r="AF31" s="61">
        <f t="shared" si="115"/>
        <v>0</v>
      </c>
      <c r="AG31" s="61">
        <f t="shared" si="116"/>
        <v>62921650</v>
      </c>
      <c r="AH31" s="53">
        <f t="shared" si="130"/>
        <v>0</v>
      </c>
      <c r="AI31" s="132">
        <f t="shared" si="0"/>
        <v>0</v>
      </c>
      <c r="AJ31" s="82">
        <f t="shared" si="31"/>
        <v>0</v>
      </c>
      <c r="AK31" s="82">
        <f t="shared" si="32"/>
        <v>0</v>
      </c>
      <c r="AL31" s="82">
        <f t="shared" si="33"/>
        <v>0</v>
      </c>
      <c r="AM31" s="82">
        <f t="shared" si="34"/>
        <v>0</v>
      </c>
      <c r="AN31" s="82">
        <f t="shared" si="35"/>
        <v>0</v>
      </c>
      <c r="AO31" s="82">
        <f t="shared" si="36"/>
        <v>0</v>
      </c>
      <c r="AP31" s="82">
        <f t="shared" si="37"/>
        <v>0</v>
      </c>
      <c r="AQ31" s="12">
        <f t="shared" si="131"/>
        <v>0</v>
      </c>
      <c r="AR31" s="30">
        <f t="shared" si="117"/>
        <v>0</v>
      </c>
      <c r="AS31" s="25"/>
      <c r="AT31" s="25"/>
      <c r="AU31" s="25"/>
      <c r="AV31" s="25"/>
      <c r="AW31" s="25"/>
      <c r="AX31" s="25"/>
      <c r="AY31" s="25"/>
      <c r="AZ31" s="25"/>
      <c r="BA31" s="25"/>
      <c r="BB31" s="30">
        <f t="shared" si="119"/>
        <v>0</v>
      </c>
      <c r="BC31" s="25"/>
      <c r="BD31" s="25"/>
      <c r="BE31" s="25"/>
      <c r="BF31" s="30">
        <f t="shared" si="5"/>
        <v>0</v>
      </c>
      <c r="BG31" s="25"/>
      <c r="BH31" s="25"/>
      <c r="BI31" s="25"/>
      <c r="BJ31" s="25"/>
      <c r="BK31" s="25"/>
      <c r="BL31" s="25"/>
      <c r="BM31" s="61">
        <f t="shared" si="39"/>
        <v>0</v>
      </c>
      <c r="BN31" s="25"/>
      <c r="BO31" s="25"/>
      <c r="BP31" s="25"/>
      <c r="BQ31" s="25"/>
      <c r="BR31" s="25"/>
      <c r="BS31" s="25"/>
      <c r="BT31" s="61">
        <f t="shared" si="40"/>
        <v>0</v>
      </c>
      <c r="BU31" s="25"/>
      <c r="BV31" s="25"/>
      <c r="BW31" s="61">
        <f t="shared" si="41"/>
        <v>3301900</v>
      </c>
      <c r="BX31" s="25">
        <v>3175500</v>
      </c>
      <c r="BY31" s="25"/>
      <c r="BZ31" s="25">
        <v>126400</v>
      </c>
      <c r="CA31" s="25"/>
      <c r="CB31" s="61">
        <f t="shared" si="42"/>
        <v>0</v>
      </c>
      <c r="CC31" s="25"/>
      <c r="CD31" s="25"/>
      <c r="CE31" s="25"/>
      <c r="CF31" s="25"/>
      <c r="CG31" s="61">
        <f t="shared" si="43"/>
        <v>0</v>
      </c>
      <c r="CH31" s="25"/>
      <c r="CI31" s="25"/>
      <c r="CJ31" s="25"/>
      <c r="CK31" s="25"/>
      <c r="CL31" s="61">
        <f t="shared" si="44"/>
        <v>0</v>
      </c>
      <c r="CM31" s="25"/>
      <c r="CN31" s="25"/>
      <c r="CO31" s="25"/>
      <c r="CP31" s="25"/>
      <c r="CQ31" s="25"/>
      <c r="CR31" s="61">
        <f t="shared" si="45"/>
        <v>0</v>
      </c>
      <c r="CS31" s="25"/>
      <c r="CT31" s="25"/>
      <c r="CU31" s="25"/>
      <c r="CV31" s="25"/>
      <c r="CW31" s="61">
        <f t="shared" si="8"/>
        <v>0</v>
      </c>
      <c r="CX31" s="25"/>
      <c r="CY31" s="25"/>
      <c r="CZ31" s="25"/>
      <c r="DA31" s="25"/>
      <c r="DB31" s="61">
        <f t="shared" si="9"/>
        <v>7745300</v>
      </c>
      <c r="DC31" s="25"/>
      <c r="DD31" s="25"/>
      <c r="DE31" s="25">
        <v>7745300</v>
      </c>
      <c r="DF31" s="61">
        <f t="shared" si="10"/>
        <v>0</v>
      </c>
      <c r="DG31" s="25"/>
      <c r="DH31" s="25"/>
      <c r="DI31" s="25"/>
      <c r="DJ31" s="61">
        <f t="shared" si="11"/>
        <v>0</v>
      </c>
      <c r="DK31" s="25"/>
      <c r="DL31" s="25"/>
      <c r="DM31" s="25"/>
      <c r="DN31" s="61">
        <f t="shared" si="12"/>
        <v>0</v>
      </c>
      <c r="DO31" s="25"/>
      <c r="DP31" s="25"/>
      <c r="DQ31" s="25"/>
      <c r="DR31" s="61">
        <f t="shared" si="46"/>
        <v>376670286</v>
      </c>
      <c r="DS31" s="25">
        <v>321620336</v>
      </c>
      <c r="DT31" s="25"/>
      <c r="DU31" s="25">
        <v>55049950</v>
      </c>
      <c r="DV31" s="25"/>
      <c r="DW31" s="61">
        <f t="shared" si="13"/>
        <v>0</v>
      </c>
      <c r="DX31" s="25"/>
      <c r="DY31" s="25"/>
      <c r="DZ31" s="25"/>
      <c r="EA31" s="25"/>
      <c r="EB31" s="25"/>
      <c r="EC31" s="25"/>
      <c r="ED31" s="25"/>
      <c r="EE31" s="61">
        <f t="shared" si="123"/>
        <v>0</v>
      </c>
      <c r="EF31" s="25"/>
      <c r="EG31" s="25"/>
      <c r="EH31" s="25"/>
      <c r="EI31" s="25"/>
      <c r="EJ31" s="25"/>
      <c r="EK31" s="25"/>
      <c r="EL31" s="61">
        <f t="shared" si="16"/>
        <v>0</v>
      </c>
      <c r="EM31" s="25"/>
      <c r="EN31" s="25"/>
      <c r="EO31" s="61">
        <f t="shared" si="17"/>
        <v>0</v>
      </c>
      <c r="EP31" s="25"/>
      <c r="EQ31" s="25"/>
      <c r="ER31" s="25"/>
      <c r="ES31" s="25"/>
      <c r="ET31" s="25"/>
      <c r="EU31" s="61">
        <f t="shared" si="18"/>
        <v>0</v>
      </c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61">
        <f t="shared" si="20"/>
        <v>0</v>
      </c>
      <c r="FL31" s="25"/>
      <c r="FM31" s="25"/>
      <c r="FN31" s="61">
        <f t="shared" si="21"/>
        <v>0</v>
      </c>
      <c r="FO31" s="25"/>
      <c r="FP31" s="25"/>
      <c r="FQ31" s="25">
        <f t="shared" si="134"/>
        <v>0</v>
      </c>
      <c r="FR31" s="25"/>
      <c r="FS31" s="182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>
        <f t="shared" si="135"/>
        <v>0</v>
      </c>
      <c r="GH31" s="25">
        <f t="shared" si="136"/>
        <v>0</v>
      </c>
      <c r="GI31" s="25">
        <f t="shared" si="137"/>
        <v>0</v>
      </c>
      <c r="GJ31" s="25">
        <f t="shared" si="138"/>
        <v>0</v>
      </c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16"/>
      <c r="HV31" s="235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6" customFormat="1" ht="15.95" hidden="1" customHeight="1">
      <c r="A32" s="46"/>
      <c r="B32" s="46">
        <v>6004</v>
      </c>
      <c r="C32" s="47" t="s">
        <v>592</v>
      </c>
      <c r="D32" s="57">
        <f t="shared" si="111"/>
        <v>0</v>
      </c>
      <c r="E32" s="82">
        <f t="shared" si="24"/>
        <v>0</v>
      </c>
      <c r="F32" s="61">
        <f t="shared" si="112"/>
        <v>0</v>
      </c>
      <c r="G32" s="61">
        <f t="shared" si="25"/>
        <v>0</v>
      </c>
      <c r="H32" s="61">
        <f t="shared" si="127"/>
        <v>0</v>
      </c>
      <c r="I32" s="61">
        <f t="shared" si="26"/>
        <v>0</v>
      </c>
      <c r="J32" s="61">
        <f t="shared" si="113"/>
        <v>0</v>
      </c>
      <c r="K32" s="82">
        <f t="shared" si="27"/>
        <v>0</v>
      </c>
      <c r="L32" s="82">
        <f t="shared" si="28"/>
        <v>0</v>
      </c>
      <c r="M32" s="60">
        <f t="shared" si="1"/>
        <v>0</v>
      </c>
      <c r="N32" s="53">
        <f t="shared" si="2"/>
        <v>0</v>
      </c>
      <c r="O32" s="25">
        <f t="shared" si="132"/>
        <v>0</v>
      </c>
      <c r="P32" s="25">
        <f>EN32</f>
        <v>0</v>
      </c>
      <c r="Q32" s="25">
        <f t="shared" si="128"/>
        <v>0</v>
      </c>
      <c r="R32" s="25">
        <f t="shared" si="128"/>
        <v>0</v>
      </c>
      <c r="S32" s="25">
        <f>DZ32+EX32</f>
        <v>0</v>
      </c>
      <c r="T32" s="25">
        <f>DY32</f>
        <v>0</v>
      </c>
      <c r="U32" s="25">
        <f>ET32</f>
        <v>0</v>
      </c>
      <c r="V32" s="25">
        <f>FP32</f>
        <v>0</v>
      </c>
      <c r="W32" s="25">
        <f>EW32</f>
        <v>0</v>
      </c>
      <c r="X32" s="25">
        <f>EA32</f>
        <v>0</v>
      </c>
      <c r="Y32" s="25">
        <f>EH32</f>
        <v>0</v>
      </c>
      <c r="Z32" s="25">
        <f t="shared" si="129"/>
        <v>0</v>
      </c>
      <c r="AA32" s="25">
        <f t="shared" si="129"/>
        <v>0</v>
      </c>
      <c r="AB32" s="25">
        <f t="shared" si="133"/>
        <v>0</v>
      </c>
      <c r="AC32" s="9">
        <f t="shared" si="133"/>
        <v>0</v>
      </c>
      <c r="AD32" s="25">
        <f>AW32</f>
        <v>0</v>
      </c>
      <c r="AE32" s="53">
        <f t="shared" si="30"/>
        <v>0</v>
      </c>
      <c r="AF32" s="61">
        <f t="shared" si="115"/>
        <v>0</v>
      </c>
      <c r="AG32" s="61">
        <f t="shared" si="116"/>
        <v>0</v>
      </c>
      <c r="AH32" s="53">
        <f t="shared" si="130"/>
        <v>0</v>
      </c>
      <c r="AI32" s="132">
        <f t="shared" si="0"/>
        <v>0</v>
      </c>
      <c r="AJ32" s="82">
        <f t="shared" si="31"/>
        <v>0</v>
      </c>
      <c r="AK32" s="82">
        <f t="shared" si="32"/>
        <v>0</v>
      </c>
      <c r="AL32" s="82">
        <f t="shared" si="33"/>
        <v>0</v>
      </c>
      <c r="AM32" s="82">
        <f t="shared" si="34"/>
        <v>0</v>
      </c>
      <c r="AN32" s="82">
        <f t="shared" si="35"/>
        <v>0</v>
      </c>
      <c r="AO32" s="82">
        <f t="shared" si="36"/>
        <v>0</v>
      </c>
      <c r="AP32" s="82">
        <f t="shared" si="37"/>
        <v>0</v>
      </c>
      <c r="AQ32" s="12">
        <f t="shared" si="131"/>
        <v>0</v>
      </c>
      <c r="AR32" s="30">
        <f t="shared" si="117"/>
        <v>0</v>
      </c>
      <c r="AS32" s="25"/>
      <c r="AT32" s="25"/>
      <c r="AU32" s="25"/>
      <c r="AV32" s="25"/>
      <c r="AW32" s="25"/>
      <c r="AX32" s="25"/>
      <c r="AY32" s="25"/>
      <c r="AZ32" s="25"/>
      <c r="BA32" s="25"/>
      <c r="BB32" s="30">
        <f t="shared" si="119"/>
        <v>0</v>
      </c>
      <c r="BC32" s="25"/>
      <c r="BD32" s="25"/>
      <c r="BE32" s="25"/>
      <c r="BF32" s="30">
        <f t="shared" si="5"/>
        <v>0</v>
      </c>
      <c r="BG32" s="25"/>
      <c r="BH32" s="25"/>
      <c r="BI32" s="25"/>
      <c r="BJ32" s="25"/>
      <c r="BK32" s="25"/>
      <c r="BL32" s="25"/>
      <c r="BM32" s="61">
        <f t="shared" si="39"/>
        <v>0</v>
      </c>
      <c r="BN32" s="25"/>
      <c r="BO32" s="25"/>
      <c r="BP32" s="25"/>
      <c r="BQ32" s="25"/>
      <c r="BR32" s="25"/>
      <c r="BS32" s="25"/>
      <c r="BT32" s="61">
        <f t="shared" si="40"/>
        <v>0</v>
      </c>
      <c r="BU32" s="25"/>
      <c r="BV32" s="25"/>
      <c r="BW32" s="61">
        <f t="shared" si="41"/>
        <v>0</v>
      </c>
      <c r="BX32" s="25"/>
      <c r="BY32" s="25"/>
      <c r="BZ32" s="25"/>
      <c r="CA32" s="25"/>
      <c r="CB32" s="61">
        <f t="shared" si="42"/>
        <v>0</v>
      </c>
      <c r="CC32" s="25"/>
      <c r="CD32" s="25"/>
      <c r="CE32" s="25"/>
      <c r="CF32" s="25"/>
      <c r="CG32" s="61">
        <f t="shared" si="43"/>
        <v>0</v>
      </c>
      <c r="CH32" s="25"/>
      <c r="CI32" s="25"/>
      <c r="CJ32" s="25"/>
      <c r="CK32" s="25"/>
      <c r="CL32" s="61">
        <f t="shared" si="44"/>
        <v>0</v>
      </c>
      <c r="CM32" s="25"/>
      <c r="CN32" s="25"/>
      <c r="CO32" s="25"/>
      <c r="CP32" s="25"/>
      <c r="CQ32" s="25"/>
      <c r="CR32" s="61">
        <f t="shared" si="45"/>
        <v>0</v>
      </c>
      <c r="CS32" s="25"/>
      <c r="CT32" s="25"/>
      <c r="CU32" s="25"/>
      <c r="CV32" s="25"/>
      <c r="CW32" s="61">
        <f t="shared" si="8"/>
        <v>0</v>
      </c>
      <c r="CX32" s="25"/>
      <c r="CY32" s="25"/>
      <c r="CZ32" s="25"/>
      <c r="DA32" s="25"/>
      <c r="DB32" s="61">
        <f t="shared" si="9"/>
        <v>0</v>
      </c>
      <c r="DC32" s="25"/>
      <c r="DD32" s="25"/>
      <c r="DE32" s="25"/>
      <c r="DF32" s="61">
        <f t="shared" si="10"/>
        <v>0</v>
      </c>
      <c r="DG32" s="25"/>
      <c r="DH32" s="25"/>
      <c r="DI32" s="25"/>
      <c r="DJ32" s="61">
        <f t="shared" si="11"/>
        <v>0</v>
      </c>
      <c r="DK32" s="25"/>
      <c r="DL32" s="25"/>
      <c r="DM32" s="25"/>
      <c r="DN32" s="61">
        <f t="shared" si="12"/>
        <v>0</v>
      </c>
      <c r="DO32" s="25"/>
      <c r="DP32" s="25"/>
      <c r="DQ32" s="25"/>
      <c r="DR32" s="61">
        <f t="shared" si="46"/>
        <v>0</v>
      </c>
      <c r="DS32" s="25"/>
      <c r="DT32" s="25"/>
      <c r="DU32" s="25"/>
      <c r="DV32" s="25"/>
      <c r="DW32" s="61">
        <f t="shared" si="13"/>
        <v>0</v>
      </c>
      <c r="DX32" s="25"/>
      <c r="DY32" s="25"/>
      <c r="DZ32" s="25"/>
      <c r="EA32" s="25"/>
      <c r="EB32" s="25"/>
      <c r="EC32" s="25"/>
      <c r="ED32" s="25"/>
      <c r="EE32" s="61">
        <f t="shared" si="123"/>
        <v>0</v>
      </c>
      <c r="EF32" s="25"/>
      <c r="EG32" s="25"/>
      <c r="EH32" s="25"/>
      <c r="EI32" s="25"/>
      <c r="EJ32" s="25"/>
      <c r="EK32" s="25"/>
      <c r="EL32" s="61">
        <f t="shared" si="16"/>
        <v>0</v>
      </c>
      <c r="EM32" s="25"/>
      <c r="EN32" s="25"/>
      <c r="EO32" s="61">
        <f t="shared" si="17"/>
        <v>0</v>
      </c>
      <c r="EP32" s="25"/>
      <c r="EQ32" s="25"/>
      <c r="ER32" s="25"/>
      <c r="ES32" s="25"/>
      <c r="ET32" s="25"/>
      <c r="EU32" s="61">
        <f t="shared" si="18"/>
        <v>0</v>
      </c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61">
        <f t="shared" si="20"/>
        <v>0</v>
      </c>
      <c r="FL32" s="25"/>
      <c r="FM32" s="25"/>
      <c r="FN32" s="61">
        <f t="shared" si="21"/>
        <v>0</v>
      </c>
      <c r="FO32" s="25"/>
      <c r="FP32" s="25"/>
      <c r="FQ32" s="25">
        <f t="shared" si="134"/>
        <v>0</v>
      </c>
      <c r="FR32" s="25"/>
      <c r="FS32" s="182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>
        <f t="shared" si="135"/>
        <v>0</v>
      </c>
      <c r="GH32" s="25">
        <f t="shared" si="136"/>
        <v>0</v>
      </c>
      <c r="GI32" s="25">
        <f t="shared" si="137"/>
        <v>0</v>
      </c>
      <c r="GJ32" s="25">
        <f t="shared" si="138"/>
        <v>0</v>
      </c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16"/>
      <c r="HV32" s="235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s="11" customFormat="1" ht="15.95" hidden="1" customHeight="1">
      <c r="A33" s="46"/>
      <c r="B33" s="46">
        <v>6049</v>
      </c>
      <c r="C33" s="47" t="s">
        <v>439</v>
      </c>
      <c r="D33" s="57">
        <f t="shared" si="111"/>
        <v>21856700</v>
      </c>
      <c r="E33" s="82">
        <f t="shared" si="24"/>
        <v>21856700</v>
      </c>
      <c r="F33" s="61">
        <f t="shared" si="112"/>
        <v>0</v>
      </c>
      <c r="G33" s="61">
        <f t="shared" si="25"/>
        <v>0</v>
      </c>
      <c r="H33" s="61">
        <f t="shared" si="127"/>
        <v>0</v>
      </c>
      <c r="I33" s="61">
        <f t="shared" si="26"/>
        <v>0</v>
      </c>
      <c r="J33" s="61">
        <f t="shared" si="113"/>
        <v>0</v>
      </c>
      <c r="K33" s="82">
        <f t="shared" si="27"/>
        <v>0</v>
      </c>
      <c r="L33" s="82">
        <f t="shared" si="28"/>
        <v>21856700</v>
      </c>
      <c r="M33" s="60">
        <f t="shared" si="1"/>
        <v>0</v>
      </c>
      <c r="N33" s="53">
        <f t="shared" si="2"/>
        <v>0</v>
      </c>
      <c r="O33" s="25">
        <f t="shared" si="132"/>
        <v>0</v>
      </c>
      <c r="P33" s="25">
        <f>EN33</f>
        <v>0</v>
      </c>
      <c r="Q33" s="25">
        <f t="shared" si="128"/>
        <v>0</v>
      </c>
      <c r="R33" s="25">
        <f t="shared" si="128"/>
        <v>0</v>
      </c>
      <c r="S33" s="25">
        <f>DZ33+EX33</f>
        <v>0</v>
      </c>
      <c r="T33" s="25">
        <f>DY33</f>
        <v>0</v>
      </c>
      <c r="U33" s="25">
        <f>ET33</f>
        <v>0</v>
      </c>
      <c r="V33" s="25">
        <f>FP33</f>
        <v>0</v>
      </c>
      <c r="W33" s="25">
        <f>EW33</f>
        <v>0</v>
      </c>
      <c r="X33" s="25">
        <f>EA33</f>
        <v>0</v>
      </c>
      <c r="Y33" s="25">
        <f>EH33</f>
        <v>0</v>
      </c>
      <c r="Z33" s="25">
        <f t="shared" si="129"/>
        <v>0</v>
      </c>
      <c r="AA33" s="25">
        <f t="shared" si="129"/>
        <v>0</v>
      </c>
      <c r="AB33" s="25">
        <f t="shared" si="133"/>
        <v>0</v>
      </c>
      <c r="AC33" s="9">
        <f t="shared" si="133"/>
        <v>0</v>
      </c>
      <c r="AD33" s="25">
        <f>AW33</f>
        <v>0</v>
      </c>
      <c r="AE33" s="53">
        <f t="shared" si="30"/>
        <v>0</v>
      </c>
      <c r="AF33" s="61">
        <f t="shared" si="115"/>
        <v>0</v>
      </c>
      <c r="AG33" s="61">
        <f t="shared" si="116"/>
        <v>0</v>
      </c>
      <c r="AH33" s="53">
        <f t="shared" si="130"/>
        <v>0</v>
      </c>
      <c r="AI33" s="132">
        <f t="shared" si="0"/>
        <v>0</v>
      </c>
      <c r="AJ33" s="82">
        <f t="shared" si="31"/>
        <v>0</v>
      </c>
      <c r="AK33" s="82">
        <f t="shared" si="32"/>
        <v>0</v>
      </c>
      <c r="AL33" s="82">
        <f t="shared" si="33"/>
        <v>0</v>
      </c>
      <c r="AM33" s="82">
        <f t="shared" si="34"/>
        <v>0</v>
      </c>
      <c r="AN33" s="82">
        <f t="shared" si="35"/>
        <v>0</v>
      </c>
      <c r="AO33" s="82">
        <f t="shared" si="36"/>
        <v>0</v>
      </c>
      <c r="AP33" s="82">
        <f t="shared" si="37"/>
        <v>0</v>
      </c>
      <c r="AQ33" s="12">
        <f t="shared" si="131"/>
        <v>0</v>
      </c>
      <c r="AR33" s="30">
        <f t="shared" si="117"/>
        <v>0</v>
      </c>
      <c r="AS33" s="25"/>
      <c r="AT33" s="25"/>
      <c r="AU33" s="25"/>
      <c r="AV33" s="25"/>
      <c r="AW33" s="25"/>
      <c r="AX33" s="25"/>
      <c r="AY33" s="25"/>
      <c r="AZ33" s="25"/>
      <c r="BA33" s="25"/>
      <c r="BB33" s="30">
        <f t="shared" si="119"/>
        <v>0</v>
      </c>
      <c r="BC33" s="25"/>
      <c r="BD33" s="25"/>
      <c r="BE33" s="25"/>
      <c r="BF33" s="30">
        <f t="shared" si="5"/>
        <v>0</v>
      </c>
      <c r="BG33" s="25"/>
      <c r="BH33" s="25"/>
      <c r="BI33" s="25"/>
      <c r="BJ33" s="25"/>
      <c r="BK33" s="25"/>
      <c r="BL33" s="25"/>
      <c r="BM33" s="61">
        <f t="shared" si="39"/>
        <v>0</v>
      </c>
      <c r="BN33" s="25"/>
      <c r="BO33" s="25"/>
      <c r="BP33" s="25"/>
      <c r="BQ33" s="25"/>
      <c r="BR33" s="25"/>
      <c r="BS33" s="25"/>
      <c r="BT33" s="61">
        <f t="shared" si="40"/>
        <v>0</v>
      </c>
      <c r="BU33" s="25"/>
      <c r="BV33" s="25"/>
      <c r="BW33" s="61">
        <f t="shared" si="41"/>
        <v>0</v>
      </c>
      <c r="BX33" s="25"/>
      <c r="BY33" s="25"/>
      <c r="BZ33" s="25"/>
      <c r="CA33" s="25"/>
      <c r="CB33" s="61">
        <f t="shared" si="42"/>
        <v>0</v>
      </c>
      <c r="CC33" s="25"/>
      <c r="CD33" s="25"/>
      <c r="CE33" s="25"/>
      <c r="CF33" s="25"/>
      <c r="CG33" s="61">
        <f t="shared" si="43"/>
        <v>0</v>
      </c>
      <c r="CH33" s="25"/>
      <c r="CI33" s="25"/>
      <c r="CJ33" s="25"/>
      <c r="CK33" s="25"/>
      <c r="CL33" s="61">
        <f t="shared" si="44"/>
        <v>0</v>
      </c>
      <c r="CM33" s="25"/>
      <c r="CN33" s="25"/>
      <c r="CO33" s="25"/>
      <c r="CP33" s="25"/>
      <c r="CQ33" s="25"/>
      <c r="CR33" s="61">
        <f t="shared" si="45"/>
        <v>0</v>
      </c>
      <c r="CS33" s="25"/>
      <c r="CT33" s="25"/>
      <c r="CU33" s="25"/>
      <c r="CV33" s="25"/>
      <c r="CW33" s="61">
        <f t="shared" si="8"/>
        <v>0</v>
      </c>
      <c r="CX33" s="25"/>
      <c r="CY33" s="25"/>
      <c r="CZ33" s="25"/>
      <c r="DA33" s="25"/>
      <c r="DB33" s="61">
        <f t="shared" si="9"/>
        <v>0</v>
      </c>
      <c r="DC33" s="25"/>
      <c r="DD33" s="25"/>
      <c r="DE33" s="25"/>
      <c r="DF33" s="61">
        <f t="shared" si="10"/>
        <v>0</v>
      </c>
      <c r="DG33" s="25"/>
      <c r="DH33" s="25"/>
      <c r="DI33" s="25"/>
      <c r="DJ33" s="61">
        <f t="shared" si="11"/>
        <v>0</v>
      </c>
      <c r="DK33" s="25"/>
      <c r="DL33" s="25"/>
      <c r="DM33" s="25"/>
      <c r="DN33" s="61">
        <f t="shared" si="12"/>
        <v>0</v>
      </c>
      <c r="DO33" s="25"/>
      <c r="DP33" s="25"/>
      <c r="DQ33" s="25"/>
      <c r="DR33" s="61">
        <f t="shared" si="46"/>
        <v>0</v>
      </c>
      <c r="DS33" s="25"/>
      <c r="DT33" s="25"/>
      <c r="DU33" s="25"/>
      <c r="DV33" s="25"/>
      <c r="DW33" s="61">
        <f t="shared" si="13"/>
        <v>0</v>
      </c>
      <c r="DX33" s="25"/>
      <c r="DY33" s="25"/>
      <c r="DZ33" s="25"/>
      <c r="EA33" s="25"/>
      <c r="EB33" s="25"/>
      <c r="EC33" s="25"/>
      <c r="ED33" s="25"/>
      <c r="EE33" s="61">
        <f t="shared" si="123"/>
        <v>0</v>
      </c>
      <c r="EF33" s="25"/>
      <c r="EG33" s="25"/>
      <c r="EH33" s="25"/>
      <c r="EI33" s="25"/>
      <c r="EJ33" s="25"/>
      <c r="EK33" s="25"/>
      <c r="EL33" s="61">
        <f t="shared" si="16"/>
        <v>0</v>
      </c>
      <c r="EM33" s="25"/>
      <c r="EN33" s="25"/>
      <c r="EO33" s="61">
        <f t="shared" si="17"/>
        <v>0</v>
      </c>
      <c r="EP33" s="25"/>
      <c r="EQ33" s="25"/>
      <c r="ER33" s="25"/>
      <c r="ES33" s="25"/>
      <c r="ET33" s="25"/>
      <c r="EU33" s="61">
        <f t="shared" si="18"/>
        <v>0</v>
      </c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61">
        <f t="shared" si="20"/>
        <v>0</v>
      </c>
      <c r="FL33" s="25"/>
      <c r="FM33" s="25"/>
      <c r="FN33" s="61">
        <f t="shared" si="21"/>
        <v>0</v>
      </c>
      <c r="FO33" s="25"/>
      <c r="FP33" s="25"/>
      <c r="FQ33" s="25">
        <f t="shared" si="134"/>
        <v>0</v>
      </c>
      <c r="FR33" s="25"/>
      <c r="FS33" s="182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>
        <f t="shared" si="135"/>
        <v>21856700</v>
      </c>
      <c r="GH33" s="25">
        <f t="shared" si="136"/>
        <v>21856700</v>
      </c>
      <c r="GI33" s="25">
        <f t="shared" si="137"/>
        <v>0</v>
      </c>
      <c r="GJ33" s="25">
        <f t="shared" si="138"/>
        <v>0</v>
      </c>
      <c r="GK33" s="25"/>
      <c r="GL33" s="25"/>
      <c r="GM33" s="25"/>
      <c r="GN33" s="25"/>
      <c r="GO33" s="25"/>
      <c r="GP33" s="25"/>
      <c r="GQ33" s="25">
        <v>21856700</v>
      </c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16"/>
      <c r="HV33" s="235"/>
    </row>
    <row r="34" spans="1:256" s="10" customFormat="1" ht="15.95" hidden="1" customHeight="1">
      <c r="A34" s="44">
        <v>6050</v>
      </c>
      <c r="B34" s="44"/>
      <c r="C34" s="45" t="s">
        <v>394</v>
      </c>
      <c r="D34" s="57">
        <f t="shared" si="111"/>
        <v>6800278455</v>
      </c>
      <c r="E34" s="82">
        <f t="shared" si="24"/>
        <v>1955086879</v>
      </c>
      <c r="F34" s="61">
        <f t="shared" si="112"/>
        <v>65478000</v>
      </c>
      <c r="G34" s="61">
        <f t="shared" si="25"/>
        <v>12870000</v>
      </c>
      <c r="H34" s="61">
        <f t="shared" si="127"/>
        <v>0</v>
      </c>
      <c r="I34" s="61">
        <f t="shared" si="26"/>
        <v>0</v>
      </c>
      <c r="J34" s="61">
        <f t="shared" si="113"/>
        <v>1165136533</v>
      </c>
      <c r="K34" s="82">
        <f t="shared" si="27"/>
        <v>419023438</v>
      </c>
      <c r="L34" s="82">
        <f t="shared" si="28"/>
        <v>292578908</v>
      </c>
      <c r="M34" s="60">
        <f t="shared" si="1"/>
        <v>0</v>
      </c>
      <c r="N34" s="53">
        <f t="shared" si="2"/>
        <v>0</v>
      </c>
      <c r="O34" s="12">
        <f t="shared" ref="O34:AA34" si="139">SUM(O35:O36)</f>
        <v>0</v>
      </c>
      <c r="P34" s="12">
        <f t="shared" si="139"/>
        <v>0</v>
      </c>
      <c r="Q34" s="12">
        <f t="shared" si="139"/>
        <v>0</v>
      </c>
      <c r="R34" s="12">
        <f t="shared" si="139"/>
        <v>0</v>
      </c>
      <c r="S34" s="12">
        <f t="shared" si="139"/>
        <v>0</v>
      </c>
      <c r="T34" s="12">
        <f t="shared" si="139"/>
        <v>0</v>
      </c>
      <c r="U34" s="12">
        <f t="shared" si="139"/>
        <v>0</v>
      </c>
      <c r="V34" s="12">
        <f t="shared" si="139"/>
        <v>0</v>
      </c>
      <c r="W34" s="12">
        <f t="shared" si="139"/>
        <v>0</v>
      </c>
      <c r="X34" s="12">
        <f t="shared" si="139"/>
        <v>0</v>
      </c>
      <c r="Y34" s="12">
        <f t="shared" si="139"/>
        <v>0</v>
      </c>
      <c r="Z34" s="12">
        <f t="shared" si="139"/>
        <v>0</v>
      </c>
      <c r="AA34" s="12">
        <f t="shared" si="139"/>
        <v>0</v>
      </c>
      <c r="AB34" s="25">
        <f t="shared" si="133"/>
        <v>0</v>
      </c>
      <c r="AC34" s="9">
        <f t="shared" si="133"/>
        <v>0</v>
      </c>
      <c r="AD34" s="12">
        <f>SUM(AD35:AD36)</f>
        <v>0</v>
      </c>
      <c r="AE34" s="53">
        <f t="shared" si="30"/>
        <v>3751759466</v>
      </c>
      <c r="AF34" s="61">
        <f t="shared" si="115"/>
        <v>106312600</v>
      </c>
      <c r="AG34" s="61">
        <f t="shared" si="116"/>
        <v>3645446866</v>
      </c>
      <c r="AH34" s="53">
        <f t="shared" si="130"/>
        <v>1093432110</v>
      </c>
      <c r="AI34" s="132">
        <f t="shared" si="0"/>
        <v>700000</v>
      </c>
      <c r="AJ34" s="82">
        <f t="shared" si="31"/>
        <v>0</v>
      </c>
      <c r="AK34" s="82">
        <f t="shared" si="32"/>
        <v>16638800</v>
      </c>
      <c r="AL34" s="82">
        <f t="shared" si="33"/>
        <v>0</v>
      </c>
      <c r="AM34" s="82">
        <f t="shared" si="34"/>
        <v>10086800</v>
      </c>
      <c r="AN34" s="82">
        <f t="shared" si="35"/>
        <v>1066006510</v>
      </c>
      <c r="AO34" s="82">
        <f t="shared" si="36"/>
        <v>0</v>
      </c>
      <c r="AP34" s="82">
        <f t="shared" si="37"/>
        <v>0</v>
      </c>
      <c r="AQ34" s="12">
        <f t="shared" si="131"/>
        <v>0</v>
      </c>
      <c r="AR34" s="30">
        <f t="shared" si="117"/>
        <v>0</v>
      </c>
      <c r="AS34" s="12">
        <f t="shared" ref="AS34:AZ34" si="140">SUM(AS35:AS36)</f>
        <v>0</v>
      </c>
      <c r="AT34" s="12">
        <f t="shared" si="140"/>
        <v>0</v>
      </c>
      <c r="AU34" s="12">
        <f t="shared" si="140"/>
        <v>0</v>
      </c>
      <c r="AV34" s="12">
        <f t="shared" si="140"/>
        <v>0</v>
      </c>
      <c r="AW34" s="12">
        <f t="shared" si="140"/>
        <v>0</v>
      </c>
      <c r="AX34" s="12">
        <f t="shared" si="140"/>
        <v>0</v>
      </c>
      <c r="AY34" s="12">
        <f t="shared" si="140"/>
        <v>0</v>
      </c>
      <c r="AZ34" s="12">
        <f t="shared" si="140"/>
        <v>0</v>
      </c>
      <c r="BA34" s="12">
        <f>SUM(BA35:BA36)</f>
        <v>30839000</v>
      </c>
      <c r="BB34" s="30">
        <f t="shared" si="119"/>
        <v>35339000</v>
      </c>
      <c r="BC34" s="12">
        <f>SUM(BC35:BC36)</f>
        <v>34639000</v>
      </c>
      <c r="BD34" s="12"/>
      <c r="BE34" s="12">
        <f>SUM(BE35:BE36)</f>
        <v>700000</v>
      </c>
      <c r="BF34" s="30">
        <f t="shared" si="5"/>
        <v>129269400</v>
      </c>
      <c r="BG34" s="12">
        <f t="shared" ref="BG34:BL34" si="141">SUM(BG35:BG36)</f>
        <v>12870000</v>
      </c>
      <c r="BH34" s="12">
        <f t="shared" si="141"/>
        <v>106312600</v>
      </c>
      <c r="BI34" s="12">
        <f t="shared" si="141"/>
        <v>10086800</v>
      </c>
      <c r="BJ34" s="12">
        <f t="shared" si="141"/>
        <v>0</v>
      </c>
      <c r="BK34" s="12">
        <f t="shared" si="141"/>
        <v>0</v>
      </c>
      <c r="BL34" s="12">
        <f t="shared" si="141"/>
        <v>0</v>
      </c>
      <c r="BM34" s="61">
        <f t="shared" si="39"/>
        <v>2437465191</v>
      </c>
      <c r="BN34" s="12">
        <f t="shared" ref="BN34:BS34" si="142">SUM(BN35:BN36)</f>
        <v>0</v>
      </c>
      <c r="BO34" s="12">
        <f t="shared" si="142"/>
        <v>0</v>
      </c>
      <c r="BP34" s="12">
        <f t="shared" si="142"/>
        <v>1582898091</v>
      </c>
      <c r="BQ34" s="12">
        <f t="shared" si="142"/>
        <v>854567100</v>
      </c>
      <c r="BR34" s="12">
        <f t="shared" si="142"/>
        <v>0</v>
      </c>
      <c r="BS34" s="12">
        <f t="shared" si="142"/>
        <v>0</v>
      </c>
      <c r="BT34" s="61">
        <f t="shared" si="40"/>
        <v>84312365</v>
      </c>
      <c r="BU34" s="12">
        <f>SUM(BU35:BU36)</f>
        <v>3822000</v>
      </c>
      <c r="BV34" s="12">
        <f>SUM(BV35:BV36)</f>
        <v>80490365</v>
      </c>
      <c r="BW34" s="61">
        <f t="shared" si="41"/>
        <v>412007000</v>
      </c>
      <c r="BX34" s="12">
        <f>SUM(BX35:BX36)</f>
        <v>24733500</v>
      </c>
      <c r="BY34" s="12">
        <f>SUM(BY35:BY36)</f>
        <v>0</v>
      </c>
      <c r="BZ34" s="12">
        <f>SUM(BZ35:BZ36)</f>
        <v>387273500</v>
      </c>
      <c r="CA34" s="12">
        <f>SUM(CA35:CA36)</f>
        <v>0</v>
      </c>
      <c r="CB34" s="61">
        <f t="shared" si="42"/>
        <v>727934500</v>
      </c>
      <c r="CC34" s="12">
        <f>SUM(CC35:CC36)</f>
        <v>291182600</v>
      </c>
      <c r="CD34" s="12">
        <f>SUM(CD35:CD36)</f>
        <v>0</v>
      </c>
      <c r="CE34" s="12">
        <f>SUM(CE35:CE36)</f>
        <v>436751900</v>
      </c>
      <c r="CF34" s="12">
        <f>SUM(CF35:CF36)</f>
        <v>0</v>
      </c>
      <c r="CG34" s="61">
        <f t="shared" si="43"/>
        <v>275520042</v>
      </c>
      <c r="CH34" s="12">
        <f>SUM(CH35:CH36)</f>
        <v>127781500</v>
      </c>
      <c r="CI34" s="12">
        <f>SUM(CI35:CI36)</f>
        <v>0</v>
      </c>
      <c r="CJ34" s="12">
        <f>SUM(CJ35:CJ36)</f>
        <v>147738542</v>
      </c>
      <c r="CK34" s="12">
        <f>SUM(CK35:CK36)</f>
        <v>0</v>
      </c>
      <c r="CL34" s="61">
        <f t="shared" si="44"/>
        <v>399299900</v>
      </c>
      <c r="CM34" s="12">
        <f>SUM(CM35:CM36)</f>
        <v>31448000</v>
      </c>
      <c r="CN34" s="12">
        <f>SUM(CN35:CN36)</f>
        <v>0</v>
      </c>
      <c r="CO34" s="12">
        <f>SUM(CO35:CO36)</f>
        <v>342606900</v>
      </c>
      <c r="CP34" s="12">
        <f>SUM(CP35:CP36)</f>
        <v>25245000</v>
      </c>
      <c r="CQ34" s="12">
        <f>SUM(CQ35:CQ36)</f>
        <v>0</v>
      </c>
      <c r="CR34" s="61">
        <f t="shared" si="45"/>
        <v>227571200</v>
      </c>
      <c r="CS34" s="12">
        <f>SUM(CS35:CS36)</f>
        <v>134958900</v>
      </c>
      <c r="CT34" s="12">
        <f>SUM(CT35:CT36)</f>
        <v>0</v>
      </c>
      <c r="CU34" s="12">
        <f>SUM(CU35:CU36)</f>
        <v>92612300</v>
      </c>
      <c r="CV34" s="12">
        <f>SUM(CV35:CV36)</f>
        <v>0</v>
      </c>
      <c r="CW34" s="61">
        <f t="shared" si="8"/>
        <v>509188800</v>
      </c>
      <c r="CX34" s="12">
        <f>SUM(CX35:CX36)</f>
        <v>194190100</v>
      </c>
      <c r="CY34" s="12">
        <f>SUM(CY35:CY36)</f>
        <v>0</v>
      </c>
      <c r="CZ34" s="12">
        <f>SUM(CZ35:CZ36)</f>
        <v>146637700</v>
      </c>
      <c r="DA34" s="12">
        <f>SUM(DA35:DA36)</f>
        <v>168361000</v>
      </c>
      <c r="DB34" s="61">
        <f t="shared" si="9"/>
        <v>118620000</v>
      </c>
      <c r="DC34" s="12">
        <f>SUM(DC35:DC36)</f>
        <v>0</v>
      </c>
      <c r="DD34" s="12">
        <f>SUM(DD35:DD36)</f>
        <v>0</v>
      </c>
      <c r="DE34" s="12">
        <f>SUM(DE35:DE36)</f>
        <v>118620000</v>
      </c>
      <c r="DF34" s="61">
        <f t="shared" si="10"/>
        <v>266232500</v>
      </c>
      <c r="DG34" s="12">
        <f>SUM(DG35:DG36)</f>
        <v>165089000</v>
      </c>
      <c r="DH34" s="12">
        <f>SUM(DH35:DH36)</f>
        <v>0</v>
      </c>
      <c r="DI34" s="12">
        <f>SUM(DI35:DI36)</f>
        <v>101143500</v>
      </c>
      <c r="DJ34" s="61">
        <f t="shared" si="11"/>
        <v>86700500</v>
      </c>
      <c r="DK34" s="12">
        <f>SUM(DK35:DK36)</f>
        <v>61289300</v>
      </c>
      <c r="DL34" s="12">
        <f>SUM(DL35:DL36)</f>
        <v>0</v>
      </c>
      <c r="DM34" s="12">
        <f>SUM(DM35:DM36)</f>
        <v>25411200</v>
      </c>
      <c r="DN34" s="61">
        <f t="shared" si="12"/>
        <v>62069275</v>
      </c>
      <c r="DO34" s="12">
        <f>SUM(DO35:DO36)</f>
        <v>4439000</v>
      </c>
      <c r="DP34" s="12">
        <f>SUM(DP35:DP36)</f>
        <v>0</v>
      </c>
      <c r="DQ34" s="12">
        <f>SUM(DQ35:DQ36)</f>
        <v>57630275</v>
      </c>
      <c r="DR34" s="61">
        <f t="shared" si="46"/>
        <v>207866636</v>
      </c>
      <c r="DS34" s="12">
        <f>SUM(DS35:DS36)</f>
        <v>106057633</v>
      </c>
      <c r="DT34" s="12">
        <f>SUM(DT35:DT36)</f>
        <v>0</v>
      </c>
      <c r="DU34" s="12">
        <f>SUM(DU35:DU36)</f>
        <v>86165593</v>
      </c>
      <c r="DV34" s="12">
        <f>SUM(DV35:DV36)</f>
        <v>15643410</v>
      </c>
      <c r="DW34" s="61">
        <f t="shared" si="13"/>
        <v>49159938</v>
      </c>
      <c r="DX34" s="12">
        <f t="shared" ref="DX34:ED34" si="143">SUM(DX35:DX36)</f>
        <v>36211138</v>
      </c>
      <c r="DY34" s="12">
        <f t="shared" si="143"/>
        <v>0</v>
      </c>
      <c r="DZ34" s="12">
        <f t="shared" si="143"/>
        <v>0</v>
      </c>
      <c r="EA34" s="12">
        <f t="shared" si="143"/>
        <v>0</v>
      </c>
      <c r="EB34" s="12">
        <f t="shared" si="143"/>
        <v>0</v>
      </c>
      <c r="EC34" s="12">
        <f t="shared" si="143"/>
        <v>0</v>
      </c>
      <c r="ED34" s="12">
        <f t="shared" si="143"/>
        <v>12948800</v>
      </c>
      <c r="EE34" s="61">
        <f t="shared" si="123"/>
        <v>71157000</v>
      </c>
      <c r="EF34" s="12">
        <f t="shared" ref="EF34:EK34" si="144">SUM(EF35:EF36)</f>
        <v>20145000</v>
      </c>
      <c r="EG34" s="12">
        <f t="shared" si="144"/>
        <v>9355000</v>
      </c>
      <c r="EH34" s="12">
        <f t="shared" si="144"/>
        <v>0</v>
      </c>
      <c r="EI34" s="12">
        <f t="shared" si="144"/>
        <v>39467000</v>
      </c>
      <c r="EJ34" s="12">
        <f t="shared" si="144"/>
        <v>2190000</v>
      </c>
      <c r="EK34" s="12">
        <f t="shared" si="144"/>
        <v>0</v>
      </c>
      <c r="EL34" s="61">
        <f t="shared" si="16"/>
        <v>6000000</v>
      </c>
      <c r="EM34" s="12">
        <f>SUM(EM35:EM36)</f>
        <v>6000000</v>
      </c>
      <c r="EN34" s="12">
        <f>SUM(EN35:EN36)</f>
        <v>0</v>
      </c>
      <c r="EO34" s="61">
        <f t="shared" si="17"/>
        <v>11360000</v>
      </c>
      <c r="EP34" s="12">
        <f>SUM(EP35:EP36)</f>
        <v>11360000</v>
      </c>
      <c r="EQ34" s="12"/>
      <c r="ER34" s="12">
        <f>SUM(ER35:ER36)</f>
        <v>0</v>
      </c>
      <c r="ES34" s="12">
        <f>SUM(ES35:ES36)</f>
        <v>0</v>
      </c>
      <c r="ET34" s="12">
        <f>SUM(ET35:ET36)</f>
        <v>0</v>
      </c>
      <c r="EU34" s="61">
        <f t="shared" si="18"/>
        <v>47836000</v>
      </c>
      <c r="EV34" s="12">
        <f t="shared" ref="EV34:FJ34" si="145">SUM(EV35:EV36)</f>
        <v>44146000</v>
      </c>
      <c r="EW34" s="12">
        <f t="shared" si="145"/>
        <v>0</v>
      </c>
      <c r="EX34" s="12">
        <f t="shared" si="145"/>
        <v>0</v>
      </c>
      <c r="EY34" s="12">
        <f t="shared" si="145"/>
        <v>3690000</v>
      </c>
      <c r="EZ34" s="12">
        <f t="shared" si="145"/>
        <v>16600000</v>
      </c>
      <c r="FA34" s="12">
        <f t="shared" si="145"/>
        <v>57248600</v>
      </c>
      <c r="FB34" s="12">
        <f t="shared" si="145"/>
        <v>4950000</v>
      </c>
      <c r="FC34" s="12">
        <f t="shared" si="145"/>
        <v>30098200</v>
      </c>
      <c r="FD34" s="12">
        <f t="shared" si="145"/>
        <v>50519300</v>
      </c>
      <c r="FE34" s="12">
        <f t="shared" si="145"/>
        <v>45556800</v>
      </c>
      <c r="FF34" s="12">
        <f t="shared" si="145"/>
        <v>8280000</v>
      </c>
      <c r="FG34" s="12">
        <f t="shared" si="145"/>
        <v>8360000</v>
      </c>
      <c r="FH34" s="12">
        <f t="shared" si="145"/>
        <v>23400000</v>
      </c>
      <c r="FI34" s="12">
        <f t="shared" si="145"/>
        <v>45078800</v>
      </c>
      <c r="FJ34" s="12">
        <f t="shared" si="145"/>
        <v>21859600</v>
      </c>
      <c r="FK34" s="61">
        <f t="shared" si="20"/>
        <v>54087800</v>
      </c>
      <c r="FL34" s="12">
        <f>SUM(FL35:FL36)</f>
        <v>54087800</v>
      </c>
      <c r="FM34" s="12">
        <f>SUM(FM35:FM36)</f>
        <v>0</v>
      </c>
      <c r="FN34" s="61">
        <f t="shared" si="21"/>
        <v>52440552</v>
      </c>
      <c r="FO34" s="12">
        <f t="shared" ref="FO34:GF34" si="146">SUM(FO35:FO36)</f>
        <v>52440552</v>
      </c>
      <c r="FP34" s="12">
        <f t="shared" si="146"/>
        <v>0</v>
      </c>
      <c r="FQ34" s="12">
        <f>SUM(FQ35:FQ36)</f>
        <v>65944824</v>
      </c>
      <c r="FR34" s="12">
        <f>SUM(FR35:FR36)</f>
        <v>65944824</v>
      </c>
      <c r="FS34" s="181">
        <f>SUM(FS35:FS36)</f>
        <v>0</v>
      </c>
      <c r="FT34" s="12">
        <f t="shared" si="146"/>
        <v>0</v>
      </c>
      <c r="FU34" s="12">
        <f t="shared" si="146"/>
        <v>39880832</v>
      </c>
      <c r="FV34" s="12">
        <f t="shared" si="146"/>
        <v>0</v>
      </c>
      <c r="FW34" s="12">
        <f t="shared" si="146"/>
        <v>0</v>
      </c>
      <c r="FX34" s="12">
        <f t="shared" si="146"/>
        <v>0</v>
      </c>
      <c r="FY34" s="12">
        <f t="shared" si="146"/>
        <v>0</v>
      </c>
      <c r="FZ34" s="12">
        <f t="shared" si="146"/>
        <v>0</v>
      </c>
      <c r="GA34" s="12">
        <f t="shared" si="146"/>
        <v>0</v>
      </c>
      <c r="GB34" s="12">
        <f t="shared" si="146"/>
        <v>0</v>
      </c>
      <c r="GC34" s="12">
        <f t="shared" si="146"/>
        <v>0</v>
      </c>
      <c r="GD34" s="12">
        <f t="shared" si="146"/>
        <v>0</v>
      </c>
      <c r="GE34" s="12">
        <f t="shared" si="146"/>
        <v>0</v>
      </c>
      <c r="GF34" s="12">
        <f t="shared" si="146"/>
        <v>0</v>
      </c>
      <c r="GG34" s="25">
        <f t="shared" si="135"/>
        <v>80224900</v>
      </c>
      <c r="GH34" s="25">
        <f t="shared" si="136"/>
        <v>80224900</v>
      </c>
      <c r="GI34" s="12">
        <f>SUM(GI35:GI36)</f>
        <v>0</v>
      </c>
      <c r="GJ34" s="12">
        <f>SUM(GJ35:GJ36)</f>
        <v>0</v>
      </c>
      <c r="GK34" s="12">
        <f>SUM(GK35:GK36)</f>
        <v>8400000</v>
      </c>
      <c r="GL34" s="12"/>
      <c r="GM34" s="12"/>
      <c r="GN34" s="12">
        <f>SUM(GN35:GN36)</f>
        <v>13503500</v>
      </c>
      <c r="GO34" s="12"/>
      <c r="GP34" s="12"/>
      <c r="GQ34" s="12">
        <f>SUM(GQ35:GQ36)</f>
        <v>3000000</v>
      </c>
      <c r="GR34" s="12"/>
      <c r="GS34" s="12"/>
      <c r="GT34" s="12">
        <f>SUM(GT35:GT36)</f>
        <v>0</v>
      </c>
      <c r="GU34" s="12"/>
      <c r="GV34" s="12"/>
      <c r="GW34" s="12">
        <f>SUM(GW35:GW36)</f>
        <v>6000000</v>
      </c>
      <c r="GX34" s="12"/>
      <c r="GY34" s="12"/>
      <c r="GZ34" s="12">
        <f>SUM(GZ35:GZ36)</f>
        <v>3650000</v>
      </c>
      <c r="HA34" s="12"/>
      <c r="HB34" s="12"/>
      <c r="HC34" s="12">
        <f>SUM(HC35:HC36)</f>
        <v>2555000</v>
      </c>
      <c r="HD34" s="12"/>
      <c r="HE34" s="12"/>
      <c r="HF34" s="12">
        <f>SUM(HF35:HF36)</f>
        <v>0</v>
      </c>
      <c r="HG34" s="12"/>
      <c r="HH34" s="12"/>
      <c r="HI34" s="12">
        <f>SUM(HI35:HI36)</f>
        <v>15600000</v>
      </c>
      <c r="HJ34" s="12"/>
      <c r="HK34" s="12"/>
      <c r="HL34" s="12"/>
      <c r="HM34" s="12">
        <f>SUM(HM35:HM36)</f>
        <v>8360000</v>
      </c>
      <c r="HN34" s="12"/>
      <c r="HO34" s="12"/>
      <c r="HP34" s="12">
        <f>SUM(HP35:HP36)</f>
        <v>3650000</v>
      </c>
      <c r="HQ34" s="12"/>
      <c r="HR34" s="12"/>
      <c r="HS34" s="12">
        <f>SUM(HS35:HS36)</f>
        <v>15506400</v>
      </c>
      <c r="HT34" s="12"/>
      <c r="HU34" s="214"/>
      <c r="HV34" s="238"/>
    </row>
    <row r="35" spans="1:256" s="6" customFormat="1" ht="15.95" hidden="1" customHeight="1">
      <c r="A35" s="46"/>
      <c r="B35" s="46">
        <v>6051</v>
      </c>
      <c r="C35" s="47" t="s">
        <v>593</v>
      </c>
      <c r="D35" s="57">
        <f t="shared" si="111"/>
        <v>5960456824</v>
      </c>
      <c r="E35" s="82">
        <f t="shared" si="24"/>
        <v>1362744565</v>
      </c>
      <c r="F35" s="61">
        <f t="shared" si="112"/>
        <v>48433000</v>
      </c>
      <c r="G35" s="61">
        <f t="shared" si="25"/>
        <v>12870000</v>
      </c>
      <c r="H35" s="61">
        <f t="shared" si="127"/>
        <v>0</v>
      </c>
      <c r="I35" s="61">
        <f t="shared" si="26"/>
        <v>0</v>
      </c>
      <c r="J35" s="61">
        <f t="shared" si="113"/>
        <v>881120933</v>
      </c>
      <c r="K35" s="82">
        <f t="shared" si="27"/>
        <v>265379900</v>
      </c>
      <c r="L35" s="82">
        <f t="shared" si="28"/>
        <v>154940732</v>
      </c>
      <c r="M35" s="60">
        <f t="shared" si="1"/>
        <v>0</v>
      </c>
      <c r="N35" s="53">
        <f t="shared" si="2"/>
        <v>0</v>
      </c>
      <c r="O35" s="25">
        <f t="shared" si="132"/>
        <v>0</v>
      </c>
      <c r="P35" s="25">
        <f>EN35</f>
        <v>0</v>
      </c>
      <c r="Q35" s="25">
        <f>ER35</f>
        <v>0</v>
      </c>
      <c r="R35" s="25">
        <f>ES35</f>
        <v>0</v>
      </c>
      <c r="S35" s="25">
        <f>DZ35+EX35</f>
        <v>0</v>
      </c>
      <c r="T35" s="25">
        <f>DY35</f>
        <v>0</v>
      </c>
      <c r="U35" s="25">
        <f>ET35</f>
        <v>0</v>
      </c>
      <c r="V35" s="25">
        <f>FP35</f>
        <v>0</v>
      </c>
      <c r="W35" s="25">
        <f>EW35</f>
        <v>0</v>
      </c>
      <c r="X35" s="25">
        <f>EA35</f>
        <v>0</v>
      </c>
      <c r="Y35" s="25">
        <f>EH35</f>
        <v>0</v>
      </c>
      <c r="Z35" s="25">
        <f>EB35</f>
        <v>0</v>
      </c>
      <c r="AA35" s="25">
        <f>EC35</f>
        <v>0</v>
      </c>
      <c r="AB35" s="25">
        <f t="shared" si="133"/>
        <v>0</v>
      </c>
      <c r="AC35" s="9">
        <f t="shared" si="133"/>
        <v>0</v>
      </c>
      <c r="AD35" s="25">
        <f>AW35</f>
        <v>0</v>
      </c>
      <c r="AE35" s="53">
        <f t="shared" si="30"/>
        <v>3530073949</v>
      </c>
      <c r="AF35" s="61">
        <f t="shared" si="115"/>
        <v>106312600</v>
      </c>
      <c r="AG35" s="61">
        <f t="shared" si="116"/>
        <v>3423761349</v>
      </c>
      <c r="AH35" s="53">
        <f t="shared" si="130"/>
        <v>1067638310</v>
      </c>
      <c r="AI35" s="132">
        <f t="shared" si="0"/>
        <v>700000</v>
      </c>
      <c r="AJ35" s="82">
        <f t="shared" si="31"/>
        <v>0</v>
      </c>
      <c r="AK35" s="82">
        <f t="shared" si="32"/>
        <v>16090000</v>
      </c>
      <c r="AL35" s="82">
        <f t="shared" si="33"/>
        <v>0</v>
      </c>
      <c r="AM35" s="82">
        <f t="shared" si="34"/>
        <v>10086800</v>
      </c>
      <c r="AN35" s="82">
        <f t="shared" si="35"/>
        <v>1040761510</v>
      </c>
      <c r="AO35" s="82">
        <f t="shared" si="36"/>
        <v>0</v>
      </c>
      <c r="AP35" s="82">
        <f t="shared" si="37"/>
        <v>0</v>
      </c>
      <c r="AQ35" s="12">
        <f t="shared" si="131"/>
        <v>0</v>
      </c>
      <c r="AR35" s="30">
        <f t="shared" si="117"/>
        <v>0</v>
      </c>
      <c r="AS35" s="25"/>
      <c r="AT35" s="25"/>
      <c r="AU35" s="25"/>
      <c r="AV35" s="25"/>
      <c r="AW35" s="25"/>
      <c r="AX35" s="25"/>
      <c r="AY35" s="25"/>
      <c r="AZ35" s="25"/>
      <c r="BA35" s="25">
        <v>30839000</v>
      </c>
      <c r="BB35" s="30">
        <f t="shared" si="119"/>
        <v>18294000</v>
      </c>
      <c r="BC35" s="25">
        <v>17594000</v>
      </c>
      <c r="BD35" s="25"/>
      <c r="BE35" s="25">
        <v>700000</v>
      </c>
      <c r="BF35" s="30">
        <f t="shared" si="5"/>
        <v>129269400</v>
      </c>
      <c r="BG35" s="25">
        <v>12870000</v>
      </c>
      <c r="BH35" s="25">
        <v>106312600</v>
      </c>
      <c r="BI35" s="25">
        <v>10086800</v>
      </c>
      <c r="BJ35" s="25"/>
      <c r="BK35" s="25"/>
      <c r="BL35" s="25"/>
      <c r="BM35" s="61">
        <f t="shared" si="39"/>
        <v>2437465191</v>
      </c>
      <c r="BN35" s="25"/>
      <c r="BO35" s="25"/>
      <c r="BP35" s="25">
        <v>1582898091</v>
      </c>
      <c r="BQ35" s="25">
        <v>854567100</v>
      </c>
      <c r="BR35" s="25"/>
      <c r="BS35" s="25"/>
      <c r="BT35" s="61">
        <f t="shared" si="40"/>
        <v>84312365</v>
      </c>
      <c r="BU35" s="25">
        <v>3822000</v>
      </c>
      <c r="BV35" s="25">
        <v>80490365</v>
      </c>
      <c r="BW35" s="61">
        <f t="shared" si="41"/>
        <v>403640000</v>
      </c>
      <c r="BX35" s="25">
        <v>24733500</v>
      </c>
      <c r="BY35" s="25"/>
      <c r="BZ35" s="25">
        <v>378906500</v>
      </c>
      <c r="CA35" s="25"/>
      <c r="CB35" s="61">
        <f t="shared" si="42"/>
        <v>699507200</v>
      </c>
      <c r="CC35" s="25">
        <v>277269800</v>
      </c>
      <c r="CD35" s="25"/>
      <c r="CE35" s="25">
        <v>422237400</v>
      </c>
      <c r="CF35" s="25"/>
      <c r="CG35" s="61">
        <f t="shared" si="43"/>
        <v>224260800</v>
      </c>
      <c r="CH35" s="25">
        <v>102590100</v>
      </c>
      <c r="CI35" s="25"/>
      <c r="CJ35" s="25">
        <v>121670700</v>
      </c>
      <c r="CK35" s="25"/>
      <c r="CL35" s="61">
        <f t="shared" si="44"/>
        <v>325441300</v>
      </c>
      <c r="CM35" s="25"/>
      <c r="CN35" s="25"/>
      <c r="CO35" s="25">
        <v>325441300</v>
      </c>
      <c r="CP35" s="25"/>
      <c r="CQ35" s="25"/>
      <c r="CR35" s="61">
        <f t="shared" si="45"/>
        <v>128700000</v>
      </c>
      <c r="CS35" s="25">
        <v>65400000</v>
      </c>
      <c r="CT35" s="25"/>
      <c r="CU35" s="25">
        <v>63300000</v>
      </c>
      <c r="CV35" s="25"/>
      <c r="CW35" s="61">
        <f t="shared" si="8"/>
        <v>332365200</v>
      </c>
      <c r="CX35" s="25">
        <v>92791500</v>
      </c>
      <c r="CY35" s="25"/>
      <c r="CZ35" s="25">
        <v>71212700</v>
      </c>
      <c r="DA35" s="25">
        <v>168361000</v>
      </c>
      <c r="DB35" s="61">
        <f t="shared" si="9"/>
        <v>118620000</v>
      </c>
      <c r="DC35" s="25"/>
      <c r="DD35" s="25"/>
      <c r="DE35" s="25">
        <v>118620000</v>
      </c>
      <c r="DF35" s="61">
        <f t="shared" si="10"/>
        <v>235653500</v>
      </c>
      <c r="DG35" s="25">
        <v>134510000</v>
      </c>
      <c r="DH35" s="25"/>
      <c r="DI35" s="25">
        <v>101143500</v>
      </c>
      <c r="DJ35" s="61">
        <f t="shared" si="11"/>
        <v>80028600</v>
      </c>
      <c r="DK35" s="25">
        <v>56497400</v>
      </c>
      <c r="DL35" s="25"/>
      <c r="DM35" s="25">
        <v>23531200</v>
      </c>
      <c r="DN35" s="61">
        <f t="shared" si="12"/>
        <v>27399000</v>
      </c>
      <c r="DO35" s="25">
        <v>4439000</v>
      </c>
      <c r="DP35" s="25"/>
      <c r="DQ35" s="25">
        <v>22960000</v>
      </c>
      <c r="DR35" s="61">
        <f t="shared" si="46"/>
        <v>207866636</v>
      </c>
      <c r="DS35" s="25">
        <v>106057633</v>
      </c>
      <c r="DT35" s="25"/>
      <c r="DU35" s="25">
        <v>86165593</v>
      </c>
      <c r="DV35" s="25">
        <v>15643410</v>
      </c>
      <c r="DW35" s="61">
        <f t="shared" si="13"/>
        <v>23540000</v>
      </c>
      <c r="DX35" s="25">
        <v>11140000</v>
      </c>
      <c r="DY35" s="25"/>
      <c r="DZ35" s="25"/>
      <c r="EA35" s="25"/>
      <c r="EB35" s="25"/>
      <c r="EC35" s="25"/>
      <c r="ED35" s="25">
        <v>12400000</v>
      </c>
      <c r="EE35" s="61">
        <f t="shared" si="123"/>
        <v>47849000</v>
      </c>
      <c r="EF35" s="25">
        <v>13010000</v>
      </c>
      <c r="EG35" s="25">
        <v>7465000</v>
      </c>
      <c r="EH35" s="25"/>
      <c r="EI35" s="25">
        <v>25184000</v>
      </c>
      <c r="EJ35" s="25">
        <v>2190000</v>
      </c>
      <c r="EK35" s="25"/>
      <c r="EL35" s="61">
        <f t="shared" si="16"/>
        <v>6000000</v>
      </c>
      <c r="EM35" s="25">
        <v>6000000</v>
      </c>
      <c r="EN35" s="25"/>
      <c r="EO35" s="61">
        <f t="shared" si="17"/>
        <v>11360000</v>
      </c>
      <c r="EP35" s="25">
        <v>11360000</v>
      </c>
      <c r="EQ35" s="25"/>
      <c r="ER35" s="25"/>
      <c r="ES35" s="25"/>
      <c r="ET35" s="25"/>
      <c r="EU35" s="61">
        <f t="shared" si="18"/>
        <v>15839500</v>
      </c>
      <c r="EV35" s="25">
        <v>12149500</v>
      </c>
      <c r="EW35" s="25"/>
      <c r="EX35" s="25"/>
      <c r="EY35" s="25">
        <v>3690000</v>
      </c>
      <c r="EZ35" s="25">
        <v>16600000</v>
      </c>
      <c r="FA35" s="25">
        <v>34820000</v>
      </c>
      <c r="FB35" s="25">
        <v>4950000</v>
      </c>
      <c r="FC35" s="25">
        <v>9030800</v>
      </c>
      <c r="FD35" s="25">
        <v>48917800</v>
      </c>
      <c r="FE35" s="25">
        <v>45556800</v>
      </c>
      <c r="FF35" s="25">
        <v>8280000</v>
      </c>
      <c r="FG35" s="25">
        <v>8360000</v>
      </c>
      <c r="FH35" s="25">
        <v>23400000</v>
      </c>
      <c r="FI35" s="25">
        <v>17350000</v>
      </c>
      <c r="FJ35" s="25"/>
      <c r="FK35" s="61">
        <f t="shared" si="20"/>
        <v>8450000</v>
      </c>
      <c r="FL35" s="25">
        <v>8450000</v>
      </c>
      <c r="FM35" s="25"/>
      <c r="FN35" s="61">
        <f t="shared" si="21"/>
        <v>25735000</v>
      </c>
      <c r="FO35" s="25">
        <v>25735000</v>
      </c>
      <c r="FP35" s="25"/>
      <c r="FQ35" s="25">
        <f t="shared" si="134"/>
        <v>3650000</v>
      </c>
      <c r="FR35" s="25">
        <v>3650000</v>
      </c>
      <c r="FS35" s="182"/>
      <c r="FT35" s="25"/>
      <c r="FU35" s="25">
        <v>36880832</v>
      </c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>
        <f t="shared" si="135"/>
        <v>80224900</v>
      </c>
      <c r="GH35" s="25">
        <f t="shared" si="136"/>
        <v>80224900</v>
      </c>
      <c r="GI35" s="25">
        <f t="shared" si="137"/>
        <v>0</v>
      </c>
      <c r="GJ35" s="25">
        <f t="shared" si="138"/>
        <v>0</v>
      </c>
      <c r="GK35" s="25">
        <v>8400000</v>
      </c>
      <c r="GL35" s="25"/>
      <c r="GM35" s="25"/>
      <c r="GN35" s="25">
        <v>13503500</v>
      </c>
      <c r="GO35" s="25"/>
      <c r="GP35" s="25"/>
      <c r="GQ35" s="25">
        <v>3000000</v>
      </c>
      <c r="GR35" s="25"/>
      <c r="GS35" s="25"/>
      <c r="GT35" s="25"/>
      <c r="GU35" s="25"/>
      <c r="GV35" s="25"/>
      <c r="GW35" s="25">
        <v>6000000</v>
      </c>
      <c r="GX35" s="25"/>
      <c r="GY35" s="25"/>
      <c r="GZ35" s="25">
        <v>3650000</v>
      </c>
      <c r="HA35" s="25"/>
      <c r="HB35" s="25"/>
      <c r="HC35" s="25">
        <v>2555000</v>
      </c>
      <c r="HD35" s="25"/>
      <c r="HE35" s="25"/>
      <c r="HF35" s="25"/>
      <c r="HG35" s="25"/>
      <c r="HH35" s="25"/>
      <c r="HI35" s="25">
        <v>15600000</v>
      </c>
      <c r="HJ35" s="25"/>
      <c r="HK35" s="25"/>
      <c r="HL35" s="25"/>
      <c r="HM35" s="25">
        <v>8360000</v>
      </c>
      <c r="HN35" s="25"/>
      <c r="HO35" s="25"/>
      <c r="HP35" s="25">
        <v>3650000</v>
      </c>
      <c r="HQ35" s="25"/>
      <c r="HR35" s="25"/>
      <c r="HS35" s="25">
        <v>15506400</v>
      </c>
      <c r="HT35" s="25"/>
      <c r="HU35" s="216"/>
      <c r="HV35" s="235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</row>
    <row r="36" spans="1:256" s="6" customFormat="1" ht="15.95" hidden="1" customHeight="1">
      <c r="A36" s="46"/>
      <c r="B36" s="46">
        <v>6099</v>
      </c>
      <c r="C36" s="47" t="s">
        <v>395</v>
      </c>
      <c r="D36" s="57">
        <f t="shared" si="111"/>
        <v>839821631</v>
      </c>
      <c r="E36" s="82">
        <f t="shared" si="24"/>
        <v>592342314</v>
      </c>
      <c r="F36" s="61">
        <f t="shared" si="112"/>
        <v>17045000</v>
      </c>
      <c r="G36" s="61">
        <f t="shared" si="25"/>
        <v>0</v>
      </c>
      <c r="H36" s="61">
        <f t="shared" si="127"/>
        <v>0</v>
      </c>
      <c r="I36" s="61">
        <f t="shared" si="26"/>
        <v>0</v>
      </c>
      <c r="J36" s="61">
        <f t="shared" si="113"/>
        <v>284015600</v>
      </c>
      <c r="K36" s="82">
        <f t="shared" si="27"/>
        <v>153643538</v>
      </c>
      <c r="L36" s="82">
        <f t="shared" si="28"/>
        <v>137638176</v>
      </c>
      <c r="M36" s="60">
        <f t="shared" si="1"/>
        <v>0</v>
      </c>
      <c r="N36" s="53">
        <f t="shared" si="2"/>
        <v>0</v>
      </c>
      <c r="O36" s="25">
        <f t="shared" si="132"/>
        <v>0</v>
      </c>
      <c r="P36" s="25">
        <f>EN36</f>
        <v>0</v>
      </c>
      <c r="Q36" s="25">
        <f>ER36</f>
        <v>0</v>
      </c>
      <c r="R36" s="25">
        <f>ES36</f>
        <v>0</v>
      </c>
      <c r="S36" s="25">
        <f>DZ36+EX36</f>
        <v>0</v>
      </c>
      <c r="T36" s="25">
        <f>DY36</f>
        <v>0</v>
      </c>
      <c r="U36" s="25">
        <f>ET36</f>
        <v>0</v>
      </c>
      <c r="V36" s="25">
        <f>FP36</f>
        <v>0</v>
      </c>
      <c r="W36" s="25">
        <f>EW36</f>
        <v>0</v>
      </c>
      <c r="X36" s="25">
        <f>EA36</f>
        <v>0</v>
      </c>
      <c r="Y36" s="25">
        <f>EH36</f>
        <v>0</v>
      </c>
      <c r="Z36" s="25">
        <f>EB36</f>
        <v>0</v>
      </c>
      <c r="AA36" s="25">
        <f>EC36</f>
        <v>0</v>
      </c>
      <c r="AB36" s="25">
        <f t="shared" si="133"/>
        <v>0</v>
      </c>
      <c r="AC36" s="9">
        <f t="shared" si="133"/>
        <v>0</v>
      </c>
      <c r="AD36" s="25">
        <f>AW36</f>
        <v>0</v>
      </c>
      <c r="AE36" s="53">
        <f t="shared" si="30"/>
        <v>221685517</v>
      </c>
      <c r="AF36" s="61">
        <f t="shared" si="115"/>
        <v>0</v>
      </c>
      <c r="AG36" s="61">
        <f t="shared" si="116"/>
        <v>221685517</v>
      </c>
      <c r="AH36" s="53">
        <f t="shared" si="130"/>
        <v>25793800</v>
      </c>
      <c r="AI36" s="132">
        <f t="shared" si="0"/>
        <v>0</v>
      </c>
      <c r="AJ36" s="82">
        <f t="shared" si="31"/>
        <v>0</v>
      </c>
      <c r="AK36" s="82">
        <f t="shared" si="32"/>
        <v>548800</v>
      </c>
      <c r="AL36" s="82">
        <f t="shared" si="33"/>
        <v>0</v>
      </c>
      <c r="AM36" s="82">
        <f t="shared" si="34"/>
        <v>0</v>
      </c>
      <c r="AN36" s="82">
        <f t="shared" si="35"/>
        <v>25245000</v>
      </c>
      <c r="AO36" s="82">
        <f t="shared" si="36"/>
        <v>0</v>
      </c>
      <c r="AP36" s="82">
        <f t="shared" si="37"/>
        <v>0</v>
      </c>
      <c r="AQ36" s="12">
        <f t="shared" si="131"/>
        <v>0</v>
      </c>
      <c r="AR36" s="30">
        <f t="shared" si="117"/>
        <v>0</v>
      </c>
      <c r="AS36" s="25"/>
      <c r="AT36" s="25"/>
      <c r="AU36" s="25"/>
      <c r="AV36" s="25"/>
      <c r="AW36" s="25"/>
      <c r="AX36" s="25"/>
      <c r="AY36" s="25"/>
      <c r="AZ36" s="25"/>
      <c r="BA36" s="25"/>
      <c r="BB36" s="30">
        <f t="shared" si="119"/>
        <v>17045000</v>
      </c>
      <c r="BC36" s="25">
        <v>17045000</v>
      </c>
      <c r="BD36" s="25"/>
      <c r="BE36" s="25"/>
      <c r="BF36" s="30">
        <f t="shared" si="5"/>
        <v>0</v>
      </c>
      <c r="BG36" s="25"/>
      <c r="BH36" s="25"/>
      <c r="BI36" s="25"/>
      <c r="BJ36" s="25"/>
      <c r="BK36" s="25"/>
      <c r="BL36" s="25"/>
      <c r="BM36" s="61">
        <f t="shared" si="39"/>
        <v>0</v>
      </c>
      <c r="BN36" s="25"/>
      <c r="BO36" s="25"/>
      <c r="BP36" s="25"/>
      <c r="BQ36" s="25"/>
      <c r="BR36" s="25"/>
      <c r="BS36" s="25"/>
      <c r="BT36" s="61">
        <f t="shared" si="40"/>
        <v>0</v>
      </c>
      <c r="BU36" s="25"/>
      <c r="BV36" s="25"/>
      <c r="BW36" s="61">
        <f t="shared" si="41"/>
        <v>8367000</v>
      </c>
      <c r="BX36" s="25"/>
      <c r="BY36" s="25"/>
      <c r="BZ36" s="25">
        <v>8367000</v>
      </c>
      <c r="CA36" s="25"/>
      <c r="CB36" s="61">
        <f t="shared" si="42"/>
        <v>28427300</v>
      </c>
      <c r="CC36" s="25">
        <v>13912800</v>
      </c>
      <c r="CD36" s="25"/>
      <c r="CE36" s="25">
        <v>14514500</v>
      </c>
      <c r="CF36" s="25"/>
      <c r="CG36" s="61">
        <f t="shared" si="43"/>
        <v>51259242</v>
      </c>
      <c r="CH36" s="25">
        <v>25191400</v>
      </c>
      <c r="CI36" s="25"/>
      <c r="CJ36" s="25">
        <v>26067842</v>
      </c>
      <c r="CK36" s="25"/>
      <c r="CL36" s="61">
        <f t="shared" si="44"/>
        <v>73858600</v>
      </c>
      <c r="CM36" s="25">
        <v>31448000</v>
      </c>
      <c r="CN36" s="25"/>
      <c r="CO36" s="25">
        <v>17165600</v>
      </c>
      <c r="CP36" s="25">
        <v>25245000</v>
      </c>
      <c r="CQ36" s="25"/>
      <c r="CR36" s="61">
        <f t="shared" si="45"/>
        <v>98871200</v>
      </c>
      <c r="CS36" s="25">
        <v>69558900</v>
      </c>
      <c r="CT36" s="25"/>
      <c r="CU36" s="25">
        <v>29312300</v>
      </c>
      <c r="CV36" s="25"/>
      <c r="CW36" s="61">
        <f t="shared" si="8"/>
        <v>176823600</v>
      </c>
      <c r="CX36" s="25">
        <v>101398600</v>
      </c>
      <c r="CY36" s="25"/>
      <c r="CZ36" s="25">
        <v>75425000</v>
      </c>
      <c r="DA36" s="25"/>
      <c r="DB36" s="61">
        <f t="shared" si="9"/>
        <v>0</v>
      </c>
      <c r="DC36" s="25"/>
      <c r="DD36" s="25"/>
      <c r="DE36" s="25"/>
      <c r="DF36" s="61">
        <f t="shared" si="10"/>
        <v>30579000</v>
      </c>
      <c r="DG36" s="25">
        <v>30579000</v>
      </c>
      <c r="DH36" s="25"/>
      <c r="DI36" s="25"/>
      <c r="DJ36" s="61">
        <f t="shared" si="11"/>
        <v>6671900</v>
      </c>
      <c r="DK36" s="25">
        <v>4791900</v>
      </c>
      <c r="DL36" s="25"/>
      <c r="DM36" s="25">
        <v>1880000</v>
      </c>
      <c r="DN36" s="61">
        <f t="shared" si="12"/>
        <v>34670275</v>
      </c>
      <c r="DO36" s="25"/>
      <c r="DP36" s="25"/>
      <c r="DQ36" s="25">
        <v>34670275</v>
      </c>
      <c r="DR36" s="61">
        <f t="shared" si="46"/>
        <v>0</v>
      </c>
      <c r="DS36" s="25"/>
      <c r="DT36" s="25"/>
      <c r="DU36" s="25"/>
      <c r="DV36" s="25"/>
      <c r="DW36" s="61">
        <f t="shared" si="13"/>
        <v>25619938</v>
      </c>
      <c r="DX36" s="25">
        <v>25071138</v>
      </c>
      <c r="DY36" s="25"/>
      <c r="DZ36" s="25"/>
      <c r="EA36" s="25"/>
      <c r="EB36" s="25"/>
      <c r="EC36" s="25"/>
      <c r="ED36" s="25">
        <v>548800</v>
      </c>
      <c r="EE36" s="61">
        <f t="shared" si="123"/>
        <v>23308000</v>
      </c>
      <c r="EF36" s="25">
        <v>7135000</v>
      </c>
      <c r="EG36" s="25">
        <v>1890000</v>
      </c>
      <c r="EH36" s="25"/>
      <c r="EI36" s="25">
        <v>14283000</v>
      </c>
      <c r="EJ36" s="25"/>
      <c r="EK36" s="25"/>
      <c r="EL36" s="61">
        <f t="shared" si="16"/>
        <v>0</v>
      </c>
      <c r="EM36" s="25"/>
      <c r="EN36" s="25"/>
      <c r="EO36" s="61">
        <f t="shared" si="17"/>
        <v>0</v>
      </c>
      <c r="EP36" s="25"/>
      <c r="EQ36" s="25"/>
      <c r="ER36" s="25"/>
      <c r="ES36" s="25"/>
      <c r="ET36" s="25"/>
      <c r="EU36" s="61">
        <f t="shared" si="18"/>
        <v>31996500</v>
      </c>
      <c r="EV36" s="25">
        <v>31996500</v>
      </c>
      <c r="EW36" s="25"/>
      <c r="EX36" s="25"/>
      <c r="EY36" s="25"/>
      <c r="EZ36" s="25"/>
      <c r="FA36" s="25">
        <v>22428600</v>
      </c>
      <c r="FB36" s="25"/>
      <c r="FC36" s="25">
        <v>21067400</v>
      </c>
      <c r="FD36" s="25">
        <v>1601500</v>
      </c>
      <c r="FE36" s="25"/>
      <c r="FF36" s="25"/>
      <c r="FG36" s="25"/>
      <c r="FH36" s="25"/>
      <c r="FI36" s="25">
        <v>27728800</v>
      </c>
      <c r="FJ36" s="25">
        <v>21859600</v>
      </c>
      <c r="FK36" s="61">
        <f t="shared" si="20"/>
        <v>45637800</v>
      </c>
      <c r="FL36" s="25">
        <v>45637800</v>
      </c>
      <c r="FM36" s="25"/>
      <c r="FN36" s="61">
        <f t="shared" si="21"/>
        <v>26705552</v>
      </c>
      <c r="FO36" s="25">
        <v>26705552</v>
      </c>
      <c r="FP36" s="25"/>
      <c r="FQ36" s="25">
        <f t="shared" si="134"/>
        <v>62294824</v>
      </c>
      <c r="FR36" s="25">
        <v>62294824</v>
      </c>
      <c r="FS36" s="182"/>
      <c r="FT36" s="25"/>
      <c r="FU36" s="25">
        <v>3000000</v>
      </c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>
        <f t="shared" si="135"/>
        <v>0</v>
      </c>
      <c r="GH36" s="25">
        <f t="shared" si="136"/>
        <v>0</v>
      </c>
      <c r="GI36" s="25">
        <f t="shared" si="137"/>
        <v>0</v>
      </c>
      <c r="GJ36" s="25">
        <f t="shared" si="138"/>
        <v>0</v>
      </c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16"/>
      <c r="HV36" s="235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</row>
    <row r="37" spans="1:256" s="5" customFormat="1" ht="15.95" hidden="1" customHeight="1">
      <c r="A37" s="44">
        <v>6100</v>
      </c>
      <c r="B37" s="44"/>
      <c r="C37" s="45" t="s">
        <v>396</v>
      </c>
      <c r="D37" s="57">
        <f t="shared" si="111"/>
        <v>24214575399</v>
      </c>
      <c r="E37" s="82">
        <f t="shared" si="24"/>
        <v>16518839016</v>
      </c>
      <c r="F37" s="61">
        <f t="shared" si="112"/>
        <v>93011370</v>
      </c>
      <c r="G37" s="61">
        <f t="shared" si="25"/>
        <v>171942960</v>
      </c>
      <c r="H37" s="61">
        <f t="shared" si="127"/>
        <v>0</v>
      </c>
      <c r="I37" s="61">
        <f t="shared" si="26"/>
        <v>0</v>
      </c>
      <c r="J37" s="61">
        <f t="shared" si="113"/>
        <v>9152025081</v>
      </c>
      <c r="K37" s="82">
        <f t="shared" si="27"/>
        <v>6192870092</v>
      </c>
      <c r="L37" s="82">
        <f t="shared" si="28"/>
        <v>908989513</v>
      </c>
      <c r="M37" s="60">
        <f t="shared" si="1"/>
        <v>0</v>
      </c>
      <c r="N37" s="53">
        <f t="shared" si="2"/>
        <v>0</v>
      </c>
      <c r="O37" s="12">
        <f t="shared" ref="O37:X37" si="147">SUM(O38:O54)</f>
        <v>0</v>
      </c>
      <c r="P37" s="12">
        <f t="shared" si="147"/>
        <v>0</v>
      </c>
      <c r="Q37" s="12">
        <f t="shared" si="147"/>
        <v>0</v>
      </c>
      <c r="R37" s="12">
        <f t="shared" si="147"/>
        <v>0</v>
      </c>
      <c r="S37" s="12">
        <f t="shared" si="147"/>
        <v>0</v>
      </c>
      <c r="T37" s="12">
        <f t="shared" si="147"/>
        <v>0</v>
      </c>
      <c r="U37" s="12">
        <f t="shared" si="147"/>
        <v>0</v>
      </c>
      <c r="V37" s="12">
        <f t="shared" si="147"/>
        <v>0</v>
      </c>
      <c r="W37" s="12">
        <f t="shared" si="147"/>
        <v>0</v>
      </c>
      <c r="X37" s="12">
        <f t="shared" si="147"/>
        <v>0</v>
      </c>
      <c r="Y37" s="12">
        <f>SUM(Y38:Y55)</f>
        <v>0</v>
      </c>
      <c r="Z37" s="12">
        <f>SUM(Z38:Z54)</f>
        <v>0</v>
      </c>
      <c r="AA37" s="12">
        <f>SUM(AA38:AA54)</f>
        <v>0</v>
      </c>
      <c r="AB37" s="25">
        <f t="shared" si="133"/>
        <v>0</v>
      </c>
      <c r="AC37" s="9">
        <f t="shared" si="133"/>
        <v>0</v>
      </c>
      <c r="AD37" s="12">
        <f>SUM(AD38:AD54)</f>
        <v>0</v>
      </c>
      <c r="AE37" s="53">
        <f t="shared" si="30"/>
        <v>7621084392</v>
      </c>
      <c r="AF37" s="61">
        <f t="shared" si="115"/>
        <v>125271400</v>
      </c>
      <c r="AG37" s="61">
        <f t="shared" si="116"/>
        <v>7495812992</v>
      </c>
      <c r="AH37" s="53">
        <f t="shared" si="130"/>
        <v>74651991</v>
      </c>
      <c r="AI37" s="132">
        <f t="shared" si="0"/>
        <v>3756000</v>
      </c>
      <c r="AJ37" s="82">
        <f t="shared" si="31"/>
        <v>0</v>
      </c>
      <c r="AK37" s="82">
        <f t="shared" si="32"/>
        <v>16931200</v>
      </c>
      <c r="AL37" s="82">
        <f t="shared" si="33"/>
        <v>0</v>
      </c>
      <c r="AM37" s="82">
        <f t="shared" si="34"/>
        <v>16550991</v>
      </c>
      <c r="AN37" s="82">
        <f t="shared" si="35"/>
        <v>37413800</v>
      </c>
      <c r="AO37" s="82">
        <f t="shared" si="36"/>
        <v>0</v>
      </c>
      <c r="AP37" s="82">
        <f t="shared" si="37"/>
        <v>0</v>
      </c>
      <c r="AQ37" s="12">
        <f t="shared" si="131"/>
        <v>0</v>
      </c>
      <c r="AR37" s="30">
        <f t="shared" si="117"/>
        <v>0</v>
      </c>
      <c r="AS37" s="12">
        <f t="shared" ref="AS37:AZ37" si="148">SUM(AS38:AS54)</f>
        <v>0</v>
      </c>
      <c r="AT37" s="12">
        <f t="shared" si="148"/>
        <v>0</v>
      </c>
      <c r="AU37" s="12">
        <f t="shared" si="148"/>
        <v>0</v>
      </c>
      <c r="AV37" s="12">
        <f t="shared" si="148"/>
        <v>0</v>
      </c>
      <c r="AW37" s="12">
        <f t="shared" si="148"/>
        <v>0</v>
      </c>
      <c r="AX37" s="12">
        <f t="shared" si="148"/>
        <v>0</v>
      </c>
      <c r="AY37" s="12">
        <f t="shared" si="148"/>
        <v>0</v>
      </c>
      <c r="AZ37" s="12">
        <f t="shared" si="148"/>
        <v>0</v>
      </c>
      <c r="BA37" s="12">
        <f>SUM(BA38:BA54)</f>
        <v>47158170</v>
      </c>
      <c r="BB37" s="30">
        <f t="shared" si="119"/>
        <v>49609200</v>
      </c>
      <c r="BC37" s="12">
        <f>SUM(BC38:BC54)</f>
        <v>45853200</v>
      </c>
      <c r="BD37" s="12"/>
      <c r="BE37" s="12">
        <f>SUM(BE38:BE54)</f>
        <v>3756000</v>
      </c>
      <c r="BF37" s="30">
        <f t="shared" si="5"/>
        <v>313765351</v>
      </c>
      <c r="BG37" s="12">
        <f t="shared" ref="BG37:BL37" si="149">SUM(BG38:BG54)</f>
        <v>171942960</v>
      </c>
      <c r="BH37" s="12">
        <f t="shared" si="149"/>
        <v>125271400</v>
      </c>
      <c r="BI37" s="12">
        <f t="shared" si="149"/>
        <v>16550991</v>
      </c>
      <c r="BJ37" s="12">
        <f t="shared" si="149"/>
        <v>0</v>
      </c>
      <c r="BK37" s="12">
        <f t="shared" si="149"/>
        <v>0</v>
      </c>
      <c r="BL37" s="12">
        <f t="shared" si="149"/>
        <v>0</v>
      </c>
      <c r="BM37" s="61">
        <f t="shared" si="39"/>
        <v>5679086499</v>
      </c>
      <c r="BN37" s="12">
        <f t="shared" ref="BN37:BS37" si="150">SUM(BN38:BN54)</f>
        <v>3148543599</v>
      </c>
      <c r="BO37" s="12">
        <f t="shared" si="150"/>
        <v>0</v>
      </c>
      <c r="BP37" s="12">
        <f t="shared" si="150"/>
        <v>2530542900</v>
      </c>
      <c r="BQ37" s="12">
        <f t="shared" si="150"/>
        <v>0</v>
      </c>
      <c r="BR37" s="12">
        <f t="shared" si="150"/>
        <v>0</v>
      </c>
      <c r="BS37" s="12">
        <f t="shared" si="150"/>
        <v>0</v>
      </c>
      <c r="BT37" s="61">
        <f t="shared" si="40"/>
        <v>381221900</v>
      </c>
      <c r="BU37" s="12">
        <f>SUM(BU38:BU54)</f>
        <v>303880200</v>
      </c>
      <c r="BV37" s="12">
        <f>SUM(BV38:BV54)</f>
        <v>77341700</v>
      </c>
      <c r="BW37" s="61">
        <f t="shared" si="41"/>
        <v>714495933</v>
      </c>
      <c r="BX37" s="12">
        <f>SUM(BX38:BX54)</f>
        <v>417056527</v>
      </c>
      <c r="BY37" s="12">
        <f>SUM(BY38:BY54)</f>
        <v>0</v>
      </c>
      <c r="BZ37" s="12">
        <f>SUM(BZ38:BZ54)</f>
        <v>297439406</v>
      </c>
      <c r="CA37" s="12">
        <f>SUM(CA38:CA54)</f>
        <v>0</v>
      </c>
      <c r="CB37" s="61">
        <f t="shared" si="42"/>
        <v>930277600</v>
      </c>
      <c r="CC37" s="12">
        <f>SUM(CC38:CC54)</f>
        <v>551105700</v>
      </c>
      <c r="CD37" s="12">
        <f>SUM(CD38:CD54)</f>
        <v>0</v>
      </c>
      <c r="CE37" s="12">
        <f>SUM(CE38:CE54)</f>
        <v>379171900</v>
      </c>
      <c r="CF37" s="12">
        <f>SUM(CF38:CF54)</f>
        <v>0</v>
      </c>
      <c r="CG37" s="61">
        <f>SUM(CH37:CK37)</f>
        <v>1070395086</v>
      </c>
      <c r="CH37" s="12">
        <f>SUM(CH38:CH54)</f>
        <v>893498400</v>
      </c>
      <c r="CI37" s="12">
        <f>SUM(CI38:CI54)</f>
        <v>0</v>
      </c>
      <c r="CJ37" s="12">
        <f>SUM(CJ38:CJ54)</f>
        <v>176896686</v>
      </c>
      <c r="CK37" s="12">
        <f>SUM(CK38:CK54)</f>
        <v>0</v>
      </c>
      <c r="CL37" s="61">
        <f t="shared" si="44"/>
        <v>991876400</v>
      </c>
      <c r="CM37" s="12">
        <f>SUM(CM38:CM54)</f>
        <v>352305700</v>
      </c>
      <c r="CN37" s="12">
        <f>SUM(CN38:CN54)</f>
        <v>0</v>
      </c>
      <c r="CO37" s="12">
        <f>SUM(CO38:CO54)</f>
        <v>605529400</v>
      </c>
      <c r="CP37" s="12">
        <f>SUM(CP38:CP54)</f>
        <v>34041300</v>
      </c>
      <c r="CQ37" s="12">
        <f>SUM(CQ38:CQ54)</f>
        <v>0</v>
      </c>
      <c r="CR37" s="61">
        <f t="shared" si="45"/>
        <v>1078270295</v>
      </c>
      <c r="CS37" s="12">
        <f>SUM(CS38:CS54)</f>
        <v>372159595</v>
      </c>
      <c r="CT37" s="12">
        <f>SUM(CT38:CT54)</f>
        <v>0</v>
      </c>
      <c r="CU37" s="12">
        <f>SUM(CU38:CU54)</f>
        <v>706110700</v>
      </c>
      <c r="CV37" s="12">
        <f>SUM(CV38:CV54)</f>
        <v>0</v>
      </c>
      <c r="CW37" s="61">
        <f t="shared" si="8"/>
        <v>1102026700</v>
      </c>
      <c r="CX37" s="12">
        <f>SUM(CX38:CX54)</f>
        <v>578776100</v>
      </c>
      <c r="CY37" s="12">
        <f>SUM(CY38:CY54)</f>
        <v>0</v>
      </c>
      <c r="CZ37" s="12">
        <f>SUM(CZ38:CZ54)</f>
        <v>523250600</v>
      </c>
      <c r="DA37" s="12">
        <f>SUM(DA38:DA54)</f>
        <v>0</v>
      </c>
      <c r="DB37" s="61">
        <f t="shared" si="9"/>
        <v>1575257334</v>
      </c>
      <c r="DC37" s="12">
        <f>SUM(DC38:DC54)</f>
        <v>506224800</v>
      </c>
      <c r="DD37" s="12">
        <f>SUM(DD38:DD54)</f>
        <v>0</v>
      </c>
      <c r="DE37" s="12">
        <f>SUM(DE38:DE54)</f>
        <v>1069032534</v>
      </c>
      <c r="DF37" s="61">
        <f t="shared" si="10"/>
        <v>897362030</v>
      </c>
      <c r="DG37" s="12">
        <f>SUM(DG38:DG54)</f>
        <v>490313850</v>
      </c>
      <c r="DH37" s="12">
        <f>SUM(DH38:DH54)</f>
        <v>0</v>
      </c>
      <c r="DI37" s="12">
        <f>SUM(DI38:DI54)</f>
        <v>407048180</v>
      </c>
      <c r="DJ37" s="61">
        <f t="shared" si="11"/>
        <v>386051300</v>
      </c>
      <c r="DK37" s="12">
        <f>SUM(DK38:DK54)</f>
        <v>312276400</v>
      </c>
      <c r="DL37" s="12">
        <f>SUM(DL38:DL54)</f>
        <v>0</v>
      </c>
      <c r="DM37" s="12">
        <f>SUM(DM38:DM54)</f>
        <v>73774900</v>
      </c>
      <c r="DN37" s="61">
        <f t="shared" si="12"/>
        <v>548462200</v>
      </c>
      <c r="DO37" s="12">
        <f>SUM(DO38:DO54)</f>
        <v>490883500</v>
      </c>
      <c r="DP37" s="12">
        <f>SUM(DP38:DP54)</f>
        <v>0</v>
      </c>
      <c r="DQ37" s="12">
        <f>SUM(DQ38:DQ54)</f>
        <v>57578700</v>
      </c>
      <c r="DR37" s="61">
        <f t="shared" si="46"/>
        <v>913558792</v>
      </c>
      <c r="DS37" s="12">
        <f>SUM(DS38:DS54)</f>
        <v>578182490</v>
      </c>
      <c r="DT37" s="12">
        <f>SUM(DT38:DT54)</f>
        <v>0</v>
      </c>
      <c r="DU37" s="12">
        <f>SUM(DU38:DU54)</f>
        <v>332003802</v>
      </c>
      <c r="DV37" s="12">
        <f>SUM(DV38:DV54)</f>
        <v>3372500</v>
      </c>
      <c r="DW37" s="61">
        <f t="shared" si="13"/>
        <v>511826620</v>
      </c>
      <c r="DX37" s="12">
        <f t="shared" ref="DX37:ED37" si="151">SUM(DX38:DX54)</f>
        <v>494895420</v>
      </c>
      <c r="DY37" s="12">
        <f t="shared" si="151"/>
        <v>0</v>
      </c>
      <c r="DZ37" s="12">
        <f t="shared" si="151"/>
        <v>0</v>
      </c>
      <c r="EA37" s="12">
        <f t="shared" si="151"/>
        <v>0</v>
      </c>
      <c r="EB37" s="12">
        <f t="shared" si="151"/>
        <v>0</v>
      </c>
      <c r="EC37" s="12">
        <f t="shared" si="151"/>
        <v>0</v>
      </c>
      <c r="ED37" s="12">
        <f t="shared" si="151"/>
        <v>16931200</v>
      </c>
      <c r="EE37" s="61">
        <f t="shared" si="123"/>
        <v>480396146</v>
      </c>
      <c r="EF37" s="12">
        <f t="shared" ref="EF37:EK37" si="152">SUM(EF38:EF54)</f>
        <v>156818220</v>
      </c>
      <c r="EG37" s="12">
        <f t="shared" si="152"/>
        <v>63486342</v>
      </c>
      <c r="EH37" s="12">
        <f t="shared" si="152"/>
        <v>0</v>
      </c>
      <c r="EI37" s="12">
        <f t="shared" si="152"/>
        <v>260091584</v>
      </c>
      <c r="EJ37" s="12">
        <f t="shared" si="152"/>
        <v>0</v>
      </c>
      <c r="EK37" s="12">
        <f t="shared" si="152"/>
        <v>0</v>
      </c>
      <c r="EL37" s="61">
        <f t="shared" si="16"/>
        <v>316937500</v>
      </c>
      <c r="EM37" s="12">
        <f>SUM(EM38:EM54)</f>
        <v>316937500</v>
      </c>
      <c r="EN37" s="12">
        <f>SUM(EN38:EN54)</f>
        <v>0</v>
      </c>
      <c r="EO37" s="61">
        <f t="shared" si="17"/>
        <v>422821700</v>
      </c>
      <c r="EP37" s="12">
        <f>SUM(EP38:EP54)</f>
        <v>422821700</v>
      </c>
      <c r="EQ37" s="12"/>
      <c r="ER37" s="12">
        <f>SUM(ER38:ER54)</f>
        <v>0</v>
      </c>
      <c r="ES37" s="12">
        <f>SUM(ES38:ES54)</f>
        <v>0</v>
      </c>
      <c r="ET37" s="12">
        <f>SUM(ET38:ET54)</f>
        <v>0</v>
      </c>
      <c r="EU37" s="61">
        <f t="shared" si="18"/>
        <v>333064615</v>
      </c>
      <c r="EV37" s="12">
        <f t="shared" ref="EV37:FJ37" si="153">SUM(EV38:EV54)</f>
        <v>333064615</v>
      </c>
      <c r="EW37" s="12">
        <f t="shared" si="153"/>
        <v>0</v>
      </c>
      <c r="EX37" s="12">
        <f t="shared" si="153"/>
        <v>0</v>
      </c>
      <c r="EY37" s="12">
        <f t="shared" si="153"/>
        <v>0</v>
      </c>
      <c r="EZ37" s="12">
        <f t="shared" si="153"/>
        <v>425903200</v>
      </c>
      <c r="FA37" s="12">
        <f t="shared" si="153"/>
        <v>484338700</v>
      </c>
      <c r="FB37" s="12">
        <f t="shared" si="153"/>
        <v>509555915</v>
      </c>
      <c r="FC37" s="12">
        <f t="shared" si="153"/>
        <v>355815400</v>
      </c>
      <c r="FD37" s="12">
        <f t="shared" si="153"/>
        <v>545739500</v>
      </c>
      <c r="FE37" s="12">
        <f t="shared" si="153"/>
        <v>366601000</v>
      </c>
      <c r="FF37" s="12">
        <f t="shared" si="153"/>
        <v>383999800</v>
      </c>
      <c r="FG37" s="12">
        <f t="shared" si="153"/>
        <v>507157100</v>
      </c>
      <c r="FH37" s="12">
        <f t="shared" si="153"/>
        <v>305363600</v>
      </c>
      <c r="FI37" s="12">
        <f t="shared" si="153"/>
        <v>306360800</v>
      </c>
      <c r="FJ37" s="12">
        <f t="shared" si="153"/>
        <v>370829500</v>
      </c>
      <c r="FK37" s="61">
        <f t="shared" si="20"/>
        <v>200736600</v>
      </c>
      <c r="FL37" s="12">
        <f>SUM(FL38:FL54)</f>
        <v>200736600</v>
      </c>
      <c r="FM37" s="12">
        <f>SUM(FM38:FM54)</f>
        <v>0</v>
      </c>
      <c r="FN37" s="61">
        <f t="shared" si="21"/>
        <v>336703481</v>
      </c>
      <c r="FO37" s="12">
        <f>SUM(FO38:FO54)</f>
        <v>336703481</v>
      </c>
      <c r="FP37" s="12">
        <f>SUM(FP38:FP54)</f>
        <v>0</v>
      </c>
      <c r="FQ37" s="12">
        <f>SUM(FQ38:FQ54)</f>
        <v>52976532</v>
      </c>
      <c r="FR37" s="12">
        <f>SUM(FR38:FR54)</f>
        <v>52976532</v>
      </c>
      <c r="FS37" s="181">
        <f>SUM(FS38:FS54)</f>
        <v>0</v>
      </c>
      <c r="FT37" s="12">
        <f t="shared" ref="FT37:GF37" si="154">SUM(FT38:FT54)</f>
        <v>0</v>
      </c>
      <c r="FU37" s="12">
        <f t="shared" si="154"/>
        <v>147373875</v>
      </c>
      <c r="FV37" s="12">
        <f t="shared" si="154"/>
        <v>0</v>
      </c>
      <c r="FW37" s="12">
        <f t="shared" si="154"/>
        <v>0</v>
      </c>
      <c r="FX37" s="12">
        <f t="shared" si="154"/>
        <v>0</v>
      </c>
      <c r="FY37" s="12">
        <f t="shared" si="154"/>
        <v>0</v>
      </c>
      <c r="FZ37" s="12">
        <f t="shared" si="154"/>
        <v>0</v>
      </c>
      <c r="GA37" s="12">
        <f t="shared" si="154"/>
        <v>0</v>
      </c>
      <c r="GB37" s="12">
        <f t="shared" si="154"/>
        <v>0</v>
      </c>
      <c r="GC37" s="12">
        <f t="shared" si="154"/>
        <v>0</v>
      </c>
      <c r="GD37" s="12">
        <f t="shared" si="154"/>
        <v>0</v>
      </c>
      <c r="GE37" s="12">
        <f t="shared" si="154"/>
        <v>0</v>
      </c>
      <c r="GF37" s="12">
        <f t="shared" si="154"/>
        <v>0</v>
      </c>
      <c r="GG37" s="25">
        <f t="shared" si="135"/>
        <v>171199025</v>
      </c>
      <c r="GH37" s="25">
        <f t="shared" si="136"/>
        <v>171199025</v>
      </c>
      <c r="GI37" s="12">
        <f>SUM(GI38:GI55)</f>
        <v>0</v>
      </c>
      <c r="GJ37" s="12">
        <f>SUM(GJ38:GJ55)</f>
        <v>0</v>
      </c>
      <c r="GK37" s="12">
        <f>SUM(GK38:GK54)</f>
        <v>12522607</v>
      </c>
      <c r="GL37" s="12"/>
      <c r="GM37" s="12"/>
      <c r="GN37" s="12">
        <f>SUM(GN38:GN54)</f>
        <v>28392300</v>
      </c>
      <c r="GO37" s="12"/>
      <c r="GP37" s="12"/>
      <c r="GQ37" s="12">
        <f>SUM(GQ38:GQ54)</f>
        <v>20030000</v>
      </c>
      <c r="GR37" s="12"/>
      <c r="GS37" s="12"/>
      <c r="GT37" s="12">
        <f>SUM(GT38:GT54)</f>
        <v>8221000</v>
      </c>
      <c r="GU37" s="12"/>
      <c r="GV37" s="12"/>
      <c r="GW37" s="12">
        <f>SUM(GW38:GW54)</f>
        <v>15283116</v>
      </c>
      <c r="GX37" s="12"/>
      <c r="GY37" s="12"/>
      <c r="GZ37" s="12">
        <f>SUM(GZ38:GZ54)</f>
        <v>15795044</v>
      </c>
      <c r="HA37" s="12"/>
      <c r="HB37" s="12"/>
      <c r="HC37" s="12">
        <f>SUM(HC38:HC54)</f>
        <v>10112234</v>
      </c>
      <c r="HD37" s="12"/>
      <c r="HE37" s="12"/>
      <c r="HF37" s="12">
        <f>SUM(HF38:HF54)</f>
        <v>15006756</v>
      </c>
      <c r="HG37" s="12"/>
      <c r="HH37" s="12"/>
      <c r="HI37" s="12">
        <f>SUM(HI38:HI54)</f>
        <v>9097900</v>
      </c>
      <c r="HJ37" s="12"/>
      <c r="HK37" s="12"/>
      <c r="HL37" s="12"/>
      <c r="HM37" s="12">
        <f>SUM(HM38:HM54)</f>
        <v>17981068</v>
      </c>
      <c r="HN37" s="12"/>
      <c r="HO37" s="12"/>
      <c r="HP37" s="12">
        <f>SUM(HP38:HP54)</f>
        <v>11599000</v>
      </c>
      <c r="HQ37" s="12"/>
      <c r="HR37" s="12"/>
      <c r="HS37" s="12">
        <f>SUM(HS38:HS54)</f>
        <v>7158000</v>
      </c>
      <c r="HT37" s="12"/>
      <c r="HU37" s="214"/>
      <c r="HV37" s="238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 s="6" customFormat="1" ht="15.95" hidden="1" customHeight="1">
      <c r="A38" s="46"/>
      <c r="B38" s="46">
        <v>6101</v>
      </c>
      <c r="C38" s="47" t="s">
        <v>517</v>
      </c>
      <c r="D38" s="57">
        <f t="shared" si="111"/>
        <v>1721063781</v>
      </c>
      <c r="E38" s="82">
        <f t="shared" si="24"/>
        <v>1249191760</v>
      </c>
      <c r="F38" s="61">
        <f t="shared" si="112"/>
        <v>39910000</v>
      </c>
      <c r="G38" s="61">
        <f t="shared" si="25"/>
        <v>24112560</v>
      </c>
      <c r="H38" s="61">
        <f t="shared" si="127"/>
        <v>0</v>
      </c>
      <c r="I38" s="61">
        <f t="shared" si="26"/>
        <v>0</v>
      </c>
      <c r="J38" s="61">
        <f t="shared" si="113"/>
        <v>612123080</v>
      </c>
      <c r="K38" s="82">
        <f t="shared" si="27"/>
        <v>454521260</v>
      </c>
      <c r="L38" s="82">
        <f t="shared" si="28"/>
        <v>118524860</v>
      </c>
      <c r="M38" s="60">
        <f t="shared" si="1"/>
        <v>0</v>
      </c>
      <c r="N38" s="53">
        <f t="shared" si="2"/>
        <v>0</v>
      </c>
      <c r="O38" s="25">
        <f t="shared" si="132"/>
        <v>0</v>
      </c>
      <c r="P38" s="25">
        <f t="shared" ref="P38:P54" si="155">EN38</f>
        <v>0</v>
      </c>
      <c r="Q38" s="25">
        <f t="shared" ref="Q38:R54" si="156">ER38</f>
        <v>0</v>
      </c>
      <c r="R38" s="25">
        <f t="shared" si="156"/>
        <v>0</v>
      </c>
      <c r="S38" s="25">
        <f t="shared" ref="S38:S54" si="157">DZ38+EX38</f>
        <v>0</v>
      </c>
      <c r="T38" s="25">
        <f t="shared" ref="T38:T54" si="158">DY38</f>
        <v>0</v>
      </c>
      <c r="U38" s="25">
        <f t="shared" ref="U38:U54" si="159">ET38</f>
        <v>0</v>
      </c>
      <c r="V38" s="25">
        <f t="shared" ref="V38:V54" si="160">FP38</f>
        <v>0</v>
      </c>
      <c r="W38" s="25">
        <f t="shared" ref="W38:W54" si="161">EW38</f>
        <v>0</v>
      </c>
      <c r="X38" s="25">
        <f t="shared" ref="X38:X54" si="162">EA38</f>
        <v>0</v>
      </c>
      <c r="Y38" s="25">
        <f t="shared" ref="Y38:Y54" si="163">EH38</f>
        <v>0</v>
      </c>
      <c r="Z38" s="25">
        <f t="shared" ref="Z38:AA54" si="164">EB38</f>
        <v>0</v>
      </c>
      <c r="AA38" s="25">
        <f t="shared" si="164"/>
        <v>0</v>
      </c>
      <c r="AB38" s="25">
        <f t="shared" si="133"/>
        <v>0</v>
      </c>
      <c r="AC38" s="9">
        <f t="shared" si="133"/>
        <v>0</v>
      </c>
      <c r="AD38" s="25">
        <f t="shared" ref="AD38:AD54" si="165">AW38</f>
        <v>0</v>
      </c>
      <c r="AE38" s="53">
        <f t="shared" si="30"/>
        <v>463740021</v>
      </c>
      <c r="AF38" s="61">
        <f t="shared" si="115"/>
        <v>18736000</v>
      </c>
      <c r="AG38" s="61">
        <f t="shared" si="116"/>
        <v>445004021</v>
      </c>
      <c r="AH38" s="53">
        <f t="shared" si="130"/>
        <v>8132000</v>
      </c>
      <c r="AI38" s="132">
        <f t="shared" si="0"/>
        <v>0</v>
      </c>
      <c r="AJ38" s="82">
        <f t="shared" si="31"/>
        <v>0</v>
      </c>
      <c r="AK38" s="82">
        <f t="shared" si="32"/>
        <v>1408000</v>
      </c>
      <c r="AL38" s="82">
        <f t="shared" si="33"/>
        <v>0</v>
      </c>
      <c r="AM38" s="82">
        <f t="shared" si="34"/>
        <v>1919000</v>
      </c>
      <c r="AN38" s="82">
        <f t="shared" si="35"/>
        <v>4805000</v>
      </c>
      <c r="AO38" s="82">
        <f t="shared" si="36"/>
        <v>0</v>
      </c>
      <c r="AP38" s="82">
        <f t="shared" si="37"/>
        <v>0</v>
      </c>
      <c r="AQ38" s="12">
        <f t="shared" si="131"/>
        <v>0</v>
      </c>
      <c r="AR38" s="30">
        <f t="shared" si="117"/>
        <v>0</v>
      </c>
      <c r="AS38" s="25"/>
      <c r="AT38" s="25"/>
      <c r="AU38" s="25"/>
      <c r="AV38" s="25"/>
      <c r="AW38" s="25"/>
      <c r="AX38" s="25"/>
      <c r="AY38" s="25"/>
      <c r="AZ38" s="25"/>
      <c r="BA38" s="25">
        <v>22578000</v>
      </c>
      <c r="BB38" s="30">
        <f t="shared" si="119"/>
        <v>17332000</v>
      </c>
      <c r="BC38" s="25">
        <v>17332000</v>
      </c>
      <c r="BD38" s="25"/>
      <c r="BE38" s="25"/>
      <c r="BF38" s="30">
        <f t="shared" si="5"/>
        <v>44767560</v>
      </c>
      <c r="BG38" s="25">
        <v>24112560</v>
      </c>
      <c r="BH38" s="25">
        <v>18736000</v>
      </c>
      <c r="BI38" s="25">
        <v>1919000</v>
      </c>
      <c r="BJ38" s="25"/>
      <c r="BK38" s="25"/>
      <c r="BL38" s="25"/>
      <c r="BM38" s="61">
        <f t="shared" si="39"/>
        <v>293264200</v>
      </c>
      <c r="BN38" s="25">
        <v>133404500</v>
      </c>
      <c r="BO38" s="25"/>
      <c r="BP38" s="25">
        <v>159859700</v>
      </c>
      <c r="BQ38" s="25"/>
      <c r="BR38" s="25"/>
      <c r="BS38" s="25"/>
      <c r="BT38" s="61">
        <f t="shared" si="40"/>
        <v>51079000</v>
      </c>
      <c r="BU38" s="25">
        <v>41879000</v>
      </c>
      <c r="BV38" s="25">
        <v>9200000</v>
      </c>
      <c r="BW38" s="61">
        <f t="shared" si="41"/>
        <v>66212000</v>
      </c>
      <c r="BX38" s="25">
        <v>50653000</v>
      </c>
      <c r="BY38" s="25"/>
      <c r="BZ38" s="25">
        <v>15559000</v>
      </c>
      <c r="CA38" s="25"/>
      <c r="CB38" s="61">
        <f t="shared" si="42"/>
        <v>55887000</v>
      </c>
      <c r="CC38" s="25">
        <v>30639000</v>
      </c>
      <c r="CD38" s="25"/>
      <c r="CE38" s="25">
        <v>25248000</v>
      </c>
      <c r="CF38" s="25"/>
      <c r="CG38" s="61">
        <f>SUM(CH38:CK38)</f>
        <v>53914000</v>
      </c>
      <c r="CH38" s="25">
        <v>45477000</v>
      </c>
      <c r="CI38" s="25"/>
      <c r="CJ38" s="25">
        <v>8437000</v>
      </c>
      <c r="CK38" s="25"/>
      <c r="CL38" s="61">
        <f t="shared" si="44"/>
        <v>82070000</v>
      </c>
      <c r="CM38" s="25">
        <v>34885000</v>
      </c>
      <c r="CN38" s="25"/>
      <c r="CO38" s="25">
        <v>42380000</v>
      </c>
      <c r="CP38" s="25">
        <v>4805000</v>
      </c>
      <c r="CQ38" s="25"/>
      <c r="CR38" s="61">
        <f t="shared" si="45"/>
        <v>72106000</v>
      </c>
      <c r="CS38" s="25">
        <v>34001000</v>
      </c>
      <c r="CT38" s="25"/>
      <c r="CU38" s="25">
        <v>38105000</v>
      </c>
      <c r="CV38" s="25"/>
      <c r="CW38" s="61">
        <f t="shared" si="8"/>
        <v>72584000</v>
      </c>
      <c r="CX38" s="25">
        <v>41492000</v>
      </c>
      <c r="CY38" s="25"/>
      <c r="CZ38" s="25">
        <v>31092000</v>
      </c>
      <c r="DA38" s="25"/>
      <c r="DB38" s="61">
        <f t="shared" si="9"/>
        <v>62367000</v>
      </c>
      <c r="DC38" s="25">
        <v>30417000</v>
      </c>
      <c r="DD38" s="25"/>
      <c r="DE38" s="25">
        <v>31950000</v>
      </c>
      <c r="DF38" s="61">
        <f t="shared" si="10"/>
        <v>64466000</v>
      </c>
      <c r="DG38" s="25">
        <v>29225000</v>
      </c>
      <c r="DH38" s="25"/>
      <c r="DI38" s="25">
        <v>35241000</v>
      </c>
      <c r="DJ38" s="61">
        <f t="shared" si="11"/>
        <v>32653800</v>
      </c>
      <c r="DK38" s="25">
        <v>25791800</v>
      </c>
      <c r="DL38" s="25"/>
      <c r="DM38" s="25">
        <v>6862000</v>
      </c>
      <c r="DN38" s="61">
        <f t="shared" si="12"/>
        <v>49254000</v>
      </c>
      <c r="DO38" s="25">
        <v>43930000</v>
      </c>
      <c r="DP38" s="25"/>
      <c r="DQ38" s="25">
        <v>5324000</v>
      </c>
      <c r="DR38" s="61">
        <f t="shared" si="46"/>
        <v>67047780</v>
      </c>
      <c r="DS38" s="25">
        <v>55383780</v>
      </c>
      <c r="DT38" s="25"/>
      <c r="DU38" s="25">
        <v>11664000</v>
      </c>
      <c r="DV38" s="25"/>
      <c r="DW38" s="61">
        <f t="shared" si="13"/>
        <v>43118760</v>
      </c>
      <c r="DX38" s="25">
        <v>41710760</v>
      </c>
      <c r="DY38" s="25"/>
      <c r="DZ38" s="25"/>
      <c r="EA38" s="25"/>
      <c r="EB38" s="25"/>
      <c r="EC38" s="25"/>
      <c r="ED38" s="25">
        <v>1408000</v>
      </c>
      <c r="EE38" s="61">
        <f t="shared" si="123"/>
        <v>43682321</v>
      </c>
      <c r="EF38" s="25">
        <v>14945000</v>
      </c>
      <c r="EG38" s="25">
        <v>4655000</v>
      </c>
      <c r="EH38" s="25"/>
      <c r="EI38" s="25">
        <v>24082321</v>
      </c>
      <c r="EJ38" s="25"/>
      <c r="EK38" s="25"/>
      <c r="EL38" s="61">
        <f t="shared" si="16"/>
        <v>43790000</v>
      </c>
      <c r="EM38" s="25">
        <v>43790000</v>
      </c>
      <c r="EN38" s="25"/>
      <c r="EO38" s="61">
        <f t="shared" si="17"/>
        <v>41031000</v>
      </c>
      <c r="EP38" s="25">
        <v>41031000</v>
      </c>
      <c r="EQ38" s="25"/>
      <c r="ER38" s="25"/>
      <c r="ES38" s="25"/>
      <c r="ET38" s="25"/>
      <c r="EU38" s="61">
        <f t="shared" si="18"/>
        <v>45032000</v>
      </c>
      <c r="EV38" s="25">
        <v>45032000</v>
      </c>
      <c r="EW38" s="25"/>
      <c r="EX38" s="25"/>
      <c r="EY38" s="25"/>
      <c r="EZ38" s="25">
        <v>32072000</v>
      </c>
      <c r="FA38" s="25">
        <v>23373000</v>
      </c>
      <c r="FB38" s="25">
        <v>31187000</v>
      </c>
      <c r="FC38" s="25">
        <v>32916000</v>
      </c>
      <c r="FD38" s="25">
        <v>32968500</v>
      </c>
      <c r="FE38" s="25">
        <v>20256000</v>
      </c>
      <c r="FF38" s="25">
        <v>27852000</v>
      </c>
      <c r="FG38" s="25">
        <v>26641000</v>
      </c>
      <c r="FH38" s="25">
        <v>16848000</v>
      </c>
      <c r="FI38" s="25">
        <v>17309000</v>
      </c>
      <c r="FJ38" s="25">
        <v>16880000</v>
      </c>
      <c r="FK38" s="61">
        <f t="shared" si="20"/>
        <v>16582700</v>
      </c>
      <c r="FL38" s="25">
        <v>16582700</v>
      </c>
      <c r="FM38" s="25"/>
      <c r="FN38" s="61">
        <f t="shared" si="21"/>
        <v>39661300</v>
      </c>
      <c r="FO38" s="25">
        <v>39661300</v>
      </c>
      <c r="FP38" s="25"/>
      <c r="FQ38" s="25">
        <f t="shared" si="134"/>
        <v>15000132</v>
      </c>
      <c r="FR38" s="25">
        <v>15000132</v>
      </c>
      <c r="FS38" s="182"/>
      <c r="FT38" s="25"/>
      <c r="FU38" s="25">
        <v>10111728</v>
      </c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>
        <f t="shared" si="135"/>
        <v>37169000</v>
      </c>
      <c r="GH38" s="25">
        <f t="shared" si="136"/>
        <v>37169000</v>
      </c>
      <c r="GI38" s="25">
        <f t="shared" si="137"/>
        <v>0</v>
      </c>
      <c r="GJ38" s="25">
        <f>GM38+GP38+GS38+GV38+GY38+HB38+HE38+HH38+HL38+HO38+HR38</f>
        <v>0</v>
      </c>
      <c r="GK38" s="25">
        <v>3928000</v>
      </c>
      <c r="GL38" s="25"/>
      <c r="GM38" s="25"/>
      <c r="GN38" s="25">
        <v>4220000</v>
      </c>
      <c r="GO38" s="25"/>
      <c r="GP38" s="25"/>
      <c r="GQ38" s="25">
        <v>4001000</v>
      </c>
      <c r="GR38" s="25"/>
      <c r="GS38" s="25"/>
      <c r="GT38" s="25">
        <v>2199000</v>
      </c>
      <c r="GU38" s="25"/>
      <c r="GV38" s="25"/>
      <c r="GW38" s="25">
        <v>3490000</v>
      </c>
      <c r="GX38" s="25"/>
      <c r="GY38" s="25"/>
      <c r="GZ38" s="25">
        <v>4220000</v>
      </c>
      <c r="HA38" s="25"/>
      <c r="HB38" s="25"/>
      <c r="HC38" s="25">
        <v>2532000</v>
      </c>
      <c r="HD38" s="25"/>
      <c r="HE38" s="25"/>
      <c r="HF38" s="25">
        <v>4220000</v>
      </c>
      <c r="HG38" s="25"/>
      <c r="HH38" s="25"/>
      <c r="HI38" s="25">
        <v>2532000</v>
      </c>
      <c r="HJ38" s="25"/>
      <c r="HK38" s="25"/>
      <c r="HL38" s="25"/>
      <c r="HM38" s="25">
        <v>2824000</v>
      </c>
      <c r="HN38" s="25"/>
      <c r="HO38" s="25"/>
      <c r="HP38" s="25">
        <v>3003000</v>
      </c>
      <c r="HQ38" s="25"/>
      <c r="HR38" s="25"/>
      <c r="HS38" s="25"/>
      <c r="HT38" s="25"/>
      <c r="HU38" s="216"/>
      <c r="HV38" s="235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</row>
    <row r="39" spans="1:256" s="6" customFormat="1" ht="15.95" hidden="1" customHeight="1">
      <c r="A39" s="46"/>
      <c r="B39" s="46">
        <v>6102</v>
      </c>
      <c r="C39" s="47" t="s">
        <v>518</v>
      </c>
      <c r="D39" s="57">
        <f t="shared" si="111"/>
        <v>1969691410</v>
      </c>
      <c r="E39" s="82">
        <f t="shared" si="24"/>
        <v>1483135510</v>
      </c>
      <c r="F39" s="61">
        <f t="shared" si="112"/>
        <v>23672000</v>
      </c>
      <c r="G39" s="61">
        <f t="shared" si="25"/>
        <v>14575000</v>
      </c>
      <c r="H39" s="61">
        <f t="shared" si="127"/>
        <v>0</v>
      </c>
      <c r="I39" s="61">
        <f t="shared" si="26"/>
        <v>0</v>
      </c>
      <c r="J39" s="61">
        <f t="shared" si="113"/>
        <v>783129550</v>
      </c>
      <c r="K39" s="82">
        <f t="shared" si="27"/>
        <v>530335960</v>
      </c>
      <c r="L39" s="82">
        <f t="shared" si="28"/>
        <v>131423000</v>
      </c>
      <c r="M39" s="60">
        <f t="shared" si="1"/>
        <v>0</v>
      </c>
      <c r="N39" s="53">
        <f t="shared" si="2"/>
        <v>0</v>
      </c>
      <c r="O39" s="25">
        <f t="shared" si="132"/>
        <v>0</v>
      </c>
      <c r="P39" s="25">
        <f t="shared" si="155"/>
        <v>0</v>
      </c>
      <c r="Q39" s="25">
        <f t="shared" si="156"/>
        <v>0</v>
      </c>
      <c r="R39" s="25">
        <f t="shared" si="156"/>
        <v>0</v>
      </c>
      <c r="S39" s="25">
        <f t="shared" si="157"/>
        <v>0</v>
      </c>
      <c r="T39" s="25">
        <f t="shared" si="158"/>
        <v>0</v>
      </c>
      <c r="U39" s="25">
        <f t="shared" si="159"/>
        <v>0</v>
      </c>
      <c r="V39" s="25">
        <f t="shared" si="160"/>
        <v>0</v>
      </c>
      <c r="W39" s="25">
        <f t="shared" si="161"/>
        <v>0</v>
      </c>
      <c r="X39" s="25">
        <f t="shared" si="162"/>
        <v>0</v>
      </c>
      <c r="Y39" s="25">
        <f t="shared" si="163"/>
        <v>0</v>
      </c>
      <c r="Z39" s="25">
        <f t="shared" si="164"/>
        <v>0</v>
      </c>
      <c r="AA39" s="25">
        <f t="shared" si="164"/>
        <v>0</v>
      </c>
      <c r="AB39" s="25">
        <f t="shared" si="133"/>
        <v>0</v>
      </c>
      <c r="AC39" s="9">
        <f t="shared" si="133"/>
        <v>0</v>
      </c>
      <c r="AD39" s="25">
        <f t="shared" si="165"/>
        <v>0</v>
      </c>
      <c r="AE39" s="53">
        <f t="shared" si="30"/>
        <v>481376900</v>
      </c>
      <c r="AF39" s="61">
        <f t="shared" si="115"/>
        <v>11574000</v>
      </c>
      <c r="AG39" s="61">
        <f t="shared" si="116"/>
        <v>469802900</v>
      </c>
      <c r="AH39" s="53">
        <f t="shared" si="130"/>
        <v>5179000</v>
      </c>
      <c r="AI39" s="132">
        <f t="shared" si="0"/>
        <v>0</v>
      </c>
      <c r="AJ39" s="82">
        <f t="shared" si="31"/>
        <v>0</v>
      </c>
      <c r="AK39" s="82">
        <f t="shared" si="32"/>
        <v>1128000</v>
      </c>
      <c r="AL39" s="82">
        <f t="shared" si="33"/>
        <v>0</v>
      </c>
      <c r="AM39" s="82">
        <f t="shared" si="34"/>
        <v>1216000</v>
      </c>
      <c r="AN39" s="82">
        <f t="shared" si="35"/>
        <v>2835000</v>
      </c>
      <c r="AO39" s="82">
        <f t="shared" si="36"/>
        <v>0</v>
      </c>
      <c r="AP39" s="82">
        <f t="shared" si="37"/>
        <v>0</v>
      </c>
      <c r="AQ39" s="12">
        <f t="shared" si="131"/>
        <v>0</v>
      </c>
      <c r="AR39" s="30">
        <f t="shared" si="117"/>
        <v>0</v>
      </c>
      <c r="AS39" s="25"/>
      <c r="AT39" s="25"/>
      <c r="AU39" s="25"/>
      <c r="AV39" s="25"/>
      <c r="AW39" s="25"/>
      <c r="AX39" s="25"/>
      <c r="AY39" s="25"/>
      <c r="AZ39" s="25"/>
      <c r="BA39" s="25">
        <v>12993000</v>
      </c>
      <c r="BB39" s="30">
        <f t="shared" si="119"/>
        <v>10679000</v>
      </c>
      <c r="BC39" s="25">
        <v>10679000</v>
      </c>
      <c r="BD39" s="25"/>
      <c r="BE39" s="25"/>
      <c r="BF39" s="30">
        <f t="shared" si="5"/>
        <v>27365000</v>
      </c>
      <c r="BG39" s="25">
        <v>14575000</v>
      </c>
      <c r="BH39" s="25">
        <v>11574000</v>
      </c>
      <c r="BI39" s="25">
        <v>1216000</v>
      </c>
      <c r="BJ39" s="25"/>
      <c r="BK39" s="25"/>
      <c r="BL39" s="25"/>
      <c r="BM39" s="61">
        <f t="shared" si="39"/>
        <v>280829900</v>
      </c>
      <c r="BN39" s="25">
        <v>140025000</v>
      </c>
      <c r="BO39" s="25"/>
      <c r="BP39" s="25">
        <v>140804900</v>
      </c>
      <c r="BQ39" s="25"/>
      <c r="BR39" s="25"/>
      <c r="BS39" s="25"/>
      <c r="BT39" s="61">
        <f t="shared" si="40"/>
        <v>41971000</v>
      </c>
      <c r="BU39" s="25">
        <v>34043000</v>
      </c>
      <c r="BV39" s="25">
        <v>7928000</v>
      </c>
      <c r="BW39" s="61">
        <f t="shared" si="41"/>
        <v>43716000</v>
      </c>
      <c r="BX39" s="25">
        <v>33721000</v>
      </c>
      <c r="BY39" s="25"/>
      <c r="BZ39" s="25">
        <v>9995000</v>
      </c>
      <c r="CA39" s="25"/>
      <c r="CB39" s="61">
        <f t="shared" si="42"/>
        <v>146544000</v>
      </c>
      <c r="CC39" s="25">
        <v>80060000</v>
      </c>
      <c r="CD39" s="25"/>
      <c r="CE39" s="25">
        <v>66484000</v>
      </c>
      <c r="CF39" s="25"/>
      <c r="CG39" s="61">
        <f t="shared" ref="CG39:CG54" si="166">SUM(CH39:CK39)</f>
        <v>209568600</v>
      </c>
      <c r="CH39" s="25">
        <v>192583600</v>
      </c>
      <c r="CI39" s="25"/>
      <c r="CJ39" s="25">
        <v>16985000</v>
      </c>
      <c r="CK39" s="25"/>
      <c r="CL39" s="61">
        <f t="shared" si="44"/>
        <v>55740500</v>
      </c>
      <c r="CM39" s="25">
        <v>24315000</v>
      </c>
      <c r="CN39" s="25"/>
      <c r="CO39" s="25">
        <v>28590500</v>
      </c>
      <c r="CP39" s="25">
        <v>2835000</v>
      </c>
      <c r="CQ39" s="25"/>
      <c r="CR39" s="61">
        <f t="shared" si="45"/>
        <v>60757750</v>
      </c>
      <c r="CS39" s="25">
        <v>28443450</v>
      </c>
      <c r="CT39" s="25"/>
      <c r="CU39" s="25">
        <v>32314300</v>
      </c>
      <c r="CV39" s="25"/>
      <c r="CW39" s="61">
        <f t="shared" si="8"/>
        <v>61319000</v>
      </c>
      <c r="CX39" s="25">
        <v>35307000</v>
      </c>
      <c r="CY39" s="25"/>
      <c r="CZ39" s="25">
        <v>26012000</v>
      </c>
      <c r="DA39" s="25"/>
      <c r="DB39" s="61">
        <f t="shared" si="9"/>
        <v>79194500</v>
      </c>
      <c r="DC39" s="25">
        <v>39038000</v>
      </c>
      <c r="DD39" s="25"/>
      <c r="DE39" s="25">
        <v>40156500</v>
      </c>
      <c r="DF39" s="61">
        <f t="shared" si="10"/>
        <v>103468000</v>
      </c>
      <c r="DG39" s="25">
        <v>46900000</v>
      </c>
      <c r="DH39" s="25"/>
      <c r="DI39" s="25">
        <v>56568000</v>
      </c>
      <c r="DJ39" s="61">
        <f t="shared" si="11"/>
        <v>36171000</v>
      </c>
      <c r="DK39" s="25">
        <v>30185000</v>
      </c>
      <c r="DL39" s="25"/>
      <c r="DM39" s="25">
        <v>5986000</v>
      </c>
      <c r="DN39" s="61">
        <f t="shared" si="12"/>
        <v>44241000</v>
      </c>
      <c r="DO39" s="25">
        <v>39540000</v>
      </c>
      <c r="DP39" s="25"/>
      <c r="DQ39" s="25">
        <v>4701000</v>
      </c>
      <c r="DR39" s="61">
        <f t="shared" si="46"/>
        <v>60480900</v>
      </c>
      <c r="DS39" s="25">
        <v>46752900</v>
      </c>
      <c r="DT39" s="25"/>
      <c r="DU39" s="25">
        <v>13728000</v>
      </c>
      <c r="DV39" s="25"/>
      <c r="DW39" s="61">
        <f t="shared" si="13"/>
        <v>40114860</v>
      </c>
      <c r="DX39" s="25">
        <v>38986860</v>
      </c>
      <c r="DY39" s="25"/>
      <c r="DZ39" s="25"/>
      <c r="EA39" s="25"/>
      <c r="EB39" s="25"/>
      <c r="EC39" s="25"/>
      <c r="ED39" s="25">
        <v>1128000</v>
      </c>
      <c r="EE39" s="61">
        <f t="shared" si="123"/>
        <v>36000300</v>
      </c>
      <c r="EF39" s="25">
        <v>12215600</v>
      </c>
      <c r="EG39" s="25">
        <v>4235000</v>
      </c>
      <c r="EH39" s="25"/>
      <c r="EI39" s="25">
        <v>19549700</v>
      </c>
      <c r="EJ39" s="25"/>
      <c r="EK39" s="25"/>
      <c r="EL39" s="61">
        <f t="shared" si="16"/>
        <v>18763000</v>
      </c>
      <c r="EM39" s="25">
        <v>18763000</v>
      </c>
      <c r="EN39" s="25"/>
      <c r="EO39" s="61">
        <f t="shared" si="17"/>
        <v>26269000</v>
      </c>
      <c r="EP39" s="25">
        <v>26269000</v>
      </c>
      <c r="EQ39" s="25"/>
      <c r="ER39" s="25"/>
      <c r="ES39" s="25"/>
      <c r="ET39" s="25"/>
      <c r="EU39" s="61">
        <f t="shared" si="18"/>
        <v>22142000</v>
      </c>
      <c r="EV39" s="25">
        <v>22142000</v>
      </c>
      <c r="EW39" s="25"/>
      <c r="EX39" s="25"/>
      <c r="EY39" s="25"/>
      <c r="EZ39" s="25">
        <v>22625500</v>
      </c>
      <c r="FA39" s="25">
        <v>93082000</v>
      </c>
      <c r="FB39" s="25">
        <v>97516000</v>
      </c>
      <c r="FC39" s="25">
        <v>22804000</v>
      </c>
      <c r="FD39" s="25">
        <v>28366100</v>
      </c>
      <c r="FE39" s="25">
        <v>20727000</v>
      </c>
      <c r="FF39" s="25">
        <v>20995000</v>
      </c>
      <c r="FG39" s="25">
        <v>55703000</v>
      </c>
      <c r="FH39" s="25">
        <v>19387000</v>
      </c>
      <c r="FI39" s="25">
        <v>17156000</v>
      </c>
      <c r="FJ39" s="25">
        <v>21578500</v>
      </c>
      <c r="FK39" s="61">
        <f t="shared" si="20"/>
        <v>18641000</v>
      </c>
      <c r="FL39" s="25">
        <v>18641000</v>
      </c>
      <c r="FM39" s="25"/>
      <c r="FN39" s="61">
        <f t="shared" si="21"/>
        <v>21354000</v>
      </c>
      <c r="FO39" s="25">
        <v>21354000</v>
      </c>
      <c r="FP39" s="25"/>
      <c r="FQ39" s="25">
        <f t="shared" si="134"/>
        <v>9421000</v>
      </c>
      <c r="FR39" s="25">
        <v>9421000</v>
      </c>
      <c r="FS39" s="182"/>
      <c r="FT39" s="25"/>
      <c r="FU39" s="25">
        <v>8245000</v>
      </c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>
        <f t="shared" si="135"/>
        <v>73762000</v>
      </c>
      <c r="GH39" s="25">
        <f t="shared" si="136"/>
        <v>73762000</v>
      </c>
      <c r="GI39" s="25">
        <f t="shared" si="137"/>
        <v>0</v>
      </c>
      <c r="GJ39" s="25">
        <f t="shared" ref="GJ39:GJ54" si="167">GM39+GP39+GS39+GV39+GY39+HB39+HE39+HH39+HL39+HO39+HR39</f>
        <v>0</v>
      </c>
      <c r="GK39" s="25">
        <v>4845000</v>
      </c>
      <c r="GL39" s="25"/>
      <c r="GM39" s="25"/>
      <c r="GN39" s="25">
        <v>16620000</v>
      </c>
      <c r="GO39" s="25"/>
      <c r="GP39" s="25"/>
      <c r="GQ39" s="25">
        <v>14836000</v>
      </c>
      <c r="GR39" s="25"/>
      <c r="GS39" s="25"/>
      <c r="GT39" s="25">
        <v>4804000</v>
      </c>
      <c r="GU39" s="25"/>
      <c r="GV39" s="25"/>
      <c r="GW39" s="25">
        <v>4253000</v>
      </c>
      <c r="GX39" s="25"/>
      <c r="GY39" s="25"/>
      <c r="GZ39" s="25">
        <v>5064000</v>
      </c>
      <c r="HA39" s="25"/>
      <c r="HB39" s="25"/>
      <c r="HC39" s="25">
        <v>3855000</v>
      </c>
      <c r="HD39" s="25"/>
      <c r="HE39" s="25"/>
      <c r="HF39" s="25">
        <v>5064000</v>
      </c>
      <c r="HG39" s="25"/>
      <c r="HH39" s="25"/>
      <c r="HI39" s="25">
        <v>4220000</v>
      </c>
      <c r="HJ39" s="25"/>
      <c r="HK39" s="25"/>
      <c r="HL39" s="25"/>
      <c r="HM39" s="25">
        <v>3376000</v>
      </c>
      <c r="HN39" s="25"/>
      <c r="HO39" s="25"/>
      <c r="HP39" s="25">
        <v>3230000</v>
      </c>
      <c r="HQ39" s="25"/>
      <c r="HR39" s="25"/>
      <c r="HS39" s="25">
        <v>3595000</v>
      </c>
      <c r="HT39" s="25"/>
      <c r="HU39" s="216"/>
      <c r="HV39" s="235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</row>
    <row r="40" spans="1:256" s="6" customFormat="1" ht="15.95" hidden="1" customHeight="1">
      <c r="A40" s="46"/>
      <c r="B40" s="46">
        <v>6103</v>
      </c>
      <c r="C40" s="47" t="s">
        <v>519</v>
      </c>
      <c r="D40" s="57">
        <f t="shared" si="111"/>
        <v>541210340</v>
      </c>
      <c r="E40" s="82">
        <f t="shared" si="24"/>
        <v>73311640</v>
      </c>
      <c r="F40" s="61">
        <f t="shared" si="112"/>
        <v>0</v>
      </c>
      <c r="G40" s="61">
        <f t="shared" si="25"/>
        <v>0</v>
      </c>
      <c r="H40" s="61">
        <f t="shared" si="127"/>
        <v>0</v>
      </c>
      <c r="I40" s="61">
        <f t="shared" si="26"/>
        <v>0</v>
      </c>
      <c r="J40" s="61">
        <f t="shared" si="113"/>
        <v>73311640</v>
      </c>
      <c r="K40" s="82">
        <f t="shared" si="27"/>
        <v>0</v>
      </c>
      <c r="L40" s="82">
        <f t="shared" si="28"/>
        <v>0</v>
      </c>
      <c r="M40" s="60">
        <f t="shared" si="1"/>
        <v>0</v>
      </c>
      <c r="N40" s="53">
        <f t="shared" si="2"/>
        <v>0</v>
      </c>
      <c r="O40" s="25">
        <f t="shared" si="132"/>
        <v>0</v>
      </c>
      <c r="P40" s="25">
        <f t="shared" si="155"/>
        <v>0</v>
      </c>
      <c r="Q40" s="25">
        <f t="shared" si="156"/>
        <v>0</v>
      </c>
      <c r="R40" s="25">
        <f t="shared" si="156"/>
        <v>0</v>
      </c>
      <c r="S40" s="25">
        <f t="shared" si="157"/>
        <v>0</v>
      </c>
      <c r="T40" s="25">
        <f t="shared" si="158"/>
        <v>0</v>
      </c>
      <c r="U40" s="25">
        <f t="shared" si="159"/>
        <v>0</v>
      </c>
      <c r="V40" s="25">
        <f t="shared" si="160"/>
        <v>0</v>
      </c>
      <c r="W40" s="25">
        <f t="shared" si="161"/>
        <v>0</v>
      </c>
      <c r="X40" s="25">
        <f t="shared" si="162"/>
        <v>0</v>
      </c>
      <c r="Y40" s="25">
        <f t="shared" si="163"/>
        <v>0</v>
      </c>
      <c r="Z40" s="25">
        <f t="shared" si="164"/>
        <v>0</v>
      </c>
      <c r="AA40" s="25">
        <f t="shared" si="164"/>
        <v>0</v>
      </c>
      <c r="AB40" s="25">
        <f t="shared" si="133"/>
        <v>0</v>
      </c>
      <c r="AC40" s="9">
        <f t="shared" si="133"/>
        <v>0</v>
      </c>
      <c r="AD40" s="25">
        <f t="shared" si="165"/>
        <v>0</v>
      </c>
      <c r="AE40" s="53">
        <f t="shared" si="30"/>
        <v>467898700</v>
      </c>
      <c r="AF40" s="61">
        <f t="shared" si="115"/>
        <v>0</v>
      </c>
      <c r="AG40" s="61">
        <f t="shared" si="116"/>
        <v>467898700</v>
      </c>
      <c r="AH40" s="53">
        <f t="shared" si="130"/>
        <v>0</v>
      </c>
      <c r="AI40" s="132">
        <f t="shared" si="0"/>
        <v>0</v>
      </c>
      <c r="AJ40" s="82">
        <f t="shared" si="31"/>
        <v>0</v>
      </c>
      <c r="AK40" s="82">
        <f t="shared" si="32"/>
        <v>0</v>
      </c>
      <c r="AL40" s="82">
        <f t="shared" si="33"/>
        <v>0</v>
      </c>
      <c r="AM40" s="82">
        <f t="shared" si="34"/>
        <v>0</v>
      </c>
      <c r="AN40" s="82">
        <f t="shared" si="35"/>
        <v>0</v>
      </c>
      <c r="AO40" s="82">
        <f t="shared" si="36"/>
        <v>0</v>
      </c>
      <c r="AP40" s="82">
        <f t="shared" si="37"/>
        <v>0</v>
      </c>
      <c r="AQ40" s="12">
        <f t="shared" si="131"/>
        <v>0</v>
      </c>
      <c r="AR40" s="30">
        <f t="shared" si="117"/>
        <v>0</v>
      </c>
      <c r="AS40" s="25"/>
      <c r="AT40" s="25"/>
      <c r="AU40" s="25"/>
      <c r="AV40" s="25"/>
      <c r="AW40" s="25"/>
      <c r="AX40" s="25"/>
      <c r="AY40" s="25"/>
      <c r="AZ40" s="25"/>
      <c r="BA40" s="25"/>
      <c r="BB40" s="30">
        <f t="shared" si="119"/>
        <v>0</v>
      </c>
      <c r="BC40" s="25"/>
      <c r="BD40" s="25"/>
      <c r="BE40" s="25"/>
      <c r="BF40" s="30">
        <f t="shared" si="5"/>
        <v>0</v>
      </c>
      <c r="BG40" s="25"/>
      <c r="BH40" s="25"/>
      <c r="BI40" s="25"/>
      <c r="BJ40" s="25"/>
      <c r="BK40" s="25"/>
      <c r="BL40" s="25"/>
      <c r="BM40" s="61">
        <f t="shared" si="39"/>
        <v>0</v>
      </c>
      <c r="BN40" s="25"/>
      <c r="BO40" s="25"/>
      <c r="BP40" s="25"/>
      <c r="BQ40" s="25"/>
      <c r="BR40" s="25"/>
      <c r="BS40" s="25"/>
      <c r="BT40" s="61">
        <f t="shared" si="40"/>
        <v>0</v>
      </c>
      <c r="BU40" s="25"/>
      <c r="BV40" s="25"/>
      <c r="BW40" s="61">
        <f t="shared" si="41"/>
        <v>0</v>
      </c>
      <c r="BX40" s="25"/>
      <c r="BY40" s="25"/>
      <c r="BZ40" s="25"/>
      <c r="CA40" s="25"/>
      <c r="CB40" s="61">
        <f t="shared" si="42"/>
        <v>0</v>
      </c>
      <c r="CC40" s="25"/>
      <c r="CD40" s="25"/>
      <c r="CE40" s="25"/>
      <c r="CF40" s="25"/>
      <c r="CG40" s="61">
        <f t="shared" si="166"/>
        <v>105090340</v>
      </c>
      <c r="CH40" s="25">
        <v>52035840</v>
      </c>
      <c r="CI40" s="25"/>
      <c r="CJ40" s="25">
        <v>53054500</v>
      </c>
      <c r="CK40" s="25"/>
      <c r="CL40" s="61">
        <f t="shared" si="44"/>
        <v>0</v>
      </c>
      <c r="CM40" s="25"/>
      <c r="CN40" s="25"/>
      <c r="CO40" s="25"/>
      <c r="CP40" s="25"/>
      <c r="CQ40" s="25"/>
      <c r="CR40" s="61">
        <f t="shared" si="45"/>
        <v>0</v>
      </c>
      <c r="CS40" s="25"/>
      <c r="CT40" s="25"/>
      <c r="CU40" s="25"/>
      <c r="CV40" s="25"/>
      <c r="CW40" s="61">
        <f t="shared" si="8"/>
        <v>100206700</v>
      </c>
      <c r="CX40" s="25">
        <v>21275800</v>
      </c>
      <c r="CY40" s="25"/>
      <c r="CZ40" s="25">
        <v>78930900</v>
      </c>
      <c r="DA40" s="25"/>
      <c r="DB40" s="61">
        <f t="shared" si="9"/>
        <v>335913300</v>
      </c>
      <c r="DC40" s="25"/>
      <c r="DD40" s="25"/>
      <c r="DE40" s="25">
        <v>335913300</v>
      </c>
      <c r="DF40" s="61">
        <f t="shared" si="10"/>
        <v>0</v>
      </c>
      <c r="DG40" s="25"/>
      <c r="DH40" s="25"/>
      <c r="DI40" s="25"/>
      <c r="DJ40" s="61">
        <f t="shared" si="11"/>
        <v>0</v>
      </c>
      <c r="DK40" s="25"/>
      <c r="DL40" s="25"/>
      <c r="DM40" s="25"/>
      <c r="DN40" s="61">
        <f t="shared" si="12"/>
        <v>0</v>
      </c>
      <c r="DO40" s="25"/>
      <c r="DP40" s="25"/>
      <c r="DQ40" s="25"/>
      <c r="DR40" s="61">
        <f t="shared" si="46"/>
        <v>0</v>
      </c>
      <c r="DS40" s="25"/>
      <c r="DT40" s="25"/>
      <c r="DU40" s="25"/>
      <c r="DV40" s="25"/>
      <c r="DW40" s="61">
        <f t="shared" si="13"/>
        <v>0</v>
      </c>
      <c r="DX40" s="25"/>
      <c r="DY40" s="25"/>
      <c r="DZ40" s="25"/>
      <c r="EA40" s="25"/>
      <c r="EB40" s="25"/>
      <c r="EC40" s="25"/>
      <c r="ED40" s="25"/>
      <c r="EE40" s="61">
        <f t="shared" si="123"/>
        <v>0</v>
      </c>
      <c r="EF40" s="25"/>
      <c r="EG40" s="25"/>
      <c r="EH40" s="25"/>
      <c r="EI40" s="25"/>
      <c r="EJ40" s="25"/>
      <c r="EK40" s="25"/>
      <c r="EL40" s="61">
        <f t="shared" si="16"/>
        <v>0</v>
      </c>
      <c r="EM40" s="25"/>
      <c r="EN40" s="25"/>
      <c r="EO40" s="61">
        <f t="shared" si="17"/>
        <v>0</v>
      </c>
      <c r="EP40" s="25"/>
      <c r="EQ40" s="25"/>
      <c r="ER40" s="25"/>
      <c r="ES40" s="25"/>
      <c r="ET40" s="25"/>
      <c r="EU40" s="61">
        <f t="shared" si="18"/>
        <v>0</v>
      </c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61">
        <f t="shared" si="20"/>
        <v>0</v>
      </c>
      <c r="FL40" s="25"/>
      <c r="FM40" s="25"/>
      <c r="FN40" s="61">
        <f t="shared" si="21"/>
        <v>0</v>
      </c>
      <c r="FO40" s="25"/>
      <c r="FP40" s="25"/>
      <c r="FQ40" s="25">
        <f t="shared" si="134"/>
        <v>0</v>
      </c>
      <c r="FR40" s="25"/>
      <c r="FS40" s="182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>
        <f t="shared" si="135"/>
        <v>0</v>
      </c>
      <c r="GH40" s="25">
        <f t="shared" si="136"/>
        <v>0</v>
      </c>
      <c r="GI40" s="25">
        <f t="shared" si="137"/>
        <v>0</v>
      </c>
      <c r="GJ40" s="25">
        <f t="shared" si="167"/>
        <v>0</v>
      </c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16"/>
      <c r="HV40" s="235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</row>
    <row r="41" spans="1:256" s="6" customFormat="1" ht="15.95" hidden="1" customHeight="1">
      <c r="A41" s="46"/>
      <c r="B41" s="46">
        <v>6104</v>
      </c>
      <c r="C41" s="47" t="s">
        <v>520</v>
      </c>
      <c r="D41" s="57">
        <f t="shared" si="111"/>
        <v>0</v>
      </c>
      <c r="E41" s="82">
        <f t="shared" si="24"/>
        <v>0</v>
      </c>
      <c r="F41" s="61">
        <f t="shared" si="112"/>
        <v>0</v>
      </c>
      <c r="G41" s="61">
        <f t="shared" si="25"/>
        <v>0</v>
      </c>
      <c r="H41" s="61">
        <f t="shared" si="127"/>
        <v>0</v>
      </c>
      <c r="I41" s="61">
        <f t="shared" si="26"/>
        <v>0</v>
      </c>
      <c r="J41" s="61">
        <f t="shared" si="113"/>
        <v>0</v>
      </c>
      <c r="K41" s="82">
        <f t="shared" si="27"/>
        <v>0</v>
      </c>
      <c r="L41" s="82">
        <f t="shared" si="28"/>
        <v>0</v>
      </c>
      <c r="M41" s="60">
        <f t="shared" si="1"/>
        <v>0</v>
      </c>
      <c r="N41" s="53">
        <f t="shared" si="2"/>
        <v>0</v>
      </c>
      <c r="O41" s="25">
        <f t="shared" si="132"/>
        <v>0</v>
      </c>
      <c r="P41" s="25">
        <f t="shared" si="155"/>
        <v>0</v>
      </c>
      <c r="Q41" s="25">
        <f t="shared" si="156"/>
        <v>0</v>
      </c>
      <c r="R41" s="25">
        <f t="shared" si="156"/>
        <v>0</v>
      </c>
      <c r="S41" s="25">
        <f t="shared" si="157"/>
        <v>0</v>
      </c>
      <c r="T41" s="25">
        <f t="shared" si="158"/>
        <v>0</v>
      </c>
      <c r="U41" s="25">
        <f t="shared" si="159"/>
        <v>0</v>
      </c>
      <c r="V41" s="25">
        <f t="shared" si="160"/>
        <v>0</v>
      </c>
      <c r="W41" s="25">
        <f t="shared" si="161"/>
        <v>0</v>
      </c>
      <c r="X41" s="25">
        <f t="shared" si="162"/>
        <v>0</v>
      </c>
      <c r="Y41" s="25">
        <f t="shared" si="163"/>
        <v>0</v>
      </c>
      <c r="Z41" s="25">
        <f t="shared" si="164"/>
        <v>0</v>
      </c>
      <c r="AA41" s="25">
        <f t="shared" si="164"/>
        <v>0</v>
      </c>
      <c r="AB41" s="25">
        <f t="shared" si="133"/>
        <v>0</v>
      </c>
      <c r="AC41" s="9">
        <f t="shared" si="133"/>
        <v>0</v>
      </c>
      <c r="AD41" s="25">
        <f t="shared" si="165"/>
        <v>0</v>
      </c>
      <c r="AE41" s="53">
        <f t="shared" si="30"/>
        <v>0</v>
      </c>
      <c r="AF41" s="61">
        <f t="shared" si="115"/>
        <v>0</v>
      </c>
      <c r="AG41" s="61">
        <f t="shared" si="116"/>
        <v>0</v>
      </c>
      <c r="AH41" s="53">
        <f t="shared" si="130"/>
        <v>0</v>
      </c>
      <c r="AI41" s="132">
        <f t="shared" si="0"/>
        <v>0</v>
      </c>
      <c r="AJ41" s="82">
        <f t="shared" si="31"/>
        <v>0</v>
      </c>
      <c r="AK41" s="82">
        <f t="shared" si="32"/>
        <v>0</v>
      </c>
      <c r="AL41" s="82">
        <f t="shared" si="33"/>
        <v>0</v>
      </c>
      <c r="AM41" s="82">
        <f t="shared" si="34"/>
        <v>0</v>
      </c>
      <c r="AN41" s="82">
        <f t="shared" si="35"/>
        <v>0</v>
      </c>
      <c r="AO41" s="82">
        <f t="shared" si="36"/>
        <v>0</v>
      </c>
      <c r="AP41" s="82">
        <f t="shared" si="37"/>
        <v>0</v>
      </c>
      <c r="AQ41" s="12">
        <f t="shared" si="131"/>
        <v>0</v>
      </c>
      <c r="AR41" s="30">
        <f t="shared" si="117"/>
        <v>0</v>
      </c>
      <c r="AS41" s="25"/>
      <c r="AT41" s="25"/>
      <c r="AU41" s="25"/>
      <c r="AV41" s="25"/>
      <c r="AW41" s="25"/>
      <c r="AX41" s="25"/>
      <c r="AY41" s="25"/>
      <c r="AZ41" s="25"/>
      <c r="BA41" s="25"/>
      <c r="BB41" s="30">
        <f t="shared" si="119"/>
        <v>0</v>
      </c>
      <c r="BC41" s="25"/>
      <c r="BD41" s="25"/>
      <c r="BE41" s="25"/>
      <c r="BF41" s="30">
        <f t="shared" si="5"/>
        <v>0</v>
      </c>
      <c r="BG41" s="25"/>
      <c r="BH41" s="25"/>
      <c r="BI41" s="25"/>
      <c r="BJ41" s="25"/>
      <c r="BK41" s="25"/>
      <c r="BL41" s="25"/>
      <c r="BM41" s="61">
        <f t="shared" si="39"/>
        <v>0</v>
      </c>
      <c r="BN41" s="25"/>
      <c r="BO41" s="25"/>
      <c r="BP41" s="25"/>
      <c r="BQ41" s="25"/>
      <c r="BR41" s="25"/>
      <c r="BS41" s="25"/>
      <c r="BT41" s="61">
        <f t="shared" si="40"/>
        <v>0</v>
      </c>
      <c r="BU41" s="25"/>
      <c r="BV41" s="25"/>
      <c r="BW41" s="61">
        <f t="shared" si="41"/>
        <v>0</v>
      </c>
      <c r="BX41" s="25"/>
      <c r="BY41" s="25"/>
      <c r="BZ41" s="25"/>
      <c r="CA41" s="25"/>
      <c r="CB41" s="61">
        <f t="shared" si="42"/>
        <v>0</v>
      </c>
      <c r="CC41" s="25"/>
      <c r="CD41" s="25"/>
      <c r="CE41" s="25"/>
      <c r="CF41" s="25"/>
      <c r="CG41" s="61">
        <f t="shared" si="166"/>
        <v>0</v>
      </c>
      <c r="CH41" s="25"/>
      <c r="CI41" s="25"/>
      <c r="CJ41" s="25"/>
      <c r="CK41" s="25"/>
      <c r="CL41" s="61">
        <f t="shared" si="44"/>
        <v>0</v>
      </c>
      <c r="CM41" s="25"/>
      <c r="CN41" s="25"/>
      <c r="CO41" s="25"/>
      <c r="CP41" s="25"/>
      <c r="CQ41" s="25"/>
      <c r="CR41" s="61">
        <f t="shared" si="45"/>
        <v>0</v>
      </c>
      <c r="CS41" s="25"/>
      <c r="CT41" s="25"/>
      <c r="CU41" s="25"/>
      <c r="CV41" s="25"/>
      <c r="CW41" s="61">
        <f t="shared" si="8"/>
        <v>0</v>
      </c>
      <c r="CX41" s="25"/>
      <c r="CY41" s="25"/>
      <c r="CZ41" s="25"/>
      <c r="DA41" s="25"/>
      <c r="DB41" s="61">
        <f t="shared" si="9"/>
        <v>0</v>
      </c>
      <c r="DC41" s="25"/>
      <c r="DD41" s="25"/>
      <c r="DE41" s="25"/>
      <c r="DF41" s="61">
        <f t="shared" si="10"/>
        <v>0</v>
      </c>
      <c r="DG41" s="25"/>
      <c r="DH41" s="25"/>
      <c r="DI41" s="25"/>
      <c r="DJ41" s="61">
        <f t="shared" si="11"/>
        <v>0</v>
      </c>
      <c r="DK41" s="25"/>
      <c r="DL41" s="25"/>
      <c r="DM41" s="25"/>
      <c r="DN41" s="61">
        <f t="shared" si="12"/>
        <v>0</v>
      </c>
      <c r="DO41" s="25"/>
      <c r="DP41" s="25"/>
      <c r="DQ41" s="25"/>
      <c r="DR41" s="61">
        <f t="shared" si="46"/>
        <v>0</v>
      </c>
      <c r="DS41" s="25"/>
      <c r="DT41" s="25"/>
      <c r="DU41" s="25"/>
      <c r="DV41" s="25"/>
      <c r="DW41" s="61">
        <f t="shared" si="13"/>
        <v>0</v>
      </c>
      <c r="DX41" s="25"/>
      <c r="DY41" s="25"/>
      <c r="DZ41" s="25"/>
      <c r="EA41" s="25"/>
      <c r="EB41" s="25"/>
      <c r="EC41" s="25"/>
      <c r="ED41" s="25"/>
      <c r="EE41" s="61">
        <f t="shared" si="123"/>
        <v>0</v>
      </c>
      <c r="EF41" s="25"/>
      <c r="EG41" s="25"/>
      <c r="EH41" s="25"/>
      <c r="EI41" s="25"/>
      <c r="EJ41" s="25"/>
      <c r="EK41" s="25"/>
      <c r="EL41" s="61">
        <f t="shared" si="16"/>
        <v>0</v>
      </c>
      <c r="EM41" s="25"/>
      <c r="EN41" s="25"/>
      <c r="EO41" s="61">
        <f t="shared" si="17"/>
        <v>0</v>
      </c>
      <c r="EP41" s="25"/>
      <c r="EQ41" s="25"/>
      <c r="ER41" s="25"/>
      <c r="ES41" s="25"/>
      <c r="ET41" s="25"/>
      <c r="EU41" s="61">
        <f t="shared" si="18"/>
        <v>0</v>
      </c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61">
        <f t="shared" si="20"/>
        <v>0</v>
      </c>
      <c r="FL41" s="25"/>
      <c r="FM41" s="25"/>
      <c r="FN41" s="61">
        <f t="shared" si="21"/>
        <v>0</v>
      </c>
      <c r="FO41" s="25"/>
      <c r="FP41" s="25"/>
      <c r="FQ41" s="25">
        <f t="shared" si="134"/>
        <v>0</v>
      </c>
      <c r="FR41" s="25"/>
      <c r="FS41" s="182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>
        <f t="shared" si="135"/>
        <v>0</v>
      </c>
      <c r="GH41" s="25">
        <f t="shared" si="136"/>
        <v>0</v>
      </c>
      <c r="GI41" s="25">
        <f t="shared" si="137"/>
        <v>0</v>
      </c>
      <c r="GJ41" s="25">
        <f t="shared" si="167"/>
        <v>0</v>
      </c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16"/>
      <c r="HV41" s="235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</row>
    <row r="42" spans="1:256" s="6" customFormat="1" ht="15.95" hidden="1" customHeight="1">
      <c r="A42" s="46"/>
      <c r="B42" s="46">
        <v>6105</v>
      </c>
      <c r="C42" s="47" t="s">
        <v>521</v>
      </c>
      <c r="D42" s="57">
        <f t="shared" si="111"/>
        <v>18800770</v>
      </c>
      <c r="E42" s="82">
        <f t="shared" si="24"/>
        <v>8704570</v>
      </c>
      <c r="F42" s="61">
        <f t="shared" si="112"/>
        <v>8704570</v>
      </c>
      <c r="G42" s="61">
        <f t="shared" si="25"/>
        <v>0</v>
      </c>
      <c r="H42" s="61">
        <f t="shared" si="127"/>
        <v>0</v>
      </c>
      <c r="I42" s="61">
        <f t="shared" si="26"/>
        <v>0</v>
      </c>
      <c r="J42" s="61">
        <f t="shared" si="113"/>
        <v>0</v>
      </c>
      <c r="K42" s="82">
        <f t="shared" si="27"/>
        <v>0</v>
      </c>
      <c r="L42" s="82">
        <f t="shared" si="28"/>
        <v>0</v>
      </c>
      <c r="M42" s="60">
        <f t="shared" si="1"/>
        <v>0</v>
      </c>
      <c r="N42" s="53">
        <f t="shared" si="2"/>
        <v>0</v>
      </c>
      <c r="O42" s="25">
        <f t="shared" si="132"/>
        <v>0</v>
      </c>
      <c r="P42" s="25">
        <f t="shared" si="155"/>
        <v>0</v>
      </c>
      <c r="Q42" s="25">
        <f t="shared" si="156"/>
        <v>0</v>
      </c>
      <c r="R42" s="25">
        <f t="shared" si="156"/>
        <v>0</v>
      </c>
      <c r="S42" s="25">
        <f t="shared" si="157"/>
        <v>0</v>
      </c>
      <c r="T42" s="25">
        <f t="shared" si="158"/>
        <v>0</v>
      </c>
      <c r="U42" s="25">
        <f t="shared" si="159"/>
        <v>0</v>
      </c>
      <c r="V42" s="25">
        <f t="shared" si="160"/>
        <v>0</v>
      </c>
      <c r="W42" s="25">
        <f t="shared" si="161"/>
        <v>0</v>
      </c>
      <c r="X42" s="25">
        <f t="shared" si="162"/>
        <v>0</v>
      </c>
      <c r="Y42" s="25">
        <f t="shared" si="163"/>
        <v>0</v>
      </c>
      <c r="Z42" s="25">
        <f t="shared" si="164"/>
        <v>0</v>
      </c>
      <c r="AA42" s="25">
        <f t="shared" si="164"/>
        <v>0</v>
      </c>
      <c r="AB42" s="25">
        <f t="shared" si="133"/>
        <v>0</v>
      </c>
      <c r="AC42" s="9">
        <f t="shared" si="133"/>
        <v>0</v>
      </c>
      <c r="AD42" s="25">
        <f t="shared" si="165"/>
        <v>0</v>
      </c>
      <c r="AE42" s="53">
        <f t="shared" si="30"/>
        <v>6021500</v>
      </c>
      <c r="AF42" s="61">
        <f t="shared" si="115"/>
        <v>0</v>
      </c>
      <c r="AG42" s="61">
        <f t="shared" si="116"/>
        <v>6021500</v>
      </c>
      <c r="AH42" s="53">
        <f t="shared" si="130"/>
        <v>4074700</v>
      </c>
      <c r="AI42" s="132">
        <f t="shared" si="0"/>
        <v>0</v>
      </c>
      <c r="AJ42" s="82">
        <f t="shared" si="31"/>
        <v>0</v>
      </c>
      <c r="AK42" s="82">
        <f t="shared" si="32"/>
        <v>0</v>
      </c>
      <c r="AL42" s="82">
        <f t="shared" si="33"/>
        <v>0</v>
      </c>
      <c r="AM42" s="82">
        <f t="shared" si="34"/>
        <v>4074700</v>
      </c>
      <c r="AN42" s="82">
        <f t="shared" si="35"/>
        <v>0</v>
      </c>
      <c r="AO42" s="82">
        <f t="shared" si="36"/>
        <v>0</v>
      </c>
      <c r="AP42" s="82">
        <f t="shared" si="37"/>
        <v>0</v>
      </c>
      <c r="AQ42" s="12">
        <f t="shared" si="131"/>
        <v>0</v>
      </c>
      <c r="AR42" s="30">
        <f t="shared" si="117"/>
        <v>0</v>
      </c>
      <c r="AS42" s="25"/>
      <c r="AT42" s="25"/>
      <c r="AU42" s="25"/>
      <c r="AV42" s="25"/>
      <c r="AW42" s="25"/>
      <c r="AX42" s="25"/>
      <c r="AY42" s="25"/>
      <c r="AZ42" s="25"/>
      <c r="BA42" s="25">
        <v>4444070</v>
      </c>
      <c r="BB42" s="30">
        <f t="shared" si="119"/>
        <v>4260500</v>
      </c>
      <c r="BC42" s="25">
        <v>4260500</v>
      </c>
      <c r="BD42" s="25"/>
      <c r="BE42" s="25"/>
      <c r="BF42" s="30">
        <f t="shared" si="5"/>
        <v>4074700</v>
      </c>
      <c r="BG42" s="25"/>
      <c r="BH42" s="25"/>
      <c r="BI42" s="25">
        <v>4074700</v>
      </c>
      <c r="BJ42" s="25"/>
      <c r="BK42" s="25"/>
      <c r="BL42" s="25"/>
      <c r="BM42" s="61">
        <f t="shared" si="39"/>
        <v>0</v>
      </c>
      <c r="BN42" s="25"/>
      <c r="BO42" s="25"/>
      <c r="BP42" s="25"/>
      <c r="BQ42" s="25"/>
      <c r="BR42" s="25"/>
      <c r="BS42" s="25"/>
      <c r="BT42" s="61">
        <f t="shared" si="40"/>
        <v>0</v>
      </c>
      <c r="BU42" s="25"/>
      <c r="BV42" s="25"/>
      <c r="BW42" s="61">
        <f t="shared" si="41"/>
        <v>0</v>
      </c>
      <c r="BX42" s="25"/>
      <c r="BY42" s="25"/>
      <c r="BZ42" s="25"/>
      <c r="CA42" s="25"/>
      <c r="CB42" s="61">
        <f t="shared" si="42"/>
        <v>0</v>
      </c>
      <c r="CC42" s="25"/>
      <c r="CD42" s="25"/>
      <c r="CE42" s="25"/>
      <c r="CF42" s="25"/>
      <c r="CG42" s="61">
        <f t="shared" si="166"/>
        <v>0</v>
      </c>
      <c r="CH42" s="25"/>
      <c r="CI42" s="25"/>
      <c r="CJ42" s="25"/>
      <c r="CK42" s="25"/>
      <c r="CL42" s="61">
        <f t="shared" si="44"/>
        <v>0</v>
      </c>
      <c r="CM42" s="25"/>
      <c r="CN42" s="25"/>
      <c r="CO42" s="25"/>
      <c r="CP42" s="25"/>
      <c r="CQ42" s="25"/>
      <c r="CR42" s="61">
        <f t="shared" si="45"/>
        <v>6021500</v>
      </c>
      <c r="CS42" s="25"/>
      <c r="CT42" s="25"/>
      <c r="CU42" s="25">
        <v>6021500</v>
      </c>
      <c r="CV42" s="25"/>
      <c r="CW42" s="61">
        <f t="shared" si="8"/>
        <v>0</v>
      </c>
      <c r="CX42" s="25"/>
      <c r="CY42" s="25"/>
      <c r="CZ42" s="25"/>
      <c r="DA42" s="25"/>
      <c r="DB42" s="61">
        <f t="shared" si="9"/>
        <v>0</v>
      </c>
      <c r="DC42" s="25"/>
      <c r="DD42" s="25"/>
      <c r="DE42" s="25"/>
      <c r="DF42" s="61">
        <f t="shared" si="10"/>
        <v>0</v>
      </c>
      <c r="DG42" s="25"/>
      <c r="DH42" s="25"/>
      <c r="DI42" s="25"/>
      <c r="DJ42" s="61">
        <f t="shared" si="11"/>
        <v>0</v>
      </c>
      <c r="DK42" s="25"/>
      <c r="DL42" s="25"/>
      <c r="DM42" s="25"/>
      <c r="DN42" s="61">
        <f t="shared" si="12"/>
        <v>0</v>
      </c>
      <c r="DO42" s="25"/>
      <c r="DP42" s="25"/>
      <c r="DQ42" s="25"/>
      <c r="DR42" s="61">
        <f t="shared" si="46"/>
        <v>0</v>
      </c>
      <c r="DS42" s="25"/>
      <c r="DT42" s="25"/>
      <c r="DU42" s="25"/>
      <c r="DV42" s="25"/>
      <c r="DW42" s="61">
        <f t="shared" si="13"/>
        <v>0</v>
      </c>
      <c r="DX42" s="25"/>
      <c r="DY42" s="25"/>
      <c r="DZ42" s="25"/>
      <c r="EA42" s="25"/>
      <c r="EB42" s="25"/>
      <c r="EC42" s="25"/>
      <c r="ED42" s="25"/>
      <c r="EE42" s="61">
        <f t="shared" si="123"/>
        <v>0</v>
      </c>
      <c r="EF42" s="25"/>
      <c r="EG42" s="25"/>
      <c r="EH42" s="25"/>
      <c r="EI42" s="25"/>
      <c r="EJ42" s="25"/>
      <c r="EK42" s="25"/>
      <c r="EL42" s="61">
        <f t="shared" si="16"/>
        <v>0</v>
      </c>
      <c r="EM42" s="25"/>
      <c r="EN42" s="25"/>
      <c r="EO42" s="61">
        <f t="shared" si="17"/>
        <v>0</v>
      </c>
      <c r="EP42" s="25"/>
      <c r="EQ42" s="25"/>
      <c r="ER42" s="25"/>
      <c r="ES42" s="25"/>
      <c r="ET42" s="25"/>
      <c r="EU42" s="61">
        <f t="shared" si="18"/>
        <v>0</v>
      </c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61">
        <f t="shared" si="20"/>
        <v>0</v>
      </c>
      <c r="FL42" s="25"/>
      <c r="FM42" s="25"/>
      <c r="FN42" s="61">
        <f t="shared" si="21"/>
        <v>0</v>
      </c>
      <c r="FO42" s="25"/>
      <c r="FP42" s="25"/>
      <c r="FQ42" s="25">
        <f t="shared" si="134"/>
        <v>0</v>
      </c>
      <c r="FR42" s="25"/>
      <c r="FS42" s="182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>
        <f t="shared" si="135"/>
        <v>0</v>
      </c>
      <c r="GH42" s="25">
        <f t="shared" si="136"/>
        <v>0</v>
      </c>
      <c r="GI42" s="25">
        <f t="shared" si="137"/>
        <v>0</v>
      </c>
      <c r="GJ42" s="25">
        <f t="shared" si="167"/>
        <v>0</v>
      </c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16"/>
      <c r="HV42" s="235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</row>
    <row r="43" spans="1:256" s="6" customFormat="1" ht="15.95" hidden="1" customHeight="1">
      <c r="A43" s="46"/>
      <c r="B43" s="46">
        <v>6106</v>
      </c>
      <c r="C43" s="47" t="s">
        <v>522</v>
      </c>
      <c r="D43" s="57">
        <f t="shared" si="111"/>
        <v>729182352</v>
      </c>
      <c r="E43" s="82">
        <f t="shared" si="24"/>
        <v>374001418</v>
      </c>
      <c r="F43" s="61">
        <f t="shared" si="112"/>
        <v>19848800</v>
      </c>
      <c r="G43" s="61">
        <f t="shared" si="25"/>
        <v>6206700</v>
      </c>
      <c r="H43" s="61">
        <f t="shared" si="127"/>
        <v>0</v>
      </c>
      <c r="I43" s="61">
        <f t="shared" si="26"/>
        <v>0</v>
      </c>
      <c r="J43" s="61">
        <f t="shared" si="113"/>
        <v>257456099</v>
      </c>
      <c r="K43" s="82">
        <f t="shared" si="27"/>
        <v>61466000</v>
      </c>
      <c r="L43" s="82">
        <f t="shared" si="28"/>
        <v>29023819</v>
      </c>
      <c r="M43" s="60">
        <f t="shared" si="1"/>
        <v>0</v>
      </c>
      <c r="N43" s="53">
        <f t="shared" si="2"/>
        <v>0</v>
      </c>
      <c r="O43" s="25">
        <f t="shared" si="132"/>
        <v>0</v>
      </c>
      <c r="P43" s="25">
        <f t="shared" si="155"/>
        <v>0</v>
      </c>
      <c r="Q43" s="25">
        <f t="shared" si="156"/>
        <v>0</v>
      </c>
      <c r="R43" s="25">
        <f t="shared" si="156"/>
        <v>0</v>
      </c>
      <c r="S43" s="25">
        <f t="shared" si="157"/>
        <v>0</v>
      </c>
      <c r="T43" s="25">
        <f t="shared" si="158"/>
        <v>0</v>
      </c>
      <c r="U43" s="25">
        <f t="shared" si="159"/>
        <v>0</v>
      </c>
      <c r="V43" s="25">
        <f t="shared" si="160"/>
        <v>0</v>
      </c>
      <c r="W43" s="25">
        <f t="shared" si="161"/>
        <v>0</v>
      </c>
      <c r="X43" s="25">
        <f t="shared" si="162"/>
        <v>0</v>
      </c>
      <c r="Y43" s="25">
        <f t="shared" si="163"/>
        <v>0</v>
      </c>
      <c r="Z43" s="25">
        <f t="shared" si="164"/>
        <v>0</v>
      </c>
      <c r="AA43" s="25">
        <f t="shared" si="164"/>
        <v>0</v>
      </c>
      <c r="AB43" s="25">
        <f t="shared" si="133"/>
        <v>0</v>
      </c>
      <c r="AC43" s="9">
        <f t="shared" si="133"/>
        <v>0</v>
      </c>
      <c r="AD43" s="25">
        <f t="shared" si="165"/>
        <v>0</v>
      </c>
      <c r="AE43" s="53">
        <f t="shared" si="30"/>
        <v>346757434</v>
      </c>
      <c r="AF43" s="61">
        <f t="shared" si="115"/>
        <v>0</v>
      </c>
      <c r="AG43" s="61">
        <f t="shared" si="116"/>
        <v>346757434</v>
      </c>
      <c r="AH43" s="53">
        <f t="shared" si="130"/>
        <v>8423500</v>
      </c>
      <c r="AI43" s="132">
        <f t="shared" si="0"/>
        <v>3756000</v>
      </c>
      <c r="AJ43" s="82">
        <f t="shared" si="31"/>
        <v>0</v>
      </c>
      <c r="AK43" s="82">
        <f t="shared" si="32"/>
        <v>2600000</v>
      </c>
      <c r="AL43" s="82">
        <f t="shared" si="33"/>
        <v>0</v>
      </c>
      <c r="AM43" s="82">
        <f t="shared" si="34"/>
        <v>0</v>
      </c>
      <c r="AN43" s="82">
        <f t="shared" si="35"/>
        <v>2067500</v>
      </c>
      <c r="AO43" s="82">
        <f t="shared" si="36"/>
        <v>0</v>
      </c>
      <c r="AP43" s="82">
        <f t="shared" si="37"/>
        <v>0</v>
      </c>
      <c r="AQ43" s="12">
        <f t="shared" si="131"/>
        <v>0</v>
      </c>
      <c r="AR43" s="30">
        <f t="shared" si="117"/>
        <v>0</v>
      </c>
      <c r="AS43" s="25"/>
      <c r="AT43" s="25"/>
      <c r="AU43" s="25"/>
      <c r="AV43" s="25"/>
      <c r="AW43" s="25"/>
      <c r="AX43" s="25"/>
      <c r="AY43" s="25"/>
      <c r="AZ43" s="25"/>
      <c r="BA43" s="25">
        <v>6267100</v>
      </c>
      <c r="BB43" s="30">
        <f t="shared" si="119"/>
        <v>17337700</v>
      </c>
      <c r="BC43" s="25">
        <v>13581700</v>
      </c>
      <c r="BD43" s="25"/>
      <c r="BE43" s="25">
        <v>3756000</v>
      </c>
      <c r="BF43" s="30">
        <f t="shared" si="5"/>
        <v>6206700</v>
      </c>
      <c r="BG43" s="25">
        <v>6206700</v>
      </c>
      <c r="BH43" s="25"/>
      <c r="BI43" s="25"/>
      <c r="BJ43" s="25"/>
      <c r="BK43" s="25"/>
      <c r="BL43" s="25"/>
      <c r="BM43" s="61">
        <f t="shared" si="39"/>
        <v>188941099</v>
      </c>
      <c r="BN43" s="25">
        <v>97644399</v>
      </c>
      <c r="BO43" s="25"/>
      <c r="BP43" s="25">
        <v>91296700</v>
      </c>
      <c r="BQ43" s="25"/>
      <c r="BR43" s="25"/>
      <c r="BS43" s="25"/>
      <c r="BT43" s="61">
        <f t="shared" si="40"/>
        <v>0</v>
      </c>
      <c r="BU43" s="25"/>
      <c r="BV43" s="25"/>
      <c r="BW43" s="61">
        <f t="shared" si="41"/>
        <v>58022700</v>
      </c>
      <c r="BX43" s="25"/>
      <c r="BY43" s="25"/>
      <c r="BZ43" s="25">
        <v>58022700</v>
      </c>
      <c r="CA43" s="25"/>
      <c r="CB43" s="61">
        <f t="shared" si="42"/>
        <v>41101800</v>
      </c>
      <c r="CC43" s="25">
        <v>24940500</v>
      </c>
      <c r="CD43" s="25"/>
      <c r="CE43" s="25">
        <v>16161300</v>
      </c>
      <c r="CF43" s="25"/>
      <c r="CG43" s="61">
        <f t="shared" si="166"/>
        <v>3725500</v>
      </c>
      <c r="CH43" s="25"/>
      <c r="CI43" s="25"/>
      <c r="CJ43" s="25">
        <v>3725500</v>
      </c>
      <c r="CK43" s="25"/>
      <c r="CL43" s="61">
        <f t="shared" si="44"/>
        <v>76903800</v>
      </c>
      <c r="CM43" s="25">
        <v>22694700</v>
      </c>
      <c r="CN43" s="25"/>
      <c r="CO43" s="25">
        <v>52141600</v>
      </c>
      <c r="CP43" s="25">
        <v>2067500</v>
      </c>
      <c r="CQ43" s="25"/>
      <c r="CR43" s="61">
        <f t="shared" si="45"/>
        <v>47578500</v>
      </c>
      <c r="CS43" s="25"/>
      <c r="CT43" s="25"/>
      <c r="CU43" s="25">
        <v>47578500</v>
      </c>
      <c r="CV43" s="25"/>
      <c r="CW43" s="61">
        <f t="shared" si="8"/>
        <v>56929700</v>
      </c>
      <c r="CX43" s="25">
        <v>33615300</v>
      </c>
      <c r="CY43" s="25"/>
      <c r="CZ43" s="25">
        <v>23314400</v>
      </c>
      <c r="DA43" s="25"/>
      <c r="DB43" s="61">
        <f t="shared" si="9"/>
        <v>24478800</v>
      </c>
      <c r="DC43" s="25">
        <v>10689200</v>
      </c>
      <c r="DD43" s="25"/>
      <c r="DE43" s="25">
        <v>13789600</v>
      </c>
      <c r="DF43" s="61">
        <f t="shared" si="10"/>
        <v>60684400</v>
      </c>
      <c r="DG43" s="25">
        <v>60684400</v>
      </c>
      <c r="DH43" s="25"/>
      <c r="DI43" s="25"/>
      <c r="DJ43" s="61">
        <f t="shared" si="11"/>
        <v>2578000</v>
      </c>
      <c r="DK43" s="25">
        <v>1773200</v>
      </c>
      <c r="DL43" s="25"/>
      <c r="DM43" s="25">
        <v>804800</v>
      </c>
      <c r="DN43" s="61">
        <f t="shared" si="12"/>
        <v>71300</v>
      </c>
      <c r="DO43" s="25"/>
      <c r="DP43" s="25"/>
      <c r="DQ43" s="25">
        <v>71300</v>
      </c>
      <c r="DR43" s="61">
        <f t="shared" si="46"/>
        <v>26428500</v>
      </c>
      <c r="DS43" s="25">
        <v>1592500</v>
      </c>
      <c r="DT43" s="25"/>
      <c r="DU43" s="25">
        <v>24836000</v>
      </c>
      <c r="DV43" s="25"/>
      <c r="DW43" s="61">
        <f t="shared" si="13"/>
        <v>2600000</v>
      </c>
      <c r="DX43" s="25"/>
      <c r="DY43" s="25"/>
      <c r="DZ43" s="25"/>
      <c r="EA43" s="25"/>
      <c r="EB43" s="25"/>
      <c r="EC43" s="25"/>
      <c r="ED43" s="25">
        <v>2600000</v>
      </c>
      <c r="EE43" s="61">
        <f t="shared" si="123"/>
        <v>24999934</v>
      </c>
      <c r="EF43" s="25">
        <v>3821900</v>
      </c>
      <c r="EG43" s="25">
        <v>6163000</v>
      </c>
      <c r="EH43" s="25"/>
      <c r="EI43" s="25">
        <v>15015034</v>
      </c>
      <c r="EJ43" s="25"/>
      <c r="EK43" s="25"/>
      <c r="EL43" s="61">
        <f t="shared" si="16"/>
        <v>0</v>
      </c>
      <c r="EM43" s="25"/>
      <c r="EN43" s="25"/>
      <c r="EO43" s="61">
        <f t="shared" si="17"/>
        <v>23095600</v>
      </c>
      <c r="EP43" s="25">
        <v>23095600</v>
      </c>
      <c r="EQ43" s="25"/>
      <c r="ER43" s="25"/>
      <c r="ES43" s="25"/>
      <c r="ET43" s="25"/>
      <c r="EU43" s="61">
        <f t="shared" si="18"/>
        <v>3970000</v>
      </c>
      <c r="EV43" s="25">
        <v>3970000</v>
      </c>
      <c r="EW43" s="25"/>
      <c r="EX43" s="25"/>
      <c r="EY43" s="25"/>
      <c r="EZ43" s="25">
        <v>3564700</v>
      </c>
      <c r="FA43" s="25"/>
      <c r="FB43" s="25">
        <v>9999200</v>
      </c>
      <c r="FC43" s="25"/>
      <c r="FD43" s="25">
        <v>8000000</v>
      </c>
      <c r="FE43" s="25"/>
      <c r="FF43" s="25"/>
      <c r="FG43" s="25">
        <v>2449000</v>
      </c>
      <c r="FH43" s="25">
        <v>4224500</v>
      </c>
      <c r="FI43" s="25"/>
      <c r="FJ43" s="25"/>
      <c r="FK43" s="61">
        <f t="shared" si="20"/>
        <v>0</v>
      </c>
      <c r="FL43" s="25"/>
      <c r="FM43" s="25"/>
      <c r="FN43" s="61">
        <f t="shared" si="21"/>
        <v>0</v>
      </c>
      <c r="FO43" s="25"/>
      <c r="FP43" s="25"/>
      <c r="FQ43" s="25">
        <f>SUM(FR43:FT43)</f>
        <v>0</v>
      </c>
      <c r="FR43" s="25"/>
      <c r="FS43" s="182"/>
      <c r="FT43" s="25"/>
      <c r="FU43" s="25">
        <v>16458047</v>
      </c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>
        <f t="shared" si="135"/>
        <v>12565772</v>
      </c>
      <c r="GH43" s="25">
        <f t="shared" si="136"/>
        <v>12565772</v>
      </c>
      <c r="GI43" s="25">
        <f t="shared" si="137"/>
        <v>0</v>
      </c>
      <c r="GJ43" s="25">
        <f t="shared" si="167"/>
        <v>0</v>
      </c>
      <c r="GK43" s="25">
        <v>902200</v>
      </c>
      <c r="GL43" s="25"/>
      <c r="GM43" s="25"/>
      <c r="GN43" s="25"/>
      <c r="GO43" s="25"/>
      <c r="GP43" s="25"/>
      <c r="GQ43" s="25">
        <v>1193000</v>
      </c>
      <c r="GR43" s="25"/>
      <c r="GS43" s="25"/>
      <c r="GT43" s="25"/>
      <c r="GU43" s="25"/>
      <c r="GV43" s="25"/>
      <c r="GW43" s="25"/>
      <c r="GX43" s="25"/>
      <c r="GY43" s="25"/>
      <c r="GZ43" s="25">
        <v>2556604</v>
      </c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>
        <v>5103968</v>
      </c>
      <c r="HN43" s="25"/>
      <c r="HO43" s="25"/>
      <c r="HP43" s="25">
        <v>2810000</v>
      </c>
      <c r="HQ43" s="25"/>
      <c r="HR43" s="25"/>
      <c r="HS43" s="25"/>
      <c r="HT43" s="25"/>
      <c r="HU43" s="216"/>
      <c r="HV43" s="235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</row>
    <row r="44" spans="1:256" s="6" customFormat="1" ht="15.95" hidden="1" customHeight="1">
      <c r="A44" s="46"/>
      <c r="B44" s="46">
        <v>6107</v>
      </c>
      <c r="C44" s="47" t="s">
        <v>523</v>
      </c>
      <c r="D44" s="57">
        <f t="shared" si="111"/>
        <v>1774783104</v>
      </c>
      <c r="E44" s="82">
        <f t="shared" si="24"/>
        <v>1265273928</v>
      </c>
      <c r="F44" s="61">
        <f t="shared" si="112"/>
        <v>0</v>
      </c>
      <c r="G44" s="61">
        <f t="shared" si="25"/>
        <v>0</v>
      </c>
      <c r="H44" s="61">
        <f t="shared" si="127"/>
        <v>0</v>
      </c>
      <c r="I44" s="61">
        <f t="shared" si="26"/>
        <v>0</v>
      </c>
      <c r="J44" s="61">
        <f t="shared" si="113"/>
        <v>554280700</v>
      </c>
      <c r="K44" s="82">
        <f t="shared" si="27"/>
        <v>610102638</v>
      </c>
      <c r="L44" s="82">
        <f t="shared" si="28"/>
        <v>100890590</v>
      </c>
      <c r="M44" s="60">
        <f t="shared" si="1"/>
        <v>0</v>
      </c>
      <c r="N44" s="53">
        <f t="shared" si="2"/>
        <v>0</v>
      </c>
      <c r="O44" s="25">
        <f t="shared" si="132"/>
        <v>0</v>
      </c>
      <c r="P44" s="25">
        <f t="shared" si="155"/>
        <v>0</v>
      </c>
      <c r="Q44" s="25">
        <f t="shared" si="156"/>
        <v>0</v>
      </c>
      <c r="R44" s="25">
        <f t="shared" si="156"/>
        <v>0</v>
      </c>
      <c r="S44" s="25">
        <f t="shared" si="157"/>
        <v>0</v>
      </c>
      <c r="T44" s="25">
        <f t="shared" si="158"/>
        <v>0</v>
      </c>
      <c r="U44" s="25">
        <f t="shared" si="159"/>
        <v>0</v>
      </c>
      <c r="V44" s="25">
        <f t="shared" si="160"/>
        <v>0</v>
      </c>
      <c r="W44" s="25">
        <f t="shared" si="161"/>
        <v>0</v>
      </c>
      <c r="X44" s="25">
        <f t="shared" si="162"/>
        <v>0</v>
      </c>
      <c r="Y44" s="25">
        <f t="shared" si="163"/>
        <v>0</v>
      </c>
      <c r="Z44" s="25">
        <f t="shared" si="164"/>
        <v>0</v>
      </c>
      <c r="AA44" s="25">
        <f t="shared" si="164"/>
        <v>0</v>
      </c>
      <c r="AB44" s="25">
        <f t="shared" si="133"/>
        <v>0</v>
      </c>
      <c r="AC44" s="9">
        <f t="shared" si="133"/>
        <v>0</v>
      </c>
      <c r="AD44" s="25">
        <f t="shared" si="165"/>
        <v>0</v>
      </c>
      <c r="AE44" s="53">
        <f t="shared" si="30"/>
        <v>503793176</v>
      </c>
      <c r="AF44" s="61">
        <f t="shared" si="115"/>
        <v>0</v>
      </c>
      <c r="AG44" s="61">
        <f t="shared" si="116"/>
        <v>503793176</v>
      </c>
      <c r="AH44" s="53">
        <f t="shared" si="130"/>
        <v>5716000</v>
      </c>
      <c r="AI44" s="132">
        <f t="shared" si="0"/>
        <v>0</v>
      </c>
      <c r="AJ44" s="82">
        <f t="shared" si="31"/>
        <v>0</v>
      </c>
      <c r="AK44" s="82">
        <f t="shared" si="32"/>
        <v>1936000</v>
      </c>
      <c r="AL44" s="82">
        <f t="shared" si="33"/>
        <v>0</v>
      </c>
      <c r="AM44" s="82">
        <f t="shared" si="34"/>
        <v>0</v>
      </c>
      <c r="AN44" s="82">
        <f t="shared" si="35"/>
        <v>3780000</v>
      </c>
      <c r="AO44" s="82">
        <f t="shared" si="36"/>
        <v>0</v>
      </c>
      <c r="AP44" s="82">
        <f t="shared" si="37"/>
        <v>0</v>
      </c>
      <c r="AQ44" s="12">
        <f t="shared" si="131"/>
        <v>0</v>
      </c>
      <c r="AR44" s="30">
        <f t="shared" si="117"/>
        <v>0</v>
      </c>
      <c r="AS44" s="25"/>
      <c r="AT44" s="25"/>
      <c r="AU44" s="25"/>
      <c r="AV44" s="25"/>
      <c r="AW44" s="25"/>
      <c r="AX44" s="25"/>
      <c r="AY44" s="25"/>
      <c r="AZ44" s="25"/>
      <c r="BA44" s="25"/>
      <c r="BB44" s="30">
        <f t="shared" si="119"/>
        <v>0</v>
      </c>
      <c r="BC44" s="25"/>
      <c r="BD44" s="25"/>
      <c r="BE44" s="25"/>
      <c r="BF44" s="30">
        <f t="shared" si="5"/>
        <v>0</v>
      </c>
      <c r="BG44" s="25"/>
      <c r="BH44" s="25"/>
      <c r="BI44" s="25"/>
      <c r="BJ44" s="25"/>
      <c r="BK44" s="25"/>
      <c r="BL44" s="25"/>
      <c r="BM44" s="61">
        <f t="shared" si="39"/>
        <v>410013900</v>
      </c>
      <c r="BN44" s="25">
        <v>190820000</v>
      </c>
      <c r="BO44" s="25"/>
      <c r="BP44" s="25">
        <v>219193900</v>
      </c>
      <c r="BQ44" s="25"/>
      <c r="BR44" s="25"/>
      <c r="BS44" s="25"/>
      <c r="BT44" s="61">
        <f t="shared" si="40"/>
        <v>6492000</v>
      </c>
      <c r="BU44" s="25">
        <v>5142000</v>
      </c>
      <c r="BV44" s="25">
        <v>1350000</v>
      </c>
      <c r="BW44" s="61">
        <f t="shared" si="41"/>
        <v>13342000</v>
      </c>
      <c r="BX44" s="25">
        <v>10182000</v>
      </c>
      <c r="BY44" s="25"/>
      <c r="BZ44" s="25">
        <v>3160000</v>
      </c>
      <c r="CA44" s="25"/>
      <c r="CB44" s="61">
        <f t="shared" si="42"/>
        <v>41979000</v>
      </c>
      <c r="CC44" s="25">
        <v>23108000</v>
      </c>
      <c r="CD44" s="25"/>
      <c r="CE44" s="25">
        <v>18871000</v>
      </c>
      <c r="CF44" s="25"/>
      <c r="CG44" s="61">
        <f t="shared" si="166"/>
        <v>93872636</v>
      </c>
      <c r="CH44" s="25">
        <v>82963000</v>
      </c>
      <c r="CI44" s="25"/>
      <c r="CJ44" s="25">
        <v>10909636</v>
      </c>
      <c r="CK44" s="25"/>
      <c r="CL44" s="61">
        <f t="shared" si="44"/>
        <v>76969500</v>
      </c>
      <c r="CM44" s="25">
        <v>33555000</v>
      </c>
      <c r="CN44" s="25"/>
      <c r="CO44" s="25">
        <v>39634500</v>
      </c>
      <c r="CP44" s="25">
        <v>3780000</v>
      </c>
      <c r="CQ44" s="25"/>
      <c r="CR44" s="61">
        <f t="shared" si="45"/>
        <v>165349160</v>
      </c>
      <c r="CS44" s="25">
        <v>61834500</v>
      </c>
      <c r="CT44" s="25"/>
      <c r="CU44" s="25">
        <v>103514660</v>
      </c>
      <c r="CV44" s="25"/>
      <c r="CW44" s="61">
        <f t="shared" si="8"/>
        <v>39472000</v>
      </c>
      <c r="CX44" s="25">
        <v>22856000</v>
      </c>
      <c r="CY44" s="25"/>
      <c r="CZ44" s="25">
        <v>16616000</v>
      </c>
      <c r="DA44" s="25"/>
      <c r="DB44" s="61">
        <f t="shared" si="9"/>
        <v>42465000</v>
      </c>
      <c r="DC44" s="25">
        <v>19968000</v>
      </c>
      <c r="DD44" s="25"/>
      <c r="DE44" s="25">
        <v>22497000</v>
      </c>
      <c r="DF44" s="61">
        <f t="shared" si="10"/>
        <v>101715000</v>
      </c>
      <c r="DG44" s="25">
        <v>46095000</v>
      </c>
      <c r="DH44" s="25"/>
      <c r="DI44" s="25">
        <v>55620000</v>
      </c>
      <c r="DJ44" s="61">
        <f t="shared" si="11"/>
        <v>11051680</v>
      </c>
      <c r="DK44" s="25">
        <v>8547200</v>
      </c>
      <c r="DL44" s="25"/>
      <c r="DM44" s="25">
        <v>2504480</v>
      </c>
      <c r="DN44" s="61">
        <f t="shared" si="12"/>
        <v>21890000</v>
      </c>
      <c r="DO44" s="25">
        <v>20410000</v>
      </c>
      <c r="DP44" s="25"/>
      <c r="DQ44" s="25">
        <v>1480000</v>
      </c>
      <c r="DR44" s="61">
        <f t="shared" si="46"/>
        <v>33646000</v>
      </c>
      <c r="DS44" s="25">
        <v>27680000</v>
      </c>
      <c r="DT44" s="25"/>
      <c r="DU44" s="25">
        <v>5966000</v>
      </c>
      <c r="DV44" s="25"/>
      <c r="DW44" s="61">
        <f t="shared" si="13"/>
        <v>68216000</v>
      </c>
      <c r="DX44" s="25">
        <v>66280000</v>
      </c>
      <c r="DY44" s="25"/>
      <c r="DZ44" s="25"/>
      <c r="EA44" s="25"/>
      <c r="EB44" s="25"/>
      <c r="EC44" s="25"/>
      <c r="ED44" s="25">
        <v>1936000</v>
      </c>
      <c r="EE44" s="61">
        <f t="shared" si="123"/>
        <v>4189338</v>
      </c>
      <c r="EF44" s="25">
        <v>1120000</v>
      </c>
      <c r="EG44" s="25">
        <v>593338</v>
      </c>
      <c r="EH44" s="25"/>
      <c r="EI44" s="25">
        <v>2476000</v>
      </c>
      <c r="EJ44" s="25"/>
      <c r="EK44" s="25"/>
      <c r="EL44" s="61">
        <f t="shared" si="16"/>
        <v>32808000</v>
      </c>
      <c r="EM44" s="25">
        <v>32808000</v>
      </c>
      <c r="EN44" s="25"/>
      <c r="EO44" s="61">
        <f t="shared" si="17"/>
        <v>54445000</v>
      </c>
      <c r="EP44" s="25">
        <v>54445000</v>
      </c>
      <c r="EQ44" s="25"/>
      <c r="ER44" s="25"/>
      <c r="ES44" s="25"/>
      <c r="ET44" s="25"/>
      <c r="EU44" s="61">
        <f t="shared" si="18"/>
        <v>54062500</v>
      </c>
      <c r="EV44" s="25">
        <v>54062500</v>
      </c>
      <c r="EW44" s="25"/>
      <c r="EX44" s="25"/>
      <c r="EY44" s="25"/>
      <c r="EZ44" s="25">
        <v>38830000</v>
      </c>
      <c r="FA44" s="25">
        <v>22596000</v>
      </c>
      <c r="FB44" s="25">
        <v>40578000</v>
      </c>
      <c r="FC44" s="25">
        <v>33630000</v>
      </c>
      <c r="FD44" s="25">
        <v>52496700</v>
      </c>
      <c r="FE44" s="25">
        <v>34962000</v>
      </c>
      <c r="FF44" s="25">
        <v>29202100</v>
      </c>
      <c r="FG44" s="25">
        <v>46029000</v>
      </c>
      <c r="FH44" s="25">
        <v>34132000</v>
      </c>
      <c r="FI44" s="25">
        <v>31228000</v>
      </c>
      <c r="FJ44" s="25">
        <v>38230000</v>
      </c>
      <c r="FK44" s="61">
        <f t="shared" si="20"/>
        <v>51068000</v>
      </c>
      <c r="FL44" s="25">
        <v>51068000</v>
      </c>
      <c r="FM44" s="25"/>
      <c r="FN44" s="61">
        <f t="shared" si="21"/>
        <v>23138590</v>
      </c>
      <c r="FO44" s="25">
        <v>23138590</v>
      </c>
      <c r="FP44" s="25"/>
      <c r="FQ44" s="25">
        <f t="shared" si="134"/>
        <v>0</v>
      </c>
      <c r="FR44" s="25"/>
      <c r="FS44" s="182"/>
      <c r="FT44" s="25"/>
      <c r="FU44" s="25">
        <v>26684000</v>
      </c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>
        <f t="shared" si="135"/>
        <v>0</v>
      </c>
      <c r="GH44" s="25">
        <f t="shared" si="136"/>
        <v>0</v>
      </c>
      <c r="GI44" s="25">
        <f t="shared" si="137"/>
        <v>0</v>
      </c>
      <c r="GJ44" s="25">
        <f t="shared" si="167"/>
        <v>0</v>
      </c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16"/>
      <c r="HV44" s="235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</row>
    <row r="45" spans="1:256" s="6" customFormat="1" ht="15.95" hidden="1" customHeight="1">
      <c r="A45" s="46"/>
      <c r="B45" s="46">
        <v>6108</v>
      </c>
      <c r="C45" s="47" t="s">
        <v>357</v>
      </c>
      <c r="D45" s="57">
        <f t="shared" si="111"/>
        <v>756850600</v>
      </c>
      <c r="E45" s="82">
        <f t="shared" si="24"/>
        <v>756850600</v>
      </c>
      <c r="F45" s="61">
        <f t="shared" si="112"/>
        <v>0</v>
      </c>
      <c r="G45" s="61">
        <f t="shared" si="25"/>
        <v>0</v>
      </c>
      <c r="H45" s="61">
        <f t="shared" si="127"/>
        <v>0</v>
      </c>
      <c r="I45" s="61">
        <f t="shared" si="26"/>
        <v>0</v>
      </c>
      <c r="J45" s="61">
        <f t="shared" si="113"/>
        <v>0</v>
      </c>
      <c r="K45" s="82">
        <f t="shared" si="27"/>
        <v>756850600</v>
      </c>
      <c r="L45" s="82">
        <f t="shared" si="28"/>
        <v>0</v>
      </c>
      <c r="M45" s="60">
        <f t="shared" si="1"/>
        <v>0</v>
      </c>
      <c r="N45" s="53">
        <f t="shared" si="2"/>
        <v>0</v>
      </c>
      <c r="O45" s="25">
        <f t="shared" si="132"/>
        <v>0</v>
      </c>
      <c r="P45" s="25">
        <f t="shared" si="155"/>
        <v>0</v>
      </c>
      <c r="Q45" s="25">
        <f t="shared" si="156"/>
        <v>0</v>
      </c>
      <c r="R45" s="25">
        <f t="shared" si="156"/>
        <v>0</v>
      </c>
      <c r="S45" s="25">
        <f t="shared" si="157"/>
        <v>0</v>
      </c>
      <c r="T45" s="25">
        <f t="shared" si="158"/>
        <v>0</v>
      </c>
      <c r="U45" s="25">
        <f t="shared" si="159"/>
        <v>0</v>
      </c>
      <c r="V45" s="25">
        <f t="shared" si="160"/>
        <v>0</v>
      </c>
      <c r="W45" s="25">
        <f t="shared" si="161"/>
        <v>0</v>
      </c>
      <c r="X45" s="25">
        <f t="shared" si="162"/>
        <v>0</v>
      </c>
      <c r="Y45" s="25">
        <f t="shared" si="163"/>
        <v>0</v>
      </c>
      <c r="Z45" s="25">
        <f t="shared" si="164"/>
        <v>0</v>
      </c>
      <c r="AA45" s="25">
        <f t="shared" si="164"/>
        <v>0</v>
      </c>
      <c r="AB45" s="25">
        <f t="shared" si="133"/>
        <v>0</v>
      </c>
      <c r="AC45" s="9">
        <f t="shared" si="133"/>
        <v>0</v>
      </c>
      <c r="AD45" s="25">
        <f t="shared" si="165"/>
        <v>0</v>
      </c>
      <c r="AE45" s="53">
        <f t="shared" si="30"/>
        <v>0</v>
      </c>
      <c r="AF45" s="61">
        <f t="shared" si="115"/>
        <v>0</v>
      </c>
      <c r="AG45" s="61">
        <f t="shared" si="116"/>
        <v>0</v>
      </c>
      <c r="AH45" s="53">
        <f t="shared" si="130"/>
        <v>0</v>
      </c>
      <c r="AI45" s="132">
        <f t="shared" si="0"/>
        <v>0</v>
      </c>
      <c r="AJ45" s="82">
        <f t="shared" si="31"/>
        <v>0</v>
      </c>
      <c r="AK45" s="82">
        <f t="shared" si="32"/>
        <v>0</v>
      </c>
      <c r="AL45" s="82">
        <f t="shared" si="33"/>
        <v>0</v>
      </c>
      <c r="AM45" s="82">
        <f t="shared" si="34"/>
        <v>0</v>
      </c>
      <c r="AN45" s="82">
        <f t="shared" si="35"/>
        <v>0</v>
      </c>
      <c r="AO45" s="82">
        <f t="shared" si="36"/>
        <v>0</v>
      </c>
      <c r="AP45" s="82">
        <f t="shared" si="37"/>
        <v>0</v>
      </c>
      <c r="AQ45" s="12">
        <f t="shared" si="131"/>
        <v>0</v>
      </c>
      <c r="AR45" s="30">
        <f t="shared" si="117"/>
        <v>0</v>
      </c>
      <c r="AS45" s="25"/>
      <c r="AT45" s="25"/>
      <c r="AU45" s="25"/>
      <c r="AV45" s="25"/>
      <c r="AW45" s="25"/>
      <c r="AX45" s="25"/>
      <c r="AY45" s="25"/>
      <c r="AZ45" s="25"/>
      <c r="BA45" s="25"/>
      <c r="BB45" s="30">
        <f t="shared" si="119"/>
        <v>0</v>
      </c>
      <c r="BC45" s="25"/>
      <c r="BD45" s="25"/>
      <c r="BE45" s="25"/>
      <c r="BF45" s="30">
        <f t="shared" si="5"/>
        <v>0</v>
      </c>
      <c r="BG45" s="25"/>
      <c r="BH45" s="25"/>
      <c r="BI45" s="25"/>
      <c r="BJ45" s="25"/>
      <c r="BK45" s="25"/>
      <c r="BL45" s="25"/>
      <c r="BM45" s="61">
        <f t="shared" si="39"/>
        <v>0</v>
      </c>
      <c r="BN45" s="25"/>
      <c r="BO45" s="25"/>
      <c r="BP45" s="25"/>
      <c r="BQ45" s="25"/>
      <c r="BR45" s="25"/>
      <c r="BS45" s="25"/>
      <c r="BT45" s="61">
        <f t="shared" si="40"/>
        <v>0</v>
      </c>
      <c r="BU45" s="25"/>
      <c r="BV45" s="25"/>
      <c r="BW45" s="61">
        <f t="shared" si="41"/>
        <v>0</v>
      </c>
      <c r="BX45" s="25"/>
      <c r="BY45" s="25"/>
      <c r="BZ45" s="25"/>
      <c r="CA45" s="25"/>
      <c r="CB45" s="61">
        <f t="shared" si="42"/>
        <v>0</v>
      </c>
      <c r="CC45" s="25"/>
      <c r="CD45" s="25"/>
      <c r="CE45" s="25"/>
      <c r="CF45" s="25"/>
      <c r="CG45" s="61">
        <f t="shared" si="166"/>
        <v>0</v>
      </c>
      <c r="CH45" s="25"/>
      <c r="CI45" s="25"/>
      <c r="CJ45" s="25"/>
      <c r="CK45" s="25"/>
      <c r="CL45" s="61">
        <f t="shared" si="44"/>
        <v>0</v>
      </c>
      <c r="CM45" s="25"/>
      <c r="CN45" s="25"/>
      <c r="CO45" s="25"/>
      <c r="CP45" s="25"/>
      <c r="CQ45" s="25"/>
      <c r="CR45" s="61">
        <f t="shared" si="45"/>
        <v>0</v>
      </c>
      <c r="CS45" s="25"/>
      <c r="CT45" s="25"/>
      <c r="CU45" s="25"/>
      <c r="CV45" s="25"/>
      <c r="CW45" s="61">
        <f t="shared" si="8"/>
        <v>0</v>
      </c>
      <c r="CX45" s="25"/>
      <c r="CY45" s="25"/>
      <c r="CZ45" s="25"/>
      <c r="DA45" s="25"/>
      <c r="DB45" s="61">
        <f t="shared" si="9"/>
        <v>0</v>
      </c>
      <c r="DC45" s="25"/>
      <c r="DD45" s="25"/>
      <c r="DE45" s="25"/>
      <c r="DF45" s="61">
        <f t="shared" si="10"/>
        <v>0</v>
      </c>
      <c r="DG45" s="25"/>
      <c r="DH45" s="25"/>
      <c r="DI45" s="25"/>
      <c r="DJ45" s="61">
        <f t="shared" si="11"/>
        <v>0</v>
      </c>
      <c r="DK45" s="25"/>
      <c r="DL45" s="25"/>
      <c r="DM45" s="25"/>
      <c r="DN45" s="61">
        <f t="shared" si="12"/>
        <v>0</v>
      </c>
      <c r="DO45" s="25"/>
      <c r="DP45" s="25"/>
      <c r="DQ45" s="25"/>
      <c r="DR45" s="61">
        <f t="shared" si="46"/>
        <v>0</v>
      </c>
      <c r="DS45" s="25"/>
      <c r="DT45" s="25"/>
      <c r="DU45" s="25"/>
      <c r="DV45" s="25"/>
      <c r="DW45" s="61">
        <f t="shared" si="13"/>
        <v>0</v>
      </c>
      <c r="DX45" s="25"/>
      <c r="DY45" s="25"/>
      <c r="DZ45" s="25"/>
      <c r="EA45" s="25"/>
      <c r="EB45" s="25"/>
      <c r="EC45" s="25"/>
      <c r="ED45" s="25"/>
      <c r="EE45" s="61">
        <f t="shared" si="123"/>
        <v>0</v>
      </c>
      <c r="EF45" s="25"/>
      <c r="EG45" s="25"/>
      <c r="EH45" s="25"/>
      <c r="EI45" s="25"/>
      <c r="EJ45" s="25"/>
      <c r="EK45" s="25"/>
      <c r="EL45" s="61">
        <f t="shared" si="16"/>
        <v>0</v>
      </c>
      <c r="EM45" s="25"/>
      <c r="EN45" s="25"/>
      <c r="EO45" s="61">
        <f t="shared" si="17"/>
        <v>0</v>
      </c>
      <c r="EP45" s="25"/>
      <c r="EQ45" s="25"/>
      <c r="ER45" s="25"/>
      <c r="ES45" s="25"/>
      <c r="ET45" s="25"/>
      <c r="EU45" s="61">
        <f t="shared" si="18"/>
        <v>0</v>
      </c>
      <c r="EV45" s="25"/>
      <c r="EW45" s="25"/>
      <c r="EX45" s="25"/>
      <c r="EY45" s="25"/>
      <c r="EZ45" s="25">
        <v>64935000</v>
      </c>
      <c r="FA45" s="25">
        <v>71978000</v>
      </c>
      <c r="FB45" s="25">
        <v>75800000</v>
      </c>
      <c r="FC45" s="25">
        <v>59728000</v>
      </c>
      <c r="FD45" s="25">
        <v>91241200</v>
      </c>
      <c r="FE45" s="25">
        <v>63236000</v>
      </c>
      <c r="FF45" s="25">
        <v>60314400</v>
      </c>
      <c r="FG45" s="25">
        <v>80826000</v>
      </c>
      <c r="FH45" s="25">
        <v>56156000</v>
      </c>
      <c r="FI45" s="25">
        <v>62456000</v>
      </c>
      <c r="FJ45" s="25">
        <v>70180000</v>
      </c>
      <c r="FK45" s="61">
        <f t="shared" si="20"/>
        <v>0</v>
      </c>
      <c r="FL45" s="25"/>
      <c r="FM45" s="25"/>
      <c r="FN45" s="61">
        <f t="shared" si="21"/>
        <v>0</v>
      </c>
      <c r="FO45" s="25"/>
      <c r="FP45" s="25"/>
      <c r="FQ45" s="25">
        <f t="shared" si="134"/>
        <v>0</v>
      </c>
      <c r="FR45" s="25"/>
      <c r="FS45" s="182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>
        <f t="shared" si="135"/>
        <v>0</v>
      </c>
      <c r="GH45" s="25">
        <f t="shared" si="136"/>
        <v>0</v>
      </c>
      <c r="GI45" s="25">
        <f t="shared" si="137"/>
        <v>0</v>
      </c>
      <c r="GJ45" s="25">
        <f t="shared" si="167"/>
        <v>0</v>
      </c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16"/>
      <c r="HV45" s="235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</row>
    <row r="46" spans="1:256" s="6" customFormat="1" ht="15.95" hidden="1" customHeight="1">
      <c r="A46" s="46"/>
      <c r="B46" s="46">
        <v>6111</v>
      </c>
      <c r="C46" s="47" t="s">
        <v>590</v>
      </c>
      <c r="D46" s="57">
        <f t="shared" si="111"/>
        <v>0</v>
      </c>
      <c r="E46" s="82">
        <f t="shared" si="24"/>
        <v>0</v>
      </c>
      <c r="F46" s="61">
        <f t="shared" si="112"/>
        <v>0</v>
      </c>
      <c r="G46" s="61">
        <f t="shared" si="25"/>
        <v>0</v>
      </c>
      <c r="H46" s="61">
        <f t="shared" si="127"/>
        <v>0</v>
      </c>
      <c r="I46" s="61">
        <f t="shared" si="26"/>
        <v>0</v>
      </c>
      <c r="J46" s="61">
        <f t="shared" si="113"/>
        <v>0</v>
      </c>
      <c r="K46" s="82">
        <f t="shared" si="27"/>
        <v>0</v>
      </c>
      <c r="L46" s="82">
        <f t="shared" si="28"/>
        <v>0</v>
      </c>
      <c r="M46" s="60">
        <f t="shared" si="1"/>
        <v>0</v>
      </c>
      <c r="N46" s="53">
        <f t="shared" si="2"/>
        <v>0</v>
      </c>
      <c r="O46" s="25">
        <f t="shared" si="132"/>
        <v>0</v>
      </c>
      <c r="P46" s="25">
        <f t="shared" si="155"/>
        <v>0</v>
      </c>
      <c r="Q46" s="25">
        <f t="shared" si="156"/>
        <v>0</v>
      </c>
      <c r="R46" s="25">
        <f t="shared" si="156"/>
        <v>0</v>
      </c>
      <c r="S46" s="25">
        <f t="shared" si="157"/>
        <v>0</v>
      </c>
      <c r="T46" s="25">
        <f t="shared" si="158"/>
        <v>0</v>
      </c>
      <c r="U46" s="25">
        <f t="shared" si="159"/>
        <v>0</v>
      </c>
      <c r="V46" s="25">
        <f t="shared" si="160"/>
        <v>0</v>
      </c>
      <c r="W46" s="25">
        <f t="shared" si="161"/>
        <v>0</v>
      </c>
      <c r="X46" s="25">
        <f t="shared" si="162"/>
        <v>0</v>
      </c>
      <c r="Y46" s="25">
        <f t="shared" si="163"/>
        <v>0</v>
      </c>
      <c r="Z46" s="25">
        <f t="shared" si="164"/>
        <v>0</v>
      </c>
      <c r="AA46" s="25">
        <f t="shared" si="164"/>
        <v>0</v>
      </c>
      <c r="AB46" s="25">
        <f t="shared" si="133"/>
        <v>0</v>
      </c>
      <c r="AC46" s="9">
        <f t="shared" si="133"/>
        <v>0</v>
      </c>
      <c r="AD46" s="25">
        <f t="shared" si="165"/>
        <v>0</v>
      </c>
      <c r="AE46" s="53">
        <f t="shared" si="30"/>
        <v>0</v>
      </c>
      <c r="AF46" s="61">
        <f t="shared" si="115"/>
        <v>0</v>
      </c>
      <c r="AG46" s="61">
        <f t="shared" si="116"/>
        <v>0</v>
      </c>
      <c r="AH46" s="53">
        <f t="shared" si="130"/>
        <v>0</v>
      </c>
      <c r="AI46" s="132">
        <f t="shared" si="0"/>
        <v>0</v>
      </c>
      <c r="AJ46" s="82">
        <f t="shared" si="31"/>
        <v>0</v>
      </c>
      <c r="AK46" s="82">
        <f t="shared" si="32"/>
        <v>0</v>
      </c>
      <c r="AL46" s="82">
        <f t="shared" si="33"/>
        <v>0</v>
      </c>
      <c r="AM46" s="82">
        <f t="shared" si="34"/>
        <v>0</v>
      </c>
      <c r="AN46" s="82">
        <f t="shared" si="35"/>
        <v>0</v>
      </c>
      <c r="AO46" s="82">
        <f t="shared" si="36"/>
        <v>0</v>
      </c>
      <c r="AP46" s="82">
        <f t="shared" si="37"/>
        <v>0</v>
      </c>
      <c r="AQ46" s="12">
        <f t="shared" si="131"/>
        <v>0</v>
      </c>
      <c r="AR46" s="30">
        <f t="shared" si="117"/>
        <v>0</v>
      </c>
      <c r="AS46" s="25"/>
      <c r="AT46" s="25"/>
      <c r="AU46" s="25"/>
      <c r="AV46" s="25"/>
      <c r="AW46" s="25"/>
      <c r="AX46" s="25"/>
      <c r="AY46" s="25"/>
      <c r="AZ46" s="25"/>
      <c r="BA46" s="25"/>
      <c r="BB46" s="30">
        <f t="shared" si="119"/>
        <v>0</v>
      </c>
      <c r="BC46" s="25"/>
      <c r="BD46" s="25"/>
      <c r="BE46" s="25"/>
      <c r="BF46" s="30">
        <f t="shared" si="5"/>
        <v>0</v>
      </c>
      <c r="BG46" s="25"/>
      <c r="BH46" s="25"/>
      <c r="BI46" s="25"/>
      <c r="BJ46" s="25"/>
      <c r="BK46" s="25"/>
      <c r="BL46" s="25"/>
      <c r="BM46" s="61">
        <f t="shared" si="39"/>
        <v>0</v>
      </c>
      <c r="BN46" s="25"/>
      <c r="BO46" s="25"/>
      <c r="BP46" s="25"/>
      <c r="BQ46" s="25"/>
      <c r="BR46" s="25"/>
      <c r="BS46" s="25"/>
      <c r="BT46" s="61">
        <f t="shared" si="40"/>
        <v>0</v>
      </c>
      <c r="BU46" s="25"/>
      <c r="BV46" s="25"/>
      <c r="BW46" s="61">
        <f t="shared" si="41"/>
        <v>0</v>
      </c>
      <c r="BX46" s="25"/>
      <c r="BY46" s="25"/>
      <c r="BZ46" s="25"/>
      <c r="CA46" s="25"/>
      <c r="CB46" s="61">
        <f t="shared" si="42"/>
        <v>0</v>
      </c>
      <c r="CC46" s="25"/>
      <c r="CD46" s="25"/>
      <c r="CE46" s="25"/>
      <c r="CF46" s="25"/>
      <c r="CG46" s="61">
        <f t="shared" si="166"/>
        <v>0</v>
      </c>
      <c r="CH46" s="25"/>
      <c r="CI46" s="25"/>
      <c r="CJ46" s="25"/>
      <c r="CK46" s="25"/>
      <c r="CL46" s="61">
        <f t="shared" si="44"/>
        <v>0</v>
      </c>
      <c r="CM46" s="25"/>
      <c r="CN46" s="25"/>
      <c r="CO46" s="25"/>
      <c r="CP46" s="25"/>
      <c r="CQ46" s="25"/>
      <c r="CR46" s="61">
        <f t="shared" si="45"/>
        <v>0</v>
      </c>
      <c r="CS46" s="25"/>
      <c r="CT46" s="25"/>
      <c r="CU46" s="25"/>
      <c r="CV46" s="25"/>
      <c r="CW46" s="61">
        <f t="shared" si="8"/>
        <v>0</v>
      </c>
      <c r="CX46" s="25"/>
      <c r="CY46" s="25"/>
      <c r="CZ46" s="25"/>
      <c r="DA46" s="25"/>
      <c r="DB46" s="61">
        <f t="shared" si="9"/>
        <v>0</v>
      </c>
      <c r="DC46" s="25"/>
      <c r="DD46" s="25"/>
      <c r="DE46" s="25"/>
      <c r="DF46" s="61">
        <f t="shared" si="10"/>
        <v>0</v>
      </c>
      <c r="DG46" s="25"/>
      <c r="DH46" s="25"/>
      <c r="DI46" s="25"/>
      <c r="DJ46" s="61">
        <f t="shared" si="11"/>
        <v>0</v>
      </c>
      <c r="DK46" s="25"/>
      <c r="DL46" s="25"/>
      <c r="DM46" s="25"/>
      <c r="DN46" s="61">
        <f t="shared" si="12"/>
        <v>0</v>
      </c>
      <c r="DO46" s="25"/>
      <c r="DP46" s="25"/>
      <c r="DQ46" s="25"/>
      <c r="DR46" s="61">
        <f t="shared" si="46"/>
        <v>0</v>
      </c>
      <c r="DS46" s="25"/>
      <c r="DT46" s="25"/>
      <c r="DU46" s="25"/>
      <c r="DV46" s="25"/>
      <c r="DW46" s="61">
        <f t="shared" si="13"/>
        <v>0</v>
      </c>
      <c r="DX46" s="25"/>
      <c r="DY46" s="25"/>
      <c r="DZ46" s="25"/>
      <c r="EA46" s="25"/>
      <c r="EB46" s="25"/>
      <c r="EC46" s="25"/>
      <c r="ED46" s="25"/>
      <c r="EE46" s="61">
        <f t="shared" si="123"/>
        <v>0</v>
      </c>
      <c r="EF46" s="25"/>
      <c r="EG46" s="25"/>
      <c r="EH46" s="25"/>
      <c r="EI46" s="25"/>
      <c r="EJ46" s="25"/>
      <c r="EK46" s="25"/>
      <c r="EL46" s="61">
        <f t="shared" si="16"/>
        <v>0</v>
      </c>
      <c r="EM46" s="25"/>
      <c r="EN46" s="25"/>
      <c r="EO46" s="61">
        <f t="shared" si="17"/>
        <v>0</v>
      </c>
      <c r="EP46" s="25"/>
      <c r="EQ46" s="25"/>
      <c r="ER46" s="25"/>
      <c r="ES46" s="25"/>
      <c r="ET46" s="25"/>
      <c r="EU46" s="61">
        <f t="shared" si="18"/>
        <v>0</v>
      </c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61">
        <f t="shared" si="20"/>
        <v>0</v>
      </c>
      <c r="FL46" s="25"/>
      <c r="FM46" s="25"/>
      <c r="FN46" s="61">
        <f t="shared" si="21"/>
        <v>0</v>
      </c>
      <c r="FO46" s="25"/>
      <c r="FP46" s="25"/>
      <c r="FQ46" s="25">
        <f t="shared" si="134"/>
        <v>0</v>
      </c>
      <c r="FR46" s="25"/>
      <c r="FS46" s="182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>
        <f t="shared" si="135"/>
        <v>0</v>
      </c>
      <c r="GH46" s="25">
        <f t="shared" si="136"/>
        <v>0</v>
      </c>
      <c r="GI46" s="25">
        <f t="shared" si="137"/>
        <v>0</v>
      </c>
      <c r="GJ46" s="25">
        <f t="shared" si="167"/>
        <v>0</v>
      </c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16"/>
      <c r="HV46" s="235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</row>
    <row r="47" spans="1:256" s="6" customFormat="1" ht="15.95" hidden="1" customHeight="1">
      <c r="A47" s="46"/>
      <c r="B47" s="46">
        <v>6112</v>
      </c>
      <c r="C47" s="47" t="s">
        <v>383</v>
      </c>
      <c r="D47" s="57">
        <f t="shared" si="111"/>
        <v>11926924691</v>
      </c>
      <c r="E47" s="82">
        <f t="shared" si="24"/>
        <v>8307453601</v>
      </c>
      <c r="F47" s="61">
        <f t="shared" si="112"/>
        <v>0</v>
      </c>
      <c r="G47" s="61">
        <f t="shared" si="25"/>
        <v>115507393</v>
      </c>
      <c r="H47" s="61">
        <f t="shared" si="127"/>
        <v>0</v>
      </c>
      <c r="I47" s="61">
        <f t="shared" si="26"/>
        <v>0</v>
      </c>
      <c r="J47" s="61">
        <f t="shared" si="113"/>
        <v>4443680499</v>
      </c>
      <c r="K47" s="82">
        <f t="shared" si="27"/>
        <v>3310202646</v>
      </c>
      <c r="L47" s="82">
        <f t="shared" si="28"/>
        <v>438063063</v>
      </c>
      <c r="M47" s="60">
        <f t="shared" si="1"/>
        <v>0</v>
      </c>
      <c r="N47" s="53">
        <f t="shared" si="2"/>
        <v>0</v>
      </c>
      <c r="O47" s="25">
        <f t="shared" si="132"/>
        <v>0</v>
      </c>
      <c r="P47" s="25">
        <f t="shared" si="155"/>
        <v>0</v>
      </c>
      <c r="Q47" s="25">
        <f t="shared" si="156"/>
        <v>0</v>
      </c>
      <c r="R47" s="25">
        <f t="shared" si="156"/>
        <v>0</v>
      </c>
      <c r="S47" s="25">
        <f t="shared" si="157"/>
        <v>0</v>
      </c>
      <c r="T47" s="25">
        <f t="shared" si="158"/>
        <v>0</v>
      </c>
      <c r="U47" s="25">
        <f t="shared" si="159"/>
        <v>0</v>
      </c>
      <c r="V47" s="25">
        <f t="shared" si="160"/>
        <v>0</v>
      </c>
      <c r="W47" s="25">
        <f t="shared" si="161"/>
        <v>0</v>
      </c>
      <c r="X47" s="25">
        <f t="shared" si="162"/>
        <v>0</v>
      </c>
      <c r="Y47" s="25">
        <f t="shared" si="163"/>
        <v>0</v>
      </c>
      <c r="Z47" s="25">
        <f t="shared" si="164"/>
        <v>0</v>
      </c>
      <c r="AA47" s="25">
        <f t="shared" si="164"/>
        <v>0</v>
      </c>
      <c r="AB47" s="25">
        <f t="shared" si="133"/>
        <v>0</v>
      </c>
      <c r="AC47" s="9">
        <f t="shared" si="133"/>
        <v>0</v>
      </c>
      <c r="AD47" s="25">
        <f t="shared" si="165"/>
        <v>0</v>
      </c>
      <c r="AE47" s="53">
        <f t="shared" si="30"/>
        <v>3597336915</v>
      </c>
      <c r="AF47" s="61">
        <f t="shared" si="115"/>
        <v>87397000</v>
      </c>
      <c r="AG47" s="61">
        <f t="shared" si="116"/>
        <v>3509939915</v>
      </c>
      <c r="AH47" s="53">
        <f t="shared" si="130"/>
        <v>22134175</v>
      </c>
      <c r="AI47" s="132">
        <f t="shared" si="0"/>
        <v>0</v>
      </c>
      <c r="AJ47" s="82">
        <f t="shared" si="31"/>
        <v>0</v>
      </c>
      <c r="AK47" s="82">
        <f t="shared" si="32"/>
        <v>9547200</v>
      </c>
      <c r="AL47" s="82">
        <f t="shared" si="33"/>
        <v>0</v>
      </c>
      <c r="AM47" s="82">
        <f t="shared" si="34"/>
        <v>8787175</v>
      </c>
      <c r="AN47" s="82">
        <f t="shared" si="35"/>
        <v>3799800</v>
      </c>
      <c r="AO47" s="82">
        <f t="shared" si="36"/>
        <v>0</v>
      </c>
      <c r="AP47" s="82">
        <f t="shared" si="37"/>
        <v>0</v>
      </c>
      <c r="AQ47" s="12">
        <f t="shared" si="131"/>
        <v>0</v>
      </c>
      <c r="AR47" s="30">
        <f t="shared" si="117"/>
        <v>0</v>
      </c>
      <c r="AS47" s="25"/>
      <c r="AT47" s="25"/>
      <c r="AU47" s="25"/>
      <c r="AV47" s="25"/>
      <c r="AW47" s="25"/>
      <c r="AX47" s="25"/>
      <c r="AY47" s="25"/>
      <c r="AZ47" s="25"/>
      <c r="BA47" s="25"/>
      <c r="BB47" s="30">
        <f t="shared" si="119"/>
        <v>0</v>
      </c>
      <c r="BC47" s="25"/>
      <c r="BD47" s="25"/>
      <c r="BE47" s="25"/>
      <c r="BF47" s="30">
        <f t="shared" si="5"/>
        <v>211691568</v>
      </c>
      <c r="BG47" s="25">
        <v>115507393</v>
      </c>
      <c r="BH47" s="25">
        <v>87397000</v>
      </c>
      <c r="BI47" s="25">
        <v>8787175</v>
      </c>
      <c r="BJ47" s="25"/>
      <c r="BK47" s="25"/>
      <c r="BL47" s="25"/>
      <c r="BM47" s="61">
        <f t="shared" si="39"/>
        <v>2213862600</v>
      </c>
      <c r="BN47" s="25">
        <v>1069756500</v>
      </c>
      <c r="BO47" s="25"/>
      <c r="BP47" s="25">
        <v>1144106100</v>
      </c>
      <c r="BQ47" s="25"/>
      <c r="BR47" s="25"/>
      <c r="BS47" s="25"/>
      <c r="BT47" s="61">
        <f t="shared" si="40"/>
        <v>218370800</v>
      </c>
      <c r="BU47" s="25">
        <v>177693600</v>
      </c>
      <c r="BV47" s="25">
        <v>40677200</v>
      </c>
      <c r="BW47" s="61">
        <f t="shared" si="41"/>
        <v>381125280</v>
      </c>
      <c r="BX47" s="25">
        <v>287757294</v>
      </c>
      <c r="BY47" s="25"/>
      <c r="BZ47" s="25">
        <v>93367986</v>
      </c>
      <c r="CA47" s="25"/>
      <c r="CB47" s="61">
        <f t="shared" si="42"/>
        <v>396815000</v>
      </c>
      <c r="CC47" s="25">
        <v>217658600</v>
      </c>
      <c r="CD47" s="25"/>
      <c r="CE47" s="25">
        <v>179156400</v>
      </c>
      <c r="CF47" s="25"/>
      <c r="CG47" s="61">
        <f t="shared" si="166"/>
        <v>449768910</v>
      </c>
      <c r="CH47" s="25">
        <v>368388760</v>
      </c>
      <c r="CI47" s="25"/>
      <c r="CJ47" s="25">
        <v>81380150</v>
      </c>
      <c r="CK47" s="25"/>
      <c r="CL47" s="61">
        <f t="shared" si="44"/>
        <v>491768100</v>
      </c>
      <c r="CM47" s="25">
        <v>211536500</v>
      </c>
      <c r="CN47" s="25"/>
      <c r="CO47" s="25">
        <v>276431800</v>
      </c>
      <c r="CP47" s="25">
        <v>3799800</v>
      </c>
      <c r="CQ47" s="25"/>
      <c r="CR47" s="61">
        <f t="shared" si="45"/>
        <v>560583635</v>
      </c>
      <c r="CS47" s="25">
        <v>237678445</v>
      </c>
      <c r="CT47" s="25"/>
      <c r="CU47" s="25">
        <v>322905190</v>
      </c>
      <c r="CV47" s="25"/>
      <c r="CW47" s="61">
        <f t="shared" si="8"/>
        <v>575485661</v>
      </c>
      <c r="CX47" s="25">
        <v>306986561</v>
      </c>
      <c r="CY47" s="25"/>
      <c r="CZ47" s="25">
        <v>268499100</v>
      </c>
      <c r="DA47" s="25"/>
      <c r="DB47" s="61">
        <f t="shared" si="9"/>
        <v>832500134</v>
      </c>
      <c r="DC47" s="25">
        <v>314880800</v>
      </c>
      <c r="DD47" s="25"/>
      <c r="DE47" s="25">
        <v>517619334</v>
      </c>
      <c r="DF47" s="61">
        <f t="shared" si="10"/>
        <v>449961890</v>
      </c>
      <c r="DG47" s="25">
        <v>211709250</v>
      </c>
      <c r="DH47" s="25"/>
      <c r="DI47" s="25">
        <v>238252640</v>
      </c>
      <c r="DJ47" s="61">
        <f t="shared" si="11"/>
        <v>256599920</v>
      </c>
      <c r="DK47" s="25">
        <v>213888800</v>
      </c>
      <c r="DL47" s="25"/>
      <c r="DM47" s="25">
        <v>42711120</v>
      </c>
      <c r="DN47" s="61">
        <f t="shared" si="12"/>
        <v>347462300</v>
      </c>
      <c r="DO47" s="25">
        <v>309846000</v>
      </c>
      <c r="DP47" s="25"/>
      <c r="DQ47" s="25">
        <v>37616300</v>
      </c>
      <c r="DR47" s="61">
        <f t="shared" si="46"/>
        <v>550919373</v>
      </c>
      <c r="DS47" s="25">
        <v>423560819</v>
      </c>
      <c r="DT47" s="25"/>
      <c r="DU47" s="25">
        <v>127358554</v>
      </c>
      <c r="DV47" s="25"/>
      <c r="DW47" s="61">
        <f t="shared" si="13"/>
        <v>341610000</v>
      </c>
      <c r="DX47" s="25">
        <v>332062800</v>
      </c>
      <c r="DY47" s="25"/>
      <c r="DZ47" s="25"/>
      <c r="EA47" s="25"/>
      <c r="EB47" s="25"/>
      <c r="EC47" s="25"/>
      <c r="ED47" s="25">
        <v>9547200</v>
      </c>
      <c r="EE47" s="61">
        <f t="shared" si="123"/>
        <v>264284977</v>
      </c>
      <c r="EF47" s="25">
        <v>92338570</v>
      </c>
      <c r="EG47" s="25">
        <v>32088366</v>
      </c>
      <c r="EH47" s="25"/>
      <c r="EI47" s="25">
        <v>139858041</v>
      </c>
      <c r="EJ47" s="25"/>
      <c r="EK47" s="25"/>
      <c r="EL47" s="61">
        <f t="shared" si="16"/>
        <v>212974400</v>
      </c>
      <c r="EM47" s="25">
        <v>212974400</v>
      </c>
      <c r="EN47" s="25"/>
      <c r="EO47" s="61">
        <f t="shared" si="17"/>
        <v>264456650</v>
      </c>
      <c r="EP47" s="25">
        <v>264456650</v>
      </c>
      <c r="EQ47" s="25"/>
      <c r="ER47" s="25"/>
      <c r="ES47" s="25"/>
      <c r="ET47" s="25"/>
      <c r="EU47" s="61">
        <f t="shared" si="18"/>
        <v>205446115</v>
      </c>
      <c r="EV47" s="25">
        <v>205446115</v>
      </c>
      <c r="EW47" s="25"/>
      <c r="EX47" s="25"/>
      <c r="EY47" s="25"/>
      <c r="EZ47" s="25">
        <v>250059200</v>
      </c>
      <c r="FA47" s="25">
        <v>249818900</v>
      </c>
      <c r="FB47" s="25">
        <v>247582015</v>
      </c>
      <c r="FC47" s="25">
        <v>201966200</v>
      </c>
      <c r="FD47" s="25">
        <v>315773400</v>
      </c>
      <c r="FE47" s="25">
        <v>219697500</v>
      </c>
      <c r="FF47" s="25">
        <v>237248700</v>
      </c>
      <c r="FG47" s="25"/>
      <c r="FH47" s="25">
        <v>168779400</v>
      </c>
      <c r="FI47" s="25">
        <v>170615800</v>
      </c>
      <c r="FJ47" s="25">
        <v>201633200</v>
      </c>
      <c r="FK47" s="61">
        <f t="shared" si="20"/>
        <v>97978700</v>
      </c>
      <c r="FL47" s="25">
        <v>97978700</v>
      </c>
      <c r="FM47" s="25"/>
      <c r="FN47" s="61">
        <f t="shared" si="21"/>
        <v>239453863</v>
      </c>
      <c r="FO47" s="25">
        <v>239453863</v>
      </c>
      <c r="FP47" s="25"/>
      <c r="FQ47" s="25">
        <f t="shared" si="134"/>
        <v>26248400</v>
      </c>
      <c r="FR47" s="25">
        <v>26248400</v>
      </c>
      <c r="FS47" s="182"/>
      <c r="FT47" s="25"/>
      <c r="FU47" s="25">
        <v>74382100</v>
      </c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>
        <f t="shared" si="135"/>
        <v>0</v>
      </c>
      <c r="GH47" s="25">
        <f t="shared" si="136"/>
        <v>0</v>
      </c>
      <c r="GI47" s="25">
        <f t="shared" si="137"/>
        <v>0</v>
      </c>
      <c r="GJ47" s="25">
        <f t="shared" si="167"/>
        <v>0</v>
      </c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16"/>
      <c r="HV47" s="235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</row>
    <row r="48" spans="1:256" s="6" customFormat="1" ht="15.95" hidden="1" customHeight="1">
      <c r="A48" s="46"/>
      <c r="B48" s="46">
        <v>6113</v>
      </c>
      <c r="C48" s="47" t="s">
        <v>594</v>
      </c>
      <c r="D48" s="57">
        <f t="shared" si="111"/>
        <v>316352628</v>
      </c>
      <c r="E48" s="82">
        <f t="shared" si="24"/>
        <v>162382228</v>
      </c>
      <c r="F48" s="61">
        <f t="shared" si="112"/>
        <v>0</v>
      </c>
      <c r="G48" s="61">
        <f t="shared" si="25"/>
        <v>2767000</v>
      </c>
      <c r="H48" s="61">
        <f t="shared" si="127"/>
        <v>0</v>
      </c>
      <c r="I48" s="61">
        <f t="shared" si="26"/>
        <v>0</v>
      </c>
      <c r="J48" s="61">
        <f t="shared" si="113"/>
        <v>67770900</v>
      </c>
      <c r="K48" s="82">
        <f t="shared" si="27"/>
        <v>56924600</v>
      </c>
      <c r="L48" s="82">
        <f t="shared" si="28"/>
        <v>34919728</v>
      </c>
      <c r="M48" s="60">
        <f t="shared" si="1"/>
        <v>0</v>
      </c>
      <c r="N48" s="53">
        <f t="shared" si="2"/>
        <v>0</v>
      </c>
      <c r="O48" s="25">
        <f t="shared" si="132"/>
        <v>0</v>
      </c>
      <c r="P48" s="25">
        <f t="shared" si="155"/>
        <v>0</v>
      </c>
      <c r="Q48" s="25">
        <f t="shared" si="156"/>
        <v>0</v>
      </c>
      <c r="R48" s="25">
        <f t="shared" si="156"/>
        <v>0</v>
      </c>
      <c r="S48" s="25">
        <f t="shared" si="157"/>
        <v>0</v>
      </c>
      <c r="T48" s="25">
        <f t="shared" si="158"/>
        <v>0</v>
      </c>
      <c r="U48" s="25">
        <f t="shared" si="159"/>
        <v>0</v>
      </c>
      <c r="V48" s="25">
        <f t="shared" si="160"/>
        <v>0</v>
      </c>
      <c r="W48" s="25">
        <f t="shared" si="161"/>
        <v>0</v>
      </c>
      <c r="X48" s="25">
        <f t="shared" si="162"/>
        <v>0</v>
      </c>
      <c r="Y48" s="25">
        <f t="shared" si="163"/>
        <v>0</v>
      </c>
      <c r="Z48" s="25">
        <f t="shared" si="164"/>
        <v>0</v>
      </c>
      <c r="AA48" s="25">
        <f t="shared" si="164"/>
        <v>0</v>
      </c>
      <c r="AB48" s="25">
        <f t="shared" si="133"/>
        <v>0</v>
      </c>
      <c r="AC48" s="9">
        <f t="shared" si="133"/>
        <v>0</v>
      </c>
      <c r="AD48" s="25">
        <f t="shared" si="165"/>
        <v>0</v>
      </c>
      <c r="AE48" s="53">
        <f t="shared" si="30"/>
        <v>152806400</v>
      </c>
      <c r="AF48" s="61">
        <f t="shared" si="115"/>
        <v>1900000</v>
      </c>
      <c r="AG48" s="61">
        <f t="shared" si="116"/>
        <v>150906400</v>
      </c>
      <c r="AH48" s="53">
        <f t="shared" si="130"/>
        <v>1164000</v>
      </c>
      <c r="AI48" s="132">
        <f t="shared" si="0"/>
        <v>0</v>
      </c>
      <c r="AJ48" s="82">
        <f t="shared" si="31"/>
        <v>0</v>
      </c>
      <c r="AK48" s="82">
        <f t="shared" si="32"/>
        <v>264000</v>
      </c>
      <c r="AL48" s="82">
        <f t="shared" si="33"/>
        <v>0</v>
      </c>
      <c r="AM48" s="82">
        <f t="shared" si="34"/>
        <v>0</v>
      </c>
      <c r="AN48" s="82">
        <f t="shared" si="35"/>
        <v>900000</v>
      </c>
      <c r="AO48" s="82">
        <f t="shared" si="36"/>
        <v>0</v>
      </c>
      <c r="AP48" s="82">
        <f t="shared" si="37"/>
        <v>0</v>
      </c>
      <c r="AQ48" s="12">
        <f t="shared" si="131"/>
        <v>0</v>
      </c>
      <c r="AR48" s="30">
        <f t="shared" si="117"/>
        <v>0</v>
      </c>
      <c r="AS48" s="25"/>
      <c r="AT48" s="25"/>
      <c r="AU48" s="25"/>
      <c r="AV48" s="25"/>
      <c r="AW48" s="25"/>
      <c r="AX48" s="25"/>
      <c r="AY48" s="25"/>
      <c r="AZ48" s="25"/>
      <c r="BA48" s="25"/>
      <c r="BB48" s="30">
        <f t="shared" si="119"/>
        <v>0</v>
      </c>
      <c r="BC48" s="25"/>
      <c r="BD48" s="25"/>
      <c r="BE48" s="25"/>
      <c r="BF48" s="30">
        <f t="shared" si="5"/>
        <v>4667000</v>
      </c>
      <c r="BG48" s="25">
        <v>2767000</v>
      </c>
      <c r="BH48" s="25">
        <v>1900000</v>
      </c>
      <c r="BI48" s="25"/>
      <c r="BJ48" s="25"/>
      <c r="BK48" s="25"/>
      <c r="BL48" s="25"/>
      <c r="BM48" s="61">
        <f t="shared" si="39"/>
        <v>113615200</v>
      </c>
      <c r="BN48" s="25">
        <v>12329500</v>
      </c>
      <c r="BO48" s="25"/>
      <c r="BP48" s="25">
        <v>101285700</v>
      </c>
      <c r="BQ48" s="25"/>
      <c r="BR48" s="25"/>
      <c r="BS48" s="25"/>
      <c r="BT48" s="61">
        <f t="shared" si="40"/>
        <v>844000</v>
      </c>
      <c r="BU48" s="25">
        <v>684000</v>
      </c>
      <c r="BV48" s="25">
        <v>160000</v>
      </c>
      <c r="BW48" s="61">
        <f t="shared" si="41"/>
        <v>14530300</v>
      </c>
      <c r="BX48" s="25">
        <v>1986000</v>
      </c>
      <c r="BY48" s="25"/>
      <c r="BZ48" s="25">
        <v>12544300</v>
      </c>
      <c r="CA48" s="25"/>
      <c r="CB48" s="61">
        <f t="shared" si="42"/>
        <v>3300000</v>
      </c>
      <c r="CC48" s="25">
        <v>1792000</v>
      </c>
      <c r="CD48" s="25"/>
      <c r="CE48" s="25">
        <v>1508000</v>
      </c>
      <c r="CF48" s="25"/>
      <c r="CG48" s="61">
        <f t="shared" si="166"/>
        <v>16005000</v>
      </c>
      <c r="CH48" s="9">
        <v>15294000</v>
      </c>
      <c r="CI48" s="25"/>
      <c r="CJ48" s="25">
        <v>711000</v>
      </c>
      <c r="CK48" s="25"/>
      <c r="CL48" s="61">
        <f t="shared" si="44"/>
        <v>21582500</v>
      </c>
      <c r="CM48" s="25">
        <v>9652500</v>
      </c>
      <c r="CN48" s="25"/>
      <c r="CO48" s="25">
        <v>11030000</v>
      </c>
      <c r="CP48" s="25">
        <v>900000</v>
      </c>
      <c r="CQ48" s="25"/>
      <c r="CR48" s="61">
        <f t="shared" si="45"/>
        <v>0</v>
      </c>
      <c r="CS48" s="25"/>
      <c r="CT48" s="25"/>
      <c r="CU48" s="25"/>
      <c r="CV48" s="25"/>
      <c r="CW48" s="61">
        <f t="shared" si="8"/>
        <v>844000</v>
      </c>
      <c r="CX48" s="25">
        <v>487000</v>
      </c>
      <c r="CY48" s="25"/>
      <c r="CZ48" s="25">
        <v>357000</v>
      </c>
      <c r="DA48" s="25"/>
      <c r="DB48" s="61">
        <f t="shared" si="9"/>
        <v>18177000</v>
      </c>
      <c r="DC48" s="25">
        <v>8742000</v>
      </c>
      <c r="DD48" s="25"/>
      <c r="DE48" s="25">
        <v>9435000</v>
      </c>
      <c r="DF48" s="61">
        <f t="shared" si="10"/>
        <v>2532000</v>
      </c>
      <c r="DG48" s="25">
        <v>1155000</v>
      </c>
      <c r="DH48" s="25"/>
      <c r="DI48" s="25">
        <v>1377000</v>
      </c>
      <c r="DJ48" s="61">
        <f t="shared" si="11"/>
        <v>2085000</v>
      </c>
      <c r="DK48" s="25">
        <v>2012000</v>
      </c>
      <c r="DL48" s="25"/>
      <c r="DM48" s="25">
        <v>73000</v>
      </c>
      <c r="DN48" s="61">
        <f t="shared" si="12"/>
        <v>6422000</v>
      </c>
      <c r="DO48" s="25">
        <v>4800000</v>
      </c>
      <c r="DP48" s="25"/>
      <c r="DQ48" s="25">
        <v>1622000</v>
      </c>
      <c r="DR48" s="61">
        <f t="shared" si="46"/>
        <v>3368000</v>
      </c>
      <c r="DS48" s="25">
        <v>2678000</v>
      </c>
      <c r="DT48" s="25"/>
      <c r="DU48" s="25">
        <v>690000</v>
      </c>
      <c r="DV48" s="25"/>
      <c r="DW48" s="61">
        <f t="shared" si="13"/>
        <v>12271000</v>
      </c>
      <c r="DX48" s="25">
        <v>12007000</v>
      </c>
      <c r="DY48" s="25"/>
      <c r="DZ48" s="25"/>
      <c r="EA48" s="25"/>
      <c r="EB48" s="25"/>
      <c r="EC48" s="25"/>
      <c r="ED48" s="25">
        <v>264000</v>
      </c>
      <c r="EE48" s="61">
        <f t="shared" si="123"/>
        <v>18095400</v>
      </c>
      <c r="EF48" s="25">
        <v>6158900</v>
      </c>
      <c r="EG48" s="25">
        <v>1823100</v>
      </c>
      <c r="EH48" s="25"/>
      <c r="EI48" s="25">
        <v>10113400</v>
      </c>
      <c r="EJ48" s="25"/>
      <c r="EK48" s="25"/>
      <c r="EL48" s="61">
        <f t="shared" si="16"/>
        <v>3480000</v>
      </c>
      <c r="EM48" s="25">
        <v>3480000</v>
      </c>
      <c r="EN48" s="25"/>
      <c r="EO48" s="61">
        <f t="shared" si="17"/>
        <v>6066000</v>
      </c>
      <c r="EP48" s="25">
        <v>6066000</v>
      </c>
      <c r="EQ48" s="25"/>
      <c r="ER48" s="25"/>
      <c r="ES48" s="25"/>
      <c r="ET48" s="25"/>
      <c r="EU48" s="61">
        <f t="shared" si="18"/>
        <v>0</v>
      </c>
      <c r="EV48" s="25"/>
      <c r="EW48" s="25"/>
      <c r="EX48" s="25"/>
      <c r="EY48" s="25"/>
      <c r="EZ48" s="25">
        <v>5974000</v>
      </c>
      <c r="FA48" s="25">
        <v>15064000</v>
      </c>
      <c r="FB48" s="25"/>
      <c r="FC48" s="25">
        <v>1688000</v>
      </c>
      <c r="FD48" s="25">
        <v>1688000</v>
      </c>
      <c r="FE48" s="25">
        <v>844000</v>
      </c>
      <c r="FF48" s="25">
        <v>1688000</v>
      </c>
      <c r="FG48" s="25">
        <v>3376000</v>
      </c>
      <c r="FH48" s="25">
        <v>2382500</v>
      </c>
      <c r="FI48" s="25">
        <v>844000</v>
      </c>
      <c r="FJ48" s="25"/>
      <c r="FK48" s="61">
        <f t="shared" si="20"/>
        <v>9228000</v>
      </c>
      <c r="FL48" s="25">
        <v>9228000</v>
      </c>
      <c r="FM48" s="25"/>
      <c r="FN48" s="61">
        <f t="shared" si="21"/>
        <v>6838728</v>
      </c>
      <c r="FO48" s="25">
        <v>6838728</v>
      </c>
      <c r="FP48" s="25"/>
      <c r="FQ48" s="25">
        <f t="shared" si="134"/>
        <v>0</v>
      </c>
      <c r="FR48" s="25"/>
      <c r="FS48" s="182"/>
      <c r="FT48" s="25"/>
      <c r="FU48" s="25">
        <v>11493000</v>
      </c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>
        <f t="shared" si="135"/>
        <v>7360000</v>
      </c>
      <c r="GH48" s="25">
        <f t="shared" si="136"/>
        <v>7360000</v>
      </c>
      <c r="GI48" s="25">
        <f t="shared" si="137"/>
        <v>0</v>
      </c>
      <c r="GJ48" s="25">
        <f t="shared" si="167"/>
        <v>0</v>
      </c>
      <c r="GK48" s="25">
        <v>584000</v>
      </c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>
        <v>2532000</v>
      </c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>
        <v>2556000</v>
      </c>
      <c r="HQ48" s="25"/>
      <c r="HR48" s="25"/>
      <c r="HS48" s="25">
        <v>1688000</v>
      </c>
      <c r="HT48" s="25"/>
      <c r="HU48" s="216"/>
      <c r="HV48" s="235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</row>
    <row r="49" spans="1:256" s="6" customFormat="1" ht="15.95" hidden="1" customHeight="1">
      <c r="A49" s="46"/>
      <c r="B49" s="46">
        <v>6114</v>
      </c>
      <c r="C49" s="47" t="s">
        <v>524</v>
      </c>
      <c r="D49" s="57">
        <f t="shared" si="111"/>
        <v>2042185188</v>
      </c>
      <c r="E49" s="82">
        <f t="shared" si="24"/>
        <v>1243004600</v>
      </c>
      <c r="F49" s="61">
        <f t="shared" si="112"/>
        <v>0</v>
      </c>
      <c r="G49" s="61">
        <f t="shared" si="25"/>
        <v>0</v>
      </c>
      <c r="H49" s="61">
        <f t="shared" si="127"/>
        <v>0</v>
      </c>
      <c r="I49" s="61">
        <f t="shared" si="26"/>
        <v>0</v>
      </c>
      <c r="J49" s="61">
        <f t="shared" si="113"/>
        <v>1217819600</v>
      </c>
      <c r="K49" s="82">
        <f t="shared" si="27"/>
        <v>18928000</v>
      </c>
      <c r="L49" s="82">
        <f t="shared" si="28"/>
        <v>6257000</v>
      </c>
      <c r="M49" s="60">
        <f t="shared" si="1"/>
        <v>0</v>
      </c>
      <c r="N49" s="53">
        <f t="shared" si="2"/>
        <v>0</v>
      </c>
      <c r="O49" s="25">
        <f t="shared" si="132"/>
        <v>0</v>
      </c>
      <c r="P49" s="25">
        <f t="shared" si="155"/>
        <v>0</v>
      </c>
      <c r="Q49" s="25">
        <f t="shared" si="156"/>
        <v>0</v>
      </c>
      <c r="R49" s="25">
        <f t="shared" si="156"/>
        <v>0</v>
      </c>
      <c r="S49" s="25">
        <f t="shared" si="157"/>
        <v>0</v>
      </c>
      <c r="T49" s="25">
        <f t="shared" si="158"/>
        <v>0</v>
      </c>
      <c r="U49" s="25">
        <f t="shared" si="159"/>
        <v>0</v>
      </c>
      <c r="V49" s="25">
        <f t="shared" si="160"/>
        <v>0</v>
      </c>
      <c r="W49" s="25">
        <f t="shared" si="161"/>
        <v>0</v>
      </c>
      <c r="X49" s="25">
        <f t="shared" si="162"/>
        <v>0</v>
      </c>
      <c r="Y49" s="25">
        <f t="shared" si="163"/>
        <v>0</v>
      </c>
      <c r="Z49" s="25">
        <f t="shared" si="164"/>
        <v>0</v>
      </c>
      <c r="AA49" s="25">
        <f t="shared" si="164"/>
        <v>0</v>
      </c>
      <c r="AB49" s="25">
        <f t="shared" si="133"/>
        <v>0</v>
      </c>
      <c r="AC49" s="9">
        <f t="shared" si="133"/>
        <v>0</v>
      </c>
      <c r="AD49" s="25">
        <f t="shared" si="165"/>
        <v>0</v>
      </c>
      <c r="AE49" s="53">
        <f t="shared" si="30"/>
        <v>795808088</v>
      </c>
      <c r="AF49" s="61">
        <f t="shared" si="115"/>
        <v>0</v>
      </c>
      <c r="AG49" s="61">
        <f t="shared" si="116"/>
        <v>795808088</v>
      </c>
      <c r="AH49" s="53">
        <f t="shared" si="130"/>
        <v>3372500</v>
      </c>
      <c r="AI49" s="132">
        <f t="shared" si="0"/>
        <v>0</v>
      </c>
      <c r="AJ49" s="82">
        <f t="shared" si="31"/>
        <v>0</v>
      </c>
      <c r="AK49" s="82">
        <f t="shared" si="32"/>
        <v>0</v>
      </c>
      <c r="AL49" s="82">
        <f t="shared" si="33"/>
        <v>0</v>
      </c>
      <c r="AM49" s="82">
        <f t="shared" si="34"/>
        <v>0</v>
      </c>
      <c r="AN49" s="82">
        <f t="shared" si="35"/>
        <v>3372500</v>
      </c>
      <c r="AO49" s="82">
        <f t="shared" si="36"/>
        <v>0</v>
      </c>
      <c r="AP49" s="82">
        <f t="shared" si="37"/>
        <v>0</v>
      </c>
      <c r="AQ49" s="12">
        <f t="shared" si="131"/>
        <v>0</v>
      </c>
      <c r="AR49" s="30">
        <f t="shared" si="117"/>
        <v>0</v>
      </c>
      <c r="AS49" s="9"/>
      <c r="AT49" s="9"/>
      <c r="AU49" s="9"/>
      <c r="AV49" s="9"/>
      <c r="AW49" s="9"/>
      <c r="AX49" s="9"/>
      <c r="AY49" s="9"/>
      <c r="AZ49" s="9"/>
      <c r="BA49" s="9"/>
      <c r="BB49" s="30">
        <f t="shared" si="119"/>
        <v>0</v>
      </c>
      <c r="BC49" s="9"/>
      <c r="BD49" s="9"/>
      <c r="BE49" s="9"/>
      <c r="BF49" s="30">
        <f t="shared" si="5"/>
        <v>0</v>
      </c>
      <c r="BG49" s="9"/>
      <c r="BH49" s="9"/>
      <c r="BI49" s="9"/>
      <c r="BJ49" s="9"/>
      <c r="BK49" s="9"/>
      <c r="BL49" s="9"/>
      <c r="BM49" s="61">
        <f t="shared" si="39"/>
        <v>1018520200</v>
      </c>
      <c r="BN49" s="9">
        <v>732886400</v>
      </c>
      <c r="BO49" s="9"/>
      <c r="BP49" s="9">
        <v>285633800</v>
      </c>
      <c r="BQ49" s="9"/>
      <c r="BR49" s="9"/>
      <c r="BS49" s="9"/>
      <c r="BT49" s="61">
        <f t="shared" si="40"/>
        <v>47002500</v>
      </c>
      <c r="BU49" s="9">
        <v>31410000</v>
      </c>
      <c r="BV49" s="9">
        <v>15592500</v>
      </c>
      <c r="BW49" s="61">
        <f t="shared" si="41"/>
        <v>111085138</v>
      </c>
      <c r="BX49" s="9">
        <v>18440000</v>
      </c>
      <c r="BY49" s="9"/>
      <c r="BZ49" s="9">
        <v>92645138</v>
      </c>
      <c r="CA49" s="9"/>
      <c r="CB49" s="61">
        <f t="shared" si="42"/>
        <v>139005500</v>
      </c>
      <c r="CC49" s="9">
        <v>117912500</v>
      </c>
      <c r="CD49" s="9"/>
      <c r="CE49" s="9">
        <v>21093000</v>
      </c>
      <c r="CF49" s="9"/>
      <c r="CG49" s="61">
        <f t="shared" si="166"/>
        <v>73957500</v>
      </c>
      <c r="CH49" s="25">
        <v>73902500</v>
      </c>
      <c r="CI49" s="9"/>
      <c r="CJ49" s="9">
        <v>55000</v>
      </c>
      <c r="CK49" s="9"/>
      <c r="CL49" s="61">
        <f t="shared" si="44"/>
        <v>89525000</v>
      </c>
      <c r="CM49" s="9"/>
      <c r="CN49" s="9"/>
      <c r="CO49" s="9">
        <v>89525000</v>
      </c>
      <c r="CP49" s="9"/>
      <c r="CQ49" s="9"/>
      <c r="CR49" s="61">
        <f t="shared" si="45"/>
        <v>70814350</v>
      </c>
      <c r="CS49" s="9"/>
      <c r="CT49" s="9"/>
      <c r="CU49" s="9">
        <v>70814350</v>
      </c>
      <c r="CV49" s="9"/>
      <c r="CW49" s="61">
        <f t="shared" si="8"/>
        <v>79805000</v>
      </c>
      <c r="CX49" s="9">
        <v>53412500</v>
      </c>
      <c r="CY49" s="9"/>
      <c r="CZ49" s="9">
        <v>26392500</v>
      </c>
      <c r="DA49" s="9"/>
      <c r="DB49" s="61">
        <f t="shared" si="9"/>
        <v>94310400</v>
      </c>
      <c r="DC49" s="9">
        <v>41921100</v>
      </c>
      <c r="DD49" s="9"/>
      <c r="DE49" s="9">
        <v>52389300</v>
      </c>
      <c r="DF49" s="61">
        <f t="shared" si="10"/>
        <v>58913800</v>
      </c>
      <c r="DG49" s="9">
        <v>53683800</v>
      </c>
      <c r="DH49" s="9"/>
      <c r="DI49" s="9">
        <v>5230000</v>
      </c>
      <c r="DJ49" s="61">
        <f t="shared" si="11"/>
        <v>26942300</v>
      </c>
      <c r="DK49" s="9">
        <v>19784800</v>
      </c>
      <c r="DL49" s="9"/>
      <c r="DM49" s="9">
        <v>7157500</v>
      </c>
      <c r="DN49" s="61">
        <f t="shared" si="12"/>
        <v>50263500</v>
      </c>
      <c r="DO49" s="9">
        <v>46213500</v>
      </c>
      <c r="DP49" s="9"/>
      <c r="DQ49" s="9">
        <v>4050000</v>
      </c>
      <c r="DR49" s="61">
        <f t="shared" si="46"/>
        <v>106727500</v>
      </c>
      <c r="DS49" s="9">
        <v>6915000</v>
      </c>
      <c r="DT49" s="9"/>
      <c r="DU49" s="9">
        <v>96440000</v>
      </c>
      <c r="DV49" s="9">
        <v>3372500</v>
      </c>
      <c r="DW49" s="61">
        <f t="shared" si="13"/>
        <v>0</v>
      </c>
      <c r="DX49" s="9"/>
      <c r="DY49" s="9"/>
      <c r="DZ49" s="9"/>
      <c r="EA49" s="9"/>
      <c r="EB49" s="9"/>
      <c r="EC49" s="9"/>
      <c r="ED49" s="9"/>
      <c r="EE49" s="61">
        <f t="shared" si="123"/>
        <v>62422500</v>
      </c>
      <c r="EF49" s="9">
        <v>21337500</v>
      </c>
      <c r="EG49" s="9">
        <v>12295000</v>
      </c>
      <c r="EH49" s="9"/>
      <c r="EI49" s="9">
        <v>28790000</v>
      </c>
      <c r="EJ49" s="9"/>
      <c r="EK49" s="9"/>
      <c r="EL49" s="61">
        <f t="shared" si="16"/>
        <v>0</v>
      </c>
      <c r="EM49" s="9"/>
      <c r="EN49" s="9"/>
      <c r="EO49" s="61">
        <f t="shared" si="17"/>
        <v>5613000</v>
      </c>
      <c r="EP49" s="9">
        <v>5613000</v>
      </c>
      <c r="EQ49" s="9"/>
      <c r="ER49" s="9"/>
      <c r="ES49" s="9"/>
      <c r="ET49" s="9"/>
      <c r="EU49" s="61">
        <f t="shared" si="18"/>
        <v>0</v>
      </c>
      <c r="EV49" s="9"/>
      <c r="EW49" s="9"/>
      <c r="EX49" s="9"/>
      <c r="EY49" s="9"/>
      <c r="EZ49" s="25"/>
      <c r="FA49" s="25"/>
      <c r="FB49" s="25"/>
      <c r="FC49" s="25">
        <v>720000</v>
      </c>
      <c r="FD49" s="25"/>
      <c r="FE49" s="25"/>
      <c r="FF49" s="25"/>
      <c r="FG49" s="25"/>
      <c r="FH49" s="25"/>
      <c r="FI49" s="25"/>
      <c r="FJ49" s="25">
        <v>300000</v>
      </c>
      <c r="FK49" s="61">
        <f t="shared" si="20"/>
        <v>0</v>
      </c>
      <c r="FL49" s="9"/>
      <c r="FM49" s="9"/>
      <c r="FN49" s="61">
        <f t="shared" si="21"/>
        <v>6257000</v>
      </c>
      <c r="FO49" s="9">
        <v>6257000</v>
      </c>
      <c r="FP49" s="9"/>
      <c r="FQ49" s="25">
        <f t="shared" si="134"/>
        <v>0</v>
      </c>
      <c r="FR49" s="9"/>
      <c r="FS49" s="183"/>
      <c r="FT49" s="9"/>
      <c r="FU49" s="9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>
        <f t="shared" si="135"/>
        <v>0</v>
      </c>
      <c r="GH49" s="25">
        <f t="shared" si="136"/>
        <v>0</v>
      </c>
      <c r="GI49" s="25">
        <f t="shared" si="137"/>
        <v>0</v>
      </c>
      <c r="GJ49" s="25">
        <f t="shared" si="167"/>
        <v>0</v>
      </c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217"/>
      <c r="HV49" s="235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</row>
    <row r="50" spans="1:256" s="6" customFormat="1" ht="15.95" hidden="1" customHeight="1">
      <c r="A50" s="46"/>
      <c r="B50" s="46">
        <v>6115</v>
      </c>
      <c r="C50" s="47" t="s">
        <v>525</v>
      </c>
      <c r="D50" s="57">
        <f t="shared" si="111"/>
        <v>0</v>
      </c>
      <c r="E50" s="82">
        <f t="shared" si="24"/>
        <v>0</v>
      </c>
      <c r="F50" s="61">
        <f t="shared" si="112"/>
        <v>0</v>
      </c>
      <c r="G50" s="61">
        <f t="shared" si="25"/>
        <v>0</v>
      </c>
      <c r="H50" s="61">
        <f t="shared" si="127"/>
        <v>0</v>
      </c>
      <c r="I50" s="61">
        <f t="shared" si="26"/>
        <v>0</v>
      </c>
      <c r="J50" s="61">
        <f t="shared" si="113"/>
        <v>0</v>
      </c>
      <c r="K50" s="82">
        <f t="shared" si="27"/>
        <v>0</v>
      </c>
      <c r="L50" s="82">
        <f t="shared" si="28"/>
        <v>0</v>
      </c>
      <c r="M50" s="60">
        <f t="shared" si="1"/>
        <v>0</v>
      </c>
      <c r="N50" s="53">
        <f t="shared" si="2"/>
        <v>0</v>
      </c>
      <c r="O50" s="25">
        <f t="shared" si="132"/>
        <v>0</v>
      </c>
      <c r="P50" s="25">
        <f t="shared" si="155"/>
        <v>0</v>
      </c>
      <c r="Q50" s="25">
        <f t="shared" si="156"/>
        <v>0</v>
      </c>
      <c r="R50" s="25">
        <f t="shared" si="156"/>
        <v>0</v>
      </c>
      <c r="S50" s="25">
        <f t="shared" si="157"/>
        <v>0</v>
      </c>
      <c r="T50" s="25">
        <f t="shared" si="158"/>
        <v>0</v>
      </c>
      <c r="U50" s="25">
        <f t="shared" si="159"/>
        <v>0</v>
      </c>
      <c r="V50" s="25">
        <f t="shared" si="160"/>
        <v>0</v>
      </c>
      <c r="W50" s="25">
        <f t="shared" si="161"/>
        <v>0</v>
      </c>
      <c r="X50" s="25">
        <f t="shared" si="162"/>
        <v>0</v>
      </c>
      <c r="Y50" s="25">
        <f t="shared" si="163"/>
        <v>0</v>
      </c>
      <c r="Z50" s="25">
        <f t="shared" si="164"/>
        <v>0</v>
      </c>
      <c r="AA50" s="25">
        <f t="shared" si="164"/>
        <v>0</v>
      </c>
      <c r="AB50" s="25">
        <f t="shared" si="133"/>
        <v>0</v>
      </c>
      <c r="AC50" s="9">
        <f t="shared" si="133"/>
        <v>0</v>
      </c>
      <c r="AD50" s="25">
        <f t="shared" si="165"/>
        <v>0</v>
      </c>
      <c r="AE50" s="53">
        <f t="shared" si="30"/>
        <v>0</v>
      </c>
      <c r="AF50" s="61">
        <f t="shared" si="115"/>
        <v>0</v>
      </c>
      <c r="AG50" s="61">
        <f t="shared" si="116"/>
        <v>0</v>
      </c>
      <c r="AH50" s="53">
        <f t="shared" si="130"/>
        <v>0</v>
      </c>
      <c r="AI50" s="132">
        <f t="shared" si="0"/>
        <v>0</v>
      </c>
      <c r="AJ50" s="82">
        <f t="shared" si="31"/>
        <v>0</v>
      </c>
      <c r="AK50" s="82">
        <f t="shared" si="32"/>
        <v>0</v>
      </c>
      <c r="AL50" s="82">
        <f t="shared" si="33"/>
        <v>0</v>
      </c>
      <c r="AM50" s="82">
        <f t="shared" si="34"/>
        <v>0</v>
      </c>
      <c r="AN50" s="82">
        <f t="shared" si="35"/>
        <v>0</v>
      </c>
      <c r="AO50" s="82">
        <f t="shared" si="36"/>
        <v>0</v>
      </c>
      <c r="AP50" s="82">
        <f t="shared" si="37"/>
        <v>0</v>
      </c>
      <c r="AQ50" s="12">
        <f t="shared" si="131"/>
        <v>0</v>
      </c>
      <c r="AR50" s="30">
        <f t="shared" si="117"/>
        <v>0</v>
      </c>
      <c r="AS50" s="25"/>
      <c r="AT50" s="25"/>
      <c r="AU50" s="25"/>
      <c r="AV50" s="25"/>
      <c r="AW50" s="25"/>
      <c r="AX50" s="25"/>
      <c r="AY50" s="25"/>
      <c r="AZ50" s="25"/>
      <c r="BA50" s="25"/>
      <c r="BB50" s="30">
        <f t="shared" si="119"/>
        <v>0</v>
      </c>
      <c r="BC50" s="25"/>
      <c r="BD50" s="25"/>
      <c r="BE50" s="25"/>
      <c r="BF50" s="30">
        <f t="shared" si="5"/>
        <v>0</v>
      </c>
      <c r="BG50" s="25"/>
      <c r="BH50" s="25"/>
      <c r="BI50" s="25"/>
      <c r="BJ50" s="25"/>
      <c r="BK50" s="25"/>
      <c r="BL50" s="25"/>
      <c r="BM50" s="61">
        <f t="shared" si="39"/>
        <v>0</v>
      </c>
      <c r="BN50" s="25"/>
      <c r="BO50" s="25"/>
      <c r="BP50" s="25"/>
      <c r="BQ50" s="25"/>
      <c r="BR50" s="25"/>
      <c r="BS50" s="25"/>
      <c r="BT50" s="61">
        <f t="shared" si="40"/>
        <v>0</v>
      </c>
      <c r="BU50" s="25"/>
      <c r="BV50" s="25"/>
      <c r="BW50" s="61">
        <f t="shared" si="41"/>
        <v>0</v>
      </c>
      <c r="BX50" s="25"/>
      <c r="BY50" s="25"/>
      <c r="BZ50" s="25"/>
      <c r="CA50" s="25"/>
      <c r="CB50" s="61">
        <f t="shared" si="42"/>
        <v>0</v>
      </c>
      <c r="CC50" s="25"/>
      <c r="CD50" s="25"/>
      <c r="CE50" s="25"/>
      <c r="CF50" s="25"/>
      <c r="CG50" s="61">
        <f t="shared" si="166"/>
        <v>0</v>
      </c>
      <c r="CH50" s="25"/>
      <c r="CI50" s="25"/>
      <c r="CJ50" s="25"/>
      <c r="CK50" s="25"/>
      <c r="CL50" s="61">
        <f t="shared" si="44"/>
        <v>0</v>
      </c>
      <c r="CM50" s="25"/>
      <c r="CN50" s="25"/>
      <c r="CO50" s="25"/>
      <c r="CP50" s="25"/>
      <c r="CQ50" s="25"/>
      <c r="CR50" s="61">
        <f t="shared" si="45"/>
        <v>0</v>
      </c>
      <c r="CS50" s="25"/>
      <c r="CT50" s="25"/>
      <c r="CU50" s="25"/>
      <c r="CV50" s="25"/>
      <c r="CW50" s="61">
        <f t="shared" si="8"/>
        <v>0</v>
      </c>
      <c r="CX50" s="25"/>
      <c r="CY50" s="25"/>
      <c r="CZ50" s="25"/>
      <c r="DA50" s="25"/>
      <c r="DB50" s="61">
        <f t="shared" si="9"/>
        <v>0</v>
      </c>
      <c r="DC50" s="25"/>
      <c r="DD50" s="25"/>
      <c r="DE50" s="25"/>
      <c r="DF50" s="61">
        <f t="shared" si="10"/>
        <v>0</v>
      </c>
      <c r="DG50" s="25"/>
      <c r="DH50" s="25"/>
      <c r="DI50" s="25"/>
      <c r="DJ50" s="61">
        <f t="shared" si="11"/>
        <v>0</v>
      </c>
      <c r="DK50" s="25"/>
      <c r="DL50" s="25"/>
      <c r="DM50" s="25"/>
      <c r="DN50" s="61">
        <f t="shared" si="12"/>
        <v>0</v>
      </c>
      <c r="DO50" s="25"/>
      <c r="DP50" s="25"/>
      <c r="DQ50" s="25"/>
      <c r="DR50" s="61">
        <f t="shared" si="46"/>
        <v>0</v>
      </c>
      <c r="DS50" s="25"/>
      <c r="DT50" s="25"/>
      <c r="DU50" s="25"/>
      <c r="DV50" s="25"/>
      <c r="DW50" s="61">
        <f t="shared" si="13"/>
        <v>0</v>
      </c>
      <c r="DX50" s="25"/>
      <c r="DY50" s="25"/>
      <c r="DZ50" s="25"/>
      <c r="EA50" s="25"/>
      <c r="EB50" s="25"/>
      <c r="EC50" s="25"/>
      <c r="ED50" s="25"/>
      <c r="EE50" s="61">
        <f t="shared" si="123"/>
        <v>0</v>
      </c>
      <c r="EF50" s="25"/>
      <c r="EG50" s="25"/>
      <c r="EH50" s="25"/>
      <c r="EI50" s="25"/>
      <c r="EJ50" s="25"/>
      <c r="EK50" s="25"/>
      <c r="EL50" s="61">
        <f t="shared" si="16"/>
        <v>0</v>
      </c>
      <c r="EM50" s="25"/>
      <c r="EN50" s="25"/>
      <c r="EO50" s="61">
        <f t="shared" si="17"/>
        <v>0</v>
      </c>
      <c r="EP50" s="25"/>
      <c r="EQ50" s="25"/>
      <c r="ER50" s="25"/>
      <c r="ES50" s="25"/>
      <c r="ET50" s="25"/>
      <c r="EU50" s="61">
        <f t="shared" si="18"/>
        <v>0</v>
      </c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61">
        <f t="shared" si="20"/>
        <v>0</v>
      </c>
      <c r="FL50" s="25"/>
      <c r="FM50" s="25"/>
      <c r="FN50" s="61">
        <f t="shared" si="21"/>
        <v>0</v>
      </c>
      <c r="FO50" s="25"/>
      <c r="FP50" s="25"/>
      <c r="FQ50" s="25">
        <f t="shared" si="134"/>
        <v>0</v>
      </c>
      <c r="FR50" s="25"/>
      <c r="FS50" s="182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>
        <f t="shared" si="135"/>
        <v>0</v>
      </c>
      <c r="GH50" s="25">
        <f t="shared" si="136"/>
        <v>0</v>
      </c>
      <c r="GI50" s="25">
        <f t="shared" si="137"/>
        <v>0</v>
      </c>
      <c r="GJ50" s="25">
        <f t="shared" si="167"/>
        <v>0</v>
      </c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16"/>
      <c r="HV50" s="235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</row>
    <row r="51" spans="1:256" s="6" customFormat="1" ht="15.95" hidden="1" customHeight="1">
      <c r="A51" s="46"/>
      <c r="B51" s="46">
        <v>6116</v>
      </c>
      <c r="C51" s="47" t="s">
        <v>526</v>
      </c>
      <c r="D51" s="57">
        <f t="shared" si="111"/>
        <v>1701608800</v>
      </c>
      <c r="E51" s="82">
        <f t="shared" si="24"/>
        <v>1150984500</v>
      </c>
      <c r="F51" s="61">
        <f t="shared" si="112"/>
        <v>0</v>
      </c>
      <c r="G51" s="61">
        <f t="shared" si="25"/>
        <v>0</v>
      </c>
      <c r="H51" s="61">
        <f t="shared" si="127"/>
        <v>0</v>
      </c>
      <c r="I51" s="61">
        <f t="shared" si="26"/>
        <v>0</v>
      </c>
      <c r="J51" s="61">
        <f t="shared" si="113"/>
        <v>880992500</v>
      </c>
      <c r="K51" s="82">
        <f t="shared" si="27"/>
        <v>269992000</v>
      </c>
      <c r="L51" s="82">
        <f t="shared" si="28"/>
        <v>0</v>
      </c>
      <c r="M51" s="60">
        <f t="shared" si="1"/>
        <v>0</v>
      </c>
      <c r="N51" s="53">
        <f t="shared" si="2"/>
        <v>0</v>
      </c>
      <c r="O51" s="25">
        <f t="shared" si="132"/>
        <v>0</v>
      </c>
      <c r="P51" s="25">
        <f t="shared" si="155"/>
        <v>0</v>
      </c>
      <c r="Q51" s="25">
        <f t="shared" si="156"/>
        <v>0</v>
      </c>
      <c r="R51" s="25">
        <f t="shared" si="156"/>
        <v>0</v>
      </c>
      <c r="S51" s="25">
        <f t="shared" si="157"/>
        <v>0</v>
      </c>
      <c r="T51" s="25">
        <f t="shared" si="158"/>
        <v>0</v>
      </c>
      <c r="U51" s="25">
        <f t="shared" si="159"/>
        <v>0</v>
      </c>
      <c r="V51" s="25">
        <f t="shared" si="160"/>
        <v>0</v>
      </c>
      <c r="W51" s="25">
        <f t="shared" si="161"/>
        <v>0</v>
      </c>
      <c r="X51" s="25">
        <f t="shared" si="162"/>
        <v>0</v>
      </c>
      <c r="Y51" s="25">
        <f t="shared" si="163"/>
        <v>0</v>
      </c>
      <c r="Z51" s="25">
        <f t="shared" si="164"/>
        <v>0</v>
      </c>
      <c r="AA51" s="25">
        <f t="shared" si="164"/>
        <v>0</v>
      </c>
      <c r="AB51" s="25">
        <f t="shared" si="133"/>
        <v>0</v>
      </c>
      <c r="AC51" s="9">
        <f t="shared" si="133"/>
        <v>0</v>
      </c>
      <c r="AD51" s="25">
        <f t="shared" si="165"/>
        <v>0</v>
      </c>
      <c r="AE51" s="53">
        <f t="shared" si="30"/>
        <v>545094800</v>
      </c>
      <c r="AF51" s="61">
        <f t="shared" si="115"/>
        <v>0</v>
      </c>
      <c r="AG51" s="61">
        <f t="shared" si="116"/>
        <v>545094800</v>
      </c>
      <c r="AH51" s="53">
        <f t="shared" si="130"/>
        <v>5529500</v>
      </c>
      <c r="AI51" s="132">
        <f t="shared" si="0"/>
        <v>0</v>
      </c>
      <c r="AJ51" s="82">
        <f t="shared" si="31"/>
        <v>0</v>
      </c>
      <c r="AK51" s="82">
        <f t="shared" si="32"/>
        <v>0</v>
      </c>
      <c r="AL51" s="82">
        <f t="shared" si="33"/>
        <v>0</v>
      </c>
      <c r="AM51" s="82">
        <f t="shared" si="34"/>
        <v>0</v>
      </c>
      <c r="AN51" s="82">
        <f t="shared" si="35"/>
        <v>5529500</v>
      </c>
      <c r="AO51" s="82">
        <f t="shared" si="36"/>
        <v>0</v>
      </c>
      <c r="AP51" s="82">
        <f t="shared" si="37"/>
        <v>0</v>
      </c>
      <c r="AQ51" s="12">
        <f t="shared" si="131"/>
        <v>0</v>
      </c>
      <c r="AR51" s="30">
        <f t="shared" si="117"/>
        <v>0</v>
      </c>
      <c r="AS51" s="25"/>
      <c r="AT51" s="25"/>
      <c r="AU51" s="25"/>
      <c r="AV51" s="25"/>
      <c r="AW51" s="25"/>
      <c r="AX51" s="25"/>
      <c r="AY51" s="25"/>
      <c r="AZ51" s="25"/>
      <c r="BA51" s="25"/>
      <c r="BB51" s="30">
        <f t="shared" si="119"/>
        <v>0</v>
      </c>
      <c r="BC51" s="25"/>
      <c r="BD51" s="25"/>
      <c r="BE51" s="25"/>
      <c r="BF51" s="30">
        <f t="shared" si="5"/>
        <v>0</v>
      </c>
      <c r="BG51" s="25"/>
      <c r="BH51" s="25"/>
      <c r="BI51" s="25"/>
      <c r="BJ51" s="25"/>
      <c r="BK51" s="25"/>
      <c r="BL51" s="25"/>
      <c r="BM51" s="61">
        <f t="shared" si="39"/>
        <v>972661400</v>
      </c>
      <c r="BN51" s="25">
        <v>681687800</v>
      </c>
      <c r="BO51" s="25"/>
      <c r="BP51" s="25">
        <v>290973600</v>
      </c>
      <c r="BQ51" s="25"/>
      <c r="BR51" s="25"/>
      <c r="BS51" s="25"/>
      <c r="BT51" s="61">
        <f t="shared" si="40"/>
        <v>2541000</v>
      </c>
      <c r="BU51" s="25">
        <v>2541000</v>
      </c>
      <c r="BV51" s="25"/>
      <c r="BW51" s="61">
        <f t="shared" si="41"/>
        <v>0</v>
      </c>
      <c r="BX51" s="25"/>
      <c r="BY51" s="25"/>
      <c r="BZ51" s="25"/>
      <c r="CA51" s="25"/>
      <c r="CB51" s="61">
        <f t="shared" si="42"/>
        <v>82042200</v>
      </c>
      <c r="CC51" s="25">
        <v>42888700</v>
      </c>
      <c r="CD51" s="25"/>
      <c r="CE51" s="25">
        <v>39153500</v>
      </c>
      <c r="CF51" s="25"/>
      <c r="CG51" s="61">
        <f t="shared" si="166"/>
        <v>56883700</v>
      </c>
      <c r="CH51" s="25">
        <v>56883700</v>
      </c>
      <c r="CI51" s="25"/>
      <c r="CJ51" s="25"/>
      <c r="CK51" s="25"/>
      <c r="CL51" s="61">
        <f t="shared" si="44"/>
        <v>53681400</v>
      </c>
      <c r="CM51" s="25"/>
      <c r="CN51" s="25"/>
      <c r="CO51" s="25">
        <v>48151900</v>
      </c>
      <c r="CP51" s="25">
        <v>5529500</v>
      </c>
      <c r="CQ51" s="25"/>
      <c r="CR51" s="61">
        <f t="shared" si="45"/>
        <v>70318000</v>
      </c>
      <c r="CS51" s="25"/>
      <c r="CT51" s="25"/>
      <c r="CU51" s="25">
        <v>70318000</v>
      </c>
      <c r="CV51" s="25"/>
      <c r="CW51" s="61">
        <f t="shared" si="8"/>
        <v>79765200</v>
      </c>
      <c r="CX51" s="25">
        <v>49491400</v>
      </c>
      <c r="CY51" s="25"/>
      <c r="CZ51" s="25">
        <v>30273800</v>
      </c>
      <c r="DA51" s="25"/>
      <c r="DB51" s="61">
        <f t="shared" si="9"/>
        <v>40859000</v>
      </c>
      <c r="DC51" s="25">
        <v>16547000</v>
      </c>
      <c r="DD51" s="25"/>
      <c r="DE51" s="25">
        <v>24312000</v>
      </c>
      <c r="DF51" s="61">
        <f t="shared" si="10"/>
        <v>30952900</v>
      </c>
      <c r="DG51" s="25">
        <v>30952900</v>
      </c>
      <c r="DH51" s="25"/>
      <c r="DI51" s="25"/>
      <c r="DJ51" s="61">
        <f t="shared" si="11"/>
        <v>0</v>
      </c>
      <c r="DK51" s="25"/>
      <c r="DL51" s="25"/>
      <c r="DM51" s="25"/>
      <c r="DN51" s="61">
        <f t="shared" si="12"/>
        <v>0</v>
      </c>
      <c r="DO51" s="25"/>
      <c r="DP51" s="25"/>
      <c r="DQ51" s="25"/>
      <c r="DR51" s="61">
        <f t="shared" si="46"/>
        <v>41912000</v>
      </c>
      <c r="DS51" s="25"/>
      <c r="DT51" s="25"/>
      <c r="DU51" s="25">
        <v>41912000</v>
      </c>
      <c r="DV51" s="25"/>
      <c r="DW51" s="61">
        <f t="shared" si="13"/>
        <v>0</v>
      </c>
      <c r="DX51" s="25"/>
      <c r="DY51" s="25"/>
      <c r="DZ51" s="25"/>
      <c r="EA51" s="25"/>
      <c r="EB51" s="25"/>
      <c r="EC51" s="25"/>
      <c r="ED51" s="25"/>
      <c r="EE51" s="61">
        <f t="shared" si="123"/>
        <v>0</v>
      </c>
      <c r="EF51" s="25"/>
      <c r="EG51" s="25"/>
      <c r="EH51" s="25"/>
      <c r="EI51" s="25"/>
      <c r="EJ51" s="25"/>
      <c r="EK51" s="25"/>
      <c r="EL51" s="61">
        <f t="shared" si="16"/>
        <v>0</v>
      </c>
      <c r="EM51" s="25"/>
      <c r="EN51" s="25"/>
      <c r="EO51" s="61">
        <f t="shared" si="17"/>
        <v>0</v>
      </c>
      <c r="EP51" s="25"/>
      <c r="EQ51" s="25"/>
      <c r="ER51" s="25"/>
      <c r="ES51" s="25"/>
      <c r="ET51" s="25"/>
      <c r="EU51" s="61">
        <f t="shared" si="18"/>
        <v>0</v>
      </c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>
        <v>269992000</v>
      </c>
      <c r="FH51" s="25"/>
      <c r="FI51" s="25"/>
      <c r="FJ51" s="25"/>
      <c r="FK51" s="61">
        <f t="shared" si="20"/>
        <v>0</v>
      </c>
      <c r="FL51" s="25"/>
      <c r="FM51" s="25"/>
      <c r="FN51" s="61">
        <f t="shared" si="21"/>
        <v>0</v>
      </c>
      <c r="FO51" s="25"/>
      <c r="FP51" s="25"/>
      <c r="FQ51" s="25">
        <f t="shared" si="134"/>
        <v>0</v>
      </c>
      <c r="FR51" s="25"/>
      <c r="FS51" s="182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>
        <f t="shared" si="135"/>
        <v>0</v>
      </c>
      <c r="GH51" s="25">
        <f t="shared" si="136"/>
        <v>0</v>
      </c>
      <c r="GI51" s="25">
        <f t="shared" si="137"/>
        <v>0</v>
      </c>
      <c r="GJ51" s="25">
        <f t="shared" si="167"/>
        <v>0</v>
      </c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16"/>
      <c r="HV51" s="235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</row>
    <row r="52" spans="1:256" s="6" customFormat="1" ht="15.95" hidden="1" customHeight="1">
      <c r="A52" s="46"/>
      <c r="B52" s="46">
        <v>6117</v>
      </c>
      <c r="C52" s="47" t="s">
        <v>440</v>
      </c>
      <c r="D52" s="57">
        <f t="shared" si="111"/>
        <v>652409859</v>
      </c>
      <c r="E52" s="82">
        <f t="shared" si="24"/>
        <v>400434425</v>
      </c>
      <c r="F52" s="61">
        <f t="shared" si="112"/>
        <v>0</v>
      </c>
      <c r="G52" s="61">
        <f t="shared" si="25"/>
        <v>8774307</v>
      </c>
      <c r="H52" s="61">
        <f t="shared" si="127"/>
        <v>0</v>
      </c>
      <c r="I52" s="61">
        <f t="shared" si="26"/>
        <v>0</v>
      </c>
      <c r="J52" s="61">
        <f t="shared" si="113"/>
        <v>257460913</v>
      </c>
      <c r="K52" s="82">
        <f t="shared" si="27"/>
        <v>96537388</v>
      </c>
      <c r="L52" s="82">
        <f t="shared" si="28"/>
        <v>37661817</v>
      </c>
      <c r="M52" s="60">
        <f t="shared" si="1"/>
        <v>0</v>
      </c>
      <c r="N52" s="53">
        <f t="shared" si="2"/>
        <v>0</v>
      </c>
      <c r="O52" s="25">
        <f t="shared" si="132"/>
        <v>0</v>
      </c>
      <c r="P52" s="25">
        <f t="shared" si="155"/>
        <v>0</v>
      </c>
      <c r="Q52" s="25">
        <f t="shared" si="156"/>
        <v>0</v>
      </c>
      <c r="R52" s="25">
        <f t="shared" si="156"/>
        <v>0</v>
      </c>
      <c r="S52" s="25">
        <f t="shared" si="157"/>
        <v>0</v>
      </c>
      <c r="T52" s="25">
        <f t="shared" si="158"/>
        <v>0</v>
      </c>
      <c r="U52" s="25">
        <f t="shared" si="159"/>
        <v>0</v>
      </c>
      <c r="V52" s="25">
        <f t="shared" si="160"/>
        <v>0</v>
      </c>
      <c r="W52" s="25">
        <f t="shared" si="161"/>
        <v>0</v>
      </c>
      <c r="X52" s="25">
        <f t="shared" si="162"/>
        <v>0</v>
      </c>
      <c r="Y52" s="25">
        <f t="shared" si="163"/>
        <v>0</v>
      </c>
      <c r="Z52" s="25">
        <f t="shared" si="164"/>
        <v>0</v>
      </c>
      <c r="AA52" s="25">
        <f t="shared" si="164"/>
        <v>0</v>
      </c>
      <c r="AB52" s="25">
        <f t="shared" si="133"/>
        <v>0</v>
      </c>
      <c r="AC52" s="9">
        <f t="shared" si="133"/>
        <v>0</v>
      </c>
      <c r="AD52" s="25">
        <f t="shared" si="165"/>
        <v>0</v>
      </c>
      <c r="AE52" s="53">
        <f t="shared" si="30"/>
        <v>241291818</v>
      </c>
      <c r="AF52" s="61">
        <f t="shared" si="115"/>
        <v>5664400</v>
      </c>
      <c r="AG52" s="61">
        <f t="shared" si="116"/>
        <v>235627418</v>
      </c>
      <c r="AH52" s="53">
        <f t="shared" si="130"/>
        <v>10683616</v>
      </c>
      <c r="AI52" s="132">
        <f t="shared" si="0"/>
        <v>0</v>
      </c>
      <c r="AJ52" s="82">
        <f t="shared" si="31"/>
        <v>0</v>
      </c>
      <c r="AK52" s="82">
        <f t="shared" si="32"/>
        <v>48000</v>
      </c>
      <c r="AL52" s="82">
        <f t="shared" si="33"/>
        <v>0</v>
      </c>
      <c r="AM52" s="82">
        <f t="shared" si="34"/>
        <v>554116</v>
      </c>
      <c r="AN52" s="82">
        <f t="shared" si="35"/>
        <v>10081500</v>
      </c>
      <c r="AO52" s="82">
        <f t="shared" si="36"/>
        <v>0</v>
      </c>
      <c r="AP52" s="82">
        <f t="shared" si="37"/>
        <v>0</v>
      </c>
      <c r="AQ52" s="12">
        <f t="shared" si="131"/>
        <v>0</v>
      </c>
      <c r="AR52" s="30">
        <f t="shared" si="117"/>
        <v>0</v>
      </c>
      <c r="AS52" s="25"/>
      <c r="AT52" s="25"/>
      <c r="AU52" s="25"/>
      <c r="AV52" s="25"/>
      <c r="AW52" s="25"/>
      <c r="AX52" s="25"/>
      <c r="AY52" s="25"/>
      <c r="AZ52" s="25"/>
      <c r="BA52" s="25"/>
      <c r="BB52" s="30">
        <f t="shared" si="119"/>
        <v>0</v>
      </c>
      <c r="BC52" s="25"/>
      <c r="BD52" s="25"/>
      <c r="BE52" s="25"/>
      <c r="BF52" s="30">
        <f t="shared" si="5"/>
        <v>14992823</v>
      </c>
      <c r="BG52" s="25">
        <v>8774307</v>
      </c>
      <c r="BH52" s="25">
        <v>5664400</v>
      </c>
      <c r="BI52" s="25">
        <v>554116</v>
      </c>
      <c r="BJ52" s="25"/>
      <c r="BK52" s="25"/>
      <c r="BL52" s="25"/>
      <c r="BM52" s="61">
        <f t="shared" si="39"/>
        <v>187378000</v>
      </c>
      <c r="BN52" s="25">
        <v>89989500</v>
      </c>
      <c r="BO52" s="25"/>
      <c r="BP52" s="25">
        <v>97388500</v>
      </c>
      <c r="BQ52" s="25"/>
      <c r="BR52" s="25"/>
      <c r="BS52" s="25"/>
      <c r="BT52" s="61">
        <f t="shared" si="40"/>
        <v>12921600</v>
      </c>
      <c r="BU52" s="25">
        <v>10487600</v>
      </c>
      <c r="BV52" s="25">
        <v>2434000</v>
      </c>
      <c r="BW52" s="61">
        <f t="shared" si="41"/>
        <v>25292515</v>
      </c>
      <c r="BX52" s="25">
        <v>14317233</v>
      </c>
      <c r="BY52" s="25"/>
      <c r="BZ52" s="25">
        <v>10975282</v>
      </c>
      <c r="CA52" s="25"/>
      <c r="CB52" s="61">
        <f t="shared" si="42"/>
        <v>23603100</v>
      </c>
      <c r="CC52" s="25">
        <v>12106400</v>
      </c>
      <c r="CD52" s="25"/>
      <c r="CE52" s="25">
        <v>11496700</v>
      </c>
      <c r="CF52" s="25"/>
      <c r="CG52" s="61">
        <f t="shared" si="166"/>
        <v>7608900</v>
      </c>
      <c r="CH52" s="25">
        <v>5970000</v>
      </c>
      <c r="CI52" s="25"/>
      <c r="CJ52" s="25">
        <v>1638900</v>
      </c>
      <c r="CK52" s="25"/>
      <c r="CL52" s="61">
        <f t="shared" si="44"/>
        <v>39078000</v>
      </c>
      <c r="CM52" s="25">
        <v>13696000</v>
      </c>
      <c r="CN52" s="25"/>
      <c r="CO52" s="25">
        <v>15300500</v>
      </c>
      <c r="CP52" s="25">
        <v>10081500</v>
      </c>
      <c r="CQ52" s="25"/>
      <c r="CR52" s="61">
        <f t="shared" si="45"/>
        <v>24741400</v>
      </c>
      <c r="CS52" s="25">
        <v>10202200</v>
      </c>
      <c r="CT52" s="25"/>
      <c r="CU52" s="25">
        <v>14539200</v>
      </c>
      <c r="CV52" s="25"/>
      <c r="CW52" s="61">
        <f t="shared" si="8"/>
        <v>35615439</v>
      </c>
      <c r="CX52" s="25">
        <v>13852539</v>
      </c>
      <c r="CY52" s="25"/>
      <c r="CZ52" s="25">
        <v>21762900</v>
      </c>
      <c r="DA52" s="25"/>
      <c r="DB52" s="61">
        <f t="shared" si="9"/>
        <v>40856600</v>
      </c>
      <c r="DC52" s="25">
        <v>21993100</v>
      </c>
      <c r="DD52" s="25"/>
      <c r="DE52" s="25">
        <v>18863500</v>
      </c>
      <c r="DF52" s="61">
        <f t="shared" si="10"/>
        <v>21872000</v>
      </c>
      <c r="DG52" s="25">
        <v>9908500</v>
      </c>
      <c r="DH52" s="25"/>
      <c r="DI52" s="25">
        <v>11963500</v>
      </c>
      <c r="DJ52" s="61">
        <f t="shared" si="11"/>
        <v>11907600</v>
      </c>
      <c r="DK52" s="25">
        <v>10293600</v>
      </c>
      <c r="DL52" s="25"/>
      <c r="DM52" s="25">
        <v>1614000</v>
      </c>
      <c r="DN52" s="61">
        <f t="shared" si="12"/>
        <v>28858100</v>
      </c>
      <c r="DO52" s="25">
        <v>26144000</v>
      </c>
      <c r="DP52" s="25"/>
      <c r="DQ52" s="25">
        <v>2714100</v>
      </c>
      <c r="DR52" s="61">
        <f t="shared" si="46"/>
        <v>18348739</v>
      </c>
      <c r="DS52" s="25">
        <v>13619491</v>
      </c>
      <c r="DT52" s="25"/>
      <c r="DU52" s="25">
        <v>4729248</v>
      </c>
      <c r="DV52" s="25"/>
      <c r="DW52" s="61">
        <f t="shared" si="13"/>
        <v>3896000</v>
      </c>
      <c r="DX52" s="25">
        <v>3848000</v>
      </c>
      <c r="DY52" s="25"/>
      <c r="DZ52" s="25"/>
      <c r="EA52" s="25"/>
      <c r="EB52" s="25"/>
      <c r="EC52" s="25"/>
      <c r="ED52" s="25">
        <v>48000</v>
      </c>
      <c r="EE52" s="61">
        <f t="shared" si="123"/>
        <v>26721376</v>
      </c>
      <c r="EF52" s="25">
        <v>4880750</v>
      </c>
      <c r="EG52" s="25">
        <v>1633538</v>
      </c>
      <c r="EH52" s="25"/>
      <c r="EI52" s="25">
        <v>20207088</v>
      </c>
      <c r="EJ52" s="25"/>
      <c r="EK52" s="25"/>
      <c r="EL52" s="61">
        <f t="shared" si="16"/>
        <v>1997100</v>
      </c>
      <c r="EM52" s="25">
        <v>1997100</v>
      </c>
      <c r="EN52" s="25"/>
      <c r="EO52" s="61">
        <f t="shared" si="17"/>
        <v>1845450</v>
      </c>
      <c r="EP52" s="25">
        <v>1845450</v>
      </c>
      <c r="EQ52" s="25"/>
      <c r="ER52" s="25"/>
      <c r="ES52" s="25"/>
      <c r="ET52" s="25"/>
      <c r="EU52" s="61">
        <f t="shared" si="18"/>
        <v>0</v>
      </c>
      <c r="EV52" s="25"/>
      <c r="EW52" s="25"/>
      <c r="EX52" s="25"/>
      <c r="EY52" s="25"/>
      <c r="EZ52" s="25">
        <v>7842800</v>
      </c>
      <c r="FA52" s="25">
        <v>8426800</v>
      </c>
      <c r="FB52" s="25">
        <v>6893700</v>
      </c>
      <c r="FC52" s="25">
        <v>2363200</v>
      </c>
      <c r="FD52" s="25">
        <v>15205600</v>
      </c>
      <c r="FE52" s="25">
        <v>6878500</v>
      </c>
      <c r="FF52" s="25">
        <v>6699600</v>
      </c>
      <c r="FG52" s="25">
        <v>16668100</v>
      </c>
      <c r="FH52" s="25">
        <v>3454200</v>
      </c>
      <c r="FI52" s="25">
        <v>6752000</v>
      </c>
      <c r="FJ52" s="25">
        <v>6028800</v>
      </c>
      <c r="FK52" s="61">
        <f t="shared" si="20"/>
        <v>7238200</v>
      </c>
      <c r="FL52" s="25">
        <v>7238200</v>
      </c>
      <c r="FM52" s="25"/>
      <c r="FN52" s="61">
        <f t="shared" si="21"/>
        <v>0</v>
      </c>
      <c r="FO52" s="25"/>
      <c r="FP52" s="25"/>
      <c r="FQ52" s="25">
        <f t="shared" si="134"/>
        <v>0</v>
      </c>
      <c r="FR52" s="25"/>
      <c r="FS52" s="182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>
        <f t="shared" si="135"/>
        <v>30423617</v>
      </c>
      <c r="GH52" s="25">
        <f t="shared" si="136"/>
        <v>30423617</v>
      </c>
      <c r="GI52" s="25">
        <f t="shared" si="137"/>
        <v>0</v>
      </c>
      <c r="GJ52" s="25">
        <f t="shared" si="167"/>
        <v>0</v>
      </c>
      <c r="GK52" s="25">
        <v>2263407</v>
      </c>
      <c r="GL52" s="25"/>
      <c r="GM52" s="25"/>
      <c r="GN52" s="25">
        <v>7552300</v>
      </c>
      <c r="GO52" s="25"/>
      <c r="GP52" s="25"/>
      <c r="GQ52" s="25"/>
      <c r="GR52" s="25"/>
      <c r="GS52" s="25"/>
      <c r="GT52" s="25"/>
      <c r="GU52" s="25"/>
      <c r="GV52" s="25"/>
      <c r="GW52" s="25">
        <v>3150480</v>
      </c>
      <c r="GX52" s="25"/>
      <c r="GY52" s="25"/>
      <c r="GZ52" s="25">
        <v>3954440</v>
      </c>
      <c r="HA52" s="25"/>
      <c r="HB52" s="25"/>
      <c r="HC52" s="25">
        <v>1193234</v>
      </c>
      <c r="HD52" s="25"/>
      <c r="HE52" s="25"/>
      <c r="HF52" s="25">
        <v>3286756</v>
      </c>
      <c r="HG52" s="25"/>
      <c r="HH52" s="25"/>
      <c r="HI52" s="25">
        <v>2345900</v>
      </c>
      <c r="HJ52" s="25"/>
      <c r="HK52" s="25"/>
      <c r="HL52" s="25"/>
      <c r="HM52" s="25">
        <v>6677100</v>
      </c>
      <c r="HN52" s="25"/>
      <c r="HO52" s="25"/>
      <c r="HP52" s="25"/>
      <c r="HQ52" s="25"/>
      <c r="HR52" s="25"/>
      <c r="HS52" s="25"/>
      <c r="HT52" s="25"/>
      <c r="HU52" s="216"/>
      <c r="HV52" s="235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</row>
    <row r="53" spans="1:256" s="6" customFormat="1" ht="15.95" hidden="1" customHeight="1">
      <c r="A53" s="46"/>
      <c r="B53" s="46">
        <v>6118</v>
      </c>
      <c r="C53" s="47" t="s">
        <v>441</v>
      </c>
      <c r="D53" s="57">
        <f t="shared" si="111"/>
        <v>31524640</v>
      </c>
      <c r="E53" s="82">
        <f t="shared" si="24"/>
        <v>20559600</v>
      </c>
      <c r="F53" s="61">
        <f t="shared" si="112"/>
        <v>0</v>
      </c>
      <c r="G53" s="61">
        <f t="shared" si="25"/>
        <v>0</v>
      </c>
      <c r="H53" s="61">
        <f t="shared" si="127"/>
        <v>0</v>
      </c>
      <c r="I53" s="61">
        <f t="shared" si="26"/>
        <v>0</v>
      </c>
      <c r="J53" s="61">
        <f t="shared" si="113"/>
        <v>2028600</v>
      </c>
      <c r="K53" s="82">
        <f t="shared" si="27"/>
        <v>15999000</v>
      </c>
      <c r="L53" s="82">
        <f t="shared" si="28"/>
        <v>2532000</v>
      </c>
      <c r="M53" s="60">
        <f t="shared" si="1"/>
        <v>0</v>
      </c>
      <c r="N53" s="53">
        <f t="shared" si="2"/>
        <v>0</v>
      </c>
      <c r="O53" s="25">
        <f t="shared" si="132"/>
        <v>0</v>
      </c>
      <c r="P53" s="25">
        <f t="shared" si="155"/>
        <v>0</v>
      </c>
      <c r="Q53" s="25">
        <f t="shared" si="156"/>
        <v>0</v>
      </c>
      <c r="R53" s="25">
        <f t="shared" si="156"/>
        <v>0</v>
      </c>
      <c r="S53" s="25">
        <f t="shared" si="157"/>
        <v>0</v>
      </c>
      <c r="T53" s="25">
        <f t="shared" si="158"/>
        <v>0</v>
      </c>
      <c r="U53" s="25">
        <f t="shared" si="159"/>
        <v>0</v>
      </c>
      <c r="V53" s="25">
        <f t="shared" si="160"/>
        <v>0</v>
      </c>
      <c r="W53" s="25">
        <f t="shared" si="161"/>
        <v>0</v>
      </c>
      <c r="X53" s="25">
        <f t="shared" si="162"/>
        <v>0</v>
      </c>
      <c r="Y53" s="25">
        <f t="shared" si="163"/>
        <v>0</v>
      </c>
      <c r="Z53" s="25">
        <f t="shared" si="164"/>
        <v>0</v>
      </c>
      <c r="AA53" s="25">
        <f t="shared" si="164"/>
        <v>0</v>
      </c>
      <c r="AB53" s="25">
        <f t="shared" si="133"/>
        <v>0</v>
      </c>
      <c r="AC53" s="9">
        <f t="shared" si="133"/>
        <v>0</v>
      </c>
      <c r="AD53" s="25">
        <f t="shared" si="165"/>
        <v>0</v>
      </c>
      <c r="AE53" s="53">
        <f t="shared" si="30"/>
        <v>10965040</v>
      </c>
      <c r="AF53" s="61">
        <f t="shared" si="115"/>
        <v>0</v>
      </c>
      <c r="AG53" s="61">
        <f t="shared" si="116"/>
        <v>10965040</v>
      </c>
      <c r="AH53" s="53">
        <f t="shared" si="130"/>
        <v>0</v>
      </c>
      <c r="AI53" s="132">
        <f t="shared" si="0"/>
        <v>0</v>
      </c>
      <c r="AJ53" s="82">
        <f t="shared" si="31"/>
        <v>0</v>
      </c>
      <c r="AK53" s="82">
        <f t="shared" si="32"/>
        <v>0</v>
      </c>
      <c r="AL53" s="82">
        <f t="shared" si="33"/>
        <v>0</v>
      </c>
      <c r="AM53" s="82">
        <f t="shared" si="34"/>
        <v>0</v>
      </c>
      <c r="AN53" s="82">
        <f t="shared" si="35"/>
        <v>0</v>
      </c>
      <c r="AO53" s="82">
        <f t="shared" si="36"/>
        <v>0</v>
      </c>
      <c r="AP53" s="82">
        <f t="shared" si="37"/>
        <v>0</v>
      </c>
      <c r="AQ53" s="12">
        <f t="shared" si="131"/>
        <v>0</v>
      </c>
      <c r="AR53" s="30">
        <f t="shared" si="117"/>
        <v>0</v>
      </c>
      <c r="AS53" s="25"/>
      <c r="AT53" s="25"/>
      <c r="AU53" s="25"/>
      <c r="AV53" s="25"/>
      <c r="AW53" s="25"/>
      <c r="AX53" s="25"/>
      <c r="AY53" s="25"/>
      <c r="AZ53" s="25"/>
      <c r="BA53" s="25"/>
      <c r="BB53" s="30">
        <f t="shared" si="119"/>
        <v>0</v>
      </c>
      <c r="BC53" s="25"/>
      <c r="BD53" s="25"/>
      <c r="BE53" s="25"/>
      <c r="BF53" s="30">
        <f t="shared" si="5"/>
        <v>0</v>
      </c>
      <c r="BG53" s="25"/>
      <c r="BH53" s="25"/>
      <c r="BI53" s="25"/>
      <c r="BJ53" s="25"/>
      <c r="BK53" s="25"/>
      <c r="BL53" s="25"/>
      <c r="BM53" s="61">
        <f t="shared" si="39"/>
        <v>0</v>
      </c>
      <c r="BN53" s="25"/>
      <c r="BO53" s="25"/>
      <c r="BP53" s="25"/>
      <c r="BQ53" s="25"/>
      <c r="BR53" s="25"/>
      <c r="BS53" s="25"/>
      <c r="BT53" s="61">
        <f t="shared" si="40"/>
        <v>0</v>
      </c>
      <c r="BU53" s="25"/>
      <c r="BV53" s="25"/>
      <c r="BW53" s="61">
        <f t="shared" si="41"/>
        <v>0</v>
      </c>
      <c r="BX53" s="25"/>
      <c r="BY53" s="25"/>
      <c r="BZ53" s="25"/>
      <c r="CA53" s="25"/>
      <c r="CB53" s="61">
        <f t="shared" si="42"/>
        <v>0</v>
      </c>
      <c r="CC53" s="25"/>
      <c r="CD53" s="25"/>
      <c r="CE53" s="25"/>
      <c r="CF53" s="25"/>
      <c r="CG53" s="61">
        <f t="shared" si="166"/>
        <v>0</v>
      </c>
      <c r="CH53" s="25"/>
      <c r="CI53" s="25"/>
      <c r="CJ53" s="25"/>
      <c r="CK53" s="25"/>
      <c r="CL53" s="61">
        <f t="shared" si="44"/>
        <v>0</v>
      </c>
      <c r="CM53" s="25"/>
      <c r="CN53" s="25"/>
      <c r="CO53" s="25"/>
      <c r="CP53" s="25"/>
      <c r="CQ53" s="25"/>
      <c r="CR53" s="61">
        <f t="shared" si="45"/>
        <v>0</v>
      </c>
      <c r="CS53" s="25"/>
      <c r="CT53" s="25"/>
      <c r="CU53" s="25"/>
      <c r="CV53" s="25"/>
      <c r="CW53" s="61">
        <f t="shared" si="8"/>
        <v>0</v>
      </c>
      <c r="CX53" s="25"/>
      <c r="CY53" s="25"/>
      <c r="CZ53" s="25"/>
      <c r="DA53" s="25"/>
      <c r="DB53" s="61">
        <f t="shared" si="9"/>
        <v>4135600</v>
      </c>
      <c r="DC53" s="25">
        <v>2028600</v>
      </c>
      <c r="DD53" s="25"/>
      <c r="DE53" s="25">
        <v>2107000</v>
      </c>
      <c r="DF53" s="61">
        <f t="shared" si="10"/>
        <v>2796040</v>
      </c>
      <c r="DG53" s="25"/>
      <c r="DH53" s="25"/>
      <c r="DI53" s="25">
        <v>2796040</v>
      </c>
      <c r="DJ53" s="61">
        <f t="shared" si="11"/>
        <v>6062000</v>
      </c>
      <c r="DK53" s="25"/>
      <c r="DL53" s="25"/>
      <c r="DM53" s="25">
        <v>6062000</v>
      </c>
      <c r="DN53" s="61">
        <f t="shared" si="12"/>
        <v>0</v>
      </c>
      <c r="DO53" s="25"/>
      <c r="DP53" s="25"/>
      <c r="DQ53" s="25"/>
      <c r="DR53" s="61">
        <f t="shared" si="46"/>
        <v>0</v>
      </c>
      <c r="DS53" s="25"/>
      <c r="DT53" s="25"/>
      <c r="DU53" s="25"/>
      <c r="DV53" s="25"/>
      <c r="DW53" s="61">
        <f t="shared" si="13"/>
        <v>0</v>
      </c>
      <c r="DX53" s="25"/>
      <c r="DY53" s="25"/>
      <c r="DZ53" s="25"/>
      <c r="EA53" s="25"/>
      <c r="EB53" s="25"/>
      <c r="EC53" s="25"/>
      <c r="ED53" s="25"/>
      <c r="EE53" s="61">
        <f t="shared" si="123"/>
        <v>0</v>
      </c>
      <c r="EF53" s="25"/>
      <c r="EG53" s="25"/>
      <c r="EH53" s="25"/>
      <c r="EI53" s="25"/>
      <c r="EJ53" s="25"/>
      <c r="EK53" s="25"/>
      <c r="EL53" s="61">
        <f t="shared" si="16"/>
        <v>0</v>
      </c>
      <c r="EM53" s="25"/>
      <c r="EN53" s="25"/>
      <c r="EO53" s="61">
        <f t="shared" si="17"/>
        <v>0</v>
      </c>
      <c r="EP53" s="25"/>
      <c r="EQ53" s="25"/>
      <c r="ER53" s="25"/>
      <c r="ES53" s="25"/>
      <c r="ET53" s="25"/>
      <c r="EU53" s="61">
        <f t="shared" si="18"/>
        <v>0</v>
      </c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>
        <v>15999000</v>
      </c>
      <c r="FK53" s="61">
        <f t="shared" si="20"/>
        <v>0</v>
      </c>
      <c r="FL53" s="25"/>
      <c r="FM53" s="25"/>
      <c r="FN53" s="61">
        <f t="shared" si="21"/>
        <v>0</v>
      </c>
      <c r="FO53" s="25"/>
      <c r="FP53" s="25"/>
      <c r="FQ53" s="25">
        <f t="shared" si="134"/>
        <v>0</v>
      </c>
      <c r="FR53" s="25"/>
      <c r="FS53" s="182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>
        <f t="shared" si="135"/>
        <v>2532000</v>
      </c>
      <c r="GH53" s="25">
        <f t="shared" si="136"/>
        <v>2532000</v>
      </c>
      <c r="GI53" s="25">
        <f t="shared" si="137"/>
        <v>0</v>
      </c>
      <c r="GJ53" s="25">
        <f t="shared" si="167"/>
        <v>0</v>
      </c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>
        <v>2532000</v>
      </c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16"/>
      <c r="HV53" s="235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</row>
    <row r="54" spans="1:256" s="6" customFormat="1" ht="15.95" hidden="1" customHeight="1">
      <c r="A54" s="46"/>
      <c r="B54" s="46">
        <v>6149</v>
      </c>
      <c r="C54" s="47" t="s">
        <v>395</v>
      </c>
      <c r="D54" s="57">
        <f t="shared" si="111"/>
        <v>31987236</v>
      </c>
      <c r="E54" s="82">
        <f t="shared" si="24"/>
        <v>23550636</v>
      </c>
      <c r="F54" s="61">
        <f t="shared" si="112"/>
        <v>876000</v>
      </c>
      <c r="G54" s="61">
        <f t="shared" si="25"/>
        <v>0</v>
      </c>
      <c r="H54" s="61">
        <f t="shared" si="127"/>
        <v>0</v>
      </c>
      <c r="I54" s="61">
        <f t="shared" si="26"/>
        <v>0</v>
      </c>
      <c r="J54" s="61">
        <f t="shared" si="113"/>
        <v>1971000</v>
      </c>
      <c r="K54" s="82">
        <f t="shared" si="27"/>
        <v>11010000</v>
      </c>
      <c r="L54" s="82">
        <f t="shared" si="28"/>
        <v>9693636</v>
      </c>
      <c r="M54" s="60">
        <f t="shared" si="1"/>
        <v>0</v>
      </c>
      <c r="N54" s="53">
        <f t="shared" si="2"/>
        <v>0</v>
      </c>
      <c r="O54" s="25">
        <f t="shared" si="132"/>
        <v>0</v>
      </c>
      <c r="P54" s="25">
        <f t="shared" si="155"/>
        <v>0</v>
      </c>
      <c r="Q54" s="25">
        <f t="shared" si="156"/>
        <v>0</v>
      </c>
      <c r="R54" s="25">
        <f t="shared" si="156"/>
        <v>0</v>
      </c>
      <c r="S54" s="25">
        <f t="shared" si="157"/>
        <v>0</v>
      </c>
      <c r="T54" s="25">
        <f t="shared" si="158"/>
        <v>0</v>
      </c>
      <c r="U54" s="25">
        <f t="shared" si="159"/>
        <v>0</v>
      </c>
      <c r="V54" s="25">
        <f t="shared" si="160"/>
        <v>0</v>
      </c>
      <c r="W54" s="25">
        <f t="shared" si="161"/>
        <v>0</v>
      </c>
      <c r="X54" s="25">
        <f t="shared" si="162"/>
        <v>0</v>
      </c>
      <c r="Y54" s="25">
        <f t="shared" si="163"/>
        <v>0</v>
      </c>
      <c r="Z54" s="25">
        <f t="shared" si="164"/>
        <v>0</v>
      </c>
      <c r="AA54" s="25">
        <f t="shared" si="164"/>
        <v>0</v>
      </c>
      <c r="AB54" s="25">
        <f t="shared" si="133"/>
        <v>0</v>
      </c>
      <c r="AC54" s="9">
        <f t="shared" si="133"/>
        <v>0</v>
      </c>
      <c r="AD54" s="25">
        <f t="shared" si="165"/>
        <v>0</v>
      </c>
      <c r="AE54" s="53">
        <f t="shared" si="30"/>
        <v>8193600</v>
      </c>
      <c r="AF54" s="61">
        <f t="shared" si="115"/>
        <v>0</v>
      </c>
      <c r="AG54" s="61">
        <f t="shared" si="116"/>
        <v>8193600</v>
      </c>
      <c r="AH54" s="53">
        <f t="shared" si="130"/>
        <v>243000</v>
      </c>
      <c r="AI54" s="132">
        <f t="shared" si="0"/>
        <v>0</v>
      </c>
      <c r="AJ54" s="82">
        <f t="shared" si="31"/>
        <v>0</v>
      </c>
      <c r="AK54" s="82">
        <f t="shared" si="32"/>
        <v>0</v>
      </c>
      <c r="AL54" s="82">
        <f t="shared" si="33"/>
        <v>0</v>
      </c>
      <c r="AM54" s="82">
        <f t="shared" si="34"/>
        <v>0</v>
      </c>
      <c r="AN54" s="82">
        <f t="shared" si="35"/>
        <v>243000</v>
      </c>
      <c r="AO54" s="82">
        <f t="shared" si="36"/>
        <v>0</v>
      </c>
      <c r="AP54" s="82">
        <f t="shared" si="37"/>
        <v>0</v>
      </c>
      <c r="AQ54" s="12">
        <f t="shared" si="131"/>
        <v>0</v>
      </c>
      <c r="AR54" s="30">
        <f t="shared" si="117"/>
        <v>0</v>
      </c>
      <c r="AS54" s="25"/>
      <c r="AT54" s="25"/>
      <c r="AU54" s="25"/>
      <c r="AV54" s="25"/>
      <c r="AW54" s="25"/>
      <c r="AX54" s="25"/>
      <c r="AY54" s="25"/>
      <c r="AZ54" s="25"/>
      <c r="BA54" s="25">
        <v>876000</v>
      </c>
      <c r="BB54" s="30">
        <f t="shared" si="119"/>
        <v>0</v>
      </c>
      <c r="BC54" s="25"/>
      <c r="BD54" s="25"/>
      <c r="BE54" s="25"/>
      <c r="BF54" s="30">
        <f t="shared" si="5"/>
        <v>0</v>
      </c>
      <c r="BG54" s="25"/>
      <c r="BH54" s="25"/>
      <c r="BI54" s="25"/>
      <c r="BJ54" s="25"/>
      <c r="BK54" s="25"/>
      <c r="BL54" s="25"/>
      <c r="BM54" s="61">
        <f t="shared" si="39"/>
        <v>0</v>
      </c>
      <c r="BN54" s="25"/>
      <c r="BO54" s="25"/>
      <c r="BP54" s="25"/>
      <c r="BQ54" s="25"/>
      <c r="BR54" s="25"/>
      <c r="BS54" s="25"/>
      <c r="BT54" s="61">
        <f t="shared" si="40"/>
        <v>0</v>
      </c>
      <c r="BU54" s="25"/>
      <c r="BV54" s="25"/>
      <c r="BW54" s="61">
        <f t="shared" si="41"/>
        <v>1170000</v>
      </c>
      <c r="BX54" s="25"/>
      <c r="BY54" s="25"/>
      <c r="BZ54" s="25">
        <v>1170000</v>
      </c>
      <c r="CA54" s="25"/>
      <c r="CB54" s="61">
        <f t="shared" si="42"/>
        <v>0</v>
      </c>
      <c r="CC54" s="25"/>
      <c r="CD54" s="25"/>
      <c r="CE54" s="25"/>
      <c r="CF54" s="25"/>
      <c r="CG54" s="61">
        <f t="shared" si="166"/>
        <v>0</v>
      </c>
      <c r="CH54" s="25"/>
      <c r="CI54" s="25"/>
      <c r="CJ54" s="25"/>
      <c r="CK54" s="25"/>
      <c r="CL54" s="61">
        <f t="shared" si="44"/>
        <v>4557600</v>
      </c>
      <c r="CM54" s="25">
        <v>1971000</v>
      </c>
      <c r="CN54" s="25"/>
      <c r="CO54" s="25">
        <v>2343600</v>
      </c>
      <c r="CP54" s="25">
        <v>243000</v>
      </c>
      <c r="CQ54" s="25"/>
      <c r="CR54" s="61">
        <f t="shared" si="45"/>
        <v>0</v>
      </c>
      <c r="CS54" s="25"/>
      <c r="CT54" s="25"/>
      <c r="CU54" s="25"/>
      <c r="CV54" s="25"/>
      <c r="CW54" s="61">
        <f t="shared" si="8"/>
        <v>0</v>
      </c>
      <c r="CX54" s="25"/>
      <c r="CY54" s="25"/>
      <c r="CZ54" s="25"/>
      <c r="DA54" s="25"/>
      <c r="DB54" s="61">
        <f t="shared" si="9"/>
        <v>0</v>
      </c>
      <c r="DC54" s="25"/>
      <c r="DD54" s="25"/>
      <c r="DE54" s="25"/>
      <c r="DF54" s="61">
        <f t="shared" si="10"/>
        <v>0</v>
      </c>
      <c r="DG54" s="25"/>
      <c r="DH54" s="25"/>
      <c r="DI54" s="25"/>
      <c r="DJ54" s="61">
        <f t="shared" si="11"/>
        <v>0</v>
      </c>
      <c r="DK54" s="25"/>
      <c r="DL54" s="25"/>
      <c r="DM54" s="25"/>
      <c r="DN54" s="61">
        <f t="shared" si="12"/>
        <v>0</v>
      </c>
      <c r="DO54" s="25"/>
      <c r="DP54" s="25"/>
      <c r="DQ54" s="25"/>
      <c r="DR54" s="61">
        <f t="shared" si="46"/>
        <v>4680000</v>
      </c>
      <c r="DS54" s="25"/>
      <c r="DT54" s="25"/>
      <c r="DU54" s="25">
        <v>4680000</v>
      </c>
      <c r="DV54" s="25"/>
      <c r="DW54" s="61">
        <f t="shared" si="13"/>
        <v>0</v>
      </c>
      <c r="DX54" s="25"/>
      <c r="DY54" s="25"/>
      <c r="DZ54" s="25"/>
      <c r="EA54" s="25"/>
      <c r="EB54" s="25"/>
      <c r="EC54" s="25"/>
      <c r="ED54" s="25"/>
      <c r="EE54" s="61">
        <f t="shared" si="123"/>
        <v>0</v>
      </c>
      <c r="EF54" s="25"/>
      <c r="EG54" s="25"/>
      <c r="EH54" s="25"/>
      <c r="EI54" s="25"/>
      <c r="EJ54" s="25"/>
      <c r="EK54" s="25"/>
      <c r="EL54" s="61">
        <f t="shared" si="16"/>
        <v>3125000</v>
      </c>
      <c r="EM54" s="25">
        <v>3125000</v>
      </c>
      <c r="EN54" s="25"/>
      <c r="EO54" s="61">
        <f t="shared" si="17"/>
        <v>0</v>
      </c>
      <c r="EP54" s="25"/>
      <c r="EQ54" s="25"/>
      <c r="ER54" s="25"/>
      <c r="ES54" s="25"/>
      <c r="ET54" s="25"/>
      <c r="EU54" s="61">
        <f t="shared" si="18"/>
        <v>2412000</v>
      </c>
      <c r="EV54" s="25">
        <v>2412000</v>
      </c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>
        <v>5473000</v>
      </c>
      <c r="FH54" s="25"/>
      <c r="FI54" s="25"/>
      <c r="FJ54" s="25"/>
      <c r="FK54" s="61">
        <f t="shared" si="20"/>
        <v>0</v>
      </c>
      <c r="FL54" s="25"/>
      <c r="FM54" s="25"/>
      <c r="FN54" s="61">
        <f t="shared" si="21"/>
        <v>0</v>
      </c>
      <c r="FO54" s="25"/>
      <c r="FP54" s="25"/>
      <c r="FQ54" s="25">
        <f t="shared" si="134"/>
        <v>2307000</v>
      </c>
      <c r="FR54" s="25">
        <v>2307000</v>
      </c>
      <c r="FS54" s="182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>
        <f t="shared" si="135"/>
        <v>7386636</v>
      </c>
      <c r="GH54" s="25">
        <f t="shared" si="136"/>
        <v>7386636</v>
      </c>
      <c r="GI54" s="25">
        <f t="shared" si="137"/>
        <v>0</v>
      </c>
      <c r="GJ54" s="25">
        <f t="shared" si="167"/>
        <v>0</v>
      </c>
      <c r="GK54" s="25"/>
      <c r="GL54" s="25"/>
      <c r="GM54" s="25"/>
      <c r="GN54" s="25"/>
      <c r="GO54" s="25"/>
      <c r="GP54" s="25"/>
      <c r="GQ54" s="25"/>
      <c r="GR54" s="25"/>
      <c r="GS54" s="25"/>
      <c r="GT54" s="25">
        <v>1218000</v>
      </c>
      <c r="GU54" s="25"/>
      <c r="GV54" s="25"/>
      <c r="GW54" s="25">
        <v>1857636</v>
      </c>
      <c r="GX54" s="25"/>
      <c r="GY54" s="25"/>
      <c r="GZ54" s="25"/>
      <c r="HA54" s="25"/>
      <c r="HB54" s="25"/>
      <c r="HC54" s="25"/>
      <c r="HD54" s="25"/>
      <c r="HE54" s="25"/>
      <c r="HF54" s="25">
        <v>2436000</v>
      </c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>
        <v>1875000</v>
      </c>
      <c r="HT54" s="25"/>
      <c r="HU54" s="216"/>
      <c r="HV54" s="235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</row>
    <row r="55" spans="1:256" s="5" customFormat="1" ht="15.95" hidden="1" customHeight="1">
      <c r="A55" s="44">
        <v>6150</v>
      </c>
      <c r="B55" s="44"/>
      <c r="C55" s="45" t="s">
        <v>527</v>
      </c>
      <c r="D55" s="57">
        <f t="shared" si="111"/>
        <v>212100000</v>
      </c>
      <c r="E55" s="82">
        <f t="shared" si="24"/>
        <v>0</v>
      </c>
      <c r="F55" s="61">
        <f t="shared" si="112"/>
        <v>0</v>
      </c>
      <c r="G55" s="61">
        <f t="shared" si="25"/>
        <v>0</v>
      </c>
      <c r="H55" s="61">
        <f t="shared" si="127"/>
        <v>0</v>
      </c>
      <c r="I55" s="61">
        <f t="shared" si="26"/>
        <v>0</v>
      </c>
      <c r="J55" s="61">
        <f t="shared" si="113"/>
        <v>0</v>
      </c>
      <c r="K55" s="82">
        <f t="shared" si="27"/>
        <v>0</v>
      </c>
      <c r="L55" s="82">
        <f t="shared" si="28"/>
        <v>0</v>
      </c>
      <c r="M55" s="60">
        <f t="shared" si="1"/>
        <v>0</v>
      </c>
      <c r="N55" s="53">
        <f t="shared" si="2"/>
        <v>0</v>
      </c>
      <c r="O55" s="25">
        <f t="shared" si="132"/>
        <v>0</v>
      </c>
      <c r="P55" s="34">
        <f t="shared" ref="P55:AA55" si="168">SUM(P56:P61)</f>
        <v>0</v>
      </c>
      <c r="Q55" s="34">
        <f t="shared" si="168"/>
        <v>0</v>
      </c>
      <c r="R55" s="34">
        <f t="shared" si="168"/>
        <v>0</v>
      </c>
      <c r="S55" s="34">
        <f t="shared" si="168"/>
        <v>0</v>
      </c>
      <c r="T55" s="34">
        <f t="shared" si="168"/>
        <v>0</v>
      </c>
      <c r="U55" s="34">
        <f t="shared" si="168"/>
        <v>0</v>
      </c>
      <c r="V55" s="34">
        <f t="shared" si="168"/>
        <v>0</v>
      </c>
      <c r="W55" s="34">
        <f t="shared" si="168"/>
        <v>0</v>
      </c>
      <c r="X55" s="34">
        <f t="shared" si="168"/>
        <v>0</v>
      </c>
      <c r="Y55" s="34">
        <f t="shared" si="168"/>
        <v>0</v>
      </c>
      <c r="Z55" s="34">
        <f t="shared" si="168"/>
        <v>0</v>
      </c>
      <c r="AA55" s="34">
        <f t="shared" si="168"/>
        <v>0</v>
      </c>
      <c r="AB55" s="25">
        <f t="shared" si="133"/>
        <v>0</v>
      </c>
      <c r="AC55" s="9">
        <f t="shared" si="133"/>
        <v>0</v>
      </c>
      <c r="AD55" s="34">
        <f>SUM(AD56:AD61)</f>
        <v>0</v>
      </c>
      <c r="AE55" s="53">
        <f t="shared" si="30"/>
        <v>212100000</v>
      </c>
      <c r="AF55" s="61">
        <f t="shared" si="115"/>
        <v>212100000</v>
      </c>
      <c r="AG55" s="61">
        <f t="shared" si="116"/>
        <v>0</v>
      </c>
      <c r="AH55" s="53">
        <f t="shared" si="130"/>
        <v>0</v>
      </c>
      <c r="AI55" s="132">
        <f t="shared" si="0"/>
        <v>0</v>
      </c>
      <c r="AJ55" s="82">
        <f t="shared" si="31"/>
        <v>0</v>
      </c>
      <c r="AK55" s="82">
        <f t="shared" si="32"/>
        <v>0</v>
      </c>
      <c r="AL55" s="82">
        <f t="shared" si="33"/>
        <v>0</v>
      </c>
      <c r="AM55" s="82">
        <f t="shared" si="34"/>
        <v>0</v>
      </c>
      <c r="AN55" s="82">
        <f t="shared" si="35"/>
        <v>0</v>
      </c>
      <c r="AO55" s="82">
        <f t="shared" si="36"/>
        <v>0</v>
      </c>
      <c r="AP55" s="82">
        <f t="shared" si="37"/>
        <v>0</v>
      </c>
      <c r="AQ55" s="12">
        <f t="shared" si="131"/>
        <v>0</v>
      </c>
      <c r="AR55" s="30">
        <f t="shared" si="117"/>
        <v>0</v>
      </c>
      <c r="AS55" s="34">
        <f t="shared" ref="AS55:AZ55" si="169">SUM(AS56:AS61)</f>
        <v>0</v>
      </c>
      <c r="AT55" s="34">
        <f t="shared" si="169"/>
        <v>0</v>
      </c>
      <c r="AU55" s="34">
        <f t="shared" si="169"/>
        <v>0</v>
      </c>
      <c r="AV55" s="34">
        <f t="shared" si="169"/>
        <v>0</v>
      </c>
      <c r="AW55" s="34">
        <f t="shared" si="169"/>
        <v>0</v>
      </c>
      <c r="AX55" s="34">
        <f t="shared" si="169"/>
        <v>0</v>
      </c>
      <c r="AY55" s="34">
        <f t="shared" si="169"/>
        <v>0</v>
      </c>
      <c r="AZ55" s="34">
        <f t="shared" si="169"/>
        <v>0</v>
      </c>
      <c r="BA55" s="34">
        <f>SUM(BA56:BA61)</f>
        <v>0</v>
      </c>
      <c r="BB55" s="30">
        <f t="shared" si="119"/>
        <v>0</v>
      </c>
      <c r="BC55" s="34">
        <f>SUM(BC56:BC61)</f>
        <v>0</v>
      </c>
      <c r="BD55" s="34"/>
      <c r="BE55" s="34">
        <f>SUM(BE56:BE61)</f>
        <v>0</v>
      </c>
      <c r="BF55" s="30">
        <f t="shared" si="5"/>
        <v>212100000</v>
      </c>
      <c r="BG55" s="34">
        <f t="shared" ref="BG55:BL55" si="170">SUM(BG56:BG61)</f>
        <v>0</v>
      </c>
      <c r="BH55" s="34">
        <f t="shared" si="170"/>
        <v>212100000</v>
      </c>
      <c r="BI55" s="34">
        <f t="shared" si="170"/>
        <v>0</v>
      </c>
      <c r="BJ55" s="34">
        <f t="shared" si="170"/>
        <v>0</v>
      </c>
      <c r="BK55" s="34">
        <f t="shared" si="170"/>
        <v>0</v>
      </c>
      <c r="BL55" s="34">
        <f t="shared" si="170"/>
        <v>0</v>
      </c>
      <c r="BM55" s="61">
        <f t="shared" si="39"/>
        <v>0</v>
      </c>
      <c r="BN55" s="34">
        <f t="shared" ref="BN55:BS55" si="171">SUM(BN56:BN61)</f>
        <v>0</v>
      </c>
      <c r="BO55" s="34">
        <f t="shared" si="171"/>
        <v>0</v>
      </c>
      <c r="BP55" s="34">
        <f t="shared" si="171"/>
        <v>0</v>
      </c>
      <c r="BQ55" s="34">
        <f t="shared" si="171"/>
        <v>0</v>
      </c>
      <c r="BR55" s="34">
        <f t="shared" si="171"/>
        <v>0</v>
      </c>
      <c r="BS55" s="34">
        <f t="shared" si="171"/>
        <v>0</v>
      </c>
      <c r="BT55" s="61">
        <f t="shared" si="40"/>
        <v>0</v>
      </c>
      <c r="BU55" s="34">
        <f>SUM(BU56:BU61)</f>
        <v>0</v>
      </c>
      <c r="BV55" s="34">
        <f>SUM(BV56:BV61)</f>
        <v>0</v>
      </c>
      <c r="BW55" s="61">
        <f t="shared" si="41"/>
        <v>0</v>
      </c>
      <c r="BX55" s="34">
        <f>SUM(BX56:BX61)</f>
        <v>0</v>
      </c>
      <c r="BY55" s="34">
        <f>SUM(BY56:BY61)</f>
        <v>0</v>
      </c>
      <c r="BZ55" s="34">
        <f>SUM(BZ56:BZ61)</f>
        <v>0</v>
      </c>
      <c r="CA55" s="34">
        <f>SUM(CA56:CA61)</f>
        <v>0</v>
      </c>
      <c r="CB55" s="61">
        <f t="shared" si="42"/>
        <v>0</v>
      </c>
      <c r="CC55" s="34">
        <f>SUM(CC56:CC61)</f>
        <v>0</v>
      </c>
      <c r="CD55" s="34">
        <f>SUM(CD56:CD61)</f>
        <v>0</v>
      </c>
      <c r="CE55" s="34">
        <f>SUM(CE56:CE61)</f>
        <v>0</v>
      </c>
      <c r="CF55" s="34">
        <f>SUM(CF56:CF61)</f>
        <v>0</v>
      </c>
      <c r="CG55" s="61">
        <f t="shared" si="43"/>
        <v>0</v>
      </c>
      <c r="CH55" s="34">
        <f>SUM(CH56:CH61)</f>
        <v>0</v>
      </c>
      <c r="CI55" s="34">
        <f>SUM(CI56:CI61)</f>
        <v>0</v>
      </c>
      <c r="CJ55" s="34">
        <f>SUM(CJ56:CJ61)</f>
        <v>0</v>
      </c>
      <c r="CK55" s="34">
        <f>SUM(CK56:CK61)</f>
        <v>0</v>
      </c>
      <c r="CL55" s="61">
        <f t="shared" si="44"/>
        <v>0</v>
      </c>
      <c r="CM55" s="34">
        <f>SUM(CM56:CM61)</f>
        <v>0</v>
      </c>
      <c r="CN55" s="34">
        <f>SUM(CN56:CN61)</f>
        <v>0</v>
      </c>
      <c r="CO55" s="34">
        <f>SUM(CO56:CO61)</f>
        <v>0</v>
      </c>
      <c r="CP55" s="34">
        <f>SUM(CP56:CP61)</f>
        <v>0</v>
      </c>
      <c r="CQ55" s="34">
        <f>SUM(CQ56:CQ61)</f>
        <v>0</v>
      </c>
      <c r="CR55" s="61">
        <f t="shared" si="45"/>
        <v>0</v>
      </c>
      <c r="CS55" s="34">
        <f>SUM(CS56:CS61)</f>
        <v>0</v>
      </c>
      <c r="CT55" s="34">
        <f>SUM(CT56:CT61)</f>
        <v>0</v>
      </c>
      <c r="CU55" s="34">
        <f>SUM(CU56:CU61)</f>
        <v>0</v>
      </c>
      <c r="CV55" s="34">
        <f>SUM(CV56:CV61)</f>
        <v>0</v>
      </c>
      <c r="CW55" s="61">
        <f t="shared" si="8"/>
        <v>0</v>
      </c>
      <c r="CX55" s="34">
        <f>SUM(CX56:CX61)</f>
        <v>0</v>
      </c>
      <c r="CY55" s="34">
        <f>SUM(CY56:CY61)</f>
        <v>0</v>
      </c>
      <c r="CZ55" s="34">
        <f>SUM(CZ56:CZ61)</f>
        <v>0</v>
      </c>
      <c r="DA55" s="34">
        <f>SUM(DA56:DA61)</f>
        <v>0</v>
      </c>
      <c r="DB55" s="61">
        <f t="shared" si="9"/>
        <v>0</v>
      </c>
      <c r="DC55" s="34">
        <f>SUM(DC56:DC61)</f>
        <v>0</v>
      </c>
      <c r="DD55" s="34">
        <f>SUM(DD56:DD61)</f>
        <v>0</v>
      </c>
      <c r="DE55" s="34">
        <f>SUM(DE56:DE61)</f>
        <v>0</v>
      </c>
      <c r="DF55" s="61">
        <f t="shared" si="10"/>
        <v>0</v>
      </c>
      <c r="DG55" s="34">
        <f>SUM(DG56:DG61)</f>
        <v>0</v>
      </c>
      <c r="DH55" s="34">
        <f>SUM(DH56:DH61)</f>
        <v>0</v>
      </c>
      <c r="DI55" s="34">
        <f>SUM(DI56:DI61)</f>
        <v>0</v>
      </c>
      <c r="DJ55" s="61">
        <f t="shared" si="11"/>
        <v>0</v>
      </c>
      <c r="DK55" s="34">
        <f>SUM(DK56:DK61)</f>
        <v>0</v>
      </c>
      <c r="DL55" s="34">
        <f>SUM(DL56:DL61)</f>
        <v>0</v>
      </c>
      <c r="DM55" s="34">
        <f>SUM(DM56:DM61)</f>
        <v>0</v>
      </c>
      <c r="DN55" s="61">
        <f t="shared" si="12"/>
        <v>0</v>
      </c>
      <c r="DO55" s="34">
        <f>SUM(DO56:DO61)</f>
        <v>0</v>
      </c>
      <c r="DP55" s="34">
        <f>SUM(DP56:DP61)</f>
        <v>0</v>
      </c>
      <c r="DQ55" s="34">
        <f>SUM(DQ56:DQ61)</f>
        <v>0</v>
      </c>
      <c r="DR55" s="61">
        <f t="shared" si="46"/>
        <v>0</v>
      </c>
      <c r="DS55" s="34">
        <f>SUM(DS56:DS61)</f>
        <v>0</v>
      </c>
      <c r="DT55" s="34">
        <f>SUM(DT56:DT61)</f>
        <v>0</v>
      </c>
      <c r="DU55" s="34">
        <f>SUM(DU56:DU61)</f>
        <v>0</v>
      </c>
      <c r="DV55" s="34">
        <f>SUM(DV56:DV61)</f>
        <v>0</v>
      </c>
      <c r="DW55" s="61">
        <f t="shared" si="13"/>
        <v>0</v>
      </c>
      <c r="DX55" s="34">
        <f t="shared" ref="DX55:ED55" si="172">SUM(DX56:DX61)</f>
        <v>0</v>
      </c>
      <c r="DY55" s="34">
        <f t="shared" si="172"/>
        <v>0</v>
      </c>
      <c r="DZ55" s="34">
        <f t="shared" si="172"/>
        <v>0</v>
      </c>
      <c r="EA55" s="34">
        <f t="shared" si="172"/>
        <v>0</v>
      </c>
      <c r="EB55" s="34">
        <f t="shared" si="172"/>
        <v>0</v>
      </c>
      <c r="EC55" s="34">
        <f t="shared" si="172"/>
        <v>0</v>
      </c>
      <c r="ED55" s="34">
        <f t="shared" si="172"/>
        <v>0</v>
      </c>
      <c r="EE55" s="61">
        <f t="shared" si="123"/>
        <v>0</v>
      </c>
      <c r="EF55" s="34">
        <f t="shared" ref="EF55:EK55" si="173">SUM(EF56:EF61)</f>
        <v>0</v>
      </c>
      <c r="EG55" s="34">
        <f t="shared" si="173"/>
        <v>0</v>
      </c>
      <c r="EH55" s="34">
        <f t="shared" si="173"/>
        <v>0</v>
      </c>
      <c r="EI55" s="34">
        <f t="shared" si="173"/>
        <v>0</v>
      </c>
      <c r="EJ55" s="34">
        <f t="shared" si="173"/>
        <v>0</v>
      </c>
      <c r="EK55" s="34">
        <f t="shared" si="173"/>
        <v>0</v>
      </c>
      <c r="EL55" s="61">
        <f t="shared" si="16"/>
        <v>0</v>
      </c>
      <c r="EM55" s="34">
        <f>SUM(EM56:EM61)</f>
        <v>0</v>
      </c>
      <c r="EN55" s="34">
        <f>SUM(EN56:EN61)</f>
        <v>0</v>
      </c>
      <c r="EO55" s="61">
        <f t="shared" si="17"/>
        <v>0</v>
      </c>
      <c r="EP55" s="34">
        <f>SUM(EP56:EP61)</f>
        <v>0</v>
      </c>
      <c r="EQ55" s="34"/>
      <c r="ER55" s="34">
        <f>SUM(ER56:ER61)</f>
        <v>0</v>
      </c>
      <c r="ES55" s="34">
        <f>SUM(ES56:ES61)</f>
        <v>0</v>
      </c>
      <c r="ET55" s="34">
        <f>SUM(ET56:ET61)</f>
        <v>0</v>
      </c>
      <c r="EU55" s="61">
        <f t="shared" si="18"/>
        <v>0</v>
      </c>
      <c r="EV55" s="34">
        <f t="shared" ref="EV55:FJ55" si="174">SUM(EV56:EV61)</f>
        <v>0</v>
      </c>
      <c r="EW55" s="34">
        <f t="shared" si="174"/>
        <v>0</v>
      </c>
      <c r="EX55" s="34">
        <f t="shared" si="174"/>
        <v>0</v>
      </c>
      <c r="EY55" s="34">
        <f t="shared" si="174"/>
        <v>0</v>
      </c>
      <c r="EZ55" s="34">
        <f t="shared" si="174"/>
        <v>0</v>
      </c>
      <c r="FA55" s="34">
        <f t="shared" si="174"/>
        <v>0</v>
      </c>
      <c r="FB55" s="34">
        <f t="shared" si="174"/>
        <v>0</v>
      </c>
      <c r="FC55" s="34">
        <f t="shared" si="174"/>
        <v>0</v>
      </c>
      <c r="FD55" s="34">
        <f t="shared" si="174"/>
        <v>0</v>
      </c>
      <c r="FE55" s="34">
        <f t="shared" si="174"/>
        <v>0</v>
      </c>
      <c r="FF55" s="34">
        <f t="shared" si="174"/>
        <v>0</v>
      </c>
      <c r="FG55" s="34">
        <f t="shared" si="174"/>
        <v>0</v>
      </c>
      <c r="FH55" s="34">
        <f t="shared" si="174"/>
        <v>0</v>
      </c>
      <c r="FI55" s="34">
        <f t="shared" si="174"/>
        <v>0</v>
      </c>
      <c r="FJ55" s="34">
        <f t="shared" si="174"/>
        <v>0</v>
      </c>
      <c r="FK55" s="61">
        <f t="shared" si="20"/>
        <v>0</v>
      </c>
      <c r="FL55" s="34">
        <f>SUM(FL56:FL61)</f>
        <v>0</v>
      </c>
      <c r="FM55" s="34">
        <f>SUM(FM56:FM61)</f>
        <v>0</v>
      </c>
      <c r="FN55" s="61">
        <f t="shared" si="21"/>
        <v>0</v>
      </c>
      <c r="FO55" s="34">
        <f t="shared" ref="FO55:GF55" si="175">SUM(FO56:FO61)</f>
        <v>0</v>
      </c>
      <c r="FP55" s="34">
        <f t="shared" si="175"/>
        <v>0</v>
      </c>
      <c r="FQ55" s="34">
        <f>SUM(FQ56:FQ61)</f>
        <v>0</v>
      </c>
      <c r="FR55" s="34">
        <f>SUM(FR56:FR61)</f>
        <v>0</v>
      </c>
      <c r="FS55" s="184">
        <f>SUM(FS56:FS61)</f>
        <v>0</v>
      </c>
      <c r="FT55" s="34">
        <f t="shared" si="175"/>
        <v>0</v>
      </c>
      <c r="FU55" s="34">
        <f t="shared" si="175"/>
        <v>0</v>
      </c>
      <c r="FV55" s="34">
        <f t="shared" si="175"/>
        <v>0</v>
      </c>
      <c r="FW55" s="34">
        <f t="shared" si="175"/>
        <v>0</v>
      </c>
      <c r="FX55" s="34">
        <f t="shared" si="175"/>
        <v>0</v>
      </c>
      <c r="FY55" s="34">
        <f t="shared" si="175"/>
        <v>0</v>
      </c>
      <c r="FZ55" s="34">
        <f t="shared" si="175"/>
        <v>0</v>
      </c>
      <c r="GA55" s="34">
        <f t="shared" si="175"/>
        <v>0</v>
      </c>
      <c r="GB55" s="34">
        <f t="shared" si="175"/>
        <v>0</v>
      </c>
      <c r="GC55" s="34">
        <f t="shared" si="175"/>
        <v>0</v>
      </c>
      <c r="GD55" s="34">
        <f t="shared" si="175"/>
        <v>0</v>
      </c>
      <c r="GE55" s="34">
        <f t="shared" si="175"/>
        <v>0</v>
      </c>
      <c r="GF55" s="34">
        <f t="shared" si="175"/>
        <v>0</v>
      </c>
      <c r="GG55" s="25">
        <f t="shared" si="135"/>
        <v>0</v>
      </c>
      <c r="GH55" s="25">
        <f t="shared" si="136"/>
        <v>0</v>
      </c>
      <c r="GI55" s="34">
        <f>SUM(GI56:GI61)</f>
        <v>0</v>
      </c>
      <c r="GJ55" s="34">
        <f>SUM(GJ56:GJ61)</f>
        <v>0</v>
      </c>
      <c r="GK55" s="34">
        <f>SUM(GK56:GK61)</f>
        <v>0</v>
      </c>
      <c r="GL55" s="34"/>
      <c r="GM55" s="34"/>
      <c r="GN55" s="34">
        <f>SUM(GN56:GN61)</f>
        <v>0</v>
      </c>
      <c r="GO55" s="34"/>
      <c r="GP55" s="34"/>
      <c r="GQ55" s="34">
        <f>SUM(GQ56:GQ61)</f>
        <v>0</v>
      </c>
      <c r="GR55" s="34"/>
      <c r="GS55" s="34"/>
      <c r="GT55" s="34">
        <f>SUM(GT56:GT61)</f>
        <v>0</v>
      </c>
      <c r="GU55" s="34"/>
      <c r="GV55" s="34"/>
      <c r="GW55" s="34">
        <f>SUM(GW56:GW61)</f>
        <v>0</v>
      </c>
      <c r="GX55" s="34"/>
      <c r="GY55" s="34"/>
      <c r="GZ55" s="34">
        <f>SUM(GZ56:GZ61)</f>
        <v>0</v>
      </c>
      <c r="HA55" s="34"/>
      <c r="HB55" s="34"/>
      <c r="HC55" s="34">
        <f>SUM(HC56:HC61)</f>
        <v>0</v>
      </c>
      <c r="HD55" s="34"/>
      <c r="HE55" s="34"/>
      <c r="HF55" s="34">
        <f>SUM(HF56:HF61)</f>
        <v>0</v>
      </c>
      <c r="HG55" s="34"/>
      <c r="HH55" s="34"/>
      <c r="HI55" s="34">
        <f>SUM(HI56:HI61)</f>
        <v>0</v>
      </c>
      <c r="HJ55" s="34"/>
      <c r="HK55" s="34"/>
      <c r="HL55" s="34"/>
      <c r="HM55" s="34">
        <f>SUM(HM56:HM61)</f>
        <v>0</v>
      </c>
      <c r="HN55" s="34"/>
      <c r="HO55" s="34"/>
      <c r="HP55" s="34">
        <f>SUM(HP56:HP61)</f>
        <v>0</v>
      </c>
      <c r="HQ55" s="34"/>
      <c r="HR55" s="34"/>
      <c r="HS55" s="34">
        <f>SUM(HS56:HS61)</f>
        <v>0</v>
      </c>
      <c r="HT55" s="34"/>
      <c r="HU55" s="218"/>
      <c r="HV55" s="238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 s="5" customFormat="1" ht="15.95" hidden="1" customHeight="1">
      <c r="A56" s="46"/>
      <c r="B56" s="46">
        <v>6151</v>
      </c>
      <c r="C56" s="47" t="s">
        <v>358</v>
      </c>
      <c r="D56" s="57">
        <f t="shared" si="111"/>
        <v>0</v>
      </c>
      <c r="E56" s="82">
        <f t="shared" si="24"/>
        <v>0</v>
      </c>
      <c r="F56" s="61">
        <f t="shared" si="112"/>
        <v>0</v>
      </c>
      <c r="G56" s="61">
        <f t="shared" si="25"/>
        <v>0</v>
      </c>
      <c r="H56" s="61">
        <f t="shared" si="127"/>
        <v>0</v>
      </c>
      <c r="I56" s="61">
        <f t="shared" si="26"/>
        <v>0</v>
      </c>
      <c r="J56" s="61">
        <f t="shared" si="113"/>
        <v>0</v>
      </c>
      <c r="K56" s="82">
        <f t="shared" si="27"/>
        <v>0</v>
      </c>
      <c r="L56" s="82">
        <f t="shared" si="28"/>
        <v>0</v>
      </c>
      <c r="M56" s="60">
        <f t="shared" si="1"/>
        <v>0</v>
      </c>
      <c r="N56" s="53">
        <f t="shared" si="2"/>
        <v>0</v>
      </c>
      <c r="O56" s="25">
        <f t="shared" si="132"/>
        <v>0</v>
      </c>
      <c r="P56" s="25">
        <f t="shared" ref="P56:P61" si="176">EN56</f>
        <v>0</v>
      </c>
      <c r="Q56" s="25">
        <f t="shared" ref="Q56:R61" si="177">ER56</f>
        <v>0</v>
      </c>
      <c r="R56" s="25">
        <f t="shared" si="177"/>
        <v>0</v>
      </c>
      <c r="S56" s="25">
        <f t="shared" ref="S56:S61" si="178">DZ56+EX56</f>
        <v>0</v>
      </c>
      <c r="T56" s="25">
        <f t="shared" ref="T56:T61" si="179">DY56</f>
        <v>0</v>
      </c>
      <c r="U56" s="25">
        <f t="shared" ref="U56:U61" si="180">ET56</f>
        <v>0</v>
      </c>
      <c r="V56" s="25">
        <f t="shared" ref="V56:V61" si="181">FP56</f>
        <v>0</v>
      </c>
      <c r="W56" s="25">
        <f t="shared" ref="W56:W61" si="182">EW56</f>
        <v>0</v>
      </c>
      <c r="X56" s="25">
        <f t="shared" ref="X56:X61" si="183">EA56</f>
        <v>0</v>
      </c>
      <c r="Y56" s="25">
        <f t="shared" ref="Y56:Y61" si="184">EH56</f>
        <v>0</v>
      </c>
      <c r="Z56" s="25">
        <f t="shared" ref="Z56:AA61" si="185">EB56</f>
        <v>0</v>
      </c>
      <c r="AA56" s="25">
        <f t="shared" si="185"/>
        <v>0</v>
      </c>
      <c r="AB56" s="25">
        <f t="shared" si="133"/>
        <v>0</v>
      </c>
      <c r="AC56" s="9">
        <f t="shared" si="133"/>
        <v>0</v>
      </c>
      <c r="AD56" s="25">
        <f t="shared" ref="AD56:AD61" si="186">AW56</f>
        <v>0</v>
      </c>
      <c r="AE56" s="53">
        <f t="shared" si="30"/>
        <v>0</v>
      </c>
      <c r="AF56" s="61">
        <f t="shared" si="115"/>
        <v>0</v>
      </c>
      <c r="AG56" s="61">
        <f t="shared" si="116"/>
        <v>0</v>
      </c>
      <c r="AH56" s="53">
        <f t="shared" si="130"/>
        <v>0</v>
      </c>
      <c r="AI56" s="132">
        <f t="shared" si="0"/>
        <v>0</v>
      </c>
      <c r="AJ56" s="82">
        <f t="shared" si="31"/>
        <v>0</v>
      </c>
      <c r="AK56" s="82">
        <f t="shared" si="32"/>
        <v>0</v>
      </c>
      <c r="AL56" s="82">
        <f t="shared" si="33"/>
        <v>0</v>
      </c>
      <c r="AM56" s="82">
        <f t="shared" si="34"/>
        <v>0</v>
      </c>
      <c r="AN56" s="82">
        <f t="shared" si="35"/>
        <v>0</v>
      </c>
      <c r="AO56" s="82">
        <f t="shared" si="36"/>
        <v>0</v>
      </c>
      <c r="AP56" s="82">
        <f t="shared" si="37"/>
        <v>0</v>
      </c>
      <c r="AQ56" s="12">
        <f t="shared" si="131"/>
        <v>0</v>
      </c>
      <c r="AR56" s="30">
        <f t="shared" si="117"/>
        <v>0</v>
      </c>
      <c r="AS56" s="12"/>
      <c r="AT56" s="12"/>
      <c r="AU56" s="12"/>
      <c r="AV56" s="12"/>
      <c r="AW56" s="12"/>
      <c r="AX56" s="12"/>
      <c r="AY56" s="12"/>
      <c r="AZ56" s="12"/>
      <c r="BA56" s="12"/>
      <c r="BB56" s="30">
        <f t="shared" si="119"/>
        <v>0</v>
      </c>
      <c r="BC56" s="12"/>
      <c r="BD56" s="12"/>
      <c r="BE56" s="12"/>
      <c r="BF56" s="30">
        <f t="shared" si="5"/>
        <v>0</v>
      </c>
      <c r="BG56" s="12"/>
      <c r="BH56" s="12"/>
      <c r="BI56" s="12"/>
      <c r="BJ56" s="12"/>
      <c r="BK56" s="12"/>
      <c r="BL56" s="12"/>
      <c r="BM56" s="61">
        <f t="shared" si="39"/>
        <v>0</v>
      </c>
      <c r="BN56" s="12"/>
      <c r="BO56" s="12"/>
      <c r="BP56" s="12"/>
      <c r="BQ56" s="12"/>
      <c r="BR56" s="12"/>
      <c r="BS56" s="12"/>
      <c r="BT56" s="61">
        <f t="shared" si="40"/>
        <v>0</v>
      </c>
      <c r="BU56" s="12"/>
      <c r="BV56" s="12"/>
      <c r="BW56" s="61">
        <f t="shared" si="41"/>
        <v>0</v>
      </c>
      <c r="BX56" s="12"/>
      <c r="BY56" s="12"/>
      <c r="BZ56" s="12"/>
      <c r="CA56" s="12"/>
      <c r="CB56" s="61">
        <f t="shared" si="42"/>
        <v>0</v>
      </c>
      <c r="CC56" s="12"/>
      <c r="CD56" s="12"/>
      <c r="CE56" s="12"/>
      <c r="CF56" s="12"/>
      <c r="CG56" s="61">
        <f t="shared" si="43"/>
        <v>0</v>
      </c>
      <c r="CH56" s="12"/>
      <c r="CI56" s="12"/>
      <c r="CJ56" s="12"/>
      <c r="CK56" s="12"/>
      <c r="CL56" s="61">
        <f t="shared" si="44"/>
        <v>0</v>
      </c>
      <c r="CM56" s="12"/>
      <c r="CN56" s="12"/>
      <c r="CO56" s="12"/>
      <c r="CP56" s="12"/>
      <c r="CQ56" s="12"/>
      <c r="CR56" s="61">
        <f t="shared" si="45"/>
        <v>0</v>
      </c>
      <c r="CS56" s="12"/>
      <c r="CT56" s="12"/>
      <c r="CU56" s="12"/>
      <c r="CV56" s="12"/>
      <c r="CW56" s="61">
        <f t="shared" si="8"/>
        <v>0</v>
      </c>
      <c r="CX56" s="12"/>
      <c r="CY56" s="12"/>
      <c r="CZ56" s="12"/>
      <c r="DA56" s="12"/>
      <c r="DB56" s="61">
        <f t="shared" si="9"/>
        <v>0</v>
      </c>
      <c r="DC56" s="12"/>
      <c r="DD56" s="12"/>
      <c r="DE56" s="12"/>
      <c r="DF56" s="61">
        <f t="shared" si="10"/>
        <v>0</v>
      </c>
      <c r="DG56" s="12"/>
      <c r="DH56" s="12"/>
      <c r="DI56" s="12"/>
      <c r="DJ56" s="61">
        <f t="shared" si="11"/>
        <v>0</v>
      </c>
      <c r="DK56" s="12"/>
      <c r="DL56" s="12"/>
      <c r="DM56" s="12"/>
      <c r="DN56" s="61">
        <f t="shared" si="12"/>
        <v>0</v>
      </c>
      <c r="DO56" s="12"/>
      <c r="DP56" s="12"/>
      <c r="DQ56" s="12"/>
      <c r="DR56" s="61">
        <f t="shared" si="46"/>
        <v>0</v>
      </c>
      <c r="DS56" s="12"/>
      <c r="DT56" s="12"/>
      <c r="DU56" s="12"/>
      <c r="DV56" s="12"/>
      <c r="DW56" s="61">
        <f t="shared" si="13"/>
        <v>0</v>
      </c>
      <c r="DX56" s="12"/>
      <c r="DY56" s="12"/>
      <c r="DZ56" s="12"/>
      <c r="EA56" s="12"/>
      <c r="EB56" s="12"/>
      <c r="EC56" s="12"/>
      <c r="ED56" s="12"/>
      <c r="EE56" s="61">
        <f t="shared" si="123"/>
        <v>0</v>
      </c>
      <c r="EF56" s="12"/>
      <c r="EG56" s="12"/>
      <c r="EH56" s="12"/>
      <c r="EI56" s="12"/>
      <c r="EJ56" s="12"/>
      <c r="EK56" s="12"/>
      <c r="EL56" s="61">
        <f t="shared" si="16"/>
        <v>0</v>
      </c>
      <c r="EM56" s="12"/>
      <c r="EN56" s="12"/>
      <c r="EO56" s="61">
        <f t="shared" si="17"/>
        <v>0</v>
      </c>
      <c r="EP56" s="12"/>
      <c r="EQ56" s="12"/>
      <c r="ER56" s="12"/>
      <c r="ES56" s="12"/>
      <c r="ET56" s="12"/>
      <c r="EU56" s="61">
        <f t="shared" si="18"/>
        <v>0</v>
      </c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61">
        <f t="shared" si="20"/>
        <v>0</v>
      </c>
      <c r="FL56" s="12"/>
      <c r="FM56" s="12"/>
      <c r="FN56" s="61">
        <f t="shared" si="21"/>
        <v>0</v>
      </c>
      <c r="FO56" s="12"/>
      <c r="FP56" s="12"/>
      <c r="FQ56" s="25">
        <f t="shared" si="134"/>
        <v>0</v>
      </c>
      <c r="FR56" s="12"/>
      <c r="FS56" s="181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25">
        <f t="shared" si="135"/>
        <v>0</v>
      </c>
      <c r="GH56" s="25">
        <f t="shared" si="136"/>
        <v>0</v>
      </c>
      <c r="GI56" s="25">
        <f t="shared" si="137"/>
        <v>0</v>
      </c>
      <c r="GJ56" s="25">
        <f t="shared" ref="GJ56:GJ61" si="187">GM56+GP56+GS56+GV56+GY56+HB56+HE56+HH56+HL56+HO56+HR56</f>
        <v>0</v>
      </c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214"/>
      <c r="HV56" s="238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 s="6" customFormat="1" ht="15.95" hidden="1" customHeight="1">
      <c r="A57" s="46"/>
      <c r="B57" s="46">
        <v>6152</v>
      </c>
      <c r="C57" s="47" t="s">
        <v>528</v>
      </c>
      <c r="D57" s="57">
        <f t="shared" si="111"/>
        <v>0</v>
      </c>
      <c r="E57" s="82">
        <f t="shared" si="24"/>
        <v>0</v>
      </c>
      <c r="F57" s="61">
        <f t="shared" si="112"/>
        <v>0</v>
      </c>
      <c r="G57" s="61">
        <f t="shared" si="25"/>
        <v>0</v>
      </c>
      <c r="H57" s="61">
        <f t="shared" si="127"/>
        <v>0</v>
      </c>
      <c r="I57" s="61">
        <f t="shared" si="26"/>
        <v>0</v>
      </c>
      <c r="J57" s="61">
        <f t="shared" si="113"/>
        <v>0</v>
      </c>
      <c r="K57" s="82">
        <f t="shared" si="27"/>
        <v>0</v>
      </c>
      <c r="L57" s="82">
        <f t="shared" si="28"/>
        <v>0</v>
      </c>
      <c r="M57" s="60">
        <f t="shared" si="1"/>
        <v>0</v>
      </c>
      <c r="N57" s="53">
        <f t="shared" si="2"/>
        <v>0</v>
      </c>
      <c r="O57" s="25">
        <f t="shared" si="132"/>
        <v>0</v>
      </c>
      <c r="P57" s="25">
        <f t="shared" si="176"/>
        <v>0</v>
      </c>
      <c r="Q57" s="25">
        <f t="shared" si="177"/>
        <v>0</v>
      </c>
      <c r="R57" s="25">
        <f t="shared" si="177"/>
        <v>0</v>
      </c>
      <c r="S57" s="25">
        <f t="shared" si="178"/>
        <v>0</v>
      </c>
      <c r="T57" s="25">
        <f t="shared" si="179"/>
        <v>0</v>
      </c>
      <c r="U57" s="25">
        <f t="shared" si="180"/>
        <v>0</v>
      </c>
      <c r="V57" s="25">
        <f t="shared" si="181"/>
        <v>0</v>
      </c>
      <c r="W57" s="25">
        <f t="shared" si="182"/>
        <v>0</v>
      </c>
      <c r="X57" s="25">
        <f t="shared" si="183"/>
        <v>0</v>
      </c>
      <c r="Y57" s="25">
        <f t="shared" si="184"/>
        <v>0</v>
      </c>
      <c r="Z57" s="25">
        <f t="shared" si="185"/>
        <v>0</v>
      </c>
      <c r="AA57" s="25">
        <f t="shared" si="185"/>
        <v>0</v>
      </c>
      <c r="AB57" s="25">
        <f t="shared" si="133"/>
        <v>0</v>
      </c>
      <c r="AC57" s="9">
        <f t="shared" si="133"/>
        <v>0</v>
      </c>
      <c r="AD57" s="25">
        <f t="shared" si="186"/>
        <v>0</v>
      </c>
      <c r="AE57" s="53">
        <f t="shared" si="30"/>
        <v>0</v>
      </c>
      <c r="AF57" s="61">
        <f t="shared" si="115"/>
        <v>0</v>
      </c>
      <c r="AG57" s="61">
        <f t="shared" si="116"/>
        <v>0</v>
      </c>
      <c r="AH57" s="53">
        <f t="shared" si="130"/>
        <v>0</v>
      </c>
      <c r="AI57" s="132">
        <f t="shared" si="0"/>
        <v>0</v>
      </c>
      <c r="AJ57" s="82">
        <f t="shared" si="31"/>
        <v>0</v>
      </c>
      <c r="AK57" s="82">
        <f t="shared" si="32"/>
        <v>0</v>
      </c>
      <c r="AL57" s="82">
        <f t="shared" si="33"/>
        <v>0</v>
      </c>
      <c r="AM57" s="82">
        <f t="shared" si="34"/>
        <v>0</v>
      </c>
      <c r="AN57" s="82">
        <f t="shared" si="35"/>
        <v>0</v>
      </c>
      <c r="AO57" s="82">
        <f t="shared" si="36"/>
        <v>0</v>
      </c>
      <c r="AP57" s="82">
        <f t="shared" si="37"/>
        <v>0</v>
      </c>
      <c r="AQ57" s="12">
        <f t="shared" si="131"/>
        <v>0</v>
      </c>
      <c r="AR57" s="30">
        <f t="shared" si="117"/>
        <v>0</v>
      </c>
      <c r="AS57" s="25"/>
      <c r="AT57" s="25"/>
      <c r="AU57" s="25"/>
      <c r="AV57" s="25"/>
      <c r="AW57" s="25"/>
      <c r="AX57" s="25"/>
      <c r="AY57" s="25"/>
      <c r="AZ57" s="25"/>
      <c r="BA57" s="25"/>
      <c r="BB57" s="30">
        <f t="shared" si="119"/>
        <v>0</v>
      </c>
      <c r="BC57" s="25"/>
      <c r="BD57" s="25"/>
      <c r="BE57" s="25"/>
      <c r="BF57" s="30">
        <f t="shared" si="5"/>
        <v>0</v>
      </c>
      <c r="BG57" s="25"/>
      <c r="BH57" s="25"/>
      <c r="BI57" s="25"/>
      <c r="BJ57" s="25"/>
      <c r="BK57" s="25"/>
      <c r="BL57" s="25"/>
      <c r="BM57" s="61">
        <f t="shared" si="39"/>
        <v>0</v>
      </c>
      <c r="BN57" s="25"/>
      <c r="BO57" s="25"/>
      <c r="BP57" s="25"/>
      <c r="BQ57" s="25"/>
      <c r="BR57" s="25"/>
      <c r="BS57" s="25"/>
      <c r="BT57" s="61">
        <f t="shared" si="40"/>
        <v>0</v>
      </c>
      <c r="BU57" s="25"/>
      <c r="BV57" s="25"/>
      <c r="BW57" s="61">
        <f t="shared" si="41"/>
        <v>0</v>
      </c>
      <c r="BX57" s="25"/>
      <c r="BY57" s="25"/>
      <c r="BZ57" s="25"/>
      <c r="CA57" s="25"/>
      <c r="CB57" s="61">
        <f t="shared" si="42"/>
        <v>0</v>
      </c>
      <c r="CC57" s="25"/>
      <c r="CD57" s="25"/>
      <c r="CE57" s="25"/>
      <c r="CF57" s="25"/>
      <c r="CG57" s="61">
        <f t="shared" si="43"/>
        <v>0</v>
      </c>
      <c r="CH57" s="25"/>
      <c r="CI57" s="25"/>
      <c r="CJ57" s="25"/>
      <c r="CK57" s="25"/>
      <c r="CL57" s="61">
        <f t="shared" si="44"/>
        <v>0</v>
      </c>
      <c r="CM57" s="25"/>
      <c r="CN57" s="25"/>
      <c r="CO57" s="25"/>
      <c r="CP57" s="25"/>
      <c r="CQ57" s="25"/>
      <c r="CR57" s="61">
        <f t="shared" si="45"/>
        <v>0</v>
      </c>
      <c r="CS57" s="25"/>
      <c r="CT57" s="25"/>
      <c r="CU57" s="25"/>
      <c r="CV57" s="25"/>
      <c r="CW57" s="61">
        <f t="shared" si="8"/>
        <v>0</v>
      </c>
      <c r="CX57" s="25"/>
      <c r="CY57" s="25"/>
      <c r="CZ57" s="25"/>
      <c r="DA57" s="25"/>
      <c r="DB57" s="61">
        <f t="shared" si="9"/>
        <v>0</v>
      </c>
      <c r="DC57" s="25"/>
      <c r="DD57" s="25"/>
      <c r="DE57" s="25"/>
      <c r="DF57" s="61">
        <f t="shared" si="10"/>
        <v>0</v>
      </c>
      <c r="DG57" s="25"/>
      <c r="DH57" s="25"/>
      <c r="DI57" s="25"/>
      <c r="DJ57" s="61">
        <f t="shared" si="11"/>
        <v>0</v>
      </c>
      <c r="DK57" s="25"/>
      <c r="DL57" s="25"/>
      <c r="DM57" s="25"/>
      <c r="DN57" s="61">
        <f t="shared" si="12"/>
        <v>0</v>
      </c>
      <c r="DO57" s="25"/>
      <c r="DP57" s="25"/>
      <c r="DQ57" s="25"/>
      <c r="DR57" s="61">
        <f t="shared" si="46"/>
        <v>0</v>
      </c>
      <c r="DS57" s="25"/>
      <c r="DT57" s="25"/>
      <c r="DU57" s="25"/>
      <c r="DV57" s="25"/>
      <c r="DW57" s="61">
        <f t="shared" si="13"/>
        <v>0</v>
      </c>
      <c r="DX57" s="25"/>
      <c r="DY57" s="25"/>
      <c r="DZ57" s="25"/>
      <c r="EA57" s="25"/>
      <c r="EB57" s="25"/>
      <c r="EC57" s="25"/>
      <c r="ED57" s="25"/>
      <c r="EE57" s="61">
        <f t="shared" si="123"/>
        <v>0</v>
      </c>
      <c r="EF57" s="25"/>
      <c r="EG57" s="25"/>
      <c r="EH57" s="25"/>
      <c r="EI57" s="25"/>
      <c r="EJ57" s="25"/>
      <c r="EK57" s="25"/>
      <c r="EL57" s="61">
        <f t="shared" si="16"/>
        <v>0</v>
      </c>
      <c r="EM57" s="25"/>
      <c r="EN57" s="25"/>
      <c r="EO57" s="61">
        <f t="shared" si="17"/>
        <v>0</v>
      </c>
      <c r="EP57" s="25"/>
      <c r="EQ57" s="25"/>
      <c r="ER57" s="25"/>
      <c r="ES57" s="25"/>
      <c r="ET57" s="25"/>
      <c r="EU57" s="61">
        <f t="shared" si="18"/>
        <v>0</v>
      </c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61">
        <f t="shared" si="20"/>
        <v>0</v>
      </c>
      <c r="FL57" s="25"/>
      <c r="FM57" s="25"/>
      <c r="FN57" s="61">
        <f t="shared" si="21"/>
        <v>0</v>
      </c>
      <c r="FO57" s="25"/>
      <c r="FP57" s="25"/>
      <c r="FQ57" s="25">
        <f t="shared" si="134"/>
        <v>0</v>
      </c>
      <c r="FR57" s="25"/>
      <c r="FS57" s="182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>
        <f t="shared" si="135"/>
        <v>0</v>
      </c>
      <c r="GH57" s="25">
        <f t="shared" si="136"/>
        <v>0</v>
      </c>
      <c r="GI57" s="25">
        <f t="shared" si="137"/>
        <v>0</v>
      </c>
      <c r="GJ57" s="25">
        <f t="shared" si="187"/>
        <v>0</v>
      </c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16"/>
      <c r="HV57" s="235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</row>
    <row r="58" spans="1:256" s="6" customFormat="1" ht="15.95" hidden="1" customHeight="1">
      <c r="A58" s="46"/>
      <c r="B58" s="46">
        <v>6153</v>
      </c>
      <c r="C58" s="47" t="s">
        <v>598</v>
      </c>
      <c r="D58" s="57">
        <f t="shared" si="111"/>
        <v>212100000</v>
      </c>
      <c r="E58" s="82">
        <f t="shared" si="24"/>
        <v>0</v>
      </c>
      <c r="F58" s="61">
        <f t="shared" si="112"/>
        <v>0</v>
      </c>
      <c r="G58" s="61">
        <f t="shared" si="25"/>
        <v>0</v>
      </c>
      <c r="H58" s="61">
        <f t="shared" si="127"/>
        <v>0</v>
      </c>
      <c r="I58" s="61">
        <f t="shared" si="26"/>
        <v>0</v>
      </c>
      <c r="J58" s="61">
        <f t="shared" si="113"/>
        <v>0</v>
      </c>
      <c r="K58" s="82">
        <f t="shared" si="27"/>
        <v>0</v>
      </c>
      <c r="L58" s="82">
        <f t="shared" si="28"/>
        <v>0</v>
      </c>
      <c r="M58" s="60">
        <f t="shared" si="1"/>
        <v>0</v>
      </c>
      <c r="N58" s="53">
        <f t="shared" si="2"/>
        <v>0</v>
      </c>
      <c r="O58" s="25">
        <f t="shared" si="132"/>
        <v>0</v>
      </c>
      <c r="P58" s="25">
        <f t="shared" si="176"/>
        <v>0</v>
      </c>
      <c r="Q58" s="25">
        <f t="shared" si="177"/>
        <v>0</v>
      </c>
      <c r="R58" s="25">
        <f t="shared" si="177"/>
        <v>0</v>
      </c>
      <c r="S58" s="25">
        <f t="shared" si="178"/>
        <v>0</v>
      </c>
      <c r="T58" s="25">
        <f t="shared" si="179"/>
        <v>0</v>
      </c>
      <c r="U58" s="25">
        <f t="shared" si="180"/>
        <v>0</v>
      </c>
      <c r="V58" s="25">
        <f t="shared" si="181"/>
        <v>0</v>
      </c>
      <c r="W58" s="25">
        <f t="shared" si="182"/>
        <v>0</v>
      </c>
      <c r="X58" s="25">
        <f t="shared" si="183"/>
        <v>0</v>
      </c>
      <c r="Y58" s="25">
        <f t="shared" si="184"/>
        <v>0</v>
      </c>
      <c r="Z58" s="25">
        <f t="shared" si="185"/>
        <v>0</v>
      </c>
      <c r="AA58" s="25">
        <f t="shared" si="185"/>
        <v>0</v>
      </c>
      <c r="AB58" s="25">
        <f t="shared" si="133"/>
        <v>0</v>
      </c>
      <c r="AC58" s="9">
        <f t="shared" si="133"/>
        <v>0</v>
      </c>
      <c r="AD58" s="25">
        <f t="shared" si="186"/>
        <v>0</v>
      </c>
      <c r="AE58" s="53">
        <f t="shared" si="30"/>
        <v>212100000</v>
      </c>
      <c r="AF58" s="61">
        <f t="shared" si="115"/>
        <v>212100000</v>
      </c>
      <c r="AG58" s="61">
        <f t="shared" si="116"/>
        <v>0</v>
      </c>
      <c r="AH58" s="53">
        <f t="shared" si="130"/>
        <v>0</v>
      </c>
      <c r="AI58" s="132">
        <f t="shared" si="0"/>
        <v>0</v>
      </c>
      <c r="AJ58" s="82">
        <f t="shared" si="31"/>
        <v>0</v>
      </c>
      <c r="AK58" s="82">
        <f t="shared" si="32"/>
        <v>0</v>
      </c>
      <c r="AL58" s="82">
        <f t="shared" si="33"/>
        <v>0</v>
      </c>
      <c r="AM58" s="82">
        <f t="shared" si="34"/>
        <v>0</v>
      </c>
      <c r="AN58" s="82">
        <f t="shared" si="35"/>
        <v>0</v>
      </c>
      <c r="AO58" s="82">
        <f t="shared" si="36"/>
        <v>0</v>
      </c>
      <c r="AP58" s="82">
        <f t="shared" si="37"/>
        <v>0</v>
      </c>
      <c r="AQ58" s="12">
        <f t="shared" si="131"/>
        <v>0</v>
      </c>
      <c r="AR58" s="30">
        <f t="shared" si="117"/>
        <v>0</v>
      </c>
      <c r="AS58" s="25"/>
      <c r="AT58" s="25"/>
      <c r="AU58" s="25"/>
      <c r="AV58" s="25"/>
      <c r="AW58" s="25"/>
      <c r="AX58" s="25"/>
      <c r="AY58" s="25"/>
      <c r="AZ58" s="25"/>
      <c r="BA58" s="25"/>
      <c r="BB58" s="30">
        <f t="shared" si="119"/>
        <v>0</v>
      </c>
      <c r="BC58" s="25"/>
      <c r="BD58" s="25"/>
      <c r="BE58" s="25"/>
      <c r="BF58" s="30">
        <f t="shared" si="5"/>
        <v>212100000</v>
      </c>
      <c r="BG58" s="25"/>
      <c r="BH58" s="25">
        <v>212100000</v>
      </c>
      <c r="BI58" s="25"/>
      <c r="BJ58" s="25"/>
      <c r="BK58" s="25"/>
      <c r="BL58" s="25"/>
      <c r="BM58" s="61">
        <f t="shared" si="39"/>
        <v>0</v>
      </c>
      <c r="BN58" s="25"/>
      <c r="BO58" s="25"/>
      <c r="BP58" s="25"/>
      <c r="BQ58" s="25"/>
      <c r="BR58" s="25"/>
      <c r="BS58" s="25"/>
      <c r="BT58" s="61">
        <f t="shared" si="40"/>
        <v>0</v>
      </c>
      <c r="BU58" s="25"/>
      <c r="BV58" s="25"/>
      <c r="BW58" s="61">
        <f t="shared" si="41"/>
        <v>0</v>
      </c>
      <c r="BX58" s="25"/>
      <c r="BY58" s="25"/>
      <c r="BZ58" s="25"/>
      <c r="CA58" s="25"/>
      <c r="CB58" s="61">
        <f t="shared" si="42"/>
        <v>0</v>
      </c>
      <c r="CC58" s="25"/>
      <c r="CD58" s="25"/>
      <c r="CE58" s="25"/>
      <c r="CF58" s="25"/>
      <c r="CG58" s="61">
        <f t="shared" si="43"/>
        <v>0</v>
      </c>
      <c r="CH58" s="25"/>
      <c r="CI58" s="25"/>
      <c r="CJ58" s="25"/>
      <c r="CK58" s="25"/>
      <c r="CL58" s="61">
        <f t="shared" si="44"/>
        <v>0</v>
      </c>
      <c r="CM58" s="25"/>
      <c r="CN58" s="25"/>
      <c r="CO58" s="25"/>
      <c r="CP58" s="25"/>
      <c r="CQ58" s="25"/>
      <c r="CR58" s="61">
        <f t="shared" si="45"/>
        <v>0</v>
      </c>
      <c r="CS58" s="25"/>
      <c r="CT58" s="25"/>
      <c r="CU58" s="25"/>
      <c r="CV58" s="25"/>
      <c r="CW58" s="61">
        <f t="shared" si="8"/>
        <v>0</v>
      </c>
      <c r="CX58" s="25"/>
      <c r="CY58" s="25"/>
      <c r="CZ58" s="25"/>
      <c r="DA58" s="25"/>
      <c r="DB58" s="61">
        <f t="shared" si="9"/>
        <v>0</v>
      </c>
      <c r="DC58" s="25"/>
      <c r="DD58" s="25"/>
      <c r="DE58" s="25"/>
      <c r="DF58" s="61">
        <f t="shared" si="10"/>
        <v>0</v>
      </c>
      <c r="DG58" s="25"/>
      <c r="DH58" s="25"/>
      <c r="DI58" s="25"/>
      <c r="DJ58" s="61">
        <f t="shared" si="11"/>
        <v>0</v>
      </c>
      <c r="DK58" s="25"/>
      <c r="DL58" s="25"/>
      <c r="DM58" s="25"/>
      <c r="DN58" s="61">
        <f t="shared" si="12"/>
        <v>0</v>
      </c>
      <c r="DO58" s="25"/>
      <c r="DP58" s="25"/>
      <c r="DQ58" s="25"/>
      <c r="DR58" s="61">
        <f t="shared" si="46"/>
        <v>0</v>
      </c>
      <c r="DS58" s="25"/>
      <c r="DT58" s="25"/>
      <c r="DU58" s="25"/>
      <c r="DV58" s="25"/>
      <c r="DW58" s="61">
        <f t="shared" si="13"/>
        <v>0</v>
      </c>
      <c r="DX58" s="25"/>
      <c r="DY58" s="25"/>
      <c r="DZ58" s="25"/>
      <c r="EA58" s="25"/>
      <c r="EB58" s="25"/>
      <c r="EC58" s="25"/>
      <c r="ED58" s="25"/>
      <c r="EE58" s="61">
        <f t="shared" si="123"/>
        <v>0</v>
      </c>
      <c r="EF58" s="25"/>
      <c r="EG58" s="25"/>
      <c r="EH58" s="25"/>
      <c r="EI58" s="25"/>
      <c r="EJ58" s="25"/>
      <c r="EK58" s="25"/>
      <c r="EL58" s="61">
        <f t="shared" si="16"/>
        <v>0</v>
      </c>
      <c r="EM58" s="25"/>
      <c r="EN58" s="25"/>
      <c r="EO58" s="61">
        <f t="shared" si="17"/>
        <v>0</v>
      </c>
      <c r="EP58" s="25"/>
      <c r="EQ58" s="25"/>
      <c r="ER58" s="25"/>
      <c r="ES58" s="25"/>
      <c r="ET58" s="25"/>
      <c r="EU58" s="61">
        <f t="shared" si="18"/>
        <v>0</v>
      </c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61">
        <f t="shared" si="20"/>
        <v>0</v>
      </c>
      <c r="FL58" s="25"/>
      <c r="FM58" s="25"/>
      <c r="FN58" s="61">
        <f t="shared" si="21"/>
        <v>0</v>
      </c>
      <c r="FO58" s="25"/>
      <c r="FP58" s="25"/>
      <c r="FQ58" s="25">
        <f t="shared" si="134"/>
        <v>0</v>
      </c>
      <c r="FR58" s="25"/>
      <c r="FS58" s="182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>
        <f t="shared" si="135"/>
        <v>0</v>
      </c>
      <c r="GH58" s="25">
        <f t="shared" si="136"/>
        <v>0</v>
      </c>
      <c r="GI58" s="25">
        <f t="shared" si="137"/>
        <v>0</v>
      </c>
      <c r="GJ58" s="25">
        <f t="shared" si="187"/>
        <v>0</v>
      </c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16"/>
      <c r="HV58" s="235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</row>
    <row r="59" spans="1:256" s="6" customFormat="1" ht="15.95" hidden="1" customHeight="1">
      <c r="A59" s="46"/>
      <c r="B59" s="46">
        <v>6154</v>
      </c>
      <c r="C59" s="47" t="s">
        <v>359</v>
      </c>
      <c r="D59" s="57">
        <f t="shared" si="111"/>
        <v>0</v>
      </c>
      <c r="E59" s="82">
        <f t="shared" si="24"/>
        <v>0</v>
      </c>
      <c r="F59" s="61">
        <f t="shared" si="112"/>
        <v>0</v>
      </c>
      <c r="G59" s="61">
        <f t="shared" si="25"/>
        <v>0</v>
      </c>
      <c r="H59" s="61">
        <f t="shared" si="127"/>
        <v>0</v>
      </c>
      <c r="I59" s="61">
        <f t="shared" si="26"/>
        <v>0</v>
      </c>
      <c r="J59" s="61">
        <f t="shared" si="113"/>
        <v>0</v>
      </c>
      <c r="K59" s="82">
        <f t="shared" si="27"/>
        <v>0</v>
      </c>
      <c r="L59" s="82">
        <f t="shared" si="28"/>
        <v>0</v>
      </c>
      <c r="M59" s="60">
        <f t="shared" si="1"/>
        <v>0</v>
      </c>
      <c r="N59" s="53">
        <f t="shared" si="2"/>
        <v>0</v>
      </c>
      <c r="O59" s="25">
        <f t="shared" si="132"/>
        <v>0</v>
      </c>
      <c r="P59" s="25">
        <f t="shared" si="176"/>
        <v>0</v>
      </c>
      <c r="Q59" s="25">
        <f t="shared" si="177"/>
        <v>0</v>
      </c>
      <c r="R59" s="25">
        <f t="shared" si="177"/>
        <v>0</v>
      </c>
      <c r="S59" s="25">
        <f t="shared" si="178"/>
        <v>0</v>
      </c>
      <c r="T59" s="25">
        <f t="shared" si="179"/>
        <v>0</v>
      </c>
      <c r="U59" s="25">
        <f t="shared" si="180"/>
        <v>0</v>
      </c>
      <c r="V59" s="25">
        <f t="shared" si="181"/>
        <v>0</v>
      </c>
      <c r="W59" s="25">
        <f t="shared" si="182"/>
        <v>0</v>
      </c>
      <c r="X59" s="25">
        <f t="shared" si="183"/>
        <v>0</v>
      </c>
      <c r="Y59" s="25">
        <f t="shared" si="184"/>
        <v>0</v>
      </c>
      <c r="Z59" s="25">
        <f t="shared" si="185"/>
        <v>0</v>
      </c>
      <c r="AA59" s="25">
        <f t="shared" si="185"/>
        <v>0</v>
      </c>
      <c r="AB59" s="25">
        <f t="shared" si="133"/>
        <v>0</v>
      </c>
      <c r="AC59" s="9">
        <f t="shared" si="133"/>
        <v>0</v>
      </c>
      <c r="AD59" s="25">
        <f t="shared" si="186"/>
        <v>0</v>
      </c>
      <c r="AE59" s="53">
        <f t="shared" si="30"/>
        <v>0</v>
      </c>
      <c r="AF59" s="61">
        <f t="shared" si="115"/>
        <v>0</v>
      </c>
      <c r="AG59" s="61">
        <f t="shared" si="116"/>
        <v>0</v>
      </c>
      <c r="AH59" s="53">
        <f t="shared" si="130"/>
        <v>0</v>
      </c>
      <c r="AI59" s="132">
        <f t="shared" si="0"/>
        <v>0</v>
      </c>
      <c r="AJ59" s="82">
        <f t="shared" si="31"/>
        <v>0</v>
      </c>
      <c r="AK59" s="82">
        <f t="shared" si="32"/>
        <v>0</v>
      </c>
      <c r="AL59" s="82">
        <f t="shared" si="33"/>
        <v>0</v>
      </c>
      <c r="AM59" s="82">
        <f t="shared" si="34"/>
        <v>0</v>
      </c>
      <c r="AN59" s="82">
        <f t="shared" si="35"/>
        <v>0</v>
      </c>
      <c r="AO59" s="82">
        <f t="shared" si="36"/>
        <v>0</v>
      </c>
      <c r="AP59" s="82">
        <f t="shared" si="37"/>
        <v>0</v>
      </c>
      <c r="AQ59" s="12">
        <f t="shared" si="131"/>
        <v>0</v>
      </c>
      <c r="AR59" s="30">
        <f t="shared" si="117"/>
        <v>0</v>
      </c>
      <c r="AS59" s="25"/>
      <c r="AT59" s="25"/>
      <c r="AU59" s="25"/>
      <c r="AV59" s="25"/>
      <c r="AW59" s="25"/>
      <c r="AX59" s="25"/>
      <c r="AY59" s="25"/>
      <c r="AZ59" s="25"/>
      <c r="BA59" s="25"/>
      <c r="BB59" s="30">
        <f t="shared" si="119"/>
        <v>0</v>
      </c>
      <c r="BC59" s="25"/>
      <c r="BD59" s="25"/>
      <c r="BE59" s="25"/>
      <c r="BF59" s="30">
        <f t="shared" si="5"/>
        <v>0</v>
      </c>
      <c r="BG59" s="25"/>
      <c r="BH59" s="25"/>
      <c r="BI59" s="25"/>
      <c r="BJ59" s="25"/>
      <c r="BK59" s="25"/>
      <c r="BL59" s="25"/>
      <c r="BM59" s="61">
        <f t="shared" si="39"/>
        <v>0</v>
      </c>
      <c r="BN59" s="25"/>
      <c r="BO59" s="25"/>
      <c r="BP59" s="25"/>
      <c r="BQ59" s="25"/>
      <c r="BR59" s="25"/>
      <c r="BS59" s="25"/>
      <c r="BT59" s="61">
        <f t="shared" si="40"/>
        <v>0</v>
      </c>
      <c r="BU59" s="25"/>
      <c r="BV59" s="25"/>
      <c r="BW59" s="61">
        <f t="shared" si="41"/>
        <v>0</v>
      </c>
      <c r="BX59" s="25"/>
      <c r="BY59" s="25"/>
      <c r="BZ59" s="25"/>
      <c r="CA59" s="25"/>
      <c r="CB59" s="61">
        <f t="shared" si="42"/>
        <v>0</v>
      </c>
      <c r="CC59" s="25"/>
      <c r="CD59" s="25"/>
      <c r="CE59" s="25"/>
      <c r="CF59" s="25"/>
      <c r="CG59" s="61">
        <f t="shared" si="43"/>
        <v>0</v>
      </c>
      <c r="CH59" s="25"/>
      <c r="CI59" s="25"/>
      <c r="CJ59" s="25"/>
      <c r="CK59" s="25"/>
      <c r="CL59" s="61">
        <f t="shared" si="44"/>
        <v>0</v>
      </c>
      <c r="CM59" s="25"/>
      <c r="CN59" s="25"/>
      <c r="CO59" s="25"/>
      <c r="CP59" s="25"/>
      <c r="CQ59" s="25"/>
      <c r="CR59" s="61">
        <f t="shared" si="45"/>
        <v>0</v>
      </c>
      <c r="CS59" s="25"/>
      <c r="CT59" s="25"/>
      <c r="CU59" s="25"/>
      <c r="CV59" s="25"/>
      <c r="CW59" s="61">
        <f t="shared" si="8"/>
        <v>0</v>
      </c>
      <c r="CX59" s="25"/>
      <c r="CY59" s="25"/>
      <c r="CZ59" s="25"/>
      <c r="DA59" s="25"/>
      <c r="DB59" s="61">
        <f t="shared" si="9"/>
        <v>0</v>
      </c>
      <c r="DC59" s="25"/>
      <c r="DD59" s="25"/>
      <c r="DE59" s="25"/>
      <c r="DF59" s="61">
        <f t="shared" si="10"/>
        <v>0</v>
      </c>
      <c r="DG59" s="25"/>
      <c r="DH59" s="25"/>
      <c r="DI59" s="25"/>
      <c r="DJ59" s="61">
        <f t="shared" si="11"/>
        <v>0</v>
      </c>
      <c r="DK59" s="25"/>
      <c r="DL59" s="25"/>
      <c r="DM59" s="25"/>
      <c r="DN59" s="61">
        <f t="shared" si="12"/>
        <v>0</v>
      </c>
      <c r="DO59" s="25"/>
      <c r="DP59" s="25"/>
      <c r="DQ59" s="25"/>
      <c r="DR59" s="61">
        <f t="shared" si="46"/>
        <v>0</v>
      </c>
      <c r="DS59" s="25"/>
      <c r="DT59" s="25"/>
      <c r="DU59" s="25"/>
      <c r="DV59" s="25"/>
      <c r="DW59" s="61">
        <f t="shared" si="13"/>
        <v>0</v>
      </c>
      <c r="DX59" s="25"/>
      <c r="DY59" s="25"/>
      <c r="DZ59" s="25"/>
      <c r="EA59" s="25"/>
      <c r="EB59" s="25"/>
      <c r="EC59" s="25"/>
      <c r="ED59" s="25"/>
      <c r="EE59" s="61">
        <f t="shared" si="123"/>
        <v>0</v>
      </c>
      <c r="EF59" s="25"/>
      <c r="EG59" s="25"/>
      <c r="EH59" s="25"/>
      <c r="EI59" s="25"/>
      <c r="EJ59" s="25"/>
      <c r="EK59" s="25"/>
      <c r="EL59" s="61">
        <f t="shared" si="16"/>
        <v>0</v>
      </c>
      <c r="EM59" s="25"/>
      <c r="EN59" s="25"/>
      <c r="EO59" s="61">
        <f t="shared" si="17"/>
        <v>0</v>
      </c>
      <c r="EP59" s="25"/>
      <c r="EQ59" s="25"/>
      <c r="ER59" s="25"/>
      <c r="ES59" s="25"/>
      <c r="ET59" s="25"/>
      <c r="EU59" s="61">
        <f t="shared" si="18"/>
        <v>0</v>
      </c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61">
        <f t="shared" si="20"/>
        <v>0</v>
      </c>
      <c r="FL59" s="25"/>
      <c r="FM59" s="25"/>
      <c r="FN59" s="61">
        <f t="shared" si="21"/>
        <v>0</v>
      </c>
      <c r="FO59" s="25"/>
      <c r="FP59" s="25"/>
      <c r="FQ59" s="25">
        <f t="shared" si="134"/>
        <v>0</v>
      </c>
      <c r="FR59" s="25"/>
      <c r="FS59" s="182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>
        <f t="shared" si="135"/>
        <v>0</v>
      </c>
      <c r="GH59" s="25">
        <f t="shared" si="136"/>
        <v>0</v>
      </c>
      <c r="GI59" s="25">
        <f t="shared" si="137"/>
        <v>0</v>
      </c>
      <c r="GJ59" s="25">
        <f t="shared" si="187"/>
        <v>0</v>
      </c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16"/>
      <c r="HV59" s="235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</row>
    <row r="60" spans="1:256" s="5" customFormat="1" ht="15.95" hidden="1" customHeight="1">
      <c r="A60" s="46"/>
      <c r="B60" s="46">
        <v>6155</v>
      </c>
      <c r="C60" s="47" t="s">
        <v>529</v>
      </c>
      <c r="D60" s="57">
        <f t="shared" si="111"/>
        <v>0</v>
      </c>
      <c r="E60" s="82">
        <f t="shared" si="24"/>
        <v>0</v>
      </c>
      <c r="F60" s="61">
        <f t="shared" si="112"/>
        <v>0</v>
      </c>
      <c r="G60" s="61">
        <f t="shared" si="25"/>
        <v>0</v>
      </c>
      <c r="H60" s="61">
        <f t="shared" si="127"/>
        <v>0</v>
      </c>
      <c r="I60" s="61">
        <f t="shared" si="26"/>
        <v>0</v>
      </c>
      <c r="J60" s="61">
        <f t="shared" si="113"/>
        <v>0</v>
      </c>
      <c r="K60" s="82">
        <f t="shared" si="27"/>
        <v>0</v>
      </c>
      <c r="L60" s="82">
        <f t="shared" si="28"/>
        <v>0</v>
      </c>
      <c r="M60" s="60">
        <f t="shared" si="1"/>
        <v>0</v>
      </c>
      <c r="N60" s="53">
        <f t="shared" si="2"/>
        <v>0</v>
      </c>
      <c r="O60" s="25">
        <f t="shared" si="132"/>
        <v>0</v>
      </c>
      <c r="P60" s="25">
        <f t="shared" si="176"/>
        <v>0</v>
      </c>
      <c r="Q60" s="25">
        <f t="shared" si="177"/>
        <v>0</v>
      </c>
      <c r="R60" s="25">
        <f t="shared" si="177"/>
        <v>0</v>
      </c>
      <c r="S60" s="25">
        <f t="shared" si="178"/>
        <v>0</v>
      </c>
      <c r="T60" s="25">
        <f t="shared" si="179"/>
        <v>0</v>
      </c>
      <c r="U60" s="25">
        <f t="shared" si="180"/>
        <v>0</v>
      </c>
      <c r="V60" s="25">
        <f t="shared" si="181"/>
        <v>0</v>
      </c>
      <c r="W60" s="25">
        <f t="shared" si="182"/>
        <v>0</v>
      </c>
      <c r="X60" s="25">
        <f t="shared" si="183"/>
        <v>0</v>
      </c>
      <c r="Y60" s="25">
        <f t="shared" si="184"/>
        <v>0</v>
      </c>
      <c r="Z60" s="25">
        <f t="shared" si="185"/>
        <v>0</v>
      </c>
      <c r="AA60" s="25">
        <f t="shared" si="185"/>
        <v>0</v>
      </c>
      <c r="AB60" s="25">
        <f t="shared" si="133"/>
        <v>0</v>
      </c>
      <c r="AC60" s="9">
        <f t="shared" si="133"/>
        <v>0</v>
      </c>
      <c r="AD60" s="25">
        <f t="shared" si="186"/>
        <v>0</v>
      </c>
      <c r="AE60" s="53">
        <f t="shared" si="30"/>
        <v>0</v>
      </c>
      <c r="AF60" s="61">
        <f t="shared" si="115"/>
        <v>0</v>
      </c>
      <c r="AG60" s="61">
        <f t="shared" si="116"/>
        <v>0</v>
      </c>
      <c r="AH60" s="53">
        <f t="shared" si="130"/>
        <v>0</v>
      </c>
      <c r="AI60" s="132">
        <f t="shared" si="0"/>
        <v>0</v>
      </c>
      <c r="AJ60" s="82">
        <f t="shared" si="31"/>
        <v>0</v>
      </c>
      <c r="AK60" s="82">
        <f t="shared" si="32"/>
        <v>0</v>
      </c>
      <c r="AL60" s="82">
        <f t="shared" si="33"/>
        <v>0</v>
      </c>
      <c r="AM60" s="82">
        <f t="shared" si="34"/>
        <v>0</v>
      </c>
      <c r="AN60" s="82">
        <f t="shared" si="35"/>
        <v>0</v>
      </c>
      <c r="AO60" s="82">
        <f t="shared" si="36"/>
        <v>0</v>
      </c>
      <c r="AP60" s="82">
        <f t="shared" si="37"/>
        <v>0</v>
      </c>
      <c r="AQ60" s="12">
        <f t="shared" si="131"/>
        <v>0</v>
      </c>
      <c r="AR60" s="30">
        <f t="shared" si="117"/>
        <v>0</v>
      </c>
      <c r="AS60" s="12"/>
      <c r="AT60" s="12"/>
      <c r="AU60" s="12"/>
      <c r="AV60" s="12"/>
      <c r="AW60" s="12"/>
      <c r="AX60" s="12"/>
      <c r="AY60" s="12"/>
      <c r="AZ60" s="12"/>
      <c r="BA60" s="12"/>
      <c r="BB60" s="30">
        <f t="shared" si="119"/>
        <v>0</v>
      </c>
      <c r="BC60" s="12"/>
      <c r="BD60" s="12"/>
      <c r="BE60" s="12"/>
      <c r="BF60" s="30">
        <f t="shared" si="5"/>
        <v>0</v>
      </c>
      <c r="BG60" s="12"/>
      <c r="BH60" s="12"/>
      <c r="BI60" s="12"/>
      <c r="BJ60" s="12"/>
      <c r="BK60" s="12"/>
      <c r="BL60" s="12"/>
      <c r="BM60" s="61">
        <f t="shared" si="39"/>
        <v>0</v>
      </c>
      <c r="BN60" s="12"/>
      <c r="BO60" s="12"/>
      <c r="BP60" s="12"/>
      <c r="BQ60" s="12"/>
      <c r="BR60" s="12"/>
      <c r="BS60" s="12"/>
      <c r="BT60" s="61">
        <f t="shared" si="40"/>
        <v>0</v>
      </c>
      <c r="BU60" s="12"/>
      <c r="BV60" s="12"/>
      <c r="BW60" s="61">
        <f t="shared" si="41"/>
        <v>0</v>
      </c>
      <c r="BX60" s="12"/>
      <c r="BY60" s="12"/>
      <c r="BZ60" s="12"/>
      <c r="CA60" s="12"/>
      <c r="CB60" s="61">
        <f t="shared" si="42"/>
        <v>0</v>
      </c>
      <c r="CC60" s="12"/>
      <c r="CD60" s="12"/>
      <c r="CE60" s="12"/>
      <c r="CF60" s="12"/>
      <c r="CG60" s="61">
        <f t="shared" si="43"/>
        <v>0</v>
      </c>
      <c r="CH60" s="12"/>
      <c r="CI60" s="12"/>
      <c r="CJ60" s="12"/>
      <c r="CK60" s="12"/>
      <c r="CL60" s="61">
        <f t="shared" si="44"/>
        <v>0</v>
      </c>
      <c r="CM60" s="12"/>
      <c r="CN60" s="12"/>
      <c r="CO60" s="12"/>
      <c r="CP60" s="12"/>
      <c r="CQ60" s="12"/>
      <c r="CR60" s="61">
        <f t="shared" si="45"/>
        <v>0</v>
      </c>
      <c r="CS60" s="12"/>
      <c r="CT60" s="12"/>
      <c r="CU60" s="12"/>
      <c r="CV60" s="12"/>
      <c r="CW60" s="61">
        <f t="shared" si="8"/>
        <v>0</v>
      </c>
      <c r="CX60" s="12"/>
      <c r="CY60" s="12"/>
      <c r="CZ60" s="12"/>
      <c r="DA60" s="12"/>
      <c r="DB60" s="61">
        <f t="shared" si="9"/>
        <v>0</v>
      </c>
      <c r="DC60" s="12"/>
      <c r="DD60" s="12"/>
      <c r="DE60" s="12"/>
      <c r="DF60" s="61">
        <f t="shared" si="10"/>
        <v>0</v>
      </c>
      <c r="DG60" s="12"/>
      <c r="DH60" s="12"/>
      <c r="DI60" s="12"/>
      <c r="DJ60" s="61">
        <f t="shared" si="11"/>
        <v>0</v>
      </c>
      <c r="DK60" s="12"/>
      <c r="DL60" s="12"/>
      <c r="DM60" s="12"/>
      <c r="DN60" s="61">
        <f t="shared" si="12"/>
        <v>0</v>
      </c>
      <c r="DO60" s="12"/>
      <c r="DP60" s="12"/>
      <c r="DQ60" s="12"/>
      <c r="DR60" s="61">
        <f t="shared" si="46"/>
        <v>0</v>
      </c>
      <c r="DS60" s="12"/>
      <c r="DT60" s="12"/>
      <c r="DU60" s="12"/>
      <c r="DV60" s="12"/>
      <c r="DW60" s="61">
        <f t="shared" si="13"/>
        <v>0</v>
      </c>
      <c r="DX60" s="12"/>
      <c r="DY60" s="12"/>
      <c r="DZ60" s="12"/>
      <c r="EA60" s="12"/>
      <c r="EB60" s="12"/>
      <c r="EC60" s="12"/>
      <c r="ED60" s="12"/>
      <c r="EE60" s="61">
        <f t="shared" si="123"/>
        <v>0</v>
      </c>
      <c r="EF60" s="12"/>
      <c r="EG60" s="12"/>
      <c r="EH60" s="12"/>
      <c r="EI60" s="12"/>
      <c r="EJ60" s="12"/>
      <c r="EK60" s="12"/>
      <c r="EL60" s="61">
        <f t="shared" si="16"/>
        <v>0</v>
      </c>
      <c r="EM60" s="12"/>
      <c r="EN60" s="12"/>
      <c r="EO60" s="61">
        <f t="shared" si="17"/>
        <v>0</v>
      </c>
      <c r="EP60" s="12"/>
      <c r="EQ60" s="12"/>
      <c r="ER60" s="12"/>
      <c r="ES60" s="12"/>
      <c r="ET60" s="12"/>
      <c r="EU60" s="61">
        <f t="shared" si="18"/>
        <v>0</v>
      </c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61">
        <f t="shared" si="20"/>
        <v>0</v>
      </c>
      <c r="FL60" s="12"/>
      <c r="FM60" s="12"/>
      <c r="FN60" s="61">
        <f t="shared" si="21"/>
        <v>0</v>
      </c>
      <c r="FO60" s="12"/>
      <c r="FP60" s="12"/>
      <c r="FQ60" s="25">
        <f t="shared" si="134"/>
        <v>0</v>
      </c>
      <c r="FR60" s="12"/>
      <c r="FS60" s="181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25">
        <f t="shared" si="135"/>
        <v>0</v>
      </c>
      <c r="GH60" s="25">
        <f t="shared" si="136"/>
        <v>0</v>
      </c>
      <c r="GI60" s="25">
        <f t="shared" si="137"/>
        <v>0</v>
      </c>
      <c r="GJ60" s="25">
        <f t="shared" si="187"/>
        <v>0</v>
      </c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214"/>
      <c r="HV60" s="238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 s="6" customFormat="1" ht="15.95" hidden="1" customHeight="1">
      <c r="A61" s="46"/>
      <c r="B61" s="46">
        <v>6199</v>
      </c>
      <c r="C61" s="47" t="s">
        <v>395</v>
      </c>
      <c r="D61" s="57">
        <f t="shared" si="111"/>
        <v>0</v>
      </c>
      <c r="E61" s="82">
        <f t="shared" si="24"/>
        <v>0</v>
      </c>
      <c r="F61" s="61">
        <f t="shared" si="112"/>
        <v>0</v>
      </c>
      <c r="G61" s="61">
        <f t="shared" si="25"/>
        <v>0</v>
      </c>
      <c r="H61" s="61">
        <f t="shared" si="127"/>
        <v>0</v>
      </c>
      <c r="I61" s="61">
        <f t="shared" si="26"/>
        <v>0</v>
      </c>
      <c r="J61" s="61">
        <f t="shared" si="113"/>
        <v>0</v>
      </c>
      <c r="K61" s="82">
        <f t="shared" si="27"/>
        <v>0</v>
      </c>
      <c r="L61" s="82">
        <f t="shared" si="28"/>
        <v>0</v>
      </c>
      <c r="M61" s="60">
        <f t="shared" si="1"/>
        <v>0</v>
      </c>
      <c r="N61" s="53">
        <f t="shared" si="2"/>
        <v>0</v>
      </c>
      <c r="O61" s="25">
        <f t="shared" si="132"/>
        <v>0</v>
      </c>
      <c r="P61" s="25">
        <f t="shared" si="176"/>
        <v>0</v>
      </c>
      <c r="Q61" s="25">
        <f t="shared" si="177"/>
        <v>0</v>
      </c>
      <c r="R61" s="25">
        <f t="shared" si="177"/>
        <v>0</v>
      </c>
      <c r="S61" s="25">
        <f t="shared" si="178"/>
        <v>0</v>
      </c>
      <c r="T61" s="25">
        <f t="shared" si="179"/>
        <v>0</v>
      </c>
      <c r="U61" s="25">
        <f t="shared" si="180"/>
        <v>0</v>
      </c>
      <c r="V61" s="25">
        <f t="shared" si="181"/>
        <v>0</v>
      </c>
      <c r="W61" s="25">
        <f t="shared" si="182"/>
        <v>0</v>
      </c>
      <c r="X61" s="25">
        <f t="shared" si="183"/>
        <v>0</v>
      </c>
      <c r="Y61" s="25">
        <f t="shared" si="184"/>
        <v>0</v>
      </c>
      <c r="Z61" s="25">
        <f t="shared" si="185"/>
        <v>0</v>
      </c>
      <c r="AA61" s="25">
        <f t="shared" si="185"/>
        <v>0</v>
      </c>
      <c r="AB61" s="25">
        <f t="shared" si="133"/>
        <v>0</v>
      </c>
      <c r="AC61" s="9">
        <f t="shared" si="133"/>
        <v>0</v>
      </c>
      <c r="AD61" s="25">
        <f t="shared" si="186"/>
        <v>0</v>
      </c>
      <c r="AE61" s="53">
        <f t="shared" si="30"/>
        <v>0</v>
      </c>
      <c r="AF61" s="61">
        <f t="shared" si="115"/>
        <v>0</v>
      </c>
      <c r="AG61" s="61">
        <f t="shared" si="116"/>
        <v>0</v>
      </c>
      <c r="AH61" s="53">
        <f t="shared" si="130"/>
        <v>0</v>
      </c>
      <c r="AI61" s="132">
        <f t="shared" si="0"/>
        <v>0</v>
      </c>
      <c r="AJ61" s="82">
        <f t="shared" si="31"/>
        <v>0</v>
      </c>
      <c r="AK61" s="82">
        <f t="shared" si="32"/>
        <v>0</v>
      </c>
      <c r="AL61" s="82">
        <f t="shared" si="33"/>
        <v>0</v>
      </c>
      <c r="AM61" s="82">
        <f t="shared" si="34"/>
        <v>0</v>
      </c>
      <c r="AN61" s="82">
        <f t="shared" si="35"/>
        <v>0</v>
      </c>
      <c r="AO61" s="82">
        <f t="shared" si="36"/>
        <v>0</v>
      </c>
      <c r="AP61" s="82">
        <f t="shared" si="37"/>
        <v>0</v>
      </c>
      <c r="AQ61" s="12">
        <f t="shared" si="131"/>
        <v>0</v>
      </c>
      <c r="AR61" s="30">
        <f t="shared" si="117"/>
        <v>0</v>
      </c>
      <c r="AS61" s="25"/>
      <c r="AT61" s="25"/>
      <c r="AU61" s="25"/>
      <c r="AV61" s="25"/>
      <c r="AW61" s="25"/>
      <c r="AX61" s="25"/>
      <c r="AY61" s="25"/>
      <c r="AZ61" s="25"/>
      <c r="BA61" s="25"/>
      <c r="BB61" s="30">
        <f t="shared" si="119"/>
        <v>0</v>
      </c>
      <c r="BC61" s="25"/>
      <c r="BD61" s="25"/>
      <c r="BE61" s="25"/>
      <c r="BF61" s="30">
        <f t="shared" si="5"/>
        <v>0</v>
      </c>
      <c r="BG61" s="25"/>
      <c r="BH61" s="25"/>
      <c r="BI61" s="25"/>
      <c r="BJ61" s="25"/>
      <c r="BK61" s="25"/>
      <c r="BL61" s="25"/>
      <c r="BM61" s="61">
        <f t="shared" si="39"/>
        <v>0</v>
      </c>
      <c r="BN61" s="25"/>
      <c r="BO61" s="25"/>
      <c r="BP61" s="25"/>
      <c r="BQ61" s="25"/>
      <c r="BR61" s="25"/>
      <c r="BS61" s="25"/>
      <c r="BT61" s="61">
        <f t="shared" si="40"/>
        <v>0</v>
      </c>
      <c r="BU61" s="25"/>
      <c r="BV61" s="25"/>
      <c r="BW61" s="61">
        <f t="shared" si="41"/>
        <v>0</v>
      </c>
      <c r="BX61" s="25"/>
      <c r="BY61" s="25"/>
      <c r="BZ61" s="25"/>
      <c r="CA61" s="25"/>
      <c r="CB61" s="61">
        <f t="shared" si="42"/>
        <v>0</v>
      </c>
      <c r="CC61" s="25"/>
      <c r="CD61" s="25"/>
      <c r="CE61" s="25"/>
      <c r="CF61" s="25"/>
      <c r="CG61" s="61">
        <f t="shared" si="43"/>
        <v>0</v>
      </c>
      <c r="CH61" s="25"/>
      <c r="CI61" s="25"/>
      <c r="CJ61" s="25"/>
      <c r="CK61" s="25"/>
      <c r="CL61" s="61">
        <f t="shared" si="44"/>
        <v>0</v>
      </c>
      <c r="CM61" s="25"/>
      <c r="CN61" s="25"/>
      <c r="CO61" s="25"/>
      <c r="CP61" s="25"/>
      <c r="CQ61" s="25"/>
      <c r="CR61" s="61">
        <f t="shared" si="45"/>
        <v>0</v>
      </c>
      <c r="CS61" s="25"/>
      <c r="CT61" s="25"/>
      <c r="CU61" s="25"/>
      <c r="CV61" s="25"/>
      <c r="CW61" s="61">
        <f t="shared" si="8"/>
        <v>0</v>
      </c>
      <c r="CX61" s="25"/>
      <c r="CY61" s="25"/>
      <c r="CZ61" s="25"/>
      <c r="DA61" s="25"/>
      <c r="DB61" s="61">
        <f t="shared" si="9"/>
        <v>0</v>
      </c>
      <c r="DC61" s="25"/>
      <c r="DD61" s="25"/>
      <c r="DE61" s="25"/>
      <c r="DF61" s="61">
        <f t="shared" si="10"/>
        <v>0</v>
      </c>
      <c r="DG61" s="25"/>
      <c r="DH61" s="25"/>
      <c r="DI61" s="25"/>
      <c r="DJ61" s="61">
        <f t="shared" si="11"/>
        <v>0</v>
      </c>
      <c r="DK61" s="25"/>
      <c r="DL61" s="25"/>
      <c r="DM61" s="25"/>
      <c r="DN61" s="61">
        <f t="shared" si="12"/>
        <v>0</v>
      </c>
      <c r="DO61" s="25"/>
      <c r="DP61" s="25"/>
      <c r="DQ61" s="25"/>
      <c r="DR61" s="61">
        <f t="shared" si="46"/>
        <v>0</v>
      </c>
      <c r="DS61" s="25"/>
      <c r="DT61" s="25"/>
      <c r="DU61" s="25"/>
      <c r="DV61" s="25"/>
      <c r="DW61" s="61">
        <f t="shared" si="13"/>
        <v>0</v>
      </c>
      <c r="DX61" s="25"/>
      <c r="DY61" s="25"/>
      <c r="DZ61" s="25"/>
      <c r="EA61" s="25"/>
      <c r="EB61" s="25"/>
      <c r="EC61" s="25"/>
      <c r="ED61" s="25"/>
      <c r="EE61" s="61">
        <f t="shared" si="123"/>
        <v>0</v>
      </c>
      <c r="EF61" s="25"/>
      <c r="EG61" s="25"/>
      <c r="EH61" s="25"/>
      <c r="EI61" s="25"/>
      <c r="EJ61" s="25"/>
      <c r="EK61" s="25"/>
      <c r="EL61" s="61">
        <f t="shared" si="16"/>
        <v>0</v>
      </c>
      <c r="EM61" s="25"/>
      <c r="EN61" s="25"/>
      <c r="EO61" s="61">
        <f t="shared" si="17"/>
        <v>0</v>
      </c>
      <c r="EP61" s="25"/>
      <c r="EQ61" s="25"/>
      <c r="ER61" s="25"/>
      <c r="ES61" s="25"/>
      <c r="ET61" s="25"/>
      <c r="EU61" s="61">
        <f t="shared" si="18"/>
        <v>0</v>
      </c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61">
        <f t="shared" si="20"/>
        <v>0</v>
      </c>
      <c r="FL61" s="25"/>
      <c r="FM61" s="25"/>
      <c r="FN61" s="61">
        <f t="shared" si="21"/>
        <v>0</v>
      </c>
      <c r="FO61" s="25"/>
      <c r="FP61" s="25"/>
      <c r="FQ61" s="25">
        <f t="shared" si="134"/>
        <v>0</v>
      </c>
      <c r="FR61" s="25"/>
      <c r="FS61" s="182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>
        <f t="shared" si="135"/>
        <v>0</v>
      </c>
      <c r="GH61" s="25">
        <f t="shared" si="136"/>
        <v>0</v>
      </c>
      <c r="GI61" s="25">
        <f t="shared" si="137"/>
        <v>0</v>
      </c>
      <c r="GJ61" s="25">
        <f t="shared" si="187"/>
        <v>0</v>
      </c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16"/>
      <c r="HV61" s="235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</row>
    <row r="62" spans="1:256" s="6" customFormat="1" ht="15.95" hidden="1" customHeight="1">
      <c r="A62" s="44">
        <v>6200</v>
      </c>
      <c r="B62" s="44"/>
      <c r="C62" s="45" t="s">
        <v>397</v>
      </c>
      <c r="D62" s="57">
        <f t="shared" si="111"/>
        <v>186692500</v>
      </c>
      <c r="E62" s="82">
        <f t="shared" si="24"/>
        <v>164218000</v>
      </c>
      <c r="F62" s="61">
        <f t="shared" si="112"/>
        <v>1800000</v>
      </c>
      <c r="G62" s="61">
        <f t="shared" si="25"/>
        <v>38020000</v>
      </c>
      <c r="H62" s="61">
        <f t="shared" si="127"/>
        <v>0</v>
      </c>
      <c r="I62" s="61">
        <f t="shared" si="26"/>
        <v>0</v>
      </c>
      <c r="J62" s="61">
        <f t="shared" si="113"/>
        <v>29700000</v>
      </c>
      <c r="K62" s="82">
        <f t="shared" si="27"/>
        <v>80798000</v>
      </c>
      <c r="L62" s="82">
        <f t="shared" si="28"/>
        <v>13900000</v>
      </c>
      <c r="M62" s="60">
        <f t="shared" si="1"/>
        <v>0</v>
      </c>
      <c r="N62" s="53">
        <f t="shared" si="2"/>
        <v>0</v>
      </c>
      <c r="O62" s="25">
        <f t="shared" si="132"/>
        <v>0</v>
      </c>
      <c r="P62" s="34">
        <f t="shared" ref="P62:AA62" si="188">SUM(P63:P66)</f>
        <v>0</v>
      </c>
      <c r="Q62" s="34">
        <f t="shared" si="188"/>
        <v>0</v>
      </c>
      <c r="R62" s="34">
        <f t="shared" si="188"/>
        <v>0</v>
      </c>
      <c r="S62" s="34">
        <f t="shared" si="188"/>
        <v>0</v>
      </c>
      <c r="T62" s="34">
        <f t="shared" si="188"/>
        <v>0</v>
      </c>
      <c r="U62" s="34">
        <f t="shared" si="188"/>
        <v>0</v>
      </c>
      <c r="V62" s="34">
        <f t="shared" si="188"/>
        <v>0</v>
      </c>
      <c r="W62" s="34">
        <f t="shared" si="188"/>
        <v>0</v>
      </c>
      <c r="X62" s="34">
        <f t="shared" si="188"/>
        <v>0</v>
      </c>
      <c r="Y62" s="34">
        <f t="shared" si="188"/>
        <v>0</v>
      </c>
      <c r="Z62" s="34">
        <f t="shared" si="188"/>
        <v>0</v>
      </c>
      <c r="AA62" s="34">
        <f t="shared" si="188"/>
        <v>0</v>
      </c>
      <c r="AB62" s="25">
        <f t="shared" si="133"/>
        <v>0</v>
      </c>
      <c r="AC62" s="9">
        <f t="shared" si="133"/>
        <v>0</v>
      </c>
      <c r="AD62" s="34">
        <f>SUM(AD63:AD66)</f>
        <v>0</v>
      </c>
      <c r="AE62" s="53">
        <f t="shared" si="30"/>
        <v>3800000</v>
      </c>
      <c r="AF62" s="61">
        <f t="shared" si="115"/>
        <v>0</v>
      </c>
      <c r="AG62" s="61">
        <f t="shared" si="116"/>
        <v>3800000</v>
      </c>
      <c r="AH62" s="53">
        <f t="shared" si="130"/>
        <v>18674500</v>
      </c>
      <c r="AI62" s="132">
        <f t="shared" si="0"/>
        <v>2800000</v>
      </c>
      <c r="AJ62" s="82">
        <f t="shared" si="31"/>
        <v>0</v>
      </c>
      <c r="AK62" s="82">
        <f t="shared" si="32"/>
        <v>14194500</v>
      </c>
      <c r="AL62" s="82">
        <f t="shared" si="33"/>
        <v>0</v>
      </c>
      <c r="AM62" s="82">
        <f t="shared" si="34"/>
        <v>1680000</v>
      </c>
      <c r="AN62" s="82">
        <f t="shared" si="35"/>
        <v>0</v>
      </c>
      <c r="AO62" s="82">
        <f t="shared" si="36"/>
        <v>0</v>
      </c>
      <c r="AP62" s="82">
        <f t="shared" si="37"/>
        <v>0</v>
      </c>
      <c r="AQ62" s="12">
        <f t="shared" si="131"/>
        <v>0</v>
      </c>
      <c r="AR62" s="30">
        <f t="shared" si="117"/>
        <v>0</v>
      </c>
      <c r="AS62" s="34">
        <f t="shared" ref="AS62:AZ62" si="189">SUM(AS63:AS66)</f>
        <v>0</v>
      </c>
      <c r="AT62" s="34">
        <f t="shared" si="189"/>
        <v>0</v>
      </c>
      <c r="AU62" s="34">
        <f t="shared" si="189"/>
        <v>0</v>
      </c>
      <c r="AV62" s="34">
        <f t="shared" si="189"/>
        <v>0</v>
      </c>
      <c r="AW62" s="34">
        <f t="shared" si="189"/>
        <v>0</v>
      </c>
      <c r="AX62" s="34">
        <f t="shared" si="189"/>
        <v>0</v>
      </c>
      <c r="AY62" s="34">
        <f t="shared" si="189"/>
        <v>0</v>
      </c>
      <c r="AZ62" s="34">
        <f t="shared" si="189"/>
        <v>0</v>
      </c>
      <c r="BA62" s="34">
        <f>SUM(BA63:BA66)</f>
        <v>0</v>
      </c>
      <c r="BB62" s="30">
        <f t="shared" si="119"/>
        <v>4600000</v>
      </c>
      <c r="BC62" s="34">
        <f>SUM(BC63:BC66)</f>
        <v>1800000</v>
      </c>
      <c r="BD62" s="34"/>
      <c r="BE62" s="34">
        <f>SUM(BE63:BE66)</f>
        <v>2800000</v>
      </c>
      <c r="BF62" s="30">
        <f t="shared" si="5"/>
        <v>39700000</v>
      </c>
      <c r="BG62" s="34">
        <f t="shared" ref="BG62:BL62" si="190">SUM(BG63:BG66)</f>
        <v>38020000</v>
      </c>
      <c r="BH62" s="34">
        <f t="shared" si="190"/>
        <v>0</v>
      </c>
      <c r="BI62" s="34">
        <f t="shared" si="190"/>
        <v>1680000</v>
      </c>
      <c r="BJ62" s="34">
        <f t="shared" si="190"/>
        <v>0</v>
      </c>
      <c r="BK62" s="34">
        <f t="shared" si="190"/>
        <v>0</v>
      </c>
      <c r="BL62" s="34">
        <f t="shared" si="190"/>
        <v>0</v>
      </c>
      <c r="BM62" s="61">
        <f t="shared" si="39"/>
        <v>0</v>
      </c>
      <c r="BN62" s="34">
        <f t="shared" ref="BN62:BS62" si="191">SUM(BN63:BN66)</f>
        <v>0</v>
      </c>
      <c r="BO62" s="34">
        <f t="shared" si="191"/>
        <v>0</v>
      </c>
      <c r="BP62" s="34">
        <f t="shared" si="191"/>
        <v>0</v>
      </c>
      <c r="BQ62" s="34">
        <f t="shared" si="191"/>
        <v>0</v>
      </c>
      <c r="BR62" s="34">
        <f t="shared" si="191"/>
        <v>0</v>
      </c>
      <c r="BS62" s="34">
        <f t="shared" si="191"/>
        <v>0</v>
      </c>
      <c r="BT62" s="61">
        <f t="shared" si="40"/>
        <v>8300000</v>
      </c>
      <c r="BU62" s="34">
        <f>SUM(BU63:BU66)</f>
        <v>8300000</v>
      </c>
      <c r="BV62" s="34">
        <f>SUM(BV63:BV66)</f>
        <v>0</v>
      </c>
      <c r="BW62" s="61">
        <f t="shared" si="41"/>
        <v>3800000</v>
      </c>
      <c r="BX62" s="34">
        <f>SUM(BX63:BX66)</f>
        <v>0</v>
      </c>
      <c r="BY62" s="34">
        <f>SUM(BY63:BY66)</f>
        <v>0</v>
      </c>
      <c r="BZ62" s="34">
        <f>SUM(BZ63:BZ66)</f>
        <v>3800000</v>
      </c>
      <c r="CA62" s="34">
        <f>SUM(CA63:CA66)</f>
        <v>0</v>
      </c>
      <c r="CB62" s="61">
        <f t="shared" si="42"/>
        <v>11300000</v>
      </c>
      <c r="CC62" s="34">
        <f>SUM(CC63:CC66)</f>
        <v>11300000</v>
      </c>
      <c r="CD62" s="34">
        <f>SUM(CD63:CD66)</f>
        <v>0</v>
      </c>
      <c r="CE62" s="34">
        <f>SUM(CE63:CE66)</f>
        <v>0</v>
      </c>
      <c r="CF62" s="34">
        <f>SUM(CF63:CF66)</f>
        <v>0</v>
      </c>
      <c r="CG62" s="61">
        <f t="shared" si="43"/>
        <v>0</v>
      </c>
      <c r="CH62" s="34">
        <f>SUM(CH63:CH66)</f>
        <v>0</v>
      </c>
      <c r="CI62" s="34">
        <f>SUM(CI63:CI66)</f>
        <v>0</v>
      </c>
      <c r="CJ62" s="34">
        <f>SUM(CJ63:CJ66)</f>
        <v>0</v>
      </c>
      <c r="CK62" s="34">
        <f>SUM(CK63:CK66)</f>
        <v>0</v>
      </c>
      <c r="CL62" s="61">
        <f t="shared" si="44"/>
        <v>0</v>
      </c>
      <c r="CM62" s="34">
        <f>SUM(CM63:CM66)</f>
        <v>0</v>
      </c>
      <c r="CN62" s="34">
        <f>SUM(CN63:CN66)</f>
        <v>0</v>
      </c>
      <c r="CO62" s="34">
        <f>SUM(CO63:CO66)</f>
        <v>0</v>
      </c>
      <c r="CP62" s="34">
        <f>SUM(CP63:CP66)</f>
        <v>0</v>
      </c>
      <c r="CQ62" s="34">
        <f>SUM(CQ63:CQ66)</f>
        <v>0</v>
      </c>
      <c r="CR62" s="61">
        <f t="shared" si="45"/>
        <v>0</v>
      </c>
      <c r="CS62" s="34">
        <f>SUM(CS63:CS66)</f>
        <v>0</v>
      </c>
      <c r="CT62" s="34">
        <f>SUM(CT63:CT66)</f>
        <v>0</v>
      </c>
      <c r="CU62" s="34">
        <f>SUM(CU63:CU66)</f>
        <v>0</v>
      </c>
      <c r="CV62" s="34">
        <f>SUM(CV63:CV66)</f>
        <v>0</v>
      </c>
      <c r="CW62" s="61">
        <f t="shared" si="8"/>
        <v>0</v>
      </c>
      <c r="CX62" s="34">
        <f>SUM(CX63:CX66)</f>
        <v>0</v>
      </c>
      <c r="CY62" s="34">
        <f>SUM(CY63:CY66)</f>
        <v>0</v>
      </c>
      <c r="CZ62" s="34">
        <f>SUM(CZ63:CZ66)</f>
        <v>0</v>
      </c>
      <c r="DA62" s="34">
        <f>SUM(DA63:DA66)</f>
        <v>0</v>
      </c>
      <c r="DB62" s="61">
        <f t="shared" si="9"/>
        <v>0</v>
      </c>
      <c r="DC62" s="34">
        <f>SUM(DC63:DC66)</f>
        <v>0</v>
      </c>
      <c r="DD62" s="34">
        <f>SUM(DD63:DD66)</f>
        <v>0</v>
      </c>
      <c r="DE62" s="34">
        <f>SUM(DE63:DE66)</f>
        <v>0</v>
      </c>
      <c r="DF62" s="61">
        <f t="shared" si="10"/>
        <v>0</v>
      </c>
      <c r="DG62" s="34">
        <f>SUM(DG63:DG66)</f>
        <v>0</v>
      </c>
      <c r="DH62" s="34">
        <f>SUM(DH63:DH66)</f>
        <v>0</v>
      </c>
      <c r="DI62" s="34">
        <f>SUM(DI63:DI66)</f>
        <v>0</v>
      </c>
      <c r="DJ62" s="61">
        <f t="shared" si="11"/>
        <v>2500000</v>
      </c>
      <c r="DK62" s="34">
        <f>SUM(DK63:DK66)</f>
        <v>2500000</v>
      </c>
      <c r="DL62" s="34">
        <f>SUM(DL63:DL66)</f>
        <v>0</v>
      </c>
      <c r="DM62" s="34">
        <f>SUM(DM63:DM66)</f>
        <v>0</v>
      </c>
      <c r="DN62" s="61">
        <f t="shared" si="12"/>
        <v>0</v>
      </c>
      <c r="DO62" s="34">
        <f>SUM(DO63:DO66)</f>
        <v>0</v>
      </c>
      <c r="DP62" s="34">
        <f>SUM(DP63:DP66)</f>
        <v>0</v>
      </c>
      <c r="DQ62" s="34">
        <f>SUM(DQ63:DQ66)</f>
        <v>0</v>
      </c>
      <c r="DR62" s="61">
        <f t="shared" si="46"/>
        <v>0</v>
      </c>
      <c r="DS62" s="34">
        <f>SUM(DS63:DS66)</f>
        <v>0</v>
      </c>
      <c r="DT62" s="34">
        <f>SUM(DT63:DT66)</f>
        <v>0</v>
      </c>
      <c r="DU62" s="34">
        <f>SUM(DU63:DU66)</f>
        <v>0</v>
      </c>
      <c r="DV62" s="34">
        <f>SUM(DV63:DV66)</f>
        <v>0</v>
      </c>
      <c r="DW62" s="61">
        <f t="shared" si="13"/>
        <v>7100000</v>
      </c>
      <c r="DX62" s="34">
        <f t="shared" ref="DX62:ED62" si="192">SUM(DX63:DX66)</f>
        <v>7100000</v>
      </c>
      <c r="DY62" s="34">
        <f t="shared" si="192"/>
        <v>0</v>
      </c>
      <c r="DZ62" s="34">
        <f t="shared" si="192"/>
        <v>0</v>
      </c>
      <c r="EA62" s="34">
        <f t="shared" si="192"/>
        <v>0</v>
      </c>
      <c r="EB62" s="34">
        <f t="shared" si="192"/>
        <v>0</v>
      </c>
      <c r="EC62" s="34">
        <f t="shared" si="192"/>
        <v>0</v>
      </c>
      <c r="ED62" s="34">
        <f t="shared" si="192"/>
        <v>0</v>
      </c>
      <c r="EE62" s="61">
        <f t="shared" si="123"/>
        <v>7600000</v>
      </c>
      <c r="EF62" s="34">
        <f t="shared" ref="EF62:EK62" si="193">SUM(EF63:EF66)</f>
        <v>7600000</v>
      </c>
      <c r="EG62" s="34">
        <f t="shared" si="193"/>
        <v>0</v>
      </c>
      <c r="EH62" s="34">
        <f t="shared" si="193"/>
        <v>0</v>
      </c>
      <c r="EI62" s="34">
        <f t="shared" si="193"/>
        <v>0</v>
      </c>
      <c r="EJ62" s="34">
        <f t="shared" si="193"/>
        <v>0</v>
      </c>
      <c r="EK62" s="34">
        <f t="shared" si="193"/>
        <v>0</v>
      </c>
      <c r="EL62" s="61">
        <f t="shared" si="16"/>
        <v>5100000</v>
      </c>
      <c r="EM62" s="34">
        <f>SUM(EM63:EM66)</f>
        <v>5100000</v>
      </c>
      <c r="EN62" s="34">
        <f>SUM(EN63:EN66)</f>
        <v>0</v>
      </c>
      <c r="EO62" s="61">
        <f t="shared" si="17"/>
        <v>9100000</v>
      </c>
      <c r="EP62" s="34">
        <f>SUM(EP63:EP66)</f>
        <v>9100000</v>
      </c>
      <c r="EQ62" s="34"/>
      <c r="ER62" s="34">
        <f>SUM(ER63:ER66)</f>
        <v>0</v>
      </c>
      <c r="ES62" s="34">
        <f>SUM(ES63:ES66)</f>
        <v>0</v>
      </c>
      <c r="ET62" s="34">
        <f>SUM(ET63:ET66)</f>
        <v>0</v>
      </c>
      <c r="EU62" s="61">
        <f t="shared" si="18"/>
        <v>20794500</v>
      </c>
      <c r="EV62" s="34">
        <f t="shared" ref="EV62:FJ62" si="194">SUM(EV63:EV66)</f>
        <v>6600000</v>
      </c>
      <c r="EW62" s="34">
        <f t="shared" si="194"/>
        <v>0</v>
      </c>
      <c r="EX62" s="34">
        <f t="shared" si="194"/>
        <v>0</v>
      </c>
      <c r="EY62" s="34">
        <f t="shared" si="194"/>
        <v>14194500</v>
      </c>
      <c r="EZ62" s="34">
        <f t="shared" si="194"/>
        <v>4100000</v>
      </c>
      <c r="FA62" s="34">
        <f t="shared" si="194"/>
        <v>3850000</v>
      </c>
      <c r="FB62" s="34">
        <f t="shared" si="194"/>
        <v>2200000</v>
      </c>
      <c r="FC62" s="34">
        <f t="shared" si="194"/>
        <v>9300000</v>
      </c>
      <c r="FD62" s="34">
        <f t="shared" si="194"/>
        <v>5700000</v>
      </c>
      <c r="FE62" s="34">
        <f t="shared" si="194"/>
        <v>2900000</v>
      </c>
      <c r="FF62" s="34">
        <f t="shared" si="194"/>
        <v>5650000</v>
      </c>
      <c r="FG62" s="34">
        <f t="shared" si="194"/>
        <v>11758000</v>
      </c>
      <c r="FH62" s="34">
        <f t="shared" si="194"/>
        <v>940000</v>
      </c>
      <c r="FI62" s="34">
        <f t="shared" si="194"/>
        <v>3400000</v>
      </c>
      <c r="FJ62" s="34">
        <f t="shared" si="194"/>
        <v>3100000</v>
      </c>
      <c r="FK62" s="61">
        <f t="shared" si="20"/>
        <v>2900000</v>
      </c>
      <c r="FL62" s="34">
        <f>SUM(FL63:FL66)</f>
        <v>2900000</v>
      </c>
      <c r="FM62" s="34">
        <f>SUM(FM63:FM66)</f>
        <v>0</v>
      </c>
      <c r="FN62" s="61">
        <f t="shared" si="21"/>
        <v>9100000</v>
      </c>
      <c r="FO62" s="34">
        <f t="shared" ref="FO62:GF62" si="195">SUM(FO63:FO66)</f>
        <v>9100000</v>
      </c>
      <c r="FP62" s="34">
        <f t="shared" si="195"/>
        <v>0</v>
      </c>
      <c r="FQ62" s="34">
        <f>SUM(FQ63:FQ66)</f>
        <v>0</v>
      </c>
      <c r="FR62" s="34">
        <f>SUM(FR63:FR66)</f>
        <v>0</v>
      </c>
      <c r="FS62" s="184">
        <f>SUM(FS63:FS66)</f>
        <v>0</v>
      </c>
      <c r="FT62" s="34">
        <f t="shared" si="195"/>
        <v>0</v>
      </c>
      <c r="FU62" s="34">
        <f t="shared" si="195"/>
        <v>1900000</v>
      </c>
      <c r="FV62" s="34">
        <f t="shared" si="195"/>
        <v>0</v>
      </c>
      <c r="FW62" s="34">
        <f t="shared" si="195"/>
        <v>0</v>
      </c>
      <c r="FX62" s="34">
        <f t="shared" si="195"/>
        <v>0</v>
      </c>
      <c r="FY62" s="34">
        <f t="shared" si="195"/>
        <v>0</v>
      </c>
      <c r="FZ62" s="34">
        <f t="shared" si="195"/>
        <v>0</v>
      </c>
      <c r="GA62" s="34">
        <f t="shared" si="195"/>
        <v>0</v>
      </c>
      <c r="GB62" s="34">
        <f t="shared" si="195"/>
        <v>0</v>
      </c>
      <c r="GC62" s="34">
        <f t="shared" si="195"/>
        <v>0</v>
      </c>
      <c r="GD62" s="34">
        <f t="shared" si="195"/>
        <v>0</v>
      </c>
      <c r="GE62" s="34">
        <f t="shared" si="195"/>
        <v>0</v>
      </c>
      <c r="GF62" s="34">
        <f t="shared" si="195"/>
        <v>0</v>
      </c>
      <c r="GG62" s="25">
        <f t="shared" si="135"/>
        <v>0</v>
      </c>
      <c r="GH62" s="25">
        <f t="shared" si="136"/>
        <v>0</v>
      </c>
      <c r="GI62" s="34">
        <f>SUM(GI63:GI66)</f>
        <v>0</v>
      </c>
      <c r="GJ62" s="34">
        <f>SUM(GJ63:GJ66)</f>
        <v>0</v>
      </c>
      <c r="GK62" s="34">
        <f>SUM(GK63:GK66)</f>
        <v>0</v>
      </c>
      <c r="GL62" s="34"/>
      <c r="GM62" s="34"/>
      <c r="GN62" s="34">
        <f>SUM(GN63:GN66)</f>
        <v>0</v>
      </c>
      <c r="GO62" s="34"/>
      <c r="GP62" s="34"/>
      <c r="GQ62" s="34">
        <f>SUM(GQ63:GQ66)</f>
        <v>0</v>
      </c>
      <c r="GR62" s="34"/>
      <c r="GS62" s="34"/>
      <c r="GT62" s="34">
        <f>SUM(GT63:GT66)</f>
        <v>0</v>
      </c>
      <c r="GU62" s="34"/>
      <c r="GV62" s="34"/>
      <c r="GW62" s="34">
        <f>SUM(GW63:GW66)</f>
        <v>0</v>
      </c>
      <c r="GX62" s="34"/>
      <c r="GY62" s="34"/>
      <c r="GZ62" s="34">
        <f>SUM(GZ63:GZ66)</f>
        <v>0</v>
      </c>
      <c r="HA62" s="34"/>
      <c r="HB62" s="34"/>
      <c r="HC62" s="34">
        <f>SUM(HC63:HC66)</f>
        <v>0</v>
      </c>
      <c r="HD62" s="34"/>
      <c r="HE62" s="34"/>
      <c r="HF62" s="34">
        <f>SUM(HF63:HF66)</f>
        <v>0</v>
      </c>
      <c r="HG62" s="34"/>
      <c r="HH62" s="34"/>
      <c r="HI62" s="34">
        <f>SUM(HI63:HI66)</f>
        <v>0</v>
      </c>
      <c r="HJ62" s="34"/>
      <c r="HK62" s="34"/>
      <c r="HL62" s="34"/>
      <c r="HM62" s="34">
        <f>SUM(HM63:HM66)</f>
        <v>0</v>
      </c>
      <c r="HN62" s="34"/>
      <c r="HO62" s="34"/>
      <c r="HP62" s="34">
        <f>SUM(HP63:HP66)</f>
        <v>0</v>
      </c>
      <c r="HQ62" s="34"/>
      <c r="HR62" s="34"/>
      <c r="HS62" s="34">
        <f>SUM(HS63:HS66)</f>
        <v>0</v>
      </c>
      <c r="HT62" s="34"/>
      <c r="HU62" s="218"/>
      <c r="HV62" s="235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</row>
    <row r="63" spans="1:256" s="6" customFormat="1" ht="15.95" hidden="1" customHeight="1">
      <c r="A63" s="46"/>
      <c r="B63" s="46">
        <v>6201</v>
      </c>
      <c r="C63" s="47" t="s">
        <v>360</v>
      </c>
      <c r="D63" s="57">
        <f t="shared" si="111"/>
        <v>151832500</v>
      </c>
      <c r="E63" s="82">
        <f t="shared" si="24"/>
        <v>129358000</v>
      </c>
      <c r="F63" s="61">
        <f t="shared" si="112"/>
        <v>1800000</v>
      </c>
      <c r="G63" s="61">
        <f t="shared" si="25"/>
        <v>37930000</v>
      </c>
      <c r="H63" s="61">
        <f t="shared" si="127"/>
        <v>0</v>
      </c>
      <c r="I63" s="61">
        <f t="shared" si="26"/>
        <v>0</v>
      </c>
      <c r="J63" s="61">
        <f t="shared" si="113"/>
        <v>18400000</v>
      </c>
      <c r="K63" s="82">
        <f t="shared" si="27"/>
        <v>61528000</v>
      </c>
      <c r="L63" s="82">
        <f t="shared" si="28"/>
        <v>9700000</v>
      </c>
      <c r="M63" s="60">
        <f t="shared" si="1"/>
        <v>0</v>
      </c>
      <c r="N63" s="53">
        <f t="shared" si="2"/>
        <v>0</v>
      </c>
      <c r="O63" s="25">
        <f t="shared" si="132"/>
        <v>0</v>
      </c>
      <c r="P63" s="25">
        <f>EN63</f>
        <v>0</v>
      </c>
      <c r="Q63" s="25">
        <f t="shared" ref="Q63:R66" si="196">ER63</f>
        <v>0</v>
      </c>
      <c r="R63" s="25">
        <f t="shared" si="196"/>
        <v>0</v>
      </c>
      <c r="S63" s="25">
        <f>DZ63+EX63</f>
        <v>0</v>
      </c>
      <c r="T63" s="25">
        <f>DY63</f>
        <v>0</v>
      </c>
      <c r="U63" s="25">
        <f>ET63</f>
        <v>0</v>
      </c>
      <c r="V63" s="25">
        <f>FP63</f>
        <v>0</v>
      </c>
      <c r="W63" s="25">
        <f>EW63</f>
        <v>0</v>
      </c>
      <c r="X63" s="25">
        <f>EA63</f>
        <v>0</v>
      </c>
      <c r="Y63" s="25">
        <f>EH63</f>
        <v>0</v>
      </c>
      <c r="Z63" s="25">
        <f t="shared" ref="Z63:AA66" si="197">EB63</f>
        <v>0</v>
      </c>
      <c r="AA63" s="25">
        <f t="shared" si="197"/>
        <v>0</v>
      </c>
      <c r="AB63" s="25">
        <f t="shared" si="133"/>
        <v>0</v>
      </c>
      <c r="AC63" s="9">
        <f t="shared" si="133"/>
        <v>0</v>
      </c>
      <c r="AD63" s="25">
        <f>AW63</f>
        <v>0</v>
      </c>
      <c r="AE63" s="53">
        <f t="shared" si="30"/>
        <v>3800000</v>
      </c>
      <c r="AF63" s="61">
        <f t="shared" si="115"/>
        <v>0</v>
      </c>
      <c r="AG63" s="61">
        <f t="shared" si="116"/>
        <v>3800000</v>
      </c>
      <c r="AH63" s="53">
        <f t="shared" si="130"/>
        <v>18674500</v>
      </c>
      <c r="AI63" s="132">
        <f t="shared" si="0"/>
        <v>2800000</v>
      </c>
      <c r="AJ63" s="82">
        <f t="shared" si="31"/>
        <v>0</v>
      </c>
      <c r="AK63" s="82">
        <f t="shared" si="32"/>
        <v>14194500</v>
      </c>
      <c r="AL63" s="82">
        <f t="shared" si="33"/>
        <v>0</v>
      </c>
      <c r="AM63" s="82">
        <f t="shared" si="34"/>
        <v>1680000</v>
      </c>
      <c r="AN63" s="82">
        <f t="shared" si="35"/>
        <v>0</v>
      </c>
      <c r="AO63" s="82">
        <f t="shared" si="36"/>
        <v>0</v>
      </c>
      <c r="AP63" s="82">
        <f t="shared" si="37"/>
        <v>0</v>
      </c>
      <c r="AQ63" s="12">
        <f t="shared" si="131"/>
        <v>0</v>
      </c>
      <c r="AR63" s="30">
        <f t="shared" si="117"/>
        <v>0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30">
        <f t="shared" si="119"/>
        <v>4600000</v>
      </c>
      <c r="BC63" s="25">
        <v>1800000</v>
      </c>
      <c r="BD63" s="25"/>
      <c r="BE63" s="25">
        <v>2800000</v>
      </c>
      <c r="BF63" s="30">
        <f t="shared" si="5"/>
        <v>39610000</v>
      </c>
      <c r="BG63" s="25">
        <v>37930000</v>
      </c>
      <c r="BH63" s="25"/>
      <c r="BI63" s="25">
        <v>1680000</v>
      </c>
      <c r="BJ63" s="25"/>
      <c r="BK63" s="25"/>
      <c r="BL63" s="25"/>
      <c r="BM63" s="61">
        <f t="shared" si="39"/>
        <v>0</v>
      </c>
      <c r="BN63" s="25"/>
      <c r="BO63" s="25"/>
      <c r="BP63" s="25"/>
      <c r="BQ63" s="25"/>
      <c r="BR63" s="25"/>
      <c r="BS63" s="25"/>
      <c r="BT63" s="61">
        <f t="shared" si="40"/>
        <v>8300000</v>
      </c>
      <c r="BU63" s="25">
        <v>8300000</v>
      </c>
      <c r="BV63" s="25"/>
      <c r="BW63" s="61">
        <f t="shared" si="41"/>
        <v>3800000</v>
      </c>
      <c r="BX63" s="25"/>
      <c r="BY63" s="25"/>
      <c r="BZ63" s="25">
        <v>3800000</v>
      </c>
      <c r="CA63" s="25"/>
      <c r="CB63" s="61">
        <f t="shared" si="42"/>
        <v>0</v>
      </c>
      <c r="CC63" s="25"/>
      <c r="CD63" s="25"/>
      <c r="CE63" s="25"/>
      <c r="CF63" s="25"/>
      <c r="CG63" s="61">
        <f t="shared" si="43"/>
        <v>0</v>
      </c>
      <c r="CH63" s="25"/>
      <c r="CI63" s="25"/>
      <c r="CJ63" s="25"/>
      <c r="CK63" s="25"/>
      <c r="CL63" s="61">
        <f t="shared" si="44"/>
        <v>0</v>
      </c>
      <c r="CM63" s="25"/>
      <c r="CN63" s="25"/>
      <c r="CO63" s="25"/>
      <c r="CP63" s="25"/>
      <c r="CQ63" s="25"/>
      <c r="CR63" s="61">
        <f t="shared" si="45"/>
        <v>0</v>
      </c>
      <c r="CS63" s="25"/>
      <c r="CT63" s="25"/>
      <c r="CU63" s="25"/>
      <c r="CV63" s="25"/>
      <c r="CW63" s="61">
        <f t="shared" si="8"/>
        <v>0</v>
      </c>
      <c r="CX63" s="25"/>
      <c r="CY63" s="25"/>
      <c r="CZ63" s="25"/>
      <c r="DA63" s="25"/>
      <c r="DB63" s="61">
        <f t="shared" si="9"/>
        <v>0</v>
      </c>
      <c r="DC63" s="25"/>
      <c r="DD63" s="25"/>
      <c r="DE63" s="25"/>
      <c r="DF63" s="61">
        <f t="shared" si="10"/>
        <v>0</v>
      </c>
      <c r="DG63" s="25"/>
      <c r="DH63" s="25"/>
      <c r="DI63" s="25"/>
      <c r="DJ63" s="61">
        <f t="shared" si="11"/>
        <v>2500000</v>
      </c>
      <c r="DK63" s="25">
        <v>2500000</v>
      </c>
      <c r="DL63" s="25"/>
      <c r="DM63" s="25"/>
      <c r="DN63" s="61">
        <f t="shared" si="12"/>
        <v>0</v>
      </c>
      <c r="DO63" s="25"/>
      <c r="DP63" s="25"/>
      <c r="DQ63" s="25"/>
      <c r="DR63" s="61">
        <f t="shared" si="46"/>
        <v>0</v>
      </c>
      <c r="DS63" s="25"/>
      <c r="DT63" s="25"/>
      <c r="DU63" s="25"/>
      <c r="DV63" s="25"/>
      <c r="DW63" s="61">
        <f t="shared" si="13"/>
        <v>0</v>
      </c>
      <c r="DX63" s="25"/>
      <c r="DY63" s="25"/>
      <c r="DZ63" s="25"/>
      <c r="EA63" s="25"/>
      <c r="EB63" s="25"/>
      <c r="EC63" s="25"/>
      <c r="ED63" s="25"/>
      <c r="EE63" s="61">
        <f t="shared" si="123"/>
        <v>7600000</v>
      </c>
      <c r="EF63" s="25">
        <v>7600000</v>
      </c>
      <c r="EG63" s="25"/>
      <c r="EH63" s="25"/>
      <c r="EI63" s="25"/>
      <c r="EJ63" s="25"/>
      <c r="EK63" s="25"/>
      <c r="EL63" s="61">
        <f t="shared" si="16"/>
        <v>5100000</v>
      </c>
      <c r="EM63" s="25">
        <v>5100000</v>
      </c>
      <c r="EN63" s="25"/>
      <c r="EO63" s="61">
        <f t="shared" si="17"/>
        <v>0</v>
      </c>
      <c r="EP63" s="25"/>
      <c r="EQ63" s="25"/>
      <c r="ER63" s="25"/>
      <c r="ES63" s="25"/>
      <c r="ET63" s="25"/>
      <c r="EU63" s="61">
        <f t="shared" si="18"/>
        <v>20794500</v>
      </c>
      <c r="EV63" s="25">
        <v>6600000</v>
      </c>
      <c r="EW63" s="25"/>
      <c r="EX63" s="25"/>
      <c r="EY63" s="25">
        <v>14194500</v>
      </c>
      <c r="EZ63" s="25">
        <v>4100000</v>
      </c>
      <c r="FA63" s="25">
        <v>3850000</v>
      </c>
      <c r="FB63" s="25"/>
      <c r="FC63" s="25">
        <v>9300000</v>
      </c>
      <c r="FD63" s="25">
        <v>5700000</v>
      </c>
      <c r="FE63" s="25">
        <v>2900000</v>
      </c>
      <c r="FF63" s="25">
        <v>5650000</v>
      </c>
      <c r="FG63" s="25">
        <v>11028000</v>
      </c>
      <c r="FH63" s="25">
        <v>800000</v>
      </c>
      <c r="FI63" s="25">
        <v>3400000</v>
      </c>
      <c r="FJ63" s="25">
        <v>3100000</v>
      </c>
      <c r="FK63" s="61">
        <f t="shared" si="20"/>
        <v>0</v>
      </c>
      <c r="FL63" s="25"/>
      <c r="FM63" s="25"/>
      <c r="FN63" s="61">
        <f t="shared" si="21"/>
        <v>9100000</v>
      </c>
      <c r="FO63" s="25">
        <v>9100000</v>
      </c>
      <c r="FP63" s="25"/>
      <c r="FQ63" s="25">
        <f t="shared" si="134"/>
        <v>0</v>
      </c>
      <c r="FR63" s="25"/>
      <c r="FS63" s="182"/>
      <c r="FT63" s="25"/>
      <c r="FU63" s="25">
        <v>600000</v>
      </c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>
        <f t="shared" si="135"/>
        <v>0</v>
      </c>
      <c r="GH63" s="25">
        <f t="shared" si="136"/>
        <v>0</v>
      </c>
      <c r="GI63" s="25">
        <f t="shared" si="137"/>
        <v>0</v>
      </c>
      <c r="GJ63" s="25">
        <f>GM63+GP63+GS63+GV63+GY63+HB63+HE63+HH63+HL63+HO63+HR63</f>
        <v>0</v>
      </c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16"/>
      <c r="HV63" s="235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</row>
    <row r="64" spans="1:256" s="6" customFormat="1" ht="15.95" hidden="1" customHeight="1">
      <c r="A64" s="46"/>
      <c r="B64" s="46">
        <v>6202</v>
      </c>
      <c r="C64" s="47" t="s">
        <v>361</v>
      </c>
      <c r="D64" s="57">
        <f t="shared" si="111"/>
        <v>28800000</v>
      </c>
      <c r="E64" s="82">
        <f t="shared" si="24"/>
        <v>28800000</v>
      </c>
      <c r="F64" s="61">
        <f t="shared" si="112"/>
        <v>0</v>
      </c>
      <c r="G64" s="61">
        <f t="shared" si="25"/>
        <v>0</v>
      </c>
      <c r="H64" s="61">
        <f t="shared" si="127"/>
        <v>0</v>
      </c>
      <c r="I64" s="61">
        <f t="shared" si="26"/>
        <v>0</v>
      </c>
      <c r="J64" s="61">
        <f t="shared" si="113"/>
        <v>11300000</v>
      </c>
      <c r="K64" s="82">
        <f t="shared" si="27"/>
        <v>16200000</v>
      </c>
      <c r="L64" s="82">
        <f t="shared" si="28"/>
        <v>1300000</v>
      </c>
      <c r="M64" s="60">
        <f t="shared" si="1"/>
        <v>0</v>
      </c>
      <c r="N64" s="53">
        <f t="shared" si="2"/>
        <v>0</v>
      </c>
      <c r="O64" s="25">
        <f t="shared" si="132"/>
        <v>0</v>
      </c>
      <c r="P64" s="25">
        <f>EN64</f>
        <v>0</v>
      </c>
      <c r="Q64" s="25">
        <f t="shared" si="196"/>
        <v>0</v>
      </c>
      <c r="R64" s="25">
        <f t="shared" si="196"/>
        <v>0</v>
      </c>
      <c r="S64" s="25">
        <f>DZ64+EX64</f>
        <v>0</v>
      </c>
      <c r="T64" s="25">
        <f>DY64</f>
        <v>0</v>
      </c>
      <c r="U64" s="25">
        <f>ET64</f>
        <v>0</v>
      </c>
      <c r="V64" s="25">
        <f>FP64</f>
        <v>0</v>
      </c>
      <c r="W64" s="25">
        <f>EW64</f>
        <v>0</v>
      </c>
      <c r="X64" s="25">
        <f>EA64</f>
        <v>0</v>
      </c>
      <c r="Y64" s="25">
        <f>EH64</f>
        <v>0</v>
      </c>
      <c r="Z64" s="25">
        <f t="shared" si="197"/>
        <v>0</v>
      </c>
      <c r="AA64" s="25">
        <f t="shared" si="197"/>
        <v>0</v>
      </c>
      <c r="AB64" s="25">
        <f t="shared" si="133"/>
        <v>0</v>
      </c>
      <c r="AC64" s="9">
        <f t="shared" si="133"/>
        <v>0</v>
      </c>
      <c r="AD64" s="25">
        <f>AW64</f>
        <v>0</v>
      </c>
      <c r="AE64" s="53">
        <f t="shared" si="30"/>
        <v>0</v>
      </c>
      <c r="AF64" s="61">
        <f t="shared" si="115"/>
        <v>0</v>
      </c>
      <c r="AG64" s="61">
        <f t="shared" si="116"/>
        <v>0</v>
      </c>
      <c r="AH64" s="53">
        <f t="shared" si="130"/>
        <v>0</v>
      </c>
      <c r="AI64" s="132">
        <f t="shared" si="0"/>
        <v>0</v>
      </c>
      <c r="AJ64" s="82">
        <f t="shared" si="31"/>
        <v>0</v>
      </c>
      <c r="AK64" s="82">
        <f t="shared" si="32"/>
        <v>0</v>
      </c>
      <c r="AL64" s="82">
        <f t="shared" si="33"/>
        <v>0</v>
      </c>
      <c r="AM64" s="82">
        <f t="shared" si="34"/>
        <v>0</v>
      </c>
      <c r="AN64" s="82">
        <f t="shared" si="35"/>
        <v>0</v>
      </c>
      <c r="AO64" s="82">
        <f t="shared" si="36"/>
        <v>0</v>
      </c>
      <c r="AP64" s="82">
        <f t="shared" si="37"/>
        <v>0</v>
      </c>
      <c r="AQ64" s="12">
        <f t="shared" si="131"/>
        <v>0</v>
      </c>
      <c r="AR64" s="30">
        <f t="shared" si="117"/>
        <v>0</v>
      </c>
      <c r="AS64" s="25"/>
      <c r="AT64" s="25"/>
      <c r="AU64" s="25"/>
      <c r="AV64" s="25"/>
      <c r="AW64" s="25"/>
      <c r="AX64" s="25"/>
      <c r="AY64" s="25"/>
      <c r="AZ64" s="25"/>
      <c r="BA64" s="25"/>
      <c r="BB64" s="30">
        <f t="shared" si="119"/>
        <v>0</v>
      </c>
      <c r="BC64" s="25"/>
      <c r="BD64" s="25"/>
      <c r="BE64" s="25"/>
      <c r="BF64" s="30">
        <f t="shared" si="5"/>
        <v>0</v>
      </c>
      <c r="BG64" s="25"/>
      <c r="BH64" s="25"/>
      <c r="BI64" s="25"/>
      <c r="BJ64" s="25"/>
      <c r="BK64" s="25"/>
      <c r="BL64" s="25"/>
      <c r="BM64" s="61">
        <f t="shared" si="39"/>
        <v>0</v>
      </c>
      <c r="BN64" s="25"/>
      <c r="BO64" s="25"/>
      <c r="BP64" s="25"/>
      <c r="BQ64" s="25"/>
      <c r="BR64" s="25"/>
      <c r="BS64" s="25"/>
      <c r="BT64" s="61">
        <f t="shared" si="40"/>
        <v>0</v>
      </c>
      <c r="BU64" s="25"/>
      <c r="BV64" s="25"/>
      <c r="BW64" s="61">
        <f t="shared" si="41"/>
        <v>0</v>
      </c>
      <c r="BX64" s="25"/>
      <c r="BY64" s="25"/>
      <c r="BZ64" s="25"/>
      <c r="CA64" s="25"/>
      <c r="CB64" s="61">
        <f t="shared" si="42"/>
        <v>11300000</v>
      </c>
      <c r="CC64" s="25">
        <v>11300000</v>
      </c>
      <c r="CD64" s="25"/>
      <c r="CE64" s="25"/>
      <c r="CF64" s="25"/>
      <c r="CG64" s="61">
        <f t="shared" si="43"/>
        <v>0</v>
      </c>
      <c r="CH64" s="25"/>
      <c r="CI64" s="25"/>
      <c r="CJ64" s="25"/>
      <c r="CK64" s="25"/>
      <c r="CL64" s="61">
        <f t="shared" si="44"/>
        <v>0</v>
      </c>
      <c r="CM64" s="25"/>
      <c r="CN64" s="25"/>
      <c r="CO64" s="25"/>
      <c r="CP64" s="25"/>
      <c r="CQ64" s="25"/>
      <c r="CR64" s="61">
        <f t="shared" si="45"/>
        <v>0</v>
      </c>
      <c r="CS64" s="25"/>
      <c r="CT64" s="25"/>
      <c r="CU64" s="25"/>
      <c r="CV64" s="25"/>
      <c r="CW64" s="61">
        <f t="shared" si="8"/>
        <v>0</v>
      </c>
      <c r="CX64" s="25"/>
      <c r="CY64" s="25"/>
      <c r="CZ64" s="25"/>
      <c r="DA64" s="25"/>
      <c r="DB64" s="61">
        <f t="shared" si="9"/>
        <v>0</v>
      </c>
      <c r="DC64" s="25"/>
      <c r="DD64" s="25"/>
      <c r="DE64" s="25"/>
      <c r="DF64" s="61">
        <f t="shared" si="10"/>
        <v>0</v>
      </c>
      <c r="DG64" s="25"/>
      <c r="DH64" s="25"/>
      <c r="DI64" s="25"/>
      <c r="DJ64" s="61">
        <f t="shared" si="11"/>
        <v>0</v>
      </c>
      <c r="DK64" s="25"/>
      <c r="DL64" s="25"/>
      <c r="DM64" s="25"/>
      <c r="DN64" s="61">
        <f t="shared" si="12"/>
        <v>0</v>
      </c>
      <c r="DO64" s="25"/>
      <c r="DP64" s="25"/>
      <c r="DQ64" s="25"/>
      <c r="DR64" s="61">
        <f t="shared" si="46"/>
        <v>0</v>
      </c>
      <c r="DS64" s="25"/>
      <c r="DT64" s="25"/>
      <c r="DU64" s="25"/>
      <c r="DV64" s="25"/>
      <c r="DW64" s="61">
        <f t="shared" si="13"/>
        <v>7100000</v>
      </c>
      <c r="DX64" s="25">
        <v>7100000</v>
      </c>
      <c r="DY64" s="25"/>
      <c r="DZ64" s="25"/>
      <c r="EA64" s="25"/>
      <c r="EB64" s="25"/>
      <c r="EC64" s="25"/>
      <c r="ED64" s="25"/>
      <c r="EE64" s="61">
        <f t="shared" si="123"/>
        <v>0</v>
      </c>
      <c r="EF64" s="25"/>
      <c r="EG64" s="25"/>
      <c r="EH64" s="25"/>
      <c r="EI64" s="25"/>
      <c r="EJ64" s="25"/>
      <c r="EK64" s="25"/>
      <c r="EL64" s="61">
        <f t="shared" si="16"/>
        <v>0</v>
      </c>
      <c r="EM64" s="25"/>
      <c r="EN64" s="25"/>
      <c r="EO64" s="61">
        <f t="shared" si="17"/>
        <v>9100000</v>
      </c>
      <c r="EP64" s="25">
        <v>9100000</v>
      </c>
      <c r="EQ64" s="25"/>
      <c r="ER64" s="25"/>
      <c r="ES64" s="25"/>
      <c r="ET64" s="25"/>
      <c r="EU64" s="61">
        <f t="shared" si="18"/>
        <v>0</v>
      </c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61">
        <f t="shared" si="20"/>
        <v>0</v>
      </c>
      <c r="FL64" s="25"/>
      <c r="FM64" s="25"/>
      <c r="FN64" s="61">
        <f t="shared" si="21"/>
        <v>0</v>
      </c>
      <c r="FO64" s="25"/>
      <c r="FP64" s="25"/>
      <c r="FQ64" s="25">
        <f t="shared" si="134"/>
        <v>0</v>
      </c>
      <c r="FR64" s="25"/>
      <c r="FS64" s="182"/>
      <c r="FT64" s="25"/>
      <c r="FU64" s="25">
        <v>1300000</v>
      </c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>
        <f t="shared" si="135"/>
        <v>0</v>
      </c>
      <c r="GH64" s="25">
        <f t="shared" si="136"/>
        <v>0</v>
      </c>
      <c r="GI64" s="25">
        <f t="shared" si="137"/>
        <v>0</v>
      </c>
      <c r="GJ64" s="25">
        <f>GM64+GP64+GS64+GV64+GY64+HB64+HE64+HH64+HL64+HO64+HR64</f>
        <v>0</v>
      </c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16"/>
      <c r="HV64" s="235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</row>
    <row r="65" spans="1:256" s="5" customFormat="1" ht="15.95" hidden="1" customHeight="1">
      <c r="A65" s="46"/>
      <c r="B65" s="46">
        <v>6203</v>
      </c>
      <c r="C65" s="47" t="s">
        <v>597</v>
      </c>
      <c r="D65" s="57">
        <f t="shared" si="111"/>
        <v>2990000</v>
      </c>
      <c r="E65" s="82">
        <f t="shared" si="24"/>
        <v>2990000</v>
      </c>
      <c r="F65" s="61">
        <f t="shared" si="112"/>
        <v>0</v>
      </c>
      <c r="G65" s="61">
        <f t="shared" si="25"/>
        <v>90000</v>
      </c>
      <c r="H65" s="61">
        <f t="shared" si="127"/>
        <v>0</v>
      </c>
      <c r="I65" s="61">
        <f t="shared" si="26"/>
        <v>0</v>
      </c>
      <c r="J65" s="61">
        <f t="shared" si="113"/>
        <v>0</v>
      </c>
      <c r="K65" s="82">
        <f t="shared" si="27"/>
        <v>0</v>
      </c>
      <c r="L65" s="82">
        <f t="shared" si="28"/>
        <v>2900000</v>
      </c>
      <c r="M65" s="60">
        <f t="shared" si="1"/>
        <v>0</v>
      </c>
      <c r="N65" s="53">
        <f t="shared" si="2"/>
        <v>0</v>
      </c>
      <c r="O65" s="25">
        <f t="shared" si="132"/>
        <v>0</v>
      </c>
      <c r="P65" s="25">
        <f>EN65</f>
        <v>0</v>
      </c>
      <c r="Q65" s="25">
        <f t="shared" si="196"/>
        <v>0</v>
      </c>
      <c r="R65" s="25">
        <f t="shared" si="196"/>
        <v>0</v>
      </c>
      <c r="S65" s="25">
        <f>DZ65+EX65</f>
        <v>0</v>
      </c>
      <c r="T65" s="25">
        <f>DY65</f>
        <v>0</v>
      </c>
      <c r="U65" s="25">
        <f>ET65</f>
        <v>0</v>
      </c>
      <c r="V65" s="25">
        <f>FP65</f>
        <v>0</v>
      </c>
      <c r="W65" s="25">
        <f>EW65</f>
        <v>0</v>
      </c>
      <c r="X65" s="25">
        <f>EA65</f>
        <v>0</v>
      </c>
      <c r="Y65" s="25">
        <f>EH65</f>
        <v>0</v>
      </c>
      <c r="Z65" s="25">
        <f t="shared" si="197"/>
        <v>0</v>
      </c>
      <c r="AA65" s="25">
        <f t="shared" si="197"/>
        <v>0</v>
      </c>
      <c r="AB65" s="25">
        <f t="shared" si="133"/>
        <v>0</v>
      </c>
      <c r="AC65" s="9">
        <f t="shared" si="133"/>
        <v>0</v>
      </c>
      <c r="AD65" s="25">
        <f>AW65</f>
        <v>0</v>
      </c>
      <c r="AE65" s="53">
        <f t="shared" si="30"/>
        <v>0</v>
      </c>
      <c r="AF65" s="61">
        <f t="shared" si="115"/>
        <v>0</v>
      </c>
      <c r="AG65" s="61">
        <f t="shared" si="116"/>
        <v>0</v>
      </c>
      <c r="AH65" s="53">
        <f t="shared" si="130"/>
        <v>0</v>
      </c>
      <c r="AI65" s="132">
        <f t="shared" si="0"/>
        <v>0</v>
      </c>
      <c r="AJ65" s="82">
        <f t="shared" si="31"/>
        <v>0</v>
      </c>
      <c r="AK65" s="82">
        <f t="shared" si="32"/>
        <v>0</v>
      </c>
      <c r="AL65" s="82">
        <f t="shared" si="33"/>
        <v>0</v>
      </c>
      <c r="AM65" s="82">
        <f t="shared" si="34"/>
        <v>0</v>
      </c>
      <c r="AN65" s="82">
        <f t="shared" si="35"/>
        <v>0</v>
      </c>
      <c r="AO65" s="82">
        <f t="shared" si="36"/>
        <v>0</v>
      </c>
      <c r="AP65" s="82">
        <f t="shared" si="37"/>
        <v>0</v>
      </c>
      <c r="AQ65" s="12">
        <f t="shared" si="131"/>
        <v>0</v>
      </c>
      <c r="AR65" s="30">
        <f t="shared" si="117"/>
        <v>0</v>
      </c>
      <c r="AS65" s="12"/>
      <c r="AT65" s="12"/>
      <c r="AU65" s="12"/>
      <c r="AV65" s="12"/>
      <c r="AW65" s="12"/>
      <c r="AX65" s="12"/>
      <c r="AY65" s="12"/>
      <c r="AZ65" s="12"/>
      <c r="BA65" s="12"/>
      <c r="BB65" s="30">
        <f t="shared" si="119"/>
        <v>0</v>
      </c>
      <c r="BC65" s="12"/>
      <c r="BD65" s="12"/>
      <c r="BE65" s="12"/>
      <c r="BF65" s="30">
        <f t="shared" si="5"/>
        <v>90000</v>
      </c>
      <c r="BG65" s="9">
        <v>90000</v>
      </c>
      <c r="BH65" s="12"/>
      <c r="BI65" s="12"/>
      <c r="BJ65" s="12"/>
      <c r="BK65" s="12"/>
      <c r="BL65" s="12"/>
      <c r="BM65" s="61">
        <f t="shared" si="39"/>
        <v>0</v>
      </c>
      <c r="BN65" s="12"/>
      <c r="BO65" s="12"/>
      <c r="BP65" s="12"/>
      <c r="BQ65" s="12"/>
      <c r="BR65" s="12"/>
      <c r="BS65" s="12"/>
      <c r="BT65" s="61">
        <f t="shared" si="40"/>
        <v>0</v>
      </c>
      <c r="BU65" s="12"/>
      <c r="BV65" s="12"/>
      <c r="BW65" s="61">
        <f t="shared" si="41"/>
        <v>0</v>
      </c>
      <c r="BX65" s="12"/>
      <c r="BY65" s="12"/>
      <c r="BZ65" s="12"/>
      <c r="CA65" s="12"/>
      <c r="CB65" s="61">
        <f t="shared" si="42"/>
        <v>0</v>
      </c>
      <c r="CC65" s="12"/>
      <c r="CD65" s="12"/>
      <c r="CE65" s="12"/>
      <c r="CF65" s="12"/>
      <c r="CG65" s="61">
        <f t="shared" si="43"/>
        <v>0</v>
      </c>
      <c r="CH65" s="12"/>
      <c r="CI65" s="12"/>
      <c r="CJ65" s="12"/>
      <c r="CK65" s="12"/>
      <c r="CL65" s="61">
        <f t="shared" si="44"/>
        <v>0</v>
      </c>
      <c r="CM65" s="12"/>
      <c r="CN65" s="12"/>
      <c r="CO65" s="12"/>
      <c r="CP65" s="12"/>
      <c r="CQ65" s="12"/>
      <c r="CR65" s="61">
        <f t="shared" si="45"/>
        <v>0</v>
      </c>
      <c r="CS65" s="12"/>
      <c r="CT65" s="12"/>
      <c r="CU65" s="12"/>
      <c r="CV65" s="12"/>
      <c r="CW65" s="61">
        <f t="shared" si="8"/>
        <v>0</v>
      </c>
      <c r="CX65" s="12"/>
      <c r="CY65" s="12"/>
      <c r="CZ65" s="12"/>
      <c r="DA65" s="12"/>
      <c r="DB65" s="61">
        <f t="shared" si="9"/>
        <v>0</v>
      </c>
      <c r="DC65" s="12"/>
      <c r="DD65" s="12"/>
      <c r="DE65" s="12"/>
      <c r="DF65" s="61">
        <f t="shared" si="10"/>
        <v>0</v>
      </c>
      <c r="DG65" s="12"/>
      <c r="DH65" s="12"/>
      <c r="DI65" s="12"/>
      <c r="DJ65" s="61">
        <f t="shared" si="11"/>
        <v>0</v>
      </c>
      <c r="DK65" s="12"/>
      <c r="DL65" s="12"/>
      <c r="DM65" s="12"/>
      <c r="DN65" s="61">
        <f t="shared" si="12"/>
        <v>0</v>
      </c>
      <c r="DO65" s="12"/>
      <c r="DP65" s="12"/>
      <c r="DQ65" s="12"/>
      <c r="DR65" s="61">
        <f t="shared" si="46"/>
        <v>0</v>
      </c>
      <c r="DS65" s="12"/>
      <c r="DT65" s="12"/>
      <c r="DU65" s="12"/>
      <c r="DV65" s="12"/>
      <c r="DW65" s="61">
        <f t="shared" si="13"/>
        <v>0</v>
      </c>
      <c r="DX65" s="12"/>
      <c r="DY65" s="12"/>
      <c r="DZ65" s="12"/>
      <c r="EA65" s="12"/>
      <c r="EB65" s="12"/>
      <c r="EC65" s="12"/>
      <c r="ED65" s="12"/>
      <c r="EE65" s="61">
        <f t="shared" si="123"/>
        <v>0</v>
      </c>
      <c r="EF65" s="12"/>
      <c r="EG65" s="12"/>
      <c r="EH65" s="12"/>
      <c r="EI65" s="12"/>
      <c r="EJ65" s="12"/>
      <c r="EK65" s="12"/>
      <c r="EL65" s="61">
        <f t="shared" si="16"/>
        <v>0</v>
      </c>
      <c r="EM65" s="12"/>
      <c r="EN65" s="12"/>
      <c r="EO65" s="61">
        <f t="shared" si="17"/>
        <v>0</v>
      </c>
      <c r="EP65" s="12"/>
      <c r="EQ65" s="12"/>
      <c r="ER65" s="12"/>
      <c r="ES65" s="12"/>
      <c r="ET65" s="12"/>
      <c r="EU65" s="61">
        <f t="shared" si="18"/>
        <v>0</v>
      </c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61">
        <f t="shared" si="20"/>
        <v>2900000</v>
      </c>
      <c r="FL65" s="12">
        <v>2900000</v>
      </c>
      <c r="FM65" s="12"/>
      <c r="FN65" s="61">
        <f t="shared" si="21"/>
        <v>0</v>
      </c>
      <c r="FO65" s="12"/>
      <c r="FP65" s="12"/>
      <c r="FQ65" s="25">
        <f t="shared" si="134"/>
        <v>0</v>
      </c>
      <c r="FR65" s="12"/>
      <c r="FS65" s="181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25">
        <f t="shared" si="135"/>
        <v>0</v>
      </c>
      <c r="GH65" s="25">
        <f t="shared" si="136"/>
        <v>0</v>
      </c>
      <c r="GI65" s="25">
        <f t="shared" si="137"/>
        <v>0</v>
      </c>
      <c r="GJ65" s="25">
        <f>GM65+GP65+GS65+GV65+GY65+HB65+HE65+HH65+HL65+HO65+HR65</f>
        <v>0</v>
      </c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217"/>
      <c r="HV65" s="238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 s="6" customFormat="1" ht="15.95" hidden="1" customHeight="1">
      <c r="A66" s="46"/>
      <c r="B66" s="46">
        <v>6249</v>
      </c>
      <c r="C66" s="47" t="s">
        <v>395</v>
      </c>
      <c r="D66" s="57">
        <f t="shared" si="111"/>
        <v>3070000</v>
      </c>
      <c r="E66" s="82">
        <f t="shared" si="24"/>
        <v>3070000</v>
      </c>
      <c r="F66" s="61">
        <f t="shared" si="112"/>
        <v>0</v>
      </c>
      <c r="G66" s="61">
        <f t="shared" si="25"/>
        <v>0</v>
      </c>
      <c r="H66" s="61">
        <f t="shared" si="127"/>
        <v>0</v>
      </c>
      <c r="I66" s="61">
        <f t="shared" si="26"/>
        <v>0</v>
      </c>
      <c r="J66" s="61">
        <f t="shared" si="113"/>
        <v>0</v>
      </c>
      <c r="K66" s="82">
        <f t="shared" si="27"/>
        <v>3070000</v>
      </c>
      <c r="L66" s="82">
        <f t="shared" si="28"/>
        <v>0</v>
      </c>
      <c r="M66" s="60">
        <f t="shared" si="1"/>
        <v>0</v>
      </c>
      <c r="N66" s="53">
        <f t="shared" si="2"/>
        <v>0</v>
      </c>
      <c r="O66" s="25">
        <f t="shared" si="132"/>
        <v>0</v>
      </c>
      <c r="P66" s="25">
        <f>EN66</f>
        <v>0</v>
      </c>
      <c r="Q66" s="25">
        <f t="shared" si="196"/>
        <v>0</v>
      </c>
      <c r="R66" s="25">
        <f t="shared" si="196"/>
        <v>0</v>
      </c>
      <c r="S66" s="25">
        <f>DZ66+EX66</f>
        <v>0</v>
      </c>
      <c r="T66" s="25">
        <f>DY66</f>
        <v>0</v>
      </c>
      <c r="U66" s="25">
        <f>ET66</f>
        <v>0</v>
      </c>
      <c r="V66" s="25">
        <f>FP66</f>
        <v>0</v>
      </c>
      <c r="W66" s="25">
        <f>EW66</f>
        <v>0</v>
      </c>
      <c r="X66" s="25">
        <f>EA66</f>
        <v>0</v>
      </c>
      <c r="Y66" s="25">
        <f>EH66</f>
        <v>0</v>
      </c>
      <c r="Z66" s="25">
        <f t="shared" si="197"/>
        <v>0</v>
      </c>
      <c r="AA66" s="25">
        <f t="shared" si="197"/>
        <v>0</v>
      </c>
      <c r="AB66" s="25">
        <f t="shared" si="133"/>
        <v>0</v>
      </c>
      <c r="AC66" s="9">
        <f t="shared" si="133"/>
        <v>0</v>
      </c>
      <c r="AD66" s="25">
        <f>AW66</f>
        <v>0</v>
      </c>
      <c r="AE66" s="53">
        <f t="shared" si="30"/>
        <v>0</v>
      </c>
      <c r="AF66" s="61">
        <f t="shared" si="115"/>
        <v>0</v>
      </c>
      <c r="AG66" s="61">
        <f t="shared" si="116"/>
        <v>0</v>
      </c>
      <c r="AH66" s="53">
        <f t="shared" si="130"/>
        <v>0</v>
      </c>
      <c r="AI66" s="132">
        <f t="shared" si="0"/>
        <v>0</v>
      </c>
      <c r="AJ66" s="82">
        <f t="shared" si="31"/>
        <v>0</v>
      </c>
      <c r="AK66" s="82">
        <f t="shared" si="32"/>
        <v>0</v>
      </c>
      <c r="AL66" s="82">
        <f t="shared" si="33"/>
        <v>0</v>
      </c>
      <c r="AM66" s="82">
        <f t="shared" si="34"/>
        <v>0</v>
      </c>
      <c r="AN66" s="82">
        <f t="shared" si="35"/>
        <v>0</v>
      </c>
      <c r="AO66" s="82">
        <f t="shared" si="36"/>
        <v>0</v>
      </c>
      <c r="AP66" s="82">
        <f t="shared" si="37"/>
        <v>0</v>
      </c>
      <c r="AQ66" s="12">
        <f t="shared" si="131"/>
        <v>0</v>
      </c>
      <c r="AR66" s="30">
        <f t="shared" si="117"/>
        <v>0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30">
        <f t="shared" si="119"/>
        <v>0</v>
      </c>
      <c r="BC66" s="25"/>
      <c r="BD66" s="25"/>
      <c r="BE66" s="25"/>
      <c r="BF66" s="30">
        <f t="shared" si="5"/>
        <v>0</v>
      </c>
      <c r="BG66" s="25"/>
      <c r="BH66" s="25"/>
      <c r="BI66" s="25"/>
      <c r="BJ66" s="25"/>
      <c r="BK66" s="25"/>
      <c r="BL66" s="25"/>
      <c r="BM66" s="61">
        <f t="shared" si="39"/>
        <v>0</v>
      </c>
      <c r="BN66" s="25"/>
      <c r="BO66" s="25"/>
      <c r="BP66" s="25"/>
      <c r="BQ66" s="25"/>
      <c r="BR66" s="25"/>
      <c r="BS66" s="25"/>
      <c r="BT66" s="61">
        <f t="shared" si="40"/>
        <v>0</v>
      </c>
      <c r="BU66" s="25"/>
      <c r="BV66" s="25"/>
      <c r="BW66" s="61">
        <f t="shared" si="41"/>
        <v>0</v>
      </c>
      <c r="BX66" s="25"/>
      <c r="BY66" s="25"/>
      <c r="BZ66" s="25"/>
      <c r="CA66" s="25"/>
      <c r="CB66" s="61">
        <f t="shared" si="42"/>
        <v>0</v>
      </c>
      <c r="CC66" s="25"/>
      <c r="CD66" s="25"/>
      <c r="CE66" s="25"/>
      <c r="CF66" s="25"/>
      <c r="CG66" s="61">
        <f t="shared" si="43"/>
        <v>0</v>
      </c>
      <c r="CH66" s="25"/>
      <c r="CI66" s="25"/>
      <c r="CJ66" s="25"/>
      <c r="CK66" s="25"/>
      <c r="CL66" s="61">
        <f t="shared" si="44"/>
        <v>0</v>
      </c>
      <c r="CM66" s="25"/>
      <c r="CN66" s="25"/>
      <c r="CO66" s="25"/>
      <c r="CP66" s="25"/>
      <c r="CQ66" s="25"/>
      <c r="CR66" s="61">
        <f t="shared" si="45"/>
        <v>0</v>
      </c>
      <c r="CS66" s="25"/>
      <c r="CT66" s="25"/>
      <c r="CU66" s="25"/>
      <c r="CV66" s="25"/>
      <c r="CW66" s="61">
        <f t="shared" si="8"/>
        <v>0</v>
      </c>
      <c r="CX66" s="25"/>
      <c r="CY66" s="25"/>
      <c r="CZ66" s="25"/>
      <c r="DA66" s="25"/>
      <c r="DB66" s="61">
        <f t="shared" si="9"/>
        <v>0</v>
      </c>
      <c r="DC66" s="25"/>
      <c r="DD66" s="25"/>
      <c r="DE66" s="25"/>
      <c r="DF66" s="61">
        <f t="shared" si="10"/>
        <v>0</v>
      </c>
      <c r="DG66" s="25"/>
      <c r="DH66" s="25"/>
      <c r="DI66" s="25"/>
      <c r="DJ66" s="61">
        <f t="shared" si="11"/>
        <v>0</v>
      </c>
      <c r="DK66" s="25"/>
      <c r="DL66" s="25"/>
      <c r="DM66" s="25"/>
      <c r="DN66" s="61">
        <f t="shared" si="12"/>
        <v>0</v>
      </c>
      <c r="DO66" s="25"/>
      <c r="DP66" s="25"/>
      <c r="DQ66" s="25"/>
      <c r="DR66" s="61">
        <f t="shared" si="46"/>
        <v>0</v>
      </c>
      <c r="DS66" s="25"/>
      <c r="DT66" s="25"/>
      <c r="DU66" s="25"/>
      <c r="DV66" s="25"/>
      <c r="DW66" s="61">
        <f t="shared" si="13"/>
        <v>0</v>
      </c>
      <c r="DX66" s="25"/>
      <c r="DY66" s="25"/>
      <c r="DZ66" s="25"/>
      <c r="EA66" s="25"/>
      <c r="EB66" s="25"/>
      <c r="EC66" s="25"/>
      <c r="ED66" s="25"/>
      <c r="EE66" s="61">
        <f t="shared" si="123"/>
        <v>0</v>
      </c>
      <c r="EF66" s="25"/>
      <c r="EG66" s="25"/>
      <c r="EH66" s="25"/>
      <c r="EI66" s="25"/>
      <c r="EJ66" s="25"/>
      <c r="EK66" s="25"/>
      <c r="EL66" s="61">
        <f t="shared" si="16"/>
        <v>0</v>
      </c>
      <c r="EM66" s="25"/>
      <c r="EN66" s="25"/>
      <c r="EO66" s="61">
        <f t="shared" si="17"/>
        <v>0</v>
      </c>
      <c r="EP66" s="25"/>
      <c r="EQ66" s="25"/>
      <c r="ER66" s="25"/>
      <c r="ES66" s="25"/>
      <c r="ET66" s="25"/>
      <c r="EU66" s="61">
        <f t="shared" si="18"/>
        <v>0</v>
      </c>
      <c r="EV66" s="25"/>
      <c r="EW66" s="25"/>
      <c r="EX66" s="25"/>
      <c r="EY66" s="25"/>
      <c r="EZ66" s="25"/>
      <c r="FA66" s="25"/>
      <c r="FB66" s="25">
        <v>2200000</v>
      </c>
      <c r="FC66" s="25"/>
      <c r="FD66" s="25"/>
      <c r="FE66" s="25"/>
      <c r="FF66" s="25"/>
      <c r="FG66" s="25">
        <v>730000</v>
      </c>
      <c r="FH66" s="25">
        <v>140000</v>
      </c>
      <c r="FI66" s="25"/>
      <c r="FJ66" s="25"/>
      <c r="FK66" s="61">
        <f t="shared" si="20"/>
        <v>0</v>
      </c>
      <c r="FL66" s="25"/>
      <c r="FM66" s="25"/>
      <c r="FN66" s="61">
        <f t="shared" si="21"/>
        <v>0</v>
      </c>
      <c r="FO66" s="25"/>
      <c r="FP66" s="25"/>
      <c r="FQ66" s="25">
        <f t="shared" si="134"/>
        <v>0</v>
      </c>
      <c r="FR66" s="25"/>
      <c r="FS66" s="182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>
        <f t="shared" si="135"/>
        <v>0</v>
      </c>
      <c r="GH66" s="25">
        <f t="shared" si="136"/>
        <v>0</v>
      </c>
      <c r="GI66" s="25">
        <f t="shared" si="137"/>
        <v>0</v>
      </c>
      <c r="GJ66" s="25">
        <f>GM66+GP66+GS66+GV66+GY66+HB66+HE66+HH66+HL66+HO66+HR66</f>
        <v>0</v>
      </c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16"/>
      <c r="HV66" s="235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</row>
    <row r="67" spans="1:256" s="6" customFormat="1" ht="15.95" hidden="1" customHeight="1">
      <c r="A67" s="44">
        <v>6250</v>
      </c>
      <c r="B67" s="44"/>
      <c r="C67" s="45" t="s">
        <v>398</v>
      </c>
      <c r="D67" s="57">
        <f t="shared" si="111"/>
        <v>66441808</v>
      </c>
      <c r="E67" s="82">
        <f t="shared" si="24"/>
        <v>36171808</v>
      </c>
      <c r="F67" s="61">
        <f t="shared" si="112"/>
        <v>1360000</v>
      </c>
      <c r="G67" s="61">
        <f t="shared" si="25"/>
        <v>1154000</v>
      </c>
      <c r="H67" s="61">
        <f t="shared" si="127"/>
        <v>0</v>
      </c>
      <c r="I67" s="61">
        <f t="shared" si="26"/>
        <v>0</v>
      </c>
      <c r="J67" s="61">
        <f t="shared" si="113"/>
        <v>1097000</v>
      </c>
      <c r="K67" s="82">
        <f t="shared" si="27"/>
        <v>19247000</v>
      </c>
      <c r="L67" s="82">
        <f t="shared" si="28"/>
        <v>13313808</v>
      </c>
      <c r="M67" s="60">
        <f t="shared" si="1"/>
        <v>0</v>
      </c>
      <c r="N67" s="53">
        <f t="shared" si="2"/>
        <v>0</v>
      </c>
      <c r="O67" s="25">
        <f t="shared" si="132"/>
        <v>0</v>
      </c>
      <c r="P67" s="34">
        <f t="shared" ref="P67:AA67" si="198">SUM(P68:P75)</f>
        <v>0</v>
      </c>
      <c r="Q67" s="34">
        <f t="shared" si="198"/>
        <v>0</v>
      </c>
      <c r="R67" s="34">
        <f t="shared" si="198"/>
        <v>0</v>
      </c>
      <c r="S67" s="34">
        <f t="shared" si="198"/>
        <v>0</v>
      </c>
      <c r="T67" s="34">
        <f t="shared" si="198"/>
        <v>0</v>
      </c>
      <c r="U67" s="34">
        <f t="shared" si="198"/>
        <v>0</v>
      </c>
      <c r="V67" s="34">
        <f t="shared" si="198"/>
        <v>0</v>
      </c>
      <c r="W67" s="34">
        <f t="shared" si="198"/>
        <v>0</v>
      </c>
      <c r="X67" s="34">
        <f t="shared" si="198"/>
        <v>0</v>
      </c>
      <c r="Y67" s="34">
        <f t="shared" si="198"/>
        <v>0</v>
      </c>
      <c r="Z67" s="34">
        <f t="shared" si="198"/>
        <v>0</v>
      </c>
      <c r="AA67" s="34">
        <f t="shared" si="198"/>
        <v>0</v>
      </c>
      <c r="AB67" s="25">
        <f t="shared" si="133"/>
        <v>0</v>
      </c>
      <c r="AC67" s="9">
        <f t="shared" si="133"/>
        <v>0</v>
      </c>
      <c r="AD67" s="34">
        <f>SUM(AD68:AD75)</f>
        <v>0</v>
      </c>
      <c r="AE67" s="53">
        <f t="shared" si="30"/>
        <v>30270000</v>
      </c>
      <c r="AF67" s="61">
        <f t="shared" si="115"/>
        <v>0</v>
      </c>
      <c r="AG67" s="61">
        <f t="shared" si="116"/>
        <v>30270000</v>
      </c>
      <c r="AH67" s="53">
        <f t="shared" si="130"/>
        <v>0</v>
      </c>
      <c r="AI67" s="132">
        <f t="shared" si="0"/>
        <v>0</v>
      </c>
      <c r="AJ67" s="82">
        <f t="shared" si="31"/>
        <v>0</v>
      </c>
      <c r="AK67" s="82">
        <f t="shared" si="32"/>
        <v>0</v>
      </c>
      <c r="AL67" s="82">
        <f t="shared" si="33"/>
        <v>0</v>
      </c>
      <c r="AM67" s="82">
        <f t="shared" si="34"/>
        <v>0</v>
      </c>
      <c r="AN67" s="82">
        <f t="shared" si="35"/>
        <v>0</v>
      </c>
      <c r="AO67" s="82">
        <f t="shared" si="36"/>
        <v>0</v>
      </c>
      <c r="AP67" s="82">
        <f t="shared" si="37"/>
        <v>0</v>
      </c>
      <c r="AQ67" s="12">
        <f t="shared" si="131"/>
        <v>0</v>
      </c>
      <c r="AR67" s="30">
        <f t="shared" si="117"/>
        <v>0</v>
      </c>
      <c r="AS67" s="34">
        <f t="shared" ref="AS67:AZ67" si="199">SUM(AS68:AS75)</f>
        <v>0</v>
      </c>
      <c r="AT67" s="34">
        <f t="shared" si="199"/>
        <v>0</v>
      </c>
      <c r="AU67" s="34">
        <f t="shared" si="199"/>
        <v>0</v>
      </c>
      <c r="AV67" s="34">
        <f t="shared" si="199"/>
        <v>0</v>
      </c>
      <c r="AW67" s="34">
        <f t="shared" si="199"/>
        <v>0</v>
      </c>
      <c r="AX67" s="34">
        <f t="shared" si="199"/>
        <v>0</v>
      </c>
      <c r="AY67" s="34">
        <f t="shared" si="199"/>
        <v>0</v>
      </c>
      <c r="AZ67" s="34">
        <f t="shared" si="199"/>
        <v>0</v>
      </c>
      <c r="BA67" s="34">
        <f>SUM(BA68:BA75)</f>
        <v>0</v>
      </c>
      <c r="BB67" s="30">
        <f t="shared" si="119"/>
        <v>1360000</v>
      </c>
      <c r="BC67" s="34">
        <f>SUM(BC68:BC75)</f>
        <v>1360000</v>
      </c>
      <c r="BD67" s="34"/>
      <c r="BE67" s="34">
        <f>SUM(BE68:BE75)</f>
        <v>0</v>
      </c>
      <c r="BF67" s="30">
        <f t="shared" si="5"/>
        <v>1154000</v>
      </c>
      <c r="BG67" s="34">
        <f t="shared" ref="BG67:BL67" si="200">SUM(BG68:BG75)</f>
        <v>1154000</v>
      </c>
      <c r="BH67" s="34">
        <f t="shared" si="200"/>
        <v>0</v>
      </c>
      <c r="BI67" s="34">
        <f t="shared" si="200"/>
        <v>0</v>
      </c>
      <c r="BJ67" s="34">
        <f t="shared" si="200"/>
        <v>0</v>
      </c>
      <c r="BK67" s="34">
        <f t="shared" si="200"/>
        <v>0</v>
      </c>
      <c r="BL67" s="34">
        <f t="shared" si="200"/>
        <v>0</v>
      </c>
      <c r="BM67" s="61">
        <f t="shared" si="39"/>
        <v>9993000</v>
      </c>
      <c r="BN67" s="34">
        <f t="shared" ref="BN67:BS67" si="201">SUM(BN68:BN75)</f>
        <v>0</v>
      </c>
      <c r="BO67" s="34">
        <f t="shared" si="201"/>
        <v>0</v>
      </c>
      <c r="BP67" s="34">
        <f t="shared" si="201"/>
        <v>9993000</v>
      </c>
      <c r="BQ67" s="34">
        <f t="shared" si="201"/>
        <v>0</v>
      </c>
      <c r="BR67" s="34">
        <f t="shared" si="201"/>
        <v>0</v>
      </c>
      <c r="BS67" s="34">
        <f t="shared" si="201"/>
        <v>0</v>
      </c>
      <c r="BT67" s="61">
        <f t="shared" si="40"/>
        <v>922000</v>
      </c>
      <c r="BU67" s="34">
        <f>SUM(BU68:BU75)</f>
        <v>0</v>
      </c>
      <c r="BV67" s="34">
        <f>SUM(BV68:BV75)</f>
        <v>922000</v>
      </c>
      <c r="BW67" s="61">
        <f t="shared" si="41"/>
        <v>2004000</v>
      </c>
      <c r="BX67" s="34">
        <f>SUM(BX68:BX75)</f>
        <v>0</v>
      </c>
      <c r="BY67" s="34">
        <f>SUM(BY68:BY75)</f>
        <v>0</v>
      </c>
      <c r="BZ67" s="34">
        <f>SUM(BZ68:BZ75)</f>
        <v>2004000</v>
      </c>
      <c r="CA67" s="34">
        <f>SUM(CA68:CA75)</f>
        <v>0</v>
      </c>
      <c r="CB67" s="61">
        <f t="shared" si="42"/>
        <v>0</v>
      </c>
      <c r="CC67" s="34">
        <f>SUM(CC68:CC75)</f>
        <v>0</v>
      </c>
      <c r="CD67" s="34">
        <f>SUM(CD68:CD75)</f>
        <v>0</v>
      </c>
      <c r="CE67" s="34">
        <f>SUM(CE68:CE75)</f>
        <v>0</v>
      </c>
      <c r="CF67" s="34">
        <f>SUM(CF68:CF75)</f>
        <v>0</v>
      </c>
      <c r="CG67" s="61">
        <f t="shared" si="43"/>
        <v>0</v>
      </c>
      <c r="CH67" s="34">
        <f>SUM(CH68:CH75)</f>
        <v>0</v>
      </c>
      <c r="CI67" s="34">
        <f>SUM(CI68:CI75)</f>
        <v>0</v>
      </c>
      <c r="CJ67" s="34">
        <f>SUM(CJ68:CJ75)</f>
        <v>0</v>
      </c>
      <c r="CK67" s="34">
        <f>SUM(CK68:CK75)</f>
        <v>0</v>
      </c>
      <c r="CL67" s="61">
        <f t="shared" si="44"/>
        <v>4366000</v>
      </c>
      <c r="CM67" s="34">
        <f>SUM(CM68:CM75)</f>
        <v>558000</v>
      </c>
      <c r="CN67" s="34">
        <f>SUM(CN68:CN75)</f>
        <v>0</v>
      </c>
      <c r="CO67" s="34">
        <f>SUM(CO68:CO75)</f>
        <v>3808000</v>
      </c>
      <c r="CP67" s="34">
        <f>SUM(CP68:CP75)</f>
        <v>0</v>
      </c>
      <c r="CQ67" s="34">
        <f>SUM(CQ68:CQ75)</f>
        <v>0</v>
      </c>
      <c r="CR67" s="61">
        <f t="shared" si="45"/>
        <v>260000</v>
      </c>
      <c r="CS67" s="34">
        <f>SUM(CS68:CS75)</f>
        <v>0</v>
      </c>
      <c r="CT67" s="34">
        <f>SUM(CT68:CT75)</f>
        <v>0</v>
      </c>
      <c r="CU67" s="34">
        <f>SUM(CU68:CU75)</f>
        <v>260000</v>
      </c>
      <c r="CV67" s="34">
        <f>SUM(CV68:CV75)</f>
        <v>0</v>
      </c>
      <c r="CW67" s="61">
        <f t="shared" si="8"/>
        <v>3228000</v>
      </c>
      <c r="CX67" s="34">
        <f>SUM(CX68:CX75)</f>
        <v>0</v>
      </c>
      <c r="CY67" s="34">
        <f>SUM(CY68:CY75)</f>
        <v>0</v>
      </c>
      <c r="CZ67" s="34">
        <f>SUM(CZ68:CZ75)</f>
        <v>3228000</v>
      </c>
      <c r="DA67" s="34">
        <f>SUM(DA68:DA75)</f>
        <v>0</v>
      </c>
      <c r="DB67" s="61">
        <f t="shared" si="9"/>
        <v>1400000</v>
      </c>
      <c r="DC67" s="34">
        <f>SUM(DC68:DC75)</f>
        <v>0</v>
      </c>
      <c r="DD67" s="34">
        <f>SUM(DD68:DD75)</f>
        <v>0</v>
      </c>
      <c r="DE67" s="34">
        <f>SUM(DE68:DE75)</f>
        <v>1400000</v>
      </c>
      <c r="DF67" s="61">
        <f t="shared" si="10"/>
        <v>0</v>
      </c>
      <c r="DG67" s="34">
        <f>SUM(DG68:DG75)</f>
        <v>0</v>
      </c>
      <c r="DH67" s="34">
        <f>SUM(DH68:DH75)</f>
        <v>0</v>
      </c>
      <c r="DI67" s="34">
        <f>SUM(DI68:DI75)</f>
        <v>0</v>
      </c>
      <c r="DJ67" s="61">
        <f t="shared" si="11"/>
        <v>659000</v>
      </c>
      <c r="DK67" s="34">
        <f>SUM(DK68:DK75)</f>
        <v>539000</v>
      </c>
      <c r="DL67" s="34">
        <f>SUM(DL68:DL75)</f>
        <v>0</v>
      </c>
      <c r="DM67" s="34">
        <f>SUM(DM68:DM75)</f>
        <v>120000</v>
      </c>
      <c r="DN67" s="61">
        <f t="shared" si="12"/>
        <v>0</v>
      </c>
      <c r="DO67" s="34">
        <f>SUM(DO68:DO75)</f>
        <v>0</v>
      </c>
      <c r="DP67" s="34">
        <f>SUM(DP68:DP75)</f>
        <v>0</v>
      </c>
      <c r="DQ67" s="34">
        <f>SUM(DQ68:DQ75)</f>
        <v>0</v>
      </c>
      <c r="DR67" s="61">
        <f t="shared" si="46"/>
        <v>7365000</v>
      </c>
      <c r="DS67" s="34">
        <f>SUM(DS68:DS75)</f>
        <v>0</v>
      </c>
      <c r="DT67" s="34">
        <f>SUM(DT68:DT75)</f>
        <v>0</v>
      </c>
      <c r="DU67" s="34">
        <f>SUM(DU68:DU75)</f>
        <v>7365000</v>
      </c>
      <c r="DV67" s="34">
        <f>SUM(DV68:DV75)</f>
        <v>0</v>
      </c>
      <c r="DW67" s="61">
        <f t="shared" si="13"/>
        <v>890000</v>
      </c>
      <c r="DX67" s="34">
        <f t="shared" ref="DX67:ED67" si="202">SUM(DX68:DX75)</f>
        <v>890000</v>
      </c>
      <c r="DY67" s="34">
        <f t="shared" si="202"/>
        <v>0</v>
      </c>
      <c r="DZ67" s="34">
        <f t="shared" si="202"/>
        <v>0</v>
      </c>
      <c r="EA67" s="34">
        <f t="shared" si="202"/>
        <v>0</v>
      </c>
      <c r="EB67" s="34">
        <f t="shared" si="202"/>
        <v>0</v>
      </c>
      <c r="EC67" s="34">
        <f t="shared" si="202"/>
        <v>0</v>
      </c>
      <c r="ED67" s="34">
        <f t="shared" si="202"/>
        <v>0</v>
      </c>
      <c r="EE67" s="61">
        <f t="shared" si="123"/>
        <v>1170000</v>
      </c>
      <c r="EF67" s="34">
        <f t="shared" ref="EF67:EK67" si="203">SUM(EF68:EF75)</f>
        <v>0</v>
      </c>
      <c r="EG67" s="34">
        <f t="shared" si="203"/>
        <v>0</v>
      </c>
      <c r="EH67" s="34">
        <f t="shared" si="203"/>
        <v>0</v>
      </c>
      <c r="EI67" s="34">
        <f t="shared" si="203"/>
        <v>1170000</v>
      </c>
      <c r="EJ67" s="34">
        <f t="shared" si="203"/>
        <v>0</v>
      </c>
      <c r="EK67" s="34">
        <f t="shared" si="203"/>
        <v>0</v>
      </c>
      <c r="EL67" s="61">
        <f t="shared" si="16"/>
        <v>2130000</v>
      </c>
      <c r="EM67" s="34">
        <f>SUM(EM68:EM75)</f>
        <v>2130000</v>
      </c>
      <c r="EN67" s="34">
        <f>SUM(EN68:EN75)</f>
        <v>0</v>
      </c>
      <c r="EO67" s="61">
        <f t="shared" si="17"/>
        <v>0</v>
      </c>
      <c r="EP67" s="34">
        <f>SUM(EP68:EP75)</f>
        <v>0</v>
      </c>
      <c r="EQ67" s="34"/>
      <c r="ER67" s="34">
        <f>SUM(ER68:ER75)</f>
        <v>0</v>
      </c>
      <c r="ES67" s="34">
        <f>SUM(ES68:ES75)</f>
        <v>0</v>
      </c>
      <c r="ET67" s="34">
        <f>SUM(ET68:ET75)</f>
        <v>0</v>
      </c>
      <c r="EU67" s="61">
        <f t="shared" si="18"/>
        <v>0</v>
      </c>
      <c r="EV67" s="34">
        <f t="shared" ref="EV67:FJ67" si="204">SUM(EV68:EV75)</f>
        <v>0</v>
      </c>
      <c r="EW67" s="34">
        <f t="shared" si="204"/>
        <v>0</v>
      </c>
      <c r="EX67" s="34">
        <f t="shared" si="204"/>
        <v>0</v>
      </c>
      <c r="EY67" s="34">
        <f t="shared" si="204"/>
        <v>0</v>
      </c>
      <c r="EZ67" s="34">
        <f t="shared" si="204"/>
        <v>96000</v>
      </c>
      <c r="FA67" s="34">
        <f t="shared" si="204"/>
        <v>324000</v>
      </c>
      <c r="FB67" s="34">
        <f t="shared" si="204"/>
        <v>0</v>
      </c>
      <c r="FC67" s="34">
        <f t="shared" si="204"/>
        <v>2560000</v>
      </c>
      <c r="FD67" s="34">
        <f t="shared" si="204"/>
        <v>5070000</v>
      </c>
      <c r="FE67" s="34">
        <f t="shared" si="204"/>
        <v>5790000</v>
      </c>
      <c r="FF67" s="34">
        <f t="shared" si="204"/>
        <v>0</v>
      </c>
      <c r="FG67" s="34">
        <f t="shared" si="204"/>
        <v>0</v>
      </c>
      <c r="FH67" s="34">
        <f t="shared" si="204"/>
        <v>2387000</v>
      </c>
      <c r="FI67" s="34">
        <f t="shared" si="204"/>
        <v>0</v>
      </c>
      <c r="FJ67" s="34">
        <f t="shared" si="204"/>
        <v>0</v>
      </c>
      <c r="FK67" s="61">
        <f t="shared" si="20"/>
        <v>0</v>
      </c>
      <c r="FL67" s="34">
        <f>SUM(FL68:FL75)</f>
        <v>0</v>
      </c>
      <c r="FM67" s="34">
        <f>SUM(FM68:FM75)</f>
        <v>0</v>
      </c>
      <c r="FN67" s="61">
        <f t="shared" si="21"/>
        <v>2085200</v>
      </c>
      <c r="FO67" s="34">
        <f t="shared" ref="FO67:GF67" si="205">SUM(FO68:FO75)</f>
        <v>2085200</v>
      </c>
      <c r="FP67" s="34">
        <f t="shared" si="205"/>
        <v>0</v>
      </c>
      <c r="FQ67" s="34">
        <f>SUM(FQ68:FQ75)</f>
        <v>0</v>
      </c>
      <c r="FR67" s="34">
        <f>SUM(FR68:FR75)</f>
        <v>0</v>
      </c>
      <c r="FS67" s="184">
        <f>SUM(FS68:FS75)</f>
        <v>0</v>
      </c>
      <c r="FT67" s="34">
        <f t="shared" si="205"/>
        <v>0</v>
      </c>
      <c r="FU67" s="34">
        <f t="shared" si="205"/>
        <v>0</v>
      </c>
      <c r="FV67" s="34">
        <f t="shared" si="205"/>
        <v>0</v>
      </c>
      <c r="FW67" s="34">
        <f t="shared" si="205"/>
        <v>0</v>
      </c>
      <c r="FX67" s="34">
        <f t="shared" si="205"/>
        <v>0</v>
      </c>
      <c r="FY67" s="34">
        <f t="shared" si="205"/>
        <v>0</v>
      </c>
      <c r="FZ67" s="34">
        <f t="shared" si="205"/>
        <v>0</v>
      </c>
      <c r="GA67" s="34">
        <f t="shared" si="205"/>
        <v>0</v>
      </c>
      <c r="GB67" s="34">
        <f t="shared" si="205"/>
        <v>0</v>
      </c>
      <c r="GC67" s="34">
        <f t="shared" si="205"/>
        <v>0</v>
      </c>
      <c r="GD67" s="34">
        <f t="shared" si="205"/>
        <v>0</v>
      </c>
      <c r="GE67" s="34">
        <f t="shared" si="205"/>
        <v>0</v>
      </c>
      <c r="GF67" s="34">
        <f t="shared" si="205"/>
        <v>0</v>
      </c>
      <c r="GG67" s="25">
        <f t="shared" si="135"/>
        <v>11228608</v>
      </c>
      <c r="GH67" s="25">
        <f t="shared" si="136"/>
        <v>11228608</v>
      </c>
      <c r="GI67" s="34">
        <f>SUM(GI68:GI75)</f>
        <v>0</v>
      </c>
      <c r="GJ67" s="34">
        <f>SUM(GJ68:GJ75)</f>
        <v>0</v>
      </c>
      <c r="GK67" s="34">
        <f>SUM(GK68:GK75)</f>
        <v>0</v>
      </c>
      <c r="GL67" s="34"/>
      <c r="GM67" s="34"/>
      <c r="GN67" s="34">
        <f>SUM(GN68:GN75)</f>
        <v>0</v>
      </c>
      <c r="GO67" s="34"/>
      <c r="GP67" s="34"/>
      <c r="GQ67" s="34">
        <f>SUM(GQ68:GQ75)</f>
        <v>0</v>
      </c>
      <c r="GR67" s="34"/>
      <c r="GS67" s="34"/>
      <c r="GT67" s="34">
        <f>SUM(GT68:GT75)</f>
        <v>3633708</v>
      </c>
      <c r="GU67" s="34"/>
      <c r="GV67" s="34"/>
      <c r="GW67" s="34">
        <f>SUM(GW68:GW75)</f>
        <v>1161900</v>
      </c>
      <c r="GX67" s="34"/>
      <c r="GY67" s="34"/>
      <c r="GZ67" s="34">
        <f>SUM(GZ68:GZ75)</f>
        <v>2938000</v>
      </c>
      <c r="HA67" s="34"/>
      <c r="HB67" s="34"/>
      <c r="HC67" s="34">
        <f>SUM(HC68:HC75)</f>
        <v>0</v>
      </c>
      <c r="HD67" s="34"/>
      <c r="HE67" s="34"/>
      <c r="HF67" s="34">
        <f>SUM(HF68:HF75)</f>
        <v>0</v>
      </c>
      <c r="HG67" s="34"/>
      <c r="HH67" s="34"/>
      <c r="HI67" s="34">
        <f>SUM(HI68:HI75)</f>
        <v>1510000</v>
      </c>
      <c r="HJ67" s="34"/>
      <c r="HK67" s="34"/>
      <c r="HL67" s="34"/>
      <c r="HM67" s="34">
        <f>SUM(HM68:HM75)</f>
        <v>1985000</v>
      </c>
      <c r="HN67" s="34"/>
      <c r="HO67" s="34"/>
      <c r="HP67" s="34">
        <f>SUM(HP68:HP75)</f>
        <v>0</v>
      </c>
      <c r="HQ67" s="34"/>
      <c r="HR67" s="34"/>
      <c r="HS67" s="34">
        <f>SUM(HS68:HS75)</f>
        <v>0</v>
      </c>
      <c r="HT67" s="34"/>
      <c r="HU67" s="218"/>
      <c r="HV67" s="235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</row>
    <row r="68" spans="1:256" s="6" customFormat="1" ht="15.95" hidden="1" customHeight="1">
      <c r="A68" s="46"/>
      <c r="B68" s="46">
        <v>6251</v>
      </c>
      <c r="C68" s="47" t="s">
        <v>530</v>
      </c>
      <c r="D68" s="57">
        <f t="shared" si="111"/>
        <v>1000000</v>
      </c>
      <c r="E68" s="82">
        <f t="shared" si="24"/>
        <v>1000000</v>
      </c>
      <c r="F68" s="61">
        <f t="shared" si="112"/>
        <v>0</v>
      </c>
      <c r="G68" s="61">
        <f t="shared" si="25"/>
        <v>0</v>
      </c>
      <c r="H68" s="61">
        <f t="shared" si="127"/>
        <v>0</v>
      </c>
      <c r="I68" s="61">
        <f t="shared" si="26"/>
        <v>0</v>
      </c>
      <c r="J68" s="61">
        <f t="shared" si="113"/>
        <v>0</v>
      </c>
      <c r="K68" s="82">
        <f t="shared" si="27"/>
        <v>0</v>
      </c>
      <c r="L68" s="82">
        <f t="shared" si="28"/>
        <v>1000000</v>
      </c>
      <c r="M68" s="60">
        <f t="shared" si="1"/>
        <v>0</v>
      </c>
      <c r="N68" s="53">
        <f t="shared" si="2"/>
        <v>0</v>
      </c>
      <c r="O68" s="25">
        <f t="shared" si="132"/>
        <v>0</v>
      </c>
      <c r="P68" s="25">
        <f t="shared" ref="P68:P75" si="206">EN68</f>
        <v>0</v>
      </c>
      <c r="Q68" s="25">
        <f t="shared" ref="Q68:R75" si="207">ER68</f>
        <v>0</v>
      </c>
      <c r="R68" s="25">
        <f t="shared" si="207"/>
        <v>0</v>
      </c>
      <c r="S68" s="25">
        <f t="shared" ref="S68:S75" si="208">DZ68+EX68</f>
        <v>0</v>
      </c>
      <c r="T68" s="25">
        <f t="shared" ref="T68:T75" si="209">DY68</f>
        <v>0</v>
      </c>
      <c r="U68" s="25">
        <f t="shared" ref="U68:U75" si="210">ET68</f>
        <v>0</v>
      </c>
      <c r="V68" s="25">
        <f t="shared" ref="V68:V75" si="211">FP68</f>
        <v>0</v>
      </c>
      <c r="W68" s="25">
        <f t="shared" ref="W68:W75" si="212">EW68</f>
        <v>0</v>
      </c>
      <c r="X68" s="25">
        <f t="shared" ref="X68:X75" si="213">EA68</f>
        <v>0</v>
      </c>
      <c r="Y68" s="25">
        <f t="shared" ref="Y68:Y75" si="214">EH68</f>
        <v>0</v>
      </c>
      <c r="Z68" s="25">
        <f t="shared" ref="Z68:AA75" si="215">EB68</f>
        <v>0</v>
      </c>
      <c r="AA68" s="25">
        <f t="shared" si="215"/>
        <v>0</v>
      </c>
      <c r="AB68" s="25">
        <f t="shared" si="133"/>
        <v>0</v>
      </c>
      <c r="AC68" s="9">
        <f t="shared" si="133"/>
        <v>0</v>
      </c>
      <c r="AD68" s="25">
        <f t="shared" ref="AD68:AD75" si="216">AW68</f>
        <v>0</v>
      </c>
      <c r="AE68" s="53">
        <f t="shared" si="30"/>
        <v>0</v>
      </c>
      <c r="AF68" s="61">
        <f t="shared" si="115"/>
        <v>0</v>
      </c>
      <c r="AG68" s="61">
        <f t="shared" si="116"/>
        <v>0</v>
      </c>
      <c r="AH68" s="53">
        <f t="shared" si="130"/>
        <v>0</v>
      </c>
      <c r="AI68" s="132">
        <f t="shared" si="0"/>
        <v>0</v>
      </c>
      <c r="AJ68" s="82">
        <f t="shared" si="31"/>
        <v>0</v>
      </c>
      <c r="AK68" s="82">
        <f t="shared" si="32"/>
        <v>0</v>
      </c>
      <c r="AL68" s="82">
        <f t="shared" si="33"/>
        <v>0</v>
      </c>
      <c r="AM68" s="82">
        <f t="shared" si="34"/>
        <v>0</v>
      </c>
      <c r="AN68" s="82">
        <f t="shared" si="35"/>
        <v>0</v>
      </c>
      <c r="AO68" s="82">
        <f t="shared" si="36"/>
        <v>0</v>
      </c>
      <c r="AP68" s="82">
        <f t="shared" si="37"/>
        <v>0</v>
      </c>
      <c r="AQ68" s="12">
        <f t="shared" si="131"/>
        <v>0</v>
      </c>
      <c r="AR68" s="30">
        <f t="shared" si="117"/>
        <v>0</v>
      </c>
      <c r="AS68" s="25"/>
      <c r="AT68" s="25"/>
      <c r="AU68" s="25"/>
      <c r="AV68" s="25"/>
      <c r="AW68" s="25"/>
      <c r="AX68" s="25"/>
      <c r="AY68" s="25"/>
      <c r="AZ68" s="25"/>
      <c r="BA68" s="25"/>
      <c r="BB68" s="30">
        <f t="shared" si="119"/>
        <v>0</v>
      </c>
      <c r="BC68" s="25"/>
      <c r="BD68" s="25"/>
      <c r="BE68" s="25"/>
      <c r="BF68" s="30">
        <f t="shared" si="5"/>
        <v>0</v>
      </c>
      <c r="BG68" s="25"/>
      <c r="BH68" s="25"/>
      <c r="BI68" s="25"/>
      <c r="BJ68" s="25"/>
      <c r="BK68" s="25"/>
      <c r="BL68" s="25"/>
      <c r="BM68" s="61">
        <f t="shared" si="39"/>
        <v>0</v>
      </c>
      <c r="BN68" s="25"/>
      <c r="BO68" s="25"/>
      <c r="BP68" s="25"/>
      <c r="BQ68" s="25"/>
      <c r="BR68" s="25"/>
      <c r="BS68" s="25"/>
      <c r="BT68" s="61">
        <f t="shared" si="40"/>
        <v>0</v>
      </c>
      <c r="BU68" s="25"/>
      <c r="BV68" s="25"/>
      <c r="BW68" s="61">
        <f t="shared" si="41"/>
        <v>0</v>
      </c>
      <c r="BX68" s="25"/>
      <c r="BY68" s="25"/>
      <c r="BZ68" s="25"/>
      <c r="CA68" s="25"/>
      <c r="CB68" s="61">
        <f t="shared" si="42"/>
        <v>0</v>
      </c>
      <c r="CC68" s="25"/>
      <c r="CD68" s="25"/>
      <c r="CE68" s="25"/>
      <c r="CF68" s="25"/>
      <c r="CG68" s="61">
        <f t="shared" si="43"/>
        <v>0</v>
      </c>
      <c r="CH68" s="25"/>
      <c r="CI68" s="25"/>
      <c r="CJ68" s="25"/>
      <c r="CK68" s="25"/>
      <c r="CL68" s="61">
        <f t="shared" si="44"/>
        <v>0</v>
      </c>
      <c r="CM68" s="25"/>
      <c r="CN68" s="25"/>
      <c r="CO68" s="25"/>
      <c r="CP68" s="25"/>
      <c r="CQ68" s="25"/>
      <c r="CR68" s="61">
        <f t="shared" si="45"/>
        <v>0</v>
      </c>
      <c r="CS68" s="25"/>
      <c r="CT68" s="25"/>
      <c r="CU68" s="25"/>
      <c r="CV68" s="25"/>
      <c r="CW68" s="61">
        <f t="shared" si="8"/>
        <v>0</v>
      </c>
      <c r="CX68" s="25"/>
      <c r="CY68" s="25"/>
      <c r="CZ68" s="25"/>
      <c r="DA68" s="25"/>
      <c r="DB68" s="61">
        <f t="shared" si="9"/>
        <v>0</v>
      </c>
      <c r="DC68" s="25"/>
      <c r="DD68" s="25"/>
      <c r="DE68" s="25"/>
      <c r="DF68" s="61">
        <f t="shared" si="10"/>
        <v>0</v>
      </c>
      <c r="DG68" s="25"/>
      <c r="DH68" s="25"/>
      <c r="DI68" s="25"/>
      <c r="DJ68" s="61">
        <f t="shared" si="11"/>
        <v>0</v>
      </c>
      <c r="DK68" s="25"/>
      <c r="DL68" s="25"/>
      <c r="DM68" s="25"/>
      <c r="DN68" s="61">
        <f t="shared" si="12"/>
        <v>0</v>
      </c>
      <c r="DO68" s="25"/>
      <c r="DP68" s="25"/>
      <c r="DQ68" s="25"/>
      <c r="DR68" s="61">
        <f t="shared" si="46"/>
        <v>0</v>
      </c>
      <c r="DS68" s="25"/>
      <c r="DT68" s="25"/>
      <c r="DU68" s="25"/>
      <c r="DV68" s="25"/>
      <c r="DW68" s="61">
        <f t="shared" si="13"/>
        <v>0</v>
      </c>
      <c r="DX68" s="25"/>
      <c r="DY68" s="25"/>
      <c r="DZ68" s="25"/>
      <c r="EA68" s="25"/>
      <c r="EB68" s="25"/>
      <c r="EC68" s="25"/>
      <c r="ED68" s="25"/>
      <c r="EE68" s="61">
        <f t="shared" si="123"/>
        <v>0</v>
      </c>
      <c r="EF68" s="25"/>
      <c r="EG68" s="25"/>
      <c r="EH68" s="25"/>
      <c r="EI68" s="25"/>
      <c r="EJ68" s="25"/>
      <c r="EK68" s="25"/>
      <c r="EL68" s="61">
        <f t="shared" si="16"/>
        <v>0</v>
      </c>
      <c r="EM68" s="25"/>
      <c r="EN68" s="25"/>
      <c r="EO68" s="61">
        <f t="shared" si="17"/>
        <v>0</v>
      </c>
      <c r="EP68" s="25"/>
      <c r="EQ68" s="25"/>
      <c r="ER68" s="25"/>
      <c r="ES68" s="25"/>
      <c r="ET68" s="25"/>
      <c r="EU68" s="61">
        <f t="shared" si="18"/>
        <v>0</v>
      </c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61">
        <f t="shared" si="20"/>
        <v>0</v>
      </c>
      <c r="FL68" s="25"/>
      <c r="FM68" s="25"/>
      <c r="FN68" s="61">
        <f t="shared" si="21"/>
        <v>0</v>
      </c>
      <c r="FO68" s="25"/>
      <c r="FP68" s="25"/>
      <c r="FQ68" s="25">
        <f t="shared" si="134"/>
        <v>0</v>
      </c>
      <c r="FR68" s="25"/>
      <c r="FS68" s="182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>
        <f t="shared" si="135"/>
        <v>1000000</v>
      </c>
      <c r="GH68" s="25">
        <f t="shared" si="136"/>
        <v>1000000</v>
      </c>
      <c r="GI68" s="25">
        <f t="shared" si="137"/>
        <v>0</v>
      </c>
      <c r="GJ68" s="25">
        <f t="shared" ref="GJ68:GJ75" si="217">GM68+GP68+GS68+GV68+GY68+HB68+HE68+HH68+HL68+HO68+HR68</f>
        <v>0</v>
      </c>
      <c r="GK68" s="25"/>
      <c r="GL68" s="25"/>
      <c r="GM68" s="25"/>
      <c r="GN68" s="25"/>
      <c r="GO68" s="25"/>
      <c r="GP68" s="25"/>
      <c r="GQ68" s="25"/>
      <c r="GR68" s="25"/>
      <c r="GS68" s="25"/>
      <c r="GT68" s="25">
        <v>1000000</v>
      </c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16"/>
      <c r="HV68" s="235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</row>
    <row r="69" spans="1:256" s="6" customFormat="1" ht="15.95" hidden="1" customHeight="1">
      <c r="A69" s="46"/>
      <c r="B69" s="46">
        <v>6252</v>
      </c>
      <c r="C69" s="47" t="s">
        <v>531</v>
      </c>
      <c r="D69" s="57">
        <f t="shared" si="111"/>
        <v>6490000</v>
      </c>
      <c r="E69" s="82">
        <f t="shared" si="24"/>
        <v>600000</v>
      </c>
      <c r="F69" s="61">
        <f t="shared" si="112"/>
        <v>0</v>
      </c>
      <c r="G69" s="61">
        <f t="shared" si="25"/>
        <v>0</v>
      </c>
      <c r="H69" s="61">
        <f t="shared" si="127"/>
        <v>0</v>
      </c>
      <c r="I69" s="61">
        <f t="shared" si="26"/>
        <v>0</v>
      </c>
      <c r="J69" s="61">
        <f t="shared" si="113"/>
        <v>0</v>
      </c>
      <c r="K69" s="82">
        <f t="shared" si="27"/>
        <v>600000</v>
      </c>
      <c r="L69" s="82">
        <f t="shared" si="28"/>
        <v>0</v>
      </c>
      <c r="M69" s="60">
        <f t="shared" si="1"/>
        <v>0</v>
      </c>
      <c r="N69" s="53">
        <f t="shared" si="2"/>
        <v>0</v>
      </c>
      <c r="O69" s="25">
        <f t="shared" si="132"/>
        <v>0</v>
      </c>
      <c r="P69" s="25">
        <f t="shared" si="206"/>
        <v>0</v>
      </c>
      <c r="Q69" s="25">
        <f t="shared" si="207"/>
        <v>0</v>
      </c>
      <c r="R69" s="25">
        <f t="shared" si="207"/>
        <v>0</v>
      </c>
      <c r="S69" s="25">
        <f t="shared" si="208"/>
        <v>0</v>
      </c>
      <c r="T69" s="25">
        <f t="shared" si="209"/>
        <v>0</v>
      </c>
      <c r="U69" s="25">
        <f t="shared" si="210"/>
        <v>0</v>
      </c>
      <c r="V69" s="25">
        <f t="shared" si="211"/>
        <v>0</v>
      </c>
      <c r="W69" s="25">
        <f t="shared" si="212"/>
        <v>0</v>
      </c>
      <c r="X69" s="25">
        <f t="shared" si="213"/>
        <v>0</v>
      </c>
      <c r="Y69" s="25">
        <f t="shared" si="214"/>
        <v>0</v>
      </c>
      <c r="Z69" s="25">
        <f t="shared" si="215"/>
        <v>0</v>
      </c>
      <c r="AA69" s="25">
        <f t="shared" si="215"/>
        <v>0</v>
      </c>
      <c r="AB69" s="25">
        <f t="shared" si="133"/>
        <v>0</v>
      </c>
      <c r="AC69" s="9">
        <f t="shared" si="133"/>
        <v>0</v>
      </c>
      <c r="AD69" s="25">
        <f t="shared" si="216"/>
        <v>0</v>
      </c>
      <c r="AE69" s="53">
        <f t="shared" si="30"/>
        <v>5890000</v>
      </c>
      <c r="AF69" s="61">
        <f t="shared" si="115"/>
        <v>0</v>
      </c>
      <c r="AG69" s="61">
        <f t="shared" si="116"/>
        <v>5890000</v>
      </c>
      <c r="AH69" s="53">
        <f t="shared" si="130"/>
        <v>0</v>
      </c>
      <c r="AI69" s="132">
        <f t="shared" si="0"/>
        <v>0</v>
      </c>
      <c r="AJ69" s="82">
        <f t="shared" si="31"/>
        <v>0</v>
      </c>
      <c r="AK69" s="82">
        <f t="shared" si="32"/>
        <v>0</v>
      </c>
      <c r="AL69" s="82">
        <f t="shared" si="33"/>
        <v>0</v>
      </c>
      <c r="AM69" s="82">
        <f t="shared" si="34"/>
        <v>0</v>
      </c>
      <c r="AN69" s="82">
        <f t="shared" si="35"/>
        <v>0</v>
      </c>
      <c r="AO69" s="82">
        <f t="shared" si="36"/>
        <v>0</v>
      </c>
      <c r="AP69" s="82">
        <f t="shared" si="37"/>
        <v>0</v>
      </c>
      <c r="AQ69" s="12">
        <f t="shared" si="131"/>
        <v>0</v>
      </c>
      <c r="AR69" s="30">
        <f t="shared" si="117"/>
        <v>0</v>
      </c>
      <c r="AS69" s="25"/>
      <c r="AT69" s="25"/>
      <c r="AU69" s="25"/>
      <c r="AV69" s="25"/>
      <c r="AW69" s="25"/>
      <c r="AX69" s="25"/>
      <c r="AY69" s="25"/>
      <c r="AZ69" s="25"/>
      <c r="BA69" s="25"/>
      <c r="BB69" s="30">
        <f t="shared" si="119"/>
        <v>0</v>
      </c>
      <c r="BC69" s="25"/>
      <c r="BD69" s="25"/>
      <c r="BE69" s="25"/>
      <c r="BF69" s="30">
        <f t="shared" si="5"/>
        <v>0</v>
      </c>
      <c r="BG69" s="25"/>
      <c r="BH69" s="25"/>
      <c r="BI69" s="25"/>
      <c r="BJ69" s="25"/>
      <c r="BK69" s="25"/>
      <c r="BL69" s="25"/>
      <c r="BM69" s="61">
        <f t="shared" si="39"/>
        <v>5090000</v>
      </c>
      <c r="BN69" s="25"/>
      <c r="BO69" s="25"/>
      <c r="BP69" s="25">
        <v>5090000</v>
      </c>
      <c r="BQ69" s="25"/>
      <c r="BR69" s="25"/>
      <c r="BS69" s="25"/>
      <c r="BT69" s="61">
        <f t="shared" si="40"/>
        <v>0</v>
      </c>
      <c r="BU69" s="25"/>
      <c r="BV69" s="25"/>
      <c r="BW69" s="61">
        <f t="shared" si="41"/>
        <v>0</v>
      </c>
      <c r="BX69" s="25"/>
      <c r="BY69" s="25"/>
      <c r="BZ69" s="25"/>
      <c r="CA69" s="25"/>
      <c r="CB69" s="61">
        <f t="shared" si="42"/>
        <v>0</v>
      </c>
      <c r="CC69" s="25"/>
      <c r="CD69" s="25"/>
      <c r="CE69" s="25"/>
      <c r="CF69" s="25"/>
      <c r="CG69" s="61">
        <f t="shared" si="43"/>
        <v>0</v>
      </c>
      <c r="CH69" s="25"/>
      <c r="CI69" s="25"/>
      <c r="CJ69" s="25"/>
      <c r="CK69" s="25"/>
      <c r="CL69" s="61">
        <f t="shared" si="44"/>
        <v>800000</v>
      </c>
      <c r="CM69" s="25"/>
      <c r="CN69" s="25"/>
      <c r="CO69" s="25">
        <v>800000</v>
      </c>
      <c r="CP69" s="25"/>
      <c r="CQ69" s="25"/>
      <c r="CR69" s="61">
        <f t="shared" si="45"/>
        <v>0</v>
      </c>
      <c r="CS69" s="25"/>
      <c r="CT69" s="25"/>
      <c r="CU69" s="25"/>
      <c r="CV69" s="25"/>
      <c r="CW69" s="61">
        <f t="shared" si="8"/>
        <v>0</v>
      </c>
      <c r="CX69" s="25"/>
      <c r="CY69" s="25"/>
      <c r="CZ69" s="25"/>
      <c r="DA69" s="25"/>
      <c r="DB69" s="61">
        <f t="shared" si="9"/>
        <v>0</v>
      </c>
      <c r="DC69" s="25"/>
      <c r="DD69" s="25"/>
      <c r="DE69" s="25"/>
      <c r="DF69" s="61">
        <f t="shared" si="10"/>
        <v>0</v>
      </c>
      <c r="DG69" s="25"/>
      <c r="DH69" s="25"/>
      <c r="DI69" s="25"/>
      <c r="DJ69" s="61">
        <f t="shared" si="11"/>
        <v>0</v>
      </c>
      <c r="DK69" s="25"/>
      <c r="DL69" s="25"/>
      <c r="DM69" s="25"/>
      <c r="DN69" s="61">
        <f t="shared" si="12"/>
        <v>0</v>
      </c>
      <c r="DO69" s="25"/>
      <c r="DP69" s="25"/>
      <c r="DQ69" s="25"/>
      <c r="DR69" s="61">
        <f t="shared" si="46"/>
        <v>0</v>
      </c>
      <c r="DS69" s="25"/>
      <c r="DT69" s="25"/>
      <c r="DU69" s="25"/>
      <c r="DV69" s="25"/>
      <c r="DW69" s="61">
        <f t="shared" si="13"/>
        <v>0</v>
      </c>
      <c r="DX69" s="25"/>
      <c r="DY69" s="25"/>
      <c r="DZ69" s="25"/>
      <c r="EA69" s="25"/>
      <c r="EB69" s="25"/>
      <c r="EC69" s="25"/>
      <c r="ED69" s="25"/>
      <c r="EE69" s="61">
        <f t="shared" si="123"/>
        <v>0</v>
      </c>
      <c r="EF69" s="25"/>
      <c r="EG69" s="25"/>
      <c r="EH69" s="25"/>
      <c r="EJ69" s="25"/>
      <c r="EK69" s="25"/>
      <c r="EL69" s="61">
        <f t="shared" si="16"/>
        <v>600000</v>
      </c>
      <c r="EM69" s="25">
        <v>600000</v>
      </c>
      <c r="EN69" s="25"/>
      <c r="EO69" s="61">
        <f t="shared" si="17"/>
        <v>0</v>
      </c>
      <c r="EP69" s="25"/>
      <c r="EQ69" s="25"/>
      <c r="ER69" s="25"/>
      <c r="ES69" s="25"/>
      <c r="ET69" s="25"/>
      <c r="EU69" s="61">
        <f t="shared" si="18"/>
        <v>0</v>
      </c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61">
        <f t="shared" si="20"/>
        <v>0</v>
      </c>
      <c r="FL69" s="25"/>
      <c r="FM69" s="25"/>
      <c r="FN69" s="61">
        <f t="shared" si="21"/>
        <v>0</v>
      </c>
      <c r="FO69" s="25"/>
      <c r="FP69" s="25"/>
      <c r="FQ69" s="25">
        <f t="shared" si="134"/>
        <v>0</v>
      </c>
      <c r="FR69" s="25"/>
      <c r="FS69" s="182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>
        <f t="shared" si="135"/>
        <v>0</v>
      </c>
      <c r="GH69" s="25">
        <f t="shared" si="136"/>
        <v>0</v>
      </c>
      <c r="GI69" s="25">
        <f t="shared" si="137"/>
        <v>0</v>
      </c>
      <c r="GJ69" s="25">
        <f t="shared" si="217"/>
        <v>0</v>
      </c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16"/>
      <c r="HV69" s="235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</row>
    <row r="70" spans="1:256" s="6" customFormat="1" ht="15.95" hidden="1" customHeight="1">
      <c r="A70" s="46"/>
      <c r="B70" s="46">
        <v>6253</v>
      </c>
      <c r="C70" s="47" t="s">
        <v>399</v>
      </c>
      <c r="D70" s="57">
        <f t="shared" si="111"/>
        <v>27916200</v>
      </c>
      <c r="E70" s="82">
        <f t="shared" si="24"/>
        <v>8885200</v>
      </c>
      <c r="F70" s="61">
        <f t="shared" si="112"/>
        <v>0</v>
      </c>
      <c r="G70" s="61">
        <f t="shared" si="25"/>
        <v>1154000</v>
      </c>
      <c r="H70" s="61">
        <f t="shared" si="127"/>
        <v>0</v>
      </c>
      <c r="I70" s="61">
        <f t="shared" si="26"/>
        <v>0</v>
      </c>
      <c r="J70" s="61">
        <f t="shared" si="113"/>
        <v>0</v>
      </c>
      <c r="K70" s="82">
        <f t="shared" si="27"/>
        <v>5646000</v>
      </c>
      <c r="L70" s="82">
        <f t="shared" si="28"/>
        <v>2085200</v>
      </c>
      <c r="M70" s="60">
        <f t="shared" si="1"/>
        <v>0</v>
      </c>
      <c r="N70" s="53">
        <f t="shared" si="2"/>
        <v>0</v>
      </c>
      <c r="O70" s="25">
        <f t="shared" si="132"/>
        <v>0</v>
      </c>
      <c r="P70" s="25">
        <f t="shared" si="206"/>
        <v>0</v>
      </c>
      <c r="Q70" s="25">
        <f t="shared" si="207"/>
        <v>0</v>
      </c>
      <c r="R70" s="25">
        <f t="shared" si="207"/>
        <v>0</v>
      </c>
      <c r="S70" s="25">
        <f t="shared" si="208"/>
        <v>0</v>
      </c>
      <c r="T70" s="25">
        <f t="shared" si="209"/>
        <v>0</v>
      </c>
      <c r="U70" s="25">
        <f t="shared" si="210"/>
        <v>0</v>
      </c>
      <c r="V70" s="25">
        <f t="shared" si="211"/>
        <v>0</v>
      </c>
      <c r="W70" s="25">
        <f t="shared" si="212"/>
        <v>0</v>
      </c>
      <c r="X70" s="25">
        <f t="shared" si="213"/>
        <v>0</v>
      </c>
      <c r="Y70" s="25">
        <f t="shared" si="214"/>
        <v>0</v>
      </c>
      <c r="Z70" s="25">
        <f t="shared" si="215"/>
        <v>0</v>
      </c>
      <c r="AA70" s="25">
        <f t="shared" si="215"/>
        <v>0</v>
      </c>
      <c r="AB70" s="25">
        <f t="shared" si="133"/>
        <v>0</v>
      </c>
      <c r="AC70" s="9">
        <f t="shared" si="133"/>
        <v>0</v>
      </c>
      <c r="AD70" s="25">
        <f t="shared" si="216"/>
        <v>0</v>
      </c>
      <c r="AE70" s="53">
        <f t="shared" si="30"/>
        <v>19031000</v>
      </c>
      <c r="AF70" s="61">
        <f t="shared" si="115"/>
        <v>0</v>
      </c>
      <c r="AG70" s="61">
        <f t="shared" si="116"/>
        <v>19031000</v>
      </c>
      <c r="AH70" s="53">
        <f t="shared" si="130"/>
        <v>0</v>
      </c>
      <c r="AI70" s="132">
        <f t="shared" si="0"/>
        <v>0</v>
      </c>
      <c r="AJ70" s="82">
        <f t="shared" si="31"/>
        <v>0</v>
      </c>
      <c r="AK70" s="82">
        <f t="shared" si="32"/>
        <v>0</v>
      </c>
      <c r="AL70" s="82">
        <f t="shared" si="33"/>
        <v>0</v>
      </c>
      <c r="AM70" s="82">
        <f t="shared" si="34"/>
        <v>0</v>
      </c>
      <c r="AN70" s="82">
        <f t="shared" si="35"/>
        <v>0</v>
      </c>
      <c r="AO70" s="82">
        <f t="shared" si="36"/>
        <v>0</v>
      </c>
      <c r="AP70" s="82">
        <f t="shared" si="37"/>
        <v>0</v>
      </c>
      <c r="AQ70" s="12">
        <f t="shared" si="131"/>
        <v>0</v>
      </c>
      <c r="AR70" s="30">
        <f t="shared" si="117"/>
        <v>0</v>
      </c>
      <c r="AS70" s="9"/>
      <c r="AT70" s="9"/>
      <c r="AU70" s="9"/>
      <c r="AV70" s="9"/>
      <c r="AW70" s="9"/>
      <c r="AX70" s="9"/>
      <c r="AY70" s="9"/>
      <c r="AZ70" s="9"/>
      <c r="BA70" s="9"/>
      <c r="BB70" s="30">
        <f t="shared" si="119"/>
        <v>0</v>
      </c>
      <c r="BC70" s="9"/>
      <c r="BD70" s="9"/>
      <c r="BE70" s="9"/>
      <c r="BF70" s="30">
        <f t="shared" si="5"/>
        <v>1154000</v>
      </c>
      <c r="BG70" s="9">
        <v>1154000</v>
      </c>
      <c r="BH70" s="9"/>
      <c r="BI70" s="9"/>
      <c r="BJ70" s="9"/>
      <c r="BK70" s="9"/>
      <c r="BL70" s="9"/>
      <c r="BM70" s="61">
        <f t="shared" si="39"/>
        <v>4903000</v>
      </c>
      <c r="BN70" s="9"/>
      <c r="BO70" s="9"/>
      <c r="BP70" s="9">
        <v>4903000</v>
      </c>
      <c r="BQ70" s="9"/>
      <c r="BR70" s="9"/>
      <c r="BS70" s="9"/>
      <c r="BT70" s="61">
        <f t="shared" si="40"/>
        <v>922000</v>
      </c>
      <c r="BU70" s="9"/>
      <c r="BV70" s="9">
        <v>922000</v>
      </c>
      <c r="BW70" s="61">
        <f t="shared" si="41"/>
        <v>2004000</v>
      </c>
      <c r="BX70" s="9"/>
      <c r="BY70" s="9"/>
      <c r="BZ70" s="9">
        <v>2004000</v>
      </c>
      <c r="CA70" s="9"/>
      <c r="CB70" s="61">
        <f t="shared" si="42"/>
        <v>0</v>
      </c>
      <c r="CC70" s="9"/>
      <c r="CD70" s="9"/>
      <c r="CE70" s="9"/>
      <c r="CF70" s="9"/>
      <c r="CG70" s="61">
        <f t="shared" si="43"/>
        <v>0</v>
      </c>
      <c r="CH70" s="9"/>
      <c r="CI70" s="9"/>
      <c r="CJ70" s="9"/>
      <c r="CK70" s="9"/>
      <c r="CL70" s="61">
        <f t="shared" si="44"/>
        <v>2072000</v>
      </c>
      <c r="CM70" s="9"/>
      <c r="CN70" s="9"/>
      <c r="CO70" s="9">
        <v>2072000</v>
      </c>
      <c r="CP70" s="9"/>
      <c r="CQ70" s="9"/>
      <c r="CR70" s="61">
        <f t="shared" si="45"/>
        <v>260000</v>
      </c>
      <c r="CS70" s="9"/>
      <c r="CT70" s="9"/>
      <c r="CU70" s="9">
        <v>260000</v>
      </c>
      <c r="CV70" s="9"/>
      <c r="CW70" s="61">
        <f t="shared" si="8"/>
        <v>798000</v>
      </c>
      <c r="CX70" s="9"/>
      <c r="CY70" s="9"/>
      <c r="CZ70" s="9">
        <v>798000</v>
      </c>
      <c r="DA70" s="9"/>
      <c r="DB70" s="61">
        <f t="shared" si="9"/>
        <v>1400000</v>
      </c>
      <c r="DC70" s="9"/>
      <c r="DD70" s="9"/>
      <c r="DE70" s="9">
        <v>1400000</v>
      </c>
      <c r="DF70" s="61">
        <f t="shared" si="10"/>
        <v>0</v>
      </c>
      <c r="DG70" s="9"/>
      <c r="DH70" s="9"/>
      <c r="DI70" s="9"/>
      <c r="DJ70" s="61">
        <f t="shared" si="11"/>
        <v>0</v>
      </c>
      <c r="DK70" s="9"/>
      <c r="DL70" s="9"/>
      <c r="DM70" s="9"/>
      <c r="DN70" s="61">
        <f t="shared" si="12"/>
        <v>0</v>
      </c>
      <c r="DO70" s="9"/>
      <c r="DP70" s="9"/>
      <c r="DQ70" s="9"/>
      <c r="DR70" s="61">
        <f t="shared" si="46"/>
        <v>5502000</v>
      </c>
      <c r="DS70" s="9"/>
      <c r="DT70" s="9"/>
      <c r="DU70" s="9">
        <v>5502000</v>
      </c>
      <c r="DV70" s="9"/>
      <c r="DW70" s="61">
        <f t="shared" si="13"/>
        <v>890000</v>
      </c>
      <c r="DX70" s="9">
        <v>890000</v>
      </c>
      <c r="DY70" s="9"/>
      <c r="DZ70" s="9"/>
      <c r="EA70" s="9"/>
      <c r="EB70" s="9"/>
      <c r="EC70" s="9"/>
      <c r="ED70" s="9"/>
      <c r="EE70" s="61">
        <f t="shared" si="123"/>
        <v>1170000</v>
      </c>
      <c r="EF70" s="9"/>
      <c r="EG70" s="9"/>
      <c r="EH70" s="9"/>
      <c r="EI70" s="25">
        <v>1170000</v>
      </c>
      <c r="EJ70" s="9"/>
      <c r="EK70" s="9"/>
      <c r="EL70" s="61">
        <f t="shared" si="16"/>
        <v>1530000</v>
      </c>
      <c r="EM70" s="9">
        <v>1530000</v>
      </c>
      <c r="EN70" s="9"/>
      <c r="EO70" s="61">
        <f t="shared" si="17"/>
        <v>0</v>
      </c>
      <c r="EP70" s="9"/>
      <c r="EQ70" s="9"/>
      <c r="ER70" s="9"/>
      <c r="ES70" s="9"/>
      <c r="ET70" s="9"/>
      <c r="EU70" s="61">
        <f t="shared" si="18"/>
        <v>0</v>
      </c>
      <c r="EV70" s="9"/>
      <c r="EW70" s="9"/>
      <c r="EX70" s="9"/>
      <c r="EY70" s="9"/>
      <c r="EZ70" s="9">
        <v>96000</v>
      </c>
      <c r="FA70" s="9">
        <v>324000</v>
      </c>
      <c r="FB70" s="9"/>
      <c r="FC70" s="9">
        <v>690000</v>
      </c>
      <c r="FD70" s="9">
        <v>256000</v>
      </c>
      <c r="FE70" s="9">
        <v>1860000</v>
      </c>
      <c r="FF70" s="9"/>
      <c r="FG70" s="9"/>
      <c r="FH70" s="9"/>
      <c r="FI70" s="9"/>
      <c r="FJ70" s="9"/>
      <c r="FK70" s="61">
        <f t="shared" si="20"/>
        <v>0</v>
      </c>
      <c r="FL70" s="9"/>
      <c r="FM70" s="9"/>
      <c r="FN70" s="61">
        <f t="shared" si="21"/>
        <v>2085200</v>
      </c>
      <c r="FO70" s="9">
        <v>2085200</v>
      </c>
      <c r="FP70" s="9"/>
      <c r="FQ70" s="25">
        <f t="shared" si="134"/>
        <v>0</v>
      </c>
      <c r="FR70" s="9"/>
      <c r="FS70" s="183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25">
        <f t="shared" si="135"/>
        <v>0</v>
      </c>
      <c r="GH70" s="25">
        <f t="shared" si="136"/>
        <v>0</v>
      </c>
      <c r="GI70" s="25">
        <f t="shared" si="137"/>
        <v>0</v>
      </c>
      <c r="GJ70" s="25">
        <f t="shared" si="217"/>
        <v>0</v>
      </c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217"/>
      <c r="HV70" s="235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</row>
    <row r="71" spans="1:256" s="6" customFormat="1" ht="15.95" hidden="1" customHeight="1">
      <c r="A71" s="46"/>
      <c r="B71" s="46">
        <v>6254</v>
      </c>
      <c r="C71" s="47" t="s">
        <v>532</v>
      </c>
      <c r="D71" s="57">
        <f t="shared" si="111"/>
        <v>0</v>
      </c>
      <c r="E71" s="82">
        <f t="shared" si="24"/>
        <v>0</v>
      </c>
      <c r="F71" s="61">
        <f t="shared" si="112"/>
        <v>0</v>
      </c>
      <c r="G71" s="61">
        <f t="shared" si="25"/>
        <v>0</v>
      </c>
      <c r="H71" s="61">
        <f t="shared" si="127"/>
        <v>0</v>
      </c>
      <c r="I71" s="61">
        <f t="shared" si="26"/>
        <v>0</v>
      </c>
      <c r="J71" s="61">
        <f t="shared" si="113"/>
        <v>0</v>
      </c>
      <c r="K71" s="82">
        <f t="shared" si="27"/>
        <v>0</v>
      </c>
      <c r="L71" s="82">
        <f t="shared" si="28"/>
        <v>0</v>
      </c>
      <c r="M71" s="60">
        <f t="shared" si="1"/>
        <v>0</v>
      </c>
      <c r="N71" s="53">
        <f t="shared" si="2"/>
        <v>0</v>
      </c>
      <c r="O71" s="25">
        <f t="shared" si="132"/>
        <v>0</v>
      </c>
      <c r="P71" s="25">
        <f t="shared" si="206"/>
        <v>0</v>
      </c>
      <c r="Q71" s="25">
        <f t="shared" si="207"/>
        <v>0</v>
      </c>
      <c r="R71" s="25">
        <f t="shared" si="207"/>
        <v>0</v>
      </c>
      <c r="S71" s="25">
        <f t="shared" si="208"/>
        <v>0</v>
      </c>
      <c r="T71" s="25">
        <f t="shared" si="209"/>
        <v>0</v>
      </c>
      <c r="U71" s="25">
        <f t="shared" si="210"/>
        <v>0</v>
      </c>
      <c r="V71" s="25">
        <f t="shared" si="211"/>
        <v>0</v>
      </c>
      <c r="W71" s="25">
        <f t="shared" si="212"/>
        <v>0</v>
      </c>
      <c r="X71" s="25">
        <f t="shared" si="213"/>
        <v>0</v>
      </c>
      <c r="Y71" s="25">
        <f t="shared" si="214"/>
        <v>0</v>
      </c>
      <c r="Z71" s="25">
        <f t="shared" si="215"/>
        <v>0</v>
      </c>
      <c r="AA71" s="25">
        <f t="shared" si="215"/>
        <v>0</v>
      </c>
      <c r="AB71" s="25">
        <f t="shared" si="133"/>
        <v>0</v>
      </c>
      <c r="AC71" s="9">
        <f t="shared" si="133"/>
        <v>0</v>
      </c>
      <c r="AD71" s="25">
        <f t="shared" si="216"/>
        <v>0</v>
      </c>
      <c r="AE71" s="53">
        <f t="shared" si="30"/>
        <v>0</v>
      </c>
      <c r="AF71" s="61">
        <f t="shared" si="115"/>
        <v>0</v>
      </c>
      <c r="AG71" s="61">
        <f t="shared" si="116"/>
        <v>0</v>
      </c>
      <c r="AH71" s="53">
        <f t="shared" si="130"/>
        <v>0</v>
      </c>
      <c r="AI71" s="132">
        <f t="shared" si="0"/>
        <v>0</v>
      </c>
      <c r="AJ71" s="82">
        <f t="shared" si="31"/>
        <v>0</v>
      </c>
      <c r="AK71" s="82">
        <f t="shared" si="32"/>
        <v>0</v>
      </c>
      <c r="AL71" s="82">
        <f t="shared" si="33"/>
        <v>0</v>
      </c>
      <c r="AM71" s="82">
        <f t="shared" si="34"/>
        <v>0</v>
      </c>
      <c r="AN71" s="82">
        <f t="shared" si="35"/>
        <v>0</v>
      </c>
      <c r="AO71" s="82">
        <f t="shared" si="36"/>
        <v>0</v>
      </c>
      <c r="AP71" s="82">
        <f t="shared" si="37"/>
        <v>0</v>
      </c>
      <c r="AQ71" s="12">
        <f t="shared" si="131"/>
        <v>0</v>
      </c>
      <c r="AR71" s="30">
        <f t="shared" si="117"/>
        <v>0</v>
      </c>
      <c r="AS71" s="9"/>
      <c r="AT71" s="9"/>
      <c r="AU71" s="9"/>
      <c r="AV71" s="9"/>
      <c r="AW71" s="9"/>
      <c r="AX71" s="9"/>
      <c r="AY71" s="9"/>
      <c r="AZ71" s="9"/>
      <c r="BA71" s="9"/>
      <c r="BB71" s="30">
        <f t="shared" si="119"/>
        <v>0</v>
      </c>
      <c r="BC71" s="9"/>
      <c r="BD71" s="9"/>
      <c r="BE71" s="9"/>
      <c r="BF71" s="30">
        <f t="shared" si="5"/>
        <v>0</v>
      </c>
      <c r="BG71" s="9"/>
      <c r="BH71" s="9"/>
      <c r="BI71" s="9"/>
      <c r="BJ71" s="9"/>
      <c r="BK71" s="9"/>
      <c r="BL71" s="9"/>
      <c r="BM71" s="61">
        <f t="shared" si="39"/>
        <v>0</v>
      </c>
      <c r="BN71" s="9"/>
      <c r="BO71" s="9"/>
      <c r="BP71" s="9"/>
      <c r="BQ71" s="9"/>
      <c r="BR71" s="9"/>
      <c r="BS71" s="9"/>
      <c r="BT71" s="61">
        <f t="shared" si="40"/>
        <v>0</v>
      </c>
      <c r="BU71" s="9"/>
      <c r="BV71" s="9"/>
      <c r="BW71" s="61">
        <f t="shared" si="41"/>
        <v>0</v>
      </c>
      <c r="BX71" s="9"/>
      <c r="BY71" s="9"/>
      <c r="BZ71" s="9"/>
      <c r="CA71" s="9"/>
      <c r="CB71" s="61">
        <f t="shared" si="42"/>
        <v>0</v>
      </c>
      <c r="CC71" s="9"/>
      <c r="CD71" s="9"/>
      <c r="CE71" s="9"/>
      <c r="CF71" s="9"/>
      <c r="CG71" s="61">
        <f t="shared" si="43"/>
        <v>0</v>
      </c>
      <c r="CH71" s="9"/>
      <c r="CI71" s="9"/>
      <c r="CJ71" s="9"/>
      <c r="CK71" s="9"/>
      <c r="CL71" s="61">
        <f t="shared" si="44"/>
        <v>0</v>
      </c>
      <c r="CM71" s="9"/>
      <c r="CN71" s="9"/>
      <c r="CO71" s="9"/>
      <c r="CP71" s="9"/>
      <c r="CQ71" s="9"/>
      <c r="CR71" s="61">
        <f t="shared" si="45"/>
        <v>0</v>
      </c>
      <c r="CS71" s="9"/>
      <c r="CT71" s="9"/>
      <c r="CU71" s="9"/>
      <c r="CV71" s="9"/>
      <c r="CW71" s="61">
        <f t="shared" si="8"/>
        <v>0</v>
      </c>
      <c r="CX71" s="9"/>
      <c r="CY71" s="9"/>
      <c r="CZ71" s="9"/>
      <c r="DA71" s="9"/>
      <c r="DB71" s="61">
        <f t="shared" si="9"/>
        <v>0</v>
      </c>
      <c r="DC71" s="9"/>
      <c r="DD71" s="9"/>
      <c r="DE71" s="9"/>
      <c r="DF71" s="61">
        <f t="shared" si="10"/>
        <v>0</v>
      </c>
      <c r="DG71" s="9"/>
      <c r="DH71" s="9"/>
      <c r="DI71" s="9"/>
      <c r="DJ71" s="61">
        <f t="shared" si="11"/>
        <v>0</v>
      </c>
      <c r="DK71" s="9"/>
      <c r="DL71" s="9"/>
      <c r="DM71" s="9"/>
      <c r="DN71" s="61">
        <f t="shared" si="12"/>
        <v>0</v>
      </c>
      <c r="DO71" s="9"/>
      <c r="DP71" s="9"/>
      <c r="DQ71" s="9"/>
      <c r="DR71" s="61">
        <f t="shared" si="46"/>
        <v>0</v>
      </c>
      <c r="DS71" s="9"/>
      <c r="DT71" s="9"/>
      <c r="DU71" s="9"/>
      <c r="DV71" s="9"/>
      <c r="DW71" s="61">
        <f t="shared" si="13"/>
        <v>0</v>
      </c>
      <c r="DX71" s="9"/>
      <c r="DY71" s="9"/>
      <c r="DZ71" s="9"/>
      <c r="EA71" s="9"/>
      <c r="EB71" s="9"/>
      <c r="EC71" s="9"/>
      <c r="ED71" s="9"/>
      <c r="EE71" s="61">
        <f t="shared" si="123"/>
        <v>0</v>
      </c>
      <c r="EF71" s="9"/>
      <c r="EG71" s="9"/>
      <c r="EH71" s="9"/>
      <c r="EI71" s="9"/>
      <c r="EJ71" s="9"/>
      <c r="EK71" s="9"/>
      <c r="EL71" s="61">
        <f t="shared" si="16"/>
        <v>0</v>
      </c>
      <c r="EM71" s="9"/>
      <c r="EN71" s="9"/>
      <c r="EO71" s="61">
        <f t="shared" si="17"/>
        <v>0</v>
      </c>
      <c r="EP71" s="9"/>
      <c r="EQ71" s="9"/>
      <c r="ER71" s="9"/>
      <c r="ES71" s="9"/>
      <c r="ET71" s="9"/>
      <c r="EU71" s="61">
        <f t="shared" si="18"/>
        <v>0</v>
      </c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61">
        <f t="shared" si="20"/>
        <v>0</v>
      </c>
      <c r="FL71" s="9"/>
      <c r="FM71" s="9"/>
      <c r="FN71" s="61">
        <f t="shared" si="21"/>
        <v>0</v>
      </c>
      <c r="FO71" s="9"/>
      <c r="FP71" s="9"/>
      <c r="FQ71" s="25">
        <f t="shared" si="134"/>
        <v>0</v>
      </c>
      <c r="FR71" s="9"/>
      <c r="FS71" s="183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25">
        <f t="shared" si="135"/>
        <v>0</v>
      </c>
      <c r="GH71" s="25">
        <f t="shared" si="136"/>
        <v>0</v>
      </c>
      <c r="GI71" s="25">
        <f t="shared" si="137"/>
        <v>0</v>
      </c>
      <c r="GJ71" s="25">
        <f t="shared" si="217"/>
        <v>0</v>
      </c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217"/>
      <c r="HV71" s="235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</row>
    <row r="72" spans="1:256" s="6" customFormat="1" ht="15.95" hidden="1" customHeight="1">
      <c r="A72" s="46"/>
      <c r="B72" s="46">
        <v>6255</v>
      </c>
      <c r="C72" s="47" t="s">
        <v>533</v>
      </c>
      <c r="D72" s="57">
        <f t="shared" si="111"/>
        <v>0</v>
      </c>
      <c r="E72" s="82">
        <f t="shared" si="24"/>
        <v>0</v>
      </c>
      <c r="F72" s="61">
        <f t="shared" si="112"/>
        <v>0</v>
      </c>
      <c r="G72" s="61">
        <f t="shared" si="25"/>
        <v>0</v>
      </c>
      <c r="H72" s="61">
        <f t="shared" si="127"/>
        <v>0</v>
      </c>
      <c r="I72" s="61">
        <f t="shared" si="26"/>
        <v>0</v>
      </c>
      <c r="J72" s="61">
        <f t="shared" si="113"/>
        <v>0</v>
      </c>
      <c r="K72" s="82">
        <f t="shared" si="27"/>
        <v>0</v>
      </c>
      <c r="L72" s="82">
        <f t="shared" si="28"/>
        <v>0</v>
      </c>
      <c r="M72" s="60">
        <f t="shared" si="1"/>
        <v>0</v>
      </c>
      <c r="N72" s="53">
        <f t="shared" si="2"/>
        <v>0</v>
      </c>
      <c r="O72" s="25">
        <f t="shared" si="132"/>
        <v>0</v>
      </c>
      <c r="P72" s="25">
        <f t="shared" si="206"/>
        <v>0</v>
      </c>
      <c r="Q72" s="25">
        <f t="shared" si="207"/>
        <v>0</v>
      </c>
      <c r="R72" s="25">
        <f t="shared" si="207"/>
        <v>0</v>
      </c>
      <c r="S72" s="25">
        <f t="shared" si="208"/>
        <v>0</v>
      </c>
      <c r="T72" s="25">
        <f t="shared" si="209"/>
        <v>0</v>
      </c>
      <c r="U72" s="25">
        <f t="shared" si="210"/>
        <v>0</v>
      </c>
      <c r="V72" s="25">
        <f t="shared" si="211"/>
        <v>0</v>
      </c>
      <c r="W72" s="25">
        <f t="shared" si="212"/>
        <v>0</v>
      </c>
      <c r="X72" s="25">
        <f t="shared" si="213"/>
        <v>0</v>
      </c>
      <c r="Y72" s="25">
        <f t="shared" si="214"/>
        <v>0</v>
      </c>
      <c r="Z72" s="25">
        <f t="shared" si="215"/>
        <v>0</v>
      </c>
      <c r="AA72" s="25">
        <f t="shared" si="215"/>
        <v>0</v>
      </c>
      <c r="AB72" s="25">
        <f t="shared" si="133"/>
        <v>0</v>
      </c>
      <c r="AC72" s="9">
        <f t="shared" si="133"/>
        <v>0</v>
      </c>
      <c r="AD72" s="25">
        <f t="shared" si="216"/>
        <v>0</v>
      </c>
      <c r="AE72" s="53">
        <f t="shared" si="30"/>
        <v>0</v>
      </c>
      <c r="AF72" s="61">
        <f t="shared" si="115"/>
        <v>0</v>
      </c>
      <c r="AG72" s="61">
        <f t="shared" si="116"/>
        <v>0</v>
      </c>
      <c r="AH72" s="53">
        <f t="shared" si="130"/>
        <v>0</v>
      </c>
      <c r="AI72" s="132">
        <f t="shared" si="0"/>
        <v>0</v>
      </c>
      <c r="AJ72" s="82">
        <f t="shared" si="31"/>
        <v>0</v>
      </c>
      <c r="AK72" s="82">
        <f t="shared" si="32"/>
        <v>0</v>
      </c>
      <c r="AL72" s="82">
        <f t="shared" si="33"/>
        <v>0</v>
      </c>
      <c r="AM72" s="82">
        <f t="shared" si="34"/>
        <v>0</v>
      </c>
      <c r="AN72" s="82">
        <f t="shared" si="35"/>
        <v>0</v>
      </c>
      <c r="AO72" s="82">
        <f t="shared" si="36"/>
        <v>0</v>
      </c>
      <c r="AP72" s="82">
        <f t="shared" si="37"/>
        <v>0</v>
      </c>
      <c r="AQ72" s="12">
        <f t="shared" si="131"/>
        <v>0</v>
      </c>
      <c r="AR72" s="30">
        <f t="shared" si="117"/>
        <v>0</v>
      </c>
      <c r="AS72" s="25"/>
      <c r="AT72" s="25"/>
      <c r="AU72" s="25"/>
      <c r="AV72" s="25"/>
      <c r="AW72" s="25"/>
      <c r="AX72" s="25"/>
      <c r="AY72" s="25"/>
      <c r="AZ72" s="25"/>
      <c r="BA72" s="25"/>
      <c r="BB72" s="30">
        <f t="shared" si="119"/>
        <v>0</v>
      </c>
      <c r="BC72" s="25"/>
      <c r="BD72" s="25"/>
      <c r="BE72" s="25"/>
      <c r="BF72" s="30">
        <f t="shared" si="5"/>
        <v>0</v>
      </c>
      <c r="BG72" s="25"/>
      <c r="BH72" s="25"/>
      <c r="BI72" s="25"/>
      <c r="BJ72" s="25"/>
      <c r="BK72" s="25"/>
      <c r="BL72" s="25"/>
      <c r="BM72" s="61">
        <f t="shared" si="39"/>
        <v>0</v>
      </c>
      <c r="BN72" s="25"/>
      <c r="BO72" s="25"/>
      <c r="BP72" s="25"/>
      <c r="BQ72" s="25"/>
      <c r="BR72" s="25"/>
      <c r="BS72" s="25"/>
      <c r="BT72" s="61">
        <f t="shared" si="40"/>
        <v>0</v>
      </c>
      <c r="BU72" s="25"/>
      <c r="BV72" s="25"/>
      <c r="BW72" s="61">
        <f t="shared" si="41"/>
        <v>0</v>
      </c>
      <c r="BX72" s="25"/>
      <c r="BY72" s="25"/>
      <c r="BZ72" s="25"/>
      <c r="CA72" s="25"/>
      <c r="CB72" s="61">
        <f t="shared" si="42"/>
        <v>0</v>
      </c>
      <c r="CC72" s="25"/>
      <c r="CD72" s="25"/>
      <c r="CE72" s="25"/>
      <c r="CF72" s="25"/>
      <c r="CG72" s="61">
        <f t="shared" si="43"/>
        <v>0</v>
      </c>
      <c r="CH72" s="25"/>
      <c r="CI72" s="25"/>
      <c r="CJ72" s="25"/>
      <c r="CK72" s="25"/>
      <c r="CL72" s="61">
        <f t="shared" si="44"/>
        <v>0</v>
      </c>
      <c r="CM72" s="25"/>
      <c r="CN72" s="25"/>
      <c r="CO72" s="25"/>
      <c r="CP72" s="25"/>
      <c r="CQ72" s="25"/>
      <c r="CR72" s="61">
        <f t="shared" si="45"/>
        <v>0</v>
      </c>
      <c r="CS72" s="25"/>
      <c r="CT72" s="25"/>
      <c r="CU72" s="25"/>
      <c r="CV72" s="25"/>
      <c r="CW72" s="61">
        <f t="shared" si="8"/>
        <v>0</v>
      </c>
      <c r="CX72" s="25"/>
      <c r="CY72" s="25"/>
      <c r="CZ72" s="25"/>
      <c r="DA72" s="25"/>
      <c r="DB72" s="61">
        <f t="shared" si="9"/>
        <v>0</v>
      </c>
      <c r="DC72" s="25"/>
      <c r="DD72" s="25"/>
      <c r="DE72" s="25"/>
      <c r="DF72" s="61">
        <f t="shared" si="10"/>
        <v>0</v>
      </c>
      <c r="DG72" s="25"/>
      <c r="DH72" s="25"/>
      <c r="DI72" s="25"/>
      <c r="DJ72" s="61">
        <f t="shared" si="11"/>
        <v>0</v>
      </c>
      <c r="DK72" s="25"/>
      <c r="DL72" s="25"/>
      <c r="DM72" s="25"/>
      <c r="DN72" s="61">
        <f t="shared" si="12"/>
        <v>0</v>
      </c>
      <c r="DO72" s="25"/>
      <c r="DP72" s="25"/>
      <c r="DQ72" s="25"/>
      <c r="DR72" s="61">
        <f t="shared" si="46"/>
        <v>0</v>
      </c>
      <c r="DS72" s="25"/>
      <c r="DT72" s="25"/>
      <c r="DU72" s="25"/>
      <c r="DV72" s="25"/>
      <c r="DW72" s="61">
        <f t="shared" si="13"/>
        <v>0</v>
      </c>
      <c r="DX72" s="25"/>
      <c r="DY72" s="25"/>
      <c r="DZ72" s="25"/>
      <c r="EA72" s="25"/>
      <c r="EB72" s="25"/>
      <c r="EC72" s="25"/>
      <c r="ED72" s="25"/>
      <c r="EE72" s="61">
        <f t="shared" si="123"/>
        <v>0</v>
      </c>
      <c r="EF72" s="25"/>
      <c r="EG72" s="25"/>
      <c r="EH72" s="25"/>
      <c r="EI72" s="25"/>
      <c r="EJ72" s="25"/>
      <c r="EK72" s="25"/>
      <c r="EL72" s="61">
        <f t="shared" si="16"/>
        <v>0</v>
      </c>
      <c r="EM72" s="25"/>
      <c r="EN72" s="25"/>
      <c r="EO72" s="61">
        <f t="shared" si="17"/>
        <v>0</v>
      </c>
      <c r="EP72" s="25"/>
      <c r="EQ72" s="25"/>
      <c r="ER72" s="25"/>
      <c r="ES72" s="25"/>
      <c r="ET72" s="25"/>
      <c r="EU72" s="61">
        <f t="shared" si="18"/>
        <v>0</v>
      </c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61">
        <f t="shared" si="20"/>
        <v>0</v>
      </c>
      <c r="FL72" s="25"/>
      <c r="FM72" s="25"/>
      <c r="FN72" s="61">
        <f t="shared" si="21"/>
        <v>0</v>
      </c>
      <c r="FO72" s="25"/>
      <c r="FP72" s="25"/>
      <c r="FQ72" s="25">
        <f t="shared" si="134"/>
        <v>0</v>
      </c>
      <c r="FR72" s="25"/>
      <c r="FS72" s="182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>
        <f t="shared" si="135"/>
        <v>0</v>
      </c>
      <c r="GH72" s="25">
        <f t="shared" si="136"/>
        <v>0</v>
      </c>
      <c r="GI72" s="25">
        <f t="shared" si="137"/>
        <v>0</v>
      </c>
      <c r="GJ72" s="25">
        <f t="shared" si="217"/>
        <v>0</v>
      </c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16"/>
      <c r="HV72" s="235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</row>
    <row r="73" spans="1:256" s="6" customFormat="1" ht="15.95" hidden="1" customHeight="1">
      <c r="A73" s="46"/>
      <c r="B73" s="46">
        <v>6256</v>
      </c>
      <c r="C73" s="47" t="s">
        <v>534</v>
      </c>
      <c r="D73" s="57">
        <f t="shared" si="111"/>
        <v>0</v>
      </c>
      <c r="E73" s="82">
        <f t="shared" si="24"/>
        <v>0</v>
      </c>
      <c r="F73" s="61">
        <f t="shared" si="112"/>
        <v>0</v>
      </c>
      <c r="G73" s="61">
        <f t="shared" si="25"/>
        <v>0</v>
      </c>
      <c r="H73" s="61">
        <f t="shared" si="127"/>
        <v>0</v>
      </c>
      <c r="I73" s="61">
        <f t="shared" si="26"/>
        <v>0</v>
      </c>
      <c r="J73" s="61">
        <f t="shared" si="113"/>
        <v>0</v>
      </c>
      <c r="K73" s="82">
        <f t="shared" si="27"/>
        <v>0</v>
      </c>
      <c r="L73" s="82">
        <f t="shared" si="28"/>
        <v>0</v>
      </c>
      <c r="M73" s="60">
        <f t="shared" si="1"/>
        <v>0</v>
      </c>
      <c r="N73" s="53">
        <f t="shared" si="2"/>
        <v>0</v>
      </c>
      <c r="O73" s="25">
        <f t="shared" si="132"/>
        <v>0</v>
      </c>
      <c r="P73" s="25">
        <f t="shared" si="206"/>
        <v>0</v>
      </c>
      <c r="Q73" s="25">
        <f t="shared" si="207"/>
        <v>0</v>
      </c>
      <c r="R73" s="25">
        <f t="shared" si="207"/>
        <v>0</v>
      </c>
      <c r="S73" s="25">
        <f t="shared" si="208"/>
        <v>0</v>
      </c>
      <c r="T73" s="25">
        <f t="shared" si="209"/>
        <v>0</v>
      </c>
      <c r="U73" s="25">
        <f t="shared" si="210"/>
        <v>0</v>
      </c>
      <c r="V73" s="25">
        <f t="shared" si="211"/>
        <v>0</v>
      </c>
      <c r="W73" s="25">
        <f t="shared" si="212"/>
        <v>0</v>
      </c>
      <c r="X73" s="25">
        <f t="shared" si="213"/>
        <v>0</v>
      </c>
      <c r="Y73" s="25">
        <f t="shared" si="214"/>
        <v>0</v>
      </c>
      <c r="Z73" s="25">
        <f t="shared" si="215"/>
        <v>0</v>
      </c>
      <c r="AA73" s="25">
        <f t="shared" si="215"/>
        <v>0</v>
      </c>
      <c r="AB73" s="25">
        <f t="shared" si="133"/>
        <v>0</v>
      </c>
      <c r="AC73" s="9">
        <f t="shared" si="133"/>
        <v>0</v>
      </c>
      <c r="AD73" s="25">
        <f t="shared" si="216"/>
        <v>0</v>
      </c>
      <c r="AE73" s="53">
        <f t="shared" si="30"/>
        <v>0</v>
      </c>
      <c r="AF73" s="61">
        <f t="shared" si="115"/>
        <v>0</v>
      </c>
      <c r="AG73" s="61">
        <f t="shared" si="116"/>
        <v>0</v>
      </c>
      <c r="AH73" s="53">
        <f t="shared" si="130"/>
        <v>0</v>
      </c>
      <c r="AI73" s="132">
        <f t="shared" si="0"/>
        <v>0</v>
      </c>
      <c r="AJ73" s="82">
        <f t="shared" si="31"/>
        <v>0</v>
      </c>
      <c r="AK73" s="82">
        <f t="shared" si="32"/>
        <v>0</v>
      </c>
      <c r="AL73" s="82">
        <f t="shared" si="33"/>
        <v>0</v>
      </c>
      <c r="AM73" s="82">
        <f t="shared" si="34"/>
        <v>0</v>
      </c>
      <c r="AN73" s="82">
        <f t="shared" si="35"/>
        <v>0</v>
      </c>
      <c r="AO73" s="82">
        <f t="shared" si="36"/>
        <v>0</v>
      </c>
      <c r="AP73" s="82">
        <f t="shared" si="37"/>
        <v>0</v>
      </c>
      <c r="AQ73" s="12">
        <f t="shared" si="131"/>
        <v>0</v>
      </c>
      <c r="AR73" s="30">
        <f t="shared" si="117"/>
        <v>0</v>
      </c>
      <c r="AS73" s="25"/>
      <c r="AT73" s="25"/>
      <c r="AU73" s="25"/>
      <c r="AV73" s="25"/>
      <c r="AW73" s="25"/>
      <c r="AX73" s="25"/>
      <c r="AY73" s="25"/>
      <c r="AZ73" s="25"/>
      <c r="BA73" s="25"/>
      <c r="BB73" s="30">
        <f t="shared" si="119"/>
        <v>0</v>
      </c>
      <c r="BC73" s="25"/>
      <c r="BD73" s="25"/>
      <c r="BE73" s="25"/>
      <c r="BF73" s="30">
        <f t="shared" si="5"/>
        <v>0</v>
      </c>
      <c r="BG73" s="25"/>
      <c r="BH73" s="25"/>
      <c r="BI73" s="25"/>
      <c r="BJ73" s="25"/>
      <c r="BK73" s="25"/>
      <c r="BL73" s="25"/>
      <c r="BM73" s="61">
        <f t="shared" si="39"/>
        <v>0</v>
      </c>
      <c r="BN73" s="25"/>
      <c r="BO73" s="25"/>
      <c r="BP73" s="25"/>
      <c r="BQ73" s="25"/>
      <c r="BR73" s="25"/>
      <c r="BS73" s="25"/>
      <c r="BT73" s="61">
        <f t="shared" si="40"/>
        <v>0</v>
      </c>
      <c r="BU73" s="25"/>
      <c r="BV73" s="25"/>
      <c r="BW73" s="61">
        <f t="shared" si="41"/>
        <v>0</v>
      </c>
      <c r="BX73" s="25"/>
      <c r="BY73" s="25"/>
      <c r="BZ73" s="25"/>
      <c r="CA73" s="25"/>
      <c r="CB73" s="61">
        <f t="shared" si="42"/>
        <v>0</v>
      </c>
      <c r="CC73" s="25"/>
      <c r="CD73" s="25"/>
      <c r="CE73" s="25"/>
      <c r="CF73" s="25"/>
      <c r="CG73" s="61">
        <f t="shared" si="43"/>
        <v>0</v>
      </c>
      <c r="CH73" s="25"/>
      <c r="CI73" s="25"/>
      <c r="CJ73" s="25"/>
      <c r="CK73" s="25"/>
      <c r="CL73" s="61">
        <f t="shared" si="44"/>
        <v>0</v>
      </c>
      <c r="CM73" s="25"/>
      <c r="CN73" s="25"/>
      <c r="CO73" s="25"/>
      <c r="CP73" s="25"/>
      <c r="CQ73" s="25"/>
      <c r="CR73" s="61">
        <f t="shared" si="45"/>
        <v>0</v>
      </c>
      <c r="CS73" s="25"/>
      <c r="CT73" s="25"/>
      <c r="CU73" s="25"/>
      <c r="CV73" s="25"/>
      <c r="CW73" s="61">
        <f t="shared" si="8"/>
        <v>0</v>
      </c>
      <c r="CX73" s="25"/>
      <c r="CY73" s="25"/>
      <c r="CZ73" s="25"/>
      <c r="DA73" s="25"/>
      <c r="DB73" s="61">
        <f t="shared" si="9"/>
        <v>0</v>
      </c>
      <c r="DC73" s="25"/>
      <c r="DD73" s="25"/>
      <c r="DE73" s="25"/>
      <c r="DF73" s="61">
        <f t="shared" si="10"/>
        <v>0</v>
      </c>
      <c r="DG73" s="25"/>
      <c r="DH73" s="25"/>
      <c r="DI73" s="25"/>
      <c r="DJ73" s="61">
        <f t="shared" si="11"/>
        <v>0</v>
      </c>
      <c r="DK73" s="25"/>
      <c r="DL73" s="25"/>
      <c r="DM73" s="25"/>
      <c r="DN73" s="61">
        <f t="shared" si="12"/>
        <v>0</v>
      </c>
      <c r="DO73" s="25"/>
      <c r="DP73" s="25"/>
      <c r="DQ73" s="25"/>
      <c r="DR73" s="61">
        <f t="shared" si="46"/>
        <v>0</v>
      </c>
      <c r="DS73" s="25"/>
      <c r="DT73" s="25"/>
      <c r="DU73" s="25"/>
      <c r="DV73" s="25"/>
      <c r="DW73" s="61">
        <f t="shared" si="13"/>
        <v>0</v>
      </c>
      <c r="DX73" s="25"/>
      <c r="DY73" s="25"/>
      <c r="DZ73" s="25"/>
      <c r="EA73" s="25"/>
      <c r="EB73" s="25"/>
      <c r="EC73" s="25"/>
      <c r="ED73" s="25"/>
      <c r="EE73" s="61">
        <f t="shared" si="123"/>
        <v>0</v>
      </c>
      <c r="EF73" s="25"/>
      <c r="EG73" s="25"/>
      <c r="EH73" s="25"/>
      <c r="EI73" s="25"/>
      <c r="EJ73" s="25"/>
      <c r="EK73" s="25"/>
      <c r="EL73" s="61">
        <f t="shared" si="16"/>
        <v>0</v>
      </c>
      <c r="EM73" s="25"/>
      <c r="EN73" s="25"/>
      <c r="EO73" s="61">
        <f t="shared" si="17"/>
        <v>0</v>
      </c>
      <c r="EP73" s="25"/>
      <c r="EQ73" s="25"/>
      <c r="ER73" s="25"/>
      <c r="ES73" s="25"/>
      <c r="ET73" s="25"/>
      <c r="EU73" s="61">
        <f t="shared" si="18"/>
        <v>0</v>
      </c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61">
        <f t="shared" si="20"/>
        <v>0</v>
      </c>
      <c r="FL73" s="25"/>
      <c r="FM73" s="25"/>
      <c r="FN73" s="61">
        <f t="shared" si="21"/>
        <v>0</v>
      </c>
      <c r="FO73" s="25"/>
      <c r="FP73" s="25"/>
      <c r="FQ73" s="25">
        <f t="shared" si="134"/>
        <v>0</v>
      </c>
      <c r="FR73" s="25"/>
      <c r="FS73" s="182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>
        <f t="shared" si="135"/>
        <v>0</v>
      </c>
      <c r="GH73" s="25">
        <f t="shared" si="136"/>
        <v>0</v>
      </c>
      <c r="GI73" s="25">
        <f t="shared" si="137"/>
        <v>0</v>
      </c>
      <c r="GJ73" s="25">
        <f t="shared" si="217"/>
        <v>0</v>
      </c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16"/>
      <c r="HV73" s="235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</row>
    <row r="74" spans="1:256" s="6" customFormat="1" ht="15.95" hidden="1" customHeight="1">
      <c r="A74" s="46"/>
      <c r="B74" s="46">
        <v>6257</v>
      </c>
      <c r="C74" s="47" t="s">
        <v>362</v>
      </c>
      <c r="D74" s="57">
        <f t="shared" si="111"/>
        <v>30905608</v>
      </c>
      <c r="E74" s="82">
        <f t="shared" si="24"/>
        <v>25556608</v>
      </c>
      <c r="F74" s="61">
        <f t="shared" si="112"/>
        <v>1360000</v>
      </c>
      <c r="G74" s="61">
        <f t="shared" si="25"/>
        <v>0</v>
      </c>
      <c r="H74" s="61">
        <f t="shared" si="127"/>
        <v>0</v>
      </c>
      <c r="I74" s="61">
        <f t="shared" si="26"/>
        <v>0</v>
      </c>
      <c r="J74" s="61">
        <f t="shared" si="113"/>
        <v>1097000</v>
      </c>
      <c r="K74" s="82">
        <f t="shared" si="27"/>
        <v>12871000</v>
      </c>
      <c r="L74" s="82">
        <f t="shared" si="28"/>
        <v>10228608</v>
      </c>
      <c r="M74" s="60">
        <f t="shared" si="1"/>
        <v>0</v>
      </c>
      <c r="N74" s="53">
        <f t="shared" si="2"/>
        <v>0</v>
      </c>
      <c r="O74" s="25">
        <f t="shared" si="132"/>
        <v>0</v>
      </c>
      <c r="P74" s="25">
        <f t="shared" si="206"/>
        <v>0</v>
      </c>
      <c r="Q74" s="25">
        <f t="shared" si="207"/>
        <v>0</v>
      </c>
      <c r="R74" s="25">
        <f t="shared" si="207"/>
        <v>0</v>
      </c>
      <c r="S74" s="25">
        <f t="shared" si="208"/>
        <v>0</v>
      </c>
      <c r="T74" s="25">
        <f t="shared" si="209"/>
        <v>0</v>
      </c>
      <c r="U74" s="25">
        <f t="shared" si="210"/>
        <v>0</v>
      </c>
      <c r="V74" s="25">
        <f t="shared" si="211"/>
        <v>0</v>
      </c>
      <c r="W74" s="25">
        <f t="shared" si="212"/>
        <v>0</v>
      </c>
      <c r="X74" s="25">
        <f t="shared" si="213"/>
        <v>0</v>
      </c>
      <c r="Y74" s="25">
        <f t="shared" si="214"/>
        <v>0</v>
      </c>
      <c r="Z74" s="25">
        <f t="shared" si="215"/>
        <v>0</v>
      </c>
      <c r="AA74" s="25">
        <f t="shared" si="215"/>
        <v>0</v>
      </c>
      <c r="AB74" s="25">
        <f t="shared" si="133"/>
        <v>0</v>
      </c>
      <c r="AC74" s="9">
        <f t="shared" si="133"/>
        <v>0</v>
      </c>
      <c r="AD74" s="25">
        <f t="shared" si="216"/>
        <v>0</v>
      </c>
      <c r="AE74" s="53">
        <f t="shared" si="30"/>
        <v>5349000</v>
      </c>
      <c r="AF74" s="61">
        <f t="shared" si="115"/>
        <v>0</v>
      </c>
      <c r="AG74" s="61">
        <f t="shared" si="116"/>
        <v>5349000</v>
      </c>
      <c r="AH74" s="53">
        <f t="shared" si="130"/>
        <v>0</v>
      </c>
      <c r="AI74" s="132">
        <f t="shared" si="0"/>
        <v>0</v>
      </c>
      <c r="AJ74" s="82">
        <f t="shared" si="31"/>
        <v>0</v>
      </c>
      <c r="AK74" s="82">
        <f t="shared" si="32"/>
        <v>0</v>
      </c>
      <c r="AL74" s="82">
        <f t="shared" si="33"/>
        <v>0</v>
      </c>
      <c r="AM74" s="82">
        <f t="shared" si="34"/>
        <v>0</v>
      </c>
      <c r="AN74" s="82">
        <f t="shared" si="35"/>
        <v>0</v>
      </c>
      <c r="AO74" s="82">
        <f t="shared" si="36"/>
        <v>0</v>
      </c>
      <c r="AP74" s="82">
        <f t="shared" si="37"/>
        <v>0</v>
      </c>
      <c r="AQ74" s="12">
        <f t="shared" si="131"/>
        <v>0</v>
      </c>
      <c r="AR74" s="30">
        <f t="shared" si="117"/>
        <v>0</v>
      </c>
      <c r="AS74" s="9"/>
      <c r="AT74" s="9"/>
      <c r="AU74" s="9"/>
      <c r="AV74" s="9"/>
      <c r="AW74" s="9"/>
      <c r="AX74" s="9"/>
      <c r="AY74" s="9"/>
      <c r="AZ74" s="9"/>
      <c r="BA74" s="9"/>
      <c r="BB74" s="30">
        <f t="shared" si="119"/>
        <v>1360000</v>
      </c>
      <c r="BC74" s="9">
        <v>1360000</v>
      </c>
      <c r="BD74" s="9"/>
      <c r="BE74" s="9"/>
      <c r="BF74" s="30">
        <f t="shared" si="5"/>
        <v>0</v>
      </c>
      <c r="BG74" s="9"/>
      <c r="BH74" s="9"/>
      <c r="BI74" s="9"/>
      <c r="BJ74" s="9"/>
      <c r="BK74" s="9"/>
      <c r="BL74" s="9"/>
      <c r="BM74" s="61">
        <f t="shared" si="39"/>
        <v>0</v>
      </c>
      <c r="BN74" s="9"/>
      <c r="BO74" s="9"/>
      <c r="BP74" s="9"/>
      <c r="BQ74" s="9"/>
      <c r="BR74" s="9"/>
      <c r="BS74" s="9"/>
      <c r="BT74" s="61">
        <f t="shared" si="40"/>
        <v>0</v>
      </c>
      <c r="BU74" s="9"/>
      <c r="BV74" s="9"/>
      <c r="BW74" s="61">
        <f t="shared" si="41"/>
        <v>0</v>
      </c>
      <c r="BX74" s="9"/>
      <c r="BY74" s="9"/>
      <c r="BZ74" s="9"/>
      <c r="CA74" s="9"/>
      <c r="CB74" s="61">
        <f t="shared" si="42"/>
        <v>0</v>
      </c>
      <c r="CC74" s="9"/>
      <c r="CD74" s="9"/>
      <c r="CE74" s="9"/>
      <c r="CF74" s="9"/>
      <c r="CG74" s="61">
        <f t="shared" si="43"/>
        <v>0</v>
      </c>
      <c r="CH74" s="9"/>
      <c r="CI74" s="9"/>
      <c r="CJ74" s="9"/>
      <c r="CK74" s="9"/>
      <c r="CL74" s="61">
        <f t="shared" si="44"/>
        <v>1494000</v>
      </c>
      <c r="CM74" s="9">
        <v>558000</v>
      </c>
      <c r="CN74" s="9"/>
      <c r="CO74" s="9">
        <v>936000</v>
      </c>
      <c r="CP74" s="9"/>
      <c r="CQ74" s="9"/>
      <c r="CR74" s="61">
        <f t="shared" si="45"/>
        <v>0</v>
      </c>
      <c r="CS74" s="9"/>
      <c r="CT74" s="9"/>
      <c r="CU74" s="9"/>
      <c r="CV74" s="9"/>
      <c r="CW74" s="61">
        <f t="shared" si="8"/>
        <v>2430000</v>
      </c>
      <c r="CX74" s="9"/>
      <c r="CY74" s="9"/>
      <c r="CZ74" s="9">
        <v>2430000</v>
      </c>
      <c r="DA74" s="9"/>
      <c r="DB74" s="61">
        <f t="shared" si="9"/>
        <v>0</v>
      </c>
      <c r="DC74" s="9"/>
      <c r="DD74" s="9"/>
      <c r="DE74" s="9"/>
      <c r="DF74" s="61">
        <f t="shared" si="10"/>
        <v>0</v>
      </c>
      <c r="DG74" s="9"/>
      <c r="DH74" s="9"/>
      <c r="DI74" s="9"/>
      <c r="DJ74" s="61">
        <f t="shared" si="11"/>
        <v>659000</v>
      </c>
      <c r="DK74" s="9">
        <v>539000</v>
      </c>
      <c r="DL74" s="9"/>
      <c r="DM74" s="9">
        <v>120000</v>
      </c>
      <c r="DN74" s="61">
        <f t="shared" si="12"/>
        <v>0</v>
      </c>
      <c r="DO74" s="9"/>
      <c r="DP74" s="9"/>
      <c r="DQ74" s="9"/>
      <c r="DR74" s="61">
        <f t="shared" si="46"/>
        <v>1863000</v>
      </c>
      <c r="DS74" s="9"/>
      <c r="DT74" s="9"/>
      <c r="DU74" s="9">
        <v>1863000</v>
      </c>
      <c r="DV74" s="9"/>
      <c r="DW74" s="61">
        <f t="shared" si="13"/>
        <v>0</v>
      </c>
      <c r="DX74" s="9"/>
      <c r="DY74" s="9"/>
      <c r="DZ74" s="9"/>
      <c r="EA74" s="9"/>
      <c r="EB74" s="9"/>
      <c r="EC74" s="9"/>
      <c r="ED74" s="9"/>
      <c r="EE74" s="61">
        <f t="shared" si="123"/>
        <v>0</v>
      </c>
      <c r="EF74" s="9"/>
      <c r="EG74" s="9"/>
      <c r="EH74" s="9"/>
      <c r="EI74" s="9"/>
      <c r="EJ74" s="9"/>
      <c r="EK74" s="9"/>
      <c r="EL74" s="61">
        <f t="shared" si="16"/>
        <v>0</v>
      </c>
      <c r="EM74" s="9"/>
      <c r="EN74" s="9"/>
      <c r="EO74" s="61">
        <f t="shared" si="17"/>
        <v>0</v>
      </c>
      <c r="EP74" s="9"/>
      <c r="EQ74" s="9"/>
      <c r="ER74" s="9"/>
      <c r="ES74" s="9"/>
      <c r="ET74" s="9"/>
      <c r="EU74" s="61">
        <f t="shared" si="18"/>
        <v>0</v>
      </c>
      <c r="EV74" s="9"/>
      <c r="EW74" s="9"/>
      <c r="EX74" s="9"/>
      <c r="EY74" s="9"/>
      <c r="EZ74" s="9"/>
      <c r="FA74" s="9"/>
      <c r="FB74" s="9"/>
      <c r="FC74" s="9">
        <v>1870000</v>
      </c>
      <c r="FD74" s="9">
        <v>4684000</v>
      </c>
      <c r="FE74" s="9">
        <v>3930000</v>
      </c>
      <c r="FF74" s="9"/>
      <c r="FG74" s="9"/>
      <c r="FH74" s="9">
        <v>2387000</v>
      </c>
      <c r="FI74" s="9"/>
      <c r="FJ74" s="9"/>
      <c r="FK74" s="61">
        <f t="shared" si="20"/>
        <v>0</v>
      </c>
      <c r="FL74" s="9"/>
      <c r="FM74" s="9"/>
      <c r="FN74" s="61">
        <f t="shared" si="21"/>
        <v>0</v>
      </c>
      <c r="FO74" s="9"/>
      <c r="FP74" s="9"/>
      <c r="FQ74" s="25">
        <f t="shared" si="134"/>
        <v>0</v>
      </c>
      <c r="FR74" s="9"/>
      <c r="FS74" s="183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25">
        <f t="shared" si="135"/>
        <v>10228608</v>
      </c>
      <c r="GH74" s="25">
        <f t="shared" si="136"/>
        <v>10228608</v>
      </c>
      <c r="GI74" s="25">
        <f t="shared" si="137"/>
        <v>0</v>
      </c>
      <c r="GJ74" s="25">
        <f t="shared" si="217"/>
        <v>0</v>
      </c>
      <c r="GK74" s="9"/>
      <c r="GL74" s="9"/>
      <c r="GM74" s="9"/>
      <c r="GN74" s="9"/>
      <c r="GO74" s="9"/>
      <c r="GP74" s="9"/>
      <c r="GQ74" s="9"/>
      <c r="GR74" s="9"/>
      <c r="GS74" s="9"/>
      <c r="GT74" s="9">
        <v>2633708</v>
      </c>
      <c r="GU74" s="9"/>
      <c r="GV74" s="9"/>
      <c r="GW74" s="9">
        <v>1161900</v>
      </c>
      <c r="GX74" s="9"/>
      <c r="GY74" s="9"/>
      <c r="GZ74" s="9">
        <v>2938000</v>
      </c>
      <c r="HA74" s="9"/>
      <c r="HB74" s="9"/>
      <c r="HC74" s="9"/>
      <c r="HD74" s="9"/>
      <c r="HE74" s="9"/>
      <c r="HF74" s="9"/>
      <c r="HG74" s="9"/>
      <c r="HH74" s="9"/>
      <c r="HI74" s="9">
        <v>1510000</v>
      </c>
      <c r="HJ74" s="9"/>
      <c r="HK74" s="9"/>
      <c r="HL74" s="9"/>
      <c r="HM74" s="9">
        <v>1985000</v>
      </c>
      <c r="HN74" s="9"/>
      <c r="HO74" s="9"/>
      <c r="HP74" s="9"/>
      <c r="HQ74" s="9"/>
      <c r="HR74" s="9"/>
      <c r="HS74" s="9"/>
      <c r="HT74" s="9"/>
      <c r="HU74" s="217"/>
      <c r="HV74" s="235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</row>
    <row r="75" spans="1:256" s="5" customFormat="1" ht="15.95" hidden="1" customHeight="1">
      <c r="A75" s="46"/>
      <c r="B75" s="46">
        <v>6299</v>
      </c>
      <c r="C75" s="47" t="s">
        <v>400</v>
      </c>
      <c r="D75" s="57">
        <f t="shared" si="111"/>
        <v>130000</v>
      </c>
      <c r="E75" s="82">
        <f t="shared" si="24"/>
        <v>130000</v>
      </c>
      <c r="F75" s="61">
        <f t="shared" si="112"/>
        <v>0</v>
      </c>
      <c r="G75" s="61">
        <f t="shared" si="25"/>
        <v>0</v>
      </c>
      <c r="H75" s="61">
        <f t="shared" si="127"/>
        <v>0</v>
      </c>
      <c r="I75" s="61">
        <f t="shared" si="26"/>
        <v>0</v>
      </c>
      <c r="J75" s="61">
        <f t="shared" si="113"/>
        <v>0</v>
      </c>
      <c r="K75" s="82">
        <f t="shared" si="27"/>
        <v>130000</v>
      </c>
      <c r="L75" s="82">
        <f t="shared" si="28"/>
        <v>0</v>
      </c>
      <c r="M75" s="60">
        <f t="shared" si="1"/>
        <v>0</v>
      </c>
      <c r="N75" s="53">
        <f t="shared" si="2"/>
        <v>0</v>
      </c>
      <c r="O75" s="25">
        <f t="shared" si="132"/>
        <v>0</v>
      </c>
      <c r="P75" s="25">
        <f t="shared" si="206"/>
        <v>0</v>
      </c>
      <c r="Q75" s="25">
        <f t="shared" si="207"/>
        <v>0</v>
      </c>
      <c r="R75" s="25">
        <f t="shared" si="207"/>
        <v>0</v>
      </c>
      <c r="S75" s="25">
        <f t="shared" si="208"/>
        <v>0</v>
      </c>
      <c r="T75" s="25">
        <f t="shared" si="209"/>
        <v>0</v>
      </c>
      <c r="U75" s="25">
        <f t="shared" si="210"/>
        <v>0</v>
      </c>
      <c r="V75" s="25">
        <f t="shared" si="211"/>
        <v>0</v>
      </c>
      <c r="W75" s="25">
        <f t="shared" si="212"/>
        <v>0</v>
      </c>
      <c r="X75" s="25">
        <f t="shared" si="213"/>
        <v>0</v>
      </c>
      <c r="Y75" s="25">
        <f t="shared" si="214"/>
        <v>0</v>
      </c>
      <c r="Z75" s="25">
        <f t="shared" si="215"/>
        <v>0</v>
      </c>
      <c r="AA75" s="25">
        <f t="shared" si="215"/>
        <v>0</v>
      </c>
      <c r="AB75" s="25">
        <f t="shared" si="133"/>
        <v>0</v>
      </c>
      <c r="AC75" s="9">
        <f t="shared" si="133"/>
        <v>0</v>
      </c>
      <c r="AD75" s="25">
        <f t="shared" si="216"/>
        <v>0</v>
      </c>
      <c r="AE75" s="53">
        <f t="shared" si="30"/>
        <v>0</v>
      </c>
      <c r="AF75" s="61">
        <f t="shared" si="115"/>
        <v>0</v>
      </c>
      <c r="AG75" s="61">
        <f t="shared" si="116"/>
        <v>0</v>
      </c>
      <c r="AH75" s="53">
        <f t="shared" si="130"/>
        <v>0</v>
      </c>
      <c r="AI75" s="132">
        <f t="shared" si="0"/>
        <v>0</v>
      </c>
      <c r="AJ75" s="82">
        <f t="shared" si="31"/>
        <v>0</v>
      </c>
      <c r="AK75" s="82">
        <f t="shared" si="32"/>
        <v>0</v>
      </c>
      <c r="AL75" s="82">
        <f t="shared" si="33"/>
        <v>0</v>
      </c>
      <c r="AM75" s="82">
        <f t="shared" si="34"/>
        <v>0</v>
      </c>
      <c r="AN75" s="82">
        <f t="shared" si="35"/>
        <v>0</v>
      </c>
      <c r="AO75" s="82">
        <f t="shared" si="36"/>
        <v>0</v>
      </c>
      <c r="AP75" s="82">
        <f t="shared" si="37"/>
        <v>0</v>
      </c>
      <c r="AQ75" s="12">
        <f t="shared" si="131"/>
        <v>0</v>
      </c>
      <c r="AR75" s="30">
        <f t="shared" si="117"/>
        <v>0</v>
      </c>
      <c r="AS75" s="12"/>
      <c r="AT75" s="12"/>
      <c r="AU75" s="12"/>
      <c r="AV75" s="12"/>
      <c r="AW75" s="12"/>
      <c r="AX75" s="12"/>
      <c r="AY75" s="12"/>
      <c r="AZ75" s="12"/>
      <c r="BA75" s="12"/>
      <c r="BB75" s="30">
        <f t="shared" si="119"/>
        <v>0</v>
      </c>
      <c r="BC75" s="12"/>
      <c r="BD75" s="12"/>
      <c r="BE75" s="12"/>
      <c r="BF75" s="30">
        <f t="shared" si="5"/>
        <v>0</v>
      </c>
      <c r="BG75" s="12"/>
      <c r="BH75" s="12"/>
      <c r="BI75" s="12"/>
      <c r="BJ75" s="12"/>
      <c r="BK75" s="12"/>
      <c r="BL75" s="12"/>
      <c r="BM75" s="61">
        <f t="shared" si="39"/>
        <v>0</v>
      </c>
      <c r="BN75" s="12"/>
      <c r="BO75" s="12"/>
      <c r="BP75" s="9"/>
      <c r="BQ75" s="12"/>
      <c r="BR75" s="12"/>
      <c r="BS75" s="12"/>
      <c r="BT75" s="61">
        <f t="shared" si="40"/>
        <v>0</v>
      </c>
      <c r="BU75" s="12"/>
      <c r="BV75" s="12"/>
      <c r="BW75" s="61">
        <f t="shared" si="41"/>
        <v>0</v>
      </c>
      <c r="BX75" s="12"/>
      <c r="BY75" s="12"/>
      <c r="BZ75" s="12"/>
      <c r="CA75" s="12"/>
      <c r="CB75" s="61">
        <f t="shared" si="42"/>
        <v>0</v>
      </c>
      <c r="CC75" s="12"/>
      <c r="CD75" s="12"/>
      <c r="CE75" s="9"/>
      <c r="CF75" s="12"/>
      <c r="CG75" s="61">
        <f t="shared" si="43"/>
        <v>0</v>
      </c>
      <c r="CH75" s="12"/>
      <c r="CI75" s="12"/>
      <c r="CJ75" s="12"/>
      <c r="CK75" s="12"/>
      <c r="CL75" s="61">
        <f t="shared" si="44"/>
        <v>0</v>
      </c>
      <c r="CM75" s="12"/>
      <c r="CN75" s="12"/>
      <c r="CO75" s="12"/>
      <c r="CP75" s="12"/>
      <c r="CQ75" s="12"/>
      <c r="CR75" s="61">
        <f t="shared" si="45"/>
        <v>0</v>
      </c>
      <c r="CS75" s="12"/>
      <c r="CT75" s="12"/>
      <c r="CU75" s="12"/>
      <c r="CV75" s="12"/>
      <c r="CW75" s="61">
        <f t="shared" si="8"/>
        <v>0</v>
      </c>
      <c r="CX75" s="12"/>
      <c r="CY75" s="12"/>
      <c r="CZ75" s="12"/>
      <c r="DA75" s="12"/>
      <c r="DB75" s="61">
        <f t="shared" si="9"/>
        <v>0</v>
      </c>
      <c r="DC75" s="12"/>
      <c r="DD75" s="12"/>
      <c r="DE75" s="12"/>
      <c r="DF75" s="61">
        <f t="shared" si="10"/>
        <v>0</v>
      </c>
      <c r="DG75" s="12"/>
      <c r="DH75" s="12"/>
      <c r="DI75" s="12"/>
      <c r="DJ75" s="61">
        <f t="shared" si="11"/>
        <v>0</v>
      </c>
      <c r="DK75" s="12"/>
      <c r="DL75" s="12"/>
      <c r="DM75" s="12"/>
      <c r="DN75" s="61">
        <f t="shared" si="12"/>
        <v>0</v>
      </c>
      <c r="DO75" s="12"/>
      <c r="DP75" s="12"/>
      <c r="DQ75" s="12"/>
      <c r="DR75" s="61">
        <f t="shared" si="46"/>
        <v>0</v>
      </c>
      <c r="DS75" s="12"/>
      <c r="DT75" s="12"/>
      <c r="DU75" s="12"/>
      <c r="DV75" s="12"/>
      <c r="DW75" s="61">
        <f t="shared" si="13"/>
        <v>0</v>
      </c>
      <c r="DX75" s="12"/>
      <c r="DY75" s="12"/>
      <c r="DZ75" s="12"/>
      <c r="EA75" s="12"/>
      <c r="EB75" s="12"/>
      <c r="EC75" s="12"/>
      <c r="ED75" s="12"/>
      <c r="EE75" s="61">
        <f t="shared" si="123"/>
        <v>0</v>
      </c>
      <c r="EF75" s="12"/>
      <c r="EG75" s="12"/>
      <c r="EH75" s="12"/>
      <c r="EI75" s="12"/>
      <c r="EJ75" s="12"/>
      <c r="EK75" s="12"/>
      <c r="EL75" s="61">
        <f t="shared" si="16"/>
        <v>0</v>
      </c>
      <c r="EM75" s="12"/>
      <c r="EN75" s="12"/>
      <c r="EO75" s="61">
        <f t="shared" si="17"/>
        <v>0</v>
      </c>
      <c r="EP75" s="12"/>
      <c r="EQ75" s="12"/>
      <c r="ER75" s="12"/>
      <c r="ES75" s="12"/>
      <c r="ET75" s="12"/>
      <c r="EU75" s="61">
        <f t="shared" si="18"/>
        <v>0</v>
      </c>
      <c r="EV75" s="12"/>
      <c r="EW75" s="12"/>
      <c r="EX75" s="12"/>
      <c r="EY75" s="12"/>
      <c r="EZ75" s="12"/>
      <c r="FA75" s="12"/>
      <c r="FB75" s="12"/>
      <c r="FC75" s="12"/>
      <c r="FD75" s="9">
        <v>130000</v>
      </c>
      <c r="FE75" s="12"/>
      <c r="FF75" s="12"/>
      <c r="FG75" s="12"/>
      <c r="FH75" s="12"/>
      <c r="FI75" s="12"/>
      <c r="FJ75" s="12"/>
      <c r="FK75" s="61">
        <f t="shared" si="20"/>
        <v>0</v>
      </c>
      <c r="FL75" s="12"/>
      <c r="FM75" s="12"/>
      <c r="FN75" s="61">
        <f t="shared" si="21"/>
        <v>0</v>
      </c>
      <c r="FO75" s="12"/>
      <c r="FP75" s="12"/>
      <c r="FQ75" s="25">
        <f t="shared" si="134"/>
        <v>0</v>
      </c>
      <c r="FR75" s="12"/>
      <c r="FS75" s="181"/>
      <c r="FT75" s="12"/>
      <c r="FU75" s="12"/>
      <c r="FV75" s="12"/>
      <c r="FW75" s="12"/>
      <c r="FX75" s="12"/>
      <c r="FY75" s="12"/>
      <c r="FZ75" s="9"/>
      <c r="GA75" s="12"/>
      <c r="GB75" s="12"/>
      <c r="GC75" s="12"/>
      <c r="GD75" s="12"/>
      <c r="GE75" s="12"/>
      <c r="GF75" s="12"/>
      <c r="GG75" s="25">
        <f t="shared" si="135"/>
        <v>0</v>
      </c>
      <c r="GH75" s="25">
        <f t="shared" si="136"/>
        <v>0</v>
      </c>
      <c r="GI75" s="25">
        <f t="shared" si="137"/>
        <v>0</v>
      </c>
      <c r="GJ75" s="25">
        <f t="shared" si="217"/>
        <v>0</v>
      </c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214"/>
      <c r="HV75" s="238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 s="6" customFormat="1" ht="15.95" hidden="1" customHeight="1">
      <c r="A76" s="44">
        <v>6300</v>
      </c>
      <c r="B76" s="44"/>
      <c r="C76" s="45" t="s">
        <v>401</v>
      </c>
      <c r="D76" s="57">
        <f t="shared" si="111"/>
        <v>11206923879</v>
      </c>
      <c r="E76" s="82">
        <f t="shared" si="24"/>
        <v>6999897538</v>
      </c>
      <c r="F76" s="61">
        <f t="shared" si="112"/>
        <v>181340110</v>
      </c>
      <c r="G76" s="61">
        <f t="shared" si="25"/>
        <v>154716400</v>
      </c>
      <c r="H76" s="61">
        <f t="shared" si="127"/>
        <v>0</v>
      </c>
      <c r="I76" s="61">
        <f t="shared" si="26"/>
        <v>0</v>
      </c>
      <c r="J76" s="61">
        <f t="shared" si="113"/>
        <v>3251752676</v>
      </c>
      <c r="K76" s="82">
        <f t="shared" si="27"/>
        <v>2653828437</v>
      </c>
      <c r="L76" s="82">
        <f t="shared" si="28"/>
        <v>758259915</v>
      </c>
      <c r="M76" s="60">
        <f t="shared" si="1"/>
        <v>0</v>
      </c>
      <c r="N76" s="53">
        <f t="shared" si="2"/>
        <v>0</v>
      </c>
      <c r="O76" s="25">
        <f t="shared" si="132"/>
        <v>0</v>
      </c>
      <c r="P76" s="34">
        <f t="shared" ref="P76:AA76" si="218">SUM(P77:P81)</f>
        <v>0</v>
      </c>
      <c r="Q76" s="34">
        <f t="shared" si="218"/>
        <v>0</v>
      </c>
      <c r="R76" s="34">
        <f t="shared" si="218"/>
        <v>0</v>
      </c>
      <c r="S76" s="34">
        <f t="shared" si="218"/>
        <v>0</v>
      </c>
      <c r="T76" s="34">
        <f t="shared" si="218"/>
        <v>0</v>
      </c>
      <c r="U76" s="34">
        <f t="shared" si="218"/>
        <v>0</v>
      </c>
      <c r="V76" s="34">
        <f t="shared" si="218"/>
        <v>0</v>
      </c>
      <c r="W76" s="34">
        <f t="shared" si="218"/>
        <v>0</v>
      </c>
      <c r="X76" s="34">
        <f t="shared" si="218"/>
        <v>0</v>
      </c>
      <c r="Y76" s="34">
        <f t="shared" si="218"/>
        <v>0</v>
      </c>
      <c r="Z76" s="34">
        <f t="shared" si="218"/>
        <v>0</v>
      </c>
      <c r="AA76" s="34">
        <f t="shared" si="218"/>
        <v>0</v>
      </c>
      <c r="AB76" s="25">
        <f t="shared" si="133"/>
        <v>0</v>
      </c>
      <c r="AC76" s="9">
        <f t="shared" si="133"/>
        <v>0</v>
      </c>
      <c r="AD76" s="34">
        <f>SUM(AD77:AD81)</f>
        <v>0</v>
      </c>
      <c r="AE76" s="53">
        <f t="shared" si="30"/>
        <v>4197576141</v>
      </c>
      <c r="AF76" s="61">
        <f t="shared" si="115"/>
        <v>86827300</v>
      </c>
      <c r="AG76" s="61">
        <f t="shared" si="116"/>
        <v>4110748841</v>
      </c>
      <c r="AH76" s="53">
        <f t="shared" si="130"/>
        <v>9450200</v>
      </c>
      <c r="AI76" s="132">
        <f t="shared" si="0"/>
        <v>0</v>
      </c>
      <c r="AJ76" s="82">
        <f t="shared" si="31"/>
        <v>0</v>
      </c>
      <c r="AK76" s="82">
        <f t="shared" si="32"/>
        <v>0</v>
      </c>
      <c r="AL76" s="82">
        <f t="shared" si="33"/>
        <v>0</v>
      </c>
      <c r="AM76" s="82">
        <f t="shared" si="34"/>
        <v>0</v>
      </c>
      <c r="AN76" s="82">
        <f t="shared" si="35"/>
        <v>9450200</v>
      </c>
      <c r="AO76" s="82">
        <f t="shared" si="36"/>
        <v>0</v>
      </c>
      <c r="AP76" s="82">
        <f t="shared" si="37"/>
        <v>0</v>
      </c>
      <c r="AQ76" s="12">
        <f t="shared" si="131"/>
        <v>0</v>
      </c>
      <c r="AR76" s="30">
        <f t="shared" si="117"/>
        <v>0</v>
      </c>
      <c r="AS76" s="34">
        <f t="shared" ref="AS76:AZ76" si="219">SUM(AS77:AS81)</f>
        <v>0</v>
      </c>
      <c r="AT76" s="34">
        <f t="shared" si="219"/>
        <v>0</v>
      </c>
      <c r="AU76" s="34">
        <f t="shared" si="219"/>
        <v>0</v>
      </c>
      <c r="AV76" s="34">
        <f t="shared" si="219"/>
        <v>0</v>
      </c>
      <c r="AW76" s="34">
        <f t="shared" si="219"/>
        <v>0</v>
      </c>
      <c r="AX76" s="34">
        <f t="shared" si="219"/>
        <v>0</v>
      </c>
      <c r="AY76" s="34">
        <f t="shared" si="219"/>
        <v>0</v>
      </c>
      <c r="AZ76" s="34">
        <f t="shared" si="219"/>
        <v>0</v>
      </c>
      <c r="BA76" s="34">
        <f>SUM(BA77:BA81)</f>
        <v>106546010</v>
      </c>
      <c r="BB76" s="30">
        <f t="shared" si="119"/>
        <v>74794100</v>
      </c>
      <c r="BC76" s="34">
        <f>SUM(BC77:BC81)</f>
        <v>74794100</v>
      </c>
      <c r="BD76" s="34"/>
      <c r="BE76" s="34">
        <f>SUM(BE77:BE81)</f>
        <v>0</v>
      </c>
      <c r="BF76" s="30">
        <f t="shared" si="5"/>
        <v>241543700</v>
      </c>
      <c r="BG76" s="34">
        <f t="shared" ref="BG76:BL76" si="220">SUM(BG77:BG81)</f>
        <v>154716400</v>
      </c>
      <c r="BH76" s="34">
        <f t="shared" si="220"/>
        <v>86827300</v>
      </c>
      <c r="BI76" s="34">
        <f t="shared" si="220"/>
        <v>0</v>
      </c>
      <c r="BJ76" s="34">
        <f t="shared" si="220"/>
        <v>0</v>
      </c>
      <c r="BK76" s="34">
        <f t="shared" si="220"/>
        <v>0</v>
      </c>
      <c r="BL76" s="34">
        <f t="shared" si="220"/>
        <v>0</v>
      </c>
      <c r="BM76" s="61">
        <f t="shared" si="39"/>
        <v>2530372408</v>
      </c>
      <c r="BN76" s="34">
        <f t="shared" ref="BN76:BS76" si="221">SUM(BN77:BN81)</f>
        <v>766716545</v>
      </c>
      <c r="BO76" s="34">
        <f t="shared" si="221"/>
        <v>0</v>
      </c>
      <c r="BP76" s="34">
        <f t="shared" si="221"/>
        <v>1763655863</v>
      </c>
      <c r="BQ76" s="34">
        <f t="shared" si="221"/>
        <v>0</v>
      </c>
      <c r="BR76" s="34">
        <f t="shared" si="221"/>
        <v>0</v>
      </c>
      <c r="BS76" s="34">
        <f t="shared" si="221"/>
        <v>0</v>
      </c>
      <c r="BT76" s="61">
        <f t="shared" si="40"/>
        <v>304423314</v>
      </c>
      <c r="BU76" s="34">
        <f>SUM(BU77:BU81)</f>
        <v>302990514</v>
      </c>
      <c r="BV76" s="34">
        <f>SUM(BV77:BV81)</f>
        <v>1432800</v>
      </c>
      <c r="BW76" s="61">
        <f t="shared" si="41"/>
        <v>485685878</v>
      </c>
      <c r="BX76" s="34">
        <f>SUM(BX77:BX81)</f>
        <v>13097900</v>
      </c>
      <c r="BY76" s="34">
        <f>SUM(BY77:BY81)</f>
        <v>0</v>
      </c>
      <c r="BZ76" s="34">
        <f>SUM(BZ77:BZ81)</f>
        <v>472587978</v>
      </c>
      <c r="CA76" s="34"/>
      <c r="CB76" s="61">
        <f t="shared" si="42"/>
        <v>297574000</v>
      </c>
      <c r="CC76" s="34">
        <f>SUM(CC77:CC81)</f>
        <v>166091400</v>
      </c>
      <c r="CD76" s="34">
        <f>SUM(CD77:CD81)</f>
        <v>0</v>
      </c>
      <c r="CE76" s="34">
        <f>SUM(CE77:CE81)</f>
        <v>131482600</v>
      </c>
      <c r="CF76" s="34">
        <f>SUM(CF77:CF81)</f>
        <v>0</v>
      </c>
      <c r="CG76" s="61">
        <f t="shared" si="43"/>
        <v>390000000</v>
      </c>
      <c r="CH76" s="34">
        <f>SUM(CH77:CH81)</f>
        <v>0</v>
      </c>
      <c r="CI76" s="34">
        <f>SUM(CI77:CI81)</f>
        <v>0</v>
      </c>
      <c r="CJ76" s="34">
        <f>SUM(CJ77:CJ81)</f>
        <v>390000000</v>
      </c>
      <c r="CK76" s="34">
        <f>SUM(CK77:CK81)</f>
        <v>0</v>
      </c>
      <c r="CL76" s="61">
        <f t="shared" si="44"/>
        <v>414741600</v>
      </c>
      <c r="CM76" s="34">
        <f>SUM(CM77:CM81)</f>
        <v>168022900</v>
      </c>
      <c r="CN76" s="34">
        <f>SUM(CN77:CN81)</f>
        <v>0</v>
      </c>
      <c r="CO76" s="34">
        <f>SUM(CO77:CO81)</f>
        <v>245308700</v>
      </c>
      <c r="CP76" s="34">
        <f>SUM(CP77:CP81)</f>
        <v>1410000</v>
      </c>
      <c r="CQ76" s="34">
        <f>SUM(CQ77:CQ81)</f>
        <v>0</v>
      </c>
      <c r="CR76" s="61">
        <f t="shared" si="45"/>
        <v>480815145</v>
      </c>
      <c r="CS76" s="34">
        <f>SUM(CS77:CS81)</f>
        <v>435315145</v>
      </c>
      <c r="CT76" s="34">
        <f>SUM(CT77:CT81)</f>
        <v>0</v>
      </c>
      <c r="CU76" s="34">
        <f>SUM(CU77:CU81)</f>
        <v>45500000</v>
      </c>
      <c r="CV76" s="34">
        <f>SUM(CV77:CV81)</f>
        <v>0</v>
      </c>
      <c r="CW76" s="61">
        <f t="shared" si="8"/>
        <v>407968900</v>
      </c>
      <c r="CX76" s="34">
        <f>SUM(CX77:CX81)</f>
        <v>93044200</v>
      </c>
      <c r="CY76" s="34">
        <f>SUM(CY77:CY81)</f>
        <v>0</v>
      </c>
      <c r="CZ76" s="34">
        <f>SUM(CZ77:CZ81)</f>
        <v>314924700</v>
      </c>
      <c r="DA76" s="34">
        <f>SUM(DA77:DA81)</f>
        <v>0</v>
      </c>
      <c r="DB76" s="61">
        <f t="shared" si="9"/>
        <v>438283800</v>
      </c>
      <c r="DC76" s="34">
        <f>SUM(DC77:DC81)</f>
        <v>225611100</v>
      </c>
      <c r="DD76" s="34">
        <f>SUM(DD77:DD81)</f>
        <v>0</v>
      </c>
      <c r="DE76" s="34">
        <f>SUM(DE77:DE81)</f>
        <v>212672700</v>
      </c>
      <c r="DF76" s="61">
        <f t="shared" si="10"/>
        <v>345184400</v>
      </c>
      <c r="DG76" s="34">
        <f>SUM(DG77:DG81)</f>
        <v>132290000</v>
      </c>
      <c r="DH76" s="34">
        <f>SUM(DH77:DH81)</f>
        <v>0</v>
      </c>
      <c r="DI76" s="34">
        <f>SUM(DI77:DI81)</f>
        <v>212894400</v>
      </c>
      <c r="DJ76" s="61">
        <f t="shared" si="11"/>
        <v>237130900</v>
      </c>
      <c r="DK76" s="34">
        <f>SUM(DK77:DK81)</f>
        <v>201730900</v>
      </c>
      <c r="DL76" s="34">
        <f>SUM(DL77:DL81)</f>
        <v>0</v>
      </c>
      <c r="DM76" s="34">
        <f>SUM(DM77:DM81)</f>
        <v>35400000</v>
      </c>
      <c r="DN76" s="61">
        <f t="shared" si="12"/>
        <v>353103600</v>
      </c>
      <c r="DO76" s="34">
        <f>SUM(DO77:DO81)</f>
        <v>281074500</v>
      </c>
      <c r="DP76" s="34">
        <f>SUM(DP77:DP81)</f>
        <v>0</v>
      </c>
      <c r="DQ76" s="34">
        <f>SUM(DQ77:DQ81)</f>
        <v>72029100</v>
      </c>
      <c r="DR76" s="61">
        <f t="shared" si="46"/>
        <v>457104072</v>
      </c>
      <c r="DS76" s="34">
        <f>SUM(DS77:DS81)</f>
        <v>347541072</v>
      </c>
      <c r="DT76" s="34">
        <f>SUM(DT77:DT81)</f>
        <v>0</v>
      </c>
      <c r="DU76" s="34">
        <f>SUM(DU77:DU81)</f>
        <v>109563000</v>
      </c>
      <c r="DV76" s="34">
        <f>SUM(DV77:DV81)</f>
        <v>0</v>
      </c>
      <c r="DW76" s="61">
        <f t="shared" si="13"/>
        <v>259181837</v>
      </c>
      <c r="DX76" s="34">
        <f t="shared" ref="DX76:ED76" si="222">SUM(DX77:DX81)</f>
        <v>259181837</v>
      </c>
      <c r="DY76" s="34">
        <f t="shared" si="222"/>
        <v>0</v>
      </c>
      <c r="DZ76" s="34">
        <f t="shared" si="222"/>
        <v>0</v>
      </c>
      <c r="EA76" s="34">
        <f t="shared" si="222"/>
        <v>0</v>
      </c>
      <c r="EB76" s="34">
        <f t="shared" si="222"/>
        <v>0</v>
      </c>
      <c r="EC76" s="34">
        <f t="shared" si="222"/>
        <v>0</v>
      </c>
      <c r="ED76" s="34">
        <f t="shared" si="222"/>
        <v>0</v>
      </c>
      <c r="EE76" s="61">
        <f t="shared" si="123"/>
        <v>253554208</v>
      </c>
      <c r="EF76" s="34">
        <f t="shared" ref="EF76:EK76" si="223">SUM(EF77:EF81)</f>
        <v>118226500</v>
      </c>
      <c r="EG76" s="34">
        <f t="shared" si="223"/>
        <v>23990508</v>
      </c>
      <c r="EH76" s="34">
        <f t="shared" si="223"/>
        <v>0</v>
      </c>
      <c r="EI76" s="34">
        <f t="shared" si="223"/>
        <v>103297000</v>
      </c>
      <c r="EJ76" s="34">
        <f t="shared" si="223"/>
        <v>8040200</v>
      </c>
      <c r="EK76" s="34">
        <f t="shared" si="223"/>
        <v>0</v>
      </c>
      <c r="EL76" s="61">
        <f t="shared" si="16"/>
        <v>148825000</v>
      </c>
      <c r="EM76" s="34">
        <f>SUM(EM77:EM81)</f>
        <v>148825000</v>
      </c>
      <c r="EN76" s="34">
        <f>SUM(EN77:EN81)</f>
        <v>0</v>
      </c>
      <c r="EO76" s="61">
        <f t="shared" si="17"/>
        <v>162901200</v>
      </c>
      <c r="EP76" s="34">
        <f>SUM(EP77:EP81)</f>
        <v>162901200</v>
      </c>
      <c r="EQ76" s="34"/>
      <c r="ER76" s="34">
        <f>SUM(ER77:ER81)</f>
        <v>0</v>
      </c>
      <c r="ES76" s="34">
        <f>SUM(ES77:ES81)</f>
        <v>0</v>
      </c>
      <c r="ET76" s="34">
        <f>SUM(ET77:ET81)</f>
        <v>0</v>
      </c>
      <c r="EU76" s="61">
        <f t="shared" si="18"/>
        <v>257138400</v>
      </c>
      <c r="EV76" s="34">
        <f t="shared" ref="EV76:FJ76" si="224">SUM(EV77:EV81)</f>
        <v>257138400</v>
      </c>
      <c r="EW76" s="34">
        <f t="shared" si="224"/>
        <v>0</v>
      </c>
      <c r="EX76" s="34">
        <f t="shared" si="224"/>
        <v>0</v>
      </c>
      <c r="EY76" s="34">
        <f t="shared" si="224"/>
        <v>0</v>
      </c>
      <c r="EZ76" s="34">
        <f t="shared" si="224"/>
        <v>168287100</v>
      </c>
      <c r="FA76" s="34">
        <f t="shared" si="224"/>
        <v>188709100</v>
      </c>
      <c r="FB76" s="34">
        <f t="shared" si="224"/>
        <v>172006747</v>
      </c>
      <c r="FC76" s="34">
        <f t="shared" si="224"/>
        <v>156030000</v>
      </c>
      <c r="FD76" s="34">
        <f t="shared" si="224"/>
        <v>249878800</v>
      </c>
      <c r="FE76" s="34">
        <f t="shared" si="224"/>
        <v>149350845</v>
      </c>
      <c r="FF76" s="34">
        <f t="shared" si="224"/>
        <v>157600300</v>
      </c>
      <c r="FG76" s="34">
        <f t="shared" si="224"/>
        <v>207653500</v>
      </c>
      <c r="FH76" s="34">
        <f t="shared" si="224"/>
        <v>116659200</v>
      </c>
      <c r="FI76" s="34">
        <f t="shared" si="224"/>
        <v>116850200</v>
      </c>
      <c r="FJ76" s="34">
        <f t="shared" si="224"/>
        <v>118765700</v>
      </c>
      <c r="FK76" s="61">
        <f t="shared" si="20"/>
        <v>122493100</v>
      </c>
      <c r="FL76" s="34">
        <f>SUM(FL77:FL81)</f>
        <v>122493100</v>
      </c>
      <c r="FM76" s="34">
        <f>SUM(FM77:FM81)</f>
        <v>0</v>
      </c>
      <c r="FN76" s="61">
        <f t="shared" si="21"/>
        <v>144718832</v>
      </c>
      <c r="FO76" s="34">
        <f t="shared" ref="FO76:GF76" si="225">SUM(FO77:FO81)</f>
        <v>144718832</v>
      </c>
      <c r="FP76" s="34">
        <f t="shared" si="225"/>
        <v>0</v>
      </c>
      <c r="FQ76" s="34">
        <f>SUM(FQ77:FQ81)</f>
        <v>85433694</v>
      </c>
      <c r="FR76" s="34">
        <f>SUM(FR77:FR81)</f>
        <v>85433694</v>
      </c>
      <c r="FS76" s="184">
        <f>SUM(FS77:FS81)</f>
        <v>0</v>
      </c>
      <c r="FT76" s="34">
        <f t="shared" si="225"/>
        <v>0</v>
      </c>
      <c r="FU76" s="34">
        <f t="shared" si="225"/>
        <v>58448042</v>
      </c>
      <c r="FV76" s="34">
        <f t="shared" si="225"/>
        <v>0</v>
      </c>
      <c r="FW76" s="34">
        <f t="shared" si="225"/>
        <v>0</v>
      </c>
      <c r="FX76" s="34">
        <f t="shared" si="225"/>
        <v>0</v>
      </c>
      <c r="FY76" s="34">
        <f t="shared" si="225"/>
        <v>0</v>
      </c>
      <c r="FZ76" s="34">
        <f t="shared" si="225"/>
        <v>0</v>
      </c>
      <c r="GA76" s="34">
        <f t="shared" si="225"/>
        <v>0</v>
      </c>
      <c r="GB76" s="34">
        <f t="shared" si="225"/>
        <v>0</v>
      </c>
      <c r="GC76" s="34">
        <f t="shared" si="225"/>
        <v>0</v>
      </c>
      <c r="GD76" s="34">
        <f t="shared" si="225"/>
        <v>0</v>
      </c>
      <c r="GE76" s="34">
        <f t="shared" si="225"/>
        <v>0</v>
      </c>
      <c r="GF76" s="34">
        <f t="shared" si="225"/>
        <v>0</v>
      </c>
      <c r="GG76" s="25">
        <f t="shared" si="135"/>
        <v>347166247</v>
      </c>
      <c r="GH76" s="25">
        <f t="shared" si="136"/>
        <v>347166247</v>
      </c>
      <c r="GI76" s="25">
        <f t="shared" si="137"/>
        <v>0</v>
      </c>
      <c r="GJ76" s="34">
        <f>SUM(GJ77:GJ81)</f>
        <v>0</v>
      </c>
      <c r="GK76" s="34">
        <f>SUM(GK77:GK81)</f>
        <v>35631719</v>
      </c>
      <c r="GL76" s="34"/>
      <c r="GM76" s="34"/>
      <c r="GN76" s="34">
        <f>SUM(GN77:GN81)</f>
        <v>30122300</v>
      </c>
      <c r="GO76" s="34"/>
      <c r="GP76" s="34"/>
      <c r="GQ76" s="34">
        <f>SUM(GQ77:GQ81)</f>
        <v>22386000</v>
      </c>
      <c r="GR76" s="34"/>
      <c r="GS76" s="34"/>
      <c r="GT76" s="34">
        <f>SUM(GT77:GT81)</f>
        <v>26849090</v>
      </c>
      <c r="GU76" s="34"/>
      <c r="GV76" s="34"/>
      <c r="GW76" s="34">
        <f>SUM(GW77:GW81)</f>
        <v>33133335</v>
      </c>
      <c r="GX76" s="34"/>
      <c r="GY76" s="34"/>
      <c r="GZ76" s="34">
        <f>SUM(GZ77:GZ81)</f>
        <v>40615185</v>
      </c>
      <c r="HA76" s="34"/>
      <c r="HB76" s="34"/>
      <c r="HC76" s="34">
        <f>SUM(HC77:HC81)</f>
        <v>27021874</v>
      </c>
      <c r="HD76" s="34"/>
      <c r="HE76" s="34"/>
      <c r="HF76" s="34">
        <f>SUM(HF77:HF81)</f>
        <v>39157263</v>
      </c>
      <c r="HG76" s="34"/>
      <c r="HH76" s="34"/>
      <c r="HI76" s="34">
        <f>SUM(HI77:HI81)</f>
        <v>28138200</v>
      </c>
      <c r="HJ76" s="34"/>
      <c r="HK76" s="34"/>
      <c r="HL76" s="34"/>
      <c r="HM76" s="34">
        <f>SUM(HM77:HM81)</f>
        <v>27162900</v>
      </c>
      <c r="HN76" s="34"/>
      <c r="HO76" s="34"/>
      <c r="HP76" s="34">
        <f>SUM(HP77:HP81)</f>
        <v>18779394</v>
      </c>
      <c r="HQ76" s="34"/>
      <c r="HR76" s="34"/>
      <c r="HS76" s="34">
        <f>SUM(HS77:HS81)</f>
        <v>18168987</v>
      </c>
      <c r="HT76" s="34"/>
      <c r="HU76" s="218"/>
      <c r="HV76" s="235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</row>
    <row r="77" spans="1:256" s="6" customFormat="1" ht="15.95" hidden="1" customHeight="1">
      <c r="A77" s="46"/>
      <c r="B77" s="46">
        <v>6301</v>
      </c>
      <c r="C77" s="47" t="s">
        <v>402</v>
      </c>
      <c r="D77" s="57">
        <f t="shared" si="111"/>
        <v>7967726712</v>
      </c>
      <c r="E77" s="82">
        <f t="shared" si="24"/>
        <v>5078354569</v>
      </c>
      <c r="F77" s="61">
        <f t="shared" si="112"/>
        <v>139276582</v>
      </c>
      <c r="G77" s="61">
        <f t="shared" si="25"/>
        <v>116092545</v>
      </c>
      <c r="H77" s="61">
        <f t="shared" si="127"/>
        <v>0</v>
      </c>
      <c r="I77" s="61">
        <f t="shared" si="26"/>
        <v>0</v>
      </c>
      <c r="J77" s="61">
        <f t="shared" si="113"/>
        <v>2345637254</v>
      </c>
      <c r="K77" s="82">
        <f t="shared" si="27"/>
        <v>1904840148</v>
      </c>
      <c r="L77" s="82">
        <f t="shared" si="28"/>
        <v>572508040</v>
      </c>
      <c r="M77" s="60">
        <f t="shared" si="1"/>
        <v>0</v>
      </c>
      <c r="N77" s="53">
        <f t="shared" si="2"/>
        <v>0</v>
      </c>
      <c r="O77" s="25">
        <f t="shared" si="132"/>
        <v>0</v>
      </c>
      <c r="P77" s="25">
        <f>EN77</f>
        <v>0</v>
      </c>
      <c r="Q77" s="25">
        <f t="shared" ref="Q77:R81" si="226">ER77</f>
        <v>0</v>
      </c>
      <c r="R77" s="25">
        <f t="shared" si="226"/>
        <v>0</v>
      </c>
      <c r="S77" s="25">
        <f>DZ77+EX77</f>
        <v>0</v>
      </c>
      <c r="T77" s="25">
        <f>DY77</f>
        <v>0</v>
      </c>
      <c r="U77" s="25">
        <f>ET77</f>
        <v>0</v>
      </c>
      <c r="V77" s="25">
        <f>FP77</f>
        <v>0</v>
      </c>
      <c r="W77" s="25">
        <f>EW77</f>
        <v>0</v>
      </c>
      <c r="X77" s="25">
        <f>EA77</f>
        <v>0</v>
      </c>
      <c r="Y77" s="25">
        <f>EH77</f>
        <v>0</v>
      </c>
      <c r="Z77" s="25">
        <f t="shared" ref="Z77:AA81" si="227">EB77</f>
        <v>0</v>
      </c>
      <c r="AA77" s="25">
        <f t="shared" si="227"/>
        <v>0</v>
      </c>
      <c r="AB77" s="25">
        <f t="shared" si="133"/>
        <v>0</v>
      </c>
      <c r="AC77" s="9">
        <f t="shared" si="133"/>
        <v>0</v>
      </c>
      <c r="AD77" s="25">
        <f>AW77</f>
        <v>0</v>
      </c>
      <c r="AE77" s="53">
        <f t="shared" si="30"/>
        <v>2881623443</v>
      </c>
      <c r="AF77" s="61">
        <f t="shared" si="115"/>
        <v>51122100</v>
      </c>
      <c r="AG77" s="61">
        <f t="shared" si="116"/>
        <v>2830501343</v>
      </c>
      <c r="AH77" s="53">
        <f t="shared" si="130"/>
        <v>7748700</v>
      </c>
      <c r="AI77" s="132">
        <f t="shared" si="0"/>
        <v>0</v>
      </c>
      <c r="AJ77" s="82">
        <f t="shared" si="31"/>
        <v>0</v>
      </c>
      <c r="AK77" s="82">
        <f t="shared" si="32"/>
        <v>0</v>
      </c>
      <c r="AL77" s="82">
        <f t="shared" si="33"/>
        <v>0</v>
      </c>
      <c r="AM77" s="82">
        <f t="shared" si="34"/>
        <v>0</v>
      </c>
      <c r="AN77" s="82">
        <f t="shared" si="35"/>
        <v>7748700</v>
      </c>
      <c r="AO77" s="82">
        <f t="shared" si="36"/>
        <v>0</v>
      </c>
      <c r="AP77" s="82">
        <f t="shared" si="37"/>
        <v>0</v>
      </c>
      <c r="AQ77" s="12">
        <f t="shared" si="131"/>
        <v>0</v>
      </c>
      <c r="AR77" s="30">
        <f t="shared" si="117"/>
        <v>0</v>
      </c>
      <c r="AS77" s="25"/>
      <c r="AT77" s="25"/>
      <c r="AU77" s="25"/>
      <c r="AV77" s="25"/>
      <c r="AW77" s="25"/>
      <c r="AX77" s="25"/>
      <c r="AY77" s="25"/>
      <c r="AZ77" s="25"/>
      <c r="BA77" s="25">
        <v>81019882</v>
      </c>
      <c r="BB77" s="30">
        <f t="shared" si="119"/>
        <v>58256700</v>
      </c>
      <c r="BC77" s="25">
        <v>58256700</v>
      </c>
      <c r="BD77" s="25"/>
      <c r="BE77" s="25"/>
      <c r="BF77" s="30">
        <f t="shared" si="5"/>
        <v>167214645</v>
      </c>
      <c r="BG77" s="25">
        <v>116092545</v>
      </c>
      <c r="BH77" s="25">
        <v>51122100</v>
      </c>
      <c r="BI77" s="25"/>
      <c r="BJ77" s="25"/>
      <c r="BK77" s="25"/>
      <c r="BL77" s="25"/>
      <c r="BM77" s="61">
        <f t="shared" si="39"/>
        <v>1739365243</v>
      </c>
      <c r="BN77" s="25">
        <v>522118970</v>
      </c>
      <c r="BO77" s="25"/>
      <c r="BP77" s="25">
        <v>1217246273</v>
      </c>
      <c r="BQ77" s="25"/>
      <c r="BR77" s="25"/>
      <c r="BS77" s="25"/>
      <c r="BT77" s="61">
        <f t="shared" si="40"/>
        <v>238187000</v>
      </c>
      <c r="BU77" s="25">
        <v>238187000</v>
      </c>
      <c r="BV77" s="25"/>
      <c r="BW77" s="61">
        <f t="shared" si="41"/>
        <v>286175278</v>
      </c>
      <c r="BX77" s="25">
        <v>13097900</v>
      </c>
      <c r="BY77" s="25"/>
      <c r="BZ77" s="25">
        <v>273077378</v>
      </c>
      <c r="CA77" s="25"/>
      <c r="CB77" s="61">
        <f t="shared" si="42"/>
        <v>209940700</v>
      </c>
      <c r="CC77" s="25">
        <v>126624600</v>
      </c>
      <c r="CD77" s="25"/>
      <c r="CE77" s="25">
        <v>83316100</v>
      </c>
      <c r="CF77" s="25"/>
      <c r="CG77" s="61">
        <f t="shared" si="43"/>
        <v>313525842</v>
      </c>
      <c r="CH77" s="25"/>
      <c r="CI77" s="25"/>
      <c r="CJ77" s="25">
        <v>313525842</v>
      </c>
      <c r="CK77" s="25"/>
      <c r="CL77" s="61">
        <f t="shared" si="44"/>
        <v>284834100</v>
      </c>
      <c r="CM77" s="25">
        <v>106201100</v>
      </c>
      <c r="CN77" s="25"/>
      <c r="CO77" s="25">
        <v>177484300</v>
      </c>
      <c r="CP77" s="25">
        <v>1148700</v>
      </c>
      <c r="CQ77" s="25"/>
      <c r="CR77" s="61">
        <f t="shared" si="45"/>
        <v>333266195</v>
      </c>
      <c r="CS77" s="25">
        <v>323266195</v>
      </c>
      <c r="CT77" s="25"/>
      <c r="CU77" s="25">
        <v>10000000</v>
      </c>
      <c r="CV77" s="25"/>
      <c r="CW77" s="61">
        <f t="shared" si="8"/>
        <v>285933400</v>
      </c>
      <c r="CX77" s="25">
        <v>64326600</v>
      </c>
      <c r="CY77" s="25"/>
      <c r="CZ77" s="25">
        <v>221606800</v>
      </c>
      <c r="DA77" s="25"/>
      <c r="DB77" s="61">
        <f t="shared" si="9"/>
        <v>305440700</v>
      </c>
      <c r="DC77" s="25">
        <v>138561000</v>
      </c>
      <c r="DD77" s="25"/>
      <c r="DE77" s="25">
        <v>166879700</v>
      </c>
      <c r="DF77" s="61">
        <f t="shared" si="10"/>
        <v>263394400</v>
      </c>
      <c r="DG77" s="25">
        <v>96420000</v>
      </c>
      <c r="DH77" s="25"/>
      <c r="DI77" s="25">
        <v>166974400</v>
      </c>
      <c r="DJ77" s="61">
        <f t="shared" si="11"/>
        <v>161682000</v>
      </c>
      <c r="DK77" s="25">
        <v>148482000</v>
      </c>
      <c r="DL77" s="25"/>
      <c r="DM77" s="25">
        <v>13200000</v>
      </c>
      <c r="DN77" s="61">
        <f t="shared" si="12"/>
        <v>270670750</v>
      </c>
      <c r="DO77" s="25">
        <v>235273700</v>
      </c>
      <c r="DP77" s="25"/>
      <c r="DQ77" s="25">
        <v>35397050</v>
      </c>
      <c r="DR77" s="61">
        <f t="shared" si="46"/>
        <v>327118889</v>
      </c>
      <c r="DS77" s="25">
        <v>245878189</v>
      </c>
      <c r="DT77" s="25"/>
      <c r="DU77" s="25">
        <v>81240700</v>
      </c>
      <c r="DV77" s="25"/>
      <c r="DW77" s="61">
        <f t="shared" si="13"/>
        <v>209991661</v>
      </c>
      <c r="DX77" s="25">
        <v>209991661</v>
      </c>
      <c r="DY77" s="25"/>
      <c r="DZ77" s="25"/>
      <c r="EA77" s="25"/>
      <c r="EB77" s="25"/>
      <c r="EC77" s="25"/>
      <c r="ED77" s="25"/>
      <c r="EE77" s="61">
        <f t="shared" si="123"/>
        <v>182982800</v>
      </c>
      <c r="EF77" s="25">
        <v>87200000</v>
      </c>
      <c r="EG77" s="25">
        <v>18630000</v>
      </c>
      <c r="EH77" s="25"/>
      <c r="EI77" s="25">
        <v>70552800</v>
      </c>
      <c r="EJ77" s="25">
        <v>6600000</v>
      </c>
      <c r="EK77" s="25"/>
      <c r="EL77" s="61">
        <f t="shared" si="16"/>
        <v>104448800</v>
      </c>
      <c r="EM77" s="25">
        <v>104448800</v>
      </c>
      <c r="EN77" s="25"/>
      <c r="EO77" s="61">
        <f t="shared" si="17"/>
        <v>117544500</v>
      </c>
      <c r="EP77" s="25">
        <v>117544500</v>
      </c>
      <c r="EQ77" s="25"/>
      <c r="ER77" s="25"/>
      <c r="ES77" s="25"/>
      <c r="ET77" s="25"/>
      <c r="EU77" s="61">
        <f t="shared" si="18"/>
        <v>150638400</v>
      </c>
      <c r="EV77" s="25">
        <v>150638400</v>
      </c>
      <c r="EW77" s="25"/>
      <c r="EX77" s="25"/>
      <c r="EY77" s="25"/>
      <c r="EZ77" s="25">
        <v>118157500</v>
      </c>
      <c r="FA77" s="25">
        <v>132832700</v>
      </c>
      <c r="FB77" s="25">
        <v>129660247</v>
      </c>
      <c r="FC77" s="25">
        <v>115400000</v>
      </c>
      <c r="FD77" s="25">
        <v>189941300</v>
      </c>
      <c r="FE77" s="25">
        <v>109600940</v>
      </c>
      <c r="FF77" s="25">
        <v>114198800</v>
      </c>
      <c r="FG77" s="25">
        <v>131805200</v>
      </c>
      <c r="FH77" s="25">
        <v>84599600</v>
      </c>
      <c r="FI77" s="25">
        <v>91016800</v>
      </c>
      <c r="FJ77" s="25">
        <v>86373700</v>
      </c>
      <c r="FK77" s="61">
        <f t="shared" si="20"/>
        <v>95362700</v>
      </c>
      <c r="FL77" s="25">
        <v>95362700</v>
      </c>
      <c r="FM77" s="25"/>
      <c r="FN77" s="61">
        <f t="shared" si="21"/>
        <v>103844830</v>
      </c>
      <c r="FO77" s="25">
        <v>103844830</v>
      </c>
      <c r="FP77" s="25"/>
      <c r="FQ77" s="25">
        <f t="shared" si="134"/>
        <v>64762056</v>
      </c>
      <c r="FR77" s="25">
        <v>64762056</v>
      </c>
      <c r="FS77" s="182"/>
      <c r="FT77" s="25"/>
      <c r="FU77" s="25">
        <v>43528136</v>
      </c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>
        <f t="shared" si="135"/>
        <v>265010318</v>
      </c>
      <c r="GH77" s="25">
        <f t="shared" si="136"/>
        <v>265010318</v>
      </c>
      <c r="GI77" s="25">
        <f t="shared" si="137"/>
        <v>0</v>
      </c>
      <c r="GJ77" s="25">
        <f>GM77+GP77+GS77+GV77+GY77+HB77+HE77+HH77+HL77+HO77+HR77</f>
        <v>0</v>
      </c>
      <c r="GK77" s="25">
        <v>26270468</v>
      </c>
      <c r="GL77" s="25"/>
      <c r="GM77" s="25"/>
      <c r="GN77" s="25">
        <v>21922800</v>
      </c>
      <c r="GO77" s="25"/>
      <c r="GP77" s="25"/>
      <c r="GQ77" s="25">
        <v>17130000</v>
      </c>
      <c r="GR77" s="25"/>
      <c r="GS77" s="25"/>
      <c r="GT77" s="25">
        <v>22609760</v>
      </c>
      <c r="GU77" s="25"/>
      <c r="GV77" s="25"/>
      <c r="GW77" s="25">
        <v>25905493</v>
      </c>
      <c r="GX77" s="25"/>
      <c r="GY77" s="25"/>
      <c r="GZ77" s="25">
        <v>31046710</v>
      </c>
      <c r="HA77" s="25"/>
      <c r="HB77" s="25"/>
      <c r="HC77" s="25">
        <v>20662948</v>
      </c>
      <c r="HD77" s="25"/>
      <c r="HE77" s="25"/>
      <c r="HF77" s="25">
        <v>29874104</v>
      </c>
      <c r="HG77" s="25"/>
      <c r="HH77" s="25"/>
      <c r="HI77" s="25">
        <v>21680200</v>
      </c>
      <c r="HJ77" s="25"/>
      <c r="HK77" s="25"/>
      <c r="HL77" s="25"/>
      <c r="HM77" s="25">
        <v>20013100</v>
      </c>
      <c r="HN77" s="25"/>
      <c r="HO77" s="25"/>
      <c r="HP77" s="25">
        <v>14185300</v>
      </c>
      <c r="HQ77" s="25"/>
      <c r="HR77" s="25"/>
      <c r="HS77" s="25">
        <v>13709435</v>
      </c>
      <c r="HT77" s="25"/>
      <c r="HU77" s="216"/>
      <c r="HV77" s="235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</row>
    <row r="78" spans="1:256" s="6" customFormat="1" ht="15.95" hidden="1" customHeight="1">
      <c r="A78" s="46"/>
      <c r="B78" s="46">
        <v>6302</v>
      </c>
      <c r="C78" s="47" t="s">
        <v>403</v>
      </c>
      <c r="D78" s="57">
        <f t="shared" si="111"/>
        <v>1543993897</v>
      </c>
      <c r="E78" s="82">
        <f t="shared" si="24"/>
        <v>944129231</v>
      </c>
      <c r="F78" s="61">
        <f t="shared" si="112"/>
        <v>26456760</v>
      </c>
      <c r="G78" s="61">
        <f t="shared" si="25"/>
        <v>20811055</v>
      </c>
      <c r="H78" s="61">
        <f t="shared" si="127"/>
        <v>0</v>
      </c>
      <c r="I78" s="61">
        <f t="shared" si="26"/>
        <v>0</v>
      </c>
      <c r="J78" s="61">
        <f t="shared" si="113"/>
        <v>413129417</v>
      </c>
      <c r="K78" s="82">
        <f t="shared" si="27"/>
        <v>375859579</v>
      </c>
      <c r="L78" s="82">
        <f t="shared" si="28"/>
        <v>107872420</v>
      </c>
      <c r="M78" s="60">
        <f t="shared" si="1"/>
        <v>0</v>
      </c>
      <c r="N78" s="53">
        <f t="shared" si="2"/>
        <v>0</v>
      </c>
      <c r="O78" s="25">
        <f t="shared" si="132"/>
        <v>0</v>
      </c>
      <c r="P78" s="25">
        <f>EN78</f>
        <v>0</v>
      </c>
      <c r="Q78" s="25">
        <f t="shared" si="226"/>
        <v>0</v>
      </c>
      <c r="R78" s="25">
        <f t="shared" si="226"/>
        <v>0</v>
      </c>
      <c r="S78" s="25">
        <f>DZ78+EX78</f>
        <v>0</v>
      </c>
      <c r="T78" s="25">
        <f>DY78</f>
        <v>0</v>
      </c>
      <c r="U78" s="25">
        <f>ET78</f>
        <v>0</v>
      </c>
      <c r="V78" s="25">
        <f>FP78</f>
        <v>0</v>
      </c>
      <c r="W78" s="25">
        <f>EW78</f>
        <v>0</v>
      </c>
      <c r="X78" s="25">
        <f>EA78</f>
        <v>0</v>
      </c>
      <c r="Y78" s="25">
        <f>EH78</f>
        <v>0</v>
      </c>
      <c r="Z78" s="25">
        <f t="shared" si="227"/>
        <v>0</v>
      </c>
      <c r="AA78" s="25">
        <f t="shared" si="227"/>
        <v>0</v>
      </c>
      <c r="AB78" s="25">
        <f t="shared" si="133"/>
        <v>0</v>
      </c>
      <c r="AC78" s="9">
        <f t="shared" si="133"/>
        <v>0</v>
      </c>
      <c r="AD78" s="25">
        <f>AW78</f>
        <v>0</v>
      </c>
      <c r="AE78" s="53">
        <f t="shared" si="30"/>
        <v>598209066</v>
      </c>
      <c r="AF78" s="61">
        <f t="shared" si="115"/>
        <v>10134600</v>
      </c>
      <c r="AG78" s="61">
        <f t="shared" si="116"/>
        <v>588074466</v>
      </c>
      <c r="AH78" s="53">
        <f t="shared" si="130"/>
        <v>1655600</v>
      </c>
      <c r="AI78" s="132">
        <f t="shared" si="0"/>
        <v>0</v>
      </c>
      <c r="AJ78" s="82">
        <f t="shared" si="31"/>
        <v>0</v>
      </c>
      <c r="AK78" s="82">
        <f t="shared" si="32"/>
        <v>0</v>
      </c>
      <c r="AL78" s="82">
        <f t="shared" si="33"/>
        <v>0</v>
      </c>
      <c r="AM78" s="82">
        <f t="shared" si="34"/>
        <v>0</v>
      </c>
      <c r="AN78" s="82">
        <f t="shared" si="35"/>
        <v>1655600</v>
      </c>
      <c r="AO78" s="82">
        <f t="shared" si="36"/>
        <v>0</v>
      </c>
      <c r="AP78" s="82">
        <f t="shared" si="37"/>
        <v>0</v>
      </c>
      <c r="AQ78" s="12">
        <f t="shared" si="131"/>
        <v>0</v>
      </c>
      <c r="AR78" s="30">
        <f t="shared" si="117"/>
        <v>0</v>
      </c>
      <c r="AS78" s="25"/>
      <c r="AT78" s="25"/>
      <c r="AU78" s="25"/>
      <c r="AV78" s="25"/>
      <c r="AW78" s="25"/>
      <c r="AX78" s="25"/>
      <c r="AY78" s="25"/>
      <c r="AZ78" s="25"/>
      <c r="BA78" s="25">
        <v>15123360</v>
      </c>
      <c r="BB78" s="30">
        <f t="shared" si="119"/>
        <v>11333400</v>
      </c>
      <c r="BC78" s="25">
        <v>11333400</v>
      </c>
      <c r="BD78" s="25"/>
      <c r="BE78" s="25"/>
      <c r="BF78" s="30">
        <f t="shared" si="5"/>
        <v>30945655</v>
      </c>
      <c r="BG78" s="25">
        <v>20811055</v>
      </c>
      <c r="BH78" s="25">
        <v>10134600</v>
      </c>
      <c r="BI78" s="25"/>
      <c r="BJ78" s="25"/>
      <c r="BK78" s="25"/>
      <c r="BL78" s="25"/>
      <c r="BM78" s="61">
        <f t="shared" si="39"/>
        <v>332110513</v>
      </c>
      <c r="BN78" s="25">
        <v>81330130</v>
      </c>
      <c r="BO78" s="25"/>
      <c r="BP78" s="25">
        <v>250780383</v>
      </c>
      <c r="BQ78" s="25"/>
      <c r="BR78" s="25"/>
      <c r="BS78" s="25"/>
      <c r="BT78" s="61">
        <f t="shared" si="40"/>
        <v>44217314</v>
      </c>
      <c r="BU78" s="25">
        <v>42784514</v>
      </c>
      <c r="BV78" s="25">
        <v>1432800</v>
      </c>
      <c r="BW78" s="61">
        <f t="shared" si="41"/>
        <v>83646100</v>
      </c>
      <c r="BX78" s="25"/>
      <c r="BY78" s="25"/>
      <c r="BZ78" s="25">
        <v>83646100</v>
      </c>
      <c r="CA78" s="25"/>
      <c r="CB78" s="61">
        <f t="shared" si="42"/>
        <v>39301700</v>
      </c>
      <c r="CC78" s="25">
        <v>23680000</v>
      </c>
      <c r="CD78" s="25"/>
      <c r="CE78" s="25">
        <v>15621700</v>
      </c>
      <c r="CF78" s="25"/>
      <c r="CG78" s="61">
        <f t="shared" si="43"/>
        <v>46588158</v>
      </c>
      <c r="CH78" s="25"/>
      <c r="CI78" s="25"/>
      <c r="CJ78" s="25">
        <v>46588158</v>
      </c>
      <c r="CK78" s="25"/>
      <c r="CL78" s="61">
        <f t="shared" si="44"/>
        <v>53313400</v>
      </c>
      <c r="CM78" s="25">
        <v>19912600</v>
      </c>
      <c r="CN78" s="25"/>
      <c r="CO78" s="25">
        <v>33185400</v>
      </c>
      <c r="CP78" s="25">
        <v>215400</v>
      </c>
      <c r="CQ78" s="25"/>
      <c r="CR78" s="61">
        <f t="shared" si="45"/>
        <v>63915770</v>
      </c>
      <c r="CS78" s="25">
        <v>63915770</v>
      </c>
      <c r="CT78" s="25"/>
      <c r="CU78" s="25"/>
      <c r="CV78" s="25"/>
      <c r="CW78" s="61">
        <f t="shared" si="8"/>
        <v>53528400</v>
      </c>
      <c r="CX78" s="25">
        <v>11977100</v>
      </c>
      <c r="CY78" s="25"/>
      <c r="CZ78" s="25">
        <v>41551300</v>
      </c>
      <c r="DA78" s="25"/>
      <c r="DB78" s="61">
        <f t="shared" si="9"/>
        <v>57269800</v>
      </c>
      <c r="DC78" s="25">
        <v>23131100</v>
      </c>
      <c r="DD78" s="25"/>
      <c r="DE78" s="25">
        <v>34138700</v>
      </c>
      <c r="DF78" s="61">
        <f t="shared" si="10"/>
        <v>42700000</v>
      </c>
      <c r="DG78" s="25">
        <v>18000000</v>
      </c>
      <c r="DH78" s="25"/>
      <c r="DI78" s="25">
        <v>24700000</v>
      </c>
      <c r="DJ78" s="61">
        <f t="shared" si="11"/>
        <v>29690100</v>
      </c>
      <c r="DK78" s="25">
        <v>27190100</v>
      </c>
      <c r="DL78" s="25"/>
      <c r="DM78" s="25">
        <v>2500000</v>
      </c>
      <c r="DN78" s="61">
        <f t="shared" si="12"/>
        <v>63634325</v>
      </c>
      <c r="DO78" s="25">
        <v>45800800</v>
      </c>
      <c r="DP78" s="25"/>
      <c r="DQ78" s="25">
        <v>17833525</v>
      </c>
      <c r="DR78" s="61">
        <f t="shared" si="46"/>
        <v>61492503</v>
      </c>
      <c r="DS78" s="25">
        <v>40780303</v>
      </c>
      <c r="DT78" s="25"/>
      <c r="DU78" s="25">
        <v>20712200</v>
      </c>
      <c r="DV78" s="25"/>
      <c r="DW78" s="61">
        <f t="shared" si="13"/>
        <v>33690176</v>
      </c>
      <c r="DX78" s="25">
        <v>33690176</v>
      </c>
      <c r="DY78" s="25"/>
      <c r="DZ78" s="25"/>
      <c r="EA78" s="25"/>
      <c r="EB78" s="25"/>
      <c r="EC78" s="25"/>
      <c r="ED78" s="25"/>
      <c r="EE78" s="61">
        <f t="shared" si="123"/>
        <v>36811908</v>
      </c>
      <c r="EF78" s="25">
        <v>14627000</v>
      </c>
      <c r="EG78" s="25">
        <v>5360508</v>
      </c>
      <c r="EH78" s="25"/>
      <c r="EI78" s="25">
        <v>15384200</v>
      </c>
      <c r="EJ78" s="25">
        <v>1440200</v>
      </c>
      <c r="EK78" s="25"/>
      <c r="EL78" s="61">
        <f t="shared" si="16"/>
        <v>19583600</v>
      </c>
      <c r="EM78" s="25">
        <v>19583600</v>
      </c>
      <c r="EN78" s="25"/>
      <c r="EO78" s="61">
        <f t="shared" si="17"/>
        <v>18569700</v>
      </c>
      <c r="EP78" s="25">
        <v>18569700</v>
      </c>
      <c r="EQ78" s="25"/>
      <c r="ER78" s="25"/>
      <c r="ES78" s="25"/>
      <c r="ET78" s="25"/>
      <c r="EU78" s="61">
        <f t="shared" si="18"/>
        <v>56000000</v>
      </c>
      <c r="EV78" s="25">
        <v>56000000</v>
      </c>
      <c r="EW78" s="25"/>
      <c r="EX78" s="25"/>
      <c r="EY78" s="25"/>
      <c r="EZ78" s="25">
        <v>21696500</v>
      </c>
      <c r="FA78" s="25">
        <v>24944500</v>
      </c>
      <c r="FB78" s="25">
        <v>24737300</v>
      </c>
      <c r="FC78" s="25">
        <v>20430000</v>
      </c>
      <c r="FD78" s="25">
        <v>38004700</v>
      </c>
      <c r="FE78" s="25">
        <v>20049995</v>
      </c>
      <c r="FF78" s="25">
        <v>21886600</v>
      </c>
      <c r="FG78" s="25">
        <v>26822600</v>
      </c>
      <c r="FH78" s="25">
        <v>13643400</v>
      </c>
      <c r="FI78" s="25">
        <v>14242100</v>
      </c>
      <c r="FJ78" s="25">
        <v>16197900</v>
      </c>
      <c r="FK78" s="61">
        <f t="shared" si="20"/>
        <v>17822300</v>
      </c>
      <c r="FL78" s="25">
        <v>17822300</v>
      </c>
      <c r="FM78" s="25"/>
      <c r="FN78" s="61">
        <f t="shared" si="21"/>
        <v>18256902</v>
      </c>
      <c r="FO78" s="25">
        <v>18256902</v>
      </c>
      <c r="FP78" s="25"/>
      <c r="FQ78" s="25">
        <f t="shared" si="134"/>
        <v>13399638</v>
      </c>
      <c r="FR78" s="25">
        <v>13399638</v>
      </c>
      <c r="FS78" s="182"/>
      <c r="FT78" s="25"/>
      <c r="FU78" s="25">
        <v>7993826</v>
      </c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>
        <f t="shared" si="135"/>
        <v>50399754</v>
      </c>
      <c r="GH78" s="25">
        <f t="shared" si="136"/>
        <v>50399754</v>
      </c>
      <c r="GI78" s="25">
        <f t="shared" si="137"/>
        <v>0</v>
      </c>
      <c r="GJ78" s="25">
        <f>GM78+GP78+GS78+GV78+GY78+HB78+HE78+HH78+HL78+HO78+HR78</f>
        <v>0</v>
      </c>
      <c r="GK78" s="25">
        <v>5563345</v>
      </c>
      <c r="GL78" s="25"/>
      <c r="GM78" s="25"/>
      <c r="GN78" s="25">
        <v>4149200</v>
      </c>
      <c r="GO78" s="25"/>
      <c r="GP78" s="25"/>
      <c r="GQ78" s="25">
        <v>2853000</v>
      </c>
      <c r="GR78" s="25"/>
      <c r="GS78" s="25"/>
      <c r="GT78" s="25">
        <v>4239330</v>
      </c>
      <c r="GU78" s="25"/>
      <c r="GV78" s="25"/>
      <c r="GW78" s="25">
        <v>4456951</v>
      </c>
      <c r="GX78" s="25"/>
      <c r="GY78" s="25"/>
      <c r="GZ78" s="25">
        <v>5800800</v>
      </c>
      <c r="HA78" s="25"/>
      <c r="HB78" s="25"/>
      <c r="HC78" s="25">
        <v>3874326</v>
      </c>
      <c r="HD78" s="25"/>
      <c r="HE78" s="25"/>
      <c r="HF78" s="25">
        <v>5616183</v>
      </c>
      <c r="HG78" s="25"/>
      <c r="HH78" s="25"/>
      <c r="HI78" s="25">
        <v>3961000</v>
      </c>
      <c r="HJ78" s="25"/>
      <c r="HK78" s="25"/>
      <c r="HL78" s="25"/>
      <c r="HM78" s="25">
        <v>4453600</v>
      </c>
      <c r="HN78" s="25"/>
      <c r="HO78" s="25"/>
      <c r="HP78" s="25">
        <v>2862467</v>
      </c>
      <c r="HQ78" s="25"/>
      <c r="HR78" s="25"/>
      <c r="HS78" s="25">
        <v>2569552</v>
      </c>
      <c r="HT78" s="25"/>
      <c r="HU78" s="216"/>
      <c r="HV78" s="235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</row>
    <row r="79" spans="1:256" s="6" customFormat="1" ht="15.95" hidden="1" customHeight="1">
      <c r="A79" s="46"/>
      <c r="B79" s="46">
        <v>6303</v>
      </c>
      <c r="C79" s="47" t="s">
        <v>404</v>
      </c>
      <c r="D79" s="57">
        <f t="shared" si="111"/>
        <v>899855138</v>
      </c>
      <c r="E79" s="82">
        <f t="shared" si="24"/>
        <v>694876838</v>
      </c>
      <c r="F79" s="61">
        <f t="shared" si="112"/>
        <v>15592168</v>
      </c>
      <c r="G79" s="61">
        <f t="shared" si="25"/>
        <v>13029700</v>
      </c>
      <c r="H79" s="61">
        <f t="shared" si="127"/>
        <v>0</v>
      </c>
      <c r="I79" s="61">
        <f t="shared" si="26"/>
        <v>0</v>
      </c>
      <c r="J79" s="61">
        <f t="shared" si="113"/>
        <v>381040685</v>
      </c>
      <c r="K79" s="82">
        <f t="shared" si="27"/>
        <v>223699610</v>
      </c>
      <c r="L79" s="82">
        <f t="shared" si="28"/>
        <v>61514675</v>
      </c>
      <c r="M79" s="60">
        <f t="shared" si="1"/>
        <v>0</v>
      </c>
      <c r="N79" s="53">
        <f t="shared" si="2"/>
        <v>0</v>
      </c>
      <c r="O79" s="25">
        <f t="shared" si="132"/>
        <v>0</v>
      </c>
      <c r="P79" s="25">
        <f>EN79</f>
        <v>0</v>
      </c>
      <c r="Q79" s="25">
        <f t="shared" si="226"/>
        <v>0</v>
      </c>
      <c r="R79" s="25">
        <f t="shared" si="226"/>
        <v>0</v>
      </c>
      <c r="S79" s="25">
        <f>DZ79+EX79</f>
        <v>0</v>
      </c>
      <c r="T79" s="25">
        <f>DY79</f>
        <v>0</v>
      </c>
      <c r="U79" s="25">
        <f>ET79</f>
        <v>0</v>
      </c>
      <c r="V79" s="25">
        <f>FP79</f>
        <v>0</v>
      </c>
      <c r="W79" s="25">
        <f>EW79</f>
        <v>0</v>
      </c>
      <c r="X79" s="25">
        <f>EA79</f>
        <v>0</v>
      </c>
      <c r="Y79" s="25">
        <f>EH79</f>
        <v>0</v>
      </c>
      <c r="Z79" s="25">
        <f t="shared" si="227"/>
        <v>0</v>
      </c>
      <c r="AA79" s="25">
        <f t="shared" si="227"/>
        <v>0</v>
      </c>
      <c r="AB79" s="25">
        <f t="shared" si="133"/>
        <v>0</v>
      </c>
      <c r="AC79" s="9">
        <f t="shared" si="133"/>
        <v>0</v>
      </c>
      <c r="AD79" s="25">
        <f>AW79</f>
        <v>0</v>
      </c>
      <c r="AE79" s="53">
        <f t="shared" si="30"/>
        <v>204978300</v>
      </c>
      <c r="AF79" s="61">
        <f t="shared" si="115"/>
        <v>8386600</v>
      </c>
      <c r="AG79" s="61">
        <f t="shared" si="116"/>
        <v>196591700</v>
      </c>
      <c r="AH79" s="53">
        <f t="shared" si="130"/>
        <v>0</v>
      </c>
      <c r="AI79" s="132">
        <f t="shared" si="0"/>
        <v>0</v>
      </c>
      <c r="AJ79" s="82">
        <f t="shared" si="31"/>
        <v>0</v>
      </c>
      <c r="AK79" s="82">
        <f t="shared" si="32"/>
        <v>0</v>
      </c>
      <c r="AL79" s="82">
        <f t="shared" si="33"/>
        <v>0</v>
      </c>
      <c r="AM79" s="82">
        <f t="shared" si="34"/>
        <v>0</v>
      </c>
      <c r="AN79" s="82">
        <f t="shared" si="35"/>
        <v>0</v>
      </c>
      <c r="AO79" s="82">
        <f t="shared" si="36"/>
        <v>0</v>
      </c>
      <c r="AP79" s="82">
        <f t="shared" si="37"/>
        <v>0</v>
      </c>
      <c r="AQ79" s="12">
        <f t="shared" si="131"/>
        <v>0</v>
      </c>
      <c r="AR79" s="30">
        <f t="shared" si="117"/>
        <v>0</v>
      </c>
      <c r="AS79" s="25"/>
      <c r="AT79" s="25"/>
      <c r="AU79" s="25"/>
      <c r="AV79" s="25"/>
      <c r="AW79" s="25"/>
      <c r="AX79" s="25"/>
      <c r="AY79" s="25"/>
      <c r="AZ79" s="25"/>
      <c r="BA79" s="25">
        <v>10388168</v>
      </c>
      <c r="BB79" s="30">
        <f t="shared" si="119"/>
        <v>5204000</v>
      </c>
      <c r="BC79" s="25">
        <v>5204000</v>
      </c>
      <c r="BD79" s="25"/>
      <c r="BE79" s="25"/>
      <c r="BF79" s="30">
        <f t="shared" si="5"/>
        <v>21416300</v>
      </c>
      <c r="BG79" s="25">
        <v>13029700</v>
      </c>
      <c r="BH79" s="25">
        <v>8386600</v>
      </c>
      <c r="BI79" s="25"/>
      <c r="BJ79" s="25"/>
      <c r="BK79" s="25"/>
      <c r="BL79" s="25"/>
      <c r="BM79" s="61">
        <f t="shared" si="39"/>
        <v>214885345</v>
      </c>
      <c r="BN79" s="25">
        <v>159502345</v>
      </c>
      <c r="BO79" s="25"/>
      <c r="BP79" s="25">
        <v>55383000</v>
      </c>
      <c r="BQ79" s="25"/>
      <c r="BR79" s="25"/>
      <c r="BS79" s="25"/>
      <c r="BT79" s="61">
        <f t="shared" si="40"/>
        <v>22019000</v>
      </c>
      <c r="BU79" s="25">
        <v>22019000</v>
      </c>
      <c r="BV79" s="25"/>
      <c r="BW79" s="61">
        <f t="shared" si="41"/>
        <v>32645000</v>
      </c>
      <c r="BX79" s="25"/>
      <c r="BY79" s="25"/>
      <c r="BZ79" s="25">
        <v>32645000</v>
      </c>
      <c r="CA79" s="25"/>
      <c r="CB79" s="61">
        <f t="shared" si="42"/>
        <v>26201300</v>
      </c>
      <c r="CC79" s="25">
        <v>15786800</v>
      </c>
      <c r="CD79" s="25"/>
      <c r="CE79" s="25">
        <v>10414500</v>
      </c>
      <c r="CF79" s="25"/>
      <c r="CG79" s="61">
        <f t="shared" si="43"/>
        <v>20000000</v>
      </c>
      <c r="CH79" s="25"/>
      <c r="CI79" s="25"/>
      <c r="CJ79" s="25">
        <v>20000000</v>
      </c>
      <c r="CK79" s="25"/>
      <c r="CL79" s="61">
        <f t="shared" si="44"/>
        <v>36603900</v>
      </c>
      <c r="CM79" s="25">
        <v>27482000</v>
      </c>
      <c r="CN79" s="25"/>
      <c r="CO79" s="25">
        <v>9121900</v>
      </c>
      <c r="CP79" s="25"/>
      <c r="CQ79" s="25"/>
      <c r="CR79" s="61">
        <f t="shared" si="45"/>
        <v>42608180</v>
      </c>
      <c r="CS79" s="25">
        <v>42608180</v>
      </c>
      <c r="CT79" s="25"/>
      <c r="CU79" s="25"/>
      <c r="CV79" s="25"/>
      <c r="CW79" s="61">
        <f t="shared" si="8"/>
        <v>35243700</v>
      </c>
      <c r="CX79" s="25">
        <v>16740500</v>
      </c>
      <c r="CY79" s="25"/>
      <c r="CZ79" s="25">
        <v>18503200</v>
      </c>
      <c r="DA79" s="25"/>
      <c r="DB79" s="61">
        <f t="shared" si="9"/>
        <v>39320900</v>
      </c>
      <c r="DC79" s="25">
        <v>29448800</v>
      </c>
      <c r="DD79" s="25"/>
      <c r="DE79" s="25">
        <v>9872100</v>
      </c>
      <c r="DF79" s="61">
        <f t="shared" si="10"/>
        <v>24000000</v>
      </c>
      <c r="DG79" s="25">
        <v>12000000</v>
      </c>
      <c r="DH79" s="25"/>
      <c r="DI79" s="25">
        <v>12000000</v>
      </c>
      <c r="DJ79" s="61">
        <f t="shared" si="11"/>
        <v>19758800</v>
      </c>
      <c r="DK79" s="25">
        <v>18058800</v>
      </c>
      <c r="DL79" s="25"/>
      <c r="DM79" s="25">
        <v>1700000</v>
      </c>
      <c r="DN79" s="61">
        <f t="shared" si="12"/>
        <v>6100000</v>
      </c>
      <c r="DO79" s="25"/>
      <c r="DP79" s="25"/>
      <c r="DQ79" s="25">
        <v>6100000</v>
      </c>
      <c r="DR79" s="61">
        <f t="shared" si="46"/>
        <v>37526260</v>
      </c>
      <c r="DS79" s="25">
        <v>30394260</v>
      </c>
      <c r="DT79" s="25"/>
      <c r="DU79" s="25">
        <v>7132000</v>
      </c>
      <c r="DV79" s="25"/>
      <c r="DW79" s="61">
        <f t="shared" si="13"/>
        <v>15500000</v>
      </c>
      <c r="DX79" s="25">
        <v>15500000</v>
      </c>
      <c r="DY79" s="25"/>
      <c r="DZ79" s="25"/>
      <c r="EA79" s="25"/>
      <c r="EB79" s="25"/>
      <c r="EC79" s="25"/>
      <c r="ED79" s="25"/>
      <c r="EE79" s="61">
        <f t="shared" si="123"/>
        <v>20720000</v>
      </c>
      <c r="EF79" s="25">
        <v>7000000</v>
      </c>
      <c r="EG79" s="25"/>
      <c r="EH79" s="25"/>
      <c r="EI79" s="25">
        <v>13720000</v>
      </c>
      <c r="EJ79" s="25"/>
      <c r="EK79" s="25"/>
      <c r="EL79" s="61">
        <f t="shared" si="16"/>
        <v>12935000</v>
      </c>
      <c r="EM79" s="25">
        <v>12935000</v>
      </c>
      <c r="EN79" s="25"/>
      <c r="EO79" s="61">
        <f t="shared" si="17"/>
        <v>13152000</v>
      </c>
      <c r="EP79" s="25">
        <v>13152000</v>
      </c>
      <c r="EQ79" s="25"/>
      <c r="ER79" s="25"/>
      <c r="ES79" s="25"/>
      <c r="ET79" s="25"/>
      <c r="EU79" s="61">
        <f t="shared" si="18"/>
        <v>18000000</v>
      </c>
      <c r="EV79" s="25">
        <v>18000000</v>
      </c>
      <c r="EW79" s="25"/>
      <c r="EX79" s="25"/>
      <c r="EY79" s="25"/>
      <c r="EZ79" s="25">
        <v>14990000</v>
      </c>
      <c r="FA79" s="25">
        <v>16918000</v>
      </c>
      <c r="FB79" s="25">
        <v>17609200</v>
      </c>
      <c r="FC79" s="25">
        <v>13400000</v>
      </c>
      <c r="FD79" s="25">
        <v>21932800</v>
      </c>
      <c r="FE79" s="25">
        <v>13502210</v>
      </c>
      <c r="FF79" s="25">
        <v>14591100</v>
      </c>
      <c r="FG79" s="25">
        <v>18820000</v>
      </c>
      <c r="FH79" s="25">
        <v>9962000</v>
      </c>
      <c r="FI79" s="25">
        <v>11591300</v>
      </c>
      <c r="FJ79" s="25">
        <v>10796000</v>
      </c>
      <c r="FK79" s="61">
        <f t="shared" si="20"/>
        <v>9308100</v>
      </c>
      <c r="FL79" s="25">
        <v>9308100</v>
      </c>
      <c r="FM79" s="25"/>
      <c r="FN79" s="61">
        <f t="shared" si="21"/>
        <v>11448000</v>
      </c>
      <c r="FO79" s="25">
        <v>11448000</v>
      </c>
      <c r="FP79" s="25"/>
      <c r="FQ79" s="25">
        <f t="shared" si="134"/>
        <v>7272000</v>
      </c>
      <c r="FR79" s="25">
        <v>7272000</v>
      </c>
      <c r="FS79" s="182"/>
      <c r="FT79" s="25"/>
      <c r="FU79" s="25">
        <v>2731800</v>
      </c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>
        <f t="shared" si="135"/>
        <v>30754775</v>
      </c>
      <c r="GH79" s="25">
        <f t="shared" si="136"/>
        <v>30754775</v>
      </c>
      <c r="GI79" s="25">
        <f t="shared" si="137"/>
        <v>0</v>
      </c>
      <c r="GJ79" s="25">
        <f>GM79+GP79+GS79+GV79+GY79+HB79+HE79+HH79+HL79+HO79+HR79</f>
        <v>0</v>
      </c>
      <c r="GK79" s="25">
        <v>3797906</v>
      </c>
      <c r="GL79" s="25"/>
      <c r="GM79" s="25"/>
      <c r="GN79" s="25">
        <v>3048900</v>
      </c>
      <c r="GO79" s="25"/>
      <c r="GP79" s="25"/>
      <c r="GQ79" s="25">
        <v>2403000</v>
      </c>
      <c r="GR79" s="25"/>
      <c r="GS79" s="25"/>
      <c r="GT79" s="25"/>
      <c r="GU79" s="25"/>
      <c r="GV79" s="25"/>
      <c r="GW79" s="25">
        <v>2770891</v>
      </c>
      <c r="GX79" s="25"/>
      <c r="GY79" s="25"/>
      <c r="GZ79" s="25">
        <v>3767675</v>
      </c>
      <c r="HA79" s="25"/>
      <c r="HB79" s="25"/>
      <c r="HC79" s="25">
        <v>2484600</v>
      </c>
      <c r="HD79" s="25"/>
      <c r="HE79" s="25"/>
      <c r="HF79" s="25">
        <v>3666976</v>
      </c>
      <c r="HG79" s="25"/>
      <c r="HH79" s="25"/>
      <c r="HI79" s="25">
        <v>2497000</v>
      </c>
      <c r="HJ79" s="25"/>
      <c r="HK79" s="25"/>
      <c r="HL79" s="25"/>
      <c r="HM79" s="25">
        <v>2696200</v>
      </c>
      <c r="HN79" s="25"/>
      <c r="HO79" s="25"/>
      <c r="HP79" s="25">
        <v>1731627</v>
      </c>
      <c r="HQ79" s="25"/>
      <c r="HR79" s="25"/>
      <c r="HS79" s="25">
        <v>1890000</v>
      </c>
      <c r="HT79" s="25"/>
      <c r="HU79" s="216"/>
      <c r="HV79" s="235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</row>
    <row r="80" spans="1:256" s="6" customFormat="1" ht="15.95" hidden="1" customHeight="1">
      <c r="A80" s="46"/>
      <c r="B80" s="46">
        <v>6304</v>
      </c>
      <c r="C80" s="47" t="s">
        <v>83</v>
      </c>
      <c r="D80" s="57">
        <f t="shared" si="111"/>
        <v>795348132</v>
      </c>
      <c r="E80" s="82">
        <f t="shared" si="24"/>
        <v>282536900</v>
      </c>
      <c r="F80" s="61">
        <f t="shared" si="112"/>
        <v>14600</v>
      </c>
      <c r="G80" s="61">
        <f t="shared" si="25"/>
        <v>4783100</v>
      </c>
      <c r="H80" s="61">
        <f t="shared" si="127"/>
        <v>0</v>
      </c>
      <c r="I80" s="61">
        <f t="shared" si="26"/>
        <v>0</v>
      </c>
      <c r="J80" s="61">
        <f t="shared" si="113"/>
        <v>111945320</v>
      </c>
      <c r="K80" s="82">
        <f t="shared" si="27"/>
        <v>149429100</v>
      </c>
      <c r="L80" s="82">
        <f t="shared" si="28"/>
        <v>16364780</v>
      </c>
      <c r="M80" s="60"/>
      <c r="N80" s="53"/>
      <c r="O80" s="25">
        <f t="shared" si="132"/>
        <v>0</v>
      </c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>
        <f t="shared" si="133"/>
        <v>0</v>
      </c>
      <c r="AC80" s="9"/>
      <c r="AD80" s="25"/>
      <c r="AE80" s="53">
        <f t="shared" si="30"/>
        <v>512765332</v>
      </c>
      <c r="AF80" s="61">
        <f t="shared" si="115"/>
        <v>17184000</v>
      </c>
      <c r="AG80" s="61">
        <f t="shared" si="116"/>
        <v>495581332</v>
      </c>
      <c r="AH80" s="53">
        <f t="shared" si="130"/>
        <v>45900</v>
      </c>
      <c r="AI80" s="132">
        <f t="shared" si="0"/>
        <v>0</v>
      </c>
      <c r="AJ80" s="82">
        <f t="shared" si="31"/>
        <v>0</v>
      </c>
      <c r="AK80" s="82">
        <f t="shared" si="32"/>
        <v>0</v>
      </c>
      <c r="AL80" s="82">
        <f t="shared" si="33"/>
        <v>0</v>
      </c>
      <c r="AM80" s="82">
        <f t="shared" si="34"/>
        <v>0</v>
      </c>
      <c r="AN80" s="82">
        <f t="shared" si="35"/>
        <v>45900</v>
      </c>
      <c r="AO80" s="82">
        <f t="shared" si="36"/>
        <v>0</v>
      </c>
      <c r="AP80" s="82">
        <f t="shared" si="37"/>
        <v>0</v>
      </c>
      <c r="AQ80" s="12">
        <f t="shared" si="131"/>
        <v>0</v>
      </c>
      <c r="AR80" s="30"/>
      <c r="AS80" s="25"/>
      <c r="AT80" s="25"/>
      <c r="AU80" s="25"/>
      <c r="AV80" s="25"/>
      <c r="AW80" s="25"/>
      <c r="AX80" s="25"/>
      <c r="AY80" s="25"/>
      <c r="AZ80" s="25"/>
      <c r="BA80" s="25">
        <v>14600</v>
      </c>
      <c r="BB80" s="30"/>
      <c r="BC80" s="25"/>
      <c r="BD80" s="25"/>
      <c r="BE80" s="25"/>
      <c r="BF80" s="30">
        <f t="shared" si="5"/>
        <v>21967100</v>
      </c>
      <c r="BG80" s="25">
        <v>4783100</v>
      </c>
      <c r="BH80" s="25">
        <v>17184000</v>
      </c>
      <c r="BI80" s="25"/>
      <c r="BJ80" s="25"/>
      <c r="BK80" s="25"/>
      <c r="BL80" s="25"/>
      <c r="BM80" s="61">
        <f t="shared" si="39"/>
        <v>244011307</v>
      </c>
      <c r="BN80" s="25">
        <v>3765100</v>
      </c>
      <c r="BO80" s="25"/>
      <c r="BP80" s="25">
        <v>240246207</v>
      </c>
      <c r="BQ80" s="25"/>
      <c r="BR80" s="25"/>
      <c r="BS80" s="25"/>
      <c r="BT80" s="61"/>
      <c r="BU80" s="25"/>
      <c r="BV80" s="25"/>
      <c r="BW80" s="61">
        <f t="shared" si="41"/>
        <v>83219500</v>
      </c>
      <c r="BX80" s="25"/>
      <c r="BY80" s="25"/>
      <c r="BZ80" s="25">
        <v>83219500</v>
      </c>
      <c r="CA80" s="25"/>
      <c r="CB80" s="61"/>
      <c r="CC80" s="25"/>
      <c r="CD80" s="25"/>
      <c r="CE80" s="25">
        <v>22130300</v>
      </c>
      <c r="CF80" s="25"/>
      <c r="CG80" s="61">
        <f t="shared" si="43"/>
        <v>9886000</v>
      </c>
      <c r="CH80" s="25"/>
      <c r="CI80" s="25"/>
      <c r="CJ80" s="25">
        <v>9886000</v>
      </c>
      <c r="CK80" s="25"/>
      <c r="CL80" s="61">
        <f t="shared" si="44"/>
        <v>39990200</v>
      </c>
      <c r="CM80" s="25">
        <v>14427200</v>
      </c>
      <c r="CN80" s="25"/>
      <c r="CO80" s="25">
        <v>25517100</v>
      </c>
      <c r="CP80" s="25">
        <v>45900</v>
      </c>
      <c r="CQ80" s="25"/>
      <c r="CR80" s="61">
        <f t="shared" si="45"/>
        <v>41025000</v>
      </c>
      <c r="CS80" s="25">
        <v>5525000</v>
      </c>
      <c r="CT80" s="25"/>
      <c r="CU80" s="25">
        <v>35500000</v>
      </c>
      <c r="CV80" s="25"/>
      <c r="CW80" s="61">
        <f t="shared" si="8"/>
        <v>33263400</v>
      </c>
      <c r="CX80" s="25"/>
      <c r="CY80" s="25"/>
      <c r="CZ80" s="25">
        <v>33263400</v>
      </c>
      <c r="DA80" s="25"/>
      <c r="DB80" s="61">
        <f t="shared" si="9"/>
        <v>36252400</v>
      </c>
      <c r="DC80" s="25">
        <v>34470200</v>
      </c>
      <c r="DD80" s="25"/>
      <c r="DE80" s="25">
        <v>1782200</v>
      </c>
      <c r="DF80" s="61">
        <f t="shared" si="10"/>
        <v>15090000</v>
      </c>
      <c r="DG80" s="25">
        <v>5870000</v>
      </c>
      <c r="DH80" s="25"/>
      <c r="DI80" s="25">
        <v>9220000</v>
      </c>
      <c r="DJ80" s="61">
        <f t="shared" si="11"/>
        <v>26000000</v>
      </c>
      <c r="DK80" s="25">
        <v>8000000</v>
      </c>
      <c r="DL80" s="25"/>
      <c r="DM80" s="25">
        <v>18000000</v>
      </c>
      <c r="DN80" s="61">
        <f t="shared" si="12"/>
        <v>12698525</v>
      </c>
      <c r="DO80" s="25"/>
      <c r="DP80" s="25"/>
      <c r="DQ80" s="25">
        <v>12698525</v>
      </c>
      <c r="DR80" s="61">
        <f t="shared" si="46"/>
        <v>30966420</v>
      </c>
      <c r="DS80" s="25">
        <v>30488320</v>
      </c>
      <c r="DT80" s="25"/>
      <c r="DU80" s="25">
        <v>478100</v>
      </c>
      <c r="DV80" s="25"/>
      <c r="DW80" s="61"/>
      <c r="DX80" s="25"/>
      <c r="DY80" s="25"/>
      <c r="DZ80" s="25"/>
      <c r="EA80" s="25"/>
      <c r="EB80" s="25"/>
      <c r="EC80" s="25"/>
      <c r="ED80" s="25"/>
      <c r="EE80" s="61">
        <f t="shared" si="123"/>
        <v>13039500</v>
      </c>
      <c r="EF80" s="25">
        <v>9399500</v>
      </c>
      <c r="EG80" s="25"/>
      <c r="EH80" s="25"/>
      <c r="EI80" s="25">
        <v>3640000</v>
      </c>
      <c r="EJ80" s="25"/>
      <c r="EK80" s="25"/>
      <c r="EL80" s="61">
        <f t="shared" si="16"/>
        <v>11857600</v>
      </c>
      <c r="EM80" s="25">
        <v>11857600</v>
      </c>
      <c r="EN80" s="25"/>
      <c r="EO80" s="61"/>
      <c r="EP80" s="25">
        <v>13635000</v>
      </c>
      <c r="EQ80" s="25"/>
      <c r="ER80" s="25"/>
      <c r="ES80" s="25"/>
      <c r="ET80" s="25"/>
      <c r="EU80" s="61">
        <f t="shared" si="18"/>
        <v>32500000</v>
      </c>
      <c r="EV80" s="25">
        <v>32500000</v>
      </c>
      <c r="EW80" s="25"/>
      <c r="EX80" s="25"/>
      <c r="EY80" s="25"/>
      <c r="EZ80" s="25">
        <v>13443100</v>
      </c>
      <c r="FA80" s="25">
        <v>14013900</v>
      </c>
      <c r="FB80" s="25"/>
      <c r="FC80" s="25">
        <v>6800000</v>
      </c>
      <c r="FD80" s="25"/>
      <c r="FE80" s="25">
        <v>6197700</v>
      </c>
      <c r="FF80" s="25">
        <v>6923800</v>
      </c>
      <c r="FG80" s="25">
        <v>30205700</v>
      </c>
      <c r="FH80" s="25">
        <v>8454200</v>
      </c>
      <c r="FI80" s="25"/>
      <c r="FJ80" s="25">
        <v>5398100</v>
      </c>
      <c r="FK80" s="61">
        <f t="shared" si="20"/>
        <v>0</v>
      </c>
      <c r="FL80" s="25"/>
      <c r="FM80" s="25"/>
      <c r="FN80" s="61">
        <f t="shared" si="21"/>
        <v>11169100</v>
      </c>
      <c r="FO80" s="25">
        <v>11169100</v>
      </c>
      <c r="FP80" s="25"/>
      <c r="FQ80" s="25">
        <f t="shared" si="134"/>
        <v>0</v>
      </c>
      <c r="FR80" s="25"/>
      <c r="FS80" s="182"/>
      <c r="FT80" s="25"/>
      <c r="FU80" s="25">
        <v>4194280</v>
      </c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>
        <f t="shared" ref="GG80:GG96" si="228">SUM(GK80:HS80)-HJ80</f>
        <v>1001400</v>
      </c>
      <c r="GH80" s="25">
        <f t="shared" si="136"/>
        <v>1001400</v>
      </c>
      <c r="GI80" s="25">
        <f t="shared" si="137"/>
        <v>0</v>
      </c>
      <c r="GJ80" s="25">
        <f>GM80+GP80+GS80+GV80+GY80+HB80+HE80+HH80+HL80+HO80+HR80</f>
        <v>0</v>
      </c>
      <c r="GK80" s="25"/>
      <c r="GL80" s="25"/>
      <c r="GM80" s="25"/>
      <c r="GN80" s="25">
        <v>1001400</v>
      </c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16"/>
      <c r="HV80" s="235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</row>
    <row r="81" spans="1:256" s="6" customFormat="1" ht="15.95" hidden="1" customHeight="1">
      <c r="A81" s="46"/>
      <c r="B81" s="46">
        <v>6349</v>
      </c>
      <c r="C81" s="47" t="s">
        <v>395</v>
      </c>
      <c r="D81" s="57">
        <f t="shared" si="111"/>
        <v>0</v>
      </c>
      <c r="E81" s="82">
        <f t="shared" si="24"/>
        <v>0</v>
      </c>
      <c r="F81" s="61">
        <f t="shared" si="112"/>
        <v>0</v>
      </c>
      <c r="G81" s="61">
        <f t="shared" si="25"/>
        <v>0</v>
      </c>
      <c r="H81" s="61">
        <f t="shared" si="127"/>
        <v>0</v>
      </c>
      <c r="I81" s="61">
        <f t="shared" si="26"/>
        <v>0</v>
      </c>
      <c r="J81" s="61">
        <f t="shared" si="113"/>
        <v>0</v>
      </c>
      <c r="K81" s="82">
        <f t="shared" si="27"/>
        <v>0</v>
      </c>
      <c r="L81" s="82">
        <f t="shared" si="28"/>
        <v>0</v>
      </c>
      <c r="M81" s="60">
        <f t="shared" ref="M81:M144" si="229">BO81+BY81+CD81+CI81+CN81+CT81+CY81+DD81+DH81+DL81+DP81+DT81+SUM(FV81:GF81)</f>
        <v>0</v>
      </c>
      <c r="N81" s="53">
        <f t="shared" si="2"/>
        <v>0</v>
      </c>
      <c r="O81" s="25">
        <f t="shared" si="132"/>
        <v>0</v>
      </c>
      <c r="P81" s="25">
        <f>EN81</f>
        <v>0</v>
      </c>
      <c r="Q81" s="25">
        <f t="shared" si="226"/>
        <v>0</v>
      </c>
      <c r="R81" s="25">
        <f t="shared" si="226"/>
        <v>0</v>
      </c>
      <c r="S81" s="25">
        <f>DZ81+EX81</f>
        <v>0</v>
      </c>
      <c r="T81" s="25">
        <f>DY81</f>
        <v>0</v>
      </c>
      <c r="U81" s="25">
        <f>ET81</f>
        <v>0</v>
      </c>
      <c r="V81" s="25">
        <f>FP81</f>
        <v>0</v>
      </c>
      <c r="W81" s="25">
        <f>EW81</f>
        <v>0</v>
      </c>
      <c r="X81" s="25">
        <f>EA81</f>
        <v>0</v>
      </c>
      <c r="Y81" s="25">
        <f>EH81</f>
        <v>0</v>
      </c>
      <c r="Z81" s="25">
        <f t="shared" si="227"/>
        <v>0</v>
      </c>
      <c r="AA81" s="25">
        <f t="shared" si="227"/>
        <v>0</v>
      </c>
      <c r="AB81" s="25">
        <f t="shared" si="133"/>
        <v>0</v>
      </c>
      <c r="AC81" s="9">
        <f t="shared" si="133"/>
        <v>0</v>
      </c>
      <c r="AD81" s="25">
        <f>AW81</f>
        <v>0</v>
      </c>
      <c r="AE81" s="53">
        <f t="shared" si="30"/>
        <v>0</v>
      </c>
      <c r="AF81" s="61">
        <f t="shared" si="115"/>
        <v>0</v>
      </c>
      <c r="AG81" s="61">
        <f t="shared" si="116"/>
        <v>0</v>
      </c>
      <c r="AH81" s="53">
        <f t="shared" si="130"/>
        <v>0</v>
      </c>
      <c r="AI81" s="132">
        <f t="shared" si="0"/>
        <v>0</v>
      </c>
      <c r="AJ81" s="82">
        <f t="shared" si="31"/>
        <v>0</v>
      </c>
      <c r="AK81" s="82">
        <f t="shared" si="32"/>
        <v>0</v>
      </c>
      <c r="AL81" s="82">
        <f t="shared" si="33"/>
        <v>0</v>
      </c>
      <c r="AM81" s="82">
        <f t="shared" si="34"/>
        <v>0</v>
      </c>
      <c r="AN81" s="82">
        <f t="shared" si="35"/>
        <v>0</v>
      </c>
      <c r="AO81" s="82">
        <f t="shared" si="36"/>
        <v>0</v>
      </c>
      <c r="AP81" s="82">
        <f t="shared" si="37"/>
        <v>0</v>
      </c>
      <c r="AQ81" s="12">
        <f t="shared" si="131"/>
        <v>0</v>
      </c>
      <c r="AR81" s="30">
        <f t="shared" si="117"/>
        <v>0</v>
      </c>
      <c r="AS81" s="25"/>
      <c r="AT81" s="25"/>
      <c r="AU81" s="25"/>
      <c r="AV81" s="25"/>
      <c r="AW81" s="25"/>
      <c r="AX81" s="25"/>
      <c r="AY81" s="25"/>
      <c r="AZ81" s="25"/>
      <c r="BA81" s="25"/>
      <c r="BB81" s="30">
        <f t="shared" si="119"/>
        <v>0</v>
      </c>
      <c r="BC81" s="25"/>
      <c r="BD81" s="25"/>
      <c r="BE81" s="25"/>
      <c r="BF81" s="30">
        <f t="shared" si="5"/>
        <v>0</v>
      </c>
      <c r="BG81" s="25"/>
      <c r="BH81" s="25"/>
      <c r="BI81" s="25"/>
      <c r="BJ81" s="25"/>
      <c r="BK81" s="25"/>
      <c r="BL81" s="25"/>
      <c r="BM81" s="61">
        <f t="shared" si="39"/>
        <v>0</v>
      </c>
      <c r="BN81" s="25"/>
      <c r="BO81" s="25"/>
      <c r="BP81" s="25"/>
      <c r="BQ81" s="25"/>
      <c r="BR81" s="25"/>
      <c r="BS81" s="25"/>
      <c r="BT81" s="61">
        <f t="shared" si="40"/>
        <v>0</v>
      </c>
      <c r="BU81" s="25"/>
      <c r="BV81" s="25"/>
      <c r="BW81" s="61">
        <f t="shared" si="41"/>
        <v>0</v>
      </c>
      <c r="BX81" s="25"/>
      <c r="BY81" s="25"/>
      <c r="BZ81" s="25"/>
      <c r="CA81" s="25"/>
      <c r="CB81" s="61">
        <f t="shared" si="42"/>
        <v>0</v>
      </c>
      <c r="CC81" s="25"/>
      <c r="CD81" s="25"/>
      <c r="CE81" s="25"/>
      <c r="CF81" s="25"/>
      <c r="CG81" s="61">
        <f t="shared" si="43"/>
        <v>0</v>
      </c>
      <c r="CH81" s="25"/>
      <c r="CI81" s="25"/>
      <c r="CJ81" s="25"/>
      <c r="CK81" s="25"/>
      <c r="CL81" s="61">
        <f t="shared" si="44"/>
        <v>0</v>
      </c>
      <c r="CM81" s="25"/>
      <c r="CN81" s="25"/>
      <c r="CO81" s="25"/>
      <c r="CP81" s="25"/>
      <c r="CQ81" s="25"/>
      <c r="CR81" s="61">
        <f t="shared" si="45"/>
        <v>0</v>
      </c>
      <c r="CS81" s="25"/>
      <c r="CT81" s="25"/>
      <c r="CU81" s="25"/>
      <c r="CV81" s="25"/>
      <c r="CW81" s="61">
        <f t="shared" si="8"/>
        <v>0</v>
      </c>
      <c r="CX81" s="25"/>
      <c r="CY81" s="25"/>
      <c r="CZ81" s="25"/>
      <c r="DA81" s="25"/>
      <c r="DB81" s="61">
        <f t="shared" si="9"/>
        <v>0</v>
      </c>
      <c r="DC81" s="25"/>
      <c r="DD81" s="25"/>
      <c r="DE81" s="25"/>
      <c r="DF81" s="61">
        <f t="shared" si="10"/>
        <v>0</v>
      </c>
      <c r="DG81" s="25"/>
      <c r="DH81" s="25"/>
      <c r="DI81" s="25"/>
      <c r="DJ81" s="61">
        <f t="shared" si="11"/>
        <v>0</v>
      </c>
      <c r="DK81" s="25"/>
      <c r="DL81" s="25"/>
      <c r="DM81" s="25"/>
      <c r="DN81" s="61">
        <f t="shared" si="12"/>
        <v>0</v>
      </c>
      <c r="DO81" s="25"/>
      <c r="DP81" s="25"/>
      <c r="DQ81" s="25"/>
      <c r="DR81" s="61">
        <f t="shared" si="46"/>
        <v>0</v>
      </c>
      <c r="DS81" s="25"/>
      <c r="DT81" s="25"/>
      <c r="DU81" s="25"/>
      <c r="DV81" s="25"/>
      <c r="DW81" s="61">
        <f t="shared" ref="DW81:DW144" si="230">SUM(DX81:ED81)</f>
        <v>0</v>
      </c>
      <c r="DX81" s="25"/>
      <c r="DY81" s="25"/>
      <c r="DZ81" s="25"/>
      <c r="EA81" s="25"/>
      <c r="EB81" s="25"/>
      <c r="EC81" s="25"/>
      <c r="ED81" s="25"/>
      <c r="EE81" s="61">
        <f t="shared" si="123"/>
        <v>0</v>
      </c>
      <c r="EF81" s="25"/>
      <c r="EG81" s="25"/>
      <c r="EH81" s="25"/>
      <c r="EI81" s="25"/>
      <c r="EJ81" s="25"/>
      <c r="EK81" s="25"/>
      <c r="EL81" s="61">
        <f t="shared" si="16"/>
        <v>0</v>
      </c>
      <c r="EM81" s="25"/>
      <c r="EN81" s="25"/>
      <c r="EO81" s="61">
        <f t="shared" ref="EO81:EO144" si="231">SUM(EP81:ET81)</f>
        <v>0</v>
      </c>
      <c r="EP81" s="25"/>
      <c r="EQ81" s="25"/>
      <c r="ER81" s="25"/>
      <c r="ES81" s="25"/>
      <c r="ET81" s="25"/>
      <c r="EU81" s="61">
        <f t="shared" si="18"/>
        <v>0</v>
      </c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61">
        <f t="shared" si="20"/>
        <v>0</v>
      </c>
      <c r="FL81" s="25"/>
      <c r="FM81" s="25"/>
      <c r="FN81" s="61">
        <f t="shared" si="21"/>
        <v>0</v>
      </c>
      <c r="FO81" s="25"/>
      <c r="FP81" s="25"/>
      <c r="FQ81" s="25">
        <f t="shared" si="134"/>
        <v>0</v>
      </c>
      <c r="FR81" s="25"/>
      <c r="FS81" s="182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>
        <f t="shared" si="228"/>
        <v>0</v>
      </c>
      <c r="GH81" s="25">
        <f t="shared" si="136"/>
        <v>0</v>
      </c>
      <c r="GI81" s="25">
        <f t="shared" si="137"/>
        <v>0</v>
      </c>
      <c r="GJ81" s="25">
        <f>GM81+GP81+GS81+GV81+GY81+HB81+HE81+HH81+HL81+HO81+HR81</f>
        <v>0</v>
      </c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16"/>
      <c r="HV81" s="235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</row>
    <row r="82" spans="1:256" s="6" customFormat="1" ht="15.95" hidden="1" customHeight="1">
      <c r="A82" s="44">
        <v>6400</v>
      </c>
      <c r="B82" s="44"/>
      <c r="C82" s="45" t="s">
        <v>535</v>
      </c>
      <c r="D82" s="57">
        <f t="shared" si="111"/>
        <v>5997586207</v>
      </c>
      <c r="E82" s="82">
        <f t="shared" si="24"/>
        <v>757680945</v>
      </c>
      <c r="F82" s="61">
        <f t="shared" si="112"/>
        <v>0</v>
      </c>
      <c r="G82" s="61">
        <f t="shared" si="25"/>
        <v>0</v>
      </c>
      <c r="H82" s="61">
        <f t="shared" si="127"/>
        <v>0</v>
      </c>
      <c r="I82" s="61">
        <f t="shared" si="26"/>
        <v>0</v>
      </c>
      <c r="J82" s="61">
        <f t="shared" si="113"/>
        <v>0</v>
      </c>
      <c r="K82" s="82">
        <f t="shared" si="27"/>
        <v>648064600</v>
      </c>
      <c r="L82" s="82">
        <f t="shared" si="28"/>
        <v>109616345</v>
      </c>
      <c r="M82" s="60">
        <f t="shared" si="229"/>
        <v>0</v>
      </c>
      <c r="N82" s="53">
        <f t="shared" si="2"/>
        <v>0</v>
      </c>
      <c r="O82" s="25">
        <f t="shared" si="132"/>
        <v>0</v>
      </c>
      <c r="P82" s="34">
        <f t="shared" ref="P82:AA82" si="232">SUM(P83:P87)</f>
        <v>0</v>
      </c>
      <c r="Q82" s="34">
        <f t="shared" si="232"/>
        <v>0</v>
      </c>
      <c r="R82" s="34">
        <f t="shared" si="232"/>
        <v>0</v>
      </c>
      <c r="S82" s="34">
        <f t="shared" si="232"/>
        <v>0</v>
      </c>
      <c r="T82" s="34">
        <f t="shared" si="232"/>
        <v>0</v>
      </c>
      <c r="U82" s="34">
        <f t="shared" si="232"/>
        <v>0</v>
      </c>
      <c r="V82" s="34">
        <f t="shared" si="232"/>
        <v>0</v>
      </c>
      <c r="W82" s="34">
        <f t="shared" si="232"/>
        <v>0</v>
      </c>
      <c r="X82" s="34">
        <f t="shared" si="232"/>
        <v>0</v>
      </c>
      <c r="Y82" s="34">
        <f t="shared" si="232"/>
        <v>0</v>
      </c>
      <c r="Z82" s="34">
        <f t="shared" si="232"/>
        <v>0</v>
      </c>
      <c r="AA82" s="34">
        <f t="shared" si="232"/>
        <v>0</v>
      </c>
      <c r="AB82" s="25">
        <f t="shared" si="133"/>
        <v>0</v>
      </c>
      <c r="AC82" s="9">
        <f t="shared" si="133"/>
        <v>0</v>
      </c>
      <c r="AD82" s="34">
        <f>SUM(AD83:AD87)</f>
        <v>0</v>
      </c>
      <c r="AE82" s="53">
        <f t="shared" si="30"/>
        <v>5158364762</v>
      </c>
      <c r="AF82" s="61">
        <f t="shared" si="115"/>
        <v>222587600</v>
      </c>
      <c r="AG82" s="61">
        <f t="shared" si="116"/>
        <v>4935777162</v>
      </c>
      <c r="AH82" s="53">
        <f t="shared" si="130"/>
        <v>81540500</v>
      </c>
      <c r="AI82" s="132">
        <f t="shared" si="0"/>
        <v>0</v>
      </c>
      <c r="AJ82" s="82">
        <f t="shared" si="31"/>
        <v>0</v>
      </c>
      <c r="AK82" s="82">
        <f t="shared" si="32"/>
        <v>0</v>
      </c>
      <c r="AL82" s="82">
        <f t="shared" si="33"/>
        <v>0</v>
      </c>
      <c r="AM82" s="82">
        <f t="shared" si="34"/>
        <v>36864500</v>
      </c>
      <c r="AN82" s="82">
        <f t="shared" si="35"/>
        <v>44676000</v>
      </c>
      <c r="AO82" s="82">
        <f t="shared" si="36"/>
        <v>0</v>
      </c>
      <c r="AP82" s="82">
        <f t="shared" si="37"/>
        <v>0</v>
      </c>
      <c r="AQ82" s="12">
        <f t="shared" si="131"/>
        <v>0</v>
      </c>
      <c r="AR82" s="30">
        <f t="shared" si="117"/>
        <v>0</v>
      </c>
      <c r="AS82" s="34">
        <f t="shared" ref="AS82:AZ82" si="233">SUM(AS83:AS87)</f>
        <v>0</v>
      </c>
      <c r="AT82" s="34">
        <f t="shared" si="233"/>
        <v>0</v>
      </c>
      <c r="AU82" s="34">
        <f t="shared" si="233"/>
        <v>0</v>
      </c>
      <c r="AV82" s="34">
        <f t="shared" si="233"/>
        <v>0</v>
      </c>
      <c r="AW82" s="34">
        <f t="shared" si="233"/>
        <v>0</v>
      </c>
      <c r="AX82" s="34">
        <f t="shared" si="233"/>
        <v>0</v>
      </c>
      <c r="AY82" s="34">
        <f t="shared" si="233"/>
        <v>0</v>
      </c>
      <c r="AZ82" s="34">
        <f t="shared" si="233"/>
        <v>0</v>
      </c>
      <c r="BA82" s="34">
        <f>SUM(BA83:BA87)</f>
        <v>0</v>
      </c>
      <c r="BB82" s="30">
        <f t="shared" si="119"/>
        <v>0</v>
      </c>
      <c r="BC82" s="34">
        <f>SUM(BC83:BC87)</f>
        <v>0</v>
      </c>
      <c r="BD82" s="34"/>
      <c r="BE82" s="34">
        <f>SUM(BE83:BE87)</f>
        <v>0</v>
      </c>
      <c r="BF82" s="30">
        <f t="shared" si="5"/>
        <v>259452100</v>
      </c>
      <c r="BG82" s="34">
        <f t="shared" ref="BG82:BL82" si="234">SUM(BG83:BG87)</f>
        <v>0</v>
      </c>
      <c r="BH82" s="34">
        <f t="shared" si="234"/>
        <v>222587600</v>
      </c>
      <c r="BI82" s="34">
        <f t="shared" si="234"/>
        <v>36864500</v>
      </c>
      <c r="BJ82" s="34">
        <f t="shared" si="234"/>
        <v>0</v>
      </c>
      <c r="BK82" s="34">
        <f t="shared" si="234"/>
        <v>0</v>
      </c>
      <c r="BL82" s="34">
        <f t="shared" si="234"/>
        <v>0</v>
      </c>
      <c r="BM82" s="61">
        <f t="shared" si="39"/>
        <v>896478100</v>
      </c>
      <c r="BN82" s="34">
        <f t="shared" ref="BN82:BS82" si="235">SUM(BN83:BN87)</f>
        <v>0</v>
      </c>
      <c r="BO82" s="34">
        <f t="shared" si="235"/>
        <v>0</v>
      </c>
      <c r="BP82" s="34">
        <f t="shared" si="235"/>
        <v>896478100</v>
      </c>
      <c r="BQ82" s="34">
        <f t="shared" si="235"/>
        <v>0</v>
      </c>
      <c r="BR82" s="34">
        <f t="shared" si="235"/>
        <v>0</v>
      </c>
      <c r="BS82" s="34">
        <f t="shared" si="235"/>
        <v>0</v>
      </c>
      <c r="BT82" s="61">
        <f t="shared" si="40"/>
        <v>0</v>
      </c>
      <c r="BU82" s="34">
        <f>SUM(BU83:BU87)</f>
        <v>0</v>
      </c>
      <c r="BV82" s="34">
        <f>SUM(BV83:BV87)</f>
        <v>0</v>
      </c>
      <c r="BW82" s="61">
        <f t="shared" si="41"/>
        <v>201529000</v>
      </c>
      <c r="BX82" s="34">
        <f>SUM(BX83:BX87)</f>
        <v>0</v>
      </c>
      <c r="BY82" s="34">
        <f>SUM(BY83:BY87)</f>
        <v>0</v>
      </c>
      <c r="BZ82" s="34">
        <f>SUM(BZ83:BZ87)</f>
        <v>156853000</v>
      </c>
      <c r="CA82" s="34">
        <f>SUM(CA83:CA87)</f>
        <v>44676000</v>
      </c>
      <c r="CB82" s="61">
        <f t="shared" si="42"/>
        <v>316119400</v>
      </c>
      <c r="CC82" s="34">
        <f>SUM(CC83:CC87)</f>
        <v>0</v>
      </c>
      <c r="CD82" s="34">
        <f>SUM(CD83:CD87)</f>
        <v>0</v>
      </c>
      <c r="CE82" s="34">
        <f>SUM(CE83:CE87)</f>
        <v>316119400</v>
      </c>
      <c r="CF82" s="34">
        <f>SUM(CF83:CF87)</f>
        <v>0</v>
      </c>
      <c r="CG82" s="61">
        <f t="shared" si="43"/>
        <v>127060000</v>
      </c>
      <c r="CH82" s="34">
        <f>SUM(CH83:CH87)</f>
        <v>0</v>
      </c>
      <c r="CI82" s="34">
        <f>SUM(CI83:CI87)</f>
        <v>0</v>
      </c>
      <c r="CJ82" s="34">
        <f>SUM(CJ83:CJ87)</f>
        <v>127060000</v>
      </c>
      <c r="CK82" s="34">
        <f>SUM(CK83:CK87)</f>
        <v>0</v>
      </c>
      <c r="CL82" s="61">
        <f t="shared" si="44"/>
        <v>257987400</v>
      </c>
      <c r="CM82" s="34">
        <f>SUM(CM83:CM87)</f>
        <v>0</v>
      </c>
      <c r="CN82" s="34">
        <f>SUM(CN83:CN87)</f>
        <v>0</v>
      </c>
      <c r="CO82" s="34">
        <f>SUM(CO83:CO87)</f>
        <v>257987400</v>
      </c>
      <c r="CP82" s="34">
        <f>SUM(CP83:CP87)</f>
        <v>0</v>
      </c>
      <c r="CQ82" s="34">
        <f>SUM(CQ83:CQ87)</f>
        <v>0</v>
      </c>
      <c r="CR82" s="61">
        <f t="shared" si="45"/>
        <v>217050000</v>
      </c>
      <c r="CS82" s="34">
        <f>SUM(CS83:CS87)</f>
        <v>0</v>
      </c>
      <c r="CT82" s="34">
        <f>SUM(CT83:CT87)</f>
        <v>0</v>
      </c>
      <c r="CU82" s="34">
        <f>SUM(CU83:CU87)</f>
        <v>217050000</v>
      </c>
      <c r="CV82" s="34">
        <f>SUM(CV83:CV87)</f>
        <v>0</v>
      </c>
      <c r="CW82" s="61">
        <f t="shared" si="8"/>
        <v>805130000</v>
      </c>
      <c r="CX82" s="34">
        <f>SUM(CX83:CX87)</f>
        <v>0</v>
      </c>
      <c r="CY82" s="34">
        <f>SUM(CY83:CY87)</f>
        <v>0</v>
      </c>
      <c r="CZ82" s="34">
        <f>SUM(CZ83:CZ87)</f>
        <v>805130000</v>
      </c>
      <c r="DA82" s="34">
        <f>SUM(DA83:DA87)</f>
        <v>0</v>
      </c>
      <c r="DB82" s="61">
        <f t="shared" si="9"/>
        <v>967368000</v>
      </c>
      <c r="DC82" s="34">
        <f>SUM(DC83:DC87)</f>
        <v>0</v>
      </c>
      <c r="DD82" s="34">
        <f>SUM(DD83:DD87)</f>
        <v>0</v>
      </c>
      <c r="DE82" s="34">
        <f>SUM(DE83:DE87)</f>
        <v>967368000</v>
      </c>
      <c r="DF82" s="61">
        <f t="shared" si="10"/>
        <v>937557762</v>
      </c>
      <c r="DG82" s="34">
        <f>SUM(DG83:DG87)</f>
        <v>0</v>
      </c>
      <c r="DH82" s="34">
        <f>SUM(DH83:DH87)</f>
        <v>0</v>
      </c>
      <c r="DI82" s="34">
        <f>SUM(DI83:DI87)</f>
        <v>937557762</v>
      </c>
      <c r="DJ82" s="61">
        <f t="shared" si="11"/>
        <v>0</v>
      </c>
      <c r="DK82" s="34">
        <f>SUM(DK83:DK87)</f>
        <v>0</v>
      </c>
      <c r="DL82" s="34">
        <f>SUM(DL83:DL87)</f>
        <v>0</v>
      </c>
      <c r="DM82" s="34">
        <f>SUM(DM83:DM87)</f>
        <v>0</v>
      </c>
      <c r="DN82" s="61">
        <f t="shared" si="12"/>
        <v>4320000</v>
      </c>
      <c r="DO82" s="34">
        <f>SUM(DO83:DO87)</f>
        <v>0</v>
      </c>
      <c r="DP82" s="34">
        <f>SUM(DP83:DP87)</f>
        <v>0</v>
      </c>
      <c r="DQ82" s="34">
        <f>SUM(DQ83:DQ87)</f>
        <v>4320000</v>
      </c>
      <c r="DR82" s="61">
        <f t="shared" si="46"/>
        <v>110972100</v>
      </c>
      <c r="DS82" s="34">
        <f>SUM(DS83:DS87)</f>
        <v>0</v>
      </c>
      <c r="DT82" s="34">
        <f>SUM(DT83:DT87)</f>
        <v>0</v>
      </c>
      <c r="DU82" s="34">
        <f>SUM(DU83:DU87)</f>
        <v>110972100</v>
      </c>
      <c r="DV82" s="34">
        <f>SUM(DV83:DV87)</f>
        <v>0</v>
      </c>
      <c r="DW82" s="61">
        <f t="shared" si="230"/>
        <v>0</v>
      </c>
      <c r="DX82" s="34">
        <f t="shared" ref="DX82:ED82" si="236">SUM(DX83:DX87)</f>
        <v>0</v>
      </c>
      <c r="DY82" s="34">
        <f t="shared" si="236"/>
        <v>0</v>
      </c>
      <c r="DZ82" s="34">
        <f t="shared" si="236"/>
        <v>0</v>
      </c>
      <c r="EA82" s="34">
        <f t="shared" si="236"/>
        <v>0</v>
      </c>
      <c r="EB82" s="34">
        <f t="shared" si="236"/>
        <v>0</v>
      </c>
      <c r="EC82" s="34">
        <f t="shared" si="236"/>
        <v>0</v>
      </c>
      <c r="ED82" s="34">
        <f t="shared" si="236"/>
        <v>0</v>
      </c>
      <c r="EE82" s="61">
        <f t="shared" si="123"/>
        <v>138881400</v>
      </c>
      <c r="EF82" s="34">
        <f t="shared" ref="EF82:EK82" si="237">SUM(EF83:EF87)</f>
        <v>0</v>
      </c>
      <c r="EG82" s="34">
        <f t="shared" si="237"/>
        <v>0</v>
      </c>
      <c r="EH82" s="34">
        <f t="shared" si="237"/>
        <v>0</v>
      </c>
      <c r="EI82" s="34">
        <f t="shared" si="237"/>
        <v>138881400</v>
      </c>
      <c r="EJ82" s="34">
        <f t="shared" si="237"/>
        <v>0</v>
      </c>
      <c r="EK82" s="34">
        <f t="shared" si="237"/>
        <v>0</v>
      </c>
      <c r="EL82" s="61">
        <f t="shared" si="16"/>
        <v>17856500</v>
      </c>
      <c r="EM82" s="34">
        <f>SUM(EM83:EM87)</f>
        <v>17856500</v>
      </c>
      <c r="EN82" s="34">
        <f>SUM(EN83:EN87)</f>
        <v>0</v>
      </c>
      <c r="EO82" s="61">
        <f t="shared" si="231"/>
        <v>43473000</v>
      </c>
      <c r="EP82" s="34">
        <f>SUM(EP83:EP87)</f>
        <v>43473000</v>
      </c>
      <c r="EQ82" s="34"/>
      <c r="ER82" s="34">
        <f>SUM(ER83:ER87)</f>
        <v>0</v>
      </c>
      <c r="ES82" s="34">
        <f>SUM(ES83:ES87)</f>
        <v>0</v>
      </c>
      <c r="ET82" s="34">
        <f>SUM(ET83:ET87)</f>
        <v>0</v>
      </c>
      <c r="EU82" s="61">
        <f t="shared" si="18"/>
        <v>0</v>
      </c>
      <c r="EV82" s="34">
        <f t="shared" ref="EV82:FJ82" si="238">SUM(EV83:EV87)</f>
        <v>0</v>
      </c>
      <c r="EW82" s="34">
        <f t="shared" si="238"/>
        <v>0</v>
      </c>
      <c r="EX82" s="34">
        <f t="shared" si="238"/>
        <v>0</v>
      </c>
      <c r="EY82" s="34">
        <f t="shared" si="238"/>
        <v>0</v>
      </c>
      <c r="EZ82" s="34">
        <f t="shared" si="238"/>
        <v>62848600</v>
      </c>
      <c r="FA82" s="34">
        <f t="shared" si="238"/>
        <v>69671200</v>
      </c>
      <c r="FB82" s="34">
        <f t="shared" si="238"/>
        <v>21022000</v>
      </c>
      <c r="FC82" s="34">
        <f t="shared" si="238"/>
        <v>54819400</v>
      </c>
      <c r="FD82" s="34">
        <f t="shared" si="238"/>
        <v>0</v>
      </c>
      <c r="FE82" s="34">
        <f t="shared" si="238"/>
        <v>0</v>
      </c>
      <c r="FF82" s="34">
        <f t="shared" si="238"/>
        <v>35000600</v>
      </c>
      <c r="FG82" s="34">
        <f t="shared" si="238"/>
        <v>108034100</v>
      </c>
      <c r="FH82" s="34">
        <f t="shared" si="238"/>
        <v>90979900</v>
      </c>
      <c r="FI82" s="34">
        <f t="shared" si="238"/>
        <v>46800300</v>
      </c>
      <c r="FJ82" s="34">
        <f t="shared" si="238"/>
        <v>97559000</v>
      </c>
      <c r="FK82" s="61">
        <f t="shared" si="20"/>
        <v>0</v>
      </c>
      <c r="FL82" s="34">
        <f>SUM(FL83:FL87)</f>
        <v>0</v>
      </c>
      <c r="FM82" s="34">
        <f>SUM(FM83:FM87)</f>
        <v>0</v>
      </c>
      <c r="FN82" s="61">
        <f t="shared" si="21"/>
        <v>46147900</v>
      </c>
      <c r="FO82" s="34">
        <f t="shared" ref="FO82:GF82" si="239">SUM(FO83:FO87)</f>
        <v>46147900</v>
      </c>
      <c r="FP82" s="34">
        <f t="shared" si="239"/>
        <v>0</v>
      </c>
      <c r="FQ82" s="34">
        <f>SUM(FQ83:FQ87)</f>
        <v>0</v>
      </c>
      <c r="FR82" s="34">
        <f>SUM(FR83:FR87)</f>
        <v>0</v>
      </c>
      <c r="FS82" s="184">
        <f>SUM(FS83:FS87)</f>
        <v>0</v>
      </c>
      <c r="FT82" s="34">
        <f t="shared" si="239"/>
        <v>0</v>
      </c>
      <c r="FU82" s="34">
        <f t="shared" si="239"/>
        <v>0</v>
      </c>
      <c r="FV82" s="34">
        <f t="shared" si="239"/>
        <v>0</v>
      </c>
      <c r="FW82" s="34">
        <f t="shared" si="239"/>
        <v>0</v>
      </c>
      <c r="FX82" s="34">
        <f t="shared" si="239"/>
        <v>0</v>
      </c>
      <c r="FY82" s="34">
        <f t="shared" si="239"/>
        <v>0</v>
      </c>
      <c r="FZ82" s="34">
        <f t="shared" si="239"/>
        <v>0</v>
      </c>
      <c r="GA82" s="34">
        <f t="shared" si="239"/>
        <v>0</v>
      </c>
      <c r="GB82" s="34">
        <f t="shared" si="239"/>
        <v>0</v>
      </c>
      <c r="GC82" s="34">
        <f t="shared" si="239"/>
        <v>0</v>
      </c>
      <c r="GD82" s="34">
        <f t="shared" si="239"/>
        <v>0</v>
      </c>
      <c r="GE82" s="34">
        <f t="shared" si="239"/>
        <v>0</v>
      </c>
      <c r="GF82" s="34">
        <f t="shared" si="239"/>
        <v>0</v>
      </c>
      <c r="GG82" s="25">
        <f t="shared" si="228"/>
        <v>63468445</v>
      </c>
      <c r="GH82" s="25">
        <f t="shared" si="136"/>
        <v>63468445</v>
      </c>
      <c r="GI82" s="25">
        <f t="shared" si="137"/>
        <v>0</v>
      </c>
      <c r="GJ82" s="34">
        <f>SUM(GJ83:GJ87)</f>
        <v>0</v>
      </c>
      <c r="GK82" s="34">
        <f>SUM(GK83:GK87)</f>
        <v>6423635</v>
      </c>
      <c r="GL82" s="34"/>
      <c r="GM82" s="34"/>
      <c r="GN82" s="34">
        <f>SUM(GN83:GN87)</f>
        <v>0</v>
      </c>
      <c r="GO82" s="34"/>
      <c r="GP82" s="34"/>
      <c r="GQ82" s="34">
        <f>SUM(GQ83:GQ87)</f>
        <v>0</v>
      </c>
      <c r="GR82" s="34"/>
      <c r="GS82" s="34"/>
      <c r="GT82" s="34">
        <f>SUM(GT83:GT87)</f>
        <v>16289000</v>
      </c>
      <c r="GU82" s="34"/>
      <c r="GV82" s="34"/>
      <c r="GW82" s="34">
        <f>SUM(GW83:GW87)</f>
        <v>0</v>
      </c>
      <c r="GX82" s="34"/>
      <c r="GY82" s="34"/>
      <c r="GZ82" s="34">
        <f>SUM(GZ83:GZ87)</f>
        <v>0</v>
      </c>
      <c r="HA82" s="34"/>
      <c r="HB82" s="34"/>
      <c r="HC82" s="34">
        <f>SUM(HC83:HC87)</f>
        <v>0</v>
      </c>
      <c r="HD82" s="34"/>
      <c r="HE82" s="34"/>
      <c r="HF82" s="34">
        <f>SUM(HF83:HF87)</f>
        <v>0</v>
      </c>
      <c r="HG82" s="34"/>
      <c r="HH82" s="34"/>
      <c r="HI82" s="34">
        <f>SUM(HI83:HI87)</f>
        <v>0</v>
      </c>
      <c r="HJ82" s="34"/>
      <c r="HK82" s="34"/>
      <c r="HL82" s="34"/>
      <c r="HM82" s="34">
        <f>SUM(HM83:HM87)</f>
        <v>11731510</v>
      </c>
      <c r="HN82" s="34"/>
      <c r="HO82" s="34"/>
      <c r="HP82" s="34">
        <f>SUM(HP83:HP87)</f>
        <v>21542300</v>
      </c>
      <c r="HQ82" s="34"/>
      <c r="HR82" s="34"/>
      <c r="HS82" s="34">
        <f>SUM(HS83:HS87)</f>
        <v>7482000</v>
      </c>
      <c r="HT82" s="34"/>
      <c r="HU82" s="218"/>
      <c r="HV82" s="235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</row>
    <row r="83" spans="1:256" s="6" customFormat="1" ht="15.95" hidden="1" customHeight="1">
      <c r="A83" s="46"/>
      <c r="B83" s="46">
        <v>6401</v>
      </c>
      <c r="C83" s="47" t="s">
        <v>511</v>
      </c>
      <c r="D83" s="57">
        <f t="shared" si="111"/>
        <v>0</v>
      </c>
      <c r="E83" s="82">
        <f t="shared" si="24"/>
        <v>0</v>
      </c>
      <c r="F83" s="61">
        <f t="shared" si="112"/>
        <v>0</v>
      </c>
      <c r="G83" s="61">
        <f t="shared" si="25"/>
        <v>0</v>
      </c>
      <c r="H83" s="61">
        <f t="shared" si="127"/>
        <v>0</v>
      </c>
      <c r="I83" s="61">
        <f t="shared" si="26"/>
        <v>0</v>
      </c>
      <c r="J83" s="61">
        <f t="shared" si="113"/>
        <v>0</v>
      </c>
      <c r="K83" s="82">
        <f t="shared" si="27"/>
        <v>0</v>
      </c>
      <c r="L83" s="82">
        <f t="shared" si="28"/>
        <v>0</v>
      </c>
      <c r="M83" s="60">
        <f t="shared" si="229"/>
        <v>0</v>
      </c>
      <c r="N83" s="53">
        <f t="shared" si="2"/>
        <v>0</v>
      </c>
      <c r="O83" s="25">
        <f t="shared" si="132"/>
        <v>0</v>
      </c>
      <c r="P83" s="25">
        <f>EN83</f>
        <v>0</v>
      </c>
      <c r="Q83" s="25">
        <f t="shared" ref="Q83:R87" si="240">ER83</f>
        <v>0</v>
      </c>
      <c r="R83" s="25">
        <f t="shared" si="240"/>
        <v>0</v>
      </c>
      <c r="S83" s="25">
        <f>DZ83+EX83</f>
        <v>0</v>
      </c>
      <c r="T83" s="25">
        <f>DY83</f>
        <v>0</v>
      </c>
      <c r="U83" s="25">
        <f>ET83</f>
        <v>0</v>
      </c>
      <c r="V83" s="25">
        <f>FP83</f>
        <v>0</v>
      </c>
      <c r="W83" s="25">
        <f>EW83</f>
        <v>0</v>
      </c>
      <c r="X83" s="25">
        <f>EA83</f>
        <v>0</v>
      </c>
      <c r="Y83" s="25">
        <f>EH83</f>
        <v>0</v>
      </c>
      <c r="Z83" s="25">
        <f t="shared" ref="Z83:AA87" si="241">EB83</f>
        <v>0</v>
      </c>
      <c r="AA83" s="25">
        <f t="shared" si="241"/>
        <v>0</v>
      </c>
      <c r="AB83" s="25">
        <f t="shared" si="133"/>
        <v>0</v>
      </c>
      <c r="AC83" s="9">
        <f t="shared" si="133"/>
        <v>0</v>
      </c>
      <c r="AD83" s="25">
        <f>AW83</f>
        <v>0</v>
      </c>
      <c r="AE83" s="53">
        <f t="shared" si="30"/>
        <v>0</v>
      </c>
      <c r="AF83" s="61">
        <f t="shared" si="115"/>
        <v>0</v>
      </c>
      <c r="AG83" s="61">
        <f t="shared" si="116"/>
        <v>0</v>
      </c>
      <c r="AH83" s="53">
        <f t="shared" si="130"/>
        <v>0</v>
      </c>
      <c r="AI83" s="132">
        <f t="shared" si="0"/>
        <v>0</v>
      </c>
      <c r="AJ83" s="82">
        <f t="shared" si="31"/>
        <v>0</v>
      </c>
      <c r="AK83" s="82">
        <f t="shared" si="32"/>
        <v>0</v>
      </c>
      <c r="AL83" s="82">
        <f t="shared" si="33"/>
        <v>0</v>
      </c>
      <c r="AM83" s="82">
        <f t="shared" si="34"/>
        <v>0</v>
      </c>
      <c r="AN83" s="82">
        <f t="shared" si="35"/>
        <v>0</v>
      </c>
      <c r="AO83" s="82">
        <f t="shared" si="36"/>
        <v>0</v>
      </c>
      <c r="AP83" s="82">
        <f t="shared" si="37"/>
        <v>0</v>
      </c>
      <c r="AQ83" s="12">
        <f t="shared" si="131"/>
        <v>0</v>
      </c>
      <c r="AR83" s="30">
        <f t="shared" si="117"/>
        <v>0</v>
      </c>
      <c r="AS83" s="25"/>
      <c r="AT83" s="25"/>
      <c r="AU83" s="25"/>
      <c r="AV83" s="25"/>
      <c r="AW83" s="25"/>
      <c r="AX83" s="25"/>
      <c r="AY83" s="25"/>
      <c r="AZ83" s="25"/>
      <c r="BA83" s="25"/>
      <c r="BB83" s="30">
        <f t="shared" si="119"/>
        <v>0</v>
      </c>
      <c r="BC83" s="25"/>
      <c r="BD83" s="25"/>
      <c r="BE83" s="25"/>
      <c r="BF83" s="30">
        <f t="shared" si="5"/>
        <v>0</v>
      </c>
      <c r="BG83" s="25"/>
      <c r="BH83" s="25"/>
      <c r="BI83" s="25"/>
      <c r="BJ83" s="25"/>
      <c r="BK83" s="25"/>
      <c r="BL83" s="25"/>
      <c r="BM83" s="61">
        <f t="shared" si="39"/>
        <v>0</v>
      </c>
      <c r="BN83" s="25"/>
      <c r="BO83" s="25"/>
      <c r="BP83" s="25"/>
      <c r="BQ83" s="25"/>
      <c r="BR83" s="25"/>
      <c r="BS83" s="25"/>
      <c r="BT83" s="61">
        <f t="shared" si="40"/>
        <v>0</v>
      </c>
      <c r="BU83" s="25"/>
      <c r="BV83" s="25"/>
      <c r="BW83" s="61">
        <f t="shared" si="41"/>
        <v>0</v>
      </c>
      <c r="BX83" s="25"/>
      <c r="BY83" s="25"/>
      <c r="BZ83" s="25"/>
      <c r="CA83" s="25"/>
      <c r="CB83" s="61">
        <f t="shared" si="42"/>
        <v>0</v>
      </c>
      <c r="CC83" s="25"/>
      <c r="CD83" s="25"/>
      <c r="CE83" s="25"/>
      <c r="CF83" s="25"/>
      <c r="CG83" s="61">
        <f t="shared" si="43"/>
        <v>0</v>
      </c>
      <c r="CH83" s="25"/>
      <c r="CI83" s="25"/>
      <c r="CJ83" s="25"/>
      <c r="CK83" s="25"/>
      <c r="CL83" s="61">
        <f t="shared" si="44"/>
        <v>0</v>
      </c>
      <c r="CM83" s="25"/>
      <c r="CN83" s="25"/>
      <c r="CO83" s="25"/>
      <c r="CP83" s="25"/>
      <c r="CQ83" s="25"/>
      <c r="CR83" s="61">
        <f t="shared" si="45"/>
        <v>0</v>
      </c>
      <c r="CS83" s="25"/>
      <c r="CT83" s="25"/>
      <c r="CU83" s="25"/>
      <c r="CV83" s="25"/>
      <c r="CW83" s="61">
        <f t="shared" si="8"/>
        <v>0</v>
      </c>
      <c r="CX83" s="25"/>
      <c r="CY83" s="25"/>
      <c r="CZ83" s="25"/>
      <c r="DA83" s="25"/>
      <c r="DB83" s="61">
        <f t="shared" si="9"/>
        <v>0</v>
      </c>
      <c r="DC83" s="25"/>
      <c r="DD83" s="25"/>
      <c r="DE83" s="25"/>
      <c r="DF83" s="61">
        <f t="shared" si="10"/>
        <v>0</v>
      </c>
      <c r="DG83" s="25"/>
      <c r="DH83" s="25"/>
      <c r="DI83" s="25"/>
      <c r="DJ83" s="61">
        <f t="shared" si="11"/>
        <v>0</v>
      </c>
      <c r="DK83" s="25"/>
      <c r="DL83" s="25"/>
      <c r="DM83" s="25"/>
      <c r="DN83" s="61">
        <f t="shared" si="12"/>
        <v>0</v>
      </c>
      <c r="DO83" s="25"/>
      <c r="DP83" s="25"/>
      <c r="DQ83" s="25"/>
      <c r="DR83" s="61">
        <f t="shared" si="46"/>
        <v>0</v>
      </c>
      <c r="DS83" s="25"/>
      <c r="DT83" s="25"/>
      <c r="DU83" s="25"/>
      <c r="DV83" s="25"/>
      <c r="DW83" s="61">
        <f t="shared" si="230"/>
        <v>0</v>
      </c>
      <c r="DX83" s="25"/>
      <c r="DY83" s="25"/>
      <c r="DZ83" s="25"/>
      <c r="EA83" s="25"/>
      <c r="EB83" s="25"/>
      <c r="EC83" s="25"/>
      <c r="ED83" s="25"/>
      <c r="EE83" s="61">
        <f t="shared" si="123"/>
        <v>0</v>
      </c>
      <c r="EF83" s="25"/>
      <c r="EG83" s="25"/>
      <c r="EH83" s="25"/>
      <c r="EI83" s="25"/>
      <c r="EJ83" s="25"/>
      <c r="EK83" s="25"/>
      <c r="EL83" s="61">
        <f t="shared" si="16"/>
        <v>0</v>
      </c>
      <c r="EM83" s="25"/>
      <c r="EN83" s="25"/>
      <c r="EO83" s="61">
        <f t="shared" si="231"/>
        <v>0</v>
      </c>
      <c r="EP83" s="25"/>
      <c r="EQ83" s="25"/>
      <c r="ER83" s="25"/>
      <c r="ES83" s="25"/>
      <c r="ET83" s="25"/>
      <c r="EU83" s="61">
        <f t="shared" si="18"/>
        <v>0</v>
      </c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61">
        <f t="shared" si="20"/>
        <v>0</v>
      </c>
      <c r="FL83" s="25"/>
      <c r="FM83" s="25"/>
      <c r="FN83" s="61">
        <f t="shared" si="21"/>
        <v>0</v>
      </c>
      <c r="FO83" s="25"/>
      <c r="FP83" s="25"/>
      <c r="FQ83" s="25">
        <f t="shared" si="134"/>
        <v>0</v>
      </c>
      <c r="FR83" s="25"/>
      <c r="FS83" s="182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>
        <f t="shared" si="228"/>
        <v>0</v>
      </c>
      <c r="GH83" s="25">
        <f t="shared" si="136"/>
        <v>0</v>
      </c>
      <c r="GI83" s="25">
        <f t="shared" si="137"/>
        <v>0</v>
      </c>
      <c r="GJ83" s="25">
        <f>GM83+GP83+GS83+GV83+GY83+HB83+HE83+HH83+HL83+HO83+HR83</f>
        <v>0</v>
      </c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16"/>
      <c r="HV83" s="235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</row>
    <row r="84" spans="1:256" s="6" customFormat="1" ht="15.95" hidden="1" customHeight="1">
      <c r="A84" s="46"/>
      <c r="B84" s="46">
        <v>6402</v>
      </c>
      <c r="C84" s="47" t="s">
        <v>589</v>
      </c>
      <c r="D84" s="57">
        <f t="shared" si="111"/>
        <v>0</v>
      </c>
      <c r="E84" s="82">
        <f t="shared" si="24"/>
        <v>0</v>
      </c>
      <c r="F84" s="61">
        <f t="shared" si="112"/>
        <v>0</v>
      </c>
      <c r="G84" s="61">
        <f t="shared" si="25"/>
        <v>0</v>
      </c>
      <c r="H84" s="61">
        <f t="shared" si="127"/>
        <v>0</v>
      </c>
      <c r="I84" s="61">
        <f t="shared" si="26"/>
        <v>0</v>
      </c>
      <c r="J84" s="61">
        <f t="shared" si="113"/>
        <v>0</v>
      </c>
      <c r="K84" s="82">
        <f t="shared" si="27"/>
        <v>0</v>
      </c>
      <c r="L84" s="82">
        <f t="shared" si="28"/>
        <v>0</v>
      </c>
      <c r="M84" s="60">
        <f t="shared" si="229"/>
        <v>0</v>
      </c>
      <c r="N84" s="53">
        <f t="shared" si="2"/>
        <v>0</v>
      </c>
      <c r="O84" s="25">
        <f t="shared" si="132"/>
        <v>0</v>
      </c>
      <c r="P84" s="25">
        <f>EN84</f>
        <v>0</v>
      </c>
      <c r="Q84" s="25">
        <f t="shared" si="240"/>
        <v>0</v>
      </c>
      <c r="R84" s="25">
        <f t="shared" si="240"/>
        <v>0</v>
      </c>
      <c r="S84" s="25">
        <f>DZ84+EX84</f>
        <v>0</v>
      </c>
      <c r="T84" s="25">
        <f>DY84</f>
        <v>0</v>
      </c>
      <c r="U84" s="25">
        <f>ET84</f>
        <v>0</v>
      </c>
      <c r="V84" s="25">
        <f>FP84</f>
        <v>0</v>
      </c>
      <c r="W84" s="25">
        <f>EW84</f>
        <v>0</v>
      </c>
      <c r="X84" s="25">
        <f>EA84</f>
        <v>0</v>
      </c>
      <c r="Y84" s="25">
        <f>EH84</f>
        <v>0</v>
      </c>
      <c r="Z84" s="25">
        <f t="shared" si="241"/>
        <v>0</v>
      </c>
      <c r="AA84" s="25">
        <f t="shared" si="241"/>
        <v>0</v>
      </c>
      <c r="AB84" s="25">
        <f t="shared" si="133"/>
        <v>0</v>
      </c>
      <c r="AC84" s="9">
        <f t="shared" si="133"/>
        <v>0</v>
      </c>
      <c r="AD84" s="25">
        <f>AW84</f>
        <v>0</v>
      </c>
      <c r="AE84" s="53">
        <f t="shared" si="30"/>
        <v>0</v>
      </c>
      <c r="AF84" s="61">
        <f t="shared" si="115"/>
        <v>0</v>
      </c>
      <c r="AG84" s="61">
        <f t="shared" si="116"/>
        <v>0</v>
      </c>
      <c r="AH84" s="53">
        <f t="shared" si="130"/>
        <v>0</v>
      </c>
      <c r="AI84" s="132">
        <f t="shared" si="0"/>
        <v>0</v>
      </c>
      <c r="AJ84" s="82">
        <f t="shared" si="31"/>
        <v>0</v>
      </c>
      <c r="AK84" s="82">
        <f t="shared" si="32"/>
        <v>0</v>
      </c>
      <c r="AL84" s="82">
        <f t="shared" si="33"/>
        <v>0</v>
      </c>
      <c r="AM84" s="82">
        <f t="shared" si="34"/>
        <v>0</v>
      </c>
      <c r="AN84" s="82">
        <f t="shared" si="35"/>
        <v>0</v>
      </c>
      <c r="AO84" s="82">
        <f t="shared" si="36"/>
        <v>0</v>
      </c>
      <c r="AP84" s="82">
        <f t="shared" si="37"/>
        <v>0</v>
      </c>
      <c r="AQ84" s="12">
        <f t="shared" si="131"/>
        <v>0</v>
      </c>
      <c r="AR84" s="30">
        <f t="shared" si="117"/>
        <v>0</v>
      </c>
      <c r="AS84" s="25"/>
      <c r="AT84" s="25"/>
      <c r="AU84" s="25"/>
      <c r="AV84" s="25"/>
      <c r="AW84" s="25"/>
      <c r="AX84" s="25"/>
      <c r="AY84" s="25"/>
      <c r="AZ84" s="25"/>
      <c r="BA84" s="25"/>
      <c r="BB84" s="30">
        <f t="shared" si="119"/>
        <v>0</v>
      </c>
      <c r="BC84" s="25"/>
      <c r="BD84" s="25"/>
      <c r="BE84" s="25"/>
      <c r="BF84" s="30">
        <f t="shared" si="5"/>
        <v>0</v>
      </c>
      <c r="BG84" s="25"/>
      <c r="BH84" s="25"/>
      <c r="BI84" s="25"/>
      <c r="BJ84" s="25"/>
      <c r="BK84" s="25"/>
      <c r="BL84" s="25"/>
      <c r="BM84" s="61">
        <f t="shared" si="39"/>
        <v>0</v>
      </c>
      <c r="BN84" s="25"/>
      <c r="BO84" s="25"/>
      <c r="BP84" s="25"/>
      <c r="BQ84" s="25"/>
      <c r="BR84" s="25"/>
      <c r="BS84" s="25"/>
      <c r="BT84" s="61">
        <f t="shared" si="40"/>
        <v>0</v>
      </c>
      <c r="BU84" s="25"/>
      <c r="BV84" s="25"/>
      <c r="BW84" s="61">
        <f t="shared" si="41"/>
        <v>0</v>
      </c>
      <c r="BX84" s="25"/>
      <c r="BY84" s="25"/>
      <c r="BZ84" s="25"/>
      <c r="CA84" s="25"/>
      <c r="CB84" s="61">
        <f t="shared" si="42"/>
        <v>0</v>
      </c>
      <c r="CC84" s="25"/>
      <c r="CD84" s="25"/>
      <c r="CE84" s="25"/>
      <c r="CF84" s="25"/>
      <c r="CG84" s="61">
        <f t="shared" si="43"/>
        <v>0</v>
      </c>
      <c r="CH84" s="25"/>
      <c r="CI84" s="25"/>
      <c r="CJ84" s="25"/>
      <c r="CK84" s="25"/>
      <c r="CL84" s="61">
        <f t="shared" si="44"/>
        <v>0</v>
      </c>
      <c r="CM84" s="25"/>
      <c r="CN84" s="25"/>
      <c r="CO84" s="25"/>
      <c r="CP84" s="25"/>
      <c r="CQ84" s="25"/>
      <c r="CR84" s="61">
        <f t="shared" si="45"/>
        <v>0</v>
      </c>
      <c r="CS84" s="25"/>
      <c r="CT84" s="25"/>
      <c r="CU84" s="25"/>
      <c r="CV84" s="25"/>
      <c r="CW84" s="61">
        <f t="shared" si="8"/>
        <v>0</v>
      </c>
      <c r="CX84" s="25"/>
      <c r="CY84" s="25"/>
      <c r="CZ84" s="25"/>
      <c r="DA84" s="25"/>
      <c r="DB84" s="61">
        <f t="shared" si="9"/>
        <v>0</v>
      </c>
      <c r="DC84" s="25"/>
      <c r="DD84" s="25"/>
      <c r="DE84" s="25"/>
      <c r="DF84" s="61">
        <f t="shared" si="10"/>
        <v>0</v>
      </c>
      <c r="DG84" s="25"/>
      <c r="DH84" s="25"/>
      <c r="DI84" s="25"/>
      <c r="DJ84" s="61">
        <f t="shared" si="11"/>
        <v>0</v>
      </c>
      <c r="DK84" s="25"/>
      <c r="DL84" s="25"/>
      <c r="DM84" s="25"/>
      <c r="DN84" s="61">
        <f t="shared" si="12"/>
        <v>0</v>
      </c>
      <c r="DO84" s="25"/>
      <c r="DP84" s="25"/>
      <c r="DQ84" s="25"/>
      <c r="DR84" s="61">
        <f t="shared" si="46"/>
        <v>0</v>
      </c>
      <c r="DS84" s="25"/>
      <c r="DT84" s="25"/>
      <c r="DU84" s="25"/>
      <c r="DV84" s="25"/>
      <c r="DW84" s="61">
        <f t="shared" si="230"/>
        <v>0</v>
      </c>
      <c r="DX84" s="25"/>
      <c r="DY84" s="25"/>
      <c r="DZ84" s="25"/>
      <c r="EA84" s="25"/>
      <c r="EB84" s="25"/>
      <c r="EC84" s="25"/>
      <c r="ED84" s="25"/>
      <c r="EE84" s="61">
        <f t="shared" si="123"/>
        <v>0</v>
      </c>
      <c r="EF84" s="25"/>
      <c r="EG84" s="25"/>
      <c r="EH84" s="25"/>
      <c r="EI84" s="25"/>
      <c r="EJ84" s="25"/>
      <c r="EK84" s="25"/>
      <c r="EL84" s="61">
        <f t="shared" si="16"/>
        <v>0</v>
      </c>
      <c r="EM84" s="25"/>
      <c r="EN84" s="25"/>
      <c r="EO84" s="61">
        <f t="shared" si="231"/>
        <v>0</v>
      </c>
      <c r="EP84" s="25"/>
      <c r="EQ84" s="25"/>
      <c r="ER84" s="25"/>
      <c r="ES84" s="25"/>
      <c r="ET84" s="25"/>
      <c r="EU84" s="61">
        <f t="shared" si="18"/>
        <v>0</v>
      </c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61">
        <f t="shared" si="20"/>
        <v>0</v>
      </c>
      <c r="FL84" s="25"/>
      <c r="FM84" s="25"/>
      <c r="FN84" s="61">
        <f t="shared" si="21"/>
        <v>0</v>
      </c>
      <c r="FO84" s="25"/>
      <c r="FP84" s="25"/>
      <c r="FQ84" s="25">
        <f t="shared" si="134"/>
        <v>0</v>
      </c>
      <c r="FR84" s="25"/>
      <c r="FS84" s="182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>
        <f t="shared" si="228"/>
        <v>0</v>
      </c>
      <c r="GH84" s="25">
        <f t="shared" si="136"/>
        <v>0</v>
      </c>
      <c r="GI84" s="25">
        <f t="shared" si="137"/>
        <v>0</v>
      </c>
      <c r="GJ84" s="25">
        <f>GM84+GP84+GS84+GV84+GY84+HB84+HE84+HH84+HL84+HO84+HR84</f>
        <v>0</v>
      </c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16"/>
      <c r="HV84" s="235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</row>
    <row r="85" spans="1:256" s="6" customFormat="1" ht="15.95" hidden="1" customHeight="1">
      <c r="A85" s="46"/>
      <c r="B85" s="46">
        <v>6403</v>
      </c>
      <c r="C85" s="47" t="s">
        <v>599</v>
      </c>
      <c r="D85" s="57">
        <f t="shared" si="111"/>
        <v>0</v>
      </c>
      <c r="E85" s="82">
        <f t="shared" si="24"/>
        <v>0</v>
      </c>
      <c r="F85" s="61">
        <f t="shared" si="112"/>
        <v>0</v>
      </c>
      <c r="G85" s="61">
        <f t="shared" si="25"/>
        <v>0</v>
      </c>
      <c r="H85" s="61">
        <f t="shared" si="127"/>
        <v>0</v>
      </c>
      <c r="I85" s="61">
        <f t="shared" si="26"/>
        <v>0</v>
      </c>
      <c r="J85" s="61">
        <f t="shared" si="113"/>
        <v>0</v>
      </c>
      <c r="K85" s="82">
        <f t="shared" si="27"/>
        <v>0</v>
      </c>
      <c r="L85" s="82">
        <f t="shared" si="28"/>
        <v>0</v>
      </c>
      <c r="M85" s="60">
        <f t="shared" si="229"/>
        <v>0</v>
      </c>
      <c r="N85" s="53">
        <f t="shared" si="2"/>
        <v>0</v>
      </c>
      <c r="O85" s="25">
        <f t="shared" si="132"/>
        <v>0</v>
      </c>
      <c r="P85" s="25">
        <f>EN85</f>
        <v>0</v>
      </c>
      <c r="Q85" s="25">
        <f t="shared" si="240"/>
        <v>0</v>
      </c>
      <c r="R85" s="25">
        <f t="shared" si="240"/>
        <v>0</v>
      </c>
      <c r="S85" s="25">
        <f>DZ85+EX85</f>
        <v>0</v>
      </c>
      <c r="T85" s="25">
        <f>DY85</f>
        <v>0</v>
      </c>
      <c r="U85" s="25">
        <f>ET85</f>
        <v>0</v>
      </c>
      <c r="V85" s="25">
        <f>FP85</f>
        <v>0</v>
      </c>
      <c r="W85" s="25">
        <f>EW85</f>
        <v>0</v>
      </c>
      <c r="X85" s="25">
        <f>EA85</f>
        <v>0</v>
      </c>
      <c r="Y85" s="25">
        <f>EH85</f>
        <v>0</v>
      </c>
      <c r="Z85" s="25">
        <f t="shared" si="241"/>
        <v>0</v>
      </c>
      <c r="AA85" s="25">
        <f t="shared" si="241"/>
        <v>0</v>
      </c>
      <c r="AB85" s="25">
        <f t="shared" si="133"/>
        <v>0</v>
      </c>
      <c r="AC85" s="9">
        <f t="shared" si="133"/>
        <v>0</v>
      </c>
      <c r="AD85" s="25">
        <f>AW85</f>
        <v>0</v>
      </c>
      <c r="AE85" s="53">
        <f t="shared" si="30"/>
        <v>0</v>
      </c>
      <c r="AF85" s="61">
        <f t="shared" si="115"/>
        <v>0</v>
      </c>
      <c r="AG85" s="61">
        <f t="shared" si="116"/>
        <v>0</v>
      </c>
      <c r="AH85" s="53">
        <f t="shared" si="130"/>
        <v>0</v>
      </c>
      <c r="AI85" s="132">
        <f t="shared" si="0"/>
        <v>0</v>
      </c>
      <c r="AJ85" s="82">
        <f t="shared" si="31"/>
        <v>0</v>
      </c>
      <c r="AK85" s="82">
        <f t="shared" si="32"/>
        <v>0</v>
      </c>
      <c r="AL85" s="82">
        <f t="shared" si="33"/>
        <v>0</v>
      </c>
      <c r="AM85" s="82">
        <f t="shared" si="34"/>
        <v>0</v>
      </c>
      <c r="AN85" s="82">
        <f t="shared" si="35"/>
        <v>0</v>
      </c>
      <c r="AO85" s="82">
        <f t="shared" si="36"/>
        <v>0</v>
      </c>
      <c r="AP85" s="82">
        <f t="shared" si="37"/>
        <v>0</v>
      </c>
      <c r="AQ85" s="12">
        <f t="shared" si="131"/>
        <v>0</v>
      </c>
      <c r="AR85" s="30">
        <f t="shared" si="117"/>
        <v>0</v>
      </c>
      <c r="AS85" s="25"/>
      <c r="AT85" s="25"/>
      <c r="AU85" s="25"/>
      <c r="AV85" s="25"/>
      <c r="AW85" s="25"/>
      <c r="AX85" s="25"/>
      <c r="AY85" s="25"/>
      <c r="AZ85" s="25"/>
      <c r="BA85" s="25"/>
      <c r="BB85" s="30">
        <f t="shared" si="119"/>
        <v>0</v>
      </c>
      <c r="BC85" s="25"/>
      <c r="BD85" s="25"/>
      <c r="BE85" s="25"/>
      <c r="BF85" s="30">
        <f t="shared" si="5"/>
        <v>0</v>
      </c>
      <c r="BG85" s="25"/>
      <c r="BH85" s="25"/>
      <c r="BI85" s="25"/>
      <c r="BJ85" s="25"/>
      <c r="BK85" s="25"/>
      <c r="BL85" s="25"/>
      <c r="BM85" s="61">
        <f t="shared" si="39"/>
        <v>0</v>
      </c>
      <c r="BN85" s="25"/>
      <c r="BO85" s="25"/>
      <c r="BP85" s="25"/>
      <c r="BQ85" s="25"/>
      <c r="BR85" s="25"/>
      <c r="BS85" s="25"/>
      <c r="BT85" s="61">
        <f t="shared" si="40"/>
        <v>0</v>
      </c>
      <c r="BU85" s="25"/>
      <c r="BV85" s="25"/>
      <c r="BW85" s="61">
        <f t="shared" si="41"/>
        <v>0</v>
      </c>
      <c r="BX85" s="25"/>
      <c r="BY85" s="25"/>
      <c r="BZ85" s="25"/>
      <c r="CA85" s="25"/>
      <c r="CB85" s="61">
        <f t="shared" si="42"/>
        <v>0</v>
      </c>
      <c r="CC85" s="25"/>
      <c r="CD85" s="25"/>
      <c r="CE85" s="25"/>
      <c r="CF85" s="25"/>
      <c r="CG85" s="61">
        <f t="shared" si="43"/>
        <v>0</v>
      </c>
      <c r="CH85" s="25"/>
      <c r="CI85" s="25"/>
      <c r="CJ85" s="25"/>
      <c r="CK85" s="25"/>
      <c r="CL85" s="61">
        <f t="shared" si="44"/>
        <v>0</v>
      </c>
      <c r="CM85" s="25"/>
      <c r="CN85" s="25"/>
      <c r="CO85" s="25"/>
      <c r="CP85" s="25"/>
      <c r="CQ85" s="25"/>
      <c r="CR85" s="61">
        <f t="shared" si="45"/>
        <v>0</v>
      </c>
      <c r="CS85" s="25"/>
      <c r="CT85" s="25"/>
      <c r="CU85" s="25"/>
      <c r="CV85" s="25"/>
      <c r="CW85" s="61">
        <f t="shared" si="8"/>
        <v>0</v>
      </c>
      <c r="CX85" s="25"/>
      <c r="CY85" s="25"/>
      <c r="CZ85" s="25"/>
      <c r="DA85" s="25"/>
      <c r="DB85" s="61">
        <f t="shared" si="9"/>
        <v>0</v>
      </c>
      <c r="DC85" s="25"/>
      <c r="DD85" s="25"/>
      <c r="DE85" s="25"/>
      <c r="DF85" s="61">
        <f t="shared" si="10"/>
        <v>0</v>
      </c>
      <c r="DG85" s="25"/>
      <c r="DH85" s="25"/>
      <c r="DI85" s="25"/>
      <c r="DJ85" s="61">
        <f t="shared" si="11"/>
        <v>0</v>
      </c>
      <c r="DK85" s="25"/>
      <c r="DL85" s="25"/>
      <c r="DM85" s="25"/>
      <c r="DN85" s="61">
        <f t="shared" si="12"/>
        <v>0</v>
      </c>
      <c r="DO85" s="25"/>
      <c r="DP85" s="25"/>
      <c r="DQ85" s="25"/>
      <c r="DR85" s="61">
        <f t="shared" si="46"/>
        <v>0</v>
      </c>
      <c r="DS85" s="25"/>
      <c r="DT85" s="25"/>
      <c r="DU85" s="25"/>
      <c r="DV85" s="25"/>
      <c r="DW85" s="61">
        <f t="shared" si="230"/>
        <v>0</v>
      </c>
      <c r="DX85" s="25"/>
      <c r="DY85" s="25"/>
      <c r="DZ85" s="25"/>
      <c r="EA85" s="25"/>
      <c r="EB85" s="25"/>
      <c r="EC85" s="25"/>
      <c r="ED85" s="25"/>
      <c r="EE85" s="61">
        <f t="shared" si="123"/>
        <v>0</v>
      </c>
      <c r="EF85" s="25"/>
      <c r="EG85" s="25"/>
      <c r="EH85" s="25"/>
      <c r="EI85" s="25"/>
      <c r="EJ85" s="25"/>
      <c r="EK85" s="25"/>
      <c r="EL85" s="61">
        <f t="shared" si="16"/>
        <v>0</v>
      </c>
      <c r="EM85" s="25"/>
      <c r="EN85" s="25"/>
      <c r="EO85" s="61">
        <f t="shared" si="231"/>
        <v>0</v>
      </c>
      <c r="EP85" s="25"/>
      <c r="EQ85" s="25"/>
      <c r="ER85" s="25"/>
      <c r="ES85" s="25"/>
      <c r="ET85" s="25"/>
      <c r="EU85" s="61">
        <f t="shared" si="18"/>
        <v>0</v>
      </c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61">
        <f t="shared" si="20"/>
        <v>0</v>
      </c>
      <c r="FL85" s="25"/>
      <c r="FM85" s="25"/>
      <c r="FN85" s="61">
        <f t="shared" si="21"/>
        <v>0</v>
      </c>
      <c r="FO85" s="25"/>
      <c r="FP85" s="25"/>
      <c r="FQ85" s="25">
        <f t="shared" si="134"/>
        <v>0</v>
      </c>
      <c r="FR85" s="25"/>
      <c r="FS85" s="182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>
        <f t="shared" si="228"/>
        <v>0</v>
      </c>
      <c r="GH85" s="25">
        <f t="shared" si="136"/>
        <v>0</v>
      </c>
      <c r="GI85" s="25">
        <f t="shared" si="137"/>
        <v>0</v>
      </c>
      <c r="GJ85" s="25">
        <f>GM85+GP85+GS85+GV85+GY85+HB85+HE85+HH85+HL85+HO85+HR85</f>
        <v>0</v>
      </c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16"/>
      <c r="HV85" s="235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</row>
    <row r="86" spans="1:256" s="6" customFormat="1" ht="15.95" hidden="1" customHeight="1">
      <c r="A86" s="46"/>
      <c r="B86" s="46">
        <v>6404</v>
      </c>
      <c r="C86" s="47" t="s">
        <v>610</v>
      </c>
      <c r="D86" s="57">
        <f t="shared" si="111"/>
        <v>5993266207</v>
      </c>
      <c r="E86" s="82">
        <f t="shared" si="24"/>
        <v>757680945</v>
      </c>
      <c r="F86" s="61">
        <f t="shared" si="112"/>
        <v>0</v>
      </c>
      <c r="G86" s="61">
        <f t="shared" si="25"/>
        <v>0</v>
      </c>
      <c r="H86" s="61">
        <f t="shared" si="127"/>
        <v>0</v>
      </c>
      <c r="I86" s="61">
        <f t="shared" si="26"/>
        <v>0</v>
      </c>
      <c r="J86" s="61">
        <f t="shared" si="113"/>
        <v>0</v>
      </c>
      <c r="K86" s="82">
        <f t="shared" si="27"/>
        <v>648064600</v>
      </c>
      <c r="L86" s="82">
        <f t="shared" si="28"/>
        <v>109616345</v>
      </c>
      <c r="M86" s="60">
        <f t="shared" si="229"/>
        <v>0</v>
      </c>
      <c r="N86" s="53">
        <f t="shared" si="2"/>
        <v>0</v>
      </c>
      <c r="O86" s="25">
        <f t="shared" si="132"/>
        <v>0</v>
      </c>
      <c r="P86" s="25">
        <f>EN86</f>
        <v>0</v>
      </c>
      <c r="Q86" s="25">
        <f t="shared" si="240"/>
        <v>0</v>
      </c>
      <c r="R86" s="25">
        <f t="shared" si="240"/>
        <v>0</v>
      </c>
      <c r="S86" s="25">
        <f>DZ86+EX86</f>
        <v>0</v>
      </c>
      <c r="T86" s="25">
        <f>DY86</f>
        <v>0</v>
      </c>
      <c r="U86" s="25">
        <f>ET86</f>
        <v>0</v>
      </c>
      <c r="V86" s="25">
        <f>FP86</f>
        <v>0</v>
      </c>
      <c r="W86" s="25">
        <f>EW86</f>
        <v>0</v>
      </c>
      <c r="X86" s="25">
        <f>EA86</f>
        <v>0</v>
      </c>
      <c r="Y86" s="25">
        <f>EH86</f>
        <v>0</v>
      </c>
      <c r="Z86" s="25">
        <f t="shared" si="241"/>
        <v>0</v>
      </c>
      <c r="AA86" s="25">
        <f t="shared" si="241"/>
        <v>0</v>
      </c>
      <c r="AB86" s="25">
        <f t="shared" si="133"/>
        <v>0</v>
      </c>
      <c r="AC86" s="9">
        <f t="shared" si="133"/>
        <v>0</v>
      </c>
      <c r="AD86" s="25">
        <f>AW86</f>
        <v>0</v>
      </c>
      <c r="AE86" s="53">
        <f t="shared" si="30"/>
        <v>5154044762</v>
      </c>
      <c r="AF86" s="61">
        <f t="shared" si="115"/>
        <v>222587600</v>
      </c>
      <c r="AG86" s="61">
        <f t="shared" si="116"/>
        <v>4931457162</v>
      </c>
      <c r="AH86" s="53">
        <f t="shared" si="130"/>
        <v>81540500</v>
      </c>
      <c r="AI86" s="132">
        <f t="shared" si="0"/>
        <v>0</v>
      </c>
      <c r="AJ86" s="82">
        <f t="shared" si="31"/>
        <v>0</v>
      </c>
      <c r="AK86" s="82">
        <f t="shared" si="32"/>
        <v>0</v>
      </c>
      <c r="AL86" s="82">
        <f t="shared" si="33"/>
        <v>0</v>
      </c>
      <c r="AM86" s="82">
        <f t="shared" si="34"/>
        <v>36864500</v>
      </c>
      <c r="AN86" s="82">
        <f t="shared" si="35"/>
        <v>44676000</v>
      </c>
      <c r="AO86" s="82">
        <f t="shared" si="36"/>
        <v>0</v>
      </c>
      <c r="AP86" s="82">
        <f t="shared" si="37"/>
        <v>0</v>
      </c>
      <c r="AQ86" s="12">
        <f t="shared" si="131"/>
        <v>0</v>
      </c>
      <c r="AR86" s="30">
        <f t="shared" si="117"/>
        <v>0</v>
      </c>
      <c r="AS86" s="25"/>
      <c r="AT86" s="25"/>
      <c r="AU86" s="25"/>
      <c r="AV86" s="25"/>
      <c r="AW86" s="25"/>
      <c r="AX86" s="25"/>
      <c r="AY86" s="25"/>
      <c r="AZ86" s="25"/>
      <c r="BA86" s="25"/>
      <c r="BB86" s="30">
        <f t="shared" si="119"/>
        <v>0</v>
      </c>
      <c r="BC86" s="25"/>
      <c r="BD86" s="25"/>
      <c r="BE86" s="25"/>
      <c r="BF86" s="30">
        <f t="shared" si="5"/>
        <v>259452100</v>
      </c>
      <c r="BG86" s="25"/>
      <c r="BH86" s="25">
        <v>222587600</v>
      </c>
      <c r="BI86" s="25">
        <v>36864500</v>
      </c>
      <c r="BJ86" s="25"/>
      <c r="BK86" s="25"/>
      <c r="BL86" s="25"/>
      <c r="BM86" s="61">
        <f t="shared" si="39"/>
        <v>896478100</v>
      </c>
      <c r="BN86" s="25"/>
      <c r="BO86" s="25"/>
      <c r="BP86" s="25">
        <v>896478100</v>
      </c>
      <c r="BQ86" s="25"/>
      <c r="BR86" s="25"/>
      <c r="BS86" s="25"/>
      <c r="BT86" s="61">
        <f t="shared" si="40"/>
        <v>0</v>
      </c>
      <c r="BU86" s="25"/>
      <c r="BV86" s="25"/>
      <c r="BW86" s="61">
        <f t="shared" si="41"/>
        <v>201529000</v>
      </c>
      <c r="BX86" s="25"/>
      <c r="BY86" s="25"/>
      <c r="BZ86" s="25">
        <v>156853000</v>
      </c>
      <c r="CA86" s="25">
        <v>44676000</v>
      </c>
      <c r="CB86" s="61">
        <f t="shared" si="42"/>
        <v>316119400</v>
      </c>
      <c r="CC86" s="25"/>
      <c r="CD86" s="25"/>
      <c r="CE86" s="25">
        <v>316119400</v>
      </c>
      <c r="CF86" s="25"/>
      <c r="CG86" s="61">
        <f t="shared" si="43"/>
        <v>127060000</v>
      </c>
      <c r="CH86" s="25"/>
      <c r="CI86" s="25"/>
      <c r="CJ86" s="25">
        <v>127060000</v>
      </c>
      <c r="CK86" s="25"/>
      <c r="CL86" s="61">
        <f t="shared" si="44"/>
        <v>257987400</v>
      </c>
      <c r="CM86" s="25"/>
      <c r="CN86" s="25"/>
      <c r="CO86" s="25">
        <v>257987400</v>
      </c>
      <c r="CP86" s="25"/>
      <c r="CQ86" s="25"/>
      <c r="CR86" s="61">
        <f t="shared" si="45"/>
        <v>217050000</v>
      </c>
      <c r="CS86" s="25"/>
      <c r="CT86" s="25"/>
      <c r="CU86" s="25">
        <v>217050000</v>
      </c>
      <c r="CV86" s="25"/>
      <c r="CW86" s="61">
        <f t="shared" si="8"/>
        <v>805130000</v>
      </c>
      <c r="CX86" s="25"/>
      <c r="CY86" s="25"/>
      <c r="CZ86" s="25">
        <v>805130000</v>
      </c>
      <c r="DA86" s="25"/>
      <c r="DB86" s="61">
        <f t="shared" si="9"/>
        <v>967368000</v>
      </c>
      <c r="DC86" s="25"/>
      <c r="DD86" s="25"/>
      <c r="DE86" s="25">
        <v>967368000</v>
      </c>
      <c r="DF86" s="61">
        <f t="shared" si="10"/>
        <v>937557762</v>
      </c>
      <c r="DG86" s="25"/>
      <c r="DH86" s="25"/>
      <c r="DI86" s="25">
        <v>937557762</v>
      </c>
      <c r="DJ86" s="61">
        <f t="shared" si="11"/>
        <v>0</v>
      </c>
      <c r="DK86" s="25"/>
      <c r="DL86" s="25"/>
      <c r="DM86" s="25"/>
      <c r="DN86" s="61">
        <f t="shared" si="12"/>
        <v>0</v>
      </c>
      <c r="DO86" s="25"/>
      <c r="DP86" s="25"/>
      <c r="DQ86" s="25"/>
      <c r="DR86" s="61">
        <f t="shared" si="46"/>
        <v>110972100</v>
      </c>
      <c r="DS86" s="25"/>
      <c r="DT86" s="25"/>
      <c r="DU86" s="25">
        <v>110972100</v>
      </c>
      <c r="DV86" s="25"/>
      <c r="DW86" s="61">
        <f t="shared" si="230"/>
        <v>0</v>
      </c>
      <c r="DX86" s="25"/>
      <c r="DY86" s="25"/>
      <c r="DZ86" s="25"/>
      <c r="EA86" s="25"/>
      <c r="EB86" s="25"/>
      <c r="EC86" s="25"/>
      <c r="ED86" s="25"/>
      <c r="EE86" s="61">
        <f t="shared" si="123"/>
        <v>138881400</v>
      </c>
      <c r="EF86" s="25"/>
      <c r="EG86" s="25"/>
      <c r="EH86" s="25"/>
      <c r="EI86" s="25">
        <v>138881400</v>
      </c>
      <c r="EJ86" s="25"/>
      <c r="EK86" s="25"/>
      <c r="EL86" s="61">
        <f t="shared" si="16"/>
        <v>17856500</v>
      </c>
      <c r="EM86" s="25">
        <v>17856500</v>
      </c>
      <c r="EN86" s="25"/>
      <c r="EO86" s="61">
        <f t="shared" si="231"/>
        <v>43473000</v>
      </c>
      <c r="EP86" s="25">
        <v>43473000</v>
      </c>
      <c r="EQ86" s="25"/>
      <c r="ER86" s="25"/>
      <c r="ES86" s="25"/>
      <c r="ET86" s="25"/>
      <c r="EU86" s="61">
        <f t="shared" si="18"/>
        <v>0</v>
      </c>
      <c r="EV86" s="25"/>
      <c r="EW86" s="25"/>
      <c r="EX86" s="25"/>
      <c r="EY86" s="25"/>
      <c r="EZ86" s="25">
        <v>62848600</v>
      </c>
      <c r="FA86" s="25">
        <v>69671200</v>
      </c>
      <c r="FB86" s="25">
        <v>21022000</v>
      </c>
      <c r="FC86" s="25">
        <v>54819400</v>
      </c>
      <c r="FD86" s="25"/>
      <c r="FE86" s="25"/>
      <c r="FF86" s="25">
        <v>35000600</v>
      </c>
      <c r="FG86" s="25">
        <v>108034100</v>
      </c>
      <c r="FH86" s="25">
        <v>90979900</v>
      </c>
      <c r="FI86" s="25">
        <v>46800300</v>
      </c>
      <c r="FJ86" s="25">
        <v>97559000</v>
      </c>
      <c r="FK86" s="61">
        <f t="shared" si="20"/>
        <v>0</v>
      </c>
      <c r="FL86" s="25"/>
      <c r="FM86" s="25"/>
      <c r="FN86" s="61">
        <f t="shared" si="21"/>
        <v>46147900</v>
      </c>
      <c r="FO86" s="25">
        <v>46147900</v>
      </c>
      <c r="FP86" s="25"/>
      <c r="FQ86" s="25">
        <f t="shared" si="134"/>
        <v>0</v>
      </c>
      <c r="FR86" s="25"/>
      <c r="FS86" s="182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>
        <f t="shared" si="228"/>
        <v>63468445</v>
      </c>
      <c r="GH86" s="25">
        <f t="shared" si="136"/>
        <v>63468445</v>
      </c>
      <c r="GI86" s="25">
        <f t="shared" si="137"/>
        <v>0</v>
      </c>
      <c r="GJ86" s="25">
        <f>GM86+GP86+GS86+GV86+GY86+HB86+HE86+HH86+HL86+HO86+HR86</f>
        <v>0</v>
      </c>
      <c r="GK86" s="25">
        <v>6423635</v>
      </c>
      <c r="GL86" s="25"/>
      <c r="GM86" s="25"/>
      <c r="GN86" s="25"/>
      <c r="GO86" s="25"/>
      <c r="GP86" s="25"/>
      <c r="GQ86" s="25"/>
      <c r="GR86" s="25"/>
      <c r="GS86" s="25"/>
      <c r="GT86" s="25">
        <v>16289000</v>
      </c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>
        <v>11731510</v>
      </c>
      <c r="HN86" s="25"/>
      <c r="HO86" s="25"/>
      <c r="HP86" s="25">
        <v>21542300</v>
      </c>
      <c r="HQ86" s="25"/>
      <c r="HR86" s="25"/>
      <c r="HS86" s="25">
        <v>7482000</v>
      </c>
      <c r="HT86" s="25"/>
      <c r="HU86" s="216"/>
      <c r="HV86" s="235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</row>
    <row r="87" spans="1:256" s="6" customFormat="1" ht="15.95" hidden="1" customHeight="1">
      <c r="A87" s="46"/>
      <c r="B87" s="46">
        <v>6449</v>
      </c>
      <c r="C87" s="47" t="s">
        <v>458</v>
      </c>
      <c r="D87" s="57">
        <f t="shared" si="111"/>
        <v>4320000</v>
      </c>
      <c r="E87" s="82">
        <f t="shared" si="24"/>
        <v>0</v>
      </c>
      <c r="F87" s="61">
        <f t="shared" si="112"/>
        <v>0</v>
      </c>
      <c r="G87" s="61">
        <f t="shared" si="25"/>
        <v>0</v>
      </c>
      <c r="H87" s="61">
        <f t="shared" si="127"/>
        <v>0</v>
      </c>
      <c r="I87" s="61">
        <f t="shared" si="26"/>
        <v>0</v>
      </c>
      <c r="J87" s="61">
        <f t="shared" si="113"/>
        <v>0</v>
      </c>
      <c r="K87" s="82">
        <f t="shared" si="27"/>
        <v>0</v>
      </c>
      <c r="L87" s="82">
        <f t="shared" si="28"/>
        <v>0</v>
      </c>
      <c r="M87" s="60">
        <f t="shared" si="229"/>
        <v>0</v>
      </c>
      <c r="N87" s="53">
        <f t="shared" si="2"/>
        <v>0</v>
      </c>
      <c r="O87" s="25">
        <f t="shared" si="132"/>
        <v>0</v>
      </c>
      <c r="P87" s="25">
        <f>EN87</f>
        <v>0</v>
      </c>
      <c r="Q87" s="25">
        <f t="shared" si="240"/>
        <v>0</v>
      </c>
      <c r="R87" s="25">
        <f t="shared" si="240"/>
        <v>0</v>
      </c>
      <c r="S87" s="25">
        <f>DZ87+EX87</f>
        <v>0</v>
      </c>
      <c r="T87" s="25">
        <f>DY87</f>
        <v>0</v>
      </c>
      <c r="U87" s="25">
        <f>ET87</f>
        <v>0</v>
      </c>
      <c r="V87" s="25">
        <f>FP87</f>
        <v>0</v>
      </c>
      <c r="W87" s="25">
        <f>EW87</f>
        <v>0</v>
      </c>
      <c r="X87" s="25">
        <f>EA87</f>
        <v>0</v>
      </c>
      <c r="Y87" s="25">
        <f>EH87</f>
        <v>0</v>
      </c>
      <c r="Z87" s="25">
        <f t="shared" si="241"/>
        <v>0</v>
      </c>
      <c r="AA87" s="25">
        <f t="shared" si="241"/>
        <v>0</v>
      </c>
      <c r="AB87" s="25">
        <f t="shared" si="133"/>
        <v>0</v>
      </c>
      <c r="AC87" s="9">
        <f t="shared" si="133"/>
        <v>0</v>
      </c>
      <c r="AD87" s="25">
        <f>AW87</f>
        <v>0</v>
      </c>
      <c r="AE87" s="53">
        <f t="shared" si="30"/>
        <v>4320000</v>
      </c>
      <c r="AF87" s="61">
        <f t="shared" si="115"/>
        <v>0</v>
      </c>
      <c r="AG87" s="61">
        <f t="shared" si="116"/>
        <v>4320000</v>
      </c>
      <c r="AH87" s="53">
        <f t="shared" si="130"/>
        <v>0</v>
      </c>
      <c r="AI87" s="132">
        <f t="shared" si="0"/>
        <v>0</v>
      </c>
      <c r="AJ87" s="82">
        <f t="shared" si="31"/>
        <v>0</v>
      </c>
      <c r="AK87" s="82">
        <f t="shared" si="32"/>
        <v>0</v>
      </c>
      <c r="AL87" s="82">
        <f t="shared" si="33"/>
        <v>0</v>
      </c>
      <c r="AM87" s="82">
        <f t="shared" si="34"/>
        <v>0</v>
      </c>
      <c r="AN87" s="82">
        <f t="shared" si="35"/>
        <v>0</v>
      </c>
      <c r="AO87" s="82">
        <f t="shared" si="36"/>
        <v>0</v>
      </c>
      <c r="AP87" s="82">
        <f t="shared" si="37"/>
        <v>0</v>
      </c>
      <c r="AQ87" s="12">
        <f t="shared" si="131"/>
        <v>0</v>
      </c>
      <c r="AR87" s="30">
        <f t="shared" si="117"/>
        <v>0</v>
      </c>
      <c r="AS87" s="25"/>
      <c r="AT87" s="25"/>
      <c r="AU87" s="25"/>
      <c r="AV87" s="25"/>
      <c r="AW87" s="25"/>
      <c r="AX87" s="25"/>
      <c r="AY87" s="25"/>
      <c r="AZ87" s="25"/>
      <c r="BA87" s="25"/>
      <c r="BB87" s="30">
        <f t="shared" si="119"/>
        <v>0</v>
      </c>
      <c r="BC87" s="25"/>
      <c r="BD87" s="25"/>
      <c r="BE87" s="25"/>
      <c r="BF87" s="30">
        <f t="shared" si="5"/>
        <v>0</v>
      </c>
      <c r="BG87" s="25"/>
      <c r="BH87" s="25"/>
      <c r="BI87" s="25"/>
      <c r="BJ87" s="25"/>
      <c r="BK87" s="25"/>
      <c r="BL87" s="25"/>
      <c r="BM87" s="61">
        <f t="shared" si="39"/>
        <v>0</v>
      </c>
      <c r="BN87" s="25"/>
      <c r="BO87" s="25"/>
      <c r="BP87" s="25"/>
      <c r="BQ87" s="25"/>
      <c r="BR87" s="25"/>
      <c r="BS87" s="25"/>
      <c r="BT87" s="61">
        <f t="shared" si="40"/>
        <v>0</v>
      </c>
      <c r="BU87" s="25"/>
      <c r="BV87" s="25"/>
      <c r="BW87" s="61">
        <f t="shared" si="41"/>
        <v>0</v>
      </c>
      <c r="BX87" s="25"/>
      <c r="BY87" s="25"/>
      <c r="BZ87" s="25"/>
      <c r="CA87" s="25"/>
      <c r="CB87" s="61">
        <f t="shared" si="42"/>
        <v>0</v>
      </c>
      <c r="CC87" s="25"/>
      <c r="CD87" s="25"/>
      <c r="CE87" s="25"/>
      <c r="CF87" s="25"/>
      <c r="CG87" s="61">
        <f t="shared" si="43"/>
        <v>0</v>
      </c>
      <c r="CH87" s="25"/>
      <c r="CI87" s="25"/>
      <c r="CJ87" s="25"/>
      <c r="CK87" s="25"/>
      <c r="CL87" s="61">
        <f t="shared" si="44"/>
        <v>0</v>
      </c>
      <c r="CM87" s="25"/>
      <c r="CN87" s="25"/>
      <c r="CO87" s="25"/>
      <c r="CP87" s="25"/>
      <c r="CQ87" s="25"/>
      <c r="CR87" s="61">
        <f t="shared" si="45"/>
        <v>0</v>
      </c>
      <c r="CS87" s="25"/>
      <c r="CT87" s="25"/>
      <c r="CU87" s="25"/>
      <c r="CV87" s="25"/>
      <c r="CW87" s="61">
        <f t="shared" si="8"/>
        <v>0</v>
      </c>
      <c r="CX87" s="25"/>
      <c r="CY87" s="25"/>
      <c r="CZ87" s="25"/>
      <c r="DA87" s="25"/>
      <c r="DB87" s="61">
        <f t="shared" si="9"/>
        <v>0</v>
      </c>
      <c r="DC87" s="25"/>
      <c r="DD87" s="25"/>
      <c r="DE87" s="25"/>
      <c r="DF87" s="61">
        <f t="shared" si="10"/>
        <v>0</v>
      </c>
      <c r="DG87" s="25"/>
      <c r="DH87" s="25"/>
      <c r="DI87" s="25"/>
      <c r="DJ87" s="61">
        <f t="shared" si="11"/>
        <v>0</v>
      </c>
      <c r="DK87" s="25"/>
      <c r="DL87" s="25"/>
      <c r="DM87" s="25"/>
      <c r="DN87" s="61">
        <f t="shared" si="12"/>
        <v>4320000</v>
      </c>
      <c r="DO87" s="25"/>
      <c r="DP87" s="25"/>
      <c r="DQ87" s="25">
        <v>4320000</v>
      </c>
      <c r="DR87" s="61">
        <f t="shared" si="46"/>
        <v>0</v>
      </c>
      <c r="DS87" s="25"/>
      <c r="DT87" s="25"/>
      <c r="DU87" s="25"/>
      <c r="DV87" s="25"/>
      <c r="DW87" s="61">
        <f t="shared" si="230"/>
        <v>0</v>
      </c>
      <c r="DX87" s="25"/>
      <c r="DY87" s="25"/>
      <c r="DZ87" s="25"/>
      <c r="EA87" s="25"/>
      <c r="EB87" s="25"/>
      <c r="EC87" s="25"/>
      <c r="ED87" s="25"/>
      <c r="EE87" s="61">
        <f t="shared" si="123"/>
        <v>0</v>
      </c>
      <c r="EF87" s="25"/>
      <c r="EG87" s="25"/>
      <c r="EH87" s="25"/>
      <c r="EI87" s="25"/>
      <c r="EJ87" s="25"/>
      <c r="EK87" s="25"/>
      <c r="EL87" s="61">
        <f t="shared" si="16"/>
        <v>0</v>
      </c>
      <c r="EM87" s="25"/>
      <c r="EN87" s="25"/>
      <c r="EO87" s="61">
        <f t="shared" si="231"/>
        <v>0</v>
      </c>
      <c r="EP87" s="25"/>
      <c r="EQ87" s="25"/>
      <c r="ER87" s="25"/>
      <c r="ES87" s="25"/>
      <c r="ET87" s="25"/>
      <c r="EU87" s="61">
        <f t="shared" si="18"/>
        <v>0</v>
      </c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61">
        <f t="shared" si="20"/>
        <v>0</v>
      </c>
      <c r="FL87" s="25"/>
      <c r="FM87" s="25"/>
      <c r="FN87" s="61">
        <f t="shared" si="21"/>
        <v>0</v>
      </c>
      <c r="FO87" s="25"/>
      <c r="FP87" s="25"/>
      <c r="FQ87" s="25">
        <f t="shared" si="134"/>
        <v>0</v>
      </c>
      <c r="FR87" s="25"/>
      <c r="FS87" s="182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>
        <f t="shared" si="228"/>
        <v>0</v>
      </c>
      <c r="GH87" s="25">
        <f t="shared" si="136"/>
        <v>0</v>
      </c>
      <c r="GI87" s="25">
        <f t="shared" si="137"/>
        <v>0</v>
      </c>
      <c r="GJ87" s="25">
        <f>GM87+GP87+GS87+GV87+GY87+HB87+HE87+HH87+HL87+HO87+HR87</f>
        <v>0</v>
      </c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16"/>
      <c r="HV87" s="235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</row>
    <row r="88" spans="1:256" s="6" customFormat="1" ht="18" hidden="1" customHeight="1">
      <c r="A88" s="33" t="s">
        <v>574</v>
      </c>
      <c r="B88" s="107"/>
      <c r="C88" s="108"/>
      <c r="D88" s="174">
        <f t="shared" si="111"/>
        <v>144518929669</v>
      </c>
      <c r="E88" s="82">
        <f t="shared" si="24"/>
        <v>13936729606</v>
      </c>
      <c r="F88" s="61">
        <f t="shared" si="112"/>
        <v>244396600</v>
      </c>
      <c r="G88" s="61">
        <f t="shared" si="25"/>
        <v>590401700</v>
      </c>
      <c r="H88" s="61">
        <f t="shared" si="127"/>
        <v>0</v>
      </c>
      <c r="I88" s="61">
        <f t="shared" si="26"/>
        <v>0</v>
      </c>
      <c r="J88" s="61">
        <f t="shared" si="113"/>
        <v>5918499794</v>
      </c>
      <c r="K88" s="82">
        <f t="shared" si="27"/>
        <v>4355458593</v>
      </c>
      <c r="L88" s="82">
        <f t="shared" si="28"/>
        <v>2827972919</v>
      </c>
      <c r="M88" s="60">
        <f t="shared" si="229"/>
        <v>0</v>
      </c>
      <c r="N88" s="53">
        <f t="shared" si="2"/>
        <v>0</v>
      </c>
      <c r="O88" s="25">
        <f t="shared" si="132"/>
        <v>0</v>
      </c>
      <c r="P88" s="30">
        <f t="shared" ref="P88:AA88" si="242">P89+P96+P101+P119+P129+P136+P147+P168</f>
        <v>0</v>
      </c>
      <c r="Q88" s="30">
        <f t="shared" si="242"/>
        <v>0</v>
      </c>
      <c r="R88" s="30">
        <f t="shared" si="242"/>
        <v>0</v>
      </c>
      <c r="S88" s="30">
        <f t="shared" si="242"/>
        <v>0</v>
      </c>
      <c r="T88" s="30">
        <f t="shared" si="242"/>
        <v>0</v>
      </c>
      <c r="U88" s="30">
        <f t="shared" si="242"/>
        <v>0</v>
      </c>
      <c r="V88" s="30">
        <f t="shared" si="242"/>
        <v>0</v>
      </c>
      <c r="W88" s="30">
        <f t="shared" si="242"/>
        <v>0</v>
      </c>
      <c r="X88" s="30">
        <f t="shared" si="242"/>
        <v>0</v>
      </c>
      <c r="Y88" s="30">
        <f t="shared" si="242"/>
        <v>0</v>
      </c>
      <c r="Z88" s="30">
        <f t="shared" si="242"/>
        <v>0</v>
      </c>
      <c r="AA88" s="30">
        <f t="shared" si="242"/>
        <v>0</v>
      </c>
      <c r="AB88" s="25">
        <f t="shared" si="133"/>
        <v>0</v>
      </c>
      <c r="AC88" s="9">
        <f t="shared" si="133"/>
        <v>0</v>
      </c>
      <c r="AD88" s="30">
        <f>AD89+AD96+AD101+AD119+AD129+AD136+AD147+AD168</f>
        <v>0</v>
      </c>
      <c r="AE88" s="53">
        <f t="shared" si="30"/>
        <v>128831157207</v>
      </c>
      <c r="AF88" s="61">
        <f t="shared" si="115"/>
        <v>988359900</v>
      </c>
      <c r="AG88" s="61">
        <f t="shared" si="116"/>
        <v>127842797307</v>
      </c>
      <c r="AH88" s="53">
        <f t="shared" si="130"/>
        <v>1751042856</v>
      </c>
      <c r="AI88" s="132">
        <f t="shared" si="0"/>
        <v>11254200</v>
      </c>
      <c r="AJ88" s="82">
        <f t="shared" si="31"/>
        <v>28317500</v>
      </c>
      <c r="AK88" s="82">
        <f t="shared" si="32"/>
        <v>73640000</v>
      </c>
      <c r="AL88" s="82">
        <f t="shared" si="33"/>
        <v>3930000</v>
      </c>
      <c r="AM88" s="82">
        <f t="shared" si="34"/>
        <v>280771000</v>
      </c>
      <c r="AN88" s="82">
        <f t="shared" si="35"/>
        <v>1323006656</v>
      </c>
      <c r="AO88" s="82">
        <f t="shared" si="36"/>
        <v>7087500</v>
      </c>
      <c r="AP88" s="82">
        <f t="shared" si="37"/>
        <v>23036000</v>
      </c>
      <c r="AQ88" s="12">
        <f t="shared" si="131"/>
        <v>0</v>
      </c>
      <c r="AR88" s="30">
        <f t="shared" si="117"/>
        <v>0</v>
      </c>
      <c r="AS88" s="30">
        <f t="shared" ref="AS88:BA88" si="243">AS89+AS96+AS101+AS119+AS129+AS136+AS147+AS168</f>
        <v>0</v>
      </c>
      <c r="AT88" s="30">
        <f t="shared" si="243"/>
        <v>0</v>
      </c>
      <c r="AU88" s="30">
        <f t="shared" si="243"/>
        <v>0</v>
      </c>
      <c r="AV88" s="30">
        <f t="shared" si="243"/>
        <v>0</v>
      </c>
      <c r="AW88" s="30">
        <f t="shared" si="243"/>
        <v>0</v>
      </c>
      <c r="AX88" s="30">
        <f t="shared" si="243"/>
        <v>0</v>
      </c>
      <c r="AY88" s="30">
        <f t="shared" si="243"/>
        <v>0</v>
      </c>
      <c r="AZ88" s="30">
        <f t="shared" si="243"/>
        <v>0</v>
      </c>
      <c r="BA88" s="30">
        <f t="shared" si="243"/>
        <v>142285500</v>
      </c>
      <c r="BB88" s="30">
        <f t="shared" si="119"/>
        <v>113365300</v>
      </c>
      <c r="BC88" s="30">
        <f>BC89+BC96+BC101+BC119+BC129+BC136+BC147+BC168</f>
        <v>102111100</v>
      </c>
      <c r="BD88" s="30"/>
      <c r="BE88" s="30">
        <f>BE89+BE96+BE101+BE119+BE129+BE136+BE147+BE168</f>
        <v>11254200</v>
      </c>
      <c r="BF88" s="30">
        <f t="shared" si="5"/>
        <v>1887850100</v>
      </c>
      <c r="BG88" s="30">
        <f t="shared" ref="BG88:BL88" si="244">BG89+BG96+BG101+BG119+BG129+BG136+BG147+BG168</f>
        <v>590401700</v>
      </c>
      <c r="BH88" s="30">
        <f t="shared" si="244"/>
        <v>988359900</v>
      </c>
      <c r="BI88" s="30">
        <f t="shared" si="244"/>
        <v>277911000</v>
      </c>
      <c r="BJ88" s="30">
        <f t="shared" si="244"/>
        <v>28317500</v>
      </c>
      <c r="BK88" s="30">
        <f t="shared" si="244"/>
        <v>2860000</v>
      </c>
      <c r="BL88" s="30">
        <f t="shared" si="244"/>
        <v>0</v>
      </c>
      <c r="BM88" s="61">
        <f t="shared" si="39"/>
        <v>57087550382</v>
      </c>
      <c r="BN88" s="30">
        <f t="shared" ref="BN88:BS88" si="245">BN89+BN96+BN101+BN119+BN129+BN136+BN147+BN168</f>
        <v>2840734408</v>
      </c>
      <c r="BO88" s="30">
        <f t="shared" si="245"/>
        <v>0</v>
      </c>
      <c r="BP88" s="30">
        <f t="shared" si="245"/>
        <v>53500955780</v>
      </c>
      <c r="BQ88" s="30">
        <f t="shared" si="245"/>
        <v>723329194</v>
      </c>
      <c r="BR88" s="30">
        <f t="shared" si="245"/>
        <v>22531000</v>
      </c>
      <c r="BS88" s="30">
        <f t="shared" si="245"/>
        <v>0</v>
      </c>
      <c r="BT88" s="61">
        <f t="shared" si="40"/>
        <v>1089235830</v>
      </c>
      <c r="BU88" s="30">
        <f>BU89+BU96+BU101+BU119+BU129+BU136+BU147+BU168</f>
        <v>111287686</v>
      </c>
      <c r="BV88" s="30">
        <f>BV89+BV96+BV101+BV119+BV129+BV136+BV147+BV168</f>
        <v>977948144</v>
      </c>
      <c r="BW88" s="61">
        <f t="shared" si="41"/>
        <v>10100094766</v>
      </c>
      <c r="BX88" s="30">
        <f>BX89+BX96+BX101+BX119+BX129+BX136+BX147+BX168</f>
        <v>1800000</v>
      </c>
      <c r="BY88" s="30">
        <f>BY89+BY96+BY101+BY119+BY129+BY136+BY147+BY168</f>
        <v>0</v>
      </c>
      <c r="BZ88" s="30">
        <f>BZ89+BZ96+BZ101+BZ119+BZ129+BZ136+BZ147+BZ168</f>
        <v>10098294766</v>
      </c>
      <c r="CA88" s="30">
        <f>CA89+CA96+CA101+CA119+CA129+CA136+CA147+CA168</f>
        <v>0</v>
      </c>
      <c r="CB88" s="61">
        <f t="shared" si="42"/>
        <v>8944197625</v>
      </c>
      <c r="CC88" s="30">
        <f>CC89+CC96+CC101+CC119+CC129+CC136+CC147+CC168</f>
        <v>501591100</v>
      </c>
      <c r="CD88" s="30">
        <f>CD89+CD96+CD101+CD119+CD129+CD136+CD147+CD168</f>
        <v>0</v>
      </c>
      <c r="CE88" s="30">
        <f>CE89+CE96+CE101+CE119+CE129+CE136+CE147+CE168</f>
        <v>8400860725</v>
      </c>
      <c r="CF88" s="30">
        <f>CF89+CF96+CF101+CF119+CF129+CF136+CF147+CF168</f>
        <v>41745800</v>
      </c>
      <c r="CG88" s="61">
        <f t="shared" si="43"/>
        <v>3929572875</v>
      </c>
      <c r="CH88" s="30">
        <f>CH89+CH96+CH101+CH119+CH129+CH136+CH147+CH168</f>
        <v>45438000</v>
      </c>
      <c r="CI88" s="30">
        <f>CI89+CI96+CI101+CI119+CI129+CI136+CI147+CI168</f>
        <v>0</v>
      </c>
      <c r="CJ88" s="30">
        <f>CJ89+CJ96+CJ101+CJ119+CJ129+CJ136+CJ147+CJ168</f>
        <v>3884134875</v>
      </c>
      <c r="CK88" s="30">
        <f>CK89+CK96+CK101+CK119+CK129+CK136+CK147+CK168</f>
        <v>0</v>
      </c>
      <c r="CL88" s="61">
        <f t="shared" si="44"/>
        <v>7347576880</v>
      </c>
      <c r="CM88" s="30">
        <f>CM89+CM96+CM101+CM119+CM129+CM136+CM147+CM168</f>
        <v>385496300</v>
      </c>
      <c r="CN88" s="30">
        <f>CN89+CN96+CN101+CN119+CN129+CN136+CN147+CN168</f>
        <v>0</v>
      </c>
      <c r="CO88" s="30">
        <f>CO89+CO96+CO101+CO119+CO129+CO136+CO147+CO168</f>
        <v>6855164780</v>
      </c>
      <c r="CP88" s="30">
        <f>CP89+CP96+CP101+CP119+CP129+CP136+CP147+CP168</f>
        <v>106915800</v>
      </c>
      <c r="CQ88" s="30">
        <f>CQ89+CQ96+CQ101+CQ119+CQ129+CQ136+CQ147+CQ168</f>
        <v>0</v>
      </c>
      <c r="CR88" s="61">
        <f t="shared" si="45"/>
        <v>8240321138</v>
      </c>
      <c r="CS88" s="30">
        <f>CS89+CS96+CS101+CS119+CS129+CS136+CS147+CS168</f>
        <v>15110800</v>
      </c>
      <c r="CT88" s="30">
        <f>CT89+CT96+CT101+CT119+CT129+CT136+CT147+CT168</f>
        <v>0</v>
      </c>
      <c r="CU88" s="30">
        <f>CU89+CU96+CU101+CU119+CU129+CU136+CU147+CU168</f>
        <v>8201010338</v>
      </c>
      <c r="CV88" s="30">
        <f>CV89+CV96+CV101+CV119+CV129+CV136+CV147+CV168</f>
        <v>24200000</v>
      </c>
      <c r="CW88" s="61">
        <f t="shared" si="8"/>
        <v>6605210661</v>
      </c>
      <c r="CX88" s="30">
        <f>CX89+CX96+CX101+CX119+CX129+CX136+CX147+CX168</f>
        <v>266180000</v>
      </c>
      <c r="CY88" s="30">
        <f>CY89+CY96+CY101+CY119+CY129+CY136+CY147+CY168</f>
        <v>0</v>
      </c>
      <c r="CZ88" s="30">
        <f>CZ89+CZ96+CZ101+CZ119+CZ129+CZ136+CZ147+CZ168</f>
        <v>5933818699</v>
      </c>
      <c r="DA88" s="30">
        <f>DA89+DA96+DA101+DA119+DA129+DA136+DA147+DA168</f>
        <v>405211962</v>
      </c>
      <c r="DB88" s="61">
        <f t="shared" si="9"/>
        <v>6435494166</v>
      </c>
      <c r="DC88" s="30">
        <f>DC89+DC96+DC101+DC119+DC129+DC136+DC147+DC168</f>
        <v>42827900</v>
      </c>
      <c r="DD88" s="30">
        <f>DD89+DD96+DD101+DD119+DD129+DD136+DD147+DD168</f>
        <v>0</v>
      </c>
      <c r="DE88" s="30">
        <f>DE89+DE96+DE101+DE119+DE129+DE136+DE147+DE168</f>
        <v>6392666266</v>
      </c>
      <c r="DF88" s="61">
        <f t="shared" si="10"/>
        <v>8398020010</v>
      </c>
      <c r="DG88" s="30">
        <f>DG89+DG96+DG101+DG119+DG129+DG136+DG147+DG168</f>
        <v>1095607100</v>
      </c>
      <c r="DH88" s="30">
        <f>DH89+DH96+DH101+DH119+DH129+DH136+DH147+DH168</f>
        <v>0</v>
      </c>
      <c r="DI88" s="30">
        <f>DI89+DI96+DI101+DI119+DI129+DI136+DI147+DI168</f>
        <v>7302412910</v>
      </c>
      <c r="DJ88" s="61">
        <f t="shared" si="11"/>
        <v>3601610039</v>
      </c>
      <c r="DK88" s="30">
        <f>DK89+DK96+DK101+DK119+DK129+DK136+DK147+DK168</f>
        <v>161712500</v>
      </c>
      <c r="DL88" s="30">
        <f>DL89+DL96+DL101+DL119+DL129+DL136+DL147+DL168</f>
        <v>0</v>
      </c>
      <c r="DM88" s="30">
        <f>DM89+DM96+DM101+DM119+DM129+DM136+DM147+DM168</f>
        <v>3439897539</v>
      </c>
      <c r="DN88" s="61">
        <f t="shared" si="12"/>
        <v>2777982183</v>
      </c>
      <c r="DO88" s="30">
        <f>DO89+DO96+DO101+DO119+DO129+DO136+DO147+DO168</f>
        <v>38537600</v>
      </c>
      <c r="DP88" s="30">
        <f>DP89+DP96+DP101+DP119+DP129+DP136+DP147+DP168</f>
        <v>0</v>
      </c>
      <c r="DQ88" s="30">
        <f>DQ89+DQ96+DQ101+DQ119+DQ129+DQ136+DQ147+DQ168</f>
        <v>2739444583</v>
      </c>
      <c r="DR88" s="61">
        <f t="shared" si="46"/>
        <v>6520056672</v>
      </c>
      <c r="DS88" s="30">
        <f>DS89+DS96+DS101+DS119+DS129+DS136+DS147+DS168</f>
        <v>226262900</v>
      </c>
      <c r="DT88" s="30">
        <f>DT89+DT96+DT101+DT119+DT129+DT136+DT147+DT168</f>
        <v>0</v>
      </c>
      <c r="DU88" s="30">
        <f>DU89+DU96+DU101+DU119+DU129+DU136+DU147+DU168</f>
        <v>6274060272</v>
      </c>
      <c r="DV88" s="30">
        <f>DV89+DV96+DV101+DV119+DV129+DV136+DV147+DV168</f>
        <v>19733500</v>
      </c>
      <c r="DW88" s="61">
        <f t="shared" si="230"/>
        <v>759327000</v>
      </c>
      <c r="DX88" s="30">
        <f t="shared" ref="DX88:ED88" si="246">DX89+DX96+DX101+DX119+DX129+DX136+DX147+DX168</f>
        <v>715360300</v>
      </c>
      <c r="DY88" s="30">
        <f t="shared" si="246"/>
        <v>0</v>
      </c>
      <c r="DZ88" s="30">
        <f t="shared" si="246"/>
        <v>0</v>
      </c>
      <c r="EA88" s="30">
        <f t="shared" si="246"/>
        <v>0</v>
      </c>
      <c r="EB88" s="30">
        <f t="shared" si="246"/>
        <v>0</v>
      </c>
      <c r="EC88" s="30">
        <f t="shared" si="246"/>
        <v>0</v>
      </c>
      <c r="ED88" s="30">
        <f t="shared" si="246"/>
        <v>43966700</v>
      </c>
      <c r="EE88" s="61">
        <f t="shared" si="123"/>
        <v>4279624930</v>
      </c>
      <c r="EF88" s="30">
        <f t="shared" ref="EF88:EK88" si="247">EF89+EF96+EF101+EF119+EF129+EF136+EF147+EF168</f>
        <v>185913500</v>
      </c>
      <c r="EG88" s="30">
        <f t="shared" si="247"/>
        <v>249208400</v>
      </c>
      <c r="EH88" s="30">
        <f t="shared" si="247"/>
        <v>0</v>
      </c>
      <c r="EI88" s="30">
        <f t="shared" si="247"/>
        <v>3842127630</v>
      </c>
      <c r="EJ88" s="30">
        <f t="shared" si="247"/>
        <v>1870400</v>
      </c>
      <c r="EK88" s="30">
        <f t="shared" si="247"/>
        <v>505000</v>
      </c>
      <c r="EL88" s="61">
        <f t="shared" si="16"/>
        <v>221235100</v>
      </c>
      <c r="EM88" s="30">
        <f>EM89+EM96+EM101+EM119+EM129+EM136+EM147+EM168</f>
        <v>221235100</v>
      </c>
      <c r="EN88" s="30">
        <f>EN89+EN96+EN101+EN119+EN129+EN136+EN147+EN168</f>
        <v>0</v>
      </c>
      <c r="EO88" s="61">
        <f t="shared" si="231"/>
        <v>427090300</v>
      </c>
      <c r="EP88" s="30">
        <f>EP89+EP96+EP101+EP119+EP129+EP136+EP147+EP168</f>
        <v>420002800</v>
      </c>
      <c r="EQ88" s="30">
        <f>EQ89+EQ96+EQ101+EQ119+EQ129+EQ136+EQ147+EQ168</f>
        <v>7087500</v>
      </c>
      <c r="ER88" s="30">
        <f>ER89+ER96+ER101+ER119+ER129+ER136+ER147+ER168</f>
        <v>0</v>
      </c>
      <c r="ES88" s="30">
        <f>ES89+ES96+ES101+ES119+ES129+ES136+ES147+ES168</f>
        <v>0</v>
      </c>
      <c r="ET88" s="30">
        <f>ET89+ET96+ET101+ET119+ET129+ET136+ET147+ET168</f>
        <v>0</v>
      </c>
      <c r="EU88" s="61">
        <f t="shared" si="18"/>
        <v>430940100</v>
      </c>
      <c r="EV88" s="30">
        <f t="shared" ref="EV88:FJ88" si="248">EV89+EV96+EV101+EV119+EV129+EV136+EV147+EV168</f>
        <v>401266800</v>
      </c>
      <c r="EW88" s="30">
        <f t="shared" si="248"/>
        <v>0</v>
      </c>
      <c r="EX88" s="30">
        <f t="shared" si="248"/>
        <v>0</v>
      </c>
      <c r="EY88" s="30">
        <f t="shared" si="248"/>
        <v>29673300</v>
      </c>
      <c r="EZ88" s="30">
        <f t="shared" si="248"/>
        <v>314937600</v>
      </c>
      <c r="FA88" s="30">
        <f t="shared" si="248"/>
        <v>133519600</v>
      </c>
      <c r="FB88" s="30">
        <f t="shared" si="248"/>
        <v>314965138</v>
      </c>
      <c r="FC88" s="30">
        <f t="shared" si="248"/>
        <v>167031800</v>
      </c>
      <c r="FD88" s="30">
        <f t="shared" si="248"/>
        <v>166023600</v>
      </c>
      <c r="FE88" s="30">
        <f t="shared" si="248"/>
        <v>154618255</v>
      </c>
      <c r="FF88" s="30">
        <f t="shared" si="248"/>
        <v>128175600</v>
      </c>
      <c r="FG88" s="30">
        <f t="shared" si="248"/>
        <v>166347100</v>
      </c>
      <c r="FH88" s="30">
        <f t="shared" si="248"/>
        <v>145806600</v>
      </c>
      <c r="FI88" s="30">
        <f t="shared" si="248"/>
        <v>526426900</v>
      </c>
      <c r="FJ88" s="30">
        <f t="shared" si="248"/>
        <v>130533000</v>
      </c>
      <c r="FK88" s="61">
        <f t="shared" si="20"/>
        <v>374140300</v>
      </c>
      <c r="FL88" s="30">
        <f>FL89+FL96+FL101+FL119+FL129+FL136+FL147+FL168</f>
        <v>374140300</v>
      </c>
      <c r="FM88" s="30">
        <f>FM89+FM96+FM101+FM119+FM129+FM136+FM147+FM168</f>
        <v>0</v>
      </c>
      <c r="FN88" s="61">
        <f t="shared" si="21"/>
        <v>148534000</v>
      </c>
      <c r="FO88" s="30">
        <f t="shared" ref="FO88:GF88" si="249">FO89+FO96+FO101+FO119+FO129+FO136+FO147+FO168</f>
        <v>148534000</v>
      </c>
      <c r="FP88" s="30">
        <f t="shared" si="249"/>
        <v>0</v>
      </c>
      <c r="FQ88" s="30">
        <f t="shared" si="249"/>
        <v>1172538100</v>
      </c>
      <c r="FR88" s="30">
        <f t="shared" si="249"/>
        <v>1160977600</v>
      </c>
      <c r="FS88" s="181">
        <f t="shared" si="249"/>
        <v>7960500</v>
      </c>
      <c r="FT88" s="30">
        <f t="shared" si="249"/>
        <v>3600000</v>
      </c>
      <c r="FU88" s="30">
        <f t="shared" si="249"/>
        <v>121051641</v>
      </c>
      <c r="FV88" s="30">
        <f t="shared" si="249"/>
        <v>0</v>
      </c>
      <c r="FW88" s="30">
        <f t="shared" si="249"/>
        <v>0</v>
      </c>
      <c r="FX88" s="30">
        <f t="shared" si="249"/>
        <v>0</v>
      </c>
      <c r="FY88" s="30">
        <f t="shared" si="249"/>
        <v>0</v>
      </c>
      <c r="FZ88" s="30">
        <f t="shared" si="249"/>
        <v>0</v>
      </c>
      <c r="GA88" s="30">
        <f t="shared" si="249"/>
        <v>0</v>
      </c>
      <c r="GB88" s="30">
        <f t="shared" si="249"/>
        <v>0</v>
      </c>
      <c r="GC88" s="30">
        <f t="shared" si="249"/>
        <v>0</v>
      </c>
      <c r="GD88" s="30">
        <f t="shared" si="249"/>
        <v>0</v>
      </c>
      <c r="GE88" s="30">
        <f t="shared" si="249"/>
        <v>0</v>
      </c>
      <c r="GF88" s="30">
        <f t="shared" si="249"/>
        <v>0</v>
      </c>
      <c r="GG88" s="25">
        <f t="shared" si="228"/>
        <v>1015308878</v>
      </c>
      <c r="GH88" s="25">
        <f t="shared" si="136"/>
        <v>1015308878</v>
      </c>
      <c r="GI88" s="36">
        <f>GI89+GI96+GI101+GI119+GI129+GI136+GI147+GI168</f>
        <v>0</v>
      </c>
      <c r="GJ88" s="36">
        <f>GJ89+GJ96+GJ101+GJ119+GJ129+GJ136+GJ147+GJ168</f>
        <v>0</v>
      </c>
      <c r="GK88" s="30">
        <f>GK89+GK96+GK101+GK119+GK129+GK136+GK147+GK168</f>
        <v>56601185</v>
      </c>
      <c r="GL88" s="36"/>
      <c r="GM88" s="36"/>
      <c r="GN88" s="30">
        <f>GN89+GN96+GN101+GN119+GN129+GN136+GN147+GN168</f>
        <v>166359500</v>
      </c>
      <c r="GO88" s="36"/>
      <c r="GP88" s="36"/>
      <c r="GQ88" s="30">
        <f>GQ89+GQ96+GQ101+GQ119+GQ129+GQ136+GQ147+GQ168</f>
        <v>41966000</v>
      </c>
      <c r="GR88" s="36"/>
      <c r="GS88" s="36"/>
      <c r="GT88" s="30">
        <f>GT89+GT96+GT101+GT119+GT129+GT136+GT147+GT168</f>
        <v>61848712</v>
      </c>
      <c r="GU88" s="36"/>
      <c r="GV88" s="36"/>
      <c r="GW88" s="30">
        <f>GW89+GW96+GW101+GW119+GW129+GW136+GW147+GW168</f>
        <v>78122049</v>
      </c>
      <c r="GX88" s="36"/>
      <c r="GY88" s="36"/>
      <c r="GZ88" s="30">
        <f>GZ89+GZ96+GZ101+GZ119+GZ129+GZ136+GZ147+GZ168</f>
        <v>37869221</v>
      </c>
      <c r="HA88" s="36"/>
      <c r="HB88" s="36"/>
      <c r="HC88" s="30">
        <f>HC89+HC96+HC101+HC119+HC129+HC136+HC147+HC168</f>
        <v>67333782</v>
      </c>
      <c r="HD88" s="36"/>
      <c r="HE88" s="36"/>
      <c r="HF88" s="30">
        <f>HF89+HF96+HF101+HF119+HF129+HF136+HF147+HF168</f>
        <v>68457061</v>
      </c>
      <c r="HG88" s="36"/>
      <c r="HH88" s="36"/>
      <c r="HI88" s="30">
        <f>HI89+HI96+HI101+HI119+HI129+HI136+HI147+HI168</f>
        <v>81820100</v>
      </c>
      <c r="HJ88" s="30">
        <f>HJ89+HJ96+HJ101+HJ119+HJ129+HJ136+HJ147+HJ168</f>
        <v>330000</v>
      </c>
      <c r="HK88" s="36"/>
      <c r="HL88" s="36"/>
      <c r="HM88" s="30">
        <f>HM89+HM96+HM101+HM119+HM129+HM136+HM147+HM168</f>
        <v>45333122</v>
      </c>
      <c r="HN88" s="36"/>
      <c r="HO88" s="36"/>
      <c r="HP88" s="30">
        <f>HP89+HP96+HP101+HP119+HP129+HP136+HP147+HP168</f>
        <v>63455506</v>
      </c>
      <c r="HQ88" s="36"/>
      <c r="HR88" s="36"/>
      <c r="HS88" s="30">
        <f>HS89+HS96+HS101+HS119+HS129+HS136+HS147+HS168</f>
        <v>246142640</v>
      </c>
      <c r="HT88" s="36"/>
      <c r="HU88" s="219"/>
      <c r="HV88" s="235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</row>
    <row r="89" spans="1:256" s="6" customFormat="1" ht="15.95" hidden="1" customHeight="1">
      <c r="A89" s="44">
        <v>6500</v>
      </c>
      <c r="B89" s="44"/>
      <c r="C89" s="45" t="s">
        <v>536</v>
      </c>
      <c r="D89" s="57">
        <f t="shared" si="111"/>
        <v>5870691582</v>
      </c>
      <c r="E89" s="82">
        <f t="shared" si="24"/>
        <v>3774881925</v>
      </c>
      <c r="F89" s="61">
        <f t="shared" si="112"/>
        <v>46032400</v>
      </c>
      <c r="G89" s="61">
        <f t="shared" si="25"/>
        <v>199763300</v>
      </c>
      <c r="H89" s="61">
        <f t="shared" si="127"/>
        <v>0</v>
      </c>
      <c r="I89" s="61">
        <f t="shared" si="26"/>
        <v>0</v>
      </c>
      <c r="J89" s="61">
        <f t="shared" si="113"/>
        <v>2539268735</v>
      </c>
      <c r="K89" s="82">
        <f t="shared" si="27"/>
        <v>815550137</v>
      </c>
      <c r="L89" s="82">
        <f t="shared" si="28"/>
        <v>174267353</v>
      </c>
      <c r="M89" s="60">
        <f t="shared" si="229"/>
        <v>0</v>
      </c>
      <c r="N89" s="53">
        <f t="shared" si="2"/>
        <v>0</v>
      </c>
      <c r="O89" s="25">
        <f t="shared" si="132"/>
        <v>0</v>
      </c>
      <c r="P89" s="25">
        <f t="shared" ref="P89:P95" si="250">EN89</f>
        <v>0</v>
      </c>
      <c r="Q89" s="25">
        <f t="shared" ref="Q89:R95" si="251">ER89</f>
        <v>0</v>
      </c>
      <c r="R89" s="25">
        <f t="shared" si="251"/>
        <v>0</v>
      </c>
      <c r="S89" s="25">
        <f t="shared" ref="S89:S95" si="252">DZ89+EX89</f>
        <v>0</v>
      </c>
      <c r="T89" s="25">
        <f t="shared" ref="T89:T95" si="253">DY89</f>
        <v>0</v>
      </c>
      <c r="U89" s="25">
        <f t="shared" ref="U89:U95" si="254">ET89</f>
        <v>0</v>
      </c>
      <c r="V89" s="25">
        <f t="shared" ref="V89:V95" si="255">FP89</f>
        <v>0</v>
      </c>
      <c r="W89" s="25">
        <f t="shared" ref="W89:W95" si="256">EW89</f>
        <v>0</v>
      </c>
      <c r="X89" s="25">
        <f t="shared" ref="X89:X95" si="257">EA89</f>
        <v>0</v>
      </c>
      <c r="Y89" s="25">
        <f t="shared" ref="Y89:Y95" si="258">EH89</f>
        <v>0</v>
      </c>
      <c r="Z89" s="25">
        <f t="shared" ref="Z89:AA95" si="259">EB89</f>
        <v>0</v>
      </c>
      <c r="AA89" s="25">
        <f t="shared" si="259"/>
        <v>0</v>
      </c>
      <c r="AB89" s="25">
        <f t="shared" si="133"/>
        <v>0</v>
      </c>
      <c r="AC89" s="9">
        <f t="shared" si="133"/>
        <v>0</v>
      </c>
      <c r="AD89" s="25">
        <f t="shared" ref="AD89:AD95" si="260">AW89</f>
        <v>0</v>
      </c>
      <c r="AE89" s="53">
        <f t="shared" si="30"/>
        <v>1276498663</v>
      </c>
      <c r="AF89" s="61">
        <f t="shared" si="115"/>
        <v>3845600</v>
      </c>
      <c r="AG89" s="61">
        <f t="shared" si="116"/>
        <v>1272653063</v>
      </c>
      <c r="AH89" s="53">
        <f t="shared" si="130"/>
        <v>819310994</v>
      </c>
      <c r="AI89" s="132">
        <f t="shared" ref="AI89:AI152" si="261">AZ89+BE89</f>
        <v>171700</v>
      </c>
      <c r="AJ89" s="82">
        <f t="shared" si="31"/>
        <v>0</v>
      </c>
      <c r="AK89" s="82">
        <f t="shared" si="32"/>
        <v>5429300</v>
      </c>
      <c r="AL89" s="82">
        <f t="shared" si="33"/>
        <v>0</v>
      </c>
      <c r="AM89" s="82">
        <f t="shared" si="34"/>
        <v>65205300</v>
      </c>
      <c r="AN89" s="82">
        <f t="shared" si="35"/>
        <v>748504694</v>
      </c>
      <c r="AO89" s="82">
        <f t="shared" si="36"/>
        <v>0</v>
      </c>
      <c r="AP89" s="82">
        <f t="shared" si="37"/>
        <v>0</v>
      </c>
      <c r="AQ89" s="12">
        <f t="shared" si="131"/>
        <v>0</v>
      </c>
      <c r="AR89" s="30">
        <f t="shared" si="117"/>
        <v>0</v>
      </c>
      <c r="AS89" s="34">
        <f t="shared" ref="AS89:BP89" si="262">SUM(AS90:AS95)</f>
        <v>0</v>
      </c>
      <c r="AT89" s="34">
        <f t="shared" si="262"/>
        <v>0</v>
      </c>
      <c r="AU89" s="34">
        <f t="shared" si="262"/>
        <v>0</v>
      </c>
      <c r="AV89" s="34">
        <f t="shared" si="262"/>
        <v>0</v>
      </c>
      <c r="AW89" s="34">
        <f t="shared" si="262"/>
        <v>0</v>
      </c>
      <c r="AX89" s="34">
        <f t="shared" si="262"/>
        <v>0</v>
      </c>
      <c r="AY89" s="34">
        <f t="shared" si="262"/>
        <v>0</v>
      </c>
      <c r="AZ89" s="34">
        <f t="shared" si="262"/>
        <v>0</v>
      </c>
      <c r="BA89" s="34">
        <f t="shared" si="262"/>
        <v>40674800</v>
      </c>
      <c r="BB89" s="30">
        <f t="shared" si="119"/>
        <v>5529300</v>
      </c>
      <c r="BC89" s="34">
        <f>SUM(BC90:BC95)</f>
        <v>5357600</v>
      </c>
      <c r="BD89" s="34"/>
      <c r="BE89" s="34">
        <f>SUM(BE90:BE95)</f>
        <v>171700</v>
      </c>
      <c r="BF89" s="30">
        <f t="shared" si="5"/>
        <v>268814200</v>
      </c>
      <c r="BG89" s="34">
        <f t="shared" si="262"/>
        <v>199763300</v>
      </c>
      <c r="BH89" s="34">
        <f t="shared" si="262"/>
        <v>3845600</v>
      </c>
      <c r="BI89" s="34">
        <f>SUM(BI90:BI95)</f>
        <v>65205300</v>
      </c>
      <c r="BJ89" s="34">
        <f t="shared" si="262"/>
        <v>0</v>
      </c>
      <c r="BK89" s="34">
        <f>SUM(BK90:BK95)</f>
        <v>0</v>
      </c>
      <c r="BL89" s="34">
        <f t="shared" si="262"/>
        <v>0</v>
      </c>
      <c r="BM89" s="61">
        <f t="shared" si="39"/>
        <v>2541022344</v>
      </c>
      <c r="BN89" s="34">
        <f t="shared" si="262"/>
        <v>1822390150</v>
      </c>
      <c r="BO89" s="34">
        <f>SUM(BO90:BO95)</f>
        <v>0</v>
      </c>
      <c r="BP89" s="34">
        <f t="shared" si="262"/>
        <v>53884500</v>
      </c>
      <c r="BQ89" s="34">
        <f>SUM(BQ90:BQ95)</f>
        <v>664747694</v>
      </c>
      <c r="BR89" s="34">
        <f>SUM(BR90:BR95)</f>
        <v>0</v>
      </c>
      <c r="BS89" s="34">
        <f>SUM(BS90:BS95)</f>
        <v>0</v>
      </c>
      <c r="BT89" s="61">
        <f t="shared" si="40"/>
        <v>85593485</v>
      </c>
      <c r="BU89" s="34">
        <f>SUM(BU90:BU95)</f>
        <v>56768685</v>
      </c>
      <c r="BV89" s="34">
        <f>SUM(BV90:BV95)</f>
        <v>28824800</v>
      </c>
      <c r="BW89" s="61">
        <f t="shared" si="41"/>
        <v>122715574</v>
      </c>
      <c r="BX89" s="34">
        <f>SUM(BX90:BX95)</f>
        <v>0</v>
      </c>
      <c r="BY89" s="34">
        <f>SUM(BY90:BY95)</f>
        <v>0</v>
      </c>
      <c r="BZ89" s="34">
        <f>SUM(BZ90:BZ95)</f>
        <v>122715574</v>
      </c>
      <c r="CA89" s="34"/>
      <c r="CB89" s="61">
        <f t="shared" si="42"/>
        <v>318478900</v>
      </c>
      <c r="CC89" s="34">
        <f>SUM(CC90:CC95)</f>
        <v>176595100</v>
      </c>
      <c r="CD89" s="34">
        <f>SUM(CD90:CD95)</f>
        <v>0</v>
      </c>
      <c r="CE89" s="34">
        <f>SUM(CE90:CE95)</f>
        <v>101840800</v>
      </c>
      <c r="CF89" s="34">
        <f>SUM(CF90:CF95)</f>
        <v>40043000</v>
      </c>
      <c r="CG89" s="61">
        <f t="shared" si="43"/>
        <v>149912231</v>
      </c>
      <c r="CH89" s="34">
        <f>SUM(CH90:CH95)</f>
        <v>0</v>
      </c>
      <c r="CI89" s="34">
        <f>SUM(CI90:CI95)</f>
        <v>0</v>
      </c>
      <c r="CJ89" s="34">
        <f>SUM(CJ90:CJ95)</f>
        <v>149912231</v>
      </c>
      <c r="CK89" s="34">
        <f>SUM(CK90:CK95)</f>
        <v>0</v>
      </c>
      <c r="CL89" s="61">
        <f t="shared" si="44"/>
        <v>289116588</v>
      </c>
      <c r="CM89" s="34">
        <f>SUM(CM90:CM95)</f>
        <v>116933700</v>
      </c>
      <c r="CN89" s="34">
        <f>SUM(CN90:CN95)</f>
        <v>0</v>
      </c>
      <c r="CO89" s="34">
        <f>SUM(CO90:CO95)</f>
        <v>128468888</v>
      </c>
      <c r="CP89" s="34">
        <f>SUM(CP90:CP95)</f>
        <v>43714000</v>
      </c>
      <c r="CQ89" s="34">
        <f>SUM(CQ90:CQ95)</f>
        <v>0</v>
      </c>
      <c r="CR89" s="61">
        <f t="shared" si="45"/>
        <v>191356430</v>
      </c>
      <c r="CS89" s="34">
        <f>SUM(CS90:CS95)</f>
        <v>13820800</v>
      </c>
      <c r="CT89" s="34">
        <f>SUM(CT90:CT95)</f>
        <v>0</v>
      </c>
      <c r="CU89" s="34">
        <f>SUM(CU90:CU95)</f>
        <v>177535630</v>
      </c>
      <c r="CV89" s="34">
        <f>SUM(CV90:CV95)</f>
        <v>0</v>
      </c>
      <c r="CW89" s="61">
        <f t="shared" si="8"/>
        <v>190506000</v>
      </c>
      <c r="CX89" s="34">
        <f>SUM(CX90:CX95)</f>
        <v>95283100</v>
      </c>
      <c r="CY89" s="34">
        <f>SUM(CY90:CY95)</f>
        <v>0</v>
      </c>
      <c r="CZ89" s="34">
        <f>SUM(CZ90:CZ95)</f>
        <v>95222900</v>
      </c>
      <c r="DA89" s="34">
        <f>SUM(DA90:DA95)</f>
        <v>0</v>
      </c>
      <c r="DB89" s="61">
        <f t="shared" si="9"/>
        <v>161909300</v>
      </c>
      <c r="DC89" s="34">
        <f>SUM(DC90:DC95)</f>
        <v>34022700</v>
      </c>
      <c r="DD89" s="34">
        <f>SUM(DD90:DD95)</f>
        <v>0</v>
      </c>
      <c r="DE89" s="34">
        <f>SUM(DE90:DE95)</f>
        <v>127886600</v>
      </c>
      <c r="DF89" s="61">
        <f t="shared" si="10"/>
        <v>100376240</v>
      </c>
      <c r="DG89" s="34">
        <f>SUM(DG90:DG95)</f>
        <v>96847300</v>
      </c>
      <c r="DH89" s="34">
        <f>SUM(DH90:DH95)</f>
        <v>0</v>
      </c>
      <c r="DI89" s="34">
        <f>SUM(DI90:DI95)</f>
        <v>3528940</v>
      </c>
      <c r="DJ89" s="61">
        <f t="shared" si="11"/>
        <v>24694200</v>
      </c>
      <c r="DK89" s="34">
        <f>SUM(DK90:DK95)</f>
        <v>21362600</v>
      </c>
      <c r="DL89" s="34">
        <f>SUM(DL90:DL95)</f>
        <v>0</v>
      </c>
      <c r="DM89" s="34">
        <f>SUM(DM90:DM95)</f>
        <v>3331600</v>
      </c>
      <c r="DN89" s="61">
        <f t="shared" si="12"/>
        <v>64651600</v>
      </c>
      <c r="DO89" s="34">
        <f>SUM(DO90:DO95)</f>
        <v>4533200</v>
      </c>
      <c r="DP89" s="34">
        <f>SUM(DP90:DP95)</f>
        <v>0</v>
      </c>
      <c r="DQ89" s="34">
        <f>SUM(DQ90:DQ95)</f>
        <v>60118400</v>
      </c>
      <c r="DR89" s="61">
        <f t="shared" si="46"/>
        <v>162024600</v>
      </c>
      <c r="DS89" s="34">
        <f>SUM(DS90:DS95)</f>
        <v>69027400</v>
      </c>
      <c r="DT89" s="34">
        <f>SUM(DT90:DT95)</f>
        <v>0</v>
      </c>
      <c r="DU89" s="34">
        <f>SUM(DU90:DU95)</f>
        <v>92997200</v>
      </c>
      <c r="DV89" s="34">
        <f>SUM(DV90:DV95)</f>
        <v>0</v>
      </c>
      <c r="DW89" s="61">
        <f t="shared" si="230"/>
        <v>92698200</v>
      </c>
      <c r="DX89" s="34">
        <f t="shared" ref="DX89:ED89" si="263">SUM(DX90:DX95)</f>
        <v>89493200</v>
      </c>
      <c r="DY89" s="34">
        <f t="shared" si="263"/>
        <v>0</v>
      </c>
      <c r="DZ89" s="34">
        <f t="shared" si="263"/>
        <v>0</v>
      </c>
      <c r="EA89" s="34">
        <f t="shared" si="263"/>
        <v>0</v>
      </c>
      <c r="EB89" s="34">
        <f t="shared" si="263"/>
        <v>0</v>
      </c>
      <c r="EC89" s="34">
        <f t="shared" si="263"/>
        <v>0</v>
      </c>
      <c r="ED89" s="34">
        <f t="shared" si="263"/>
        <v>3205000</v>
      </c>
      <c r="EE89" s="61">
        <f t="shared" si="123"/>
        <v>192433100</v>
      </c>
      <c r="EF89" s="34">
        <f t="shared" ref="EF89:EK89" si="264">SUM(EF90:EF95)</f>
        <v>31684000</v>
      </c>
      <c r="EG89" s="34">
        <f t="shared" si="264"/>
        <v>34364100</v>
      </c>
      <c r="EH89" s="34">
        <f t="shared" si="264"/>
        <v>0</v>
      </c>
      <c r="EI89" s="34">
        <f t="shared" si="264"/>
        <v>126385000</v>
      </c>
      <c r="EJ89" s="34">
        <f t="shared" si="264"/>
        <v>0</v>
      </c>
      <c r="EK89" s="34">
        <f t="shared" si="264"/>
        <v>0</v>
      </c>
      <c r="EL89" s="61">
        <f t="shared" si="16"/>
        <v>59799300</v>
      </c>
      <c r="EM89" s="34">
        <f>SUM(EM90:EM95)</f>
        <v>59799300</v>
      </c>
      <c r="EN89" s="34">
        <f>SUM(EN90:EN95)</f>
        <v>0</v>
      </c>
      <c r="EO89" s="61">
        <f t="shared" si="231"/>
        <v>93386700</v>
      </c>
      <c r="EP89" s="34">
        <f>SUM(EP90:EP95)</f>
        <v>93386700</v>
      </c>
      <c r="EQ89" s="34"/>
      <c r="ER89" s="34">
        <f>SUM(ER90:ER95)</f>
        <v>0</v>
      </c>
      <c r="ES89" s="34">
        <f>SUM(ES90:ES95)</f>
        <v>0</v>
      </c>
      <c r="ET89" s="34">
        <f>SUM(ET90:ET95)</f>
        <v>0</v>
      </c>
      <c r="EU89" s="61">
        <f t="shared" si="18"/>
        <v>121145600</v>
      </c>
      <c r="EV89" s="34">
        <f t="shared" ref="EV89:FJ89" si="265">SUM(EV90:EV95)</f>
        <v>118921300</v>
      </c>
      <c r="EW89" s="34">
        <f t="shared" si="265"/>
        <v>0</v>
      </c>
      <c r="EX89" s="34">
        <f t="shared" si="265"/>
        <v>0</v>
      </c>
      <c r="EY89" s="34">
        <f t="shared" si="265"/>
        <v>2224300</v>
      </c>
      <c r="EZ89" s="34">
        <f t="shared" si="265"/>
        <v>8040000</v>
      </c>
      <c r="FA89" s="34">
        <f t="shared" si="265"/>
        <v>49377700</v>
      </c>
      <c r="FB89" s="34">
        <f t="shared" si="265"/>
        <v>29223700</v>
      </c>
      <c r="FC89" s="34">
        <f t="shared" si="265"/>
        <v>62015200</v>
      </c>
      <c r="FD89" s="34">
        <f t="shared" si="265"/>
        <v>32390700</v>
      </c>
      <c r="FE89" s="34">
        <f t="shared" si="265"/>
        <v>66813737</v>
      </c>
      <c r="FF89" s="34">
        <f t="shared" si="265"/>
        <v>49393500</v>
      </c>
      <c r="FG89" s="34">
        <f t="shared" si="265"/>
        <v>43717900</v>
      </c>
      <c r="FH89" s="34">
        <f t="shared" si="265"/>
        <v>9069900</v>
      </c>
      <c r="FI89" s="34">
        <f t="shared" si="265"/>
        <v>20670600</v>
      </c>
      <c r="FJ89" s="34">
        <f t="shared" si="265"/>
        <v>48872600</v>
      </c>
      <c r="FK89" s="61">
        <f t="shared" si="20"/>
        <v>56655100</v>
      </c>
      <c r="FL89" s="34">
        <f>SUM(FL90:FL95)</f>
        <v>56655100</v>
      </c>
      <c r="FM89" s="34">
        <f>SUM(FM90:FM95)</f>
        <v>0</v>
      </c>
      <c r="FN89" s="61">
        <f t="shared" si="21"/>
        <v>20901500</v>
      </c>
      <c r="FO89" s="34">
        <f t="shared" ref="FO89:GF89" si="266">SUM(FO90:FO95)</f>
        <v>20901500</v>
      </c>
      <c r="FP89" s="34">
        <f t="shared" si="266"/>
        <v>0</v>
      </c>
      <c r="FQ89" s="34">
        <f>SUM(FQ90:FQ95)</f>
        <v>44526600</v>
      </c>
      <c r="FR89" s="34">
        <f>SUM(FR90:FR95)</f>
        <v>44526600</v>
      </c>
      <c r="FS89" s="184">
        <f>SUM(FS90:FS95)</f>
        <v>0</v>
      </c>
      <c r="FT89" s="34">
        <f t="shared" si="266"/>
        <v>0</v>
      </c>
      <c r="FU89" s="34">
        <f t="shared" si="266"/>
        <v>17687803</v>
      </c>
      <c r="FV89" s="34">
        <f t="shared" si="266"/>
        <v>0</v>
      </c>
      <c r="FW89" s="34">
        <f t="shared" si="266"/>
        <v>0</v>
      </c>
      <c r="FX89" s="34">
        <f t="shared" si="266"/>
        <v>0</v>
      </c>
      <c r="FY89" s="34">
        <f t="shared" si="266"/>
        <v>0</v>
      </c>
      <c r="FZ89" s="34">
        <f t="shared" si="266"/>
        <v>0</v>
      </c>
      <c r="GA89" s="34">
        <f t="shared" si="266"/>
        <v>0</v>
      </c>
      <c r="GB89" s="34">
        <f t="shared" si="266"/>
        <v>0</v>
      </c>
      <c r="GC89" s="34">
        <f t="shared" si="266"/>
        <v>0</v>
      </c>
      <c r="GD89" s="34">
        <f t="shared" si="266"/>
        <v>0</v>
      </c>
      <c r="GE89" s="34">
        <f t="shared" si="266"/>
        <v>0</v>
      </c>
      <c r="GF89" s="34">
        <f t="shared" si="266"/>
        <v>0</v>
      </c>
      <c r="GG89" s="25">
        <f t="shared" si="228"/>
        <v>34496350</v>
      </c>
      <c r="GH89" s="25">
        <f t="shared" si="136"/>
        <v>34496350</v>
      </c>
      <c r="GI89" s="34">
        <f>SUM(GI90:GI95)</f>
        <v>0</v>
      </c>
      <c r="GJ89" s="34">
        <f>SUM(GJ90:GJ95)</f>
        <v>0</v>
      </c>
      <c r="GK89" s="34">
        <f>SUM(GK90:GK95)</f>
        <v>4549000</v>
      </c>
      <c r="GL89" s="34"/>
      <c r="GM89" s="34"/>
      <c r="GN89" s="34">
        <f>SUM(GN90:GN95)</f>
        <v>2505700</v>
      </c>
      <c r="GO89" s="34"/>
      <c r="GP89" s="34"/>
      <c r="GQ89" s="34">
        <f>SUM(GQ90:GQ95)</f>
        <v>3229000</v>
      </c>
      <c r="GR89" s="34"/>
      <c r="GS89" s="34"/>
      <c r="GT89" s="34">
        <f>SUM(GT90:GT95)</f>
        <v>1492034</v>
      </c>
      <c r="GU89" s="34"/>
      <c r="GV89" s="34"/>
      <c r="GW89" s="34">
        <f>SUM(GW90:GW95)</f>
        <v>1948900</v>
      </c>
      <c r="GX89" s="34"/>
      <c r="GY89" s="34"/>
      <c r="GZ89" s="34">
        <f>SUM(GZ90:GZ95)</f>
        <v>1960990</v>
      </c>
      <c r="HA89" s="34"/>
      <c r="HB89" s="34"/>
      <c r="HC89" s="34">
        <f>SUM(HC90:HC95)</f>
        <v>1264000</v>
      </c>
      <c r="HD89" s="34"/>
      <c r="HE89" s="34"/>
      <c r="HF89" s="34">
        <f>SUM(HF90:HF95)</f>
        <v>3156755</v>
      </c>
      <c r="HG89" s="34"/>
      <c r="HH89" s="34"/>
      <c r="HI89" s="34">
        <f>SUM(HI90:HI95)</f>
        <v>4367800</v>
      </c>
      <c r="HJ89" s="34">
        <f>SUM(HJ90:HJ95)</f>
        <v>0</v>
      </c>
      <c r="HK89" s="34"/>
      <c r="HL89" s="34"/>
      <c r="HM89" s="34">
        <f>SUM(HM90:HM95)</f>
        <v>1490765</v>
      </c>
      <c r="HN89" s="34"/>
      <c r="HO89" s="34"/>
      <c r="HP89" s="34">
        <f>SUM(HP90:HP95)</f>
        <v>2101806</v>
      </c>
      <c r="HQ89" s="34"/>
      <c r="HR89" s="34"/>
      <c r="HS89" s="34">
        <f>SUM(HS90:HS95)</f>
        <v>6429600</v>
      </c>
      <c r="HT89" s="34"/>
      <c r="HU89" s="218"/>
      <c r="HV89" s="235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</row>
    <row r="90" spans="1:256" s="6" customFormat="1" ht="15.95" hidden="1" customHeight="1">
      <c r="A90" s="46"/>
      <c r="B90" s="46">
        <v>6501</v>
      </c>
      <c r="C90" s="47" t="s">
        <v>405</v>
      </c>
      <c r="D90" s="57">
        <f t="shared" si="111"/>
        <v>1502919858</v>
      </c>
      <c r="E90" s="82">
        <f t="shared" si="24"/>
        <v>1055239483</v>
      </c>
      <c r="F90" s="61">
        <f t="shared" si="112"/>
        <v>8830900</v>
      </c>
      <c r="G90" s="61">
        <f t="shared" si="25"/>
        <v>40960300</v>
      </c>
      <c r="H90" s="61">
        <f t="shared" si="127"/>
        <v>0</v>
      </c>
      <c r="I90" s="61">
        <f t="shared" si="26"/>
        <v>0</v>
      </c>
      <c r="J90" s="61">
        <f t="shared" si="113"/>
        <v>747887882</v>
      </c>
      <c r="K90" s="82">
        <f t="shared" si="27"/>
        <v>196147900</v>
      </c>
      <c r="L90" s="82">
        <f t="shared" si="28"/>
        <v>61412501</v>
      </c>
      <c r="M90" s="60">
        <f t="shared" si="229"/>
        <v>0</v>
      </c>
      <c r="N90" s="53">
        <f t="shared" si="2"/>
        <v>0</v>
      </c>
      <c r="O90" s="25">
        <f t="shared" si="132"/>
        <v>0</v>
      </c>
      <c r="P90" s="25">
        <f t="shared" si="250"/>
        <v>0</v>
      </c>
      <c r="Q90" s="25">
        <f t="shared" si="251"/>
        <v>0</v>
      </c>
      <c r="R90" s="25">
        <f t="shared" si="251"/>
        <v>0</v>
      </c>
      <c r="S90" s="25">
        <f t="shared" si="252"/>
        <v>0</v>
      </c>
      <c r="T90" s="25">
        <f t="shared" si="253"/>
        <v>0</v>
      </c>
      <c r="U90" s="25">
        <f t="shared" si="254"/>
        <v>0</v>
      </c>
      <c r="V90" s="25">
        <f t="shared" si="255"/>
        <v>0</v>
      </c>
      <c r="W90" s="25">
        <f t="shared" si="256"/>
        <v>0</v>
      </c>
      <c r="X90" s="25">
        <f t="shared" si="257"/>
        <v>0</v>
      </c>
      <c r="Y90" s="25">
        <f t="shared" si="258"/>
        <v>0</v>
      </c>
      <c r="Z90" s="25">
        <f t="shared" si="259"/>
        <v>0</v>
      </c>
      <c r="AA90" s="25">
        <f t="shared" si="259"/>
        <v>0</v>
      </c>
      <c r="AB90" s="25">
        <f t="shared" si="133"/>
        <v>0</v>
      </c>
      <c r="AC90" s="9">
        <f t="shared" si="133"/>
        <v>0</v>
      </c>
      <c r="AD90" s="25">
        <f t="shared" si="260"/>
        <v>0</v>
      </c>
      <c r="AE90" s="53">
        <f t="shared" si="30"/>
        <v>377526575</v>
      </c>
      <c r="AF90" s="61">
        <f t="shared" si="115"/>
        <v>0</v>
      </c>
      <c r="AG90" s="61">
        <f t="shared" si="116"/>
        <v>377526575</v>
      </c>
      <c r="AH90" s="53">
        <f t="shared" si="130"/>
        <v>70153800</v>
      </c>
      <c r="AI90" s="132">
        <f t="shared" si="261"/>
        <v>0</v>
      </c>
      <c r="AJ90" s="82">
        <f t="shared" si="31"/>
        <v>0</v>
      </c>
      <c r="AK90" s="82">
        <f t="shared" si="32"/>
        <v>5244400</v>
      </c>
      <c r="AL90" s="82">
        <f t="shared" si="33"/>
        <v>0</v>
      </c>
      <c r="AM90" s="82">
        <f t="shared" si="34"/>
        <v>38459900</v>
      </c>
      <c r="AN90" s="82">
        <f t="shared" si="35"/>
        <v>26449500</v>
      </c>
      <c r="AO90" s="82">
        <f t="shared" si="36"/>
        <v>0</v>
      </c>
      <c r="AP90" s="82">
        <f t="shared" si="37"/>
        <v>0</v>
      </c>
      <c r="AQ90" s="12">
        <f t="shared" si="131"/>
        <v>0</v>
      </c>
      <c r="AR90" s="30">
        <f t="shared" si="117"/>
        <v>0</v>
      </c>
      <c r="AS90" s="25"/>
      <c r="AT90" s="25"/>
      <c r="AU90" s="25"/>
      <c r="AV90" s="25"/>
      <c r="AW90" s="25"/>
      <c r="AX90" s="25"/>
      <c r="AY90" s="25"/>
      <c r="AZ90" s="25"/>
      <c r="BA90" s="25">
        <v>8083300</v>
      </c>
      <c r="BB90" s="30">
        <f t="shared" si="119"/>
        <v>747600</v>
      </c>
      <c r="BC90" s="25">
        <v>747600</v>
      </c>
      <c r="BD90" s="25"/>
      <c r="BE90" s="25"/>
      <c r="BF90" s="30">
        <f t="shared" si="5"/>
        <v>79420200</v>
      </c>
      <c r="BG90" s="25">
        <v>40960300</v>
      </c>
      <c r="BH90" s="25"/>
      <c r="BI90" s="25">
        <v>38459900</v>
      </c>
      <c r="BJ90" s="25"/>
      <c r="BK90" s="25"/>
      <c r="BL90" s="25"/>
      <c r="BM90" s="61">
        <f t="shared" si="39"/>
        <v>421164060</v>
      </c>
      <c r="BN90" s="25">
        <v>421164060</v>
      </c>
      <c r="BO90" s="25"/>
      <c r="BP90" s="25"/>
      <c r="BQ90" s="25"/>
      <c r="BR90" s="25"/>
      <c r="BS90" s="25"/>
      <c r="BT90" s="61">
        <f t="shared" si="40"/>
        <v>33346122</v>
      </c>
      <c r="BU90" s="25">
        <v>25670122</v>
      </c>
      <c r="BV90" s="25">
        <v>7676000</v>
      </c>
      <c r="BW90" s="61">
        <f t="shared" si="41"/>
        <v>41271974</v>
      </c>
      <c r="BX90" s="25"/>
      <c r="BY90" s="25"/>
      <c r="BZ90" s="25">
        <v>41271974</v>
      </c>
      <c r="CA90" s="25"/>
      <c r="CB90" s="61">
        <f t="shared" si="42"/>
        <v>142469800</v>
      </c>
      <c r="CC90" s="25">
        <v>76523000</v>
      </c>
      <c r="CD90" s="25"/>
      <c r="CE90" s="25">
        <v>39497300</v>
      </c>
      <c r="CF90" s="25">
        <v>26449500</v>
      </c>
      <c r="CG90" s="61">
        <f t="shared" si="43"/>
        <v>46625031</v>
      </c>
      <c r="CH90" s="25"/>
      <c r="CI90" s="25"/>
      <c r="CJ90" s="25">
        <v>46625031</v>
      </c>
      <c r="CK90" s="25"/>
      <c r="CL90" s="61">
        <f t="shared" si="44"/>
        <v>65799300</v>
      </c>
      <c r="CM90" s="25">
        <v>17299800</v>
      </c>
      <c r="CN90" s="25"/>
      <c r="CO90" s="25">
        <v>48499500</v>
      </c>
      <c r="CP90" s="25"/>
      <c r="CQ90" s="25"/>
      <c r="CR90" s="61">
        <f t="shared" si="45"/>
        <v>61396630</v>
      </c>
      <c r="CS90" s="25">
        <v>13820800</v>
      </c>
      <c r="CT90" s="25"/>
      <c r="CU90" s="25">
        <v>47575830</v>
      </c>
      <c r="CV90" s="25"/>
      <c r="CW90" s="61">
        <f t="shared" si="8"/>
        <v>76285600</v>
      </c>
      <c r="CX90" s="25">
        <v>68455900</v>
      </c>
      <c r="CY90" s="25"/>
      <c r="CZ90" s="25">
        <v>7829700</v>
      </c>
      <c r="DA90" s="25"/>
      <c r="DB90" s="61">
        <f t="shared" si="9"/>
        <v>45896500</v>
      </c>
      <c r="DC90" s="25">
        <v>19796700</v>
      </c>
      <c r="DD90" s="25"/>
      <c r="DE90" s="25">
        <v>26099800</v>
      </c>
      <c r="DF90" s="61">
        <f t="shared" si="10"/>
        <v>42696240</v>
      </c>
      <c r="DG90" s="25">
        <v>39167300</v>
      </c>
      <c r="DH90" s="25"/>
      <c r="DI90" s="25">
        <v>3528940</v>
      </c>
      <c r="DJ90" s="61">
        <f t="shared" si="11"/>
        <v>22169200</v>
      </c>
      <c r="DK90" s="25">
        <v>19643600</v>
      </c>
      <c r="DL90" s="25"/>
      <c r="DM90" s="25">
        <v>2525600</v>
      </c>
      <c r="DN90" s="61">
        <f t="shared" si="12"/>
        <v>24865700</v>
      </c>
      <c r="DO90" s="25">
        <v>4533200</v>
      </c>
      <c r="DP90" s="25"/>
      <c r="DQ90" s="25">
        <v>20332500</v>
      </c>
      <c r="DR90" s="61">
        <f t="shared" si="46"/>
        <v>66762300</v>
      </c>
      <c r="DS90" s="25">
        <v>38712500</v>
      </c>
      <c r="DT90" s="25"/>
      <c r="DU90" s="25">
        <v>28049800</v>
      </c>
      <c r="DV90" s="25"/>
      <c r="DW90" s="61">
        <f t="shared" si="230"/>
        <v>50812100</v>
      </c>
      <c r="DX90" s="25">
        <v>47607100</v>
      </c>
      <c r="DY90" s="25"/>
      <c r="DZ90" s="25"/>
      <c r="EA90" s="25"/>
      <c r="EB90" s="25"/>
      <c r="EC90" s="25"/>
      <c r="ED90" s="25">
        <v>3205000</v>
      </c>
      <c r="EE90" s="61">
        <f t="shared" si="123"/>
        <v>68920500</v>
      </c>
      <c r="EF90" s="25">
        <v>3100900</v>
      </c>
      <c r="EG90" s="25">
        <v>7805000</v>
      </c>
      <c r="EH90" s="25"/>
      <c r="EI90" s="25">
        <v>58014600</v>
      </c>
      <c r="EJ90" s="25"/>
      <c r="EK90" s="25"/>
      <c r="EL90" s="61">
        <f t="shared" ref="EL90:EL153" si="267">SUM(EM90:EN90)</f>
        <v>16250300</v>
      </c>
      <c r="EM90" s="25">
        <v>16250300</v>
      </c>
      <c r="EN90" s="25"/>
      <c r="EO90" s="61">
        <f t="shared" si="231"/>
        <v>11903700</v>
      </c>
      <c r="EP90" s="25">
        <v>11903700</v>
      </c>
      <c r="EQ90" s="25"/>
      <c r="ER90" s="25"/>
      <c r="ES90" s="25"/>
      <c r="ET90" s="25"/>
      <c r="EU90" s="61">
        <f t="shared" ref="EU90:EU153" si="268">SUM(EV90:EY90)</f>
        <v>18638900</v>
      </c>
      <c r="EV90" s="25">
        <v>16599500</v>
      </c>
      <c r="EW90" s="25"/>
      <c r="EX90" s="25"/>
      <c r="EY90" s="25">
        <v>2039400</v>
      </c>
      <c r="EZ90" s="25">
        <v>7163000</v>
      </c>
      <c r="FA90" s="25">
        <v>6784900</v>
      </c>
      <c r="FB90" s="25">
        <v>7736900</v>
      </c>
      <c r="FC90" s="25">
        <v>28938200</v>
      </c>
      <c r="FD90" s="25">
        <v>6508700</v>
      </c>
      <c r="FE90" s="25">
        <v>8185000</v>
      </c>
      <c r="FF90" s="25">
        <v>5031700</v>
      </c>
      <c r="FG90" s="25">
        <v>7240400</v>
      </c>
      <c r="FH90" s="25">
        <v>6672000</v>
      </c>
      <c r="FI90" s="25">
        <v>5031600</v>
      </c>
      <c r="FJ90" s="25">
        <v>6689900</v>
      </c>
      <c r="FK90" s="61">
        <f t="shared" ref="FK90:FK153" si="269">SUM(FL90:FM90)</f>
        <v>18091300</v>
      </c>
      <c r="FL90" s="25">
        <v>18091300</v>
      </c>
      <c r="FM90" s="25"/>
      <c r="FN90" s="61">
        <f t="shared" ref="FN90:FN153" si="270">SUM(FO90:FP90)</f>
        <v>0</v>
      </c>
      <c r="FO90" s="25"/>
      <c r="FP90" s="25"/>
      <c r="FQ90" s="25">
        <f t="shared" ref="FQ90:FQ153" si="271">SUM(FR90:FT90)</f>
        <v>5925100</v>
      </c>
      <c r="FR90" s="25">
        <v>5925100</v>
      </c>
      <c r="FS90" s="182"/>
      <c r="FT90" s="25"/>
      <c r="FU90" s="25">
        <v>13288949</v>
      </c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>
        <f t="shared" si="228"/>
        <v>24107152</v>
      </c>
      <c r="GH90" s="25">
        <f t="shared" si="136"/>
        <v>24107152</v>
      </c>
      <c r="GI90" s="25">
        <f t="shared" si="137"/>
        <v>0</v>
      </c>
      <c r="GJ90" s="25">
        <f t="shared" ref="GJ90:GJ95" si="272">GM90+GP90+GS90+GV90+GY90+HB90+HE90+HH90+HL90+HO90+HR90</f>
        <v>0</v>
      </c>
      <c r="GK90" s="25">
        <v>3382000</v>
      </c>
      <c r="GL90" s="25"/>
      <c r="GM90" s="25"/>
      <c r="GN90" s="25">
        <v>1116300</v>
      </c>
      <c r="GO90" s="25"/>
      <c r="GP90" s="25"/>
      <c r="GQ90" s="25">
        <v>2160000</v>
      </c>
      <c r="GR90" s="25"/>
      <c r="GS90" s="25"/>
      <c r="GT90" s="25">
        <v>1132034</v>
      </c>
      <c r="GU90" s="25"/>
      <c r="GV90" s="25"/>
      <c r="GW90" s="25">
        <v>1512900</v>
      </c>
      <c r="GX90" s="25"/>
      <c r="GY90" s="25"/>
      <c r="GZ90" s="25">
        <v>1960990</v>
      </c>
      <c r="HA90" s="25"/>
      <c r="HB90" s="25"/>
      <c r="HC90" s="25">
        <v>1264000</v>
      </c>
      <c r="HD90" s="25"/>
      <c r="HE90" s="25"/>
      <c r="HF90" s="25">
        <v>1626955</v>
      </c>
      <c r="HG90" s="25"/>
      <c r="HH90" s="25"/>
      <c r="HI90" s="25">
        <v>1607800</v>
      </c>
      <c r="HJ90" s="25"/>
      <c r="HK90" s="25"/>
      <c r="HL90" s="25"/>
      <c r="HM90" s="25">
        <v>1239567</v>
      </c>
      <c r="HN90" s="25"/>
      <c r="HO90" s="25"/>
      <c r="HP90" s="25">
        <v>2101806</v>
      </c>
      <c r="HQ90" s="25"/>
      <c r="HR90" s="25"/>
      <c r="HS90" s="25">
        <v>5002800</v>
      </c>
      <c r="HT90" s="25"/>
      <c r="HU90" s="216"/>
      <c r="HV90" s="235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</row>
    <row r="91" spans="1:256" s="6" customFormat="1" ht="15.95" hidden="1" customHeight="1">
      <c r="A91" s="46"/>
      <c r="B91" s="46">
        <v>6502</v>
      </c>
      <c r="C91" s="47" t="s">
        <v>406</v>
      </c>
      <c r="D91" s="57">
        <f t="shared" si="111"/>
        <v>502903865</v>
      </c>
      <c r="E91" s="82">
        <f t="shared" ref="E91:E154" si="273">SUM(F91:L91)</f>
        <v>386206277</v>
      </c>
      <c r="F91" s="61">
        <f t="shared" si="112"/>
        <v>7723100</v>
      </c>
      <c r="G91" s="61">
        <f t="shared" si="25"/>
        <v>116516300</v>
      </c>
      <c r="H91" s="61">
        <f t="shared" si="127"/>
        <v>0</v>
      </c>
      <c r="I91" s="61">
        <f t="shared" si="26"/>
        <v>0</v>
      </c>
      <c r="J91" s="61">
        <f t="shared" si="113"/>
        <v>220293925</v>
      </c>
      <c r="K91" s="82">
        <f t="shared" ref="K91:K154" si="274">DX91+EG91+EM91+EP91+EV91+SUM(EZ91:FJ91)</f>
        <v>20918000</v>
      </c>
      <c r="L91" s="82">
        <f t="shared" ref="L91:L154" si="275">AV91+FL91+FO91+FU91+GH91+FR91+FS91</f>
        <v>20754952</v>
      </c>
      <c r="M91" s="60">
        <f t="shared" si="229"/>
        <v>0</v>
      </c>
      <c r="N91" s="53">
        <f t="shared" ref="N91:N154" si="276">SUM(O91:AD91)</f>
        <v>0</v>
      </c>
      <c r="O91" s="25">
        <f t="shared" si="132"/>
        <v>0</v>
      </c>
      <c r="P91" s="25">
        <f t="shared" si="250"/>
        <v>0</v>
      </c>
      <c r="Q91" s="25">
        <f t="shared" si="251"/>
        <v>0</v>
      </c>
      <c r="R91" s="25">
        <f t="shared" si="251"/>
        <v>0</v>
      </c>
      <c r="S91" s="25">
        <f t="shared" si="252"/>
        <v>0</v>
      </c>
      <c r="T91" s="25">
        <f t="shared" si="253"/>
        <v>0</v>
      </c>
      <c r="U91" s="25">
        <f t="shared" si="254"/>
        <v>0</v>
      </c>
      <c r="V91" s="25">
        <f t="shared" si="255"/>
        <v>0</v>
      </c>
      <c r="W91" s="25">
        <f t="shared" si="256"/>
        <v>0</v>
      </c>
      <c r="X91" s="25">
        <f t="shared" si="257"/>
        <v>0</v>
      </c>
      <c r="Y91" s="25">
        <f t="shared" si="258"/>
        <v>0</v>
      </c>
      <c r="Z91" s="25">
        <f t="shared" si="259"/>
        <v>0</v>
      </c>
      <c r="AA91" s="25">
        <f t="shared" si="259"/>
        <v>0</v>
      </c>
      <c r="AB91" s="25">
        <f t="shared" si="133"/>
        <v>0</v>
      </c>
      <c r="AC91" s="9">
        <f t="shared" si="133"/>
        <v>0</v>
      </c>
      <c r="AD91" s="25">
        <f t="shared" si="260"/>
        <v>0</v>
      </c>
      <c r="AE91" s="53">
        <f t="shared" ref="AE91:AE154" si="277">SUM(AF91:AG91)</f>
        <v>94043988</v>
      </c>
      <c r="AF91" s="61">
        <f t="shared" si="115"/>
        <v>0</v>
      </c>
      <c r="AG91" s="61">
        <f t="shared" si="116"/>
        <v>94043988</v>
      </c>
      <c r="AH91" s="53">
        <f t="shared" si="130"/>
        <v>22653600</v>
      </c>
      <c r="AI91" s="132">
        <f t="shared" si="261"/>
        <v>171700</v>
      </c>
      <c r="AJ91" s="82">
        <f t="shared" ref="AJ91:AJ154" si="278">BJ91</f>
        <v>0</v>
      </c>
      <c r="AK91" s="82">
        <f t="shared" ref="AK91:AK154" si="279">ED91+EY91</f>
        <v>184900</v>
      </c>
      <c r="AL91" s="82">
        <f t="shared" ref="AL91:AL154" si="280">FM91+HJ91+FT91</f>
        <v>0</v>
      </c>
      <c r="AM91" s="82">
        <f t="shared" ref="AM91:AM154" si="281">BI91+BK91+BL91</f>
        <v>22297000</v>
      </c>
      <c r="AN91" s="82">
        <f t="shared" ref="AN91:AN154" si="282">BQ91+CA91+CF91+CP91+CV91+DA91+EJ91+DV91</f>
        <v>0</v>
      </c>
      <c r="AO91" s="82">
        <f t="shared" ref="AO91:AO154" si="283">EQ91</f>
        <v>0</v>
      </c>
      <c r="AP91" s="82">
        <f t="shared" ref="AP91:AP154" si="284">BR91+CK91+CQ91+EK91</f>
        <v>0</v>
      </c>
      <c r="AQ91" s="12">
        <f t="shared" si="131"/>
        <v>0</v>
      </c>
      <c r="AR91" s="30">
        <f t="shared" si="117"/>
        <v>0</v>
      </c>
      <c r="AS91" s="25"/>
      <c r="AT91" s="25"/>
      <c r="AU91" s="25"/>
      <c r="AV91" s="25"/>
      <c r="AW91" s="25"/>
      <c r="AX91" s="25"/>
      <c r="AY91" s="25"/>
      <c r="AZ91" s="25"/>
      <c r="BA91" s="25">
        <v>3113100</v>
      </c>
      <c r="BB91" s="30">
        <f t="shared" si="119"/>
        <v>4781700</v>
      </c>
      <c r="BC91" s="25">
        <v>4610000</v>
      </c>
      <c r="BD91" s="25"/>
      <c r="BE91" s="25">
        <v>171700</v>
      </c>
      <c r="BF91" s="30">
        <f t="shared" ref="BF91:BF154" si="285">SUM(BG91:BL91)</f>
        <v>138813300</v>
      </c>
      <c r="BG91" s="25">
        <v>116516300</v>
      </c>
      <c r="BH91" s="25"/>
      <c r="BI91" s="25">
        <v>22297000</v>
      </c>
      <c r="BJ91" s="25"/>
      <c r="BK91" s="25"/>
      <c r="BL91" s="25"/>
      <c r="BM91" s="61">
        <f t="shared" si="39"/>
        <v>151545062</v>
      </c>
      <c r="BN91" s="25">
        <v>151545062</v>
      </c>
      <c r="BO91" s="25"/>
      <c r="BP91" s="25"/>
      <c r="BQ91" s="25"/>
      <c r="BR91" s="25"/>
      <c r="BS91" s="25"/>
      <c r="BT91" s="61">
        <f t="shared" si="40"/>
        <v>28554763</v>
      </c>
      <c r="BU91" s="25">
        <v>21632563</v>
      </c>
      <c r="BV91" s="25">
        <v>6922200</v>
      </c>
      <c r="BW91" s="61">
        <f t="shared" si="41"/>
        <v>20561900</v>
      </c>
      <c r="BX91" s="25"/>
      <c r="BY91" s="25"/>
      <c r="BZ91" s="25">
        <v>20561900</v>
      </c>
      <c r="CA91" s="25"/>
      <c r="CB91" s="61">
        <f t="shared" si="42"/>
        <v>0</v>
      </c>
      <c r="CC91" s="25"/>
      <c r="CD91" s="25"/>
      <c r="CE91" s="25"/>
      <c r="CF91" s="25"/>
      <c r="CG91" s="61">
        <f t="shared" si="43"/>
        <v>160000</v>
      </c>
      <c r="CH91" s="25"/>
      <c r="CI91" s="25"/>
      <c r="CJ91" s="25">
        <v>160000</v>
      </c>
      <c r="CK91" s="25"/>
      <c r="CL91" s="61">
        <f t="shared" si="44"/>
        <v>59773688</v>
      </c>
      <c r="CM91" s="25">
        <v>30251300</v>
      </c>
      <c r="CN91" s="25"/>
      <c r="CO91" s="25">
        <v>29522388</v>
      </c>
      <c r="CP91" s="25"/>
      <c r="CQ91" s="25"/>
      <c r="CR91" s="61">
        <f t="shared" si="45"/>
        <v>0</v>
      </c>
      <c r="CS91" s="25"/>
      <c r="CT91" s="25"/>
      <c r="CU91" s="25"/>
      <c r="CV91" s="25"/>
      <c r="CW91" s="61">
        <f t="shared" ref="CW91:CW154" si="286">SUM(CX91:DA91)</f>
        <v>0</v>
      </c>
      <c r="CX91" s="25"/>
      <c r="CY91" s="25"/>
      <c r="CZ91" s="25"/>
      <c r="DA91" s="25"/>
      <c r="DB91" s="61">
        <f t="shared" ref="DB91:DB154" si="287">SUM(DC91:DE91)</f>
        <v>12129900</v>
      </c>
      <c r="DC91" s="25">
        <v>4873900</v>
      </c>
      <c r="DD91" s="25"/>
      <c r="DE91" s="25">
        <v>7256000</v>
      </c>
      <c r="DF91" s="61">
        <f t="shared" ref="DF91:DF154" si="288">SUM(DG91:DI91)</f>
        <v>0</v>
      </c>
      <c r="DG91" s="25"/>
      <c r="DH91" s="25"/>
      <c r="DI91" s="25"/>
      <c r="DJ91" s="61">
        <f t="shared" ref="DJ91:DJ154" si="289">SUM(DK91:DM91)</f>
        <v>969000</v>
      </c>
      <c r="DK91" s="25">
        <v>969000</v>
      </c>
      <c r="DL91" s="25"/>
      <c r="DM91" s="25"/>
      <c r="DN91" s="61">
        <f t="shared" ref="DN91:DN154" si="290">SUM(DO91:DQ91)</f>
        <v>0</v>
      </c>
      <c r="DO91" s="25"/>
      <c r="DP91" s="25"/>
      <c r="DQ91" s="25"/>
      <c r="DR91" s="61">
        <f t="shared" si="46"/>
        <v>0</v>
      </c>
      <c r="DS91" s="25"/>
      <c r="DT91" s="25"/>
      <c r="DU91" s="25"/>
      <c r="DV91" s="25"/>
      <c r="DW91" s="61">
        <f t="shared" si="230"/>
        <v>3842800</v>
      </c>
      <c r="DX91" s="25">
        <v>3842800</v>
      </c>
      <c r="DY91" s="25"/>
      <c r="DZ91" s="25"/>
      <c r="EA91" s="25"/>
      <c r="EB91" s="25"/>
      <c r="EC91" s="25"/>
      <c r="ED91" s="25"/>
      <c r="EE91" s="61">
        <f t="shared" si="123"/>
        <v>48565200</v>
      </c>
      <c r="EF91" s="25">
        <v>11022100</v>
      </c>
      <c r="EG91" s="25">
        <v>7921600</v>
      </c>
      <c r="EH91" s="25"/>
      <c r="EI91" s="25">
        <v>29621500</v>
      </c>
      <c r="EJ91" s="25"/>
      <c r="EK91" s="25"/>
      <c r="EL91" s="61">
        <f t="shared" si="267"/>
        <v>1708500</v>
      </c>
      <c r="EM91" s="25">
        <v>1708500</v>
      </c>
      <c r="EN91" s="25"/>
      <c r="EO91" s="61">
        <f t="shared" si="231"/>
        <v>1353600</v>
      </c>
      <c r="EP91" s="25">
        <v>1353600</v>
      </c>
      <c r="EQ91" s="25"/>
      <c r="ER91" s="25"/>
      <c r="ES91" s="25"/>
      <c r="ET91" s="25"/>
      <c r="EU91" s="61">
        <f t="shared" si="268"/>
        <v>1887500</v>
      </c>
      <c r="EV91" s="25">
        <v>1702600</v>
      </c>
      <c r="EW91" s="25"/>
      <c r="EX91" s="25"/>
      <c r="EY91" s="25">
        <v>184900</v>
      </c>
      <c r="EZ91" s="25">
        <v>697000</v>
      </c>
      <c r="FA91" s="25"/>
      <c r="FB91" s="25">
        <v>300000</v>
      </c>
      <c r="FC91" s="25">
        <v>3391900</v>
      </c>
      <c r="FD91" s="25"/>
      <c r="FE91" s="25"/>
      <c r="FF91" s="25"/>
      <c r="FG91" s="25"/>
      <c r="FH91" s="25"/>
      <c r="FI91" s="25"/>
      <c r="FJ91" s="25"/>
      <c r="FK91" s="61">
        <f t="shared" si="269"/>
        <v>6848500</v>
      </c>
      <c r="FL91" s="25">
        <v>6848500</v>
      </c>
      <c r="FM91" s="25"/>
      <c r="FN91" s="61">
        <f t="shared" si="270"/>
        <v>1972800</v>
      </c>
      <c r="FO91" s="25">
        <v>1972800</v>
      </c>
      <c r="FP91" s="25"/>
      <c r="FQ91" s="25">
        <f t="shared" si="271"/>
        <v>1361000</v>
      </c>
      <c r="FR91" s="25">
        <v>1361000</v>
      </c>
      <c r="FS91" s="182"/>
      <c r="FT91" s="25"/>
      <c r="FU91" s="25">
        <v>3759254</v>
      </c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>
        <f t="shared" si="228"/>
        <v>6813398</v>
      </c>
      <c r="GH91" s="25">
        <f t="shared" si="136"/>
        <v>6813398</v>
      </c>
      <c r="GI91" s="25">
        <f t="shared" si="137"/>
        <v>0</v>
      </c>
      <c r="GJ91" s="25">
        <f t="shared" si="272"/>
        <v>0</v>
      </c>
      <c r="GK91" s="25">
        <v>1167000</v>
      </c>
      <c r="GL91" s="25"/>
      <c r="GM91" s="25"/>
      <c r="GN91" s="25">
        <v>1149400</v>
      </c>
      <c r="GO91" s="25"/>
      <c r="GP91" s="25"/>
      <c r="GQ91" s="25"/>
      <c r="GR91" s="25"/>
      <c r="GS91" s="25"/>
      <c r="GT91" s="25">
        <v>120000</v>
      </c>
      <c r="GU91" s="25"/>
      <c r="GV91" s="25"/>
      <c r="GW91" s="25">
        <v>436000</v>
      </c>
      <c r="GX91" s="25"/>
      <c r="GY91" s="25"/>
      <c r="GZ91" s="25"/>
      <c r="HA91" s="25"/>
      <c r="HB91" s="25"/>
      <c r="HC91" s="25"/>
      <c r="HD91" s="25"/>
      <c r="HE91" s="25"/>
      <c r="HF91" s="25">
        <v>1289800</v>
      </c>
      <c r="HG91" s="25"/>
      <c r="HH91" s="25"/>
      <c r="HI91" s="25">
        <v>2400000</v>
      </c>
      <c r="HJ91" s="25"/>
      <c r="HK91" s="25"/>
      <c r="HL91" s="25"/>
      <c r="HM91" s="25">
        <v>251198</v>
      </c>
      <c r="HN91" s="25"/>
      <c r="HO91" s="25"/>
      <c r="HP91" s="25"/>
      <c r="HQ91" s="25"/>
      <c r="HR91" s="25"/>
      <c r="HS91" s="25"/>
      <c r="HT91" s="25"/>
      <c r="HU91" s="216"/>
      <c r="HV91" s="235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</row>
    <row r="92" spans="1:256" s="6" customFormat="1" ht="15.95" hidden="1" customHeight="1">
      <c r="A92" s="46"/>
      <c r="B92" s="46">
        <v>6503</v>
      </c>
      <c r="C92" s="47" t="s">
        <v>407</v>
      </c>
      <c r="D92" s="57">
        <f t="shared" ref="D92:D155" si="291">E92+M92+N92+AE92+AH92</f>
        <v>2082822559</v>
      </c>
      <c r="E92" s="82">
        <f t="shared" si="273"/>
        <v>1228164365</v>
      </c>
      <c r="F92" s="61">
        <f t="shared" ref="F92:F155" si="292">AS92+BA92+BC92</f>
        <v>29118400</v>
      </c>
      <c r="G92" s="61">
        <f t="shared" ref="G92:G155" si="293">BG92</f>
        <v>41926700</v>
      </c>
      <c r="H92" s="61">
        <f t="shared" si="127"/>
        <v>0</v>
      </c>
      <c r="I92" s="61">
        <f t="shared" si="127"/>
        <v>0</v>
      </c>
      <c r="J92" s="61">
        <f t="shared" ref="J92:J155" si="294">BN92+BU92+BX92+CC92+CH92+CM92+CS92+CX92+DC92+DG92+DK92+DO92+DS92+EF92</f>
        <v>475785128</v>
      </c>
      <c r="K92" s="82">
        <f t="shared" si="274"/>
        <v>590824237</v>
      </c>
      <c r="L92" s="82">
        <f t="shared" si="275"/>
        <v>90509900</v>
      </c>
      <c r="M92" s="60">
        <f t="shared" si="229"/>
        <v>0</v>
      </c>
      <c r="N92" s="53">
        <f t="shared" si="276"/>
        <v>0</v>
      </c>
      <c r="O92" s="25">
        <f t="shared" si="132"/>
        <v>0</v>
      </c>
      <c r="P92" s="25">
        <f t="shared" si="250"/>
        <v>0</v>
      </c>
      <c r="Q92" s="25">
        <f t="shared" si="251"/>
        <v>0</v>
      </c>
      <c r="R92" s="25">
        <f t="shared" si="251"/>
        <v>0</v>
      </c>
      <c r="S92" s="25">
        <f t="shared" si="252"/>
        <v>0</v>
      </c>
      <c r="T92" s="25">
        <f t="shared" si="253"/>
        <v>0</v>
      </c>
      <c r="U92" s="25">
        <f t="shared" si="254"/>
        <v>0</v>
      </c>
      <c r="V92" s="25">
        <f t="shared" si="255"/>
        <v>0</v>
      </c>
      <c r="W92" s="25">
        <f t="shared" si="256"/>
        <v>0</v>
      </c>
      <c r="X92" s="25">
        <f t="shared" si="257"/>
        <v>0</v>
      </c>
      <c r="Y92" s="25">
        <f t="shared" si="258"/>
        <v>0</v>
      </c>
      <c r="Z92" s="25">
        <f t="shared" si="259"/>
        <v>0</v>
      </c>
      <c r="AA92" s="25">
        <f t="shared" si="259"/>
        <v>0</v>
      </c>
      <c r="AB92" s="25">
        <f t="shared" si="133"/>
        <v>0</v>
      </c>
      <c r="AC92" s="9">
        <f t="shared" si="133"/>
        <v>0</v>
      </c>
      <c r="AD92" s="25">
        <f t="shared" si="260"/>
        <v>0</v>
      </c>
      <c r="AE92" s="53">
        <f t="shared" si="277"/>
        <v>555564600</v>
      </c>
      <c r="AF92" s="61">
        <f t="shared" ref="AF92:AF155" si="295">BH92+AX92</f>
        <v>3845600</v>
      </c>
      <c r="AG92" s="61">
        <f t="shared" ref="AG92:AG155" si="296">AY92+BP92+BV92+BZ92+CE92+CJ92+CO92+CU92+CZ92+DE92+DI92+DM92+DQ92+DU92+EI92</f>
        <v>551719000</v>
      </c>
      <c r="AH92" s="53">
        <f t="shared" si="130"/>
        <v>299093594</v>
      </c>
      <c r="AI92" s="132">
        <f t="shared" si="261"/>
        <v>0</v>
      </c>
      <c r="AJ92" s="82">
        <f t="shared" si="278"/>
        <v>0</v>
      </c>
      <c r="AK92" s="82">
        <f t="shared" si="279"/>
        <v>0</v>
      </c>
      <c r="AL92" s="82">
        <f t="shared" si="280"/>
        <v>0</v>
      </c>
      <c r="AM92" s="82">
        <f t="shared" si="281"/>
        <v>4448400</v>
      </c>
      <c r="AN92" s="82">
        <f t="shared" si="282"/>
        <v>294645194</v>
      </c>
      <c r="AO92" s="82">
        <f t="shared" si="283"/>
        <v>0</v>
      </c>
      <c r="AP92" s="82">
        <f t="shared" si="284"/>
        <v>0</v>
      </c>
      <c r="AQ92" s="12">
        <f t="shared" si="131"/>
        <v>0</v>
      </c>
      <c r="AR92" s="30">
        <f t="shared" si="117"/>
        <v>0</v>
      </c>
      <c r="AS92" s="25"/>
      <c r="AT92" s="25"/>
      <c r="AU92" s="25"/>
      <c r="AV92" s="25"/>
      <c r="AW92" s="25"/>
      <c r="AX92" s="25"/>
      <c r="AY92" s="25"/>
      <c r="AZ92" s="25"/>
      <c r="BA92" s="25">
        <v>29118400</v>
      </c>
      <c r="BB92" s="30">
        <f t="shared" si="119"/>
        <v>0</v>
      </c>
      <c r="BC92" s="25"/>
      <c r="BD92" s="25"/>
      <c r="BE92" s="25"/>
      <c r="BF92" s="30">
        <f t="shared" si="285"/>
        <v>50220700</v>
      </c>
      <c r="BG92" s="25">
        <v>41926700</v>
      </c>
      <c r="BH92" s="25">
        <v>3845600</v>
      </c>
      <c r="BI92" s="25">
        <v>4448400</v>
      </c>
      <c r="BJ92" s="25"/>
      <c r="BK92" s="25"/>
      <c r="BL92" s="25"/>
      <c r="BM92" s="61">
        <f t="shared" ref="BM92:BM155" si="297">SUM(BN92:BS92)</f>
        <v>411234922</v>
      </c>
      <c r="BN92" s="25">
        <v>173897228</v>
      </c>
      <c r="BO92" s="25"/>
      <c r="BP92" s="25"/>
      <c r="BQ92" s="25">
        <v>237337694</v>
      </c>
      <c r="BR92" s="25"/>
      <c r="BS92" s="25"/>
      <c r="BT92" s="61">
        <f t="shared" ref="BT92:BT155" si="298">SUM(BU92:BV92)</f>
        <v>20892600</v>
      </c>
      <c r="BU92" s="25">
        <v>9466000</v>
      </c>
      <c r="BV92" s="25">
        <v>11426600</v>
      </c>
      <c r="BW92" s="61">
        <f t="shared" ref="BW92:BW155" si="299">SUM(BX92:CA92)</f>
        <v>52091700</v>
      </c>
      <c r="BX92" s="25"/>
      <c r="BY92" s="25"/>
      <c r="BZ92" s="25">
        <v>52091700</v>
      </c>
      <c r="CA92" s="25"/>
      <c r="CB92" s="61">
        <f t="shared" ref="CB92:CB155" si="300">SUM(CC92:CF92)</f>
        <v>175409100</v>
      </c>
      <c r="CC92" s="25">
        <v>100072100</v>
      </c>
      <c r="CD92" s="25"/>
      <c r="CE92" s="25">
        <v>61743500</v>
      </c>
      <c r="CF92" s="25">
        <v>13593500</v>
      </c>
      <c r="CG92" s="61">
        <f t="shared" ref="CG92:CG155" si="301">SUM(CH92:CK92)</f>
        <v>78567200</v>
      </c>
      <c r="CH92" s="25"/>
      <c r="CI92" s="25"/>
      <c r="CJ92" s="25">
        <v>78567200</v>
      </c>
      <c r="CK92" s="25"/>
      <c r="CL92" s="61">
        <f t="shared" ref="CL92:CL155" si="302">SUM(CM92:CQ92)</f>
        <v>135743600</v>
      </c>
      <c r="CM92" s="25">
        <v>57332600</v>
      </c>
      <c r="CN92" s="25"/>
      <c r="CO92" s="25">
        <v>34697000</v>
      </c>
      <c r="CP92" s="25">
        <v>43714000</v>
      </c>
      <c r="CQ92" s="25"/>
      <c r="CR92" s="61">
        <f t="shared" ref="CR92:CR155" si="303">SUM(CS92:CV92)</f>
        <v>71448800</v>
      </c>
      <c r="CS92" s="25"/>
      <c r="CT92" s="25"/>
      <c r="CU92" s="25">
        <v>71448800</v>
      </c>
      <c r="CV92" s="25"/>
      <c r="CW92" s="61">
        <f t="shared" si="286"/>
        <v>91200400</v>
      </c>
      <c r="CX92" s="25">
        <v>26827200</v>
      </c>
      <c r="CY92" s="25"/>
      <c r="CZ92" s="25">
        <v>64373200</v>
      </c>
      <c r="DA92" s="25"/>
      <c r="DB92" s="61">
        <f t="shared" si="287"/>
        <v>76296900</v>
      </c>
      <c r="DC92" s="25">
        <v>9352100</v>
      </c>
      <c r="DD92" s="25"/>
      <c r="DE92" s="25">
        <v>66944800</v>
      </c>
      <c r="DF92" s="61">
        <f t="shared" si="288"/>
        <v>57680000</v>
      </c>
      <c r="DG92" s="25">
        <v>57680000</v>
      </c>
      <c r="DH92" s="25"/>
      <c r="DI92" s="25"/>
      <c r="DJ92" s="61">
        <f t="shared" si="289"/>
        <v>956000</v>
      </c>
      <c r="DK92" s="25">
        <v>150000</v>
      </c>
      <c r="DL92" s="25"/>
      <c r="DM92" s="25">
        <v>806000</v>
      </c>
      <c r="DN92" s="61">
        <f t="shared" si="290"/>
        <v>39785900</v>
      </c>
      <c r="DO92" s="25"/>
      <c r="DP92" s="25"/>
      <c r="DQ92" s="25">
        <v>39785900</v>
      </c>
      <c r="DR92" s="61">
        <f t="shared" ref="DR92:DR155" si="304">SUM(DS92:DV92)</f>
        <v>54707300</v>
      </c>
      <c r="DS92" s="25">
        <v>23446900</v>
      </c>
      <c r="DT92" s="25"/>
      <c r="DU92" s="25">
        <v>31260400</v>
      </c>
      <c r="DV92" s="25"/>
      <c r="DW92" s="61">
        <f t="shared" si="230"/>
        <v>37683300</v>
      </c>
      <c r="DX92" s="25">
        <v>37683300</v>
      </c>
      <c r="DY92" s="25"/>
      <c r="DZ92" s="25"/>
      <c r="EA92" s="25"/>
      <c r="EB92" s="25"/>
      <c r="EC92" s="25"/>
      <c r="ED92" s="25"/>
      <c r="EE92" s="61">
        <f t="shared" ref="EE92:EE155" si="305">SUM(EF92:EK92)</f>
        <v>74412400</v>
      </c>
      <c r="EF92" s="25">
        <v>17561000</v>
      </c>
      <c r="EG92" s="25">
        <v>18277500</v>
      </c>
      <c r="EH92" s="25"/>
      <c r="EI92" s="25">
        <v>38573900</v>
      </c>
      <c r="EJ92" s="25"/>
      <c r="EK92" s="25"/>
      <c r="EL92" s="61">
        <f t="shared" si="267"/>
        <v>41480500</v>
      </c>
      <c r="EM92" s="25">
        <v>41480500</v>
      </c>
      <c r="EN92" s="25"/>
      <c r="EO92" s="61">
        <f t="shared" si="231"/>
        <v>80129400</v>
      </c>
      <c r="EP92" s="25">
        <v>80129400</v>
      </c>
      <c r="EQ92" s="25"/>
      <c r="ER92" s="25"/>
      <c r="ES92" s="25"/>
      <c r="ET92" s="25"/>
      <c r="EU92" s="61">
        <f t="shared" si="268"/>
        <v>100259200</v>
      </c>
      <c r="EV92" s="25">
        <v>100259200</v>
      </c>
      <c r="EW92" s="25"/>
      <c r="EX92" s="25"/>
      <c r="EY92" s="25"/>
      <c r="EZ92" s="25"/>
      <c r="FA92" s="25">
        <v>42232800</v>
      </c>
      <c r="FB92" s="25">
        <v>21186800</v>
      </c>
      <c r="FC92" s="25">
        <v>26335100</v>
      </c>
      <c r="FD92" s="25">
        <v>25882000</v>
      </c>
      <c r="FE92" s="25">
        <v>58628737</v>
      </c>
      <c r="FF92" s="25">
        <v>44001800</v>
      </c>
      <c r="FG92" s="25">
        <v>35107500</v>
      </c>
      <c r="FH92" s="25">
        <v>1797900</v>
      </c>
      <c r="FI92" s="25">
        <v>15639000</v>
      </c>
      <c r="FJ92" s="25">
        <v>42182700</v>
      </c>
      <c r="FK92" s="61">
        <f t="shared" si="269"/>
        <v>31355300</v>
      </c>
      <c r="FL92" s="25">
        <v>31355300</v>
      </c>
      <c r="FM92" s="25"/>
      <c r="FN92" s="61">
        <f t="shared" si="270"/>
        <v>18928700</v>
      </c>
      <c r="FO92" s="25">
        <v>18928700</v>
      </c>
      <c r="FP92" s="25"/>
      <c r="FQ92" s="25">
        <f t="shared" si="271"/>
        <v>37240500</v>
      </c>
      <c r="FR92" s="25">
        <v>37240500</v>
      </c>
      <c r="FS92" s="182"/>
      <c r="FT92" s="25"/>
      <c r="FU92" s="25">
        <v>639600</v>
      </c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>
        <f t="shared" si="228"/>
        <v>2345800</v>
      </c>
      <c r="GH92" s="25">
        <f t="shared" si="136"/>
        <v>2345800</v>
      </c>
      <c r="GI92" s="25">
        <f t="shared" si="137"/>
        <v>0</v>
      </c>
      <c r="GJ92" s="25">
        <f t="shared" si="272"/>
        <v>0</v>
      </c>
      <c r="GK92" s="25"/>
      <c r="GL92" s="25"/>
      <c r="GM92" s="25"/>
      <c r="GN92" s="25"/>
      <c r="GO92" s="25"/>
      <c r="GP92" s="25"/>
      <c r="GQ92" s="25">
        <v>919000</v>
      </c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>
        <v>1426800</v>
      </c>
      <c r="HT92" s="25"/>
      <c r="HU92" s="216"/>
      <c r="HV92" s="235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</row>
    <row r="93" spans="1:256" s="6" customFormat="1" ht="15.95" hidden="1" customHeight="1">
      <c r="A93" s="46"/>
      <c r="B93" s="46">
        <v>6504</v>
      </c>
      <c r="C93" s="47" t="s">
        <v>363</v>
      </c>
      <c r="D93" s="57">
        <f t="shared" si="291"/>
        <v>1769199300</v>
      </c>
      <c r="E93" s="82">
        <f t="shared" si="273"/>
        <v>1099803800</v>
      </c>
      <c r="F93" s="61">
        <f t="shared" si="292"/>
        <v>360000</v>
      </c>
      <c r="G93" s="61">
        <f t="shared" si="293"/>
        <v>360000</v>
      </c>
      <c r="H93" s="61">
        <f t="shared" ref="H93:I156" si="306">AT93</f>
        <v>0</v>
      </c>
      <c r="I93" s="61">
        <f t="shared" si="306"/>
        <v>0</v>
      </c>
      <c r="J93" s="61">
        <f t="shared" si="294"/>
        <v>1091133800</v>
      </c>
      <c r="K93" s="82">
        <f t="shared" si="274"/>
        <v>6360000</v>
      </c>
      <c r="L93" s="82">
        <f t="shared" si="275"/>
        <v>1590000</v>
      </c>
      <c r="M93" s="60">
        <f t="shared" si="229"/>
        <v>0</v>
      </c>
      <c r="N93" s="53">
        <f t="shared" si="276"/>
        <v>0</v>
      </c>
      <c r="O93" s="25">
        <f t="shared" si="132"/>
        <v>0</v>
      </c>
      <c r="P93" s="25">
        <f t="shared" si="250"/>
        <v>0</v>
      </c>
      <c r="Q93" s="25">
        <f t="shared" si="251"/>
        <v>0</v>
      </c>
      <c r="R93" s="25">
        <f t="shared" si="251"/>
        <v>0</v>
      </c>
      <c r="S93" s="25">
        <f t="shared" si="252"/>
        <v>0</v>
      </c>
      <c r="T93" s="25">
        <f t="shared" si="253"/>
        <v>0</v>
      </c>
      <c r="U93" s="25">
        <f t="shared" si="254"/>
        <v>0</v>
      </c>
      <c r="V93" s="25">
        <f t="shared" si="255"/>
        <v>0</v>
      </c>
      <c r="W93" s="25">
        <f t="shared" si="256"/>
        <v>0</v>
      </c>
      <c r="X93" s="25">
        <f t="shared" si="257"/>
        <v>0</v>
      </c>
      <c r="Y93" s="25">
        <f t="shared" si="258"/>
        <v>0</v>
      </c>
      <c r="Z93" s="25">
        <f t="shared" si="259"/>
        <v>0</v>
      </c>
      <c r="AA93" s="25">
        <f t="shared" si="259"/>
        <v>0</v>
      </c>
      <c r="AB93" s="25">
        <f t="shared" si="133"/>
        <v>0</v>
      </c>
      <c r="AC93" s="9">
        <f t="shared" si="133"/>
        <v>0</v>
      </c>
      <c r="AD93" s="25">
        <f t="shared" si="260"/>
        <v>0</v>
      </c>
      <c r="AE93" s="53">
        <f t="shared" si="277"/>
        <v>241985500</v>
      </c>
      <c r="AF93" s="61">
        <f t="shared" si="295"/>
        <v>0</v>
      </c>
      <c r="AG93" s="61">
        <f t="shared" si="296"/>
        <v>241985500</v>
      </c>
      <c r="AH93" s="53">
        <f t="shared" ref="AH93:AH156" si="307">SUM(AI93:AQ93)</f>
        <v>427410000</v>
      </c>
      <c r="AI93" s="132">
        <f t="shared" si="261"/>
        <v>0</v>
      </c>
      <c r="AJ93" s="82">
        <f t="shared" si="278"/>
        <v>0</v>
      </c>
      <c r="AK93" s="82">
        <f t="shared" si="279"/>
        <v>0</v>
      </c>
      <c r="AL93" s="82">
        <f t="shared" si="280"/>
        <v>0</v>
      </c>
      <c r="AM93" s="82">
        <f t="shared" si="281"/>
        <v>0</v>
      </c>
      <c r="AN93" s="82">
        <f t="shared" si="282"/>
        <v>427410000</v>
      </c>
      <c r="AO93" s="82">
        <f t="shared" si="283"/>
        <v>0</v>
      </c>
      <c r="AP93" s="82">
        <f t="shared" si="284"/>
        <v>0</v>
      </c>
      <c r="AQ93" s="12">
        <f t="shared" ref="AQ93:AQ156" si="308">BS93</f>
        <v>0</v>
      </c>
      <c r="AR93" s="30">
        <f t="shared" ref="AR93:AR156" si="309">SUM(AS93:AZ93)</f>
        <v>0</v>
      </c>
      <c r="AS93" s="9"/>
      <c r="AT93" s="9"/>
      <c r="AU93" s="9"/>
      <c r="AV93" s="9"/>
      <c r="AW93" s="9"/>
      <c r="AX93" s="9"/>
      <c r="AY93" s="9"/>
      <c r="AZ93" s="9"/>
      <c r="BA93" s="9">
        <v>360000</v>
      </c>
      <c r="BB93" s="30">
        <f t="shared" ref="BB93:BB156" si="310">SUM(BC93:BE93)</f>
        <v>0</v>
      </c>
      <c r="BC93" s="9"/>
      <c r="BD93" s="9"/>
      <c r="BE93" s="9"/>
      <c r="BF93" s="30">
        <f t="shared" si="285"/>
        <v>360000</v>
      </c>
      <c r="BG93" s="9">
        <v>360000</v>
      </c>
      <c r="BH93" s="9"/>
      <c r="BI93" s="9"/>
      <c r="BJ93" s="9"/>
      <c r="BK93" s="9"/>
      <c r="BL93" s="9"/>
      <c r="BM93" s="61">
        <f t="shared" si="297"/>
        <v>1557078300</v>
      </c>
      <c r="BN93" s="9">
        <v>1075783800</v>
      </c>
      <c r="BO93" s="9"/>
      <c r="BP93" s="9">
        <v>53884500</v>
      </c>
      <c r="BQ93" s="9">
        <v>427410000</v>
      </c>
      <c r="BR93" s="9"/>
      <c r="BS93" s="9"/>
      <c r="BT93" s="61">
        <f t="shared" si="298"/>
        <v>2800000</v>
      </c>
      <c r="BU93" s="9"/>
      <c r="BV93" s="9">
        <v>2800000</v>
      </c>
      <c r="BW93" s="61">
        <f t="shared" si="299"/>
        <v>8790000</v>
      </c>
      <c r="BX93" s="9"/>
      <c r="BY93" s="9"/>
      <c r="BZ93" s="9">
        <v>8790000</v>
      </c>
      <c r="CA93" s="9"/>
      <c r="CB93" s="61">
        <f t="shared" si="300"/>
        <v>600000</v>
      </c>
      <c r="CC93" s="9"/>
      <c r="CD93" s="9"/>
      <c r="CE93" s="9">
        <v>600000</v>
      </c>
      <c r="CF93" s="9"/>
      <c r="CG93" s="61">
        <f t="shared" si="301"/>
        <v>24560000</v>
      </c>
      <c r="CH93" s="9"/>
      <c r="CI93" s="9"/>
      <c r="CJ93" s="9">
        <v>24560000</v>
      </c>
      <c r="CK93" s="9"/>
      <c r="CL93" s="61">
        <f t="shared" si="302"/>
        <v>27800000</v>
      </c>
      <c r="CM93" s="9">
        <v>12050000</v>
      </c>
      <c r="CN93" s="9"/>
      <c r="CO93" s="9">
        <v>15750000</v>
      </c>
      <c r="CP93" s="9"/>
      <c r="CQ93" s="9"/>
      <c r="CR93" s="61">
        <f t="shared" si="303"/>
        <v>58511000</v>
      </c>
      <c r="CS93" s="9"/>
      <c r="CT93" s="9"/>
      <c r="CU93" s="9">
        <v>58511000</v>
      </c>
      <c r="CV93" s="9"/>
      <c r="CW93" s="61">
        <f t="shared" si="286"/>
        <v>23020000</v>
      </c>
      <c r="CX93" s="9"/>
      <c r="CY93" s="9"/>
      <c r="CZ93" s="9">
        <v>23020000</v>
      </c>
      <c r="DA93" s="9"/>
      <c r="DB93" s="61">
        <f t="shared" si="287"/>
        <v>27586000</v>
      </c>
      <c r="DC93" s="9"/>
      <c r="DD93" s="9"/>
      <c r="DE93" s="9">
        <v>27586000</v>
      </c>
      <c r="DF93" s="61">
        <f t="shared" si="288"/>
        <v>0</v>
      </c>
      <c r="DG93" s="9"/>
      <c r="DH93" s="9"/>
      <c r="DI93" s="9"/>
      <c r="DJ93" s="61">
        <f t="shared" si="289"/>
        <v>600000</v>
      </c>
      <c r="DK93" s="9">
        <v>600000</v>
      </c>
      <c r="DL93" s="9"/>
      <c r="DM93" s="9"/>
      <c r="DN93" s="61">
        <f t="shared" si="290"/>
        <v>0</v>
      </c>
      <c r="DO93" s="9"/>
      <c r="DP93" s="9"/>
      <c r="DQ93" s="9"/>
      <c r="DR93" s="61">
        <f t="shared" si="304"/>
        <v>29009000</v>
      </c>
      <c r="DS93" s="9">
        <v>2700000</v>
      </c>
      <c r="DT93" s="9"/>
      <c r="DU93" s="9">
        <v>26309000</v>
      </c>
      <c r="DV93" s="9"/>
      <c r="DW93" s="61">
        <f t="shared" si="230"/>
        <v>360000</v>
      </c>
      <c r="DX93" s="9">
        <v>360000</v>
      </c>
      <c r="DY93" s="9"/>
      <c r="DZ93" s="9"/>
      <c r="EA93" s="9"/>
      <c r="EB93" s="9"/>
      <c r="EC93" s="9"/>
      <c r="ED93" s="9"/>
      <c r="EE93" s="61">
        <f t="shared" si="305"/>
        <v>535000</v>
      </c>
      <c r="EF93" s="9"/>
      <c r="EG93" s="9">
        <v>360000</v>
      </c>
      <c r="EH93" s="9"/>
      <c r="EI93" s="9">
        <v>175000</v>
      </c>
      <c r="EJ93" s="9"/>
      <c r="EK93" s="9"/>
      <c r="EL93" s="61">
        <f t="shared" si="267"/>
        <v>360000</v>
      </c>
      <c r="EM93" s="9">
        <v>360000</v>
      </c>
      <c r="EN93" s="9"/>
      <c r="EO93" s="61">
        <f t="shared" si="231"/>
        <v>0</v>
      </c>
      <c r="EP93" s="9"/>
      <c r="EQ93" s="9"/>
      <c r="ER93" s="9"/>
      <c r="ES93" s="9"/>
      <c r="ET93" s="9"/>
      <c r="EU93" s="61">
        <f t="shared" si="268"/>
        <v>360000</v>
      </c>
      <c r="EV93" s="9">
        <v>360000</v>
      </c>
      <c r="EW93" s="9"/>
      <c r="EX93" s="9"/>
      <c r="EY93" s="9"/>
      <c r="EZ93" s="25">
        <v>180000</v>
      </c>
      <c r="FA93" s="25">
        <v>360000</v>
      </c>
      <c r="FB93" s="25"/>
      <c r="FC93" s="25">
        <v>3350000</v>
      </c>
      <c r="FD93" s="25"/>
      <c r="FE93" s="25"/>
      <c r="FF93" s="25">
        <v>360000</v>
      </c>
      <c r="FG93" s="25">
        <v>70000</v>
      </c>
      <c r="FH93" s="25">
        <v>600000</v>
      </c>
      <c r="FI93" s="25"/>
      <c r="FJ93" s="25"/>
      <c r="FK93" s="61">
        <f t="shared" si="269"/>
        <v>360000</v>
      </c>
      <c r="FL93" s="9">
        <v>360000</v>
      </c>
      <c r="FM93" s="9"/>
      <c r="FN93" s="61">
        <f t="shared" si="270"/>
        <v>0</v>
      </c>
      <c r="FO93" s="9"/>
      <c r="FP93" s="9"/>
      <c r="FQ93" s="25">
        <f t="shared" si="271"/>
        <v>0</v>
      </c>
      <c r="FR93" s="9"/>
      <c r="FS93" s="183"/>
      <c r="FT93" s="9"/>
      <c r="FU93" s="9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>
        <f t="shared" si="228"/>
        <v>1230000</v>
      </c>
      <c r="GH93" s="25">
        <f t="shared" si="136"/>
        <v>1230000</v>
      </c>
      <c r="GI93" s="25">
        <f t="shared" si="137"/>
        <v>0</v>
      </c>
      <c r="GJ93" s="25">
        <f t="shared" si="272"/>
        <v>0</v>
      </c>
      <c r="GK93" s="9"/>
      <c r="GL93" s="9"/>
      <c r="GM93" s="9"/>
      <c r="GN93" s="9">
        <v>240000</v>
      </c>
      <c r="GO93" s="9"/>
      <c r="GP93" s="9"/>
      <c r="GQ93" s="9">
        <v>150000</v>
      </c>
      <c r="GR93" s="9"/>
      <c r="GS93" s="9"/>
      <c r="GT93" s="9">
        <v>240000</v>
      </c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>
        <v>240000</v>
      </c>
      <c r="HG93" s="9"/>
      <c r="HH93" s="9"/>
      <c r="HI93" s="9">
        <v>360000</v>
      </c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217"/>
      <c r="HV93" s="235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</row>
    <row r="94" spans="1:256" s="6" customFormat="1" ht="15.95" hidden="1" customHeight="1">
      <c r="A94" s="46"/>
      <c r="B94" s="46">
        <v>6505</v>
      </c>
      <c r="C94" s="47" t="s">
        <v>81</v>
      </c>
      <c r="D94" s="57">
        <f t="shared" si="291"/>
        <v>0</v>
      </c>
      <c r="E94" s="82">
        <f t="shared" si="273"/>
        <v>0</v>
      </c>
      <c r="F94" s="61">
        <f t="shared" si="292"/>
        <v>0</v>
      </c>
      <c r="G94" s="61">
        <f t="shared" si="293"/>
        <v>0</v>
      </c>
      <c r="H94" s="61">
        <f t="shared" si="306"/>
        <v>0</v>
      </c>
      <c r="I94" s="61">
        <f t="shared" si="306"/>
        <v>0</v>
      </c>
      <c r="J94" s="61">
        <f t="shared" si="294"/>
        <v>0</v>
      </c>
      <c r="K94" s="82">
        <f t="shared" si="274"/>
        <v>0</v>
      </c>
      <c r="L94" s="82">
        <f t="shared" si="275"/>
        <v>0</v>
      </c>
      <c r="M94" s="60">
        <f t="shared" si="229"/>
        <v>0</v>
      </c>
      <c r="N94" s="53">
        <f t="shared" si="276"/>
        <v>0</v>
      </c>
      <c r="O94" s="25">
        <f t="shared" ref="O94:O157" si="311">BD94</f>
        <v>0</v>
      </c>
      <c r="P94" s="25">
        <f t="shared" si="250"/>
        <v>0</v>
      </c>
      <c r="Q94" s="25">
        <f t="shared" si="251"/>
        <v>0</v>
      </c>
      <c r="R94" s="25">
        <f t="shared" si="251"/>
        <v>0</v>
      </c>
      <c r="S94" s="25">
        <f t="shared" si="252"/>
        <v>0</v>
      </c>
      <c r="T94" s="25">
        <f t="shared" si="253"/>
        <v>0</v>
      </c>
      <c r="U94" s="25">
        <f t="shared" si="254"/>
        <v>0</v>
      </c>
      <c r="V94" s="25">
        <f t="shared" si="255"/>
        <v>0</v>
      </c>
      <c r="W94" s="25">
        <f t="shared" si="256"/>
        <v>0</v>
      </c>
      <c r="X94" s="25">
        <f t="shared" si="257"/>
        <v>0</v>
      </c>
      <c r="Y94" s="25">
        <f t="shared" si="258"/>
        <v>0</v>
      </c>
      <c r="Z94" s="25">
        <f t="shared" si="259"/>
        <v>0</v>
      </c>
      <c r="AA94" s="25">
        <f t="shared" si="259"/>
        <v>0</v>
      </c>
      <c r="AB94" s="25">
        <f t="shared" ref="AB94:AC157" si="312">GI94</f>
        <v>0</v>
      </c>
      <c r="AC94" s="9">
        <f t="shared" si="312"/>
        <v>0</v>
      </c>
      <c r="AD94" s="25">
        <f t="shared" si="260"/>
        <v>0</v>
      </c>
      <c r="AE94" s="53">
        <f t="shared" si="277"/>
        <v>0</v>
      </c>
      <c r="AF94" s="61">
        <f t="shared" si="295"/>
        <v>0</v>
      </c>
      <c r="AG94" s="61">
        <f t="shared" si="296"/>
        <v>0</v>
      </c>
      <c r="AH94" s="53">
        <f t="shared" si="307"/>
        <v>0</v>
      </c>
      <c r="AI94" s="132">
        <f t="shared" si="261"/>
        <v>0</v>
      </c>
      <c r="AJ94" s="82">
        <f t="shared" si="278"/>
        <v>0</v>
      </c>
      <c r="AK94" s="82">
        <f t="shared" si="279"/>
        <v>0</v>
      </c>
      <c r="AL94" s="82">
        <f t="shared" si="280"/>
        <v>0</v>
      </c>
      <c r="AM94" s="82">
        <f t="shared" si="281"/>
        <v>0</v>
      </c>
      <c r="AN94" s="82">
        <f t="shared" si="282"/>
        <v>0</v>
      </c>
      <c r="AO94" s="82">
        <f t="shared" si="283"/>
        <v>0</v>
      </c>
      <c r="AP94" s="82">
        <f t="shared" si="284"/>
        <v>0</v>
      </c>
      <c r="AQ94" s="12">
        <f t="shared" si="308"/>
        <v>0</v>
      </c>
      <c r="AR94" s="30">
        <f t="shared" si="309"/>
        <v>0</v>
      </c>
      <c r="AS94" s="25"/>
      <c r="AT94" s="25"/>
      <c r="AU94" s="25"/>
      <c r="AV94" s="25"/>
      <c r="AW94" s="25"/>
      <c r="AX94" s="25"/>
      <c r="AY94" s="25"/>
      <c r="AZ94" s="25"/>
      <c r="BA94" s="25"/>
      <c r="BB94" s="30">
        <f t="shared" si="310"/>
        <v>0</v>
      </c>
      <c r="BC94" s="25"/>
      <c r="BD94" s="25"/>
      <c r="BE94" s="25"/>
      <c r="BF94" s="30">
        <f t="shared" si="285"/>
        <v>0</v>
      </c>
      <c r="BG94" s="25"/>
      <c r="BH94" s="25"/>
      <c r="BI94" s="25"/>
      <c r="BJ94" s="25"/>
      <c r="BK94" s="25"/>
      <c r="BL94" s="25"/>
      <c r="BM94" s="61">
        <f t="shared" si="297"/>
        <v>0</v>
      </c>
      <c r="BN94" s="25"/>
      <c r="BO94" s="25"/>
      <c r="BP94" s="25"/>
      <c r="BQ94" s="25"/>
      <c r="BR94" s="25"/>
      <c r="BS94" s="25"/>
      <c r="BT94" s="61">
        <f t="shared" si="298"/>
        <v>0</v>
      </c>
      <c r="BU94" s="25"/>
      <c r="BV94" s="25"/>
      <c r="BW94" s="61">
        <f t="shared" si="299"/>
        <v>0</v>
      </c>
      <c r="BX94" s="25"/>
      <c r="BY94" s="25"/>
      <c r="BZ94" s="25"/>
      <c r="CA94" s="25"/>
      <c r="CB94" s="61">
        <f t="shared" si="300"/>
        <v>0</v>
      </c>
      <c r="CC94" s="25"/>
      <c r="CD94" s="25"/>
      <c r="CE94" s="25"/>
      <c r="CF94" s="25"/>
      <c r="CG94" s="61">
        <f t="shared" si="301"/>
        <v>0</v>
      </c>
      <c r="CH94" s="25"/>
      <c r="CI94" s="25"/>
      <c r="CJ94" s="25"/>
      <c r="CK94" s="25"/>
      <c r="CL94" s="61">
        <f t="shared" si="302"/>
        <v>0</v>
      </c>
      <c r="CM94" s="25"/>
      <c r="CN94" s="25"/>
      <c r="CO94" s="25"/>
      <c r="CP94" s="25"/>
      <c r="CQ94" s="25"/>
      <c r="CR94" s="61">
        <f t="shared" si="303"/>
        <v>0</v>
      </c>
      <c r="CS94" s="25"/>
      <c r="CT94" s="25"/>
      <c r="CU94" s="25"/>
      <c r="CV94" s="25"/>
      <c r="CW94" s="61">
        <f t="shared" si="286"/>
        <v>0</v>
      </c>
      <c r="CX94" s="25"/>
      <c r="CY94" s="25"/>
      <c r="CZ94" s="25"/>
      <c r="DA94" s="25"/>
      <c r="DB94" s="61">
        <f t="shared" si="287"/>
        <v>0</v>
      </c>
      <c r="DC94" s="25"/>
      <c r="DD94" s="25"/>
      <c r="DE94" s="25"/>
      <c r="DF94" s="61">
        <f t="shared" si="288"/>
        <v>0</v>
      </c>
      <c r="DG94" s="25"/>
      <c r="DH94" s="25"/>
      <c r="DI94" s="25"/>
      <c r="DJ94" s="61">
        <f t="shared" si="289"/>
        <v>0</v>
      </c>
      <c r="DK94" s="25"/>
      <c r="DL94" s="25"/>
      <c r="DM94" s="25"/>
      <c r="DN94" s="61">
        <f t="shared" si="290"/>
        <v>0</v>
      </c>
      <c r="DO94" s="25"/>
      <c r="DP94" s="25"/>
      <c r="DQ94" s="25"/>
      <c r="DR94" s="61">
        <f t="shared" si="304"/>
        <v>0</v>
      </c>
      <c r="DS94" s="25"/>
      <c r="DT94" s="25"/>
      <c r="DU94" s="25"/>
      <c r="DV94" s="25"/>
      <c r="DW94" s="61">
        <f t="shared" si="230"/>
        <v>0</v>
      </c>
      <c r="DX94" s="25"/>
      <c r="DY94" s="25"/>
      <c r="DZ94" s="25"/>
      <c r="EA94" s="25"/>
      <c r="EB94" s="25"/>
      <c r="EC94" s="25"/>
      <c r="ED94" s="25"/>
      <c r="EE94" s="61">
        <f t="shared" si="305"/>
        <v>0</v>
      </c>
      <c r="EF94" s="25"/>
      <c r="EG94" s="25"/>
      <c r="EH94" s="25"/>
      <c r="EI94" s="25"/>
      <c r="EJ94" s="25"/>
      <c r="EK94" s="25"/>
      <c r="EL94" s="61">
        <f t="shared" si="267"/>
        <v>0</v>
      </c>
      <c r="EM94" s="25"/>
      <c r="EN94" s="25"/>
      <c r="EO94" s="61">
        <f t="shared" si="231"/>
        <v>0</v>
      </c>
      <c r="EP94" s="25"/>
      <c r="EQ94" s="25"/>
      <c r="ER94" s="25"/>
      <c r="ES94" s="25"/>
      <c r="ET94" s="25"/>
      <c r="EU94" s="61">
        <f t="shared" si="268"/>
        <v>0</v>
      </c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 t="s">
        <v>80</v>
      </c>
      <c r="FG94" s="25" t="s">
        <v>80</v>
      </c>
      <c r="FH94" s="25"/>
      <c r="FI94" s="25"/>
      <c r="FJ94" s="25"/>
      <c r="FK94" s="61">
        <f t="shared" si="269"/>
        <v>0</v>
      </c>
      <c r="FL94" s="25"/>
      <c r="FM94" s="25"/>
      <c r="FN94" s="61">
        <f t="shared" si="270"/>
        <v>0</v>
      </c>
      <c r="FO94" s="25"/>
      <c r="FP94" s="25"/>
      <c r="FQ94" s="25">
        <f t="shared" si="271"/>
        <v>0</v>
      </c>
      <c r="FR94" s="25"/>
      <c r="FS94" s="182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>
        <f t="shared" si="228"/>
        <v>0</v>
      </c>
      <c r="GH94" s="25">
        <f t="shared" ref="GH94:GH157" si="313">GK94+GN94+GQ94+GT94+GW94+GZ94+HC94+HF94+HI94+HM94+HP94+HS94</f>
        <v>0</v>
      </c>
      <c r="GI94" s="25">
        <f t="shared" ref="GI94:GI157" si="314">GL94+GO94+GR94+GU94+GX94+HA94+HD94+HG94+HK94+HN94+HQ94+HT94+HU94</f>
        <v>0</v>
      </c>
      <c r="GJ94" s="25">
        <f t="shared" si="272"/>
        <v>0</v>
      </c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16"/>
      <c r="HV94" s="235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</row>
    <row r="95" spans="1:256" s="6" customFormat="1" ht="15.95" hidden="1" customHeight="1">
      <c r="A95" s="46"/>
      <c r="B95" s="46">
        <v>6549</v>
      </c>
      <c r="C95" s="47" t="s">
        <v>395</v>
      </c>
      <c r="D95" s="57">
        <f t="shared" si="291"/>
        <v>12846000</v>
      </c>
      <c r="E95" s="82">
        <f t="shared" si="273"/>
        <v>5468000</v>
      </c>
      <c r="F95" s="61">
        <f t="shared" si="292"/>
        <v>0</v>
      </c>
      <c r="G95" s="61">
        <f t="shared" si="293"/>
        <v>0</v>
      </c>
      <c r="H95" s="61">
        <f t="shared" si="306"/>
        <v>0</v>
      </c>
      <c r="I95" s="61">
        <f t="shared" si="306"/>
        <v>0</v>
      </c>
      <c r="J95" s="61">
        <f t="shared" si="294"/>
        <v>4168000</v>
      </c>
      <c r="K95" s="82">
        <f t="shared" si="274"/>
        <v>1300000</v>
      </c>
      <c r="L95" s="82">
        <f t="shared" si="275"/>
        <v>0</v>
      </c>
      <c r="M95" s="60">
        <f t="shared" si="229"/>
        <v>0</v>
      </c>
      <c r="N95" s="53">
        <f t="shared" si="276"/>
        <v>0</v>
      </c>
      <c r="O95" s="25">
        <f t="shared" si="311"/>
        <v>0</v>
      </c>
      <c r="P95" s="25">
        <f t="shared" si="250"/>
        <v>0</v>
      </c>
      <c r="Q95" s="25">
        <f t="shared" si="251"/>
        <v>0</v>
      </c>
      <c r="R95" s="25">
        <f t="shared" si="251"/>
        <v>0</v>
      </c>
      <c r="S95" s="25">
        <f t="shared" si="252"/>
        <v>0</v>
      </c>
      <c r="T95" s="25">
        <f t="shared" si="253"/>
        <v>0</v>
      </c>
      <c r="U95" s="25">
        <f t="shared" si="254"/>
        <v>0</v>
      </c>
      <c r="V95" s="25">
        <f t="shared" si="255"/>
        <v>0</v>
      </c>
      <c r="W95" s="25">
        <f t="shared" si="256"/>
        <v>0</v>
      </c>
      <c r="X95" s="25">
        <f t="shared" si="257"/>
        <v>0</v>
      </c>
      <c r="Y95" s="25">
        <f t="shared" si="258"/>
        <v>0</v>
      </c>
      <c r="Z95" s="25">
        <f t="shared" si="259"/>
        <v>0</v>
      </c>
      <c r="AA95" s="25">
        <f t="shared" si="259"/>
        <v>0</v>
      </c>
      <c r="AB95" s="25">
        <f t="shared" si="312"/>
        <v>0</v>
      </c>
      <c r="AC95" s="9">
        <f t="shared" si="312"/>
        <v>0</v>
      </c>
      <c r="AD95" s="25">
        <f t="shared" si="260"/>
        <v>0</v>
      </c>
      <c r="AE95" s="53">
        <f t="shared" si="277"/>
        <v>7378000</v>
      </c>
      <c r="AF95" s="61">
        <f t="shared" si="295"/>
        <v>0</v>
      </c>
      <c r="AG95" s="61">
        <f t="shared" si="296"/>
        <v>7378000</v>
      </c>
      <c r="AH95" s="53">
        <f t="shared" si="307"/>
        <v>0</v>
      </c>
      <c r="AI95" s="132">
        <f t="shared" si="261"/>
        <v>0</v>
      </c>
      <c r="AJ95" s="82">
        <f t="shared" si="278"/>
        <v>0</v>
      </c>
      <c r="AK95" s="82">
        <f t="shared" si="279"/>
        <v>0</v>
      </c>
      <c r="AL95" s="82">
        <f t="shared" si="280"/>
        <v>0</v>
      </c>
      <c r="AM95" s="82">
        <f t="shared" si="281"/>
        <v>0</v>
      </c>
      <c r="AN95" s="82">
        <f t="shared" si="282"/>
        <v>0</v>
      </c>
      <c r="AO95" s="82">
        <f t="shared" si="283"/>
        <v>0</v>
      </c>
      <c r="AP95" s="82">
        <f t="shared" si="284"/>
        <v>0</v>
      </c>
      <c r="AQ95" s="12">
        <f t="shared" si="308"/>
        <v>0</v>
      </c>
      <c r="AR95" s="30">
        <f t="shared" si="309"/>
        <v>0</v>
      </c>
      <c r="AS95" s="25"/>
      <c r="AT95" s="25"/>
      <c r="AU95" s="25"/>
      <c r="AV95" s="25"/>
      <c r="AW95" s="25"/>
      <c r="AX95" s="25"/>
      <c r="AY95" s="25"/>
      <c r="AZ95" s="25"/>
      <c r="BA95" s="25"/>
      <c r="BB95" s="30">
        <f t="shared" si="310"/>
        <v>0</v>
      </c>
      <c r="BC95" s="25"/>
      <c r="BD95" s="25"/>
      <c r="BE95" s="25"/>
      <c r="BF95" s="30">
        <f t="shared" si="285"/>
        <v>0</v>
      </c>
      <c r="BG95" s="25"/>
      <c r="BH95" s="25"/>
      <c r="BI95" s="25"/>
      <c r="BJ95" s="25"/>
      <c r="BK95" s="25"/>
      <c r="BL95" s="25"/>
      <c r="BM95" s="61">
        <f t="shared" si="297"/>
        <v>0</v>
      </c>
      <c r="BN95" s="25"/>
      <c r="BO95" s="25"/>
      <c r="BP95" s="25"/>
      <c r="BQ95" s="25"/>
      <c r="BR95" s="25"/>
      <c r="BS95" s="25"/>
      <c r="BT95" s="61">
        <f t="shared" si="298"/>
        <v>0</v>
      </c>
      <c r="BU95" s="25"/>
      <c r="BV95" s="25"/>
      <c r="BW95" s="61">
        <f t="shared" si="299"/>
        <v>0</v>
      </c>
      <c r="BX95" s="25"/>
      <c r="BY95" s="25"/>
      <c r="BZ95" s="25"/>
      <c r="CA95" s="25"/>
      <c r="CB95" s="61">
        <f t="shared" si="300"/>
        <v>0</v>
      </c>
      <c r="CC95" s="25"/>
      <c r="CD95" s="25"/>
      <c r="CE95" s="25"/>
      <c r="CF95" s="25"/>
      <c r="CG95" s="61">
        <f t="shared" si="301"/>
        <v>0</v>
      </c>
      <c r="CH95" s="25"/>
      <c r="CI95" s="25"/>
      <c r="CJ95" s="25"/>
      <c r="CK95" s="25"/>
      <c r="CL95" s="61">
        <f t="shared" si="302"/>
        <v>0</v>
      </c>
      <c r="CM95" s="25"/>
      <c r="CN95" s="25"/>
      <c r="CO95" s="25"/>
      <c r="CP95" s="25"/>
      <c r="CQ95" s="25"/>
      <c r="CR95" s="61">
        <f t="shared" si="303"/>
        <v>0</v>
      </c>
      <c r="CS95" s="25"/>
      <c r="CT95" s="25"/>
      <c r="CU95" s="25"/>
      <c r="CV95" s="25"/>
      <c r="CW95" s="61">
        <f t="shared" si="286"/>
        <v>0</v>
      </c>
      <c r="CX95" s="25"/>
      <c r="CY95" s="25"/>
      <c r="CZ95" s="25"/>
      <c r="DA95" s="25"/>
      <c r="DB95" s="61">
        <f t="shared" si="287"/>
        <v>0</v>
      </c>
      <c r="DC95" s="25"/>
      <c r="DD95" s="25"/>
      <c r="DE95" s="25"/>
      <c r="DF95" s="61">
        <f t="shared" si="288"/>
        <v>0</v>
      </c>
      <c r="DG95" s="25"/>
      <c r="DH95" s="25"/>
      <c r="DI95" s="25"/>
      <c r="DJ95" s="61">
        <f t="shared" si="289"/>
        <v>0</v>
      </c>
      <c r="DK95" s="25"/>
      <c r="DL95" s="25"/>
      <c r="DM95" s="25"/>
      <c r="DN95" s="61">
        <f t="shared" si="290"/>
        <v>0</v>
      </c>
      <c r="DO95" s="25"/>
      <c r="DP95" s="25"/>
      <c r="DQ95" s="25"/>
      <c r="DR95" s="61">
        <f t="shared" si="304"/>
        <v>11546000</v>
      </c>
      <c r="DS95" s="25">
        <v>4168000</v>
      </c>
      <c r="DT95" s="25"/>
      <c r="DU95" s="25">
        <v>7378000</v>
      </c>
      <c r="DV95" s="25"/>
      <c r="DW95" s="61">
        <f t="shared" si="230"/>
        <v>0</v>
      </c>
      <c r="DX95" s="25"/>
      <c r="DY95" s="25"/>
      <c r="DZ95" s="25"/>
      <c r="EA95" s="25"/>
      <c r="EB95" s="25"/>
      <c r="EC95" s="25"/>
      <c r="ED95" s="25"/>
      <c r="EE95" s="61">
        <f t="shared" si="305"/>
        <v>0</v>
      </c>
      <c r="EF95" s="25"/>
      <c r="EG95" s="25"/>
      <c r="EH95" s="25"/>
      <c r="EI95" s="25"/>
      <c r="EJ95" s="25"/>
      <c r="EK95" s="25"/>
      <c r="EL95" s="61">
        <f t="shared" si="267"/>
        <v>0</v>
      </c>
      <c r="EM95" s="25"/>
      <c r="EN95" s="25"/>
      <c r="EO95" s="61">
        <f t="shared" si="231"/>
        <v>0</v>
      </c>
      <c r="EP95" s="25"/>
      <c r="EQ95" s="25"/>
      <c r="ER95" s="25"/>
      <c r="ES95" s="25"/>
      <c r="ET95" s="25"/>
      <c r="EU95" s="61">
        <f t="shared" si="268"/>
        <v>0</v>
      </c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>
        <v>1300000</v>
      </c>
      <c r="FH95" s="25"/>
      <c r="FI95" s="25"/>
      <c r="FJ95" s="25"/>
      <c r="FK95" s="61">
        <f t="shared" si="269"/>
        <v>0</v>
      </c>
      <c r="FL95" s="25"/>
      <c r="FM95" s="25"/>
      <c r="FN95" s="61">
        <f t="shared" si="270"/>
        <v>0</v>
      </c>
      <c r="FO95" s="25"/>
      <c r="FP95" s="25"/>
      <c r="FQ95" s="25">
        <f t="shared" si="271"/>
        <v>0</v>
      </c>
      <c r="FR95" s="25"/>
      <c r="FS95" s="182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>
        <f t="shared" si="228"/>
        <v>0</v>
      </c>
      <c r="GH95" s="25">
        <f t="shared" si="313"/>
        <v>0</v>
      </c>
      <c r="GI95" s="25">
        <f t="shared" si="314"/>
        <v>0</v>
      </c>
      <c r="GJ95" s="25">
        <f t="shared" si="272"/>
        <v>0</v>
      </c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16"/>
      <c r="HV95" s="235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</row>
    <row r="96" spans="1:256" s="6" customFormat="1" ht="15.95" hidden="1" customHeight="1">
      <c r="A96" s="44">
        <v>6550</v>
      </c>
      <c r="B96" s="44"/>
      <c r="C96" s="45" t="s">
        <v>408</v>
      </c>
      <c r="D96" s="57">
        <f t="shared" si="291"/>
        <v>3036147800</v>
      </c>
      <c r="E96" s="82">
        <f t="shared" si="273"/>
        <v>1955349218</v>
      </c>
      <c r="F96" s="61">
        <f t="shared" si="292"/>
        <v>47467700</v>
      </c>
      <c r="G96" s="61">
        <f t="shared" si="293"/>
        <v>37578000</v>
      </c>
      <c r="H96" s="61">
        <f t="shared" si="306"/>
        <v>0</v>
      </c>
      <c r="I96" s="61">
        <f t="shared" si="306"/>
        <v>0</v>
      </c>
      <c r="J96" s="61">
        <f t="shared" si="294"/>
        <v>731964704</v>
      </c>
      <c r="K96" s="82">
        <f t="shared" si="274"/>
        <v>709526908</v>
      </c>
      <c r="L96" s="82">
        <f t="shared" si="275"/>
        <v>428811906</v>
      </c>
      <c r="M96" s="60">
        <f t="shared" si="229"/>
        <v>0</v>
      </c>
      <c r="N96" s="53">
        <f t="shared" si="276"/>
        <v>0</v>
      </c>
      <c r="O96" s="25">
        <f t="shared" si="311"/>
        <v>0</v>
      </c>
      <c r="P96" s="34">
        <f t="shared" ref="P96:AA96" si="315">SUM(P97:P100)</f>
        <v>0</v>
      </c>
      <c r="Q96" s="34">
        <f t="shared" si="315"/>
        <v>0</v>
      </c>
      <c r="R96" s="34">
        <f t="shared" si="315"/>
        <v>0</v>
      </c>
      <c r="S96" s="34">
        <f t="shared" si="315"/>
        <v>0</v>
      </c>
      <c r="T96" s="34">
        <f t="shared" si="315"/>
        <v>0</v>
      </c>
      <c r="U96" s="34">
        <f t="shared" si="315"/>
        <v>0</v>
      </c>
      <c r="V96" s="34">
        <f t="shared" si="315"/>
        <v>0</v>
      </c>
      <c r="W96" s="34">
        <f t="shared" si="315"/>
        <v>0</v>
      </c>
      <c r="X96" s="34">
        <f t="shared" si="315"/>
        <v>0</v>
      </c>
      <c r="Y96" s="34">
        <f t="shared" si="315"/>
        <v>0</v>
      </c>
      <c r="Z96" s="34">
        <f t="shared" si="315"/>
        <v>0</v>
      </c>
      <c r="AA96" s="34">
        <f t="shared" si="315"/>
        <v>0</v>
      </c>
      <c r="AB96" s="25">
        <f t="shared" si="312"/>
        <v>0</v>
      </c>
      <c r="AC96" s="9">
        <f t="shared" si="312"/>
        <v>0</v>
      </c>
      <c r="AD96" s="34">
        <f>SUM(AD97:AD100)</f>
        <v>0</v>
      </c>
      <c r="AE96" s="53">
        <f t="shared" si="277"/>
        <v>997183582</v>
      </c>
      <c r="AF96" s="61">
        <f t="shared" si="295"/>
        <v>22594000</v>
      </c>
      <c r="AG96" s="61">
        <f t="shared" si="296"/>
        <v>974589582</v>
      </c>
      <c r="AH96" s="53">
        <f t="shared" si="307"/>
        <v>83615000</v>
      </c>
      <c r="AI96" s="132">
        <f t="shared" si="261"/>
        <v>0</v>
      </c>
      <c r="AJ96" s="82">
        <f t="shared" si="278"/>
        <v>0</v>
      </c>
      <c r="AK96" s="82">
        <f t="shared" si="279"/>
        <v>1522000</v>
      </c>
      <c r="AL96" s="82">
        <f t="shared" si="280"/>
        <v>330000</v>
      </c>
      <c r="AM96" s="82">
        <f t="shared" si="281"/>
        <v>0</v>
      </c>
      <c r="AN96" s="82">
        <f t="shared" si="282"/>
        <v>74675500</v>
      </c>
      <c r="AO96" s="82">
        <f t="shared" si="283"/>
        <v>7087500</v>
      </c>
      <c r="AP96" s="82">
        <f t="shared" si="284"/>
        <v>0</v>
      </c>
      <c r="AQ96" s="12">
        <f t="shared" si="308"/>
        <v>0</v>
      </c>
      <c r="AR96" s="30">
        <f t="shared" si="309"/>
        <v>0</v>
      </c>
      <c r="AS96" s="34">
        <f t="shared" ref="AS96:AZ96" si="316">SUM(AS97:AS100)</f>
        <v>0</v>
      </c>
      <c r="AT96" s="34">
        <f t="shared" si="316"/>
        <v>0</v>
      </c>
      <c r="AU96" s="34">
        <f t="shared" si="316"/>
        <v>0</v>
      </c>
      <c r="AV96" s="34">
        <f t="shared" si="316"/>
        <v>0</v>
      </c>
      <c r="AW96" s="34">
        <f t="shared" si="316"/>
        <v>0</v>
      </c>
      <c r="AX96" s="34">
        <f t="shared" si="316"/>
        <v>0</v>
      </c>
      <c r="AY96" s="34">
        <f t="shared" si="316"/>
        <v>0</v>
      </c>
      <c r="AZ96" s="34">
        <f t="shared" si="316"/>
        <v>0</v>
      </c>
      <c r="BA96" s="34">
        <f>SUM(BA97:BA100)</f>
        <v>29582000</v>
      </c>
      <c r="BB96" s="30">
        <f t="shared" si="310"/>
        <v>17885700</v>
      </c>
      <c r="BC96" s="34">
        <f>SUM(BC97:BC100)</f>
        <v>17885700</v>
      </c>
      <c r="BD96" s="34"/>
      <c r="BE96" s="34">
        <f>SUM(BE97:BE100)</f>
        <v>0</v>
      </c>
      <c r="BF96" s="30">
        <f t="shared" si="285"/>
        <v>60172000</v>
      </c>
      <c r="BG96" s="34">
        <f t="shared" ref="BG96:BL96" si="317">SUM(BG97:BG100)</f>
        <v>37578000</v>
      </c>
      <c r="BH96" s="34">
        <f t="shared" si="317"/>
        <v>22594000</v>
      </c>
      <c r="BI96" s="34">
        <f t="shared" si="317"/>
        <v>0</v>
      </c>
      <c r="BJ96" s="34">
        <f t="shared" si="317"/>
        <v>0</v>
      </c>
      <c r="BK96" s="34">
        <f t="shared" si="317"/>
        <v>0</v>
      </c>
      <c r="BL96" s="34">
        <f t="shared" si="317"/>
        <v>0</v>
      </c>
      <c r="BM96" s="61">
        <f t="shared" si="297"/>
        <v>570825266</v>
      </c>
      <c r="BN96" s="34">
        <f t="shared" ref="BN96:BS96" si="318">SUM(BN97:BN100)</f>
        <v>282197884</v>
      </c>
      <c r="BO96" s="34">
        <f t="shared" si="318"/>
        <v>0</v>
      </c>
      <c r="BP96" s="34">
        <f t="shared" si="318"/>
        <v>230045882</v>
      </c>
      <c r="BQ96" s="34">
        <f t="shared" si="318"/>
        <v>58581500</v>
      </c>
      <c r="BR96" s="34">
        <f t="shared" si="318"/>
        <v>0</v>
      </c>
      <c r="BS96" s="34">
        <f t="shared" si="318"/>
        <v>0</v>
      </c>
      <c r="BT96" s="61">
        <f t="shared" si="298"/>
        <v>12166700</v>
      </c>
      <c r="BU96" s="34">
        <f>SUM(BU97:BU100)</f>
        <v>9517000</v>
      </c>
      <c r="BV96" s="34">
        <f>SUM(BV97:BV100)</f>
        <v>2649700</v>
      </c>
      <c r="BW96" s="61">
        <f t="shared" si="299"/>
        <v>89835400</v>
      </c>
      <c r="BX96" s="34">
        <f>SUM(BX97:BX100)</f>
        <v>0</v>
      </c>
      <c r="BY96" s="34">
        <f>SUM(BY97:BY100)</f>
        <v>0</v>
      </c>
      <c r="BZ96" s="34">
        <f>SUM(BZ97:BZ100)</f>
        <v>89835400</v>
      </c>
      <c r="CA96" s="34">
        <f>SUM(CA97:CA100)</f>
        <v>0</v>
      </c>
      <c r="CB96" s="61">
        <f t="shared" si="300"/>
        <v>100213000</v>
      </c>
      <c r="CC96" s="34">
        <f>SUM(CC97:CC100)</f>
        <v>88165500</v>
      </c>
      <c r="CD96" s="34">
        <f>SUM(CD97:CD100)</f>
        <v>0</v>
      </c>
      <c r="CE96" s="34">
        <f>SUM(CE97:CE100)</f>
        <v>12047500</v>
      </c>
      <c r="CF96" s="34">
        <f>SUM(CF97:CF100)</f>
        <v>0</v>
      </c>
      <c r="CG96" s="61">
        <f t="shared" si="301"/>
        <v>151743000</v>
      </c>
      <c r="CH96" s="34">
        <f>SUM(CH97:CH100)</f>
        <v>0</v>
      </c>
      <c r="CI96" s="34">
        <f>SUM(CI97:CI100)</f>
        <v>0</v>
      </c>
      <c r="CJ96" s="34">
        <f>SUM(CJ97:CJ100)</f>
        <v>151743000</v>
      </c>
      <c r="CK96" s="34">
        <f>SUM(CK97:CK100)</f>
        <v>0</v>
      </c>
      <c r="CL96" s="61">
        <f t="shared" si="302"/>
        <v>103418000</v>
      </c>
      <c r="CM96" s="34">
        <f>SUM(CM97:CM100)</f>
        <v>43855500</v>
      </c>
      <c r="CN96" s="34">
        <f>SUM(CN97:CN100)</f>
        <v>0</v>
      </c>
      <c r="CO96" s="34">
        <f>SUM(CO97:CO100)</f>
        <v>43468500</v>
      </c>
      <c r="CP96" s="34">
        <f>SUM(CP97:CP100)</f>
        <v>16094000</v>
      </c>
      <c r="CQ96" s="34">
        <f>SUM(CQ97:CQ100)</f>
        <v>0</v>
      </c>
      <c r="CR96" s="61">
        <f t="shared" si="303"/>
        <v>41919700</v>
      </c>
      <c r="CS96" s="34">
        <f>SUM(CS97:CS100)</f>
        <v>0</v>
      </c>
      <c r="CT96" s="34">
        <f>SUM(CT97:CT100)</f>
        <v>0</v>
      </c>
      <c r="CU96" s="34">
        <f>SUM(CU97:CU100)</f>
        <v>41919700</v>
      </c>
      <c r="CV96" s="34">
        <f>SUM(CV97:CV100)</f>
        <v>0</v>
      </c>
      <c r="CW96" s="61">
        <f t="shared" si="286"/>
        <v>202482320</v>
      </c>
      <c r="CX96" s="34">
        <f>SUM(CX97:CX100)</f>
        <v>31794320</v>
      </c>
      <c r="CY96" s="34">
        <f>SUM(CY97:CY100)</f>
        <v>0</v>
      </c>
      <c r="CZ96" s="34">
        <f>SUM(CZ97:CZ100)</f>
        <v>170688000</v>
      </c>
      <c r="DA96" s="34">
        <f>SUM(DA97:DA100)</f>
        <v>0</v>
      </c>
      <c r="DB96" s="61">
        <f t="shared" si="287"/>
        <v>92841000</v>
      </c>
      <c r="DC96" s="34">
        <f>SUM(DC97:DC100)</f>
        <v>4540000</v>
      </c>
      <c r="DD96" s="34">
        <f>SUM(DD97:DD100)</f>
        <v>0</v>
      </c>
      <c r="DE96" s="34">
        <f>SUM(DE97:DE100)</f>
        <v>88301000</v>
      </c>
      <c r="DF96" s="61">
        <f t="shared" si="288"/>
        <v>122305200</v>
      </c>
      <c r="DG96" s="34">
        <f>SUM(DG97:DG100)</f>
        <v>122305200</v>
      </c>
      <c r="DH96" s="34">
        <f>SUM(DH97:DH100)</f>
        <v>0</v>
      </c>
      <c r="DI96" s="34">
        <f>SUM(DI97:DI100)</f>
        <v>0</v>
      </c>
      <c r="DJ96" s="61">
        <f t="shared" si="289"/>
        <v>76807500</v>
      </c>
      <c r="DK96" s="34">
        <f>SUM(DK97:DK100)</f>
        <v>50869000</v>
      </c>
      <c r="DL96" s="34">
        <f>SUM(DL97:DL100)</f>
        <v>0</v>
      </c>
      <c r="DM96" s="34">
        <f>SUM(DM97:DM100)</f>
        <v>25938500</v>
      </c>
      <c r="DN96" s="61">
        <f t="shared" si="290"/>
        <v>34002300</v>
      </c>
      <c r="DO96" s="34">
        <f>SUM(DO97:DO100)</f>
        <v>8057500</v>
      </c>
      <c r="DP96" s="34">
        <f>SUM(DP97:DP100)</f>
        <v>0</v>
      </c>
      <c r="DQ96" s="34">
        <f>SUM(DQ97:DQ100)</f>
        <v>25944800</v>
      </c>
      <c r="DR96" s="61">
        <f t="shared" si="304"/>
        <v>122522000</v>
      </c>
      <c r="DS96" s="34">
        <f>SUM(DS97:DS100)</f>
        <v>69267000</v>
      </c>
      <c r="DT96" s="34">
        <f>SUM(DT97:DT100)</f>
        <v>0</v>
      </c>
      <c r="DU96" s="34">
        <f>SUM(DU97:DU100)</f>
        <v>53255000</v>
      </c>
      <c r="DV96" s="34">
        <f>SUM(DV97:DV100)</f>
        <v>0</v>
      </c>
      <c r="DW96" s="61">
        <f t="shared" si="230"/>
        <v>29843500</v>
      </c>
      <c r="DX96" s="34">
        <f t="shared" ref="DX96:ED96" si="319">SUM(DX97:DX100)</f>
        <v>28321500</v>
      </c>
      <c r="DY96" s="34">
        <f t="shared" si="319"/>
        <v>0</v>
      </c>
      <c r="DZ96" s="34">
        <f t="shared" si="319"/>
        <v>0</v>
      </c>
      <c r="EA96" s="34">
        <f t="shared" si="319"/>
        <v>0</v>
      </c>
      <c r="EB96" s="34">
        <f t="shared" si="319"/>
        <v>0</v>
      </c>
      <c r="EC96" s="34">
        <f t="shared" si="319"/>
        <v>0</v>
      </c>
      <c r="ED96" s="34">
        <f t="shared" si="319"/>
        <v>1522000</v>
      </c>
      <c r="EE96" s="61">
        <f t="shared" si="305"/>
        <v>75779900</v>
      </c>
      <c r="EF96" s="34">
        <f t="shared" ref="EF96:EK96" si="320">SUM(EF97:EF100)</f>
        <v>21395800</v>
      </c>
      <c r="EG96" s="34">
        <f t="shared" si="320"/>
        <v>15631500</v>
      </c>
      <c r="EH96" s="34">
        <f t="shared" si="320"/>
        <v>0</v>
      </c>
      <c r="EI96" s="34">
        <f t="shared" si="320"/>
        <v>38752600</v>
      </c>
      <c r="EJ96" s="34">
        <f t="shared" si="320"/>
        <v>0</v>
      </c>
      <c r="EK96" s="34">
        <f t="shared" si="320"/>
        <v>0</v>
      </c>
      <c r="EL96" s="61">
        <f t="shared" si="267"/>
        <v>29104000</v>
      </c>
      <c r="EM96" s="34">
        <f>SUM(EM97:EM100)</f>
        <v>29104000</v>
      </c>
      <c r="EN96" s="34">
        <f>SUM(EN97:EN100)</f>
        <v>0</v>
      </c>
      <c r="EO96" s="61">
        <f t="shared" si="231"/>
        <v>42230000</v>
      </c>
      <c r="EP96" s="34">
        <f>SUM(EP97:EP100)</f>
        <v>35142500</v>
      </c>
      <c r="EQ96" s="34">
        <f>SUM(EQ97:EQ100)</f>
        <v>7087500</v>
      </c>
      <c r="ER96" s="34">
        <f>SUM(ER97:ER100)</f>
        <v>0</v>
      </c>
      <c r="ES96" s="34">
        <f>SUM(ES97:ES100)</f>
        <v>0</v>
      </c>
      <c r="ET96" s="34">
        <f>SUM(ET97:ET100)</f>
        <v>0</v>
      </c>
      <c r="EU96" s="61">
        <f t="shared" si="268"/>
        <v>74375000</v>
      </c>
      <c r="EV96" s="34">
        <f t="shared" ref="EV96:FJ96" si="321">SUM(EV97:EV100)</f>
        <v>74375000</v>
      </c>
      <c r="EW96" s="34">
        <f t="shared" si="321"/>
        <v>0</v>
      </c>
      <c r="EX96" s="34">
        <f t="shared" si="321"/>
        <v>0</v>
      </c>
      <c r="EY96" s="34">
        <f t="shared" si="321"/>
        <v>0</v>
      </c>
      <c r="EZ96" s="34">
        <f t="shared" si="321"/>
        <v>34633600</v>
      </c>
      <c r="FA96" s="34">
        <f t="shared" si="321"/>
        <v>28579000</v>
      </c>
      <c r="FB96" s="34">
        <f t="shared" si="321"/>
        <v>37953800</v>
      </c>
      <c r="FC96" s="34">
        <f t="shared" si="321"/>
        <v>42871500</v>
      </c>
      <c r="FD96" s="34">
        <f t="shared" si="321"/>
        <v>38490000</v>
      </c>
      <c r="FE96" s="34">
        <f t="shared" si="321"/>
        <v>31408900</v>
      </c>
      <c r="FF96" s="34">
        <f t="shared" si="321"/>
        <v>28034500</v>
      </c>
      <c r="FG96" s="34">
        <f t="shared" si="321"/>
        <v>54286608</v>
      </c>
      <c r="FH96" s="34">
        <f t="shared" si="321"/>
        <v>66412000</v>
      </c>
      <c r="FI96" s="34">
        <f t="shared" si="321"/>
        <v>109349000</v>
      </c>
      <c r="FJ96" s="34">
        <f t="shared" si="321"/>
        <v>54933500</v>
      </c>
      <c r="FK96" s="61">
        <f t="shared" si="269"/>
        <v>12975000</v>
      </c>
      <c r="FL96" s="34">
        <f>SUM(FL97:FL100)</f>
        <v>12975000</v>
      </c>
      <c r="FM96" s="34">
        <f>SUM(FM97:FM100)</f>
        <v>0</v>
      </c>
      <c r="FN96" s="61">
        <f t="shared" si="270"/>
        <v>26028500</v>
      </c>
      <c r="FO96" s="34">
        <f t="shared" ref="FO96:GF96" si="322">SUM(FO97:FO100)</f>
        <v>26028500</v>
      </c>
      <c r="FP96" s="34">
        <f t="shared" si="322"/>
        <v>0</v>
      </c>
      <c r="FQ96" s="34">
        <f>SUM(FQ97:FQ100)</f>
        <v>55121000</v>
      </c>
      <c r="FR96" s="34">
        <f>SUM(FR97:FR100)</f>
        <v>55121000</v>
      </c>
      <c r="FS96" s="184">
        <f>SUM(FS97:FS100)</f>
        <v>0</v>
      </c>
      <c r="FT96" s="34">
        <f t="shared" si="322"/>
        <v>0</v>
      </c>
      <c r="FU96" s="34">
        <f t="shared" si="322"/>
        <v>46873923</v>
      </c>
      <c r="FV96" s="34">
        <f t="shared" si="322"/>
        <v>0</v>
      </c>
      <c r="FW96" s="34">
        <f t="shared" si="322"/>
        <v>0</v>
      </c>
      <c r="FX96" s="34">
        <f t="shared" si="322"/>
        <v>0</v>
      </c>
      <c r="FY96" s="34">
        <f t="shared" si="322"/>
        <v>0</v>
      </c>
      <c r="FZ96" s="34">
        <f t="shared" si="322"/>
        <v>0</v>
      </c>
      <c r="GA96" s="34">
        <f t="shared" si="322"/>
        <v>0</v>
      </c>
      <c r="GB96" s="34">
        <f t="shared" si="322"/>
        <v>0</v>
      </c>
      <c r="GC96" s="34">
        <f t="shared" si="322"/>
        <v>0</v>
      </c>
      <c r="GD96" s="34">
        <f t="shared" si="322"/>
        <v>0</v>
      </c>
      <c r="GE96" s="34">
        <f t="shared" si="322"/>
        <v>0</v>
      </c>
      <c r="GF96" s="34">
        <f t="shared" si="322"/>
        <v>0</v>
      </c>
      <c r="GG96" s="25">
        <f t="shared" si="228"/>
        <v>287813483</v>
      </c>
      <c r="GH96" s="25">
        <f t="shared" si="313"/>
        <v>287813483</v>
      </c>
      <c r="GI96" s="34">
        <f>SUM(GI97:GI100)</f>
        <v>0</v>
      </c>
      <c r="GJ96" s="34">
        <f>SUM(GJ97:GJ100)</f>
        <v>0</v>
      </c>
      <c r="GK96" s="34">
        <f>SUM(GK97:GK100)</f>
        <v>25233285</v>
      </c>
      <c r="GL96" s="34"/>
      <c r="GM96" s="34"/>
      <c r="GN96" s="34">
        <f>SUM(GN97:GN100)</f>
        <v>6700000</v>
      </c>
      <c r="GO96" s="34"/>
      <c r="GP96" s="34"/>
      <c r="GQ96" s="34">
        <f>SUM(GQ97:GQ100)</f>
        <v>15020000</v>
      </c>
      <c r="GR96" s="34"/>
      <c r="GS96" s="34"/>
      <c r="GT96" s="34">
        <f>SUM(GT97:GT100)</f>
        <v>9794000</v>
      </c>
      <c r="GU96" s="34"/>
      <c r="GV96" s="34"/>
      <c r="GW96" s="34">
        <f>SUM(GW97:GW100)</f>
        <v>36730000</v>
      </c>
      <c r="GX96" s="34"/>
      <c r="GY96" s="34"/>
      <c r="GZ96" s="34">
        <f>SUM(GZ97:GZ100)</f>
        <v>15067000</v>
      </c>
      <c r="HA96" s="34"/>
      <c r="HB96" s="34"/>
      <c r="HC96" s="34">
        <f>SUM(HC97:HC100)</f>
        <v>19695100</v>
      </c>
      <c r="HD96" s="34"/>
      <c r="HE96" s="34"/>
      <c r="HF96" s="34">
        <f>SUM(HF97:HF100)</f>
        <v>23545300</v>
      </c>
      <c r="HG96" s="34"/>
      <c r="HH96" s="34"/>
      <c r="HI96" s="34">
        <f>SUM(HI97:HI100)</f>
        <v>55619000</v>
      </c>
      <c r="HJ96" s="34">
        <f>SUM(HJ97:HJ100)</f>
        <v>330000</v>
      </c>
      <c r="HK96" s="34"/>
      <c r="HL96" s="34"/>
      <c r="HM96" s="34">
        <f>SUM(HM97:HM100)</f>
        <v>7184458</v>
      </c>
      <c r="HN96" s="34"/>
      <c r="HO96" s="34"/>
      <c r="HP96" s="34">
        <f>SUM(HP97:HP100)</f>
        <v>10962000</v>
      </c>
      <c r="HQ96" s="34"/>
      <c r="HR96" s="34"/>
      <c r="HS96" s="34">
        <f>SUM(HS97:HS100)</f>
        <v>62263340</v>
      </c>
      <c r="HT96" s="34"/>
      <c r="HU96" s="218"/>
      <c r="HV96" s="235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</row>
    <row r="97" spans="1:256" s="6" customFormat="1" ht="15.95" hidden="1" customHeight="1">
      <c r="A97" s="46"/>
      <c r="B97" s="46">
        <v>6551</v>
      </c>
      <c r="C97" s="47" t="s">
        <v>409</v>
      </c>
      <c r="D97" s="57">
        <f t="shared" si="291"/>
        <v>1000548426</v>
      </c>
      <c r="E97" s="82">
        <f t="shared" si="273"/>
        <v>629934026</v>
      </c>
      <c r="F97" s="61">
        <f t="shared" si="292"/>
        <v>23855000</v>
      </c>
      <c r="G97" s="61">
        <f t="shared" si="293"/>
        <v>11595000</v>
      </c>
      <c r="H97" s="61">
        <f t="shared" si="306"/>
        <v>0</v>
      </c>
      <c r="I97" s="61">
        <f t="shared" si="306"/>
        <v>0</v>
      </c>
      <c r="J97" s="61">
        <f t="shared" si="294"/>
        <v>231929020</v>
      </c>
      <c r="K97" s="82">
        <f t="shared" si="274"/>
        <v>275622408</v>
      </c>
      <c r="L97" s="82">
        <f t="shared" si="275"/>
        <v>86932598</v>
      </c>
      <c r="M97" s="60">
        <f t="shared" si="229"/>
        <v>0</v>
      </c>
      <c r="N97" s="53">
        <f t="shared" si="276"/>
        <v>0</v>
      </c>
      <c r="O97" s="25">
        <f t="shared" si="311"/>
        <v>0</v>
      </c>
      <c r="P97" s="25">
        <f>EN97</f>
        <v>0</v>
      </c>
      <c r="Q97" s="25">
        <f t="shared" ref="Q97:R100" si="323">ER97</f>
        <v>0</v>
      </c>
      <c r="R97" s="25">
        <f t="shared" si="323"/>
        <v>0</v>
      </c>
      <c r="S97" s="25">
        <f>DZ97+EX97</f>
        <v>0</v>
      </c>
      <c r="T97" s="25">
        <f>DY97</f>
        <v>0</v>
      </c>
      <c r="U97" s="25">
        <f>ET97</f>
        <v>0</v>
      </c>
      <c r="V97" s="25">
        <f>FP97</f>
        <v>0</v>
      </c>
      <c r="W97" s="25">
        <f>EW97</f>
        <v>0</v>
      </c>
      <c r="X97" s="25">
        <f>EA97</f>
        <v>0</v>
      </c>
      <c r="Y97" s="25">
        <f>EH97</f>
        <v>0</v>
      </c>
      <c r="Z97" s="25">
        <f t="shared" ref="Z97:AA100" si="324">EB97</f>
        <v>0</v>
      </c>
      <c r="AA97" s="25">
        <f t="shared" si="324"/>
        <v>0</v>
      </c>
      <c r="AB97" s="25">
        <f t="shared" si="312"/>
        <v>0</v>
      </c>
      <c r="AC97" s="9">
        <f t="shared" si="312"/>
        <v>0</v>
      </c>
      <c r="AD97" s="25">
        <f>AW97</f>
        <v>0</v>
      </c>
      <c r="AE97" s="53">
        <f t="shared" si="277"/>
        <v>353762400</v>
      </c>
      <c r="AF97" s="61">
        <f t="shared" si="295"/>
        <v>12984000</v>
      </c>
      <c r="AG97" s="61">
        <f t="shared" si="296"/>
        <v>340778400</v>
      </c>
      <c r="AH97" s="53">
        <f t="shared" si="307"/>
        <v>16852000</v>
      </c>
      <c r="AI97" s="132">
        <f t="shared" si="261"/>
        <v>0</v>
      </c>
      <c r="AJ97" s="82">
        <f t="shared" si="278"/>
        <v>0</v>
      </c>
      <c r="AK97" s="82">
        <f t="shared" si="279"/>
        <v>1522000</v>
      </c>
      <c r="AL97" s="82">
        <f t="shared" si="280"/>
        <v>0</v>
      </c>
      <c r="AM97" s="82">
        <f t="shared" si="281"/>
        <v>0</v>
      </c>
      <c r="AN97" s="82">
        <f t="shared" si="282"/>
        <v>15330000</v>
      </c>
      <c r="AO97" s="82">
        <f t="shared" si="283"/>
        <v>0</v>
      </c>
      <c r="AP97" s="82">
        <f t="shared" si="284"/>
        <v>0</v>
      </c>
      <c r="AQ97" s="12">
        <f t="shared" si="308"/>
        <v>0</v>
      </c>
      <c r="AR97" s="30">
        <f t="shared" si="309"/>
        <v>0</v>
      </c>
      <c r="AS97" s="25"/>
      <c r="AT97" s="25"/>
      <c r="AU97" s="25"/>
      <c r="AV97" s="25"/>
      <c r="AW97" s="25"/>
      <c r="AX97" s="25"/>
      <c r="AY97" s="25"/>
      <c r="AZ97" s="25"/>
      <c r="BA97" s="25">
        <v>15962000</v>
      </c>
      <c r="BB97" s="30">
        <f t="shared" si="310"/>
        <v>7893000</v>
      </c>
      <c r="BC97" s="25">
        <v>7893000</v>
      </c>
      <c r="BD97" s="25"/>
      <c r="BE97" s="25"/>
      <c r="BF97" s="30">
        <f t="shared" si="285"/>
        <v>24579000</v>
      </c>
      <c r="BG97" s="25">
        <v>11595000</v>
      </c>
      <c r="BH97" s="25">
        <v>12984000</v>
      </c>
      <c r="BI97" s="25"/>
      <c r="BJ97" s="25"/>
      <c r="BK97" s="25"/>
      <c r="BL97" s="25"/>
      <c r="BM97" s="61">
        <f t="shared" si="297"/>
        <v>52429000</v>
      </c>
      <c r="BN97" s="25">
        <v>38049000</v>
      </c>
      <c r="BO97" s="25"/>
      <c r="BP97" s="25">
        <v>1715000</v>
      </c>
      <c r="BQ97" s="25">
        <v>12665000</v>
      </c>
      <c r="BR97" s="25"/>
      <c r="BS97" s="25"/>
      <c r="BT97" s="61">
        <f t="shared" si="298"/>
        <v>9607000</v>
      </c>
      <c r="BU97" s="25">
        <v>9517000</v>
      </c>
      <c r="BV97" s="25">
        <v>90000</v>
      </c>
      <c r="BW97" s="61">
        <f t="shared" si="299"/>
        <v>57195000</v>
      </c>
      <c r="BX97" s="25"/>
      <c r="BY97" s="25"/>
      <c r="BZ97" s="25">
        <v>57195000</v>
      </c>
      <c r="CA97" s="25"/>
      <c r="CB97" s="61">
        <f t="shared" si="300"/>
        <v>44197500</v>
      </c>
      <c r="CC97" s="25">
        <v>40487500</v>
      </c>
      <c r="CD97" s="25"/>
      <c r="CE97" s="25">
        <v>3710000</v>
      </c>
      <c r="CF97" s="25"/>
      <c r="CG97" s="61">
        <f t="shared" si="301"/>
        <v>64782000</v>
      </c>
      <c r="CH97" s="25"/>
      <c r="CI97" s="25"/>
      <c r="CJ97" s="25">
        <v>64782000</v>
      </c>
      <c r="CK97" s="25"/>
      <c r="CL97" s="61">
        <f t="shared" si="302"/>
        <v>55311500</v>
      </c>
      <c r="CM97" s="25">
        <v>37410500</v>
      </c>
      <c r="CN97" s="25"/>
      <c r="CO97" s="25">
        <v>15236000</v>
      </c>
      <c r="CP97" s="25">
        <v>2665000</v>
      </c>
      <c r="CQ97" s="25"/>
      <c r="CR97" s="61">
        <f t="shared" si="303"/>
        <v>30215700</v>
      </c>
      <c r="CS97" s="25"/>
      <c r="CT97" s="25"/>
      <c r="CU97" s="25">
        <v>30215700</v>
      </c>
      <c r="CV97" s="25"/>
      <c r="CW97" s="61">
        <f t="shared" si="286"/>
        <v>105293820</v>
      </c>
      <c r="CX97" s="25">
        <v>30134820</v>
      </c>
      <c r="CY97" s="25"/>
      <c r="CZ97" s="25">
        <v>75159000</v>
      </c>
      <c r="DA97" s="25"/>
      <c r="DB97" s="61">
        <f t="shared" si="287"/>
        <v>28820000</v>
      </c>
      <c r="DC97" s="25">
        <v>4540000</v>
      </c>
      <c r="DD97" s="25"/>
      <c r="DE97" s="25">
        <v>24280000</v>
      </c>
      <c r="DF97" s="61">
        <f t="shared" si="288"/>
        <v>4679200</v>
      </c>
      <c r="DG97" s="25">
        <v>4679200</v>
      </c>
      <c r="DH97" s="25"/>
      <c r="DI97" s="25"/>
      <c r="DJ97" s="61">
        <f t="shared" si="289"/>
        <v>19346400</v>
      </c>
      <c r="DK97" s="25">
        <v>6059500</v>
      </c>
      <c r="DL97" s="25"/>
      <c r="DM97" s="25">
        <v>13286900</v>
      </c>
      <c r="DN97" s="61">
        <f t="shared" si="290"/>
        <v>22794300</v>
      </c>
      <c r="DO97" s="25">
        <v>8057500</v>
      </c>
      <c r="DP97" s="25"/>
      <c r="DQ97" s="25">
        <v>14736800</v>
      </c>
      <c r="DR97" s="61">
        <f t="shared" si="304"/>
        <v>65002500</v>
      </c>
      <c r="DS97" s="25">
        <v>40713000</v>
      </c>
      <c r="DT97" s="25"/>
      <c r="DU97" s="25">
        <v>24289500</v>
      </c>
      <c r="DV97" s="25"/>
      <c r="DW97" s="61">
        <f t="shared" si="230"/>
        <v>24013500</v>
      </c>
      <c r="DX97" s="25">
        <v>22491500</v>
      </c>
      <c r="DY97" s="25"/>
      <c r="DZ97" s="25"/>
      <c r="EA97" s="25"/>
      <c r="EB97" s="25"/>
      <c r="EC97" s="25"/>
      <c r="ED97" s="25">
        <v>1522000</v>
      </c>
      <c r="EE97" s="61">
        <f t="shared" si="305"/>
        <v>33489000</v>
      </c>
      <c r="EF97" s="25">
        <v>12281000</v>
      </c>
      <c r="EG97" s="25">
        <v>5125500</v>
      </c>
      <c r="EH97" s="25"/>
      <c r="EI97" s="25">
        <v>16082500</v>
      </c>
      <c r="EJ97" s="25"/>
      <c r="EK97" s="25"/>
      <c r="EL97" s="61">
        <f t="shared" si="267"/>
        <v>10117000</v>
      </c>
      <c r="EM97" s="25">
        <v>10117000</v>
      </c>
      <c r="EN97" s="25"/>
      <c r="EO97" s="61">
        <f t="shared" si="231"/>
        <v>9228500</v>
      </c>
      <c r="EP97" s="25">
        <v>9228500</v>
      </c>
      <c r="EQ97" s="25"/>
      <c r="ER97" s="25"/>
      <c r="ES97" s="25"/>
      <c r="ET97" s="25"/>
      <c r="EU97" s="61">
        <f t="shared" si="268"/>
        <v>65209000</v>
      </c>
      <c r="EV97" s="25">
        <v>65209000</v>
      </c>
      <c r="EW97" s="25"/>
      <c r="EX97" s="25"/>
      <c r="EY97" s="25"/>
      <c r="EZ97" s="25">
        <v>11698600</v>
      </c>
      <c r="FA97" s="25">
        <v>10418500</v>
      </c>
      <c r="FB97" s="25">
        <v>10715800</v>
      </c>
      <c r="FC97" s="25">
        <v>5130500</v>
      </c>
      <c r="FD97" s="25">
        <v>16377000</v>
      </c>
      <c r="FE97" s="25">
        <v>11956900</v>
      </c>
      <c r="FF97" s="25">
        <v>11747500</v>
      </c>
      <c r="FG97" s="25">
        <v>21262608</v>
      </c>
      <c r="FH97" s="25">
        <v>33978000</v>
      </c>
      <c r="FI97" s="25">
        <v>13713000</v>
      </c>
      <c r="FJ97" s="25">
        <v>16452500</v>
      </c>
      <c r="FK97" s="61">
        <f t="shared" si="269"/>
        <v>6534000</v>
      </c>
      <c r="FL97" s="25">
        <v>6534000</v>
      </c>
      <c r="FM97" s="25"/>
      <c r="FN97" s="61">
        <f t="shared" si="270"/>
        <v>14102500</v>
      </c>
      <c r="FO97" s="25">
        <v>14102500</v>
      </c>
      <c r="FP97" s="25"/>
      <c r="FQ97" s="25">
        <f t="shared" si="271"/>
        <v>2650000</v>
      </c>
      <c r="FR97" s="25">
        <v>2650000</v>
      </c>
      <c r="FS97" s="182"/>
      <c r="FT97" s="25"/>
      <c r="FU97" s="25">
        <v>9075000</v>
      </c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>
        <f>SUM(GK97:HS97)-HJ97</f>
        <v>54571098</v>
      </c>
      <c r="GH97" s="25">
        <f t="shared" si="313"/>
        <v>54571098</v>
      </c>
      <c r="GI97" s="25">
        <f t="shared" si="314"/>
        <v>0</v>
      </c>
      <c r="GJ97" s="25">
        <f>GM97+GP97+GS97+GV97+GY97+HB97+HE97+HH97+HL97+HO97+HR97</f>
        <v>0</v>
      </c>
      <c r="GK97" s="25">
        <v>7177000</v>
      </c>
      <c r="GL97" s="25"/>
      <c r="GM97" s="25"/>
      <c r="GN97" s="25">
        <v>4050000</v>
      </c>
      <c r="GO97" s="25"/>
      <c r="GP97" s="25"/>
      <c r="GQ97" s="25">
        <v>1900000</v>
      </c>
      <c r="GR97" s="25"/>
      <c r="GS97" s="25"/>
      <c r="GT97" s="25">
        <v>2971000</v>
      </c>
      <c r="GU97" s="25"/>
      <c r="GV97" s="25"/>
      <c r="GW97" s="25">
        <v>8000000</v>
      </c>
      <c r="GX97" s="25"/>
      <c r="GY97" s="25"/>
      <c r="GZ97" s="25">
        <v>4688000</v>
      </c>
      <c r="HA97" s="25"/>
      <c r="HB97" s="25"/>
      <c r="HC97" s="25">
        <v>5290000</v>
      </c>
      <c r="HD97" s="25"/>
      <c r="HE97" s="25"/>
      <c r="HF97" s="25">
        <v>6397300</v>
      </c>
      <c r="HG97" s="25"/>
      <c r="HH97" s="25"/>
      <c r="HI97" s="25">
        <v>5559000</v>
      </c>
      <c r="HJ97" s="25"/>
      <c r="HK97" s="25"/>
      <c r="HL97" s="25"/>
      <c r="HM97" s="25">
        <v>2579458</v>
      </c>
      <c r="HN97" s="25"/>
      <c r="HO97" s="25"/>
      <c r="HP97" s="25">
        <v>4741000</v>
      </c>
      <c r="HQ97" s="25"/>
      <c r="HR97" s="25"/>
      <c r="HS97" s="25">
        <v>1218340</v>
      </c>
      <c r="HT97" s="25"/>
      <c r="HU97" s="216"/>
      <c r="HV97" s="235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</row>
    <row r="98" spans="1:256" s="6" customFormat="1" ht="15.95" hidden="1" customHeight="1">
      <c r="A98" s="46"/>
      <c r="B98" s="46">
        <v>6552</v>
      </c>
      <c r="C98" s="47" t="s">
        <v>442</v>
      </c>
      <c r="D98" s="57">
        <f t="shared" si="291"/>
        <v>972709225</v>
      </c>
      <c r="E98" s="82">
        <f t="shared" si="273"/>
        <v>766850025</v>
      </c>
      <c r="F98" s="61">
        <f t="shared" si="292"/>
        <v>11312000</v>
      </c>
      <c r="G98" s="61">
        <f t="shared" si="293"/>
        <v>23390000</v>
      </c>
      <c r="H98" s="61">
        <f t="shared" si="306"/>
        <v>0</v>
      </c>
      <c r="I98" s="61">
        <f t="shared" si="306"/>
        <v>0</v>
      </c>
      <c r="J98" s="61">
        <f t="shared" si="294"/>
        <v>168453000</v>
      </c>
      <c r="K98" s="82">
        <f t="shared" si="274"/>
        <v>311820000</v>
      </c>
      <c r="L98" s="82">
        <f t="shared" si="275"/>
        <v>251875025</v>
      </c>
      <c r="M98" s="60">
        <f t="shared" si="229"/>
        <v>0</v>
      </c>
      <c r="N98" s="53">
        <f t="shared" si="276"/>
        <v>0</v>
      </c>
      <c r="O98" s="25">
        <f t="shared" si="311"/>
        <v>0</v>
      </c>
      <c r="P98" s="25">
        <f>EN98</f>
        <v>0</v>
      </c>
      <c r="Q98" s="25">
        <f t="shared" si="323"/>
        <v>0</v>
      </c>
      <c r="R98" s="25">
        <f t="shared" si="323"/>
        <v>0</v>
      </c>
      <c r="S98" s="25">
        <f>DZ98+EX98</f>
        <v>0</v>
      </c>
      <c r="T98" s="25">
        <f>DY98</f>
        <v>0</v>
      </c>
      <c r="U98" s="25">
        <f>ET98</f>
        <v>0</v>
      </c>
      <c r="V98" s="25">
        <f>FP98</f>
        <v>0</v>
      </c>
      <c r="W98" s="25">
        <f>EW98</f>
        <v>0</v>
      </c>
      <c r="X98" s="25">
        <f>EA98</f>
        <v>0</v>
      </c>
      <c r="Y98" s="25">
        <f>EH98</f>
        <v>0</v>
      </c>
      <c r="Z98" s="25">
        <f t="shared" si="324"/>
        <v>0</v>
      </c>
      <c r="AA98" s="25">
        <f t="shared" si="324"/>
        <v>0</v>
      </c>
      <c r="AB98" s="25">
        <f t="shared" si="312"/>
        <v>0</v>
      </c>
      <c r="AC98" s="9">
        <f t="shared" si="312"/>
        <v>0</v>
      </c>
      <c r="AD98" s="25">
        <f>AW98</f>
        <v>0</v>
      </c>
      <c r="AE98" s="53">
        <f t="shared" si="277"/>
        <v>188356200</v>
      </c>
      <c r="AF98" s="61">
        <f t="shared" si="295"/>
        <v>8125000</v>
      </c>
      <c r="AG98" s="61">
        <f t="shared" si="296"/>
        <v>180231200</v>
      </c>
      <c r="AH98" s="53">
        <f t="shared" si="307"/>
        <v>17503000</v>
      </c>
      <c r="AI98" s="132">
        <f t="shared" si="261"/>
        <v>0</v>
      </c>
      <c r="AJ98" s="82">
        <f t="shared" si="278"/>
        <v>0</v>
      </c>
      <c r="AK98" s="82">
        <f t="shared" si="279"/>
        <v>0</v>
      </c>
      <c r="AL98" s="82">
        <f t="shared" si="280"/>
        <v>330000</v>
      </c>
      <c r="AM98" s="82">
        <f t="shared" si="281"/>
        <v>0</v>
      </c>
      <c r="AN98" s="82">
        <f t="shared" si="282"/>
        <v>14073000</v>
      </c>
      <c r="AO98" s="82">
        <f t="shared" si="283"/>
        <v>3100000</v>
      </c>
      <c r="AP98" s="82">
        <f t="shared" si="284"/>
        <v>0</v>
      </c>
      <c r="AQ98" s="12">
        <f t="shared" si="308"/>
        <v>0</v>
      </c>
      <c r="AR98" s="30">
        <f t="shared" si="309"/>
        <v>0</v>
      </c>
      <c r="AS98" s="25"/>
      <c r="AT98" s="25"/>
      <c r="AU98" s="25"/>
      <c r="AV98" s="25"/>
      <c r="AW98" s="25"/>
      <c r="AX98" s="25"/>
      <c r="AY98" s="25"/>
      <c r="AZ98" s="25"/>
      <c r="BA98" s="25">
        <v>7107000</v>
      </c>
      <c r="BB98" s="30">
        <f t="shared" si="310"/>
        <v>4205000</v>
      </c>
      <c r="BC98" s="25">
        <v>4205000</v>
      </c>
      <c r="BD98" s="25"/>
      <c r="BE98" s="25"/>
      <c r="BF98" s="30">
        <f t="shared" si="285"/>
        <v>31515000</v>
      </c>
      <c r="BG98" s="25">
        <v>23390000</v>
      </c>
      <c r="BH98" s="25">
        <v>8125000</v>
      </c>
      <c r="BI98" s="25"/>
      <c r="BJ98" s="25"/>
      <c r="BK98" s="25"/>
      <c r="BL98" s="25"/>
      <c r="BM98" s="61">
        <f t="shared" si="297"/>
        <v>23780000</v>
      </c>
      <c r="BN98" s="25">
        <v>13250000</v>
      </c>
      <c r="BO98" s="25"/>
      <c r="BP98" s="25">
        <v>6174000</v>
      </c>
      <c r="BQ98" s="25">
        <v>4356000</v>
      </c>
      <c r="BR98" s="25"/>
      <c r="BS98" s="25"/>
      <c r="BT98" s="61">
        <f t="shared" si="298"/>
        <v>2559700</v>
      </c>
      <c r="BU98" s="25"/>
      <c r="BV98" s="25">
        <v>2559700</v>
      </c>
      <c r="BW98" s="61">
        <f t="shared" si="299"/>
        <v>0</v>
      </c>
      <c r="BX98" s="25"/>
      <c r="BY98" s="25"/>
      <c r="BZ98" s="25"/>
      <c r="CA98" s="25"/>
      <c r="CB98" s="61">
        <f t="shared" si="300"/>
        <v>41767000</v>
      </c>
      <c r="CC98" s="25">
        <v>40172000</v>
      </c>
      <c r="CD98" s="25"/>
      <c r="CE98" s="25">
        <v>1595000</v>
      </c>
      <c r="CF98" s="25"/>
      <c r="CG98" s="61">
        <f t="shared" si="301"/>
        <v>0</v>
      </c>
      <c r="CH98" s="25"/>
      <c r="CI98" s="25"/>
      <c r="CJ98" s="25"/>
      <c r="CK98" s="25"/>
      <c r="CL98" s="61">
        <f t="shared" si="302"/>
        <v>31789500</v>
      </c>
      <c r="CM98" s="25"/>
      <c r="CN98" s="25"/>
      <c r="CO98" s="25">
        <v>22072500</v>
      </c>
      <c r="CP98" s="25">
        <v>9717000</v>
      </c>
      <c r="CQ98" s="25"/>
      <c r="CR98" s="61">
        <f t="shared" si="303"/>
        <v>8745000</v>
      </c>
      <c r="CS98" s="25"/>
      <c r="CT98" s="25"/>
      <c r="CU98" s="25">
        <v>8745000</v>
      </c>
      <c r="CV98" s="25"/>
      <c r="CW98" s="61">
        <f t="shared" si="286"/>
        <v>55741000</v>
      </c>
      <c r="CX98" s="25"/>
      <c r="CY98" s="25"/>
      <c r="CZ98" s="25">
        <v>55741000</v>
      </c>
      <c r="DA98" s="25"/>
      <c r="DB98" s="61">
        <f t="shared" si="287"/>
        <v>64021000</v>
      </c>
      <c r="DC98" s="25"/>
      <c r="DD98" s="25"/>
      <c r="DE98" s="25">
        <v>64021000</v>
      </c>
      <c r="DF98" s="61">
        <f t="shared" si="288"/>
        <v>93056000</v>
      </c>
      <c r="DG98" s="25">
        <v>93056000</v>
      </c>
      <c r="DH98" s="25"/>
      <c r="DI98" s="25"/>
      <c r="DJ98" s="61">
        <f t="shared" si="289"/>
        <v>6010000</v>
      </c>
      <c r="DK98" s="25">
        <v>5600000</v>
      </c>
      <c r="DL98" s="25"/>
      <c r="DM98" s="25">
        <v>410000</v>
      </c>
      <c r="DN98" s="61">
        <f t="shared" si="290"/>
        <v>2598000</v>
      </c>
      <c r="DO98" s="25"/>
      <c r="DP98" s="25"/>
      <c r="DQ98" s="25">
        <v>2598000</v>
      </c>
      <c r="DR98" s="61">
        <f t="shared" si="304"/>
        <v>28660000</v>
      </c>
      <c r="DS98" s="25">
        <v>15895000</v>
      </c>
      <c r="DT98" s="25"/>
      <c r="DU98" s="25">
        <v>12765000</v>
      </c>
      <c r="DV98" s="25"/>
      <c r="DW98" s="61">
        <f t="shared" si="230"/>
        <v>5830000</v>
      </c>
      <c r="DX98" s="25">
        <v>5830000</v>
      </c>
      <c r="DY98" s="25"/>
      <c r="DZ98" s="25"/>
      <c r="EA98" s="25"/>
      <c r="EB98" s="25"/>
      <c r="EC98" s="25"/>
      <c r="ED98" s="25"/>
      <c r="EE98" s="61">
        <f t="shared" si="305"/>
        <v>4310000</v>
      </c>
      <c r="EF98" s="25">
        <v>480000</v>
      </c>
      <c r="EG98" s="25">
        <v>280000</v>
      </c>
      <c r="EH98" s="25"/>
      <c r="EI98" s="25">
        <v>3550000</v>
      </c>
      <c r="EJ98" s="25"/>
      <c r="EK98" s="25"/>
      <c r="EL98" s="61">
        <f t="shared" si="267"/>
        <v>14924000</v>
      </c>
      <c r="EM98" s="25">
        <v>14924000</v>
      </c>
      <c r="EN98" s="25"/>
      <c r="EO98" s="61">
        <f t="shared" si="231"/>
        <v>9830000</v>
      </c>
      <c r="EP98" s="25">
        <v>6730000</v>
      </c>
      <c r="EQ98" s="25">
        <v>3100000</v>
      </c>
      <c r="ER98" s="25"/>
      <c r="ES98" s="25"/>
      <c r="ET98" s="25"/>
      <c r="EU98" s="61">
        <f t="shared" si="268"/>
        <v>2650000</v>
      </c>
      <c r="EV98" s="25">
        <v>2650000</v>
      </c>
      <c r="EW98" s="25"/>
      <c r="EX98" s="25"/>
      <c r="EY98" s="25"/>
      <c r="EZ98" s="25">
        <v>20750000</v>
      </c>
      <c r="FA98" s="25"/>
      <c r="FB98" s="25">
        <v>27238000</v>
      </c>
      <c r="FC98" s="25">
        <v>35730000</v>
      </c>
      <c r="FD98" s="25">
        <v>17298000</v>
      </c>
      <c r="FE98" s="25">
        <v>14270000</v>
      </c>
      <c r="FF98" s="25">
        <v>10121000</v>
      </c>
      <c r="FG98" s="25">
        <v>33024000</v>
      </c>
      <c r="FH98" s="25">
        <v>19758000</v>
      </c>
      <c r="FI98" s="25">
        <v>93686000</v>
      </c>
      <c r="FJ98" s="25">
        <v>9531000</v>
      </c>
      <c r="FK98" s="61">
        <f t="shared" si="269"/>
        <v>2015000</v>
      </c>
      <c r="FL98" s="25">
        <v>2015000</v>
      </c>
      <c r="FM98" s="25"/>
      <c r="FN98" s="61">
        <f t="shared" si="270"/>
        <v>0</v>
      </c>
      <c r="FO98" s="25"/>
      <c r="FP98" s="25"/>
      <c r="FQ98" s="25">
        <f t="shared" si="271"/>
        <v>48137000</v>
      </c>
      <c r="FR98" s="25">
        <v>48137000</v>
      </c>
      <c r="FS98" s="182"/>
      <c r="FT98" s="25"/>
      <c r="FU98" s="25">
        <v>36878925</v>
      </c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>
        <f>SUM(GK98:HS98)-HJ98</f>
        <v>164844100</v>
      </c>
      <c r="GH98" s="25">
        <f t="shared" si="313"/>
        <v>164844100</v>
      </c>
      <c r="GI98" s="25">
        <f t="shared" si="314"/>
        <v>0</v>
      </c>
      <c r="GJ98" s="25">
        <f>GM98+GP98+GS98+GV98+GY98+HB98+HE98+HH98+HL98+HO98+HR98</f>
        <v>0</v>
      </c>
      <c r="GK98" s="25">
        <v>10040000</v>
      </c>
      <c r="GL98" s="25"/>
      <c r="GM98" s="25"/>
      <c r="GN98" s="25">
        <v>2200000</v>
      </c>
      <c r="GO98" s="25"/>
      <c r="GP98" s="25"/>
      <c r="GQ98" s="25">
        <v>11820000</v>
      </c>
      <c r="GR98" s="25"/>
      <c r="GS98" s="25"/>
      <c r="GT98" s="25">
        <v>4326000</v>
      </c>
      <c r="GU98" s="25"/>
      <c r="GV98" s="25"/>
      <c r="GW98" s="25">
        <v>28730000</v>
      </c>
      <c r="GX98" s="25"/>
      <c r="GY98" s="25"/>
      <c r="GZ98" s="25">
        <v>4100000</v>
      </c>
      <c r="HA98" s="25"/>
      <c r="HB98" s="25"/>
      <c r="HC98" s="25">
        <v>14405100</v>
      </c>
      <c r="HD98" s="25"/>
      <c r="HE98" s="25"/>
      <c r="HF98" s="25">
        <v>9223000</v>
      </c>
      <c r="HG98" s="25"/>
      <c r="HH98" s="25"/>
      <c r="HI98" s="25">
        <v>50060000</v>
      </c>
      <c r="HJ98" s="25">
        <v>330000</v>
      </c>
      <c r="HK98" s="25"/>
      <c r="HL98" s="25"/>
      <c r="HM98" s="25">
        <v>4405000</v>
      </c>
      <c r="HN98" s="25"/>
      <c r="HO98" s="25"/>
      <c r="HP98" s="25">
        <v>1000000</v>
      </c>
      <c r="HQ98" s="25"/>
      <c r="HR98" s="25"/>
      <c r="HS98" s="25">
        <v>24535000</v>
      </c>
      <c r="HT98" s="25"/>
      <c r="HU98" s="216"/>
      <c r="HV98" s="235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</row>
    <row r="99" spans="1:256" s="6" customFormat="1" ht="15.95" hidden="1" customHeight="1">
      <c r="A99" s="46"/>
      <c r="B99" s="46">
        <v>6553</v>
      </c>
      <c r="C99" s="47" t="s">
        <v>537</v>
      </c>
      <c r="D99" s="57">
        <f t="shared" si="291"/>
        <v>18137000</v>
      </c>
      <c r="E99" s="82">
        <f t="shared" si="273"/>
        <v>6445000</v>
      </c>
      <c r="F99" s="61">
        <f t="shared" si="292"/>
        <v>0</v>
      </c>
      <c r="G99" s="61">
        <f t="shared" si="293"/>
        <v>0</v>
      </c>
      <c r="H99" s="61">
        <f t="shared" si="306"/>
        <v>0</v>
      </c>
      <c r="I99" s="61">
        <f t="shared" si="306"/>
        <v>0</v>
      </c>
      <c r="J99" s="61">
        <f t="shared" si="294"/>
        <v>6445000</v>
      </c>
      <c r="K99" s="82">
        <f t="shared" si="274"/>
        <v>0</v>
      </c>
      <c r="L99" s="82">
        <f t="shared" si="275"/>
        <v>0</v>
      </c>
      <c r="M99" s="60">
        <f t="shared" si="229"/>
        <v>0</v>
      </c>
      <c r="N99" s="53">
        <f t="shared" si="276"/>
        <v>0</v>
      </c>
      <c r="O99" s="25">
        <f t="shared" si="311"/>
        <v>0</v>
      </c>
      <c r="P99" s="25">
        <f>EN99</f>
        <v>0</v>
      </c>
      <c r="Q99" s="25">
        <f t="shared" si="323"/>
        <v>0</v>
      </c>
      <c r="R99" s="25">
        <f t="shared" si="323"/>
        <v>0</v>
      </c>
      <c r="S99" s="25">
        <f>DZ99+EX99</f>
        <v>0</v>
      </c>
      <c r="T99" s="25">
        <f>DY99</f>
        <v>0</v>
      </c>
      <c r="U99" s="25">
        <f>ET99</f>
        <v>0</v>
      </c>
      <c r="V99" s="25">
        <f>FP99</f>
        <v>0</v>
      </c>
      <c r="W99" s="25">
        <f>EW99</f>
        <v>0</v>
      </c>
      <c r="X99" s="25">
        <f>EA99</f>
        <v>0</v>
      </c>
      <c r="Y99" s="25">
        <f>EH99</f>
        <v>0</v>
      </c>
      <c r="Z99" s="25">
        <f t="shared" si="324"/>
        <v>0</v>
      </c>
      <c r="AA99" s="25">
        <f t="shared" si="324"/>
        <v>0</v>
      </c>
      <c r="AB99" s="25">
        <f t="shared" si="312"/>
        <v>0</v>
      </c>
      <c r="AC99" s="9">
        <f t="shared" si="312"/>
        <v>0</v>
      </c>
      <c r="AD99" s="25">
        <f>AW99</f>
        <v>0</v>
      </c>
      <c r="AE99" s="53">
        <f t="shared" si="277"/>
        <v>7980000</v>
      </c>
      <c r="AF99" s="61">
        <f t="shared" si="295"/>
        <v>0</v>
      </c>
      <c r="AG99" s="61">
        <f t="shared" si="296"/>
        <v>7980000</v>
      </c>
      <c r="AH99" s="53">
        <f t="shared" si="307"/>
        <v>3712000</v>
      </c>
      <c r="AI99" s="132">
        <f t="shared" si="261"/>
        <v>0</v>
      </c>
      <c r="AJ99" s="82">
        <f t="shared" si="278"/>
        <v>0</v>
      </c>
      <c r="AK99" s="82">
        <f t="shared" si="279"/>
        <v>0</v>
      </c>
      <c r="AL99" s="82">
        <f t="shared" si="280"/>
        <v>0</v>
      </c>
      <c r="AM99" s="82">
        <f t="shared" si="281"/>
        <v>0</v>
      </c>
      <c r="AN99" s="82">
        <f t="shared" si="282"/>
        <v>3712000</v>
      </c>
      <c r="AO99" s="82">
        <f t="shared" si="283"/>
        <v>0</v>
      </c>
      <c r="AP99" s="82">
        <f t="shared" si="284"/>
        <v>0</v>
      </c>
      <c r="AQ99" s="12">
        <f t="shared" si="308"/>
        <v>0</v>
      </c>
      <c r="AR99" s="30">
        <f t="shared" si="309"/>
        <v>0</v>
      </c>
      <c r="AS99" s="25"/>
      <c r="AT99" s="25"/>
      <c r="AU99" s="25"/>
      <c r="AV99" s="25"/>
      <c r="AW99" s="25"/>
      <c r="AX99" s="25"/>
      <c r="AY99" s="25"/>
      <c r="AZ99" s="25"/>
      <c r="BA99" s="25"/>
      <c r="BB99" s="30">
        <f t="shared" si="310"/>
        <v>0</v>
      </c>
      <c r="BC99" s="25"/>
      <c r="BD99" s="25"/>
      <c r="BE99" s="25"/>
      <c r="BF99" s="30">
        <f t="shared" si="285"/>
        <v>0</v>
      </c>
      <c r="BG99" s="25"/>
      <c r="BH99" s="25"/>
      <c r="BI99" s="25"/>
      <c r="BJ99" s="25"/>
      <c r="BK99" s="25"/>
      <c r="BL99" s="25"/>
      <c r="BM99" s="61">
        <f t="shared" si="297"/>
        <v>0</v>
      </c>
      <c r="BN99" s="25"/>
      <c r="BO99" s="25"/>
      <c r="BP99" s="25"/>
      <c r="BQ99" s="25"/>
      <c r="BR99" s="25"/>
      <c r="BS99" s="25"/>
      <c r="BT99" s="61">
        <f t="shared" si="298"/>
        <v>0</v>
      </c>
      <c r="BU99" s="25"/>
      <c r="BV99" s="25"/>
      <c r="BW99" s="61">
        <f t="shared" si="299"/>
        <v>0</v>
      </c>
      <c r="BX99" s="25"/>
      <c r="BY99" s="25"/>
      <c r="BZ99" s="25"/>
      <c r="CA99" s="25"/>
      <c r="CB99" s="61">
        <f t="shared" si="300"/>
        <v>6000000</v>
      </c>
      <c r="CC99" s="25"/>
      <c r="CD99" s="25"/>
      <c r="CE99" s="25">
        <v>6000000</v>
      </c>
      <c r="CF99" s="25"/>
      <c r="CG99" s="61">
        <f t="shared" si="301"/>
        <v>0</v>
      </c>
      <c r="CH99" s="25"/>
      <c r="CI99" s="25"/>
      <c r="CJ99" s="25"/>
      <c r="CK99" s="25"/>
      <c r="CL99" s="61">
        <f t="shared" si="302"/>
        <v>10157000</v>
      </c>
      <c r="CM99" s="25">
        <v>6445000</v>
      </c>
      <c r="CN99" s="25"/>
      <c r="CO99" s="25"/>
      <c r="CP99" s="25">
        <v>3712000</v>
      </c>
      <c r="CQ99" s="25"/>
      <c r="CR99" s="61">
        <f t="shared" si="303"/>
        <v>0</v>
      </c>
      <c r="CS99" s="25"/>
      <c r="CT99" s="25"/>
      <c r="CU99" s="25"/>
      <c r="CV99" s="25"/>
      <c r="CW99" s="61">
        <f t="shared" si="286"/>
        <v>1980000</v>
      </c>
      <c r="CX99" s="25"/>
      <c r="CY99" s="25"/>
      <c r="CZ99" s="25">
        <v>1980000</v>
      </c>
      <c r="DA99" s="25"/>
      <c r="DB99" s="61">
        <f t="shared" si="287"/>
        <v>0</v>
      </c>
      <c r="DC99" s="25"/>
      <c r="DD99" s="25"/>
      <c r="DE99" s="25"/>
      <c r="DF99" s="61">
        <f t="shared" si="288"/>
        <v>0</v>
      </c>
      <c r="DG99" s="25"/>
      <c r="DH99" s="25"/>
      <c r="DI99" s="25"/>
      <c r="DJ99" s="61">
        <f t="shared" si="289"/>
        <v>0</v>
      </c>
      <c r="DK99" s="25"/>
      <c r="DL99" s="25"/>
      <c r="DM99" s="25"/>
      <c r="DN99" s="61">
        <f t="shared" si="290"/>
        <v>0</v>
      </c>
      <c r="DO99" s="25"/>
      <c r="DP99" s="25"/>
      <c r="DQ99" s="25"/>
      <c r="DR99" s="61">
        <f t="shared" si="304"/>
        <v>0</v>
      </c>
      <c r="DS99" s="25"/>
      <c r="DT99" s="25"/>
      <c r="DU99" s="25"/>
      <c r="DV99" s="25"/>
      <c r="DW99" s="61">
        <f t="shared" si="230"/>
        <v>0</v>
      </c>
      <c r="DX99" s="25"/>
      <c r="DY99" s="25"/>
      <c r="DZ99" s="25"/>
      <c r="EA99" s="25"/>
      <c r="EB99" s="25"/>
      <c r="EC99" s="25"/>
      <c r="ED99" s="25"/>
      <c r="EE99" s="61">
        <f t="shared" si="305"/>
        <v>0</v>
      </c>
      <c r="EF99" s="25"/>
      <c r="EG99" s="25"/>
      <c r="EH99" s="25"/>
      <c r="EI99" s="25"/>
      <c r="EJ99" s="25"/>
      <c r="EK99" s="25"/>
      <c r="EL99" s="61">
        <f t="shared" si="267"/>
        <v>0</v>
      </c>
      <c r="EM99" s="25"/>
      <c r="EN99" s="25"/>
      <c r="EO99" s="61">
        <f t="shared" si="231"/>
        <v>0</v>
      </c>
      <c r="EP99" s="25"/>
      <c r="EQ99" s="25"/>
      <c r="ER99" s="25"/>
      <c r="ES99" s="25"/>
      <c r="ET99" s="25"/>
      <c r="EU99" s="61">
        <f t="shared" si="268"/>
        <v>0</v>
      </c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61">
        <f t="shared" si="269"/>
        <v>0</v>
      </c>
      <c r="FL99" s="25"/>
      <c r="FM99" s="25"/>
      <c r="FN99" s="61">
        <f t="shared" si="270"/>
        <v>0</v>
      </c>
      <c r="FO99" s="25"/>
      <c r="FP99" s="25"/>
      <c r="FQ99" s="25">
        <f t="shared" si="271"/>
        <v>0</v>
      </c>
      <c r="FR99" s="25"/>
      <c r="FS99" s="182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>
        <f t="shared" ref="GG99:GG162" si="325">SUM(GK99:HS99)-HJ99</f>
        <v>0</v>
      </c>
      <c r="GH99" s="25">
        <f t="shared" si="313"/>
        <v>0</v>
      </c>
      <c r="GI99" s="25">
        <f t="shared" si="314"/>
        <v>0</v>
      </c>
      <c r="GJ99" s="25">
        <f>GM99+GP99+GS99+GV99+GY99+HB99+HE99+HH99+HL99+HO99+HR99</f>
        <v>0</v>
      </c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16"/>
      <c r="HV99" s="235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</row>
    <row r="100" spans="1:256" s="6" customFormat="1" ht="15.95" hidden="1" customHeight="1">
      <c r="A100" s="46"/>
      <c r="B100" s="46">
        <v>6599</v>
      </c>
      <c r="C100" s="47" t="s">
        <v>364</v>
      </c>
      <c r="D100" s="57">
        <f t="shared" si="291"/>
        <v>1044753149</v>
      </c>
      <c r="E100" s="82">
        <f t="shared" si="273"/>
        <v>552120167</v>
      </c>
      <c r="F100" s="61">
        <f t="shared" si="292"/>
        <v>12300700</v>
      </c>
      <c r="G100" s="61">
        <f t="shared" si="293"/>
        <v>2593000</v>
      </c>
      <c r="H100" s="61">
        <f t="shared" si="306"/>
        <v>0</v>
      </c>
      <c r="I100" s="61">
        <f t="shared" si="306"/>
        <v>0</v>
      </c>
      <c r="J100" s="61">
        <f t="shared" si="294"/>
        <v>325137684</v>
      </c>
      <c r="K100" s="82">
        <f t="shared" si="274"/>
        <v>122084500</v>
      </c>
      <c r="L100" s="82">
        <f t="shared" si="275"/>
        <v>90004283</v>
      </c>
      <c r="M100" s="60">
        <f t="shared" si="229"/>
        <v>0</v>
      </c>
      <c r="N100" s="53">
        <f t="shared" si="276"/>
        <v>0</v>
      </c>
      <c r="O100" s="25">
        <f t="shared" si="311"/>
        <v>0</v>
      </c>
      <c r="P100" s="25">
        <f>EN100</f>
        <v>0</v>
      </c>
      <c r="Q100" s="25">
        <f t="shared" si="323"/>
        <v>0</v>
      </c>
      <c r="R100" s="25">
        <f t="shared" si="323"/>
        <v>0</v>
      </c>
      <c r="S100" s="25">
        <f>DZ100+EX100</f>
        <v>0</v>
      </c>
      <c r="T100" s="25">
        <f>DY100</f>
        <v>0</v>
      </c>
      <c r="U100" s="25">
        <f>ET100</f>
        <v>0</v>
      </c>
      <c r="V100" s="25">
        <f>FP100</f>
        <v>0</v>
      </c>
      <c r="W100" s="25">
        <f>EW100</f>
        <v>0</v>
      </c>
      <c r="X100" s="25">
        <f>EA100</f>
        <v>0</v>
      </c>
      <c r="Y100" s="25">
        <f>EH100</f>
        <v>0</v>
      </c>
      <c r="Z100" s="25">
        <f t="shared" si="324"/>
        <v>0</v>
      </c>
      <c r="AA100" s="25">
        <f t="shared" si="324"/>
        <v>0</v>
      </c>
      <c r="AB100" s="25">
        <f t="shared" si="312"/>
        <v>0</v>
      </c>
      <c r="AC100" s="9">
        <f t="shared" si="312"/>
        <v>0</v>
      </c>
      <c r="AD100" s="25">
        <f>AW100</f>
        <v>0</v>
      </c>
      <c r="AE100" s="53">
        <f t="shared" si="277"/>
        <v>447084982</v>
      </c>
      <c r="AF100" s="61">
        <f t="shared" si="295"/>
        <v>1485000</v>
      </c>
      <c r="AG100" s="61">
        <f t="shared" si="296"/>
        <v>445599982</v>
      </c>
      <c r="AH100" s="53">
        <f t="shared" si="307"/>
        <v>45548000</v>
      </c>
      <c r="AI100" s="132">
        <f t="shared" si="261"/>
        <v>0</v>
      </c>
      <c r="AJ100" s="82">
        <f t="shared" si="278"/>
        <v>0</v>
      </c>
      <c r="AK100" s="82">
        <f t="shared" si="279"/>
        <v>0</v>
      </c>
      <c r="AL100" s="82">
        <f t="shared" si="280"/>
        <v>0</v>
      </c>
      <c r="AM100" s="82">
        <f t="shared" si="281"/>
        <v>0</v>
      </c>
      <c r="AN100" s="82">
        <f t="shared" si="282"/>
        <v>41560500</v>
      </c>
      <c r="AO100" s="82">
        <f t="shared" si="283"/>
        <v>3987500</v>
      </c>
      <c r="AP100" s="82">
        <f t="shared" si="284"/>
        <v>0</v>
      </c>
      <c r="AQ100" s="12">
        <f t="shared" si="308"/>
        <v>0</v>
      </c>
      <c r="AR100" s="30">
        <f t="shared" si="309"/>
        <v>0</v>
      </c>
      <c r="AS100" s="25"/>
      <c r="AT100" s="25"/>
      <c r="AU100" s="25"/>
      <c r="AV100" s="25"/>
      <c r="AW100" s="25"/>
      <c r="AX100" s="25"/>
      <c r="AY100" s="25"/>
      <c r="AZ100" s="25"/>
      <c r="BA100" s="25">
        <v>6513000</v>
      </c>
      <c r="BB100" s="30">
        <f t="shared" si="310"/>
        <v>5787700</v>
      </c>
      <c r="BC100" s="25">
        <v>5787700</v>
      </c>
      <c r="BD100" s="25"/>
      <c r="BE100" s="25"/>
      <c r="BF100" s="30">
        <f t="shared" si="285"/>
        <v>4078000</v>
      </c>
      <c r="BG100" s="25">
        <v>2593000</v>
      </c>
      <c r="BH100" s="25">
        <v>1485000</v>
      </c>
      <c r="BI100" s="25"/>
      <c r="BJ100" s="25"/>
      <c r="BK100" s="25"/>
      <c r="BL100" s="25"/>
      <c r="BM100" s="61">
        <f t="shared" si="297"/>
        <v>494616266</v>
      </c>
      <c r="BN100" s="25">
        <v>230898884</v>
      </c>
      <c r="BO100" s="25"/>
      <c r="BP100" s="25">
        <v>222156882</v>
      </c>
      <c r="BQ100" s="25">
        <v>41560500</v>
      </c>
      <c r="BR100" s="25"/>
      <c r="BS100" s="25"/>
      <c r="BT100" s="61">
        <f t="shared" si="298"/>
        <v>0</v>
      </c>
      <c r="BU100" s="25"/>
      <c r="BV100" s="25"/>
      <c r="BW100" s="61">
        <f t="shared" si="299"/>
        <v>32640400</v>
      </c>
      <c r="BX100" s="25"/>
      <c r="BY100" s="25"/>
      <c r="BZ100" s="25">
        <v>32640400</v>
      </c>
      <c r="CA100" s="25"/>
      <c r="CB100" s="61">
        <f t="shared" si="300"/>
        <v>8248500</v>
      </c>
      <c r="CC100" s="25">
        <v>7506000</v>
      </c>
      <c r="CD100" s="25"/>
      <c r="CE100" s="25">
        <v>742500</v>
      </c>
      <c r="CF100" s="25"/>
      <c r="CG100" s="61">
        <f t="shared" si="301"/>
        <v>86961000</v>
      </c>
      <c r="CH100" s="25"/>
      <c r="CI100" s="25"/>
      <c r="CJ100" s="25">
        <v>86961000</v>
      </c>
      <c r="CK100" s="25"/>
      <c r="CL100" s="61">
        <f t="shared" si="302"/>
        <v>6160000</v>
      </c>
      <c r="CM100" s="25"/>
      <c r="CN100" s="25"/>
      <c r="CO100" s="25">
        <v>6160000</v>
      </c>
      <c r="CP100" s="25"/>
      <c r="CQ100" s="25"/>
      <c r="CR100" s="61">
        <f t="shared" si="303"/>
        <v>2959000</v>
      </c>
      <c r="CS100" s="25"/>
      <c r="CT100" s="25"/>
      <c r="CU100" s="25">
        <v>2959000</v>
      </c>
      <c r="CV100" s="25"/>
      <c r="CW100" s="61">
        <f t="shared" si="286"/>
        <v>39467500</v>
      </c>
      <c r="CX100" s="25">
        <v>1659500</v>
      </c>
      <c r="CY100" s="25"/>
      <c r="CZ100" s="25">
        <v>37808000</v>
      </c>
      <c r="DA100" s="25"/>
      <c r="DB100" s="61">
        <f t="shared" si="287"/>
        <v>0</v>
      </c>
      <c r="DC100" s="25"/>
      <c r="DD100" s="25"/>
      <c r="DE100" s="25"/>
      <c r="DF100" s="61">
        <f t="shared" si="288"/>
        <v>24570000</v>
      </c>
      <c r="DG100" s="25">
        <v>24570000</v>
      </c>
      <c r="DH100" s="25"/>
      <c r="DI100" s="25"/>
      <c r="DJ100" s="61">
        <f t="shared" si="289"/>
        <v>51451100</v>
      </c>
      <c r="DK100" s="25">
        <v>39209500</v>
      </c>
      <c r="DL100" s="25"/>
      <c r="DM100" s="25">
        <v>12241600</v>
      </c>
      <c r="DN100" s="61">
        <f t="shared" si="290"/>
        <v>8610000</v>
      </c>
      <c r="DO100" s="25"/>
      <c r="DP100" s="25"/>
      <c r="DQ100" s="25">
        <v>8610000</v>
      </c>
      <c r="DR100" s="61">
        <f t="shared" si="304"/>
        <v>28859500</v>
      </c>
      <c r="DS100" s="25">
        <v>12659000</v>
      </c>
      <c r="DT100" s="25"/>
      <c r="DU100" s="25">
        <v>16200500</v>
      </c>
      <c r="DV100" s="25"/>
      <c r="DW100" s="61">
        <f t="shared" si="230"/>
        <v>0</v>
      </c>
      <c r="DX100" s="25"/>
      <c r="DY100" s="25"/>
      <c r="DZ100" s="25"/>
      <c r="EA100" s="25"/>
      <c r="EB100" s="25"/>
      <c r="EC100" s="25"/>
      <c r="ED100" s="25"/>
      <c r="EE100" s="61">
        <f t="shared" si="305"/>
        <v>37980900</v>
      </c>
      <c r="EF100" s="25">
        <v>8634800</v>
      </c>
      <c r="EG100" s="25">
        <v>10226000</v>
      </c>
      <c r="EH100" s="25"/>
      <c r="EI100" s="25">
        <v>19120100</v>
      </c>
      <c r="EJ100" s="25"/>
      <c r="EK100" s="25"/>
      <c r="EL100" s="61">
        <f t="shared" si="267"/>
        <v>4063000</v>
      </c>
      <c r="EM100" s="25">
        <v>4063000</v>
      </c>
      <c r="EN100" s="25"/>
      <c r="EO100" s="61">
        <f t="shared" si="231"/>
        <v>23171500</v>
      </c>
      <c r="EP100" s="25">
        <v>19184000</v>
      </c>
      <c r="EQ100" s="25">
        <v>3987500</v>
      </c>
      <c r="ER100" s="25"/>
      <c r="ES100" s="25"/>
      <c r="ET100" s="25"/>
      <c r="EU100" s="61">
        <f t="shared" si="268"/>
        <v>6516000</v>
      </c>
      <c r="EV100" s="25">
        <v>6516000</v>
      </c>
      <c r="EW100" s="25"/>
      <c r="EX100" s="25"/>
      <c r="EY100" s="25"/>
      <c r="EZ100" s="25">
        <v>2185000</v>
      </c>
      <c r="FA100" s="25">
        <v>18160500</v>
      </c>
      <c r="FB100" s="25"/>
      <c r="FC100" s="25">
        <v>2011000</v>
      </c>
      <c r="FD100" s="25">
        <v>4815000</v>
      </c>
      <c r="FE100" s="25">
        <v>5182000</v>
      </c>
      <c r="FF100" s="25">
        <v>6166000</v>
      </c>
      <c r="FG100" s="25"/>
      <c r="FH100" s="25">
        <v>12676000</v>
      </c>
      <c r="FI100" s="25">
        <v>1950000</v>
      </c>
      <c r="FJ100" s="25">
        <v>28950000</v>
      </c>
      <c r="FK100" s="61">
        <f t="shared" si="269"/>
        <v>4426000</v>
      </c>
      <c r="FL100" s="25">
        <v>4426000</v>
      </c>
      <c r="FM100" s="25"/>
      <c r="FN100" s="61">
        <f t="shared" si="270"/>
        <v>11926000</v>
      </c>
      <c r="FO100" s="25">
        <v>11926000</v>
      </c>
      <c r="FP100" s="25"/>
      <c r="FQ100" s="25">
        <f t="shared" si="271"/>
        <v>4334000</v>
      </c>
      <c r="FR100" s="25">
        <v>4334000</v>
      </c>
      <c r="FS100" s="182"/>
      <c r="FT100" s="25"/>
      <c r="FU100" s="25">
        <v>919998</v>
      </c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>
        <f t="shared" si="325"/>
        <v>68398285</v>
      </c>
      <c r="GH100" s="25">
        <f t="shared" si="313"/>
        <v>68398285</v>
      </c>
      <c r="GI100" s="25">
        <f t="shared" si="314"/>
        <v>0</v>
      </c>
      <c r="GJ100" s="25">
        <f>GM100+GP100+GS100+GV100+GY100+HB100+HE100+HH100+HL100+HO100+HR100</f>
        <v>0</v>
      </c>
      <c r="GK100" s="25">
        <v>8016285</v>
      </c>
      <c r="GL100" s="25"/>
      <c r="GM100" s="25"/>
      <c r="GN100" s="25">
        <v>450000</v>
      </c>
      <c r="GO100" s="25"/>
      <c r="GP100" s="25"/>
      <c r="GQ100" s="25">
        <v>1300000</v>
      </c>
      <c r="GR100" s="25"/>
      <c r="GS100" s="25"/>
      <c r="GT100" s="25">
        <v>2497000</v>
      </c>
      <c r="GU100" s="25"/>
      <c r="GV100" s="25"/>
      <c r="GW100" s="25"/>
      <c r="GX100" s="25"/>
      <c r="GY100" s="25"/>
      <c r="GZ100" s="25">
        <v>6279000</v>
      </c>
      <c r="HA100" s="25"/>
      <c r="HB100" s="25"/>
      <c r="HC100" s="25"/>
      <c r="HD100" s="25"/>
      <c r="HE100" s="25"/>
      <c r="HF100" s="25">
        <v>7925000</v>
      </c>
      <c r="HG100" s="25"/>
      <c r="HH100" s="25"/>
      <c r="HI100" s="25"/>
      <c r="HJ100" s="25"/>
      <c r="HK100" s="25"/>
      <c r="HL100" s="25"/>
      <c r="HM100" s="25">
        <v>200000</v>
      </c>
      <c r="HN100" s="25"/>
      <c r="HO100" s="25"/>
      <c r="HP100" s="25">
        <v>5221000</v>
      </c>
      <c r="HQ100" s="25"/>
      <c r="HR100" s="25"/>
      <c r="HS100" s="25">
        <v>36510000</v>
      </c>
      <c r="HT100" s="25"/>
      <c r="HU100" s="216"/>
      <c r="HV100" s="235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</row>
    <row r="101" spans="1:256" s="6" customFormat="1" ht="15.95" hidden="1" customHeight="1">
      <c r="A101" s="44">
        <v>6600</v>
      </c>
      <c r="B101" s="44"/>
      <c r="C101" s="45" t="s">
        <v>538</v>
      </c>
      <c r="D101" s="57">
        <f t="shared" si="291"/>
        <v>863040889</v>
      </c>
      <c r="E101" s="82">
        <f t="shared" si="273"/>
        <v>655208075</v>
      </c>
      <c r="F101" s="61">
        <f t="shared" si="292"/>
        <v>21355500</v>
      </c>
      <c r="G101" s="61">
        <f t="shared" si="293"/>
        <v>33647400</v>
      </c>
      <c r="H101" s="61">
        <f t="shared" si="306"/>
        <v>0</v>
      </c>
      <c r="I101" s="61">
        <f t="shared" si="306"/>
        <v>0</v>
      </c>
      <c r="J101" s="61">
        <f t="shared" si="294"/>
        <v>204719681</v>
      </c>
      <c r="K101" s="82">
        <f t="shared" si="274"/>
        <v>323255348</v>
      </c>
      <c r="L101" s="82">
        <f t="shared" si="275"/>
        <v>72230146</v>
      </c>
      <c r="M101" s="60">
        <f t="shared" si="229"/>
        <v>0</v>
      </c>
      <c r="N101" s="53">
        <f t="shared" si="276"/>
        <v>0</v>
      </c>
      <c r="O101" s="25">
        <f t="shared" si="311"/>
        <v>0</v>
      </c>
      <c r="P101" s="34">
        <f t="shared" ref="P101:AA101" si="326">SUM(P102:P118)</f>
        <v>0</v>
      </c>
      <c r="Q101" s="34">
        <f t="shared" si="326"/>
        <v>0</v>
      </c>
      <c r="R101" s="34">
        <f t="shared" si="326"/>
        <v>0</v>
      </c>
      <c r="S101" s="34">
        <f t="shared" si="326"/>
        <v>0</v>
      </c>
      <c r="T101" s="34">
        <f t="shared" si="326"/>
        <v>0</v>
      </c>
      <c r="U101" s="34">
        <f t="shared" si="326"/>
        <v>0</v>
      </c>
      <c r="V101" s="34">
        <f t="shared" si="326"/>
        <v>0</v>
      </c>
      <c r="W101" s="34">
        <f t="shared" si="326"/>
        <v>0</v>
      </c>
      <c r="X101" s="34">
        <f t="shared" si="326"/>
        <v>0</v>
      </c>
      <c r="Y101" s="34">
        <f t="shared" si="326"/>
        <v>0</v>
      </c>
      <c r="Z101" s="34">
        <f t="shared" si="326"/>
        <v>0</v>
      </c>
      <c r="AA101" s="34">
        <f t="shared" si="326"/>
        <v>0</v>
      </c>
      <c r="AB101" s="25">
        <f t="shared" si="312"/>
        <v>0</v>
      </c>
      <c r="AC101" s="9">
        <f t="shared" si="312"/>
        <v>0</v>
      </c>
      <c r="AD101" s="34">
        <f>SUM(AD102:AD118)</f>
        <v>0</v>
      </c>
      <c r="AE101" s="53">
        <f t="shared" si="277"/>
        <v>194932714</v>
      </c>
      <c r="AF101" s="61">
        <f t="shared" si="295"/>
        <v>991000</v>
      </c>
      <c r="AG101" s="61">
        <f t="shared" si="296"/>
        <v>193941714</v>
      </c>
      <c r="AH101" s="53">
        <f t="shared" si="307"/>
        <v>12900100</v>
      </c>
      <c r="AI101" s="132">
        <f t="shared" si="261"/>
        <v>1490500</v>
      </c>
      <c r="AJ101" s="82">
        <f t="shared" si="278"/>
        <v>1600000</v>
      </c>
      <c r="AK101" s="82">
        <f t="shared" si="279"/>
        <v>0</v>
      </c>
      <c r="AL101" s="82">
        <f t="shared" si="280"/>
        <v>0</v>
      </c>
      <c r="AM101" s="82">
        <f t="shared" si="281"/>
        <v>0</v>
      </c>
      <c r="AN101" s="82">
        <f t="shared" si="282"/>
        <v>9809600</v>
      </c>
      <c r="AO101" s="82">
        <f t="shared" si="283"/>
        <v>0</v>
      </c>
      <c r="AP101" s="82">
        <f t="shared" si="284"/>
        <v>0</v>
      </c>
      <c r="AQ101" s="12">
        <f t="shared" si="308"/>
        <v>0</v>
      </c>
      <c r="AR101" s="30">
        <f t="shared" si="309"/>
        <v>0</v>
      </c>
      <c r="AS101" s="34">
        <f t="shared" ref="AS101:AZ101" si="327">SUM(AS102:AS118)</f>
        <v>0</v>
      </c>
      <c r="AT101" s="34">
        <f t="shared" si="327"/>
        <v>0</v>
      </c>
      <c r="AU101" s="34">
        <f t="shared" si="327"/>
        <v>0</v>
      </c>
      <c r="AV101" s="34">
        <f t="shared" si="327"/>
        <v>0</v>
      </c>
      <c r="AW101" s="34">
        <f t="shared" si="327"/>
        <v>0</v>
      </c>
      <c r="AX101" s="34">
        <f t="shared" si="327"/>
        <v>0</v>
      </c>
      <c r="AY101" s="34">
        <f t="shared" si="327"/>
        <v>0</v>
      </c>
      <c r="AZ101" s="34">
        <f t="shared" si="327"/>
        <v>0</v>
      </c>
      <c r="BA101" s="34">
        <f>SUM(BA102:BA118)</f>
        <v>8791700</v>
      </c>
      <c r="BB101" s="30">
        <f t="shared" si="310"/>
        <v>14054300</v>
      </c>
      <c r="BC101" s="34">
        <f>SUM(BC102:BC118)</f>
        <v>12563800</v>
      </c>
      <c r="BD101" s="34"/>
      <c r="BE101" s="34">
        <f>SUM(BE102:BE118)</f>
        <v>1490500</v>
      </c>
      <c r="BF101" s="30">
        <f t="shared" si="285"/>
        <v>36238400</v>
      </c>
      <c r="BG101" s="34">
        <f t="shared" ref="BG101:BL101" si="328">SUM(BG102:BG118)</f>
        <v>33647400</v>
      </c>
      <c r="BH101" s="34">
        <f t="shared" si="328"/>
        <v>991000</v>
      </c>
      <c r="BI101" s="34">
        <f t="shared" si="328"/>
        <v>0</v>
      </c>
      <c r="BJ101" s="34">
        <f t="shared" si="328"/>
        <v>1600000</v>
      </c>
      <c r="BK101" s="34">
        <f t="shared" si="328"/>
        <v>0</v>
      </c>
      <c r="BL101" s="34">
        <f t="shared" si="328"/>
        <v>0</v>
      </c>
      <c r="BM101" s="61">
        <f t="shared" si="297"/>
        <v>161737800</v>
      </c>
      <c r="BN101" s="34">
        <f t="shared" ref="BN101:BS101" si="329">SUM(BN102:BN118)</f>
        <v>95128100</v>
      </c>
      <c r="BO101" s="34">
        <f t="shared" si="329"/>
        <v>0</v>
      </c>
      <c r="BP101" s="34">
        <f>SUM(BP102:BP118)</f>
        <v>66609700</v>
      </c>
      <c r="BQ101" s="34">
        <f t="shared" si="329"/>
        <v>0</v>
      </c>
      <c r="BR101" s="34">
        <f t="shared" si="329"/>
        <v>0</v>
      </c>
      <c r="BS101" s="34">
        <f t="shared" si="329"/>
        <v>0</v>
      </c>
      <c r="BT101" s="61">
        <f t="shared" si="298"/>
        <v>9160201</v>
      </c>
      <c r="BU101" s="34">
        <f>SUM(BU102:BU118)</f>
        <v>7893001</v>
      </c>
      <c r="BV101" s="34">
        <f>SUM(BV102:BV118)</f>
        <v>1267200</v>
      </c>
      <c r="BW101" s="61">
        <f t="shared" si="299"/>
        <v>26101700</v>
      </c>
      <c r="BX101" s="34">
        <f>SUM(BX102:BX118)</f>
        <v>0</v>
      </c>
      <c r="BY101" s="34">
        <f>SUM(BY102:BY118)</f>
        <v>0</v>
      </c>
      <c r="BZ101" s="34">
        <f>SUM(BZ102:BZ118)</f>
        <v>26101700</v>
      </c>
      <c r="CA101" s="34">
        <f>SUM(CA102:CA118)</f>
        <v>0</v>
      </c>
      <c r="CB101" s="61">
        <f t="shared" si="300"/>
        <v>20807700</v>
      </c>
      <c r="CC101" s="34">
        <f>SUM(CC102:CC118)</f>
        <v>12791400</v>
      </c>
      <c r="CD101" s="34">
        <f>SUM(CD102:CD118)</f>
        <v>0</v>
      </c>
      <c r="CE101" s="34">
        <f>SUM(CE102:CE118)</f>
        <v>6313500</v>
      </c>
      <c r="CF101" s="34">
        <f>SUM(CF102:CF118)</f>
        <v>1702800</v>
      </c>
      <c r="CG101" s="61">
        <f t="shared" si="301"/>
        <v>17367609</v>
      </c>
      <c r="CH101" s="34">
        <f>SUM(CH102:CH118)</f>
        <v>6300000</v>
      </c>
      <c r="CI101" s="34">
        <f>SUM(CI102:CI118)</f>
        <v>0</v>
      </c>
      <c r="CJ101" s="34">
        <f>SUM(CJ102:CJ118)</f>
        <v>11067609</v>
      </c>
      <c r="CK101" s="34">
        <f>SUM(CK102:CK118)</f>
        <v>0</v>
      </c>
      <c r="CL101" s="61">
        <f t="shared" si="302"/>
        <v>33539000</v>
      </c>
      <c r="CM101" s="34">
        <f>SUM(CM102:CM118)</f>
        <v>17070600</v>
      </c>
      <c r="CN101" s="34">
        <f>SUM(CN102:CN118)</f>
        <v>0</v>
      </c>
      <c r="CO101" s="34">
        <f>SUM(CO102:CO118)</f>
        <v>8376600</v>
      </c>
      <c r="CP101" s="34">
        <f>SUM(CP102:CP118)</f>
        <v>8091800</v>
      </c>
      <c r="CQ101" s="34">
        <f>SUM(CQ102:CQ118)</f>
        <v>0</v>
      </c>
      <c r="CR101" s="61">
        <f t="shared" si="303"/>
        <v>15462485</v>
      </c>
      <c r="CS101" s="34">
        <f>SUM(CS102:CS118)</f>
        <v>0</v>
      </c>
      <c r="CT101" s="34">
        <f>SUM(CT102:CT118)</f>
        <v>0</v>
      </c>
      <c r="CU101" s="34">
        <f>SUM(CU102:CU118)</f>
        <v>15462485</v>
      </c>
      <c r="CV101" s="34">
        <f>SUM(CV102:CV118)</f>
        <v>0</v>
      </c>
      <c r="CW101" s="61">
        <f t="shared" si="286"/>
        <v>18373280</v>
      </c>
      <c r="CX101" s="34">
        <f>SUM(CX102:CX118)</f>
        <v>12716580</v>
      </c>
      <c r="CY101" s="34">
        <f>SUM(CY102:CY118)</f>
        <v>0</v>
      </c>
      <c r="CZ101" s="34">
        <f>SUM(CZ102:CZ118)</f>
        <v>5656700</v>
      </c>
      <c r="DA101" s="34">
        <f>SUM(DA102:DA118)</f>
        <v>0</v>
      </c>
      <c r="DB101" s="61">
        <f t="shared" si="287"/>
        <v>26450000</v>
      </c>
      <c r="DC101" s="34">
        <f>SUM(DC102:DC118)</f>
        <v>2105200</v>
      </c>
      <c r="DD101" s="34">
        <f>SUM(DD102:DD118)</f>
        <v>0</v>
      </c>
      <c r="DE101" s="34">
        <f>SUM(DE102:DE118)</f>
        <v>24344800</v>
      </c>
      <c r="DF101" s="61">
        <f t="shared" si="288"/>
        <v>9797500</v>
      </c>
      <c r="DG101" s="34">
        <f>SUM(DG102:DG118)</f>
        <v>9797500</v>
      </c>
      <c r="DH101" s="34">
        <f>SUM(DH102:DH118)</f>
        <v>0</v>
      </c>
      <c r="DI101" s="34">
        <f>SUM(DI102:DI118)</f>
        <v>0</v>
      </c>
      <c r="DJ101" s="61">
        <f t="shared" si="289"/>
        <v>7398600</v>
      </c>
      <c r="DK101" s="34">
        <f>SUM(DK102:DK118)</f>
        <v>6534900</v>
      </c>
      <c r="DL101" s="34">
        <f>SUM(DL102:DL118)</f>
        <v>0</v>
      </c>
      <c r="DM101" s="34">
        <f>SUM(DM102:DM118)</f>
        <v>863700</v>
      </c>
      <c r="DN101" s="61">
        <f t="shared" si="290"/>
        <v>12441400</v>
      </c>
      <c r="DO101" s="34">
        <f>SUM(DO102:DO118)</f>
        <v>3968900</v>
      </c>
      <c r="DP101" s="34">
        <f>SUM(DP102:DP118)</f>
        <v>0</v>
      </c>
      <c r="DQ101" s="34">
        <f>SUM(DQ102:DQ118)</f>
        <v>8472500</v>
      </c>
      <c r="DR101" s="61">
        <f t="shared" si="304"/>
        <v>15418320</v>
      </c>
      <c r="DS101" s="34">
        <f>SUM(DS102:DS118)</f>
        <v>7467000</v>
      </c>
      <c r="DT101" s="34">
        <f>SUM(DT102:DT118)</f>
        <v>0</v>
      </c>
      <c r="DU101" s="34">
        <f>SUM(DU102:DU118)</f>
        <v>7936320</v>
      </c>
      <c r="DV101" s="34">
        <f>SUM(DV102:DV118)</f>
        <v>15000</v>
      </c>
      <c r="DW101" s="61">
        <f t="shared" si="230"/>
        <v>111095800</v>
      </c>
      <c r="DX101" s="34">
        <f t="shared" ref="DX101:ED101" si="330">SUM(DX102:DX118)</f>
        <v>111095800</v>
      </c>
      <c r="DY101" s="34">
        <f t="shared" si="330"/>
        <v>0</v>
      </c>
      <c r="DZ101" s="34">
        <f t="shared" si="330"/>
        <v>0</v>
      </c>
      <c r="EA101" s="34">
        <f t="shared" si="330"/>
        <v>0</v>
      </c>
      <c r="EB101" s="34">
        <f t="shared" si="330"/>
        <v>0</v>
      </c>
      <c r="EC101" s="34">
        <f t="shared" si="330"/>
        <v>0</v>
      </c>
      <c r="ED101" s="34">
        <f t="shared" si="330"/>
        <v>0</v>
      </c>
      <c r="EE101" s="61">
        <f t="shared" si="305"/>
        <v>37824600</v>
      </c>
      <c r="EF101" s="34">
        <f t="shared" ref="EF101:EK101" si="331">SUM(EF102:EF118)</f>
        <v>22946500</v>
      </c>
      <c r="EG101" s="34">
        <f t="shared" si="331"/>
        <v>3409200</v>
      </c>
      <c r="EH101" s="34">
        <f t="shared" si="331"/>
        <v>0</v>
      </c>
      <c r="EI101" s="34">
        <f t="shared" si="331"/>
        <v>11468900</v>
      </c>
      <c r="EJ101" s="34">
        <f t="shared" si="331"/>
        <v>0</v>
      </c>
      <c r="EK101" s="34">
        <f t="shared" si="331"/>
        <v>0</v>
      </c>
      <c r="EL101" s="61">
        <f t="shared" si="267"/>
        <v>24453300</v>
      </c>
      <c r="EM101" s="34">
        <f>SUM(EM102:EM118)</f>
        <v>24453300</v>
      </c>
      <c r="EN101" s="34">
        <f>SUM(EN102:EN118)</f>
        <v>0</v>
      </c>
      <c r="EO101" s="61">
        <f t="shared" si="231"/>
        <v>31345300</v>
      </c>
      <c r="EP101" s="34">
        <f>SUM(EP102:EP118)</f>
        <v>31345300</v>
      </c>
      <c r="EQ101" s="34"/>
      <c r="ER101" s="34">
        <f>SUM(ER102:ER118)</f>
        <v>0</v>
      </c>
      <c r="ES101" s="34">
        <f>SUM(ES102:ES118)</f>
        <v>0</v>
      </c>
      <c r="ET101" s="34">
        <f>SUM(ET102:ET118)</f>
        <v>0</v>
      </c>
      <c r="EU101" s="61">
        <f t="shared" si="268"/>
        <v>32008100</v>
      </c>
      <c r="EV101" s="34">
        <f t="shared" ref="EV101:FJ101" si="332">SUM(EV102:EV118)</f>
        <v>32008100</v>
      </c>
      <c r="EW101" s="34">
        <f t="shared" si="332"/>
        <v>0</v>
      </c>
      <c r="EX101" s="34">
        <f t="shared" si="332"/>
        <v>0</v>
      </c>
      <c r="EY101" s="34">
        <f t="shared" si="332"/>
        <v>0</v>
      </c>
      <c r="EZ101" s="34">
        <f t="shared" si="332"/>
        <v>9875400</v>
      </c>
      <c r="FA101" s="34">
        <f t="shared" si="332"/>
        <v>6059000</v>
      </c>
      <c r="FB101" s="34">
        <f t="shared" si="332"/>
        <v>12703138</v>
      </c>
      <c r="FC101" s="34">
        <f t="shared" si="332"/>
        <v>13783100</v>
      </c>
      <c r="FD101" s="34">
        <f t="shared" si="332"/>
        <v>13569800</v>
      </c>
      <c r="FE101" s="34">
        <f t="shared" si="332"/>
        <v>18355618</v>
      </c>
      <c r="FF101" s="34">
        <f t="shared" si="332"/>
        <v>3942600</v>
      </c>
      <c r="FG101" s="34">
        <f t="shared" si="332"/>
        <v>10934992</v>
      </c>
      <c r="FH101" s="34">
        <f t="shared" si="332"/>
        <v>15039000</v>
      </c>
      <c r="FI101" s="34">
        <f t="shared" si="332"/>
        <v>4751600</v>
      </c>
      <c r="FJ101" s="34">
        <f t="shared" si="332"/>
        <v>11929400</v>
      </c>
      <c r="FK101" s="61">
        <f t="shared" si="269"/>
        <v>12755200</v>
      </c>
      <c r="FL101" s="34">
        <f>SUM(FL102:FL118)</f>
        <v>12755200</v>
      </c>
      <c r="FM101" s="34">
        <f>SUM(FM102:FM118)</f>
        <v>0</v>
      </c>
      <c r="FN101" s="61">
        <f t="shared" si="270"/>
        <v>13363500</v>
      </c>
      <c r="FO101" s="34">
        <f t="shared" ref="FO101:GF101" si="333">SUM(FO102:FO118)</f>
        <v>13363500</v>
      </c>
      <c r="FP101" s="34">
        <f t="shared" si="333"/>
        <v>0</v>
      </c>
      <c r="FQ101" s="34">
        <f t="shared" si="333"/>
        <v>9234000</v>
      </c>
      <c r="FR101" s="34">
        <f>SUM(FR102:FR118)</f>
        <v>9234000</v>
      </c>
      <c r="FS101" s="184">
        <f>SUM(FS102:FS118)</f>
        <v>0</v>
      </c>
      <c r="FT101" s="34">
        <f t="shared" si="333"/>
        <v>0</v>
      </c>
      <c r="FU101" s="34">
        <f t="shared" si="333"/>
        <v>4739774</v>
      </c>
      <c r="FV101" s="34">
        <f t="shared" si="333"/>
        <v>0</v>
      </c>
      <c r="FW101" s="34">
        <f t="shared" si="333"/>
        <v>0</v>
      </c>
      <c r="FX101" s="34">
        <f t="shared" si="333"/>
        <v>0</v>
      </c>
      <c r="FY101" s="34">
        <f t="shared" si="333"/>
        <v>0</v>
      </c>
      <c r="FZ101" s="34">
        <f t="shared" si="333"/>
        <v>0</v>
      </c>
      <c r="GA101" s="34">
        <f t="shared" si="333"/>
        <v>0</v>
      </c>
      <c r="GB101" s="34">
        <f t="shared" si="333"/>
        <v>0</v>
      </c>
      <c r="GC101" s="34">
        <f t="shared" si="333"/>
        <v>0</v>
      </c>
      <c r="GD101" s="34">
        <f t="shared" si="333"/>
        <v>0</v>
      </c>
      <c r="GE101" s="34">
        <f t="shared" si="333"/>
        <v>0</v>
      </c>
      <c r="GF101" s="34">
        <f t="shared" si="333"/>
        <v>0</v>
      </c>
      <c r="GG101" s="25">
        <f t="shared" si="325"/>
        <v>32137672</v>
      </c>
      <c r="GH101" s="25">
        <f t="shared" si="313"/>
        <v>32137672</v>
      </c>
      <c r="GI101" s="34">
        <f>SUM(GI102:GI118)</f>
        <v>0</v>
      </c>
      <c r="GJ101" s="34">
        <f>SUM(GJ102:GJ118)</f>
        <v>0</v>
      </c>
      <c r="GK101" s="34">
        <f>SUM(GK102:GK118)</f>
        <v>4416900</v>
      </c>
      <c r="GL101" s="34"/>
      <c r="GM101" s="34"/>
      <c r="GN101" s="34">
        <f>SUM(GN102:GN118)</f>
        <v>3555100</v>
      </c>
      <c r="GO101" s="34"/>
      <c r="GP101" s="34"/>
      <c r="GQ101" s="34">
        <f>SUM(GQ102:GQ118)</f>
        <v>4967000</v>
      </c>
      <c r="GR101" s="34"/>
      <c r="GS101" s="34"/>
      <c r="GT101" s="34">
        <f>SUM(GT102:GT118)</f>
        <v>2554678</v>
      </c>
      <c r="GU101" s="34"/>
      <c r="GV101" s="34"/>
      <c r="GW101" s="34">
        <f>SUM(GW102:GW118)</f>
        <v>1778149</v>
      </c>
      <c r="GX101" s="34"/>
      <c r="GY101" s="34"/>
      <c r="GZ101" s="34">
        <f>SUM(GZ102:GZ118)</f>
        <v>2831540</v>
      </c>
      <c r="HA101" s="34"/>
      <c r="HB101" s="34"/>
      <c r="HC101" s="34">
        <f>SUM(HC102:HC118)</f>
        <v>381700</v>
      </c>
      <c r="HD101" s="34"/>
      <c r="HE101" s="34"/>
      <c r="HF101" s="34">
        <f>SUM(HF102:HF118)</f>
        <v>1983706</v>
      </c>
      <c r="HG101" s="34"/>
      <c r="HH101" s="34"/>
      <c r="HI101" s="34">
        <f>SUM(HI102:HI118)</f>
        <v>1868300</v>
      </c>
      <c r="HJ101" s="34"/>
      <c r="HK101" s="34"/>
      <c r="HL101" s="34"/>
      <c r="HM101" s="34">
        <f>SUM(HM102:HM118)</f>
        <v>1539899</v>
      </c>
      <c r="HN101" s="34"/>
      <c r="HO101" s="34"/>
      <c r="HP101" s="34">
        <f>SUM(HP102:HP118)</f>
        <v>5025000</v>
      </c>
      <c r="HQ101" s="34"/>
      <c r="HR101" s="34"/>
      <c r="HS101" s="34">
        <f>SUM(HS102:HS118)</f>
        <v>1235700</v>
      </c>
      <c r="HT101" s="34"/>
      <c r="HU101" s="218"/>
      <c r="HV101" s="235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</row>
    <row r="102" spans="1:256" s="6" customFormat="1" ht="15.95" hidden="1" customHeight="1">
      <c r="A102" s="46"/>
      <c r="B102" s="46">
        <v>6601</v>
      </c>
      <c r="C102" s="47" t="s">
        <v>443</v>
      </c>
      <c r="D102" s="57">
        <f t="shared" si="291"/>
        <v>346370569</v>
      </c>
      <c r="E102" s="82">
        <f t="shared" si="273"/>
        <v>266220885</v>
      </c>
      <c r="F102" s="61">
        <f t="shared" si="292"/>
        <v>11256700</v>
      </c>
      <c r="G102" s="61">
        <f t="shared" si="293"/>
        <v>12834500</v>
      </c>
      <c r="H102" s="61">
        <f t="shared" si="306"/>
        <v>0</v>
      </c>
      <c r="I102" s="61">
        <f t="shared" si="306"/>
        <v>0</v>
      </c>
      <c r="J102" s="61">
        <f t="shared" si="294"/>
        <v>121275681</v>
      </c>
      <c r="K102" s="82">
        <f t="shared" si="274"/>
        <v>86967958</v>
      </c>
      <c r="L102" s="82">
        <f t="shared" si="275"/>
        <v>33886046</v>
      </c>
      <c r="M102" s="60">
        <f t="shared" si="229"/>
        <v>0</v>
      </c>
      <c r="N102" s="53">
        <f t="shared" si="276"/>
        <v>0</v>
      </c>
      <c r="O102" s="25">
        <f t="shared" si="311"/>
        <v>0</v>
      </c>
      <c r="P102" s="25">
        <f t="shared" ref="P102:P118" si="334">EN102</f>
        <v>0</v>
      </c>
      <c r="Q102" s="25">
        <f t="shared" ref="Q102:R118" si="335">ER102</f>
        <v>0</v>
      </c>
      <c r="R102" s="25">
        <f t="shared" si="335"/>
        <v>0</v>
      </c>
      <c r="S102" s="25">
        <f t="shared" ref="S102:S118" si="336">DZ102+EX102</f>
        <v>0</v>
      </c>
      <c r="T102" s="25">
        <f t="shared" ref="T102:T118" si="337">DY102</f>
        <v>0</v>
      </c>
      <c r="U102" s="25">
        <f t="shared" ref="U102:U118" si="338">ET102</f>
        <v>0</v>
      </c>
      <c r="V102" s="25">
        <f t="shared" ref="V102:V118" si="339">FP102</f>
        <v>0</v>
      </c>
      <c r="W102" s="25">
        <f t="shared" ref="W102:W118" si="340">EW102</f>
        <v>0</v>
      </c>
      <c r="X102" s="25">
        <f t="shared" ref="X102:X118" si="341">EA102</f>
        <v>0</v>
      </c>
      <c r="Y102" s="25">
        <f t="shared" ref="Y102:Y118" si="342">EH102</f>
        <v>0</v>
      </c>
      <c r="Z102" s="25">
        <f t="shared" ref="Z102:AA118" si="343">EB102</f>
        <v>0</v>
      </c>
      <c r="AA102" s="25">
        <f t="shared" si="343"/>
        <v>0</v>
      </c>
      <c r="AB102" s="25">
        <f t="shared" si="312"/>
        <v>0</v>
      </c>
      <c r="AC102" s="9">
        <f t="shared" si="312"/>
        <v>0</v>
      </c>
      <c r="AD102" s="25">
        <f t="shared" ref="AD102:AD118" si="344">AW102</f>
        <v>0</v>
      </c>
      <c r="AE102" s="53">
        <f t="shared" si="277"/>
        <v>73259984</v>
      </c>
      <c r="AF102" s="61">
        <f t="shared" si="295"/>
        <v>0</v>
      </c>
      <c r="AG102" s="61">
        <f t="shared" si="296"/>
        <v>73259984</v>
      </c>
      <c r="AH102" s="53">
        <f t="shared" si="307"/>
        <v>6889700</v>
      </c>
      <c r="AI102" s="132">
        <f t="shared" si="261"/>
        <v>621000</v>
      </c>
      <c r="AJ102" s="82">
        <f t="shared" si="278"/>
        <v>0</v>
      </c>
      <c r="AK102" s="82">
        <f t="shared" si="279"/>
        <v>0</v>
      </c>
      <c r="AL102" s="82">
        <f t="shared" si="280"/>
        <v>0</v>
      </c>
      <c r="AM102" s="82">
        <f t="shared" si="281"/>
        <v>0</v>
      </c>
      <c r="AN102" s="82">
        <f t="shared" si="282"/>
        <v>6268700</v>
      </c>
      <c r="AO102" s="82">
        <f t="shared" si="283"/>
        <v>0</v>
      </c>
      <c r="AP102" s="82">
        <f t="shared" si="284"/>
        <v>0</v>
      </c>
      <c r="AQ102" s="12">
        <f t="shared" si="308"/>
        <v>0</v>
      </c>
      <c r="AR102" s="30">
        <f t="shared" si="309"/>
        <v>0</v>
      </c>
      <c r="AS102" s="9"/>
      <c r="AT102" s="9"/>
      <c r="AU102" s="9"/>
      <c r="AV102" s="9"/>
      <c r="AW102" s="9"/>
      <c r="AX102" s="9"/>
      <c r="AY102" s="9"/>
      <c r="AZ102" s="9"/>
      <c r="BA102" s="9">
        <v>5722200</v>
      </c>
      <c r="BB102" s="30">
        <f t="shared" si="310"/>
        <v>6155500</v>
      </c>
      <c r="BC102" s="9">
        <v>5534500</v>
      </c>
      <c r="BD102" s="9"/>
      <c r="BE102" s="9">
        <v>621000</v>
      </c>
      <c r="BF102" s="30">
        <f t="shared" si="285"/>
        <v>12834500</v>
      </c>
      <c r="BG102" s="9">
        <v>12834500</v>
      </c>
      <c r="BH102" s="9"/>
      <c r="BI102" s="9"/>
      <c r="BJ102" s="9"/>
      <c r="BK102" s="9"/>
      <c r="BL102" s="9"/>
      <c r="BM102" s="61">
        <f t="shared" si="297"/>
        <v>87468500</v>
      </c>
      <c r="BN102" s="9">
        <v>68652500</v>
      </c>
      <c r="BO102" s="9"/>
      <c r="BP102" s="9">
        <v>18816000</v>
      </c>
      <c r="BQ102" s="9"/>
      <c r="BR102" s="9"/>
      <c r="BS102" s="9"/>
      <c r="BT102" s="61">
        <f t="shared" si="298"/>
        <v>9132701</v>
      </c>
      <c r="BU102" s="9">
        <v>7893001</v>
      </c>
      <c r="BV102" s="9">
        <v>1239700</v>
      </c>
      <c r="BW102" s="61">
        <f t="shared" si="299"/>
        <v>8807700</v>
      </c>
      <c r="BX102" s="9"/>
      <c r="BY102" s="9"/>
      <c r="BZ102" s="9">
        <v>8807700</v>
      </c>
      <c r="CA102" s="9"/>
      <c r="CB102" s="61">
        <f t="shared" si="300"/>
        <v>17635700</v>
      </c>
      <c r="CC102" s="9">
        <v>11007900</v>
      </c>
      <c r="CD102" s="9"/>
      <c r="CE102" s="9">
        <v>4958100</v>
      </c>
      <c r="CF102" s="9">
        <v>1669700</v>
      </c>
      <c r="CG102" s="61">
        <f t="shared" si="301"/>
        <v>4098609</v>
      </c>
      <c r="CH102" s="9"/>
      <c r="CI102" s="9"/>
      <c r="CJ102" s="9">
        <v>4098609</v>
      </c>
      <c r="CK102" s="9"/>
      <c r="CL102" s="61">
        <f t="shared" si="302"/>
        <v>10533200</v>
      </c>
      <c r="CM102" s="9">
        <v>5934200</v>
      </c>
      <c r="CN102" s="9"/>
      <c r="CO102" s="9"/>
      <c r="CP102" s="9">
        <v>4599000</v>
      </c>
      <c r="CQ102" s="9"/>
      <c r="CR102" s="61">
        <f t="shared" si="303"/>
        <v>1906755</v>
      </c>
      <c r="CS102" s="9"/>
      <c r="CT102" s="9"/>
      <c r="CU102" s="9">
        <v>1906755</v>
      </c>
      <c r="CV102" s="9"/>
      <c r="CW102" s="61">
        <f t="shared" si="286"/>
        <v>12926680</v>
      </c>
      <c r="CX102" s="9">
        <v>8784980</v>
      </c>
      <c r="CY102" s="9"/>
      <c r="CZ102" s="9">
        <v>4141700</v>
      </c>
      <c r="DA102" s="9"/>
      <c r="DB102" s="61">
        <f t="shared" si="287"/>
        <v>17646300</v>
      </c>
      <c r="DC102" s="9">
        <v>2105200</v>
      </c>
      <c r="DD102" s="9"/>
      <c r="DE102" s="9">
        <v>15541100</v>
      </c>
      <c r="DF102" s="61">
        <f t="shared" si="288"/>
        <v>4733900</v>
      </c>
      <c r="DG102" s="9">
        <v>4733900</v>
      </c>
      <c r="DH102" s="9"/>
      <c r="DI102" s="9"/>
      <c r="DJ102" s="61">
        <f t="shared" si="289"/>
        <v>3300900</v>
      </c>
      <c r="DK102" s="9">
        <v>3037200</v>
      </c>
      <c r="DL102" s="9"/>
      <c r="DM102" s="9">
        <v>263700</v>
      </c>
      <c r="DN102" s="61">
        <f t="shared" si="290"/>
        <v>9991600</v>
      </c>
      <c r="DO102" s="9">
        <v>2033100</v>
      </c>
      <c r="DP102" s="9"/>
      <c r="DQ102" s="9">
        <v>7958500</v>
      </c>
      <c r="DR102" s="61">
        <f t="shared" si="304"/>
        <v>8343020</v>
      </c>
      <c r="DS102" s="9">
        <v>6482200</v>
      </c>
      <c r="DT102" s="9"/>
      <c r="DU102" s="9">
        <v>1860820</v>
      </c>
      <c r="DV102" s="9"/>
      <c r="DW102" s="61">
        <f t="shared" si="230"/>
        <v>15018900</v>
      </c>
      <c r="DX102" s="9">
        <v>15018900</v>
      </c>
      <c r="DY102" s="9"/>
      <c r="DZ102" s="9"/>
      <c r="EA102" s="9"/>
      <c r="EB102" s="9"/>
      <c r="EC102" s="9"/>
      <c r="ED102" s="9"/>
      <c r="EE102" s="61">
        <f t="shared" si="305"/>
        <v>5981000</v>
      </c>
      <c r="EF102" s="9">
        <v>611500</v>
      </c>
      <c r="EG102" s="9">
        <v>1702200</v>
      </c>
      <c r="EH102" s="9"/>
      <c r="EI102" s="9">
        <v>3667300</v>
      </c>
      <c r="EJ102" s="9"/>
      <c r="EK102" s="9"/>
      <c r="EL102" s="61">
        <f t="shared" si="267"/>
        <v>0</v>
      </c>
      <c r="EM102" s="9"/>
      <c r="EN102" s="9"/>
      <c r="EO102" s="61">
        <f t="shared" si="231"/>
        <v>9578700</v>
      </c>
      <c r="EP102" s="9">
        <v>9578700</v>
      </c>
      <c r="EQ102" s="9"/>
      <c r="ER102" s="9"/>
      <c r="ES102" s="9"/>
      <c r="ET102" s="9"/>
      <c r="EU102" s="61">
        <f t="shared" si="268"/>
        <v>15504400</v>
      </c>
      <c r="EV102" s="9">
        <v>15504400</v>
      </c>
      <c r="EW102" s="9"/>
      <c r="EX102" s="9"/>
      <c r="EY102" s="9"/>
      <c r="EZ102" s="9">
        <v>6073900</v>
      </c>
      <c r="FA102" s="9">
        <v>2572500</v>
      </c>
      <c r="FB102" s="9">
        <v>5482948</v>
      </c>
      <c r="FC102" s="9">
        <v>4579100</v>
      </c>
      <c r="FD102" s="9">
        <v>1981300</v>
      </c>
      <c r="FE102" s="9">
        <v>6819218</v>
      </c>
      <c r="FF102" s="9">
        <v>1317300</v>
      </c>
      <c r="FG102" s="9">
        <v>4335792</v>
      </c>
      <c r="FH102" s="9">
        <v>2586300</v>
      </c>
      <c r="FI102" s="9">
        <v>1897900</v>
      </c>
      <c r="FJ102" s="9">
        <v>7517500</v>
      </c>
      <c r="FK102" s="61">
        <f t="shared" si="269"/>
        <v>2624800</v>
      </c>
      <c r="FL102" s="9">
        <v>2624800</v>
      </c>
      <c r="FM102" s="9"/>
      <c r="FN102" s="61">
        <f t="shared" si="270"/>
        <v>5530900</v>
      </c>
      <c r="FO102" s="9">
        <v>5530900</v>
      </c>
      <c r="FP102" s="9"/>
      <c r="FQ102" s="25">
        <f t="shared" si="271"/>
        <v>7565500</v>
      </c>
      <c r="FR102" s="9">
        <v>7565500</v>
      </c>
      <c r="FS102" s="183"/>
      <c r="FT102" s="9"/>
      <c r="FU102" s="9">
        <v>2201074</v>
      </c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25">
        <f t="shared" si="325"/>
        <v>15963772</v>
      </c>
      <c r="GH102" s="25">
        <f t="shared" si="313"/>
        <v>15963772</v>
      </c>
      <c r="GI102" s="25">
        <f t="shared" si="314"/>
        <v>0</v>
      </c>
      <c r="GJ102" s="25">
        <f t="shared" ref="GJ102:GJ118" si="345">GM102+GP102+GS102+GV102+GY102+HB102+HE102+HH102+HL102+HO102+HR102</f>
        <v>0</v>
      </c>
      <c r="GK102" s="9">
        <v>2091000</v>
      </c>
      <c r="GL102" s="9"/>
      <c r="GM102" s="9"/>
      <c r="GN102" s="9">
        <v>1034200</v>
      </c>
      <c r="GO102" s="9"/>
      <c r="GP102" s="9"/>
      <c r="GQ102" s="9">
        <v>3772000</v>
      </c>
      <c r="GR102" s="9"/>
      <c r="GS102" s="9"/>
      <c r="GT102" s="9">
        <v>1620478</v>
      </c>
      <c r="GU102" s="9"/>
      <c r="GV102" s="9"/>
      <c r="GW102" s="9">
        <v>913149</v>
      </c>
      <c r="GX102" s="9"/>
      <c r="GY102" s="9"/>
      <c r="GZ102" s="9">
        <v>1985740</v>
      </c>
      <c r="HA102" s="9"/>
      <c r="HB102" s="9"/>
      <c r="HC102" s="9">
        <v>381700</v>
      </c>
      <c r="HD102" s="9"/>
      <c r="HE102" s="9"/>
      <c r="HF102" s="9">
        <v>637706</v>
      </c>
      <c r="HG102" s="9"/>
      <c r="HH102" s="9"/>
      <c r="HI102" s="9">
        <v>352300</v>
      </c>
      <c r="HJ102" s="9"/>
      <c r="HK102" s="9"/>
      <c r="HL102" s="9"/>
      <c r="HM102" s="9">
        <v>939899</v>
      </c>
      <c r="HN102" s="9"/>
      <c r="HO102" s="9"/>
      <c r="HP102" s="9">
        <v>1876100</v>
      </c>
      <c r="HQ102" s="9"/>
      <c r="HR102" s="9"/>
      <c r="HS102" s="9">
        <v>359500</v>
      </c>
      <c r="HT102" s="9"/>
      <c r="HU102" s="217"/>
      <c r="HV102" s="235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</row>
    <row r="103" spans="1:256" s="6" customFormat="1" ht="15.95" hidden="1" customHeight="1">
      <c r="A103" s="46"/>
      <c r="B103" s="46">
        <v>6602</v>
      </c>
      <c r="C103" s="47" t="s">
        <v>365</v>
      </c>
      <c r="D103" s="57">
        <f t="shared" si="291"/>
        <v>0</v>
      </c>
      <c r="E103" s="82">
        <f t="shared" si="273"/>
        <v>0</v>
      </c>
      <c r="F103" s="61">
        <f t="shared" si="292"/>
        <v>0</v>
      </c>
      <c r="G103" s="61">
        <f t="shared" si="293"/>
        <v>0</v>
      </c>
      <c r="H103" s="61">
        <f t="shared" si="306"/>
        <v>0</v>
      </c>
      <c r="I103" s="61">
        <f t="shared" si="306"/>
        <v>0</v>
      </c>
      <c r="J103" s="61">
        <f t="shared" si="294"/>
        <v>0</v>
      </c>
      <c r="K103" s="82">
        <f t="shared" si="274"/>
        <v>0</v>
      </c>
      <c r="L103" s="82">
        <f t="shared" si="275"/>
        <v>0</v>
      </c>
      <c r="M103" s="60">
        <f t="shared" si="229"/>
        <v>0</v>
      </c>
      <c r="N103" s="53">
        <f t="shared" si="276"/>
        <v>0</v>
      </c>
      <c r="O103" s="25">
        <f t="shared" si="311"/>
        <v>0</v>
      </c>
      <c r="P103" s="25">
        <f t="shared" si="334"/>
        <v>0</v>
      </c>
      <c r="Q103" s="25">
        <f t="shared" si="335"/>
        <v>0</v>
      </c>
      <c r="R103" s="25">
        <f t="shared" si="335"/>
        <v>0</v>
      </c>
      <c r="S103" s="25">
        <f t="shared" si="336"/>
        <v>0</v>
      </c>
      <c r="T103" s="25">
        <f t="shared" si="337"/>
        <v>0</v>
      </c>
      <c r="U103" s="25">
        <f t="shared" si="338"/>
        <v>0</v>
      </c>
      <c r="V103" s="25">
        <f t="shared" si="339"/>
        <v>0</v>
      </c>
      <c r="W103" s="25">
        <f t="shared" si="340"/>
        <v>0</v>
      </c>
      <c r="X103" s="25">
        <f t="shared" si="341"/>
        <v>0</v>
      </c>
      <c r="Y103" s="25">
        <f t="shared" si="342"/>
        <v>0</v>
      </c>
      <c r="Z103" s="25">
        <f t="shared" si="343"/>
        <v>0</v>
      </c>
      <c r="AA103" s="25">
        <f t="shared" si="343"/>
        <v>0</v>
      </c>
      <c r="AB103" s="25">
        <f t="shared" si="312"/>
        <v>0</v>
      </c>
      <c r="AC103" s="9">
        <f t="shared" si="312"/>
        <v>0</v>
      </c>
      <c r="AD103" s="25">
        <f t="shared" si="344"/>
        <v>0</v>
      </c>
      <c r="AE103" s="53">
        <f t="shared" si="277"/>
        <v>0</v>
      </c>
      <c r="AF103" s="61">
        <f t="shared" si="295"/>
        <v>0</v>
      </c>
      <c r="AG103" s="61">
        <f t="shared" si="296"/>
        <v>0</v>
      </c>
      <c r="AH103" s="53">
        <f t="shared" si="307"/>
        <v>0</v>
      </c>
      <c r="AI103" s="132">
        <f t="shared" si="261"/>
        <v>0</v>
      </c>
      <c r="AJ103" s="82">
        <f t="shared" si="278"/>
        <v>0</v>
      </c>
      <c r="AK103" s="82">
        <f t="shared" si="279"/>
        <v>0</v>
      </c>
      <c r="AL103" s="82">
        <f t="shared" si="280"/>
        <v>0</v>
      </c>
      <c r="AM103" s="82">
        <f t="shared" si="281"/>
        <v>0</v>
      </c>
      <c r="AN103" s="82">
        <f t="shared" si="282"/>
        <v>0</v>
      </c>
      <c r="AO103" s="82">
        <f t="shared" si="283"/>
        <v>0</v>
      </c>
      <c r="AP103" s="82">
        <f t="shared" si="284"/>
        <v>0</v>
      </c>
      <c r="AQ103" s="12">
        <f t="shared" si="308"/>
        <v>0</v>
      </c>
      <c r="AR103" s="30">
        <f t="shared" si="309"/>
        <v>0</v>
      </c>
      <c r="AS103" s="25"/>
      <c r="AT103" s="25"/>
      <c r="AU103" s="25"/>
      <c r="AV103" s="25"/>
      <c r="AW103" s="25"/>
      <c r="AX103" s="25"/>
      <c r="AY103" s="25"/>
      <c r="AZ103" s="25"/>
      <c r="BA103" s="25"/>
      <c r="BB103" s="30">
        <f t="shared" si="310"/>
        <v>0</v>
      </c>
      <c r="BC103" s="25"/>
      <c r="BD103" s="25"/>
      <c r="BE103" s="25"/>
      <c r="BF103" s="30">
        <f t="shared" si="285"/>
        <v>0</v>
      </c>
      <c r="BG103" s="25"/>
      <c r="BH103" s="25"/>
      <c r="BI103" s="25"/>
      <c r="BJ103" s="25"/>
      <c r="BK103" s="25"/>
      <c r="BL103" s="25"/>
      <c r="BM103" s="61">
        <f t="shared" si="297"/>
        <v>0</v>
      </c>
      <c r="BN103" s="25"/>
      <c r="BO103" s="25"/>
      <c r="BP103" s="25"/>
      <c r="BQ103" s="25"/>
      <c r="BR103" s="25"/>
      <c r="BS103" s="25"/>
      <c r="BT103" s="61">
        <f t="shared" si="298"/>
        <v>0</v>
      </c>
      <c r="BU103" s="25"/>
      <c r="BV103" s="25"/>
      <c r="BW103" s="61">
        <f t="shared" si="299"/>
        <v>0</v>
      </c>
      <c r="BX103" s="25"/>
      <c r="BY103" s="25"/>
      <c r="BZ103" s="25"/>
      <c r="CA103" s="25"/>
      <c r="CB103" s="61">
        <f t="shared" si="300"/>
        <v>0</v>
      </c>
      <c r="CC103" s="25"/>
      <c r="CD103" s="25"/>
      <c r="CE103" s="25"/>
      <c r="CF103" s="25"/>
      <c r="CG103" s="61">
        <f t="shared" si="301"/>
        <v>0</v>
      </c>
      <c r="CH103" s="25"/>
      <c r="CI103" s="25"/>
      <c r="CJ103" s="25"/>
      <c r="CK103" s="25"/>
      <c r="CL103" s="61">
        <f t="shared" si="302"/>
        <v>0</v>
      </c>
      <c r="CM103" s="25"/>
      <c r="CN103" s="25"/>
      <c r="CO103" s="25"/>
      <c r="CP103" s="25"/>
      <c r="CQ103" s="25"/>
      <c r="CR103" s="61">
        <f t="shared" si="303"/>
        <v>0</v>
      </c>
      <c r="CS103" s="25"/>
      <c r="CT103" s="25"/>
      <c r="CU103" s="25"/>
      <c r="CV103" s="25"/>
      <c r="CW103" s="61">
        <f t="shared" si="286"/>
        <v>0</v>
      </c>
      <c r="CX103" s="25"/>
      <c r="CY103" s="25"/>
      <c r="CZ103" s="25"/>
      <c r="DA103" s="25"/>
      <c r="DB103" s="61">
        <f t="shared" si="287"/>
        <v>0</v>
      </c>
      <c r="DC103" s="25"/>
      <c r="DD103" s="25"/>
      <c r="DE103" s="25"/>
      <c r="DF103" s="61">
        <f t="shared" si="288"/>
        <v>0</v>
      </c>
      <c r="DG103" s="25"/>
      <c r="DH103" s="25"/>
      <c r="DI103" s="25"/>
      <c r="DJ103" s="61">
        <f t="shared" si="289"/>
        <v>0</v>
      </c>
      <c r="DK103" s="25"/>
      <c r="DL103" s="25"/>
      <c r="DM103" s="25"/>
      <c r="DN103" s="61">
        <f t="shared" si="290"/>
        <v>0</v>
      </c>
      <c r="DO103" s="25"/>
      <c r="DP103" s="25"/>
      <c r="DQ103" s="25"/>
      <c r="DR103" s="61">
        <f t="shared" si="304"/>
        <v>0</v>
      </c>
      <c r="DS103" s="25"/>
      <c r="DT103" s="25"/>
      <c r="DU103" s="25"/>
      <c r="DV103" s="25"/>
      <c r="DW103" s="61">
        <f t="shared" si="230"/>
        <v>0</v>
      </c>
      <c r="DX103" s="25"/>
      <c r="DY103" s="25"/>
      <c r="DZ103" s="25"/>
      <c r="EA103" s="25"/>
      <c r="EB103" s="25"/>
      <c r="EC103" s="25"/>
      <c r="ED103" s="25"/>
      <c r="EE103" s="61">
        <f t="shared" si="305"/>
        <v>0</v>
      </c>
      <c r="EF103" s="25"/>
      <c r="EG103" s="25"/>
      <c r="EH103" s="25"/>
      <c r="EI103" s="25"/>
      <c r="EJ103" s="25"/>
      <c r="EK103" s="25"/>
      <c r="EL103" s="61">
        <f t="shared" si="267"/>
        <v>0</v>
      </c>
      <c r="EM103" s="25"/>
      <c r="EN103" s="25"/>
      <c r="EO103" s="61">
        <f t="shared" si="231"/>
        <v>0</v>
      </c>
      <c r="EP103" s="25"/>
      <c r="EQ103" s="25"/>
      <c r="ER103" s="25"/>
      <c r="ES103" s="25"/>
      <c r="ET103" s="25"/>
      <c r="EU103" s="61">
        <f t="shared" si="268"/>
        <v>0</v>
      </c>
      <c r="EV103" s="25"/>
      <c r="EW103" s="25"/>
      <c r="EX103" s="25"/>
      <c r="EY103" s="25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61">
        <f t="shared" si="269"/>
        <v>0</v>
      </c>
      <c r="FL103" s="25"/>
      <c r="FM103" s="25"/>
      <c r="FN103" s="61">
        <f t="shared" si="270"/>
        <v>0</v>
      </c>
      <c r="FO103" s="25"/>
      <c r="FP103" s="25"/>
      <c r="FQ103" s="25">
        <f t="shared" si="271"/>
        <v>0</v>
      </c>
      <c r="FR103" s="25"/>
      <c r="FS103" s="182"/>
      <c r="FT103" s="25"/>
      <c r="FU103" s="25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25">
        <f t="shared" si="325"/>
        <v>0</v>
      </c>
      <c r="GH103" s="25">
        <f t="shared" si="313"/>
        <v>0</v>
      </c>
      <c r="GI103" s="25">
        <f t="shared" si="314"/>
        <v>0</v>
      </c>
      <c r="GJ103" s="25">
        <f t="shared" si="345"/>
        <v>0</v>
      </c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16"/>
      <c r="HV103" s="235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</row>
    <row r="104" spans="1:256" s="6" customFormat="1" ht="15.95" hidden="1" customHeight="1">
      <c r="A104" s="46"/>
      <c r="B104" s="46">
        <v>6603</v>
      </c>
      <c r="C104" s="47" t="s">
        <v>410</v>
      </c>
      <c r="D104" s="57">
        <f t="shared" si="291"/>
        <v>56907900</v>
      </c>
      <c r="E104" s="82">
        <f t="shared" si="273"/>
        <v>51472100</v>
      </c>
      <c r="F104" s="61">
        <f t="shared" si="292"/>
        <v>5334300</v>
      </c>
      <c r="G104" s="61">
        <f t="shared" si="293"/>
        <v>784700</v>
      </c>
      <c r="H104" s="61">
        <f t="shared" si="306"/>
        <v>0</v>
      </c>
      <c r="I104" s="61">
        <f t="shared" si="306"/>
        <v>0</v>
      </c>
      <c r="J104" s="61">
        <f t="shared" si="294"/>
        <v>2616400</v>
      </c>
      <c r="K104" s="82">
        <f t="shared" si="274"/>
        <v>30442900</v>
      </c>
      <c r="L104" s="82">
        <f t="shared" si="275"/>
        <v>12293800</v>
      </c>
      <c r="M104" s="60">
        <f t="shared" si="229"/>
        <v>0</v>
      </c>
      <c r="N104" s="53">
        <f t="shared" si="276"/>
        <v>0</v>
      </c>
      <c r="O104" s="25">
        <f t="shared" si="311"/>
        <v>0</v>
      </c>
      <c r="P104" s="25">
        <f t="shared" si="334"/>
        <v>0</v>
      </c>
      <c r="Q104" s="25">
        <f t="shared" si="335"/>
        <v>0</v>
      </c>
      <c r="R104" s="25">
        <f t="shared" si="335"/>
        <v>0</v>
      </c>
      <c r="S104" s="25">
        <f t="shared" si="336"/>
        <v>0</v>
      </c>
      <c r="T104" s="25">
        <f t="shared" si="337"/>
        <v>0</v>
      </c>
      <c r="U104" s="25">
        <f t="shared" si="338"/>
        <v>0</v>
      </c>
      <c r="V104" s="25">
        <f t="shared" si="339"/>
        <v>0</v>
      </c>
      <c r="W104" s="25">
        <f t="shared" si="340"/>
        <v>0</v>
      </c>
      <c r="X104" s="25">
        <f t="shared" si="341"/>
        <v>0</v>
      </c>
      <c r="Y104" s="25">
        <f t="shared" si="342"/>
        <v>0</v>
      </c>
      <c r="Z104" s="25">
        <f t="shared" si="343"/>
        <v>0</v>
      </c>
      <c r="AA104" s="25">
        <f t="shared" si="343"/>
        <v>0</v>
      </c>
      <c r="AB104" s="25">
        <f t="shared" si="312"/>
        <v>0</v>
      </c>
      <c r="AC104" s="9">
        <f t="shared" si="312"/>
        <v>0</v>
      </c>
      <c r="AD104" s="25">
        <f t="shared" si="344"/>
        <v>0</v>
      </c>
      <c r="AE104" s="53">
        <f t="shared" si="277"/>
        <v>5402700</v>
      </c>
      <c r="AF104" s="61">
        <f t="shared" si="295"/>
        <v>46000</v>
      </c>
      <c r="AG104" s="61">
        <f t="shared" si="296"/>
        <v>5356700</v>
      </c>
      <c r="AH104" s="53">
        <f t="shared" si="307"/>
        <v>33100</v>
      </c>
      <c r="AI104" s="132">
        <f t="shared" si="261"/>
        <v>0</v>
      </c>
      <c r="AJ104" s="82">
        <f t="shared" si="278"/>
        <v>0</v>
      </c>
      <c r="AK104" s="82">
        <f t="shared" si="279"/>
        <v>0</v>
      </c>
      <c r="AL104" s="82">
        <f t="shared" si="280"/>
        <v>0</v>
      </c>
      <c r="AM104" s="82">
        <f t="shared" si="281"/>
        <v>0</v>
      </c>
      <c r="AN104" s="82">
        <f t="shared" si="282"/>
        <v>33100</v>
      </c>
      <c r="AO104" s="82">
        <f t="shared" si="283"/>
        <v>0</v>
      </c>
      <c r="AP104" s="82">
        <f t="shared" si="284"/>
        <v>0</v>
      </c>
      <c r="AQ104" s="12">
        <f t="shared" si="308"/>
        <v>0</v>
      </c>
      <c r="AR104" s="30">
        <f t="shared" si="309"/>
        <v>0</v>
      </c>
      <c r="AS104" s="25"/>
      <c r="AT104" s="25"/>
      <c r="AU104" s="25"/>
      <c r="AV104" s="25"/>
      <c r="AW104" s="25"/>
      <c r="AX104" s="25"/>
      <c r="AY104" s="25"/>
      <c r="AZ104" s="25"/>
      <c r="BA104" s="25">
        <v>3069500</v>
      </c>
      <c r="BB104" s="30">
        <f t="shared" si="310"/>
        <v>2264800</v>
      </c>
      <c r="BC104" s="25">
        <v>2264800</v>
      </c>
      <c r="BD104" s="25"/>
      <c r="BE104" s="25"/>
      <c r="BF104" s="30">
        <f t="shared" si="285"/>
        <v>830700</v>
      </c>
      <c r="BG104" s="25">
        <v>784700</v>
      </c>
      <c r="BH104" s="25">
        <v>46000</v>
      </c>
      <c r="BI104" s="25"/>
      <c r="BJ104" s="25"/>
      <c r="BK104" s="25"/>
      <c r="BL104" s="25"/>
      <c r="BM104" s="61">
        <f t="shared" si="297"/>
        <v>1749100</v>
      </c>
      <c r="BN104" s="25"/>
      <c r="BO104" s="25"/>
      <c r="BP104" s="25">
        <v>1749100</v>
      </c>
      <c r="BQ104" s="25"/>
      <c r="BR104" s="25"/>
      <c r="BS104" s="25"/>
      <c r="BT104" s="61">
        <f t="shared" si="298"/>
        <v>27500</v>
      </c>
      <c r="BU104" s="25"/>
      <c r="BV104" s="25">
        <v>27500</v>
      </c>
      <c r="BW104" s="61">
        <f t="shared" si="299"/>
        <v>423500</v>
      </c>
      <c r="BX104" s="25"/>
      <c r="BY104" s="25"/>
      <c r="BZ104" s="25">
        <v>423500</v>
      </c>
      <c r="CA104" s="25"/>
      <c r="CB104" s="61">
        <f t="shared" si="300"/>
        <v>1080000</v>
      </c>
      <c r="CC104" s="25">
        <v>516500</v>
      </c>
      <c r="CD104" s="25"/>
      <c r="CE104" s="25">
        <v>530400</v>
      </c>
      <c r="CF104" s="25">
        <v>33100</v>
      </c>
      <c r="CG104" s="61">
        <f t="shared" si="301"/>
        <v>23500</v>
      </c>
      <c r="CH104" s="25"/>
      <c r="CI104" s="25"/>
      <c r="CJ104" s="25">
        <v>23500</v>
      </c>
      <c r="CK104" s="25"/>
      <c r="CL104" s="61">
        <f t="shared" si="302"/>
        <v>200000</v>
      </c>
      <c r="CM104" s="25"/>
      <c r="CN104" s="25"/>
      <c r="CO104" s="25">
        <v>200000</v>
      </c>
      <c r="CP104" s="25"/>
      <c r="CQ104" s="25"/>
      <c r="CR104" s="61">
        <f t="shared" si="303"/>
        <v>455000</v>
      </c>
      <c r="CS104" s="25"/>
      <c r="CT104" s="25"/>
      <c r="CU104" s="25">
        <v>455000</v>
      </c>
      <c r="CV104" s="25"/>
      <c r="CW104" s="61">
        <f t="shared" si="286"/>
        <v>1340000</v>
      </c>
      <c r="CX104" s="25">
        <v>800000</v>
      </c>
      <c r="CY104" s="25"/>
      <c r="CZ104" s="25">
        <v>540000</v>
      </c>
      <c r="DA104" s="25"/>
      <c r="DB104" s="61">
        <f t="shared" si="287"/>
        <v>367300</v>
      </c>
      <c r="DC104" s="25"/>
      <c r="DD104" s="25"/>
      <c r="DE104" s="25">
        <v>367300</v>
      </c>
      <c r="DF104" s="61">
        <f t="shared" si="288"/>
        <v>100000</v>
      </c>
      <c r="DG104" s="25">
        <v>100000</v>
      </c>
      <c r="DH104" s="25"/>
      <c r="DI104" s="25"/>
      <c r="DJ104" s="61">
        <f t="shared" si="289"/>
        <v>634400</v>
      </c>
      <c r="DK104" s="25">
        <v>634400</v>
      </c>
      <c r="DL104" s="25"/>
      <c r="DM104" s="25"/>
      <c r="DN104" s="61">
        <f t="shared" si="290"/>
        <v>514000</v>
      </c>
      <c r="DO104" s="25"/>
      <c r="DP104" s="25"/>
      <c r="DQ104" s="25">
        <v>514000</v>
      </c>
      <c r="DR104" s="61">
        <f t="shared" si="304"/>
        <v>335300</v>
      </c>
      <c r="DS104" s="25"/>
      <c r="DT104" s="25"/>
      <c r="DU104" s="25">
        <v>335300</v>
      </c>
      <c r="DV104" s="25"/>
      <c r="DW104" s="61">
        <f t="shared" si="230"/>
        <v>7044400</v>
      </c>
      <c r="DX104" s="25">
        <v>7044400</v>
      </c>
      <c r="DY104" s="25"/>
      <c r="DZ104" s="25"/>
      <c r="EA104" s="25"/>
      <c r="EB104" s="25"/>
      <c r="EC104" s="25"/>
      <c r="ED104" s="25"/>
      <c r="EE104" s="61">
        <f t="shared" si="305"/>
        <v>775100</v>
      </c>
      <c r="EF104" s="25">
        <v>565500</v>
      </c>
      <c r="EG104" s="25">
        <v>18500</v>
      </c>
      <c r="EH104" s="25"/>
      <c r="EI104" s="25">
        <v>191100</v>
      </c>
      <c r="EJ104" s="25"/>
      <c r="EK104" s="25"/>
      <c r="EL104" s="61">
        <f t="shared" si="267"/>
        <v>98400</v>
      </c>
      <c r="EM104" s="25">
        <v>98400</v>
      </c>
      <c r="EN104" s="25"/>
      <c r="EO104" s="61">
        <f t="shared" si="231"/>
        <v>785000</v>
      </c>
      <c r="EP104" s="25">
        <v>785000</v>
      </c>
      <c r="EQ104" s="25"/>
      <c r="ER104" s="25"/>
      <c r="ES104" s="25"/>
      <c r="ET104" s="25"/>
      <c r="EU104" s="61">
        <f t="shared" si="268"/>
        <v>5012000</v>
      </c>
      <c r="EV104" s="25">
        <v>5012000</v>
      </c>
      <c r="EW104" s="25"/>
      <c r="EX104" s="25"/>
      <c r="EY104" s="25"/>
      <c r="EZ104" s="9">
        <v>10400</v>
      </c>
      <c r="FA104" s="9">
        <v>1014800</v>
      </c>
      <c r="FB104" s="9">
        <v>3000000</v>
      </c>
      <c r="FC104" s="9">
        <v>1400000</v>
      </c>
      <c r="FD104" s="9">
        <v>2674400</v>
      </c>
      <c r="FE104" s="9">
        <v>4530000</v>
      </c>
      <c r="FF104" s="9">
        <v>130800</v>
      </c>
      <c r="FG104" s="9">
        <v>2037300</v>
      </c>
      <c r="FH104" s="9">
        <v>1675000</v>
      </c>
      <c r="FI104" s="9">
        <v>800000</v>
      </c>
      <c r="FJ104" s="9">
        <v>211900</v>
      </c>
      <c r="FK104" s="61">
        <f t="shared" si="269"/>
        <v>477900</v>
      </c>
      <c r="FL104" s="25">
        <v>477900</v>
      </c>
      <c r="FM104" s="25"/>
      <c r="FN104" s="61">
        <f t="shared" si="270"/>
        <v>3684100</v>
      </c>
      <c r="FO104" s="25">
        <v>3684100</v>
      </c>
      <c r="FP104" s="25"/>
      <c r="FQ104" s="25">
        <f t="shared" si="271"/>
        <v>452000</v>
      </c>
      <c r="FR104" s="25">
        <v>452000</v>
      </c>
      <c r="FS104" s="182"/>
      <c r="FT104" s="25"/>
      <c r="FU104" s="25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25">
        <f t="shared" si="325"/>
        <v>7679800</v>
      </c>
      <c r="GH104" s="25">
        <f t="shared" si="313"/>
        <v>7679800</v>
      </c>
      <c r="GI104" s="25">
        <f t="shared" si="314"/>
        <v>0</v>
      </c>
      <c r="GJ104" s="25">
        <f t="shared" si="345"/>
        <v>0</v>
      </c>
      <c r="GK104" s="25"/>
      <c r="GL104" s="25"/>
      <c r="GM104" s="25"/>
      <c r="GN104" s="25">
        <v>478800</v>
      </c>
      <c r="GO104" s="25"/>
      <c r="GP104" s="25"/>
      <c r="GQ104" s="25">
        <v>800000</v>
      </c>
      <c r="GR104" s="25"/>
      <c r="GS104" s="25"/>
      <c r="GT104" s="25">
        <v>890000</v>
      </c>
      <c r="GU104" s="25"/>
      <c r="GV104" s="25"/>
      <c r="GW104" s="25">
        <v>865000</v>
      </c>
      <c r="GX104" s="25"/>
      <c r="GY104" s="25"/>
      <c r="GZ104" s="25">
        <v>500000</v>
      </c>
      <c r="HA104" s="25"/>
      <c r="HB104" s="25"/>
      <c r="HC104" s="25"/>
      <c r="HD104" s="25"/>
      <c r="HE104" s="25"/>
      <c r="HF104" s="25">
        <v>1346000</v>
      </c>
      <c r="HG104" s="25"/>
      <c r="HH104" s="25"/>
      <c r="HI104" s="25">
        <v>200000</v>
      </c>
      <c r="HJ104" s="25"/>
      <c r="HK104" s="25"/>
      <c r="HL104" s="25"/>
      <c r="HM104" s="25">
        <v>600000</v>
      </c>
      <c r="HN104" s="25"/>
      <c r="HO104" s="25"/>
      <c r="HP104" s="25">
        <v>2000000</v>
      </c>
      <c r="HQ104" s="25"/>
      <c r="HR104" s="25"/>
      <c r="HS104" s="25"/>
      <c r="HT104" s="25"/>
      <c r="HU104" s="216"/>
      <c r="HV104" s="235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</row>
    <row r="105" spans="1:256" s="6" customFormat="1" ht="15.95" hidden="1" customHeight="1">
      <c r="A105" s="46"/>
      <c r="B105" s="46">
        <v>6604</v>
      </c>
      <c r="C105" s="47" t="s">
        <v>539</v>
      </c>
      <c r="D105" s="57">
        <f t="shared" si="291"/>
        <v>269800</v>
      </c>
      <c r="E105" s="82">
        <f t="shared" si="273"/>
        <v>63700</v>
      </c>
      <c r="F105" s="61">
        <f t="shared" si="292"/>
        <v>0</v>
      </c>
      <c r="G105" s="61">
        <f t="shared" si="293"/>
        <v>0</v>
      </c>
      <c r="H105" s="61">
        <f t="shared" si="306"/>
        <v>0</v>
      </c>
      <c r="I105" s="61">
        <f t="shared" si="306"/>
        <v>0</v>
      </c>
      <c r="J105" s="61">
        <f t="shared" si="294"/>
        <v>0</v>
      </c>
      <c r="K105" s="82">
        <f t="shared" si="274"/>
        <v>30400</v>
      </c>
      <c r="L105" s="82">
        <f t="shared" si="275"/>
        <v>33300</v>
      </c>
      <c r="M105" s="60">
        <f t="shared" si="229"/>
        <v>0</v>
      </c>
      <c r="N105" s="53">
        <f t="shared" si="276"/>
        <v>0</v>
      </c>
      <c r="O105" s="25">
        <f t="shared" si="311"/>
        <v>0</v>
      </c>
      <c r="P105" s="25">
        <f t="shared" si="334"/>
        <v>0</v>
      </c>
      <c r="Q105" s="25">
        <f t="shared" si="335"/>
        <v>0</v>
      </c>
      <c r="R105" s="25">
        <f t="shared" si="335"/>
        <v>0</v>
      </c>
      <c r="S105" s="25">
        <f t="shared" si="336"/>
        <v>0</v>
      </c>
      <c r="T105" s="25">
        <f t="shared" si="337"/>
        <v>0</v>
      </c>
      <c r="U105" s="25">
        <f t="shared" si="338"/>
        <v>0</v>
      </c>
      <c r="V105" s="25">
        <f t="shared" si="339"/>
        <v>0</v>
      </c>
      <c r="W105" s="25">
        <f t="shared" si="340"/>
        <v>0</v>
      </c>
      <c r="X105" s="25">
        <f t="shared" si="341"/>
        <v>0</v>
      </c>
      <c r="Y105" s="25">
        <f t="shared" si="342"/>
        <v>0</v>
      </c>
      <c r="Z105" s="25">
        <f t="shared" si="343"/>
        <v>0</v>
      </c>
      <c r="AA105" s="25">
        <f t="shared" si="343"/>
        <v>0</v>
      </c>
      <c r="AB105" s="25">
        <f t="shared" si="312"/>
        <v>0</v>
      </c>
      <c r="AC105" s="9">
        <f t="shared" si="312"/>
        <v>0</v>
      </c>
      <c r="AD105" s="25">
        <f t="shared" si="344"/>
        <v>0</v>
      </c>
      <c r="AE105" s="53">
        <f t="shared" si="277"/>
        <v>206100</v>
      </c>
      <c r="AF105" s="61">
        <f t="shared" si="295"/>
        <v>0</v>
      </c>
      <c r="AG105" s="61">
        <f t="shared" si="296"/>
        <v>206100</v>
      </c>
      <c r="AH105" s="53">
        <f t="shared" si="307"/>
        <v>0</v>
      </c>
      <c r="AI105" s="132">
        <f t="shared" si="261"/>
        <v>0</v>
      </c>
      <c r="AJ105" s="82">
        <f t="shared" si="278"/>
        <v>0</v>
      </c>
      <c r="AK105" s="82">
        <f t="shared" si="279"/>
        <v>0</v>
      </c>
      <c r="AL105" s="82">
        <f t="shared" si="280"/>
        <v>0</v>
      </c>
      <c r="AM105" s="82">
        <f t="shared" si="281"/>
        <v>0</v>
      </c>
      <c r="AN105" s="82">
        <f t="shared" si="282"/>
        <v>0</v>
      </c>
      <c r="AO105" s="82">
        <f t="shared" si="283"/>
        <v>0</v>
      </c>
      <c r="AP105" s="82">
        <f t="shared" si="284"/>
        <v>0</v>
      </c>
      <c r="AQ105" s="12">
        <f t="shared" si="308"/>
        <v>0</v>
      </c>
      <c r="AR105" s="30">
        <f t="shared" si="309"/>
        <v>0</v>
      </c>
      <c r="AS105" s="25"/>
      <c r="AT105" s="25"/>
      <c r="AU105" s="25"/>
      <c r="AV105" s="25"/>
      <c r="AW105" s="25"/>
      <c r="AX105" s="25"/>
      <c r="AY105" s="25"/>
      <c r="AZ105" s="25"/>
      <c r="BA105" s="25"/>
      <c r="BB105" s="30">
        <f t="shared" si="310"/>
        <v>0</v>
      </c>
      <c r="BC105" s="25"/>
      <c r="BD105" s="25"/>
      <c r="BE105" s="25"/>
      <c r="BF105" s="30">
        <f t="shared" si="285"/>
        <v>0</v>
      </c>
      <c r="BG105" s="25"/>
      <c r="BH105" s="25"/>
      <c r="BI105" s="25"/>
      <c r="BJ105" s="25"/>
      <c r="BK105" s="25"/>
      <c r="BL105" s="25"/>
      <c r="BM105" s="61">
        <f t="shared" si="297"/>
        <v>0</v>
      </c>
      <c r="BN105" s="25"/>
      <c r="BO105" s="25"/>
      <c r="BP105" s="25"/>
      <c r="BQ105" s="25"/>
      <c r="BR105" s="25"/>
      <c r="BS105" s="25"/>
      <c r="BT105" s="61">
        <f t="shared" si="298"/>
        <v>0</v>
      </c>
      <c r="BU105" s="25"/>
      <c r="BV105" s="25"/>
      <c r="BW105" s="61">
        <f t="shared" si="299"/>
        <v>6000</v>
      </c>
      <c r="BX105" s="25"/>
      <c r="BY105" s="25"/>
      <c r="BZ105" s="25">
        <v>6000</v>
      </c>
      <c r="CA105" s="25"/>
      <c r="CB105" s="61">
        <f t="shared" si="300"/>
        <v>0</v>
      </c>
      <c r="CC105" s="25"/>
      <c r="CD105" s="25"/>
      <c r="CE105" s="25"/>
      <c r="CF105" s="25"/>
      <c r="CG105" s="61">
        <f t="shared" si="301"/>
        <v>0</v>
      </c>
      <c r="CH105" s="25"/>
      <c r="CI105" s="25"/>
      <c r="CJ105" s="25"/>
      <c r="CK105" s="25"/>
      <c r="CL105" s="61">
        <f t="shared" si="302"/>
        <v>0</v>
      </c>
      <c r="CM105" s="25"/>
      <c r="CN105" s="25"/>
      <c r="CO105" s="25"/>
      <c r="CP105" s="25"/>
      <c r="CQ105" s="25"/>
      <c r="CR105" s="61">
        <f t="shared" si="303"/>
        <v>200100</v>
      </c>
      <c r="CS105" s="25"/>
      <c r="CT105" s="25"/>
      <c r="CU105" s="25">
        <v>200100</v>
      </c>
      <c r="CV105" s="25"/>
      <c r="CW105" s="61">
        <f t="shared" si="286"/>
        <v>0</v>
      </c>
      <c r="CX105" s="25"/>
      <c r="CY105" s="25"/>
      <c r="CZ105" s="25"/>
      <c r="DA105" s="25"/>
      <c r="DB105" s="61">
        <f t="shared" si="287"/>
        <v>0</v>
      </c>
      <c r="DC105" s="25"/>
      <c r="DD105" s="25"/>
      <c r="DE105" s="25"/>
      <c r="DF105" s="61">
        <f t="shared" si="288"/>
        <v>0</v>
      </c>
      <c r="DG105" s="25"/>
      <c r="DH105" s="25"/>
      <c r="DI105" s="25"/>
      <c r="DJ105" s="61">
        <f t="shared" si="289"/>
        <v>0</v>
      </c>
      <c r="DK105" s="25"/>
      <c r="DL105" s="25"/>
      <c r="DM105" s="25"/>
      <c r="DN105" s="61">
        <f t="shared" si="290"/>
        <v>0</v>
      </c>
      <c r="DO105" s="25"/>
      <c r="DP105" s="25"/>
      <c r="DQ105" s="25"/>
      <c r="DR105" s="61">
        <f t="shared" si="304"/>
        <v>0</v>
      </c>
      <c r="DS105" s="25"/>
      <c r="DT105" s="25"/>
      <c r="DU105" s="25"/>
      <c r="DV105" s="25"/>
      <c r="DW105" s="61">
        <f t="shared" si="230"/>
        <v>0</v>
      </c>
      <c r="DX105" s="25"/>
      <c r="DY105" s="25"/>
      <c r="DZ105" s="25"/>
      <c r="EA105" s="25"/>
      <c r="EB105" s="25"/>
      <c r="EC105" s="25"/>
      <c r="ED105" s="25"/>
      <c r="EE105" s="61">
        <f t="shared" si="305"/>
        <v>0</v>
      </c>
      <c r="EF105" s="25"/>
      <c r="EG105" s="25"/>
      <c r="EH105" s="25"/>
      <c r="EI105" s="25"/>
      <c r="EJ105" s="25"/>
      <c r="EK105" s="25"/>
      <c r="EL105" s="61">
        <f t="shared" si="267"/>
        <v>0</v>
      </c>
      <c r="EM105" s="25"/>
      <c r="EN105" s="25"/>
      <c r="EO105" s="61">
        <f t="shared" si="231"/>
        <v>0</v>
      </c>
      <c r="EP105" s="25"/>
      <c r="EQ105" s="25"/>
      <c r="ER105" s="25"/>
      <c r="ES105" s="25"/>
      <c r="ET105" s="25"/>
      <c r="EU105" s="61">
        <f t="shared" si="268"/>
        <v>0</v>
      </c>
      <c r="EV105" s="25"/>
      <c r="EW105" s="25"/>
      <c r="EX105" s="25"/>
      <c r="EY105" s="25"/>
      <c r="EZ105" s="9"/>
      <c r="FA105" s="9"/>
      <c r="FB105" s="9"/>
      <c r="FC105" s="9"/>
      <c r="FD105" s="9">
        <v>25600</v>
      </c>
      <c r="FE105" s="9"/>
      <c r="FF105" s="9"/>
      <c r="FG105" s="9">
        <v>4800</v>
      </c>
      <c r="FH105" s="9"/>
      <c r="FI105" s="9"/>
      <c r="FJ105" s="9"/>
      <c r="FK105" s="61">
        <f t="shared" si="269"/>
        <v>0</v>
      </c>
      <c r="FL105" s="25"/>
      <c r="FM105" s="25"/>
      <c r="FN105" s="61">
        <f t="shared" si="270"/>
        <v>0</v>
      </c>
      <c r="FO105" s="25"/>
      <c r="FP105" s="25"/>
      <c r="FQ105" s="25">
        <f t="shared" si="271"/>
        <v>33300</v>
      </c>
      <c r="FR105" s="25">
        <v>33300</v>
      </c>
      <c r="FS105" s="182"/>
      <c r="FT105" s="25"/>
      <c r="FU105" s="25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25">
        <f t="shared" si="325"/>
        <v>0</v>
      </c>
      <c r="GH105" s="25">
        <f t="shared" si="313"/>
        <v>0</v>
      </c>
      <c r="GI105" s="25">
        <f t="shared" si="314"/>
        <v>0</v>
      </c>
      <c r="GJ105" s="25">
        <f t="shared" si="345"/>
        <v>0</v>
      </c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16"/>
      <c r="HV105" s="235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</row>
    <row r="106" spans="1:256" s="6" customFormat="1" ht="15.95" hidden="1" customHeight="1">
      <c r="A106" s="46"/>
      <c r="B106" s="46">
        <v>6605</v>
      </c>
      <c r="C106" s="47" t="s">
        <v>540</v>
      </c>
      <c r="D106" s="57">
        <f t="shared" si="291"/>
        <v>0</v>
      </c>
      <c r="E106" s="82">
        <f t="shared" si="273"/>
        <v>0</v>
      </c>
      <c r="F106" s="61">
        <f t="shared" si="292"/>
        <v>0</v>
      </c>
      <c r="G106" s="61">
        <f t="shared" si="293"/>
        <v>0</v>
      </c>
      <c r="H106" s="61">
        <f t="shared" si="306"/>
        <v>0</v>
      </c>
      <c r="I106" s="61">
        <f t="shared" si="306"/>
        <v>0</v>
      </c>
      <c r="J106" s="61">
        <f t="shared" si="294"/>
        <v>0</v>
      </c>
      <c r="K106" s="82">
        <f t="shared" si="274"/>
        <v>0</v>
      </c>
      <c r="L106" s="82">
        <f t="shared" si="275"/>
        <v>0</v>
      </c>
      <c r="M106" s="60">
        <f t="shared" si="229"/>
        <v>0</v>
      </c>
      <c r="N106" s="53">
        <f t="shared" si="276"/>
        <v>0</v>
      </c>
      <c r="O106" s="25">
        <f t="shared" si="311"/>
        <v>0</v>
      </c>
      <c r="P106" s="25">
        <f t="shared" si="334"/>
        <v>0</v>
      </c>
      <c r="Q106" s="25">
        <f t="shared" si="335"/>
        <v>0</v>
      </c>
      <c r="R106" s="25">
        <f t="shared" si="335"/>
        <v>0</v>
      </c>
      <c r="S106" s="25">
        <f t="shared" si="336"/>
        <v>0</v>
      </c>
      <c r="T106" s="25">
        <f t="shared" si="337"/>
        <v>0</v>
      </c>
      <c r="U106" s="25">
        <f t="shared" si="338"/>
        <v>0</v>
      </c>
      <c r="V106" s="25">
        <f t="shared" si="339"/>
        <v>0</v>
      </c>
      <c r="W106" s="25">
        <f t="shared" si="340"/>
        <v>0</v>
      </c>
      <c r="X106" s="25">
        <f t="shared" si="341"/>
        <v>0</v>
      </c>
      <c r="Y106" s="25">
        <f t="shared" si="342"/>
        <v>0</v>
      </c>
      <c r="Z106" s="25">
        <f t="shared" si="343"/>
        <v>0</v>
      </c>
      <c r="AA106" s="25">
        <f t="shared" si="343"/>
        <v>0</v>
      </c>
      <c r="AB106" s="25">
        <f t="shared" si="312"/>
        <v>0</v>
      </c>
      <c r="AC106" s="9">
        <f t="shared" si="312"/>
        <v>0</v>
      </c>
      <c r="AD106" s="25">
        <f t="shared" si="344"/>
        <v>0</v>
      </c>
      <c r="AE106" s="53">
        <f t="shared" si="277"/>
        <v>0</v>
      </c>
      <c r="AF106" s="61">
        <f t="shared" si="295"/>
        <v>0</v>
      </c>
      <c r="AG106" s="61">
        <f t="shared" si="296"/>
        <v>0</v>
      </c>
      <c r="AH106" s="53">
        <f t="shared" si="307"/>
        <v>0</v>
      </c>
      <c r="AI106" s="132">
        <f t="shared" si="261"/>
        <v>0</v>
      </c>
      <c r="AJ106" s="82">
        <f t="shared" si="278"/>
        <v>0</v>
      </c>
      <c r="AK106" s="82">
        <f t="shared" si="279"/>
        <v>0</v>
      </c>
      <c r="AL106" s="82">
        <f t="shared" si="280"/>
        <v>0</v>
      </c>
      <c r="AM106" s="82">
        <f t="shared" si="281"/>
        <v>0</v>
      </c>
      <c r="AN106" s="82">
        <f t="shared" si="282"/>
        <v>0</v>
      </c>
      <c r="AO106" s="82">
        <f t="shared" si="283"/>
        <v>0</v>
      </c>
      <c r="AP106" s="82">
        <f t="shared" si="284"/>
        <v>0</v>
      </c>
      <c r="AQ106" s="12">
        <f t="shared" si="308"/>
        <v>0</v>
      </c>
      <c r="AR106" s="30">
        <f t="shared" si="309"/>
        <v>0</v>
      </c>
      <c r="AS106" s="25"/>
      <c r="AT106" s="25"/>
      <c r="AU106" s="25"/>
      <c r="AV106" s="25"/>
      <c r="AW106" s="25"/>
      <c r="AX106" s="25"/>
      <c r="AY106" s="25"/>
      <c r="AZ106" s="25"/>
      <c r="BA106" s="25"/>
      <c r="BB106" s="30">
        <f t="shared" si="310"/>
        <v>0</v>
      </c>
      <c r="BC106" s="25"/>
      <c r="BD106" s="25"/>
      <c r="BE106" s="25"/>
      <c r="BF106" s="30">
        <f t="shared" si="285"/>
        <v>0</v>
      </c>
      <c r="BG106" s="25"/>
      <c r="BH106" s="25"/>
      <c r="BI106" s="25"/>
      <c r="BJ106" s="25"/>
      <c r="BK106" s="25"/>
      <c r="BL106" s="25"/>
      <c r="BM106" s="61">
        <f t="shared" si="297"/>
        <v>0</v>
      </c>
      <c r="BN106" s="25"/>
      <c r="BO106" s="25"/>
      <c r="BP106" s="25"/>
      <c r="BQ106" s="25"/>
      <c r="BR106" s="25"/>
      <c r="BS106" s="25"/>
      <c r="BT106" s="61">
        <f t="shared" si="298"/>
        <v>0</v>
      </c>
      <c r="BU106" s="25"/>
      <c r="BV106" s="25"/>
      <c r="BW106" s="61">
        <f t="shared" si="299"/>
        <v>0</v>
      </c>
      <c r="BX106" s="25"/>
      <c r="BY106" s="25"/>
      <c r="BZ106" s="25"/>
      <c r="CA106" s="25"/>
      <c r="CB106" s="61">
        <f t="shared" si="300"/>
        <v>0</v>
      </c>
      <c r="CC106" s="25"/>
      <c r="CD106" s="25"/>
      <c r="CE106" s="25"/>
      <c r="CF106" s="25"/>
      <c r="CG106" s="61">
        <f t="shared" si="301"/>
        <v>0</v>
      </c>
      <c r="CH106" s="25"/>
      <c r="CI106" s="25"/>
      <c r="CJ106" s="25"/>
      <c r="CK106" s="25"/>
      <c r="CL106" s="61">
        <f t="shared" si="302"/>
        <v>0</v>
      </c>
      <c r="CM106" s="25"/>
      <c r="CN106" s="25"/>
      <c r="CO106" s="25"/>
      <c r="CP106" s="25"/>
      <c r="CQ106" s="25"/>
      <c r="CR106" s="61">
        <f t="shared" si="303"/>
        <v>0</v>
      </c>
      <c r="CS106" s="25"/>
      <c r="CT106" s="25"/>
      <c r="CU106" s="25"/>
      <c r="CV106" s="25"/>
      <c r="CW106" s="61">
        <f t="shared" si="286"/>
        <v>0</v>
      </c>
      <c r="CX106" s="25"/>
      <c r="CY106" s="25"/>
      <c r="CZ106" s="25"/>
      <c r="DA106" s="25"/>
      <c r="DB106" s="61">
        <f t="shared" si="287"/>
        <v>0</v>
      </c>
      <c r="DC106" s="25"/>
      <c r="DD106" s="25"/>
      <c r="DE106" s="25"/>
      <c r="DF106" s="61">
        <f t="shared" si="288"/>
        <v>0</v>
      </c>
      <c r="DG106" s="25"/>
      <c r="DH106" s="25"/>
      <c r="DI106" s="25"/>
      <c r="DJ106" s="61">
        <f t="shared" si="289"/>
        <v>0</v>
      </c>
      <c r="DK106" s="25"/>
      <c r="DL106" s="25"/>
      <c r="DM106" s="25"/>
      <c r="DN106" s="61">
        <f t="shared" si="290"/>
        <v>0</v>
      </c>
      <c r="DO106" s="25"/>
      <c r="DP106" s="25"/>
      <c r="DQ106" s="25"/>
      <c r="DR106" s="61">
        <f t="shared" si="304"/>
        <v>0</v>
      </c>
      <c r="DS106" s="25"/>
      <c r="DT106" s="25"/>
      <c r="DU106" s="25"/>
      <c r="DV106" s="25"/>
      <c r="DW106" s="61">
        <f t="shared" si="230"/>
        <v>0</v>
      </c>
      <c r="DX106" s="25"/>
      <c r="DY106" s="25"/>
      <c r="DZ106" s="25"/>
      <c r="EA106" s="25"/>
      <c r="EB106" s="25"/>
      <c r="EC106" s="25"/>
      <c r="ED106" s="25"/>
      <c r="EE106" s="61">
        <f t="shared" si="305"/>
        <v>0</v>
      </c>
      <c r="EF106" s="25"/>
      <c r="EG106" s="25"/>
      <c r="EH106" s="25"/>
      <c r="EI106" s="25"/>
      <c r="EJ106" s="25"/>
      <c r="EK106" s="25"/>
      <c r="EL106" s="61">
        <f t="shared" si="267"/>
        <v>0</v>
      </c>
      <c r="EM106" s="25"/>
      <c r="EN106" s="25"/>
      <c r="EO106" s="61">
        <f t="shared" si="231"/>
        <v>0</v>
      </c>
      <c r="EP106" s="25"/>
      <c r="EQ106" s="25"/>
      <c r="ER106" s="25"/>
      <c r="ES106" s="25"/>
      <c r="ET106" s="25"/>
      <c r="EU106" s="61">
        <f t="shared" si="268"/>
        <v>0</v>
      </c>
      <c r="EV106" s="25"/>
      <c r="EW106" s="25"/>
      <c r="EX106" s="25"/>
      <c r="EY106" s="25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61">
        <f t="shared" si="269"/>
        <v>0</v>
      </c>
      <c r="FL106" s="25"/>
      <c r="FM106" s="25"/>
      <c r="FN106" s="61">
        <f t="shared" si="270"/>
        <v>0</v>
      </c>
      <c r="FO106" s="25"/>
      <c r="FP106" s="25"/>
      <c r="FQ106" s="25">
        <f t="shared" si="271"/>
        <v>0</v>
      </c>
      <c r="FR106" s="25"/>
      <c r="FS106" s="182"/>
      <c r="FT106" s="25"/>
      <c r="FU106" s="25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25">
        <f t="shared" si="325"/>
        <v>0</v>
      </c>
      <c r="GH106" s="25">
        <f t="shared" si="313"/>
        <v>0</v>
      </c>
      <c r="GI106" s="25">
        <f t="shared" si="314"/>
        <v>0</v>
      </c>
      <c r="GJ106" s="25">
        <f t="shared" si="345"/>
        <v>0</v>
      </c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16"/>
      <c r="HV106" s="235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</row>
    <row r="107" spans="1:256" s="6" customFormat="1" ht="15.95" hidden="1" customHeight="1">
      <c r="A107" s="46"/>
      <c r="B107" s="46">
        <v>6606</v>
      </c>
      <c r="C107" s="47" t="s">
        <v>411</v>
      </c>
      <c r="D107" s="57">
        <f t="shared" si="291"/>
        <v>146086500</v>
      </c>
      <c r="E107" s="82">
        <f t="shared" si="273"/>
        <v>127442500</v>
      </c>
      <c r="F107" s="61">
        <f t="shared" si="292"/>
        <v>0</v>
      </c>
      <c r="G107" s="61">
        <f t="shared" si="293"/>
        <v>3500000</v>
      </c>
      <c r="H107" s="61">
        <f t="shared" si="306"/>
        <v>0</v>
      </c>
      <c r="I107" s="61">
        <f t="shared" si="306"/>
        <v>0</v>
      </c>
      <c r="J107" s="61">
        <f t="shared" si="294"/>
        <v>27500000</v>
      </c>
      <c r="K107" s="82">
        <f t="shared" si="274"/>
        <v>96442500</v>
      </c>
      <c r="L107" s="82">
        <f t="shared" si="275"/>
        <v>0</v>
      </c>
      <c r="M107" s="60">
        <f t="shared" si="229"/>
        <v>0</v>
      </c>
      <c r="N107" s="53">
        <f t="shared" si="276"/>
        <v>0</v>
      </c>
      <c r="O107" s="25">
        <f t="shared" si="311"/>
        <v>0</v>
      </c>
      <c r="P107" s="25">
        <f t="shared" si="334"/>
        <v>0</v>
      </c>
      <c r="Q107" s="25">
        <f t="shared" si="335"/>
        <v>0</v>
      </c>
      <c r="R107" s="25">
        <f t="shared" si="335"/>
        <v>0</v>
      </c>
      <c r="S107" s="25">
        <f t="shared" si="336"/>
        <v>0</v>
      </c>
      <c r="T107" s="25">
        <f t="shared" si="337"/>
        <v>0</v>
      </c>
      <c r="U107" s="25">
        <f t="shared" si="338"/>
        <v>0</v>
      </c>
      <c r="V107" s="25">
        <f t="shared" si="339"/>
        <v>0</v>
      </c>
      <c r="W107" s="25">
        <f t="shared" si="340"/>
        <v>0</v>
      </c>
      <c r="X107" s="25">
        <f t="shared" si="341"/>
        <v>0</v>
      </c>
      <c r="Y107" s="25">
        <f t="shared" si="342"/>
        <v>0</v>
      </c>
      <c r="Z107" s="25">
        <f t="shared" si="343"/>
        <v>0</v>
      </c>
      <c r="AA107" s="25">
        <f t="shared" si="343"/>
        <v>0</v>
      </c>
      <c r="AB107" s="25">
        <f t="shared" si="312"/>
        <v>0</v>
      </c>
      <c r="AC107" s="9">
        <f t="shared" si="312"/>
        <v>0</v>
      </c>
      <c r="AD107" s="25">
        <f t="shared" si="344"/>
        <v>0</v>
      </c>
      <c r="AE107" s="53">
        <f t="shared" si="277"/>
        <v>18644000</v>
      </c>
      <c r="AF107" s="61">
        <f t="shared" si="295"/>
        <v>0</v>
      </c>
      <c r="AG107" s="61">
        <f t="shared" si="296"/>
        <v>18644000</v>
      </c>
      <c r="AH107" s="53">
        <f t="shared" si="307"/>
        <v>0</v>
      </c>
      <c r="AI107" s="132">
        <f t="shared" si="261"/>
        <v>0</v>
      </c>
      <c r="AJ107" s="82">
        <f t="shared" si="278"/>
        <v>0</v>
      </c>
      <c r="AK107" s="82">
        <f t="shared" si="279"/>
        <v>0</v>
      </c>
      <c r="AL107" s="82">
        <f t="shared" si="280"/>
        <v>0</v>
      </c>
      <c r="AM107" s="82">
        <f t="shared" si="281"/>
        <v>0</v>
      </c>
      <c r="AN107" s="82">
        <f t="shared" si="282"/>
        <v>0</v>
      </c>
      <c r="AO107" s="82">
        <f t="shared" si="283"/>
        <v>0</v>
      </c>
      <c r="AP107" s="82">
        <f t="shared" si="284"/>
        <v>0</v>
      </c>
      <c r="AQ107" s="12">
        <f t="shared" si="308"/>
        <v>0</v>
      </c>
      <c r="AR107" s="30">
        <f t="shared" si="309"/>
        <v>0</v>
      </c>
      <c r="AS107" s="25"/>
      <c r="AT107" s="25"/>
      <c r="AU107" s="25"/>
      <c r="AV107" s="25"/>
      <c r="AW107" s="25"/>
      <c r="AX107" s="25"/>
      <c r="AY107" s="25"/>
      <c r="AZ107" s="25"/>
      <c r="BA107" s="25"/>
      <c r="BB107" s="30">
        <f t="shared" si="310"/>
        <v>0</v>
      </c>
      <c r="BC107" s="25"/>
      <c r="BD107" s="25"/>
      <c r="BE107" s="25"/>
      <c r="BF107" s="30">
        <f t="shared" si="285"/>
        <v>3500000</v>
      </c>
      <c r="BG107" s="25">
        <v>3500000</v>
      </c>
      <c r="BH107" s="25"/>
      <c r="BI107" s="25"/>
      <c r="BJ107" s="25"/>
      <c r="BK107" s="25"/>
      <c r="BL107" s="25"/>
      <c r="BM107" s="61">
        <f t="shared" si="297"/>
        <v>18000000</v>
      </c>
      <c r="BN107" s="25">
        <v>8000000</v>
      </c>
      <c r="BO107" s="25"/>
      <c r="BP107" s="25">
        <v>10000000</v>
      </c>
      <c r="BQ107" s="25"/>
      <c r="BR107" s="25"/>
      <c r="BS107" s="25"/>
      <c r="BT107" s="61">
        <f t="shared" si="298"/>
        <v>0</v>
      </c>
      <c r="BU107" s="25"/>
      <c r="BV107" s="25"/>
      <c r="BW107" s="61">
        <f t="shared" si="299"/>
        <v>0</v>
      </c>
      <c r="BX107" s="25"/>
      <c r="BY107" s="25"/>
      <c r="BZ107" s="25"/>
      <c r="CA107" s="25"/>
      <c r="CB107" s="61">
        <f t="shared" si="300"/>
        <v>0</v>
      </c>
      <c r="CC107" s="25"/>
      <c r="CD107" s="25"/>
      <c r="CE107" s="25"/>
      <c r="CF107" s="25"/>
      <c r="CG107" s="61">
        <f t="shared" si="301"/>
        <v>0</v>
      </c>
      <c r="CH107" s="25"/>
      <c r="CI107" s="25"/>
      <c r="CJ107" s="25"/>
      <c r="CK107" s="25"/>
      <c r="CL107" s="61">
        <f t="shared" si="302"/>
        <v>4000000</v>
      </c>
      <c r="CM107" s="25"/>
      <c r="CN107" s="25"/>
      <c r="CO107" s="25">
        <v>4000000</v>
      </c>
      <c r="CP107" s="25"/>
      <c r="CQ107" s="25"/>
      <c r="CR107" s="61">
        <f t="shared" si="303"/>
        <v>0</v>
      </c>
      <c r="CS107" s="25"/>
      <c r="CT107" s="25"/>
      <c r="CU107" s="25"/>
      <c r="CV107" s="25"/>
      <c r="CW107" s="61">
        <f t="shared" si="286"/>
        <v>0</v>
      </c>
      <c r="CX107" s="25"/>
      <c r="CY107" s="25"/>
      <c r="CZ107" s="25"/>
      <c r="DA107" s="25"/>
      <c r="DB107" s="61">
        <f t="shared" si="287"/>
        <v>3500000</v>
      </c>
      <c r="DC107" s="25"/>
      <c r="DD107" s="25"/>
      <c r="DE107" s="25">
        <v>3500000</v>
      </c>
      <c r="DF107" s="61">
        <f t="shared" si="288"/>
        <v>0</v>
      </c>
      <c r="DG107" s="25"/>
      <c r="DH107" s="25"/>
      <c r="DI107" s="25"/>
      <c r="DJ107" s="61">
        <f t="shared" si="289"/>
        <v>0</v>
      </c>
      <c r="DK107" s="25"/>
      <c r="DL107" s="25"/>
      <c r="DM107" s="25"/>
      <c r="DN107" s="61">
        <f t="shared" si="290"/>
        <v>0</v>
      </c>
      <c r="DO107" s="25"/>
      <c r="DP107" s="25"/>
      <c r="DQ107" s="25"/>
      <c r="DR107" s="61">
        <f t="shared" si="304"/>
        <v>130000</v>
      </c>
      <c r="DS107" s="25"/>
      <c r="DT107" s="25"/>
      <c r="DU107" s="25">
        <v>130000</v>
      </c>
      <c r="DV107" s="25"/>
      <c r="DW107" s="61">
        <f t="shared" si="230"/>
        <v>86600000</v>
      </c>
      <c r="DX107" s="25">
        <v>86600000</v>
      </c>
      <c r="DY107" s="25"/>
      <c r="DZ107" s="25"/>
      <c r="EA107" s="25"/>
      <c r="EB107" s="25"/>
      <c r="EC107" s="25"/>
      <c r="ED107" s="25"/>
      <c r="EE107" s="61">
        <f t="shared" si="305"/>
        <v>20514000</v>
      </c>
      <c r="EF107" s="25">
        <v>19500000</v>
      </c>
      <c r="EG107" s="25"/>
      <c r="EH107" s="25"/>
      <c r="EI107" s="25">
        <v>1014000</v>
      </c>
      <c r="EJ107" s="25"/>
      <c r="EK107" s="25"/>
      <c r="EL107" s="61">
        <f t="shared" si="267"/>
        <v>0</v>
      </c>
      <c r="EM107" s="25"/>
      <c r="EN107" s="25"/>
      <c r="EO107" s="61">
        <f t="shared" si="231"/>
        <v>0</v>
      </c>
      <c r="EP107" s="25"/>
      <c r="EQ107" s="25"/>
      <c r="ER107" s="25"/>
      <c r="ES107" s="25"/>
      <c r="ET107" s="25"/>
      <c r="EU107" s="61">
        <f t="shared" si="268"/>
        <v>0</v>
      </c>
      <c r="EV107" s="25"/>
      <c r="EW107" s="25"/>
      <c r="EX107" s="25"/>
      <c r="EY107" s="25"/>
      <c r="EZ107" s="9">
        <v>175000</v>
      </c>
      <c r="FA107" s="9"/>
      <c r="FB107" s="9"/>
      <c r="FC107" s="9">
        <v>390000</v>
      </c>
      <c r="FD107" s="9">
        <v>5000000</v>
      </c>
      <c r="FE107" s="9">
        <v>277500</v>
      </c>
      <c r="FF107" s="9"/>
      <c r="FG107" s="9"/>
      <c r="FH107" s="9"/>
      <c r="FI107" s="9"/>
      <c r="FJ107" s="9">
        <v>4000000</v>
      </c>
      <c r="FK107" s="61">
        <f t="shared" si="269"/>
        <v>0</v>
      </c>
      <c r="FL107" s="25"/>
      <c r="FM107" s="25"/>
      <c r="FN107" s="61">
        <f t="shared" si="270"/>
        <v>0</v>
      </c>
      <c r="FO107" s="25"/>
      <c r="FP107" s="25"/>
      <c r="FQ107" s="25">
        <f t="shared" si="271"/>
        <v>0</v>
      </c>
      <c r="FR107" s="25"/>
      <c r="FS107" s="182"/>
      <c r="FT107" s="25"/>
      <c r="FU107" s="25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25">
        <f t="shared" si="325"/>
        <v>0</v>
      </c>
      <c r="GH107" s="25">
        <f t="shared" si="313"/>
        <v>0</v>
      </c>
      <c r="GI107" s="25">
        <f t="shared" si="314"/>
        <v>0</v>
      </c>
      <c r="GJ107" s="25">
        <f t="shared" si="345"/>
        <v>0</v>
      </c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16"/>
      <c r="HV107" s="235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</row>
    <row r="108" spans="1:256" s="6" customFormat="1" ht="15.95" hidden="1" customHeight="1">
      <c r="A108" s="46"/>
      <c r="B108" s="46">
        <v>6607</v>
      </c>
      <c r="C108" s="47" t="s">
        <v>412</v>
      </c>
      <c r="D108" s="57">
        <f t="shared" si="291"/>
        <v>35305700</v>
      </c>
      <c r="E108" s="82">
        <f t="shared" si="273"/>
        <v>25180700</v>
      </c>
      <c r="F108" s="61">
        <f t="shared" si="292"/>
        <v>0</v>
      </c>
      <c r="G108" s="61">
        <f t="shared" si="293"/>
        <v>0</v>
      </c>
      <c r="H108" s="61">
        <f t="shared" si="306"/>
        <v>0</v>
      </c>
      <c r="I108" s="61">
        <f t="shared" si="306"/>
        <v>0</v>
      </c>
      <c r="J108" s="61">
        <f t="shared" si="294"/>
        <v>8000000</v>
      </c>
      <c r="K108" s="82">
        <f t="shared" si="274"/>
        <v>17180700</v>
      </c>
      <c r="L108" s="82">
        <f t="shared" si="275"/>
        <v>0</v>
      </c>
      <c r="M108" s="60">
        <f t="shared" si="229"/>
        <v>0</v>
      </c>
      <c r="N108" s="53">
        <f t="shared" si="276"/>
        <v>0</v>
      </c>
      <c r="O108" s="25">
        <f t="shared" si="311"/>
        <v>0</v>
      </c>
      <c r="P108" s="25">
        <f t="shared" si="334"/>
        <v>0</v>
      </c>
      <c r="Q108" s="25">
        <f t="shared" si="335"/>
        <v>0</v>
      </c>
      <c r="R108" s="25">
        <f t="shared" si="335"/>
        <v>0</v>
      </c>
      <c r="S108" s="25">
        <f t="shared" si="336"/>
        <v>0</v>
      </c>
      <c r="T108" s="25">
        <f t="shared" si="337"/>
        <v>0</v>
      </c>
      <c r="U108" s="25">
        <f t="shared" si="338"/>
        <v>0</v>
      </c>
      <c r="V108" s="25">
        <f t="shared" si="339"/>
        <v>0</v>
      </c>
      <c r="W108" s="25">
        <f t="shared" si="340"/>
        <v>0</v>
      </c>
      <c r="X108" s="25">
        <f t="shared" si="341"/>
        <v>0</v>
      </c>
      <c r="Y108" s="25">
        <f t="shared" si="342"/>
        <v>0</v>
      </c>
      <c r="Z108" s="25">
        <f t="shared" si="343"/>
        <v>0</v>
      </c>
      <c r="AA108" s="25">
        <f t="shared" si="343"/>
        <v>0</v>
      </c>
      <c r="AB108" s="25">
        <f t="shared" si="312"/>
        <v>0</v>
      </c>
      <c r="AC108" s="9">
        <f t="shared" si="312"/>
        <v>0</v>
      </c>
      <c r="AD108" s="25">
        <f t="shared" si="344"/>
        <v>0</v>
      </c>
      <c r="AE108" s="53">
        <f t="shared" si="277"/>
        <v>8510000</v>
      </c>
      <c r="AF108" s="61">
        <f t="shared" si="295"/>
        <v>0</v>
      </c>
      <c r="AG108" s="61">
        <f t="shared" si="296"/>
        <v>8510000</v>
      </c>
      <c r="AH108" s="53">
        <f t="shared" si="307"/>
        <v>1615000</v>
      </c>
      <c r="AI108" s="132">
        <f t="shared" si="261"/>
        <v>0</v>
      </c>
      <c r="AJ108" s="82">
        <f t="shared" si="278"/>
        <v>1600000</v>
      </c>
      <c r="AK108" s="82">
        <f t="shared" si="279"/>
        <v>0</v>
      </c>
      <c r="AL108" s="82">
        <f t="shared" si="280"/>
        <v>0</v>
      </c>
      <c r="AM108" s="82">
        <f t="shared" si="281"/>
        <v>0</v>
      </c>
      <c r="AN108" s="82">
        <f t="shared" si="282"/>
        <v>15000</v>
      </c>
      <c r="AO108" s="82">
        <f t="shared" si="283"/>
        <v>0</v>
      </c>
      <c r="AP108" s="82">
        <f t="shared" si="284"/>
        <v>0</v>
      </c>
      <c r="AQ108" s="12">
        <f t="shared" si="308"/>
        <v>0</v>
      </c>
      <c r="AR108" s="30">
        <f t="shared" si="309"/>
        <v>0</v>
      </c>
      <c r="AS108" s="9"/>
      <c r="AT108" s="9"/>
      <c r="AU108" s="9"/>
      <c r="AV108" s="9"/>
      <c r="AW108" s="9"/>
      <c r="AX108" s="9"/>
      <c r="AY108" s="9"/>
      <c r="AZ108" s="9"/>
      <c r="BA108" s="9"/>
      <c r="BB108" s="30">
        <f t="shared" si="310"/>
        <v>0</v>
      </c>
      <c r="BC108" s="9"/>
      <c r="BD108" s="9"/>
      <c r="BE108" s="9"/>
      <c r="BF108" s="30">
        <f t="shared" si="285"/>
        <v>1600000</v>
      </c>
      <c r="BG108" s="9"/>
      <c r="BH108" s="9"/>
      <c r="BI108" s="9"/>
      <c r="BJ108" s="9">
        <v>1600000</v>
      </c>
      <c r="BK108" s="9"/>
      <c r="BL108" s="9"/>
      <c r="BM108" s="61">
        <f t="shared" si="297"/>
        <v>16340000</v>
      </c>
      <c r="BN108" s="9">
        <v>8000000</v>
      </c>
      <c r="BO108" s="9"/>
      <c r="BP108" s="9">
        <v>8340000</v>
      </c>
      <c r="BQ108" s="9"/>
      <c r="BR108" s="9"/>
      <c r="BS108" s="9"/>
      <c r="BT108" s="61">
        <f t="shared" si="298"/>
        <v>0</v>
      </c>
      <c r="BU108" s="9"/>
      <c r="BV108" s="9"/>
      <c r="BW108" s="61">
        <f t="shared" si="299"/>
        <v>0</v>
      </c>
      <c r="BX108" s="9"/>
      <c r="BY108" s="9"/>
      <c r="BZ108" s="9"/>
      <c r="CA108" s="9"/>
      <c r="CB108" s="61">
        <f t="shared" si="300"/>
        <v>0</v>
      </c>
      <c r="CC108" s="9"/>
      <c r="CD108" s="9"/>
      <c r="CE108" s="9"/>
      <c r="CF108" s="9"/>
      <c r="CG108" s="61">
        <f t="shared" si="301"/>
        <v>0</v>
      </c>
      <c r="CH108" s="9"/>
      <c r="CI108" s="9"/>
      <c r="CJ108" s="9"/>
      <c r="CK108" s="9"/>
      <c r="CL108" s="61">
        <f t="shared" si="302"/>
        <v>0</v>
      </c>
      <c r="CM108" s="9"/>
      <c r="CN108" s="9"/>
      <c r="CO108" s="9"/>
      <c r="CP108" s="9"/>
      <c r="CQ108" s="9"/>
      <c r="CR108" s="61">
        <f t="shared" si="303"/>
        <v>170000</v>
      </c>
      <c r="CS108" s="9"/>
      <c r="CT108" s="9"/>
      <c r="CU108" s="9">
        <v>170000</v>
      </c>
      <c r="CV108" s="9"/>
      <c r="CW108" s="61">
        <f t="shared" si="286"/>
        <v>0</v>
      </c>
      <c r="CX108" s="9"/>
      <c r="CY108" s="9"/>
      <c r="CZ108" s="9"/>
      <c r="DA108" s="9"/>
      <c r="DB108" s="61">
        <f t="shared" si="287"/>
        <v>0</v>
      </c>
      <c r="DC108" s="9"/>
      <c r="DD108" s="9"/>
      <c r="DE108" s="9"/>
      <c r="DF108" s="61">
        <f t="shared" si="288"/>
        <v>0</v>
      </c>
      <c r="DG108" s="9"/>
      <c r="DH108" s="9"/>
      <c r="DI108" s="9"/>
      <c r="DJ108" s="61">
        <f t="shared" si="289"/>
        <v>0</v>
      </c>
      <c r="DK108" s="9"/>
      <c r="DL108" s="9"/>
      <c r="DM108" s="9"/>
      <c r="DN108" s="61">
        <f t="shared" si="290"/>
        <v>0</v>
      </c>
      <c r="DO108" s="9"/>
      <c r="DP108" s="9"/>
      <c r="DQ108" s="9"/>
      <c r="DR108" s="61">
        <f t="shared" si="304"/>
        <v>15000</v>
      </c>
      <c r="DS108" s="9"/>
      <c r="DT108" s="9"/>
      <c r="DU108" s="9"/>
      <c r="DV108" s="9">
        <v>15000</v>
      </c>
      <c r="DW108" s="61">
        <f t="shared" si="230"/>
        <v>0</v>
      </c>
      <c r="DX108" s="9"/>
      <c r="DY108" s="9"/>
      <c r="DZ108" s="9"/>
      <c r="EA108" s="9"/>
      <c r="EB108" s="9"/>
      <c r="EC108" s="9"/>
      <c r="ED108" s="9"/>
      <c r="EE108" s="61">
        <f t="shared" si="305"/>
        <v>0</v>
      </c>
      <c r="EF108" s="9"/>
      <c r="EG108" s="9"/>
      <c r="EH108" s="9"/>
      <c r="EI108" s="9"/>
      <c r="EJ108" s="9"/>
      <c r="EK108" s="9"/>
      <c r="EL108" s="61">
        <f t="shared" si="267"/>
        <v>7859000</v>
      </c>
      <c r="EM108" s="9">
        <v>7859000</v>
      </c>
      <c r="EN108" s="9"/>
      <c r="EO108" s="61">
        <f t="shared" si="231"/>
        <v>0</v>
      </c>
      <c r="EP108" s="9"/>
      <c r="EQ108" s="9"/>
      <c r="ER108" s="9"/>
      <c r="ES108" s="9"/>
      <c r="ET108" s="9"/>
      <c r="EU108" s="61">
        <f t="shared" si="268"/>
        <v>8791700</v>
      </c>
      <c r="EV108" s="9">
        <v>8791700</v>
      </c>
      <c r="EW108" s="9"/>
      <c r="EX108" s="9"/>
      <c r="EY108" s="9"/>
      <c r="EZ108" s="9"/>
      <c r="FA108" s="9"/>
      <c r="FB108" s="9">
        <v>530000</v>
      </c>
      <c r="FC108" s="9"/>
      <c r="FD108" s="9"/>
      <c r="FE108" s="9"/>
      <c r="FF108" s="9"/>
      <c r="FG108" s="9"/>
      <c r="FH108" s="9"/>
      <c r="FI108" s="9"/>
      <c r="FJ108" s="9"/>
      <c r="FK108" s="61">
        <f t="shared" si="269"/>
        <v>0</v>
      </c>
      <c r="FL108" s="9"/>
      <c r="FM108" s="9"/>
      <c r="FN108" s="61">
        <f t="shared" si="270"/>
        <v>0</v>
      </c>
      <c r="FO108" s="9"/>
      <c r="FP108" s="9"/>
      <c r="FQ108" s="25">
        <f t="shared" si="271"/>
        <v>0</v>
      </c>
      <c r="FR108" s="9"/>
      <c r="FS108" s="183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25">
        <f t="shared" si="325"/>
        <v>0</v>
      </c>
      <c r="GH108" s="25">
        <f t="shared" si="313"/>
        <v>0</v>
      </c>
      <c r="GI108" s="25">
        <f t="shared" si="314"/>
        <v>0</v>
      </c>
      <c r="GJ108" s="25">
        <f t="shared" si="345"/>
        <v>0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217"/>
      <c r="HV108" s="235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</row>
    <row r="109" spans="1:256" s="6" customFormat="1" ht="15.95" hidden="1" customHeight="1">
      <c r="A109" s="46"/>
      <c r="B109" s="46">
        <v>6608</v>
      </c>
      <c r="C109" s="47" t="s">
        <v>413</v>
      </c>
      <c r="D109" s="57">
        <f t="shared" si="291"/>
        <v>3186000</v>
      </c>
      <c r="E109" s="82">
        <f t="shared" si="273"/>
        <v>2696000</v>
      </c>
      <c r="F109" s="61">
        <f t="shared" si="292"/>
        <v>0</v>
      </c>
      <c r="G109" s="61">
        <f t="shared" si="293"/>
        <v>2267000</v>
      </c>
      <c r="H109" s="61">
        <f t="shared" si="306"/>
        <v>0</v>
      </c>
      <c r="I109" s="61">
        <f t="shared" si="306"/>
        <v>0</v>
      </c>
      <c r="J109" s="61">
        <f t="shared" si="294"/>
        <v>0</v>
      </c>
      <c r="K109" s="82">
        <f t="shared" si="274"/>
        <v>429000</v>
      </c>
      <c r="L109" s="82">
        <f t="shared" si="275"/>
        <v>0</v>
      </c>
      <c r="M109" s="60">
        <f t="shared" si="229"/>
        <v>0</v>
      </c>
      <c r="N109" s="53">
        <f t="shared" si="276"/>
        <v>0</v>
      </c>
      <c r="O109" s="25">
        <f t="shared" si="311"/>
        <v>0</v>
      </c>
      <c r="P109" s="25">
        <f t="shared" si="334"/>
        <v>0</v>
      </c>
      <c r="Q109" s="25">
        <f t="shared" si="335"/>
        <v>0</v>
      </c>
      <c r="R109" s="25">
        <f t="shared" si="335"/>
        <v>0</v>
      </c>
      <c r="S109" s="25">
        <f t="shared" si="336"/>
        <v>0</v>
      </c>
      <c r="T109" s="25">
        <f t="shared" si="337"/>
        <v>0</v>
      </c>
      <c r="U109" s="25">
        <f t="shared" si="338"/>
        <v>0</v>
      </c>
      <c r="V109" s="25">
        <f t="shared" si="339"/>
        <v>0</v>
      </c>
      <c r="W109" s="25">
        <f t="shared" si="340"/>
        <v>0</v>
      </c>
      <c r="X109" s="25">
        <f t="shared" si="341"/>
        <v>0</v>
      </c>
      <c r="Y109" s="25">
        <f t="shared" si="342"/>
        <v>0</v>
      </c>
      <c r="Z109" s="25">
        <f t="shared" si="343"/>
        <v>0</v>
      </c>
      <c r="AA109" s="25">
        <f t="shared" si="343"/>
        <v>0</v>
      </c>
      <c r="AB109" s="25">
        <f t="shared" si="312"/>
        <v>0</v>
      </c>
      <c r="AC109" s="9">
        <f t="shared" si="312"/>
        <v>0</v>
      </c>
      <c r="AD109" s="25">
        <f t="shared" si="344"/>
        <v>0</v>
      </c>
      <c r="AE109" s="53">
        <f t="shared" si="277"/>
        <v>490000</v>
      </c>
      <c r="AF109" s="61">
        <f t="shared" si="295"/>
        <v>280000</v>
      </c>
      <c r="AG109" s="61">
        <f t="shared" si="296"/>
        <v>210000</v>
      </c>
      <c r="AH109" s="53">
        <f t="shared" si="307"/>
        <v>0</v>
      </c>
      <c r="AI109" s="132">
        <f t="shared" si="261"/>
        <v>0</v>
      </c>
      <c r="AJ109" s="82">
        <f t="shared" si="278"/>
        <v>0</v>
      </c>
      <c r="AK109" s="82">
        <f t="shared" si="279"/>
        <v>0</v>
      </c>
      <c r="AL109" s="82">
        <f t="shared" si="280"/>
        <v>0</v>
      </c>
      <c r="AM109" s="82">
        <f t="shared" si="281"/>
        <v>0</v>
      </c>
      <c r="AN109" s="82">
        <f t="shared" si="282"/>
        <v>0</v>
      </c>
      <c r="AO109" s="82">
        <f t="shared" si="283"/>
        <v>0</v>
      </c>
      <c r="AP109" s="82">
        <f t="shared" si="284"/>
        <v>0</v>
      </c>
      <c r="AQ109" s="12">
        <f t="shared" si="308"/>
        <v>0</v>
      </c>
      <c r="AR109" s="30">
        <f t="shared" si="309"/>
        <v>0</v>
      </c>
      <c r="AS109" s="25"/>
      <c r="AT109" s="25"/>
      <c r="AU109" s="25"/>
      <c r="AV109" s="25"/>
      <c r="AW109" s="25"/>
      <c r="AX109" s="25"/>
      <c r="AY109" s="25"/>
      <c r="AZ109" s="25"/>
      <c r="BA109" s="25"/>
      <c r="BB109" s="30">
        <f t="shared" si="310"/>
        <v>0</v>
      </c>
      <c r="BC109" s="25"/>
      <c r="BD109" s="25"/>
      <c r="BE109" s="25"/>
      <c r="BF109" s="30">
        <f t="shared" si="285"/>
        <v>2547000</v>
      </c>
      <c r="BG109" s="25">
        <v>2267000</v>
      </c>
      <c r="BH109" s="25">
        <v>280000</v>
      </c>
      <c r="BI109" s="25"/>
      <c r="BJ109" s="25"/>
      <c r="BK109" s="25"/>
      <c r="BL109" s="25"/>
      <c r="BM109" s="61">
        <f t="shared" si="297"/>
        <v>0</v>
      </c>
      <c r="BN109" s="25"/>
      <c r="BO109" s="25"/>
      <c r="BP109" s="25"/>
      <c r="BQ109" s="25"/>
      <c r="BR109" s="25"/>
      <c r="BS109" s="25"/>
      <c r="BT109" s="61">
        <f t="shared" si="298"/>
        <v>0</v>
      </c>
      <c r="BU109" s="25"/>
      <c r="BV109" s="25"/>
      <c r="BW109" s="61">
        <f t="shared" si="299"/>
        <v>0</v>
      </c>
      <c r="BX109" s="25"/>
      <c r="BY109" s="25"/>
      <c r="BZ109" s="25"/>
      <c r="CA109" s="25"/>
      <c r="CB109" s="61">
        <f t="shared" si="300"/>
        <v>0</v>
      </c>
      <c r="CC109" s="25"/>
      <c r="CD109" s="25"/>
      <c r="CE109" s="25"/>
      <c r="CF109" s="25"/>
      <c r="CG109" s="61">
        <f t="shared" si="301"/>
        <v>0</v>
      </c>
      <c r="CH109" s="25"/>
      <c r="CI109" s="25"/>
      <c r="CJ109" s="25"/>
      <c r="CK109" s="25"/>
      <c r="CL109" s="61">
        <f t="shared" si="302"/>
        <v>0</v>
      </c>
      <c r="CM109" s="25"/>
      <c r="CN109" s="25"/>
      <c r="CO109" s="25"/>
      <c r="CP109" s="25"/>
      <c r="CQ109" s="25"/>
      <c r="CR109" s="61">
        <f t="shared" si="303"/>
        <v>0</v>
      </c>
      <c r="CS109" s="25"/>
      <c r="CT109" s="25"/>
      <c r="CU109" s="25"/>
      <c r="CV109" s="25"/>
      <c r="CW109" s="61">
        <f t="shared" si="286"/>
        <v>0</v>
      </c>
      <c r="CX109" s="25"/>
      <c r="CY109" s="25"/>
      <c r="CZ109" s="25"/>
      <c r="DA109" s="25"/>
      <c r="DB109" s="61">
        <f t="shared" si="287"/>
        <v>0</v>
      </c>
      <c r="DC109" s="25"/>
      <c r="DD109" s="25"/>
      <c r="DE109" s="25"/>
      <c r="DF109" s="61">
        <f t="shared" si="288"/>
        <v>0</v>
      </c>
      <c r="DG109" s="25"/>
      <c r="DH109" s="25"/>
      <c r="DI109" s="25"/>
      <c r="DJ109" s="61">
        <f t="shared" si="289"/>
        <v>0</v>
      </c>
      <c r="DK109" s="25"/>
      <c r="DL109" s="25"/>
      <c r="DM109" s="25"/>
      <c r="DN109" s="61">
        <f t="shared" si="290"/>
        <v>0</v>
      </c>
      <c r="DO109" s="25"/>
      <c r="DP109" s="25"/>
      <c r="DQ109" s="25"/>
      <c r="DR109" s="61">
        <f t="shared" si="304"/>
        <v>0</v>
      </c>
      <c r="DS109" s="25"/>
      <c r="DT109" s="25"/>
      <c r="DU109" s="25"/>
      <c r="DV109" s="25"/>
      <c r="DW109" s="61">
        <f t="shared" si="230"/>
        <v>0</v>
      </c>
      <c r="DX109" s="25"/>
      <c r="DY109" s="25"/>
      <c r="DZ109" s="25"/>
      <c r="EA109" s="25"/>
      <c r="EB109" s="25"/>
      <c r="EC109" s="25"/>
      <c r="ED109" s="25"/>
      <c r="EE109" s="61">
        <f t="shared" si="305"/>
        <v>210000</v>
      </c>
      <c r="EF109" s="25"/>
      <c r="EG109" s="25"/>
      <c r="EH109" s="25"/>
      <c r="EI109" s="25">
        <v>210000</v>
      </c>
      <c r="EJ109" s="25"/>
      <c r="EK109" s="25"/>
      <c r="EL109" s="61">
        <f t="shared" si="267"/>
        <v>0</v>
      </c>
      <c r="EM109" s="25"/>
      <c r="EN109" s="25"/>
      <c r="EO109" s="61">
        <f t="shared" si="231"/>
        <v>0</v>
      </c>
      <c r="EP109" s="25"/>
      <c r="EQ109" s="25"/>
      <c r="ER109" s="25"/>
      <c r="ES109" s="25"/>
      <c r="ET109" s="25"/>
      <c r="EU109" s="61">
        <f t="shared" si="268"/>
        <v>0</v>
      </c>
      <c r="EV109" s="25"/>
      <c r="EW109" s="25"/>
      <c r="EX109" s="25"/>
      <c r="EY109" s="25"/>
      <c r="EZ109" s="9"/>
      <c r="FA109" s="9"/>
      <c r="FB109" s="9"/>
      <c r="FC109" s="9"/>
      <c r="FD109" s="9"/>
      <c r="FE109" s="9"/>
      <c r="FF109" s="9"/>
      <c r="FG109" s="9"/>
      <c r="FH109" s="9">
        <v>429000</v>
      </c>
      <c r="FI109" s="9"/>
      <c r="FJ109" s="9"/>
      <c r="FK109" s="61">
        <f t="shared" si="269"/>
        <v>0</v>
      </c>
      <c r="FL109" s="25"/>
      <c r="FM109" s="25"/>
      <c r="FN109" s="61">
        <f t="shared" si="270"/>
        <v>0</v>
      </c>
      <c r="FO109" s="25"/>
      <c r="FP109" s="25"/>
      <c r="FQ109" s="25">
        <f t="shared" si="271"/>
        <v>0</v>
      </c>
      <c r="FR109" s="25"/>
      <c r="FS109" s="182"/>
      <c r="FT109" s="25"/>
      <c r="FU109" s="25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25">
        <f t="shared" si="325"/>
        <v>0</v>
      </c>
      <c r="GH109" s="25">
        <f t="shared" si="313"/>
        <v>0</v>
      </c>
      <c r="GI109" s="25">
        <f t="shared" si="314"/>
        <v>0</v>
      </c>
      <c r="GJ109" s="25">
        <f t="shared" si="345"/>
        <v>0</v>
      </c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16"/>
      <c r="HV109" s="235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</row>
    <row r="110" spans="1:256" s="6" customFormat="1" ht="15" hidden="1" customHeight="1">
      <c r="A110" s="46"/>
      <c r="B110" s="46">
        <v>6611</v>
      </c>
      <c r="C110" s="136" t="s">
        <v>64</v>
      </c>
      <c r="D110" s="57">
        <f t="shared" si="291"/>
        <v>350000</v>
      </c>
      <c r="E110" s="82">
        <f t="shared" si="273"/>
        <v>350000</v>
      </c>
      <c r="F110" s="61">
        <f t="shared" si="292"/>
        <v>0</v>
      </c>
      <c r="G110" s="61">
        <f t="shared" si="293"/>
        <v>0</v>
      </c>
      <c r="H110" s="61">
        <f t="shared" si="306"/>
        <v>0</v>
      </c>
      <c r="I110" s="61">
        <f t="shared" si="306"/>
        <v>0</v>
      </c>
      <c r="J110" s="61">
        <f t="shared" si="294"/>
        <v>0</v>
      </c>
      <c r="K110" s="82">
        <f t="shared" si="274"/>
        <v>350000</v>
      </c>
      <c r="L110" s="82">
        <f t="shared" si="275"/>
        <v>0</v>
      </c>
      <c r="M110" s="60">
        <f t="shared" si="229"/>
        <v>0</v>
      </c>
      <c r="N110" s="53">
        <f t="shared" si="276"/>
        <v>0</v>
      </c>
      <c r="O110" s="25">
        <f t="shared" si="311"/>
        <v>0</v>
      </c>
      <c r="P110" s="25">
        <f t="shared" si="334"/>
        <v>0</v>
      </c>
      <c r="Q110" s="25">
        <f t="shared" si="335"/>
        <v>0</v>
      </c>
      <c r="R110" s="25">
        <f t="shared" si="335"/>
        <v>0</v>
      </c>
      <c r="S110" s="25">
        <f t="shared" si="336"/>
        <v>0</v>
      </c>
      <c r="T110" s="25">
        <f t="shared" si="337"/>
        <v>0</v>
      </c>
      <c r="U110" s="25">
        <f t="shared" si="338"/>
        <v>0</v>
      </c>
      <c r="V110" s="25">
        <f t="shared" si="339"/>
        <v>0</v>
      </c>
      <c r="W110" s="25">
        <f t="shared" si="340"/>
        <v>0</v>
      </c>
      <c r="X110" s="25">
        <f t="shared" si="341"/>
        <v>0</v>
      </c>
      <c r="Y110" s="25">
        <f t="shared" si="342"/>
        <v>0</v>
      </c>
      <c r="Z110" s="25">
        <f t="shared" si="343"/>
        <v>0</v>
      </c>
      <c r="AA110" s="25">
        <f t="shared" si="343"/>
        <v>0</v>
      </c>
      <c r="AB110" s="25">
        <f t="shared" si="312"/>
        <v>0</v>
      </c>
      <c r="AC110" s="9">
        <f t="shared" si="312"/>
        <v>0</v>
      </c>
      <c r="AD110" s="25">
        <f t="shared" si="344"/>
        <v>0</v>
      </c>
      <c r="AE110" s="53">
        <f t="shared" si="277"/>
        <v>0</v>
      </c>
      <c r="AF110" s="61">
        <f t="shared" si="295"/>
        <v>0</v>
      </c>
      <c r="AG110" s="61">
        <f t="shared" si="296"/>
        <v>0</v>
      </c>
      <c r="AH110" s="53">
        <f t="shared" si="307"/>
        <v>0</v>
      </c>
      <c r="AI110" s="132">
        <f t="shared" si="261"/>
        <v>0</v>
      </c>
      <c r="AJ110" s="82">
        <f t="shared" si="278"/>
        <v>0</v>
      </c>
      <c r="AK110" s="82">
        <f t="shared" si="279"/>
        <v>0</v>
      </c>
      <c r="AL110" s="82">
        <f t="shared" si="280"/>
        <v>0</v>
      </c>
      <c r="AM110" s="82">
        <f t="shared" si="281"/>
        <v>0</v>
      </c>
      <c r="AN110" s="82">
        <f t="shared" si="282"/>
        <v>0</v>
      </c>
      <c r="AO110" s="82">
        <f t="shared" si="283"/>
        <v>0</v>
      </c>
      <c r="AP110" s="82">
        <f t="shared" si="284"/>
        <v>0</v>
      </c>
      <c r="AQ110" s="12">
        <f t="shared" si="308"/>
        <v>0</v>
      </c>
      <c r="AR110" s="30">
        <f t="shared" si="309"/>
        <v>0</v>
      </c>
      <c r="AS110" s="25"/>
      <c r="AT110" s="25"/>
      <c r="AU110" s="25"/>
      <c r="AV110" s="25"/>
      <c r="AW110" s="25"/>
      <c r="AX110" s="25"/>
      <c r="AY110" s="25"/>
      <c r="AZ110" s="25"/>
      <c r="BA110" s="25"/>
      <c r="BB110" s="30">
        <f t="shared" si="310"/>
        <v>0</v>
      </c>
      <c r="BC110" s="25"/>
      <c r="BD110" s="25"/>
      <c r="BE110" s="25"/>
      <c r="BF110" s="30">
        <f t="shared" si="285"/>
        <v>0</v>
      </c>
      <c r="BG110" s="25"/>
      <c r="BH110" s="25"/>
      <c r="BI110" s="25"/>
      <c r="BJ110" s="25"/>
      <c r="BK110" s="25"/>
      <c r="BL110" s="25"/>
      <c r="BM110" s="61">
        <f t="shared" si="297"/>
        <v>0</v>
      </c>
      <c r="BN110" s="25"/>
      <c r="BO110" s="25"/>
      <c r="BP110" s="25"/>
      <c r="BQ110" s="25"/>
      <c r="BR110" s="25"/>
      <c r="BS110" s="25"/>
      <c r="BT110" s="61">
        <f t="shared" si="298"/>
        <v>0</v>
      </c>
      <c r="BU110" s="25"/>
      <c r="BV110" s="25"/>
      <c r="BW110" s="61">
        <f t="shared" si="299"/>
        <v>0</v>
      </c>
      <c r="BX110" s="25"/>
      <c r="BY110" s="25"/>
      <c r="BZ110" s="25"/>
      <c r="CA110" s="25"/>
      <c r="CB110" s="61">
        <f t="shared" si="300"/>
        <v>0</v>
      </c>
      <c r="CC110" s="25"/>
      <c r="CD110" s="25"/>
      <c r="CE110" s="25"/>
      <c r="CF110" s="25"/>
      <c r="CG110" s="61">
        <f t="shared" si="301"/>
        <v>0</v>
      </c>
      <c r="CH110" s="25"/>
      <c r="CI110" s="25"/>
      <c r="CJ110" s="25"/>
      <c r="CK110" s="25"/>
      <c r="CL110" s="61">
        <f t="shared" si="302"/>
        <v>0</v>
      </c>
      <c r="CM110" s="25"/>
      <c r="CN110" s="25"/>
      <c r="CO110" s="25"/>
      <c r="CP110" s="25"/>
      <c r="CQ110" s="25"/>
      <c r="CR110" s="61">
        <f t="shared" si="303"/>
        <v>0</v>
      </c>
      <c r="CS110" s="25"/>
      <c r="CT110" s="25"/>
      <c r="CU110" s="25"/>
      <c r="CV110" s="25"/>
      <c r="CW110" s="61">
        <f t="shared" si="286"/>
        <v>0</v>
      </c>
      <c r="CX110" s="25"/>
      <c r="CY110" s="25"/>
      <c r="CZ110" s="25"/>
      <c r="DA110" s="25"/>
      <c r="DB110" s="61">
        <f t="shared" si="287"/>
        <v>0</v>
      </c>
      <c r="DC110" s="25"/>
      <c r="DD110" s="25"/>
      <c r="DE110" s="25"/>
      <c r="DF110" s="61">
        <f t="shared" si="288"/>
        <v>0</v>
      </c>
      <c r="DG110" s="25"/>
      <c r="DH110" s="25"/>
      <c r="DI110" s="25"/>
      <c r="DJ110" s="61">
        <f t="shared" si="289"/>
        <v>0</v>
      </c>
      <c r="DK110" s="25"/>
      <c r="DL110" s="25"/>
      <c r="DM110" s="25"/>
      <c r="DN110" s="61">
        <f t="shared" si="290"/>
        <v>0</v>
      </c>
      <c r="DO110" s="25"/>
      <c r="DP110" s="25"/>
      <c r="DQ110" s="25"/>
      <c r="DR110" s="61">
        <f t="shared" si="304"/>
        <v>0</v>
      </c>
      <c r="DS110" s="25"/>
      <c r="DT110" s="25"/>
      <c r="DU110" s="25"/>
      <c r="DV110" s="25"/>
      <c r="DW110" s="61">
        <f t="shared" si="230"/>
        <v>0</v>
      </c>
      <c r="DX110" s="25"/>
      <c r="DY110" s="25"/>
      <c r="DZ110" s="25"/>
      <c r="EA110" s="25"/>
      <c r="EB110" s="25"/>
      <c r="EC110" s="25"/>
      <c r="ED110" s="25"/>
      <c r="EE110" s="61">
        <f t="shared" si="305"/>
        <v>0</v>
      </c>
      <c r="EF110" s="25"/>
      <c r="EG110" s="25"/>
      <c r="EH110" s="25"/>
      <c r="EI110" s="25"/>
      <c r="EJ110" s="25"/>
      <c r="EK110" s="25"/>
      <c r="EL110" s="61">
        <f t="shared" si="267"/>
        <v>350000</v>
      </c>
      <c r="EM110" s="25">
        <v>350000</v>
      </c>
      <c r="EN110" s="25"/>
      <c r="EO110" s="61">
        <f t="shared" si="231"/>
        <v>0</v>
      </c>
      <c r="EP110" s="25"/>
      <c r="EQ110" s="25"/>
      <c r="ER110" s="25"/>
      <c r="ES110" s="25"/>
      <c r="ET110" s="25"/>
      <c r="EU110" s="61">
        <f t="shared" si="268"/>
        <v>0</v>
      </c>
      <c r="EV110" s="25"/>
      <c r="EW110" s="25"/>
      <c r="EX110" s="25"/>
      <c r="EY110" s="25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61">
        <f t="shared" si="269"/>
        <v>0</v>
      </c>
      <c r="FL110" s="25"/>
      <c r="FM110" s="25"/>
      <c r="FN110" s="61">
        <f t="shared" si="270"/>
        <v>0</v>
      </c>
      <c r="FO110" s="25"/>
      <c r="FP110" s="25"/>
      <c r="FQ110" s="25">
        <f t="shared" si="271"/>
        <v>0</v>
      </c>
      <c r="FR110" s="25"/>
      <c r="FS110" s="182"/>
      <c r="FT110" s="25"/>
      <c r="FU110" s="25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25">
        <f t="shared" si="325"/>
        <v>0</v>
      </c>
      <c r="GH110" s="25">
        <f t="shared" si="313"/>
        <v>0</v>
      </c>
      <c r="GI110" s="25">
        <f t="shared" si="314"/>
        <v>0</v>
      </c>
      <c r="GJ110" s="25">
        <f t="shared" si="345"/>
        <v>0</v>
      </c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16"/>
      <c r="HV110" s="235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</row>
    <row r="111" spans="1:256" s="6" customFormat="1" ht="15" hidden="1" customHeight="1">
      <c r="A111" s="46"/>
      <c r="B111" s="46">
        <v>6612</v>
      </c>
      <c r="C111" s="47" t="s">
        <v>444</v>
      </c>
      <c r="D111" s="57">
        <f t="shared" si="291"/>
        <v>77401300</v>
      </c>
      <c r="E111" s="82">
        <f t="shared" si="273"/>
        <v>50185600</v>
      </c>
      <c r="F111" s="61">
        <f t="shared" si="292"/>
        <v>0</v>
      </c>
      <c r="G111" s="61">
        <f t="shared" si="293"/>
        <v>5311200</v>
      </c>
      <c r="H111" s="61">
        <f t="shared" si="306"/>
        <v>0</v>
      </c>
      <c r="I111" s="61">
        <f t="shared" si="306"/>
        <v>0</v>
      </c>
      <c r="J111" s="61">
        <f t="shared" si="294"/>
        <v>18631700</v>
      </c>
      <c r="K111" s="82">
        <f t="shared" si="274"/>
        <v>17943000</v>
      </c>
      <c r="L111" s="82">
        <f t="shared" si="275"/>
        <v>8299700</v>
      </c>
      <c r="M111" s="60">
        <f t="shared" si="229"/>
        <v>0</v>
      </c>
      <c r="N111" s="53">
        <f t="shared" si="276"/>
        <v>0</v>
      </c>
      <c r="O111" s="25">
        <f t="shared" si="311"/>
        <v>0</v>
      </c>
      <c r="P111" s="25">
        <f t="shared" si="334"/>
        <v>0</v>
      </c>
      <c r="Q111" s="25">
        <f t="shared" si="335"/>
        <v>0</v>
      </c>
      <c r="R111" s="25">
        <f t="shared" si="335"/>
        <v>0</v>
      </c>
      <c r="S111" s="25">
        <f t="shared" si="336"/>
        <v>0</v>
      </c>
      <c r="T111" s="25">
        <f t="shared" si="337"/>
        <v>0</v>
      </c>
      <c r="U111" s="25">
        <f t="shared" si="338"/>
        <v>0</v>
      </c>
      <c r="V111" s="25">
        <f t="shared" si="339"/>
        <v>0</v>
      </c>
      <c r="W111" s="25">
        <f t="shared" si="340"/>
        <v>0</v>
      </c>
      <c r="X111" s="25">
        <f t="shared" si="341"/>
        <v>0</v>
      </c>
      <c r="Y111" s="25">
        <f t="shared" si="342"/>
        <v>0</v>
      </c>
      <c r="Z111" s="25">
        <f t="shared" si="343"/>
        <v>0</v>
      </c>
      <c r="AA111" s="25">
        <f t="shared" si="343"/>
        <v>0</v>
      </c>
      <c r="AB111" s="25">
        <f t="shared" si="312"/>
        <v>0</v>
      </c>
      <c r="AC111" s="9">
        <f t="shared" si="312"/>
        <v>0</v>
      </c>
      <c r="AD111" s="25">
        <f t="shared" si="344"/>
        <v>0</v>
      </c>
      <c r="AE111" s="53">
        <f t="shared" si="277"/>
        <v>27215700</v>
      </c>
      <c r="AF111" s="61">
        <f t="shared" si="295"/>
        <v>0</v>
      </c>
      <c r="AG111" s="61">
        <f t="shared" si="296"/>
        <v>27215700</v>
      </c>
      <c r="AH111" s="53">
        <f t="shared" si="307"/>
        <v>0</v>
      </c>
      <c r="AI111" s="132">
        <f t="shared" si="261"/>
        <v>0</v>
      </c>
      <c r="AJ111" s="82">
        <f t="shared" si="278"/>
        <v>0</v>
      </c>
      <c r="AK111" s="82">
        <f t="shared" si="279"/>
        <v>0</v>
      </c>
      <c r="AL111" s="82">
        <f t="shared" si="280"/>
        <v>0</v>
      </c>
      <c r="AM111" s="82">
        <f t="shared" si="281"/>
        <v>0</v>
      </c>
      <c r="AN111" s="82">
        <f t="shared" si="282"/>
        <v>0</v>
      </c>
      <c r="AO111" s="82">
        <f t="shared" si="283"/>
        <v>0</v>
      </c>
      <c r="AP111" s="82">
        <f t="shared" si="284"/>
        <v>0</v>
      </c>
      <c r="AQ111" s="12">
        <f t="shared" si="308"/>
        <v>0</v>
      </c>
      <c r="AR111" s="30">
        <f t="shared" si="309"/>
        <v>0</v>
      </c>
      <c r="AS111" s="25"/>
      <c r="AT111" s="25"/>
      <c r="AU111" s="25"/>
      <c r="AV111" s="25"/>
      <c r="AW111" s="25"/>
      <c r="AX111" s="25"/>
      <c r="AY111" s="25"/>
      <c r="AZ111" s="25"/>
      <c r="BA111" s="25"/>
      <c r="BB111" s="30">
        <f t="shared" si="310"/>
        <v>0</v>
      </c>
      <c r="BC111" s="25"/>
      <c r="BD111" s="25"/>
      <c r="BE111" s="25"/>
      <c r="BF111" s="30">
        <f t="shared" si="285"/>
        <v>5311200</v>
      </c>
      <c r="BG111" s="25">
        <v>5311200</v>
      </c>
      <c r="BH111" s="25"/>
      <c r="BI111" s="25"/>
      <c r="BJ111" s="25"/>
      <c r="BK111" s="25"/>
      <c r="BL111" s="25"/>
      <c r="BM111" s="61">
        <f t="shared" si="297"/>
        <v>27114800</v>
      </c>
      <c r="BN111" s="25">
        <v>10475600</v>
      </c>
      <c r="BO111" s="25"/>
      <c r="BP111" s="25">
        <v>16639200</v>
      </c>
      <c r="BQ111" s="25"/>
      <c r="BR111" s="25"/>
      <c r="BS111" s="25"/>
      <c r="BT111" s="61">
        <f t="shared" si="298"/>
        <v>0</v>
      </c>
      <c r="BU111" s="25"/>
      <c r="BV111" s="25"/>
      <c r="BW111" s="61">
        <f t="shared" si="299"/>
        <v>616000</v>
      </c>
      <c r="BX111" s="25"/>
      <c r="BY111" s="25"/>
      <c r="BZ111" s="25">
        <v>616000</v>
      </c>
      <c r="CA111" s="25"/>
      <c r="CB111" s="61">
        <f t="shared" si="300"/>
        <v>277000</v>
      </c>
      <c r="CC111" s="25">
        <v>277000</v>
      </c>
      <c r="CD111" s="25"/>
      <c r="CE111" s="25"/>
      <c r="CF111" s="25"/>
      <c r="CG111" s="61">
        <f t="shared" si="301"/>
        <v>4165500</v>
      </c>
      <c r="CH111" s="25"/>
      <c r="CI111" s="25"/>
      <c r="CJ111" s="25">
        <v>4165500</v>
      </c>
      <c r="CK111" s="25"/>
      <c r="CL111" s="61">
        <f t="shared" si="302"/>
        <v>0</v>
      </c>
      <c r="CM111" s="25"/>
      <c r="CN111" s="25"/>
      <c r="CO111" s="25"/>
      <c r="CP111" s="25"/>
      <c r="CQ111" s="25"/>
      <c r="CR111" s="61">
        <f t="shared" si="303"/>
        <v>373400</v>
      </c>
      <c r="CS111" s="25"/>
      <c r="CT111" s="25"/>
      <c r="CU111" s="25">
        <v>373400</v>
      </c>
      <c r="CV111" s="25"/>
      <c r="CW111" s="61">
        <f t="shared" si="286"/>
        <v>3131600</v>
      </c>
      <c r="CX111" s="25">
        <v>3131600</v>
      </c>
      <c r="CY111" s="25"/>
      <c r="CZ111" s="25"/>
      <c r="DA111" s="25"/>
      <c r="DB111" s="61">
        <f t="shared" si="287"/>
        <v>4636400</v>
      </c>
      <c r="DC111" s="25"/>
      <c r="DD111" s="25"/>
      <c r="DE111" s="25">
        <v>4636400</v>
      </c>
      <c r="DF111" s="61">
        <f t="shared" si="288"/>
        <v>763600</v>
      </c>
      <c r="DG111" s="25">
        <v>763600</v>
      </c>
      <c r="DH111" s="25"/>
      <c r="DI111" s="25"/>
      <c r="DJ111" s="61">
        <f t="shared" si="289"/>
        <v>1063300</v>
      </c>
      <c r="DK111" s="25">
        <v>1063300</v>
      </c>
      <c r="DL111" s="25"/>
      <c r="DM111" s="25"/>
      <c r="DN111" s="61">
        <f t="shared" si="290"/>
        <v>1935800</v>
      </c>
      <c r="DO111" s="25">
        <v>1935800</v>
      </c>
      <c r="DP111" s="25"/>
      <c r="DQ111" s="25"/>
      <c r="DR111" s="61">
        <f t="shared" si="304"/>
        <v>1770000</v>
      </c>
      <c r="DS111" s="25">
        <v>984800</v>
      </c>
      <c r="DT111" s="25"/>
      <c r="DU111" s="25">
        <v>785200</v>
      </c>
      <c r="DV111" s="25"/>
      <c r="DW111" s="61">
        <f t="shared" si="230"/>
        <v>2432500</v>
      </c>
      <c r="DX111" s="25">
        <v>2432500</v>
      </c>
      <c r="DY111" s="25"/>
      <c r="DZ111" s="25"/>
      <c r="EA111" s="25"/>
      <c r="EB111" s="25"/>
      <c r="EC111" s="25"/>
      <c r="ED111" s="25"/>
      <c r="EE111" s="61">
        <f t="shared" si="305"/>
        <v>0</v>
      </c>
      <c r="EF111" s="25"/>
      <c r="EG111" s="25"/>
      <c r="EH111" s="25"/>
      <c r="EI111" s="25"/>
      <c r="EJ111" s="25"/>
      <c r="EK111" s="25"/>
      <c r="EL111" s="61">
        <f t="shared" si="267"/>
        <v>0</v>
      </c>
      <c r="EM111" s="25"/>
      <c r="EN111" s="25"/>
      <c r="EO111" s="61">
        <f t="shared" si="231"/>
        <v>750600</v>
      </c>
      <c r="EP111" s="25">
        <v>750600</v>
      </c>
      <c r="EQ111" s="25"/>
      <c r="ER111" s="25"/>
      <c r="ES111" s="25"/>
      <c r="ET111" s="25"/>
      <c r="EU111" s="61">
        <f t="shared" si="268"/>
        <v>0</v>
      </c>
      <c r="EV111" s="25"/>
      <c r="EW111" s="25"/>
      <c r="EX111" s="25"/>
      <c r="EY111" s="25"/>
      <c r="EZ111" s="9">
        <v>2595700</v>
      </c>
      <c r="FA111" s="9">
        <v>1316700</v>
      </c>
      <c r="FB111" s="9">
        <v>996500</v>
      </c>
      <c r="FC111" s="9"/>
      <c r="FD111" s="9"/>
      <c r="FE111" s="9">
        <v>2178900</v>
      </c>
      <c r="FF111" s="9">
        <v>2494500</v>
      </c>
      <c r="FG111" s="9">
        <v>2157100</v>
      </c>
      <c r="FH111" s="9">
        <v>2781800</v>
      </c>
      <c r="FI111" s="9">
        <v>238700</v>
      </c>
      <c r="FJ111" s="9"/>
      <c r="FK111" s="61">
        <f t="shared" si="269"/>
        <v>1228500</v>
      </c>
      <c r="FL111" s="25">
        <v>1228500</v>
      </c>
      <c r="FM111" s="25"/>
      <c r="FN111" s="61">
        <f t="shared" si="270"/>
        <v>548500</v>
      </c>
      <c r="FO111" s="25">
        <v>548500</v>
      </c>
      <c r="FP111" s="25"/>
      <c r="FQ111" s="25">
        <f t="shared" si="271"/>
        <v>1183200</v>
      </c>
      <c r="FR111" s="25">
        <v>1183200</v>
      </c>
      <c r="FS111" s="182"/>
      <c r="FT111" s="25"/>
      <c r="FU111" s="25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25">
        <f t="shared" si="325"/>
        <v>5339500</v>
      </c>
      <c r="GH111" s="25">
        <f t="shared" si="313"/>
        <v>5339500</v>
      </c>
      <c r="GI111" s="25">
        <f t="shared" si="314"/>
        <v>0</v>
      </c>
      <c r="GJ111" s="25">
        <f t="shared" si="345"/>
        <v>0</v>
      </c>
      <c r="GK111" s="25">
        <v>1225900</v>
      </c>
      <c r="GL111" s="25"/>
      <c r="GM111" s="25"/>
      <c r="GN111" s="25">
        <v>1394400</v>
      </c>
      <c r="GO111" s="25"/>
      <c r="GP111" s="25"/>
      <c r="GQ111" s="25">
        <v>95000</v>
      </c>
      <c r="GR111" s="25"/>
      <c r="GS111" s="25"/>
      <c r="GT111" s="25">
        <v>44200</v>
      </c>
      <c r="GU111" s="25"/>
      <c r="GV111" s="25"/>
      <c r="GW111" s="25"/>
      <c r="GX111" s="25"/>
      <c r="GY111" s="25"/>
      <c r="GZ111" s="25">
        <v>345800</v>
      </c>
      <c r="HA111" s="25"/>
      <c r="HB111" s="25"/>
      <c r="HC111" s="25"/>
      <c r="HD111" s="25"/>
      <c r="HE111" s="25"/>
      <c r="HF111" s="25"/>
      <c r="HG111" s="25"/>
      <c r="HH111" s="25"/>
      <c r="HI111" s="25">
        <v>1085300</v>
      </c>
      <c r="HJ111" s="25"/>
      <c r="HK111" s="25"/>
      <c r="HL111" s="25"/>
      <c r="HM111" s="25"/>
      <c r="HN111" s="25"/>
      <c r="HO111" s="25"/>
      <c r="HP111" s="25">
        <v>1148900</v>
      </c>
      <c r="HQ111" s="25"/>
      <c r="HR111" s="25"/>
      <c r="HS111" s="25"/>
      <c r="HT111" s="25"/>
      <c r="HU111" s="216"/>
      <c r="HV111" s="235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</row>
    <row r="112" spans="1:256" s="6" customFormat="1" ht="15" hidden="1" customHeight="1">
      <c r="A112" s="46"/>
      <c r="B112" s="46">
        <v>6613</v>
      </c>
      <c r="C112" s="47" t="s">
        <v>92</v>
      </c>
      <c r="D112" s="57">
        <f t="shared" si="291"/>
        <v>1673000</v>
      </c>
      <c r="E112" s="82">
        <f t="shared" si="273"/>
        <v>593000</v>
      </c>
      <c r="F112" s="61">
        <f t="shared" si="292"/>
        <v>0</v>
      </c>
      <c r="G112" s="61">
        <f t="shared" si="293"/>
        <v>0</v>
      </c>
      <c r="H112" s="61">
        <f t="shared" si="306"/>
        <v>0</v>
      </c>
      <c r="I112" s="61">
        <f t="shared" si="306"/>
        <v>0</v>
      </c>
      <c r="J112" s="61">
        <f t="shared" si="294"/>
        <v>0</v>
      </c>
      <c r="K112" s="82">
        <f t="shared" si="274"/>
        <v>593000</v>
      </c>
      <c r="L112" s="82">
        <f t="shared" si="275"/>
        <v>0</v>
      </c>
      <c r="M112" s="60">
        <f t="shared" si="229"/>
        <v>0</v>
      </c>
      <c r="N112" s="53">
        <f t="shared" si="276"/>
        <v>0</v>
      </c>
      <c r="O112" s="25">
        <f t="shared" si="311"/>
        <v>0</v>
      </c>
      <c r="P112" s="25">
        <f t="shared" si="334"/>
        <v>0</v>
      </c>
      <c r="Q112" s="25">
        <f t="shared" si="335"/>
        <v>0</v>
      </c>
      <c r="R112" s="25">
        <f t="shared" si="335"/>
        <v>0</v>
      </c>
      <c r="S112" s="25">
        <f t="shared" si="336"/>
        <v>0</v>
      </c>
      <c r="T112" s="25">
        <f t="shared" si="337"/>
        <v>0</v>
      </c>
      <c r="U112" s="25">
        <f t="shared" si="338"/>
        <v>0</v>
      </c>
      <c r="V112" s="25">
        <f t="shared" si="339"/>
        <v>0</v>
      </c>
      <c r="W112" s="25">
        <f t="shared" si="340"/>
        <v>0</v>
      </c>
      <c r="X112" s="25">
        <f t="shared" si="341"/>
        <v>0</v>
      </c>
      <c r="Y112" s="25">
        <f t="shared" si="342"/>
        <v>0</v>
      </c>
      <c r="Z112" s="25">
        <f t="shared" si="343"/>
        <v>0</v>
      </c>
      <c r="AA112" s="25">
        <f t="shared" si="343"/>
        <v>0</v>
      </c>
      <c r="AB112" s="25">
        <f t="shared" si="312"/>
        <v>0</v>
      </c>
      <c r="AC112" s="9">
        <f t="shared" si="312"/>
        <v>0</v>
      </c>
      <c r="AD112" s="25">
        <f t="shared" si="344"/>
        <v>0</v>
      </c>
      <c r="AE112" s="53">
        <f t="shared" si="277"/>
        <v>1080000</v>
      </c>
      <c r="AF112" s="61">
        <f t="shared" si="295"/>
        <v>0</v>
      </c>
      <c r="AG112" s="61">
        <f t="shared" si="296"/>
        <v>1080000</v>
      </c>
      <c r="AH112" s="53">
        <f t="shared" si="307"/>
        <v>0</v>
      </c>
      <c r="AI112" s="132">
        <f t="shared" si="261"/>
        <v>0</v>
      </c>
      <c r="AJ112" s="82">
        <f t="shared" si="278"/>
        <v>0</v>
      </c>
      <c r="AK112" s="82">
        <f t="shared" si="279"/>
        <v>0</v>
      </c>
      <c r="AL112" s="82">
        <f t="shared" si="280"/>
        <v>0</v>
      </c>
      <c r="AM112" s="82">
        <f t="shared" si="281"/>
        <v>0</v>
      </c>
      <c r="AN112" s="82">
        <f t="shared" si="282"/>
        <v>0</v>
      </c>
      <c r="AO112" s="82">
        <f t="shared" si="283"/>
        <v>0</v>
      </c>
      <c r="AP112" s="82">
        <f t="shared" si="284"/>
        <v>0</v>
      </c>
      <c r="AQ112" s="12">
        <f t="shared" si="308"/>
        <v>0</v>
      </c>
      <c r="AR112" s="30">
        <f t="shared" si="309"/>
        <v>0</v>
      </c>
      <c r="AS112" s="25"/>
      <c r="AT112" s="25"/>
      <c r="AU112" s="25"/>
      <c r="AV112" s="25"/>
      <c r="AW112" s="25"/>
      <c r="AX112" s="25"/>
      <c r="AY112" s="25"/>
      <c r="AZ112" s="25"/>
      <c r="BA112" s="25"/>
      <c r="BB112" s="30">
        <f t="shared" si="310"/>
        <v>0</v>
      </c>
      <c r="BC112" s="25"/>
      <c r="BD112" s="25"/>
      <c r="BE112" s="25"/>
      <c r="BF112" s="30">
        <f t="shared" si="285"/>
        <v>0</v>
      </c>
      <c r="BG112" s="25"/>
      <c r="BH112" s="25"/>
      <c r="BI112" s="25"/>
      <c r="BJ112" s="25"/>
      <c r="BK112" s="25"/>
      <c r="BL112" s="25"/>
      <c r="BM112" s="61">
        <f t="shared" si="297"/>
        <v>0</v>
      </c>
      <c r="BN112" s="25"/>
      <c r="BO112" s="25"/>
      <c r="BP112" s="25"/>
      <c r="BQ112" s="25"/>
      <c r="BR112" s="25"/>
      <c r="BS112" s="25"/>
      <c r="BT112" s="61">
        <f t="shared" si="298"/>
        <v>0</v>
      </c>
      <c r="BU112" s="25"/>
      <c r="BV112" s="25"/>
      <c r="BW112" s="61">
        <f t="shared" si="299"/>
        <v>0</v>
      </c>
      <c r="BX112" s="25"/>
      <c r="BY112" s="25"/>
      <c r="BZ112" s="25"/>
      <c r="CA112" s="25"/>
      <c r="CB112" s="61">
        <f t="shared" si="300"/>
        <v>0</v>
      </c>
      <c r="CC112" s="25"/>
      <c r="CD112" s="25"/>
      <c r="CE112" s="25"/>
      <c r="CF112" s="25"/>
      <c r="CG112" s="61">
        <f t="shared" si="301"/>
        <v>0</v>
      </c>
      <c r="CH112" s="25"/>
      <c r="CI112" s="25"/>
      <c r="CJ112" s="25"/>
      <c r="CK112" s="25"/>
      <c r="CL112" s="61">
        <f t="shared" si="302"/>
        <v>0</v>
      </c>
      <c r="CM112" s="25"/>
      <c r="CN112" s="25"/>
      <c r="CO112" s="25"/>
      <c r="CP112" s="25"/>
      <c r="CQ112" s="25"/>
      <c r="CR112" s="61">
        <f t="shared" si="303"/>
        <v>0</v>
      </c>
      <c r="CS112" s="25"/>
      <c r="CT112" s="25"/>
      <c r="CU112" s="25"/>
      <c r="CV112" s="25"/>
      <c r="CW112" s="61">
        <f t="shared" si="286"/>
        <v>0</v>
      </c>
      <c r="CX112" s="25"/>
      <c r="CY112" s="25"/>
      <c r="CZ112" s="25"/>
      <c r="DA112" s="25"/>
      <c r="DB112" s="61">
        <f t="shared" si="287"/>
        <v>300000</v>
      </c>
      <c r="DC112" s="25"/>
      <c r="DD112" s="25"/>
      <c r="DE112" s="25">
        <v>300000</v>
      </c>
      <c r="DF112" s="61">
        <f t="shared" si="288"/>
        <v>0</v>
      </c>
      <c r="DG112" s="25"/>
      <c r="DH112" s="25"/>
      <c r="DI112" s="25"/>
      <c r="DJ112" s="61">
        <f t="shared" si="289"/>
        <v>0</v>
      </c>
      <c r="DK112" s="25"/>
      <c r="DL112" s="25"/>
      <c r="DM112" s="25"/>
      <c r="DN112" s="61">
        <f t="shared" si="290"/>
        <v>0</v>
      </c>
      <c r="DO112" s="25"/>
      <c r="DP112" s="25"/>
      <c r="DQ112" s="25"/>
      <c r="DR112" s="61">
        <f t="shared" si="304"/>
        <v>780000</v>
      </c>
      <c r="DS112" s="25"/>
      <c r="DT112" s="25"/>
      <c r="DU112" s="25">
        <v>780000</v>
      </c>
      <c r="DV112" s="25"/>
      <c r="DW112" s="61">
        <f t="shared" si="230"/>
        <v>0</v>
      </c>
      <c r="DX112" s="25"/>
      <c r="DY112" s="25"/>
      <c r="DZ112" s="25"/>
      <c r="EA112" s="25"/>
      <c r="EB112" s="25"/>
      <c r="EC112" s="25"/>
      <c r="ED112" s="25"/>
      <c r="EE112" s="61">
        <f t="shared" si="305"/>
        <v>0</v>
      </c>
      <c r="EF112" s="25"/>
      <c r="EG112" s="25"/>
      <c r="EH112" s="25"/>
      <c r="EI112" s="25"/>
      <c r="EJ112" s="25"/>
      <c r="EK112" s="25"/>
      <c r="EL112" s="61">
        <f t="shared" si="267"/>
        <v>593000</v>
      </c>
      <c r="EM112" s="25">
        <v>593000</v>
      </c>
      <c r="EN112" s="25"/>
      <c r="EO112" s="61">
        <f t="shared" si="231"/>
        <v>0</v>
      </c>
      <c r="EP112" s="25"/>
      <c r="EQ112" s="25"/>
      <c r="ER112" s="25"/>
      <c r="ES112" s="25"/>
      <c r="ET112" s="25"/>
      <c r="EU112" s="61">
        <f t="shared" si="268"/>
        <v>0</v>
      </c>
      <c r="EV112" s="25"/>
      <c r="EW112" s="25"/>
      <c r="EX112" s="25"/>
      <c r="EY112" s="25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61">
        <f t="shared" si="269"/>
        <v>0</v>
      </c>
      <c r="FL112" s="25"/>
      <c r="FM112" s="25"/>
      <c r="FN112" s="61">
        <f t="shared" si="270"/>
        <v>0</v>
      </c>
      <c r="FO112" s="25"/>
      <c r="FP112" s="25"/>
      <c r="FQ112" s="25">
        <f t="shared" si="271"/>
        <v>0</v>
      </c>
      <c r="FR112" s="25"/>
      <c r="FS112" s="182"/>
      <c r="FT112" s="25"/>
      <c r="FU112" s="25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25">
        <f t="shared" si="325"/>
        <v>0</v>
      </c>
      <c r="GH112" s="25">
        <f t="shared" si="313"/>
        <v>0</v>
      </c>
      <c r="GI112" s="25">
        <f t="shared" si="314"/>
        <v>0</v>
      </c>
      <c r="GJ112" s="25">
        <f t="shared" si="345"/>
        <v>0</v>
      </c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16"/>
      <c r="HV112" s="235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</row>
    <row r="113" spans="1:256" s="6" customFormat="1" ht="15" hidden="1" customHeight="1">
      <c r="A113" s="46"/>
      <c r="B113" s="46">
        <v>6614</v>
      </c>
      <c r="C113" s="47" t="s">
        <v>595</v>
      </c>
      <c r="D113" s="57">
        <f t="shared" si="291"/>
        <v>0</v>
      </c>
      <c r="E113" s="82">
        <f t="shared" si="273"/>
        <v>0</v>
      </c>
      <c r="F113" s="61">
        <f t="shared" si="292"/>
        <v>0</v>
      </c>
      <c r="G113" s="61">
        <f t="shared" si="293"/>
        <v>0</v>
      </c>
      <c r="H113" s="61">
        <f t="shared" si="306"/>
        <v>0</v>
      </c>
      <c r="I113" s="61">
        <f t="shared" si="306"/>
        <v>0</v>
      </c>
      <c r="J113" s="61">
        <f t="shared" si="294"/>
        <v>0</v>
      </c>
      <c r="K113" s="82">
        <f t="shared" si="274"/>
        <v>0</v>
      </c>
      <c r="L113" s="82">
        <f t="shared" si="275"/>
        <v>0</v>
      </c>
      <c r="M113" s="60">
        <f t="shared" si="229"/>
        <v>0</v>
      </c>
      <c r="N113" s="53">
        <f t="shared" si="276"/>
        <v>0</v>
      </c>
      <c r="O113" s="25">
        <f t="shared" si="311"/>
        <v>0</v>
      </c>
      <c r="P113" s="25">
        <f t="shared" si="334"/>
        <v>0</v>
      </c>
      <c r="Q113" s="25">
        <f t="shared" si="335"/>
        <v>0</v>
      </c>
      <c r="R113" s="25">
        <f t="shared" si="335"/>
        <v>0</v>
      </c>
      <c r="S113" s="25">
        <f t="shared" si="336"/>
        <v>0</v>
      </c>
      <c r="T113" s="25">
        <f t="shared" si="337"/>
        <v>0</v>
      </c>
      <c r="U113" s="25">
        <f t="shared" si="338"/>
        <v>0</v>
      </c>
      <c r="V113" s="25">
        <f t="shared" si="339"/>
        <v>0</v>
      </c>
      <c r="W113" s="25">
        <f t="shared" si="340"/>
        <v>0</v>
      </c>
      <c r="X113" s="25">
        <f t="shared" si="341"/>
        <v>0</v>
      </c>
      <c r="Y113" s="25">
        <f t="shared" si="342"/>
        <v>0</v>
      </c>
      <c r="Z113" s="25">
        <f t="shared" si="343"/>
        <v>0</v>
      </c>
      <c r="AA113" s="25">
        <f t="shared" si="343"/>
        <v>0</v>
      </c>
      <c r="AB113" s="25">
        <f t="shared" si="312"/>
        <v>0</v>
      </c>
      <c r="AC113" s="9">
        <f t="shared" si="312"/>
        <v>0</v>
      </c>
      <c r="AD113" s="25">
        <f t="shared" si="344"/>
        <v>0</v>
      </c>
      <c r="AE113" s="53">
        <f t="shared" si="277"/>
        <v>0</v>
      </c>
      <c r="AF113" s="61">
        <f t="shared" si="295"/>
        <v>0</v>
      </c>
      <c r="AG113" s="61">
        <f t="shared" si="296"/>
        <v>0</v>
      </c>
      <c r="AH113" s="53">
        <f t="shared" si="307"/>
        <v>0</v>
      </c>
      <c r="AI113" s="132">
        <f t="shared" si="261"/>
        <v>0</v>
      </c>
      <c r="AJ113" s="82">
        <f t="shared" si="278"/>
        <v>0</v>
      </c>
      <c r="AK113" s="82">
        <f t="shared" si="279"/>
        <v>0</v>
      </c>
      <c r="AL113" s="82">
        <f t="shared" si="280"/>
        <v>0</v>
      </c>
      <c r="AM113" s="82">
        <f t="shared" si="281"/>
        <v>0</v>
      </c>
      <c r="AN113" s="82">
        <f t="shared" si="282"/>
        <v>0</v>
      </c>
      <c r="AO113" s="82">
        <f t="shared" si="283"/>
        <v>0</v>
      </c>
      <c r="AP113" s="82">
        <f t="shared" si="284"/>
        <v>0</v>
      </c>
      <c r="AQ113" s="12">
        <f t="shared" si="308"/>
        <v>0</v>
      </c>
      <c r="AR113" s="30">
        <f t="shared" si="309"/>
        <v>0</v>
      </c>
      <c r="AS113" s="25"/>
      <c r="AT113" s="25"/>
      <c r="AU113" s="25"/>
      <c r="AV113" s="25"/>
      <c r="AW113" s="25"/>
      <c r="AX113" s="25"/>
      <c r="AY113" s="25"/>
      <c r="AZ113" s="25"/>
      <c r="BA113" s="25"/>
      <c r="BB113" s="30">
        <f t="shared" si="310"/>
        <v>0</v>
      </c>
      <c r="BC113" s="25"/>
      <c r="BD113" s="25"/>
      <c r="BE113" s="25"/>
      <c r="BF113" s="30">
        <f t="shared" si="285"/>
        <v>0</v>
      </c>
      <c r="BG113" s="25"/>
      <c r="BH113" s="25"/>
      <c r="BI113" s="25"/>
      <c r="BJ113" s="25"/>
      <c r="BK113" s="25"/>
      <c r="BL113" s="25"/>
      <c r="BM113" s="61">
        <f t="shared" si="297"/>
        <v>0</v>
      </c>
      <c r="BN113" s="25"/>
      <c r="BO113" s="25"/>
      <c r="BP113" s="25"/>
      <c r="BQ113" s="25"/>
      <c r="BR113" s="25"/>
      <c r="BS113" s="25"/>
      <c r="BT113" s="61">
        <f t="shared" si="298"/>
        <v>0</v>
      </c>
      <c r="BU113" s="25"/>
      <c r="BV113" s="25"/>
      <c r="BW113" s="61">
        <f t="shared" si="299"/>
        <v>0</v>
      </c>
      <c r="BX113" s="25"/>
      <c r="BY113" s="25"/>
      <c r="BZ113" s="25"/>
      <c r="CA113" s="25"/>
      <c r="CB113" s="61">
        <f t="shared" si="300"/>
        <v>0</v>
      </c>
      <c r="CC113" s="25"/>
      <c r="CD113" s="25"/>
      <c r="CE113" s="25"/>
      <c r="CF113" s="25"/>
      <c r="CG113" s="61">
        <f t="shared" si="301"/>
        <v>0</v>
      </c>
      <c r="CH113" s="25"/>
      <c r="CI113" s="25"/>
      <c r="CJ113" s="25"/>
      <c r="CK113" s="25"/>
      <c r="CL113" s="61">
        <f t="shared" si="302"/>
        <v>0</v>
      </c>
      <c r="CM113" s="25"/>
      <c r="CN113" s="25"/>
      <c r="CO113" s="25"/>
      <c r="CP113" s="25"/>
      <c r="CQ113" s="25"/>
      <c r="CR113" s="61">
        <f t="shared" si="303"/>
        <v>0</v>
      </c>
      <c r="CS113" s="25"/>
      <c r="CT113" s="25"/>
      <c r="CU113" s="25"/>
      <c r="CV113" s="25"/>
      <c r="CW113" s="61">
        <f t="shared" si="286"/>
        <v>0</v>
      </c>
      <c r="CX113" s="25"/>
      <c r="CY113" s="25"/>
      <c r="CZ113" s="25"/>
      <c r="DA113" s="25"/>
      <c r="DB113" s="61">
        <f t="shared" si="287"/>
        <v>0</v>
      </c>
      <c r="DC113" s="25"/>
      <c r="DD113" s="25"/>
      <c r="DE113" s="25"/>
      <c r="DF113" s="61">
        <f t="shared" si="288"/>
        <v>0</v>
      </c>
      <c r="DG113" s="25"/>
      <c r="DH113" s="25"/>
      <c r="DI113" s="25"/>
      <c r="DJ113" s="61">
        <f t="shared" si="289"/>
        <v>0</v>
      </c>
      <c r="DK113" s="25"/>
      <c r="DL113" s="25"/>
      <c r="DM113" s="25"/>
      <c r="DN113" s="61">
        <f t="shared" si="290"/>
        <v>0</v>
      </c>
      <c r="DO113" s="25"/>
      <c r="DP113" s="25"/>
      <c r="DQ113" s="25"/>
      <c r="DR113" s="61">
        <f t="shared" si="304"/>
        <v>0</v>
      </c>
      <c r="DS113" s="25"/>
      <c r="DT113" s="25"/>
      <c r="DU113" s="25"/>
      <c r="DV113" s="25"/>
      <c r="DW113" s="61">
        <f t="shared" si="230"/>
        <v>0</v>
      </c>
      <c r="DX113" s="25"/>
      <c r="DY113" s="25"/>
      <c r="DZ113" s="25"/>
      <c r="EA113" s="25"/>
      <c r="EB113" s="25"/>
      <c r="EC113" s="25"/>
      <c r="ED113" s="25"/>
      <c r="EE113" s="61">
        <f t="shared" si="305"/>
        <v>0</v>
      </c>
      <c r="EF113" s="25"/>
      <c r="EG113" s="25"/>
      <c r="EH113" s="25"/>
      <c r="EI113" s="25"/>
      <c r="EJ113" s="25"/>
      <c r="EK113" s="25"/>
      <c r="EL113" s="61">
        <f t="shared" si="267"/>
        <v>0</v>
      </c>
      <c r="EM113" s="25"/>
      <c r="EN113" s="25"/>
      <c r="EO113" s="61">
        <f t="shared" si="231"/>
        <v>0</v>
      </c>
      <c r="EP113" s="25"/>
      <c r="EQ113" s="25"/>
      <c r="ER113" s="25"/>
      <c r="ES113" s="25"/>
      <c r="ET113" s="25"/>
      <c r="EU113" s="61">
        <f t="shared" si="268"/>
        <v>0</v>
      </c>
      <c r="EV113" s="25"/>
      <c r="EW113" s="25"/>
      <c r="EX113" s="25"/>
      <c r="EY113" s="25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61">
        <f t="shared" si="269"/>
        <v>0</v>
      </c>
      <c r="FL113" s="25"/>
      <c r="FM113" s="25"/>
      <c r="FN113" s="61">
        <f t="shared" si="270"/>
        <v>0</v>
      </c>
      <c r="FO113" s="25"/>
      <c r="FP113" s="25"/>
      <c r="FQ113" s="25">
        <f t="shared" si="271"/>
        <v>0</v>
      </c>
      <c r="FR113" s="25"/>
      <c r="FS113" s="182"/>
      <c r="FT113" s="25"/>
      <c r="FU113" s="25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25">
        <f t="shared" si="325"/>
        <v>0</v>
      </c>
      <c r="GH113" s="25">
        <f t="shared" si="313"/>
        <v>0</v>
      </c>
      <c r="GI113" s="25">
        <f t="shared" si="314"/>
        <v>0</v>
      </c>
      <c r="GJ113" s="25">
        <f t="shared" si="345"/>
        <v>0</v>
      </c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16"/>
      <c r="HV113" s="235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</row>
    <row r="114" spans="1:256" s="6" customFormat="1" ht="15" hidden="1" customHeight="1">
      <c r="A114" s="46"/>
      <c r="B114" s="46">
        <v>6615</v>
      </c>
      <c r="C114" s="47" t="s">
        <v>445</v>
      </c>
      <c r="D114" s="57">
        <f t="shared" si="291"/>
        <v>2591900</v>
      </c>
      <c r="E114" s="82">
        <f t="shared" si="273"/>
        <v>2591900</v>
      </c>
      <c r="F114" s="61">
        <f t="shared" si="292"/>
        <v>0</v>
      </c>
      <c r="G114" s="61">
        <f t="shared" si="293"/>
        <v>0</v>
      </c>
      <c r="H114" s="61">
        <f t="shared" si="306"/>
        <v>0</v>
      </c>
      <c r="I114" s="61">
        <f t="shared" si="306"/>
        <v>0</v>
      </c>
      <c r="J114" s="61">
        <f t="shared" si="294"/>
        <v>1800000</v>
      </c>
      <c r="K114" s="82">
        <f t="shared" si="274"/>
        <v>791900</v>
      </c>
      <c r="L114" s="82">
        <f t="shared" si="275"/>
        <v>0</v>
      </c>
      <c r="M114" s="60">
        <f t="shared" si="229"/>
        <v>0</v>
      </c>
      <c r="N114" s="53">
        <f t="shared" si="276"/>
        <v>0</v>
      </c>
      <c r="O114" s="25">
        <f t="shared" si="311"/>
        <v>0</v>
      </c>
      <c r="P114" s="25">
        <f t="shared" si="334"/>
        <v>0</v>
      </c>
      <c r="Q114" s="25">
        <f t="shared" si="335"/>
        <v>0</v>
      </c>
      <c r="R114" s="25">
        <f t="shared" si="335"/>
        <v>0</v>
      </c>
      <c r="S114" s="25">
        <f t="shared" si="336"/>
        <v>0</v>
      </c>
      <c r="T114" s="25">
        <f t="shared" si="337"/>
        <v>0</v>
      </c>
      <c r="U114" s="25">
        <f t="shared" si="338"/>
        <v>0</v>
      </c>
      <c r="V114" s="25">
        <f t="shared" si="339"/>
        <v>0</v>
      </c>
      <c r="W114" s="25">
        <f t="shared" si="340"/>
        <v>0</v>
      </c>
      <c r="X114" s="25">
        <f t="shared" si="341"/>
        <v>0</v>
      </c>
      <c r="Y114" s="25">
        <f t="shared" si="342"/>
        <v>0</v>
      </c>
      <c r="Z114" s="25">
        <f t="shared" si="343"/>
        <v>0</v>
      </c>
      <c r="AA114" s="25">
        <f t="shared" si="343"/>
        <v>0</v>
      </c>
      <c r="AB114" s="25">
        <f t="shared" si="312"/>
        <v>0</v>
      </c>
      <c r="AC114" s="9">
        <f t="shared" si="312"/>
        <v>0</v>
      </c>
      <c r="AD114" s="25">
        <f t="shared" si="344"/>
        <v>0</v>
      </c>
      <c r="AE114" s="53">
        <f t="shared" si="277"/>
        <v>0</v>
      </c>
      <c r="AF114" s="61">
        <f t="shared" si="295"/>
        <v>0</v>
      </c>
      <c r="AG114" s="61">
        <f t="shared" si="296"/>
        <v>0</v>
      </c>
      <c r="AH114" s="53">
        <f t="shared" si="307"/>
        <v>0</v>
      </c>
      <c r="AI114" s="132">
        <f t="shared" si="261"/>
        <v>0</v>
      </c>
      <c r="AJ114" s="82">
        <f t="shared" si="278"/>
        <v>0</v>
      </c>
      <c r="AK114" s="82">
        <f t="shared" si="279"/>
        <v>0</v>
      </c>
      <c r="AL114" s="82">
        <f t="shared" si="280"/>
        <v>0</v>
      </c>
      <c r="AM114" s="82">
        <f t="shared" si="281"/>
        <v>0</v>
      </c>
      <c r="AN114" s="82">
        <f t="shared" si="282"/>
        <v>0</v>
      </c>
      <c r="AO114" s="82">
        <f t="shared" si="283"/>
        <v>0</v>
      </c>
      <c r="AP114" s="82">
        <f t="shared" si="284"/>
        <v>0</v>
      </c>
      <c r="AQ114" s="12">
        <f t="shared" si="308"/>
        <v>0</v>
      </c>
      <c r="AR114" s="30">
        <f t="shared" si="309"/>
        <v>0</v>
      </c>
      <c r="AS114" s="25"/>
      <c r="AT114" s="25"/>
      <c r="AU114" s="25"/>
      <c r="AV114" s="25"/>
      <c r="AW114" s="25"/>
      <c r="AX114" s="25"/>
      <c r="AY114" s="25"/>
      <c r="AZ114" s="25"/>
      <c r="BA114" s="25"/>
      <c r="BB114" s="30">
        <f t="shared" si="310"/>
        <v>0</v>
      </c>
      <c r="BC114" s="25"/>
      <c r="BD114" s="25"/>
      <c r="BE114" s="25"/>
      <c r="BF114" s="30">
        <f t="shared" si="285"/>
        <v>0</v>
      </c>
      <c r="BG114" s="25"/>
      <c r="BH114" s="25"/>
      <c r="BI114" s="25"/>
      <c r="BJ114" s="25"/>
      <c r="BK114" s="25"/>
      <c r="BL114" s="25"/>
      <c r="BM114" s="61">
        <f t="shared" si="297"/>
        <v>0</v>
      </c>
      <c r="BN114" s="25"/>
      <c r="BO114" s="25"/>
      <c r="BP114" s="25"/>
      <c r="BQ114" s="25"/>
      <c r="BR114" s="25"/>
      <c r="BS114" s="25"/>
      <c r="BT114" s="61">
        <f t="shared" si="298"/>
        <v>0</v>
      </c>
      <c r="BU114" s="25"/>
      <c r="BV114" s="25"/>
      <c r="BW114" s="61">
        <f t="shared" si="299"/>
        <v>0</v>
      </c>
      <c r="BX114" s="25"/>
      <c r="BY114" s="25"/>
      <c r="BZ114" s="25"/>
      <c r="CA114" s="25"/>
      <c r="CB114" s="61">
        <f t="shared" si="300"/>
        <v>0</v>
      </c>
      <c r="CC114" s="25"/>
      <c r="CD114" s="25"/>
      <c r="CE114" s="25"/>
      <c r="CF114" s="25"/>
      <c r="CG114" s="61">
        <f t="shared" si="301"/>
        <v>0</v>
      </c>
      <c r="CH114" s="25"/>
      <c r="CI114" s="25"/>
      <c r="CJ114" s="25"/>
      <c r="CK114" s="25"/>
      <c r="CL114" s="61">
        <f t="shared" si="302"/>
        <v>0</v>
      </c>
      <c r="CM114" s="25"/>
      <c r="CN114" s="25"/>
      <c r="CO114" s="25"/>
      <c r="CP114" s="25"/>
      <c r="CQ114" s="25"/>
      <c r="CR114" s="61">
        <f t="shared" si="303"/>
        <v>0</v>
      </c>
      <c r="CS114" s="25"/>
      <c r="CT114" s="25"/>
      <c r="CU114" s="25"/>
      <c r="CV114" s="25"/>
      <c r="CW114" s="61">
        <f t="shared" si="286"/>
        <v>0</v>
      </c>
      <c r="CX114" s="25"/>
      <c r="CY114" s="25"/>
      <c r="CZ114" s="25"/>
      <c r="DA114" s="25"/>
      <c r="DB114" s="61">
        <f t="shared" si="287"/>
        <v>0</v>
      </c>
      <c r="DC114" s="25"/>
      <c r="DD114" s="25"/>
      <c r="DE114" s="25"/>
      <c r="DF114" s="61">
        <f t="shared" si="288"/>
        <v>0</v>
      </c>
      <c r="DG114" s="25"/>
      <c r="DH114" s="25"/>
      <c r="DI114" s="25"/>
      <c r="DJ114" s="61">
        <f t="shared" si="289"/>
        <v>1800000</v>
      </c>
      <c r="DK114" s="25">
        <v>1800000</v>
      </c>
      <c r="DL114" s="25"/>
      <c r="DM114" s="25"/>
      <c r="DN114" s="61">
        <f t="shared" si="290"/>
        <v>0</v>
      </c>
      <c r="DO114" s="25"/>
      <c r="DP114" s="25"/>
      <c r="DQ114" s="25"/>
      <c r="DR114" s="61">
        <f t="shared" si="304"/>
        <v>0</v>
      </c>
      <c r="DS114" s="25"/>
      <c r="DT114" s="25"/>
      <c r="DU114" s="25"/>
      <c r="DV114" s="25"/>
      <c r="DW114" s="61">
        <f t="shared" si="230"/>
        <v>0</v>
      </c>
      <c r="DX114" s="25"/>
      <c r="DY114" s="25"/>
      <c r="DZ114" s="25"/>
      <c r="EA114" s="25"/>
      <c r="EB114" s="25"/>
      <c r="EC114" s="25"/>
      <c r="ED114" s="25"/>
      <c r="EE114" s="61">
        <f t="shared" si="305"/>
        <v>0</v>
      </c>
      <c r="EF114" s="25"/>
      <c r="EG114" s="25"/>
      <c r="EH114" s="25"/>
      <c r="EI114" s="25"/>
      <c r="EJ114" s="25"/>
      <c r="EK114" s="25"/>
      <c r="EL114" s="61">
        <f t="shared" si="267"/>
        <v>400900</v>
      </c>
      <c r="EM114" s="25">
        <v>400900</v>
      </c>
      <c r="EN114" s="25"/>
      <c r="EO114" s="61">
        <f t="shared" si="231"/>
        <v>0</v>
      </c>
      <c r="EP114" s="25"/>
      <c r="EQ114" s="25"/>
      <c r="ER114" s="25"/>
      <c r="ES114" s="25"/>
      <c r="ET114" s="25"/>
      <c r="EU114" s="61">
        <f t="shared" si="268"/>
        <v>0</v>
      </c>
      <c r="EV114" s="25"/>
      <c r="EW114" s="25"/>
      <c r="EX114" s="25"/>
      <c r="EY114" s="25"/>
      <c r="EZ114" s="9"/>
      <c r="FA114" s="9"/>
      <c r="FB114" s="9"/>
      <c r="FC114" s="9">
        <v>191000</v>
      </c>
      <c r="FD114" s="9"/>
      <c r="FE114" s="9"/>
      <c r="FF114" s="9"/>
      <c r="FG114" s="9"/>
      <c r="FH114" s="9"/>
      <c r="FI114" s="9"/>
      <c r="FJ114" s="9">
        <v>200000</v>
      </c>
      <c r="FK114" s="61">
        <f t="shared" si="269"/>
        <v>0</v>
      </c>
      <c r="FL114" s="25"/>
      <c r="FM114" s="25"/>
      <c r="FN114" s="61">
        <f t="shared" si="270"/>
        <v>0</v>
      </c>
      <c r="FO114" s="25"/>
      <c r="FP114" s="25"/>
      <c r="FQ114" s="25">
        <f t="shared" si="271"/>
        <v>0</v>
      </c>
      <c r="FR114" s="25"/>
      <c r="FS114" s="182"/>
      <c r="FT114" s="25"/>
      <c r="FU114" s="25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25">
        <f t="shared" si="325"/>
        <v>0</v>
      </c>
      <c r="GH114" s="25">
        <f t="shared" si="313"/>
        <v>0</v>
      </c>
      <c r="GI114" s="25">
        <f t="shared" si="314"/>
        <v>0</v>
      </c>
      <c r="GJ114" s="25">
        <f t="shared" si="345"/>
        <v>0</v>
      </c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16"/>
      <c r="HV114" s="235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</row>
    <row r="115" spans="1:256" s="6" customFormat="1" ht="15" hidden="1" customHeight="1">
      <c r="A115" s="46"/>
      <c r="B115" s="46">
        <v>6616</v>
      </c>
      <c r="C115" s="47" t="s">
        <v>542</v>
      </c>
      <c r="D115" s="57">
        <f t="shared" si="291"/>
        <v>665000</v>
      </c>
      <c r="E115" s="82">
        <f t="shared" si="273"/>
        <v>0</v>
      </c>
      <c r="F115" s="61">
        <f t="shared" si="292"/>
        <v>0</v>
      </c>
      <c r="G115" s="61">
        <f t="shared" si="293"/>
        <v>0</v>
      </c>
      <c r="H115" s="61">
        <f t="shared" si="306"/>
        <v>0</v>
      </c>
      <c r="I115" s="61">
        <f t="shared" si="306"/>
        <v>0</v>
      </c>
      <c r="J115" s="61">
        <f t="shared" si="294"/>
        <v>0</v>
      </c>
      <c r="K115" s="82">
        <f t="shared" si="274"/>
        <v>0</v>
      </c>
      <c r="L115" s="82">
        <f t="shared" si="275"/>
        <v>0</v>
      </c>
      <c r="M115" s="60">
        <f t="shared" si="229"/>
        <v>0</v>
      </c>
      <c r="N115" s="53">
        <f t="shared" si="276"/>
        <v>0</v>
      </c>
      <c r="O115" s="25">
        <f t="shared" si="311"/>
        <v>0</v>
      </c>
      <c r="P115" s="25">
        <f t="shared" si="334"/>
        <v>0</v>
      </c>
      <c r="Q115" s="25">
        <f t="shared" si="335"/>
        <v>0</v>
      </c>
      <c r="R115" s="25">
        <f t="shared" si="335"/>
        <v>0</v>
      </c>
      <c r="S115" s="25">
        <f t="shared" si="336"/>
        <v>0</v>
      </c>
      <c r="T115" s="25">
        <f t="shared" si="337"/>
        <v>0</v>
      </c>
      <c r="U115" s="25">
        <f t="shared" si="338"/>
        <v>0</v>
      </c>
      <c r="V115" s="25">
        <f t="shared" si="339"/>
        <v>0</v>
      </c>
      <c r="W115" s="25">
        <f t="shared" si="340"/>
        <v>0</v>
      </c>
      <c r="X115" s="25">
        <f t="shared" si="341"/>
        <v>0</v>
      </c>
      <c r="Y115" s="25">
        <f t="shared" si="342"/>
        <v>0</v>
      </c>
      <c r="Z115" s="25">
        <f t="shared" si="343"/>
        <v>0</v>
      </c>
      <c r="AA115" s="25">
        <f t="shared" si="343"/>
        <v>0</v>
      </c>
      <c r="AB115" s="25">
        <f t="shared" si="312"/>
        <v>0</v>
      </c>
      <c r="AC115" s="9">
        <f t="shared" si="312"/>
        <v>0</v>
      </c>
      <c r="AD115" s="25">
        <f t="shared" si="344"/>
        <v>0</v>
      </c>
      <c r="AE115" s="53">
        <f t="shared" si="277"/>
        <v>665000</v>
      </c>
      <c r="AF115" s="61">
        <f t="shared" si="295"/>
        <v>665000</v>
      </c>
      <c r="AG115" s="61">
        <f t="shared" si="296"/>
        <v>0</v>
      </c>
      <c r="AH115" s="53">
        <f t="shared" si="307"/>
        <v>0</v>
      </c>
      <c r="AI115" s="132">
        <f t="shared" si="261"/>
        <v>0</v>
      </c>
      <c r="AJ115" s="82">
        <f t="shared" si="278"/>
        <v>0</v>
      </c>
      <c r="AK115" s="82">
        <f t="shared" si="279"/>
        <v>0</v>
      </c>
      <c r="AL115" s="82">
        <f t="shared" si="280"/>
        <v>0</v>
      </c>
      <c r="AM115" s="82">
        <f t="shared" si="281"/>
        <v>0</v>
      </c>
      <c r="AN115" s="82">
        <f t="shared" si="282"/>
        <v>0</v>
      </c>
      <c r="AO115" s="82">
        <f t="shared" si="283"/>
        <v>0</v>
      </c>
      <c r="AP115" s="82">
        <f t="shared" si="284"/>
        <v>0</v>
      </c>
      <c r="AQ115" s="12">
        <f t="shared" si="308"/>
        <v>0</v>
      </c>
      <c r="AR115" s="30">
        <f t="shared" si="309"/>
        <v>0</v>
      </c>
      <c r="AS115" s="25"/>
      <c r="AT115" s="25"/>
      <c r="AU115" s="25"/>
      <c r="AV115" s="25"/>
      <c r="AW115" s="25"/>
      <c r="AX115" s="25"/>
      <c r="AY115" s="25"/>
      <c r="AZ115" s="25"/>
      <c r="BA115" s="25"/>
      <c r="BB115" s="30">
        <f t="shared" si="310"/>
        <v>0</v>
      </c>
      <c r="BC115" s="25"/>
      <c r="BD115" s="25"/>
      <c r="BE115" s="25"/>
      <c r="BF115" s="30">
        <f t="shared" si="285"/>
        <v>665000</v>
      </c>
      <c r="BG115" s="25"/>
      <c r="BH115" s="25">
        <v>665000</v>
      </c>
      <c r="BI115" s="25"/>
      <c r="BJ115" s="25"/>
      <c r="BK115" s="25"/>
      <c r="BL115" s="25"/>
      <c r="BM115" s="61">
        <f t="shared" si="297"/>
        <v>0</v>
      </c>
      <c r="BN115" s="25"/>
      <c r="BO115" s="25"/>
      <c r="BP115" s="25"/>
      <c r="BQ115" s="25"/>
      <c r="BR115" s="25"/>
      <c r="BS115" s="25"/>
      <c r="BT115" s="61">
        <f t="shared" si="298"/>
        <v>0</v>
      </c>
      <c r="BU115" s="25"/>
      <c r="BV115" s="25"/>
      <c r="BW115" s="61">
        <f t="shared" si="299"/>
        <v>0</v>
      </c>
      <c r="BX115" s="25"/>
      <c r="BY115" s="25"/>
      <c r="BZ115" s="25"/>
      <c r="CA115" s="25"/>
      <c r="CB115" s="61">
        <f t="shared" si="300"/>
        <v>0</v>
      </c>
      <c r="CC115" s="25"/>
      <c r="CD115" s="25"/>
      <c r="CE115" s="25"/>
      <c r="CF115" s="25"/>
      <c r="CG115" s="61">
        <f t="shared" si="301"/>
        <v>0</v>
      </c>
      <c r="CH115" s="25"/>
      <c r="CI115" s="25"/>
      <c r="CJ115" s="25"/>
      <c r="CK115" s="25"/>
      <c r="CL115" s="61">
        <f t="shared" si="302"/>
        <v>0</v>
      </c>
      <c r="CM115" s="25"/>
      <c r="CN115" s="25"/>
      <c r="CO115" s="25"/>
      <c r="CP115" s="25"/>
      <c r="CQ115" s="25"/>
      <c r="CR115" s="61">
        <f t="shared" si="303"/>
        <v>0</v>
      </c>
      <c r="CS115" s="25"/>
      <c r="CT115" s="25"/>
      <c r="CU115" s="25"/>
      <c r="CV115" s="25"/>
      <c r="CW115" s="61">
        <f t="shared" si="286"/>
        <v>0</v>
      </c>
      <c r="CX115" s="25"/>
      <c r="CY115" s="25"/>
      <c r="CZ115" s="25"/>
      <c r="DA115" s="25"/>
      <c r="DB115" s="61">
        <f t="shared" si="287"/>
        <v>0</v>
      </c>
      <c r="DC115" s="25"/>
      <c r="DD115" s="25"/>
      <c r="DE115" s="25"/>
      <c r="DF115" s="61">
        <f t="shared" si="288"/>
        <v>0</v>
      </c>
      <c r="DG115" s="25"/>
      <c r="DH115" s="25"/>
      <c r="DI115" s="25"/>
      <c r="DJ115" s="61">
        <f t="shared" si="289"/>
        <v>0</v>
      </c>
      <c r="DK115" s="25"/>
      <c r="DL115" s="25"/>
      <c r="DM115" s="25"/>
      <c r="DN115" s="61">
        <f t="shared" si="290"/>
        <v>0</v>
      </c>
      <c r="DO115" s="25"/>
      <c r="DP115" s="25"/>
      <c r="DQ115" s="25"/>
      <c r="DR115" s="61">
        <f t="shared" si="304"/>
        <v>0</v>
      </c>
      <c r="DS115" s="25"/>
      <c r="DT115" s="25"/>
      <c r="DU115" s="25"/>
      <c r="DV115" s="25"/>
      <c r="DW115" s="61">
        <f t="shared" si="230"/>
        <v>0</v>
      </c>
      <c r="DX115" s="25"/>
      <c r="DY115" s="25"/>
      <c r="DZ115" s="25"/>
      <c r="EA115" s="25"/>
      <c r="EB115" s="25"/>
      <c r="EC115" s="25"/>
      <c r="ED115" s="25"/>
      <c r="EE115" s="61">
        <f t="shared" si="305"/>
        <v>0</v>
      </c>
      <c r="EF115" s="25"/>
      <c r="EG115" s="25"/>
      <c r="EH115" s="25"/>
      <c r="EI115" s="25"/>
      <c r="EJ115" s="25"/>
      <c r="EK115" s="25"/>
      <c r="EL115" s="61">
        <f t="shared" si="267"/>
        <v>0</v>
      </c>
      <c r="EM115" s="25"/>
      <c r="EN115" s="25"/>
      <c r="EO115" s="61">
        <f t="shared" si="231"/>
        <v>0</v>
      </c>
      <c r="EP115" s="25"/>
      <c r="EQ115" s="25"/>
      <c r="ER115" s="25"/>
      <c r="ES115" s="25"/>
      <c r="ET115" s="25"/>
      <c r="EU115" s="61">
        <f t="shared" si="268"/>
        <v>0</v>
      </c>
      <c r="EV115" s="25"/>
      <c r="EW115" s="25"/>
      <c r="EX115" s="25"/>
      <c r="EY115" s="25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61">
        <f t="shared" si="269"/>
        <v>0</v>
      </c>
      <c r="FL115" s="25"/>
      <c r="FM115" s="25"/>
      <c r="FN115" s="61">
        <f t="shared" si="270"/>
        <v>0</v>
      </c>
      <c r="FO115" s="25"/>
      <c r="FP115" s="25"/>
      <c r="FQ115" s="25">
        <f t="shared" si="271"/>
        <v>0</v>
      </c>
      <c r="FR115" s="25"/>
      <c r="FS115" s="182"/>
      <c r="FT115" s="25"/>
      <c r="FU115" s="25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25">
        <f t="shared" si="325"/>
        <v>0</v>
      </c>
      <c r="GH115" s="25">
        <f t="shared" si="313"/>
        <v>0</v>
      </c>
      <c r="GI115" s="25">
        <f t="shared" si="314"/>
        <v>0</v>
      </c>
      <c r="GJ115" s="25">
        <f t="shared" si="345"/>
        <v>0</v>
      </c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16"/>
      <c r="HV115" s="235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</row>
    <row r="116" spans="1:256" s="6" customFormat="1" ht="15" hidden="1" customHeight="1">
      <c r="A116" s="46"/>
      <c r="B116" s="46">
        <v>6617</v>
      </c>
      <c r="C116" s="47" t="s">
        <v>366</v>
      </c>
      <c r="D116" s="57">
        <f t="shared" si="291"/>
        <v>41146120</v>
      </c>
      <c r="E116" s="82">
        <f t="shared" si="273"/>
        <v>31984990</v>
      </c>
      <c r="F116" s="61">
        <f t="shared" si="292"/>
        <v>2964500</v>
      </c>
      <c r="G116" s="61">
        <f t="shared" si="293"/>
        <v>0</v>
      </c>
      <c r="H116" s="61">
        <f t="shared" si="306"/>
        <v>0</v>
      </c>
      <c r="I116" s="61">
        <f t="shared" si="306"/>
        <v>0</v>
      </c>
      <c r="J116" s="61">
        <f t="shared" si="294"/>
        <v>2495900</v>
      </c>
      <c r="K116" s="82">
        <f t="shared" si="274"/>
        <v>17554990</v>
      </c>
      <c r="L116" s="82">
        <f t="shared" si="275"/>
        <v>8969600</v>
      </c>
      <c r="M116" s="60">
        <f t="shared" si="229"/>
        <v>0</v>
      </c>
      <c r="N116" s="53">
        <f t="shared" si="276"/>
        <v>0</v>
      </c>
      <c r="O116" s="25">
        <f t="shared" si="311"/>
        <v>0</v>
      </c>
      <c r="P116" s="25">
        <f t="shared" si="334"/>
        <v>0</v>
      </c>
      <c r="Q116" s="25">
        <f t="shared" si="335"/>
        <v>0</v>
      </c>
      <c r="R116" s="25">
        <f t="shared" si="335"/>
        <v>0</v>
      </c>
      <c r="S116" s="25">
        <f t="shared" si="336"/>
        <v>0</v>
      </c>
      <c r="T116" s="25">
        <f t="shared" si="337"/>
        <v>0</v>
      </c>
      <c r="U116" s="25">
        <f t="shared" si="338"/>
        <v>0</v>
      </c>
      <c r="V116" s="25">
        <f t="shared" si="339"/>
        <v>0</v>
      </c>
      <c r="W116" s="25">
        <f t="shared" si="340"/>
        <v>0</v>
      </c>
      <c r="X116" s="25">
        <f t="shared" si="341"/>
        <v>0</v>
      </c>
      <c r="Y116" s="25">
        <f t="shared" si="342"/>
        <v>0</v>
      </c>
      <c r="Z116" s="25">
        <f t="shared" si="343"/>
        <v>0</v>
      </c>
      <c r="AA116" s="25">
        <f t="shared" si="343"/>
        <v>0</v>
      </c>
      <c r="AB116" s="25">
        <f t="shared" si="312"/>
        <v>0</v>
      </c>
      <c r="AC116" s="9">
        <f t="shared" si="312"/>
        <v>0</v>
      </c>
      <c r="AD116" s="25">
        <f t="shared" si="344"/>
        <v>0</v>
      </c>
      <c r="AE116" s="53">
        <f t="shared" si="277"/>
        <v>8698830</v>
      </c>
      <c r="AF116" s="61">
        <f t="shared" si="295"/>
        <v>0</v>
      </c>
      <c r="AG116" s="61">
        <f t="shared" si="296"/>
        <v>8698830</v>
      </c>
      <c r="AH116" s="53">
        <f t="shared" si="307"/>
        <v>462300</v>
      </c>
      <c r="AI116" s="132">
        <f t="shared" si="261"/>
        <v>269500</v>
      </c>
      <c r="AJ116" s="82">
        <f t="shared" si="278"/>
        <v>0</v>
      </c>
      <c r="AK116" s="82">
        <f t="shared" si="279"/>
        <v>0</v>
      </c>
      <c r="AL116" s="82">
        <f t="shared" si="280"/>
        <v>0</v>
      </c>
      <c r="AM116" s="82">
        <f t="shared" si="281"/>
        <v>0</v>
      </c>
      <c r="AN116" s="82">
        <f t="shared" si="282"/>
        <v>192800</v>
      </c>
      <c r="AO116" s="82">
        <f t="shared" si="283"/>
        <v>0</v>
      </c>
      <c r="AP116" s="82">
        <f t="shared" si="284"/>
        <v>0</v>
      </c>
      <c r="AQ116" s="12">
        <f t="shared" si="308"/>
        <v>0</v>
      </c>
      <c r="AR116" s="30">
        <f t="shared" si="309"/>
        <v>0</v>
      </c>
      <c r="AS116" s="25"/>
      <c r="AT116" s="25"/>
      <c r="AU116" s="25"/>
      <c r="AV116" s="25"/>
      <c r="AW116" s="25"/>
      <c r="AX116" s="25"/>
      <c r="AY116" s="25"/>
      <c r="AZ116" s="25"/>
      <c r="BA116" s="25"/>
      <c r="BB116" s="30">
        <f t="shared" si="310"/>
        <v>3234000</v>
      </c>
      <c r="BC116" s="25">
        <v>2964500</v>
      </c>
      <c r="BD116" s="25"/>
      <c r="BE116" s="25">
        <v>269500</v>
      </c>
      <c r="BF116" s="30">
        <f t="shared" si="285"/>
        <v>0</v>
      </c>
      <c r="BG116" s="25"/>
      <c r="BH116" s="25"/>
      <c r="BI116" s="25"/>
      <c r="BJ116" s="25"/>
      <c r="BK116" s="25"/>
      <c r="BL116" s="25"/>
      <c r="BM116" s="61">
        <f t="shared" si="297"/>
        <v>0</v>
      </c>
      <c r="BN116" s="25"/>
      <c r="BO116" s="25"/>
      <c r="BP116" s="25"/>
      <c r="BQ116" s="25"/>
      <c r="BR116" s="25"/>
      <c r="BS116" s="25"/>
      <c r="BT116" s="61">
        <f t="shared" si="298"/>
        <v>0</v>
      </c>
      <c r="BU116" s="25"/>
      <c r="BV116" s="25"/>
      <c r="BW116" s="61">
        <f t="shared" si="299"/>
        <v>2348500</v>
      </c>
      <c r="BX116" s="25"/>
      <c r="BY116" s="25"/>
      <c r="BZ116" s="25">
        <v>2348500</v>
      </c>
      <c r="CA116" s="25"/>
      <c r="CB116" s="61">
        <f t="shared" si="300"/>
        <v>1815000</v>
      </c>
      <c r="CC116" s="25">
        <v>990000</v>
      </c>
      <c r="CD116" s="25"/>
      <c r="CE116" s="25">
        <v>825000</v>
      </c>
      <c r="CF116" s="25"/>
      <c r="CG116" s="61">
        <f t="shared" si="301"/>
        <v>680000</v>
      </c>
      <c r="CH116" s="25"/>
      <c r="CI116" s="25"/>
      <c r="CJ116" s="25">
        <v>680000</v>
      </c>
      <c r="CK116" s="25"/>
      <c r="CL116" s="61">
        <f t="shared" si="302"/>
        <v>2305800</v>
      </c>
      <c r="CM116" s="25">
        <v>1236400</v>
      </c>
      <c r="CN116" s="25"/>
      <c r="CO116" s="25">
        <v>876600</v>
      </c>
      <c r="CP116" s="25">
        <v>192800</v>
      </c>
      <c r="CQ116" s="25"/>
      <c r="CR116" s="61">
        <f t="shared" si="303"/>
        <v>1407230</v>
      </c>
      <c r="CS116" s="25"/>
      <c r="CT116" s="25"/>
      <c r="CU116" s="25">
        <v>1407230</v>
      </c>
      <c r="CV116" s="25"/>
      <c r="CW116" s="61">
        <f t="shared" si="286"/>
        <v>675000</v>
      </c>
      <c r="CX116" s="25"/>
      <c r="CY116" s="25"/>
      <c r="CZ116" s="25">
        <v>675000</v>
      </c>
      <c r="DA116" s="25"/>
      <c r="DB116" s="61">
        <f t="shared" si="287"/>
        <v>0</v>
      </c>
      <c r="DC116" s="25"/>
      <c r="DD116" s="25"/>
      <c r="DE116" s="25"/>
      <c r="DF116" s="61">
        <f t="shared" si="288"/>
        <v>0</v>
      </c>
      <c r="DG116" s="25"/>
      <c r="DH116" s="25"/>
      <c r="DI116" s="25"/>
      <c r="DJ116" s="61">
        <f t="shared" si="289"/>
        <v>0</v>
      </c>
      <c r="DK116" s="25"/>
      <c r="DL116" s="25"/>
      <c r="DM116" s="25"/>
      <c r="DN116" s="61">
        <f t="shared" si="290"/>
        <v>0</v>
      </c>
      <c r="DO116" s="25"/>
      <c r="DP116" s="25"/>
      <c r="DQ116" s="25"/>
      <c r="DR116" s="61">
        <f t="shared" si="304"/>
        <v>0</v>
      </c>
      <c r="DS116" s="25"/>
      <c r="DT116" s="25"/>
      <c r="DU116" s="25"/>
      <c r="DV116" s="25"/>
      <c r="DW116" s="61">
        <f t="shared" si="230"/>
        <v>0</v>
      </c>
      <c r="DX116" s="25"/>
      <c r="DY116" s="25"/>
      <c r="DZ116" s="25"/>
      <c r="EA116" s="25"/>
      <c r="EB116" s="25"/>
      <c r="EC116" s="25"/>
      <c r="ED116" s="25"/>
      <c r="EE116" s="61">
        <f t="shared" si="305"/>
        <v>2844500</v>
      </c>
      <c r="EF116" s="25">
        <v>269500</v>
      </c>
      <c r="EG116" s="25">
        <v>688500</v>
      </c>
      <c r="EH116" s="25"/>
      <c r="EI116" s="25">
        <v>1886500</v>
      </c>
      <c r="EJ116" s="25"/>
      <c r="EK116" s="25"/>
      <c r="EL116" s="61">
        <f t="shared" si="267"/>
        <v>3084000</v>
      </c>
      <c r="EM116" s="25">
        <v>3084000</v>
      </c>
      <c r="EN116" s="25"/>
      <c r="EO116" s="61">
        <f t="shared" si="231"/>
        <v>0</v>
      </c>
      <c r="EP116" s="25"/>
      <c r="EQ116" s="25"/>
      <c r="ER116" s="25"/>
      <c r="ES116" s="25"/>
      <c r="ET116" s="25"/>
      <c r="EU116" s="61">
        <f t="shared" si="268"/>
        <v>0</v>
      </c>
      <c r="EV116" s="25"/>
      <c r="EW116" s="25"/>
      <c r="EX116" s="25"/>
      <c r="EY116" s="25"/>
      <c r="EZ116" s="9">
        <v>1020400</v>
      </c>
      <c r="FA116" s="9">
        <v>1155000</v>
      </c>
      <c r="FB116" s="9">
        <v>293690</v>
      </c>
      <c r="FC116" s="9">
        <v>3023000</v>
      </c>
      <c r="FD116" s="9">
        <v>3888500</v>
      </c>
      <c r="FE116" s="9"/>
      <c r="FF116" s="9"/>
      <c r="FG116" s="9"/>
      <c r="FH116" s="9">
        <v>2586900</v>
      </c>
      <c r="FI116" s="9">
        <v>1815000</v>
      </c>
      <c r="FJ116" s="9"/>
      <c r="FK116" s="61">
        <f t="shared" si="269"/>
        <v>4224000</v>
      </c>
      <c r="FL116" s="25">
        <v>4224000</v>
      </c>
      <c r="FM116" s="25"/>
      <c r="FN116" s="61">
        <f t="shared" si="270"/>
        <v>0</v>
      </c>
      <c r="FO116" s="25"/>
      <c r="FP116" s="25"/>
      <c r="FQ116" s="25">
        <f t="shared" si="271"/>
        <v>0</v>
      </c>
      <c r="FR116" s="25"/>
      <c r="FS116" s="182"/>
      <c r="FT116" s="25"/>
      <c r="FU116" s="25">
        <v>2538700</v>
      </c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25">
        <f t="shared" si="325"/>
        <v>2206900</v>
      </c>
      <c r="GH116" s="25">
        <f t="shared" si="313"/>
        <v>2206900</v>
      </c>
      <c r="GI116" s="25">
        <f t="shared" si="314"/>
        <v>0</v>
      </c>
      <c r="GJ116" s="25">
        <f t="shared" si="345"/>
        <v>0</v>
      </c>
      <c r="GK116" s="25">
        <v>1100000</v>
      </c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>
        <v>230700</v>
      </c>
      <c r="HJ116" s="25"/>
      <c r="HK116" s="25"/>
      <c r="HL116" s="25"/>
      <c r="HM116" s="25"/>
      <c r="HN116" s="25"/>
      <c r="HO116" s="25"/>
      <c r="HP116" s="25"/>
      <c r="HQ116" s="25"/>
      <c r="HR116" s="25"/>
      <c r="HS116" s="25">
        <v>876200</v>
      </c>
      <c r="HT116" s="25"/>
      <c r="HU116" s="216"/>
      <c r="HV116" s="235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</row>
    <row r="117" spans="1:256" s="6" customFormat="1" ht="15" hidden="1" customHeight="1">
      <c r="A117" s="46"/>
      <c r="B117" s="46">
        <v>6618</v>
      </c>
      <c r="C117" s="47" t="s">
        <v>543</v>
      </c>
      <c r="D117" s="57">
        <f t="shared" si="291"/>
        <v>116950000</v>
      </c>
      <c r="E117" s="82">
        <f t="shared" si="273"/>
        <v>75250000</v>
      </c>
      <c r="F117" s="61">
        <f t="shared" si="292"/>
        <v>1800000</v>
      </c>
      <c r="G117" s="61">
        <f t="shared" si="293"/>
        <v>8950000</v>
      </c>
      <c r="H117" s="61">
        <f t="shared" si="306"/>
        <v>0</v>
      </c>
      <c r="I117" s="61">
        <f t="shared" si="306"/>
        <v>0</v>
      </c>
      <c r="J117" s="61">
        <f t="shared" si="294"/>
        <v>21900000</v>
      </c>
      <c r="K117" s="82">
        <f t="shared" si="274"/>
        <v>35400000</v>
      </c>
      <c r="L117" s="82">
        <f t="shared" si="275"/>
        <v>7200000</v>
      </c>
      <c r="M117" s="60">
        <f t="shared" si="229"/>
        <v>0</v>
      </c>
      <c r="N117" s="53">
        <f t="shared" si="276"/>
        <v>0</v>
      </c>
      <c r="O117" s="25">
        <f t="shared" si="311"/>
        <v>0</v>
      </c>
      <c r="P117" s="25">
        <f t="shared" si="334"/>
        <v>0</v>
      </c>
      <c r="Q117" s="25">
        <f t="shared" si="335"/>
        <v>0</v>
      </c>
      <c r="R117" s="25">
        <f t="shared" si="335"/>
        <v>0</v>
      </c>
      <c r="S117" s="25">
        <f t="shared" si="336"/>
        <v>0</v>
      </c>
      <c r="T117" s="25">
        <f t="shared" si="337"/>
        <v>0</v>
      </c>
      <c r="U117" s="25">
        <f t="shared" si="338"/>
        <v>0</v>
      </c>
      <c r="V117" s="25">
        <f t="shared" si="339"/>
        <v>0</v>
      </c>
      <c r="W117" s="25">
        <f t="shared" si="340"/>
        <v>0</v>
      </c>
      <c r="X117" s="25">
        <f t="shared" si="341"/>
        <v>0</v>
      </c>
      <c r="Y117" s="25">
        <f t="shared" si="342"/>
        <v>0</v>
      </c>
      <c r="Z117" s="25">
        <f t="shared" si="343"/>
        <v>0</v>
      </c>
      <c r="AA117" s="25">
        <f t="shared" si="343"/>
        <v>0</v>
      </c>
      <c r="AB117" s="25">
        <f t="shared" si="312"/>
        <v>0</v>
      </c>
      <c r="AC117" s="9">
        <f t="shared" si="312"/>
        <v>0</v>
      </c>
      <c r="AD117" s="25">
        <f t="shared" si="344"/>
        <v>0</v>
      </c>
      <c r="AE117" s="53">
        <f t="shared" si="277"/>
        <v>37800000</v>
      </c>
      <c r="AF117" s="61">
        <f t="shared" si="295"/>
        <v>0</v>
      </c>
      <c r="AG117" s="61">
        <f t="shared" si="296"/>
        <v>37800000</v>
      </c>
      <c r="AH117" s="53">
        <f t="shared" si="307"/>
        <v>3900000</v>
      </c>
      <c r="AI117" s="132">
        <f t="shared" si="261"/>
        <v>600000</v>
      </c>
      <c r="AJ117" s="82">
        <f t="shared" si="278"/>
        <v>0</v>
      </c>
      <c r="AK117" s="82">
        <f t="shared" si="279"/>
        <v>0</v>
      </c>
      <c r="AL117" s="82">
        <f t="shared" si="280"/>
        <v>0</v>
      </c>
      <c r="AM117" s="82">
        <f t="shared" si="281"/>
        <v>0</v>
      </c>
      <c r="AN117" s="82">
        <f t="shared" si="282"/>
        <v>3300000</v>
      </c>
      <c r="AO117" s="82">
        <f t="shared" si="283"/>
        <v>0</v>
      </c>
      <c r="AP117" s="82">
        <f t="shared" si="284"/>
        <v>0</v>
      </c>
      <c r="AQ117" s="12">
        <f t="shared" si="308"/>
        <v>0</v>
      </c>
      <c r="AR117" s="30">
        <f t="shared" si="309"/>
        <v>0</v>
      </c>
      <c r="AS117" s="25"/>
      <c r="AT117" s="25"/>
      <c r="AU117" s="25"/>
      <c r="AV117" s="25"/>
      <c r="AW117" s="25"/>
      <c r="AX117" s="25"/>
      <c r="AY117" s="25"/>
      <c r="AZ117" s="25"/>
      <c r="BA117" s="25"/>
      <c r="BB117" s="30">
        <f t="shared" si="310"/>
        <v>2400000</v>
      </c>
      <c r="BC117" s="25">
        <v>1800000</v>
      </c>
      <c r="BD117" s="25"/>
      <c r="BE117" s="25">
        <v>600000</v>
      </c>
      <c r="BF117" s="30">
        <f t="shared" si="285"/>
        <v>8950000</v>
      </c>
      <c r="BG117" s="25">
        <v>8950000</v>
      </c>
      <c r="BH117" s="25"/>
      <c r="BI117" s="25"/>
      <c r="BJ117" s="25"/>
      <c r="BK117" s="25"/>
      <c r="BL117" s="25"/>
      <c r="BM117" s="61">
        <f t="shared" si="297"/>
        <v>9000000</v>
      </c>
      <c r="BN117" s="25"/>
      <c r="BO117" s="25"/>
      <c r="BP117" s="25">
        <v>9000000</v>
      </c>
      <c r="BQ117" s="25"/>
      <c r="BR117" s="25"/>
      <c r="BS117" s="25"/>
      <c r="BT117" s="61">
        <f t="shared" si="298"/>
        <v>0</v>
      </c>
      <c r="BU117" s="25"/>
      <c r="BV117" s="25"/>
      <c r="BW117" s="61">
        <f t="shared" si="299"/>
        <v>4900000</v>
      </c>
      <c r="BX117" s="25"/>
      <c r="BY117" s="25"/>
      <c r="BZ117" s="25">
        <v>4900000</v>
      </c>
      <c r="CA117" s="25"/>
      <c r="CB117" s="61">
        <f t="shared" si="300"/>
        <v>0</v>
      </c>
      <c r="CC117" s="25"/>
      <c r="CD117" s="25"/>
      <c r="CE117" s="25"/>
      <c r="CF117" s="25"/>
      <c r="CG117" s="61">
        <f t="shared" si="301"/>
        <v>8400000</v>
      </c>
      <c r="CH117" s="25">
        <v>6300000</v>
      </c>
      <c r="CI117" s="25"/>
      <c r="CJ117" s="25">
        <v>2100000</v>
      </c>
      <c r="CK117" s="25"/>
      <c r="CL117" s="61">
        <f t="shared" si="302"/>
        <v>16500000</v>
      </c>
      <c r="CM117" s="25">
        <v>9900000</v>
      </c>
      <c r="CN117" s="25"/>
      <c r="CO117" s="25">
        <v>3300000</v>
      </c>
      <c r="CP117" s="25">
        <v>3300000</v>
      </c>
      <c r="CQ117" s="25"/>
      <c r="CR117" s="61">
        <f t="shared" si="303"/>
        <v>10800000</v>
      </c>
      <c r="CS117" s="25"/>
      <c r="CT117" s="25"/>
      <c r="CU117" s="25">
        <v>10800000</v>
      </c>
      <c r="CV117" s="25"/>
      <c r="CW117" s="61">
        <f t="shared" si="286"/>
        <v>0</v>
      </c>
      <c r="CX117" s="25"/>
      <c r="CY117" s="25"/>
      <c r="CZ117" s="25"/>
      <c r="DA117" s="25"/>
      <c r="DB117" s="61">
        <f t="shared" si="287"/>
        <v>0</v>
      </c>
      <c r="DC117" s="25"/>
      <c r="DD117" s="25"/>
      <c r="DE117" s="25"/>
      <c r="DF117" s="61">
        <f t="shared" si="288"/>
        <v>4200000</v>
      </c>
      <c r="DG117" s="25">
        <v>4200000</v>
      </c>
      <c r="DH117" s="25"/>
      <c r="DI117" s="25"/>
      <c r="DJ117" s="61">
        <f t="shared" si="289"/>
        <v>600000</v>
      </c>
      <c r="DK117" s="25"/>
      <c r="DL117" s="25"/>
      <c r="DM117" s="25">
        <v>600000</v>
      </c>
      <c r="DN117" s="61">
        <f t="shared" si="290"/>
        <v>0</v>
      </c>
      <c r="DO117" s="25"/>
      <c r="DP117" s="25"/>
      <c r="DQ117" s="25"/>
      <c r="DR117" s="61">
        <f t="shared" si="304"/>
        <v>3600000</v>
      </c>
      <c r="DS117" s="25"/>
      <c r="DT117" s="25"/>
      <c r="DU117" s="25">
        <v>3600000</v>
      </c>
      <c r="DV117" s="25"/>
      <c r="DW117" s="61">
        <f t="shared" si="230"/>
        <v>0</v>
      </c>
      <c r="DX117" s="25"/>
      <c r="DY117" s="25"/>
      <c r="DZ117" s="25"/>
      <c r="EA117" s="25"/>
      <c r="EB117" s="25"/>
      <c r="EC117" s="25"/>
      <c r="ED117" s="25"/>
      <c r="EE117" s="61">
        <f t="shared" si="305"/>
        <v>6000000</v>
      </c>
      <c r="EF117" s="25">
        <v>1500000</v>
      </c>
      <c r="EG117" s="25">
        <v>1000000</v>
      </c>
      <c r="EH117" s="25"/>
      <c r="EI117" s="25">
        <v>3500000</v>
      </c>
      <c r="EJ117" s="25"/>
      <c r="EK117" s="25"/>
      <c r="EL117" s="61">
        <f t="shared" si="267"/>
        <v>11550000</v>
      </c>
      <c r="EM117" s="25">
        <v>11550000</v>
      </c>
      <c r="EN117" s="25"/>
      <c r="EO117" s="61">
        <f t="shared" si="231"/>
        <v>2400000</v>
      </c>
      <c r="EP117" s="25">
        <v>2400000</v>
      </c>
      <c r="EQ117" s="25"/>
      <c r="ER117" s="25"/>
      <c r="ES117" s="25"/>
      <c r="ET117" s="25"/>
      <c r="EU117" s="61">
        <f t="shared" si="268"/>
        <v>2700000</v>
      </c>
      <c r="EV117" s="25">
        <v>2700000</v>
      </c>
      <c r="EW117" s="25"/>
      <c r="EX117" s="25"/>
      <c r="EY117" s="25"/>
      <c r="EZ117" s="9"/>
      <c r="FA117" s="9"/>
      <c r="FB117" s="9">
        <v>2400000</v>
      </c>
      <c r="FC117" s="9">
        <v>4200000</v>
      </c>
      <c r="FD117" s="9"/>
      <c r="FE117" s="9">
        <v>4550000</v>
      </c>
      <c r="FF117" s="9"/>
      <c r="FG117" s="9">
        <v>2400000</v>
      </c>
      <c r="FH117" s="9">
        <v>4200000</v>
      </c>
      <c r="FI117" s="9"/>
      <c r="FJ117" s="9"/>
      <c r="FK117" s="61">
        <f t="shared" si="269"/>
        <v>3600000</v>
      </c>
      <c r="FL117" s="25">
        <v>3600000</v>
      </c>
      <c r="FM117" s="25"/>
      <c r="FN117" s="61">
        <f t="shared" si="270"/>
        <v>3600000</v>
      </c>
      <c r="FO117" s="25">
        <v>3600000</v>
      </c>
      <c r="FP117" s="25"/>
      <c r="FQ117" s="25">
        <f t="shared" si="271"/>
        <v>0</v>
      </c>
      <c r="FR117" s="25"/>
      <c r="FS117" s="182"/>
      <c r="FT117" s="25"/>
      <c r="FU117" s="25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25">
        <f t="shared" si="325"/>
        <v>0</v>
      </c>
      <c r="GH117" s="25">
        <f t="shared" si="313"/>
        <v>0</v>
      </c>
      <c r="GI117" s="25">
        <f t="shared" si="314"/>
        <v>0</v>
      </c>
      <c r="GJ117" s="25">
        <f t="shared" si="345"/>
        <v>0</v>
      </c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16"/>
      <c r="HV117" s="235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</row>
    <row r="118" spans="1:256" s="6" customFormat="1" ht="15" hidden="1" customHeight="1">
      <c r="A118" s="46"/>
      <c r="B118" s="46">
        <v>6649</v>
      </c>
      <c r="C118" s="47" t="s">
        <v>395</v>
      </c>
      <c r="D118" s="57">
        <f t="shared" si="291"/>
        <v>34137100</v>
      </c>
      <c r="E118" s="82">
        <f t="shared" si="273"/>
        <v>21176700</v>
      </c>
      <c r="F118" s="61">
        <f t="shared" si="292"/>
        <v>0</v>
      </c>
      <c r="G118" s="61">
        <f t="shared" si="293"/>
        <v>0</v>
      </c>
      <c r="H118" s="61">
        <f t="shared" si="306"/>
        <v>0</v>
      </c>
      <c r="I118" s="61">
        <f t="shared" si="306"/>
        <v>0</v>
      </c>
      <c r="J118" s="61">
        <f t="shared" si="294"/>
        <v>500000</v>
      </c>
      <c r="K118" s="82">
        <f t="shared" si="274"/>
        <v>19129000</v>
      </c>
      <c r="L118" s="82">
        <f t="shared" si="275"/>
        <v>1547700</v>
      </c>
      <c r="M118" s="60">
        <f t="shared" si="229"/>
        <v>0</v>
      </c>
      <c r="N118" s="53">
        <f t="shared" si="276"/>
        <v>0</v>
      </c>
      <c r="O118" s="25">
        <f t="shared" si="311"/>
        <v>0</v>
      </c>
      <c r="P118" s="25">
        <f t="shared" si="334"/>
        <v>0</v>
      </c>
      <c r="Q118" s="25">
        <f t="shared" si="335"/>
        <v>0</v>
      </c>
      <c r="R118" s="25">
        <f t="shared" si="335"/>
        <v>0</v>
      </c>
      <c r="S118" s="25">
        <f t="shared" si="336"/>
        <v>0</v>
      </c>
      <c r="T118" s="25">
        <f t="shared" si="337"/>
        <v>0</v>
      </c>
      <c r="U118" s="25">
        <f t="shared" si="338"/>
        <v>0</v>
      </c>
      <c r="V118" s="25">
        <f t="shared" si="339"/>
        <v>0</v>
      </c>
      <c r="W118" s="25">
        <f t="shared" si="340"/>
        <v>0</v>
      </c>
      <c r="X118" s="25">
        <f t="shared" si="341"/>
        <v>0</v>
      </c>
      <c r="Y118" s="25">
        <f t="shared" si="342"/>
        <v>0</v>
      </c>
      <c r="Z118" s="25">
        <f t="shared" si="343"/>
        <v>0</v>
      </c>
      <c r="AA118" s="25">
        <f t="shared" si="343"/>
        <v>0</v>
      </c>
      <c r="AB118" s="25">
        <f t="shared" si="312"/>
        <v>0</v>
      </c>
      <c r="AC118" s="9">
        <f t="shared" si="312"/>
        <v>0</v>
      </c>
      <c r="AD118" s="25">
        <f t="shared" si="344"/>
        <v>0</v>
      </c>
      <c r="AE118" s="53">
        <f t="shared" si="277"/>
        <v>12960400</v>
      </c>
      <c r="AF118" s="61">
        <f t="shared" si="295"/>
        <v>0</v>
      </c>
      <c r="AG118" s="61">
        <f t="shared" si="296"/>
        <v>12960400</v>
      </c>
      <c r="AH118" s="53">
        <f t="shared" si="307"/>
        <v>0</v>
      </c>
      <c r="AI118" s="132">
        <f t="shared" si="261"/>
        <v>0</v>
      </c>
      <c r="AJ118" s="82">
        <f t="shared" si="278"/>
        <v>0</v>
      </c>
      <c r="AK118" s="82">
        <f t="shared" si="279"/>
        <v>0</v>
      </c>
      <c r="AL118" s="82">
        <f t="shared" si="280"/>
        <v>0</v>
      </c>
      <c r="AM118" s="82">
        <f t="shared" si="281"/>
        <v>0</v>
      </c>
      <c r="AN118" s="82">
        <f t="shared" si="282"/>
        <v>0</v>
      </c>
      <c r="AO118" s="82">
        <f t="shared" si="283"/>
        <v>0</v>
      </c>
      <c r="AP118" s="82">
        <f t="shared" si="284"/>
        <v>0</v>
      </c>
      <c r="AQ118" s="12">
        <f t="shared" si="308"/>
        <v>0</v>
      </c>
      <c r="AR118" s="30">
        <f t="shared" si="309"/>
        <v>0</v>
      </c>
      <c r="AS118" s="9"/>
      <c r="AT118" s="9"/>
      <c r="AU118" s="9"/>
      <c r="AV118" s="9"/>
      <c r="AW118" s="9"/>
      <c r="AX118" s="9"/>
      <c r="AY118" s="9"/>
      <c r="AZ118" s="9"/>
      <c r="BA118" s="9"/>
      <c r="BB118" s="30">
        <f t="shared" si="310"/>
        <v>0</v>
      </c>
      <c r="BC118" s="9"/>
      <c r="BD118" s="9"/>
      <c r="BE118" s="9"/>
      <c r="BF118" s="30">
        <f t="shared" si="285"/>
        <v>0</v>
      </c>
      <c r="BG118" s="9"/>
      <c r="BH118" s="9"/>
      <c r="BI118" s="9"/>
      <c r="BJ118" s="9"/>
      <c r="BK118" s="9"/>
      <c r="BL118" s="9"/>
      <c r="BM118" s="61">
        <f t="shared" si="297"/>
        <v>2065400</v>
      </c>
      <c r="BN118" s="9"/>
      <c r="BO118" s="9"/>
      <c r="BP118" s="9">
        <v>2065400</v>
      </c>
      <c r="BQ118" s="9"/>
      <c r="BR118" s="9"/>
      <c r="BS118" s="9"/>
      <c r="BT118" s="61">
        <f t="shared" si="298"/>
        <v>0</v>
      </c>
      <c r="BU118" s="9"/>
      <c r="BV118" s="9"/>
      <c r="BW118" s="61">
        <f t="shared" si="299"/>
        <v>9000000</v>
      </c>
      <c r="BX118" s="9"/>
      <c r="BY118" s="9"/>
      <c r="BZ118" s="9">
        <v>9000000</v>
      </c>
      <c r="CA118" s="9"/>
      <c r="CB118" s="61">
        <f t="shared" si="300"/>
        <v>0</v>
      </c>
      <c r="CC118" s="9"/>
      <c r="CD118" s="9"/>
      <c r="CE118" s="9"/>
      <c r="CF118" s="9"/>
      <c r="CG118" s="61">
        <f t="shared" si="301"/>
        <v>0</v>
      </c>
      <c r="CH118" s="9"/>
      <c r="CI118" s="9"/>
      <c r="CJ118" s="9"/>
      <c r="CK118" s="9"/>
      <c r="CL118" s="61">
        <f t="shared" si="302"/>
        <v>0</v>
      </c>
      <c r="CM118" s="9"/>
      <c r="CN118" s="9"/>
      <c r="CO118" s="9"/>
      <c r="CP118" s="9"/>
      <c r="CQ118" s="9"/>
      <c r="CR118" s="61">
        <f t="shared" si="303"/>
        <v>150000</v>
      </c>
      <c r="CS118" s="9"/>
      <c r="CT118" s="9"/>
      <c r="CU118" s="9">
        <v>150000</v>
      </c>
      <c r="CV118" s="9"/>
      <c r="CW118" s="61">
        <f t="shared" si="286"/>
        <v>300000</v>
      </c>
      <c r="CX118" s="9"/>
      <c r="CY118" s="9"/>
      <c r="CZ118" s="9">
        <v>300000</v>
      </c>
      <c r="DA118" s="9"/>
      <c r="DB118" s="61">
        <f t="shared" si="287"/>
        <v>0</v>
      </c>
      <c r="DC118" s="9"/>
      <c r="DD118" s="9"/>
      <c r="DE118" s="9"/>
      <c r="DF118" s="61">
        <f t="shared" si="288"/>
        <v>0</v>
      </c>
      <c r="DG118" s="9"/>
      <c r="DH118" s="9"/>
      <c r="DI118" s="9"/>
      <c r="DJ118" s="61">
        <f t="shared" si="289"/>
        <v>0</v>
      </c>
      <c r="DK118" s="9"/>
      <c r="DL118" s="9"/>
      <c r="DM118" s="9"/>
      <c r="DN118" s="61">
        <f t="shared" si="290"/>
        <v>0</v>
      </c>
      <c r="DO118" s="9"/>
      <c r="DP118" s="9"/>
      <c r="DQ118" s="9"/>
      <c r="DR118" s="61">
        <f t="shared" si="304"/>
        <v>445000</v>
      </c>
      <c r="DS118" s="9"/>
      <c r="DT118" s="9"/>
      <c r="DU118" s="9">
        <v>445000</v>
      </c>
      <c r="DV118" s="9"/>
      <c r="DW118" s="61">
        <f t="shared" si="230"/>
        <v>0</v>
      </c>
      <c r="DX118" s="9"/>
      <c r="DY118" s="9"/>
      <c r="DZ118" s="9"/>
      <c r="EA118" s="9"/>
      <c r="EB118" s="9"/>
      <c r="EC118" s="9"/>
      <c r="ED118" s="9"/>
      <c r="EE118" s="61">
        <f t="shared" si="305"/>
        <v>1500000</v>
      </c>
      <c r="EF118" s="9">
        <v>500000</v>
      </c>
      <c r="EG118" s="9"/>
      <c r="EH118" s="9"/>
      <c r="EI118" s="9">
        <v>1000000</v>
      </c>
      <c r="EJ118" s="9"/>
      <c r="EK118" s="9"/>
      <c r="EL118" s="61">
        <f t="shared" si="267"/>
        <v>518000</v>
      </c>
      <c r="EM118" s="9">
        <v>518000</v>
      </c>
      <c r="EN118" s="9"/>
      <c r="EO118" s="61">
        <f t="shared" si="231"/>
        <v>17831000</v>
      </c>
      <c r="EP118" s="9">
        <v>17831000</v>
      </c>
      <c r="EQ118" s="9"/>
      <c r="ER118" s="9"/>
      <c r="ES118" s="9"/>
      <c r="ET118" s="9"/>
      <c r="EU118" s="61">
        <f t="shared" si="268"/>
        <v>0</v>
      </c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>
        <v>780000</v>
      </c>
      <c r="FI118" s="9"/>
      <c r="FJ118" s="9"/>
      <c r="FK118" s="61">
        <f t="shared" si="269"/>
        <v>600000</v>
      </c>
      <c r="FL118" s="9">
        <v>600000</v>
      </c>
      <c r="FM118" s="9"/>
      <c r="FN118" s="61">
        <f t="shared" si="270"/>
        <v>0</v>
      </c>
      <c r="FO118" s="9"/>
      <c r="FP118" s="9"/>
      <c r="FQ118" s="25">
        <f t="shared" si="271"/>
        <v>0</v>
      </c>
      <c r="FR118" s="9"/>
      <c r="FS118" s="183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25">
        <f t="shared" si="325"/>
        <v>947700</v>
      </c>
      <c r="GH118" s="25">
        <f t="shared" si="313"/>
        <v>947700</v>
      </c>
      <c r="GI118" s="25">
        <f t="shared" si="314"/>
        <v>0</v>
      </c>
      <c r="GJ118" s="25">
        <f t="shared" si="345"/>
        <v>0</v>
      </c>
      <c r="GK118" s="9"/>
      <c r="GL118" s="9"/>
      <c r="GM118" s="9"/>
      <c r="GN118" s="9">
        <v>647700</v>
      </c>
      <c r="GO118" s="9"/>
      <c r="GP118" s="9"/>
      <c r="GQ118" s="9">
        <v>300000</v>
      </c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217"/>
      <c r="HV118" s="235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</row>
    <row r="119" spans="1:256" s="6" customFormat="1" ht="15" hidden="1" customHeight="1">
      <c r="A119" s="44">
        <v>6650</v>
      </c>
      <c r="B119" s="44"/>
      <c r="C119" s="45" t="s">
        <v>414</v>
      </c>
      <c r="D119" s="57">
        <f t="shared" si="291"/>
        <v>116529800</v>
      </c>
      <c r="E119" s="82">
        <f t="shared" si="273"/>
        <v>104814800</v>
      </c>
      <c r="F119" s="61">
        <f t="shared" si="292"/>
        <v>13848000</v>
      </c>
      <c r="G119" s="61">
        <f t="shared" si="293"/>
        <v>0</v>
      </c>
      <c r="H119" s="61">
        <f t="shared" si="306"/>
        <v>0</v>
      </c>
      <c r="I119" s="61">
        <f t="shared" si="306"/>
        <v>0</v>
      </c>
      <c r="J119" s="61">
        <f t="shared" si="294"/>
        <v>12810000</v>
      </c>
      <c r="K119" s="82">
        <f t="shared" si="274"/>
        <v>11108000</v>
      </c>
      <c r="L119" s="82">
        <f t="shared" si="275"/>
        <v>67048800</v>
      </c>
      <c r="M119" s="60">
        <f t="shared" si="229"/>
        <v>0</v>
      </c>
      <c r="N119" s="53">
        <f t="shared" si="276"/>
        <v>0</v>
      </c>
      <c r="O119" s="25">
        <f t="shared" si="311"/>
        <v>0</v>
      </c>
      <c r="P119" s="34">
        <f t="shared" ref="P119:AA119" si="346">SUM(P120:P128)</f>
        <v>0</v>
      </c>
      <c r="Q119" s="34">
        <f t="shared" si="346"/>
        <v>0</v>
      </c>
      <c r="R119" s="34">
        <f t="shared" si="346"/>
        <v>0</v>
      </c>
      <c r="S119" s="34">
        <f t="shared" si="346"/>
        <v>0</v>
      </c>
      <c r="T119" s="34">
        <f t="shared" si="346"/>
        <v>0</v>
      </c>
      <c r="U119" s="34">
        <f t="shared" si="346"/>
        <v>0</v>
      </c>
      <c r="V119" s="34">
        <f t="shared" si="346"/>
        <v>0</v>
      </c>
      <c r="W119" s="34">
        <f t="shared" si="346"/>
        <v>0</v>
      </c>
      <c r="X119" s="34">
        <f t="shared" si="346"/>
        <v>0</v>
      </c>
      <c r="Y119" s="34">
        <f t="shared" si="346"/>
        <v>0</v>
      </c>
      <c r="Z119" s="34">
        <f t="shared" si="346"/>
        <v>0</v>
      </c>
      <c r="AA119" s="34">
        <f t="shared" si="346"/>
        <v>0</v>
      </c>
      <c r="AB119" s="25">
        <f t="shared" si="312"/>
        <v>0</v>
      </c>
      <c r="AC119" s="9">
        <f t="shared" si="312"/>
        <v>0</v>
      </c>
      <c r="AD119" s="34">
        <f>SUM(AD120:AD128)</f>
        <v>0</v>
      </c>
      <c r="AE119" s="53">
        <f t="shared" si="277"/>
        <v>10080000</v>
      </c>
      <c r="AF119" s="61">
        <f t="shared" si="295"/>
        <v>0</v>
      </c>
      <c r="AG119" s="61">
        <f t="shared" si="296"/>
        <v>10080000</v>
      </c>
      <c r="AH119" s="53">
        <f t="shared" si="307"/>
        <v>1635000</v>
      </c>
      <c r="AI119" s="132">
        <f t="shared" si="261"/>
        <v>0</v>
      </c>
      <c r="AJ119" s="82">
        <f t="shared" si="278"/>
        <v>0</v>
      </c>
      <c r="AK119" s="82">
        <f t="shared" si="279"/>
        <v>0</v>
      </c>
      <c r="AL119" s="82">
        <f t="shared" si="280"/>
        <v>0</v>
      </c>
      <c r="AM119" s="82">
        <f t="shared" si="281"/>
        <v>0</v>
      </c>
      <c r="AN119" s="82">
        <f t="shared" si="282"/>
        <v>1635000</v>
      </c>
      <c r="AO119" s="82">
        <f t="shared" si="283"/>
        <v>0</v>
      </c>
      <c r="AP119" s="82">
        <f t="shared" si="284"/>
        <v>0</v>
      </c>
      <c r="AQ119" s="12">
        <f t="shared" si="308"/>
        <v>0</v>
      </c>
      <c r="AR119" s="30">
        <f t="shared" si="309"/>
        <v>0</v>
      </c>
      <c r="AS119" s="34">
        <f t="shared" ref="AS119:AZ119" si="347">SUM(AS120:AS128)</f>
        <v>0</v>
      </c>
      <c r="AT119" s="34">
        <f t="shared" si="347"/>
        <v>0</v>
      </c>
      <c r="AU119" s="34">
        <f t="shared" si="347"/>
        <v>0</v>
      </c>
      <c r="AV119" s="34">
        <f t="shared" si="347"/>
        <v>0</v>
      </c>
      <c r="AW119" s="34">
        <f t="shared" si="347"/>
        <v>0</v>
      </c>
      <c r="AX119" s="34">
        <f t="shared" si="347"/>
        <v>0</v>
      </c>
      <c r="AY119" s="34">
        <f t="shared" si="347"/>
        <v>0</v>
      </c>
      <c r="AZ119" s="34">
        <f t="shared" si="347"/>
        <v>0</v>
      </c>
      <c r="BA119" s="34">
        <f>SUM(BA120:BA128)</f>
        <v>13236000</v>
      </c>
      <c r="BB119" s="30">
        <f t="shared" si="310"/>
        <v>612000</v>
      </c>
      <c r="BC119" s="34">
        <f>SUM(BC120:BC128)</f>
        <v>612000</v>
      </c>
      <c r="BD119" s="34"/>
      <c r="BE119" s="34">
        <f>SUM(BE120:BE128)</f>
        <v>0</v>
      </c>
      <c r="BF119" s="30">
        <f t="shared" si="285"/>
        <v>0</v>
      </c>
      <c r="BG119" s="34">
        <f t="shared" ref="BG119:BL119" si="348">SUM(BG120:BG128)</f>
        <v>0</v>
      </c>
      <c r="BH119" s="34">
        <f t="shared" si="348"/>
        <v>0</v>
      </c>
      <c r="BI119" s="34">
        <f t="shared" si="348"/>
        <v>0</v>
      </c>
      <c r="BJ119" s="34">
        <f t="shared" si="348"/>
        <v>0</v>
      </c>
      <c r="BK119" s="34">
        <f t="shared" si="348"/>
        <v>0</v>
      </c>
      <c r="BL119" s="34">
        <f t="shared" si="348"/>
        <v>0</v>
      </c>
      <c r="BM119" s="61">
        <f t="shared" si="297"/>
        <v>1715000</v>
      </c>
      <c r="BN119" s="34">
        <f t="shared" ref="BN119:BS119" si="349">SUM(BN120:BN128)</f>
        <v>0</v>
      </c>
      <c r="BO119" s="34">
        <f t="shared" si="349"/>
        <v>0</v>
      </c>
      <c r="BP119" s="34">
        <f t="shared" si="349"/>
        <v>1715000</v>
      </c>
      <c r="BQ119" s="34">
        <f t="shared" si="349"/>
        <v>0</v>
      </c>
      <c r="BR119" s="34">
        <f t="shared" si="349"/>
        <v>0</v>
      </c>
      <c r="BS119" s="34">
        <f t="shared" si="349"/>
        <v>0</v>
      </c>
      <c r="BT119" s="61">
        <f t="shared" si="298"/>
        <v>165000</v>
      </c>
      <c r="BU119" s="34">
        <f>SUM(BU120:BU128)</f>
        <v>0</v>
      </c>
      <c r="BV119" s="34">
        <f>SUM(BV120:BV128)</f>
        <v>165000</v>
      </c>
      <c r="BW119" s="61">
        <f t="shared" si="299"/>
        <v>0</v>
      </c>
      <c r="BX119" s="34">
        <f>SUM(BX120:BX128)</f>
        <v>0</v>
      </c>
      <c r="BY119" s="34">
        <f>SUM(BY120:BY128)</f>
        <v>0</v>
      </c>
      <c r="BZ119" s="34">
        <f>SUM(BZ120:BZ128)</f>
        <v>0</v>
      </c>
      <c r="CA119" s="34">
        <f>SUM(CA120:CA128)</f>
        <v>0</v>
      </c>
      <c r="CB119" s="61">
        <f t="shared" si="300"/>
        <v>80000</v>
      </c>
      <c r="CC119" s="34">
        <f>SUM(CC120:CC128)</f>
        <v>0</v>
      </c>
      <c r="CD119" s="34">
        <f>SUM(CD120:CD128)</f>
        <v>0</v>
      </c>
      <c r="CE119" s="34">
        <f>SUM(CE120:CE128)</f>
        <v>80000</v>
      </c>
      <c r="CF119" s="34">
        <f>SUM(CF120:CF128)</f>
        <v>0</v>
      </c>
      <c r="CG119" s="61">
        <f t="shared" si="301"/>
        <v>0</v>
      </c>
      <c r="CH119" s="34">
        <f>SUM(CH120:CH128)</f>
        <v>0</v>
      </c>
      <c r="CI119" s="34">
        <f>SUM(CI120:CI128)</f>
        <v>0</v>
      </c>
      <c r="CJ119" s="34">
        <f>SUM(CJ120:CJ128)</f>
        <v>0</v>
      </c>
      <c r="CK119" s="34">
        <f>SUM(CK120:CK128)</f>
        <v>0</v>
      </c>
      <c r="CL119" s="61">
        <f t="shared" si="302"/>
        <v>0</v>
      </c>
      <c r="CM119" s="34">
        <f>SUM(CM120:CM128)</f>
        <v>0</v>
      </c>
      <c r="CN119" s="34">
        <f>SUM(CN120:CN128)</f>
        <v>0</v>
      </c>
      <c r="CO119" s="34">
        <f>SUM(CO120:CO128)</f>
        <v>0</v>
      </c>
      <c r="CP119" s="34">
        <f>SUM(CP120:CP128)</f>
        <v>0</v>
      </c>
      <c r="CQ119" s="34">
        <f>SUM(CQ120:CQ128)</f>
        <v>0</v>
      </c>
      <c r="CR119" s="61">
        <f t="shared" si="303"/>
        <v>0</v>
      </c>
      <c r="CS119" s="34">
        <f>SUM(CS120:CS128)</f>
        <v>0</v>
      </c>
      <c r="CT119" s="34">
        <f>SUM(CT120:CT128)</f>
        <v>0</v>
      </c>
      <c r="CU119" s="34">
        <f>SUM(CU120:CU128)</f>
        <v>0</v>
      </c>
      <c r="CV119" s="34">
        <f>SUM(CV120:CV128)</f>
        <v>0</v>
      </c>
      <c r="CW119" s="61">
        <f t="shared" si="286"/>
        <v>420000</v>
      </c>
      <c r="CX119" s="34">
        <f>SUM(CX120:CX128)</f>
        <v>0</v>
      </c>
      <c r="CY119" s="34">
        <f>SUM(CY120:CY128)</f>
        <v>0</v>
      </c>
      <c r="CZ119" s="34">
        <f>SUM(CZ120:CZ128)</f>
        <v>420000</v>
      </c>
      <c r="DA119" s="34">
        <f>SUM(DA120:DA128)</f>
        <v>0</v>
      </c>
      <c r="DB119" s="61">
        <f t="shared" si="287"/>
        <v>5200000</v>
      </c>
      <c r="DC119" s="34">
        <f>SUM(DC120:DC128)</f>
        <v>0</v>
      </c>
      <c r="DD119" s="34">
        <f>SUM(DD120:DD128)</f>
        <v>0</v>
      </c>
      <c r="DE119" s="34">
        <f>SUM(DE120:DE128)</f>
        <v>5200000</v>
      </c>
      <c r="DF119" s="61">
        <f t="shared" si="288"/>
        <v>0</v>
      </c>
      <c r="DG119" s="34">
        <f>SUM(DG120:DG128)</f>
        <v>0</v>
      </c>
      <c r="DH119" s="34">
        <f>SUM(DH120:DH128)</f>
        <v>0</v>
      </c>
      <c r="DI119" s="34">
        <f>SUM(DI120:DI128)</f>
        <v>0</v>
      </c>
      <c r="DJ119" s="61">
        <f t="shared" si="289"/>
        <v>0</v>
      </c>
      <c r="DK119" s="34">
        <f>SUM(DK120:DK128)</f>
        <v>0</v>
      </c>
      <c r="DL119" s="34">
        <f>SUM(DL120:DL128)</f>
        <v>0</v>
      </c>
      <c r="DM119" s="34">
        <f>SUM(DM120:DM128)</f>
        <v>0</v>
      </c>
      <c r="DN119" s="61">
        <f t="shared" si="290"/>
        <v>0</v>
      </c>
      <c r="DO119" s="34">
        <f>SUM(DO120:DO128)</f>
        <v>0</v>
      </c>
      <c r="DP119" s="34">
        <f>SUM(DP120:DP128)</f>
        <v>0</v>
      </c>
      <c r="DQ119" s="34">
        <f>SUM(DQ120:DQ128)</f>
        <v>0</v>
      </c>
      <c r="DR119" s="61">
        <f t="shared" si="304"/>
        <v>1635000</v>
      </c>
      <c r="DS119" s="34">
        <f>SUM(DS120:DS128)</f>
        <v>0</v>
      </c>
      <c r="DT119" s="34">
        <f>SUM(DT120:DT128)</f>
        <v>0</v>
      </c>
      <c r="DU119" s="34">
        <f>SUM(DU120:DU128)</f>
        <v>0</v>
      </c>
      <c r="DV119" s="34">
        <f>SUM(DV120:DV128)</f>
        <v>1635000</v>
      </c>
      <c r="DW119" s="61">
        <f t="shared" si="230"/>
        <v>5000000</v>
      </c>
      <c r="DX119" s="34">
        <f t="shared" ref="DX119:ED119" si="350">SUM(DX120:DX128)</f>
        <v>5000000</v>
      </c>
      <c r="DY119" s="34">
        <f t="shared" si="350"/>
        <v>0</v>
      </c>
      <c r="DZ119" s="34">
        <f t="shared" si="350"/>
        <v>0</v>
      </c>
      <c r="EA119" s="34">
        <f t="shared" si="350"/>
        <v>0</v>
      </c>
      <c r="EB119" s="34">
        <f t="shared" si="350"/>
        <v>0</v>
      </c>
      <c r="EC119" s="34">
        <f t="shared" si="350"/>
        <v>0</v>
      </c>
      <c r="ED119" s="34">
        <f t="shared" si="350"/>
        <v>0</v>
      </c>
      <c r="EE119" s="61">
        <f t="shared" si="305"/>
        <v>17030000</v>
      </c>
      <c r="EF119" s="34">
        <f t="shared" ref="EF119:EK119" si="351">SUM(EF120:EF128)</f>
        <v>12810000</v>
      </c>
      <c r="EG119" s="34">
        <f t="shared" si="351"/>
        <v>1720000</v>
      </c>
      <c r="EH119" s="34">
        <f t="shared" si="351"/>
        <v>0</v>
      </c>
      <c r="EI119" s="34">
        <f t="shared" si="351"/>
        <v>2500000</v>
      </c>
      <c r="EJ119" s="34">
        <f t="shared" si="351"/>
        <v>0</v>
      </c>
      <c r="EK119" s="34">
        <f t="shared" si="351"/>
        <v>0</v>
      </c>
      <c r="EL119" s="61">
        <f t="shared" si="267"/>
        <v>0</v>
      </c>
      <c r="EM119" s="34">
        <f>SUM(EM120:EM128)</f>
        <v>0</v>
      </c>
      <c r="EN119" s="34">
        <f>SUM(EN120:EN128)</f>
        <v>0</v>
      </c>
      <c r="EO119" s="61">
        <f t="shared" si="231"/>
        <v>0</v>
      </c>
      <c r="EP119" s="34">
        <f>SUM(EP120:EP128)</f>
        <v>0</v>
      </c>
      <c r="EQ119" s="34"/>
      <c r="ER119" s="34">
        <f>SUM(ER120:ER128)</f>
        <v>0</v>
      </c>
      <c r="ES119" s="34">
        <f>SUM(ES120:ES128)</f>
        <v>0</v>
      </c>
      <c r="ET119" s="34">
        <f>SUM(ET120:ET128)</f>
        <v>0</v>
      </c>
      <c r="EU119" s="61">
        <f t="shared" si="268"/>
        <v>0</v>
      </c>
      <c r="EV119" s="34">
        <f t="shared" ref="EV119:FJ119" si="352">SUM(EV120:EV128)</f>
        <v>0</v>
      </c>
      <c r="EW119" s="34">
        <f t="shared" si="352"/>
        <v>0</v>
      </c>
      <c r="EX119" s="34">
        <f t="shared" si="352"/>
        <v>0</v>
      </c>
      <c r="EY119" s="34">
        <f t="shared" si="352"/>
        <v>0</v>
      </c>
      <c r="EZ119" s="34">
        <f t="shared" si="352"/>
        <v>1204000</v>
      </c>
      <c r="FA119" s="34">
        <f t="shared" si="352"/>
        <v>0</v>
      </c>
      <c r="FB119" s="34">
        <f t="shared" si="352"/>
        <v>0</v>
      </c>
      <c r="FC119" s="34">
        <f t="shared" si="352"/>
        <v>2452000</v>
      </c>
      <c r="FD119" s="34">
        <f t="shared" si="352"/>
        <v>0</v>
      </c>
      <c r="FE119" s="34">
        <f t="shared" si="352"/>
        <v>0</v>
      </c>
      <c r="FF119" s="34">
        <f t="shared" si="352"/>
        <v>0</v>
      </c>
      <c r="FG119" s="34">
        <f t="shared" si="352"/>
        <v>0</v>
      </c>
      <c r="FH119" s="34">
        <f t="shared" si="352"/>
        <v>0</v>
      </c>
      <c r="FI119" s="34">
        <f t="shared" si="352"/>
        <v>0</v>
      </c>
      <c r="FJ119" s="34">
        <f t="shared" si="352"/>
        <v>732000</v>
      </c>
      <c r="FK119" s="61">
        <f t="shared" si="269"/>
        <v>0</v>
      </c>
      <c r="FL119" s="34">
        <f>SUM(FL120:FL128)</f>
        <v>0</v>
      </c>
      <c r="FM119" s="34">
        <f>SUM(FM120:FM128)</f>
        <v>0</v>
      </c>
      <c r="FN119" s="61">
        <f t="shared" si="270"/>
        <v>2925000</v>
      </c>
      <c r="FO119" s="34">
        <f t="shared" ref="FO119:GF119" si="353">SUM(FO120:FO128)</f>
        <v>2925000</v>
      </c>
      <c r="FP119" s="34">
        <f t="shared" si="353"/>
        <v>0</v>
      </c>
      <c r="FQ119" s="34">
        <f>SUM(FQ120:FQ128)</f>
        <v>65000</v>
      </c>
      <c r="FR119" s="34">
        <f>SUM(FR120:FR128)</f>
        <v>65000</v>
      </c>
      <c r="FS119" s="184">
        <f>SUM(FS120:FS128)</f>
        <v>0</v>
      </c>
      <c r="FT119" s="34">
        <f t="shared" si="353"/>
        <v>0</v>
      </c>
      <c r="FU119" s="34">
        <f t="shared" si="353"/>
        <v>3350000</v>
      </c>
      <c r="FV119" s="34">
        <f t="shared" si="353"/>
        <v>0</v>
      </c>
      <c r="FW119" s="34">
        <f t="shared" si="353"/>
        <v>0</v>
      </c>
      <c r="FX119" s="34">
        <f t="shared" si="353"/>
        <v>0</v>
      </c>
      <c r="FY119" s="34">
        <f t="shared" si="353"/>
        <v>0</v>
      </c>
      <c r="FZ119" s="34">
        <f t="shared" si="353"/>
        <v>0</v>
      </c>
      <c r="GA119" s="34">
        <f t="shared" si="353"/>
        <v>0</v>
      </c>
      <c r="GB119" s="34">
        <f t="shared" si="353"/>
        <v>0</v>
      </c>
      <c r="GC119" s="34">
        <f t="shared" si="353"/>
        <v>0</v>
      </c>
      <c r="GD119" s="34">
        <f t="shared" si="353"/>
        <v>0</v>
      </c>
      <c r="GE119" s="34">
        <f t="shared" si="353"/>
        <v>0</v>
      </c>
      <c r="GF119" s="34">
        <f t="shared" si="353"/>
        <v>0</v>
      </c>
      <c r="GG119" s="25">
        <f t="shared" si="325"/>
        <v>60708800</v>
      </c>
      <c r="GH119" s="25">
        <f t="shared" si="313"/>
        <v>60708800</v>
      </c>
      <c r="GI119" s="34">
        <f>SUM(GI120:GI128)</f>
        <v>0</v>
      </c>
      <c r="GJ119" s="34">
        <f>SUM(GJ120:GJ128)</f>
        <v>0</v>
      </c>
      <c r="GK119" s="34">
        <f>SUM(GK120:GK128)</f>
        <v>2190000</v>
      </c>
      <c r="GL119" s="34"/>
      <c r="GM119" s="34"/>
      <c r="GN119" s="34">
        <f>SUM(GN120:GN128)</f>
        <v>3600000</v>
      </c>
      <c r="GO119" s="34"/>
      <c r="GP119" s="34"/>
      <c r="GQ119" s="34">
        <f>SUM(GQ120:GQ128)</f>
        <v>3000000</v>
      </c>
      <c r="GR119" s="34"/>
      <c r="GS119" s="34"/>
      <c r="GT119" s="34">
        <f>SUM(GT120:GT128)</f>
        <v>0</v>
      </c>
      <c r="GU119" s="34"/>
      <c r="GV119" s="34"/>
      <c r="GW119" s="34">
        <f>SUM(GW120:GW128)</f>
        <v>21500000</v>
      </c>
      <c r="GX119" s="34"/>
      <c r="GY119" s="34"/>
      <c r="GZ119" s="34">
        <f>SUM(GZ120:GZ128)</f>
        <v>4650000</v>
      </c>
      <c r="HA119" s="34"/>
      <c r="HB119" s="34"/>
      <c r="HC119" s="34">
        <f>SUM(HC120:HC128)</f>
        <v>13688800</v>
      </c>
      <c r="HD119" s="34"/>
      <c r="HE119" s="34"/>
      <c r="HF119" s="34">
        <f>SUM(HF120:HF128)</f>
        <v>0</v>
      </c>
      <c r="HG119" s="34"/>
      <c r="HH119" s="34"/>
      <c r="HI119" s="34">
        <f>SUM(HI120:HI128)</f>
        <v>0</v>
      </c>
      <c r="HJ119" s="34"/>
      <c r="HK119" s="34"/>
      <c r="HL119" s="34"/>
      <c r="HM119" s="34">
        <f>SUM(HM120:HM128)</f>
        <v>0</v>
      </c>
      <c r="HN119" s="34"/>
      <c r="HO119" s="34"/>
      <c r="HP119" s="34">
        <f>SUM(HP120:HP128)</f>
        <v>12080000</v>
      </c>
      <c r="HQ119" s="34"/>
      <c r="HR119" s="34"/>
      <c r="HS119" s="34">
        <f>SUM(HS120:HS128)</f>
        <v>0</v>
      </c>
      <c r="HT119" s="34"/>
      <c r="HU119" s="218"/>
      <c r="HV119" s="235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</row>
    <row r="120" spans="1:256" s="5" customFormat="1" ht="15" hidden="1" customHeight="1">
      <c r="A120" s="46"/>
      <c r="B120" s="46">
        <v>6651</v>
      </c>
      <c r="C120" s="47" t="s">
        <v>415</v>
      </c>
      <c r="D120" s="57">
        <f t="shared" si="291"/>
        <v>12048800</v>
      </c>
      <c r="E120" s="82">
        <f t="shared" si="273"/>
        <v>11398800</v>
      </c>
      <c r="F120" s="61">
        <f t="shared" si="292"/>
        <v>0</v>
      </c>
      <c r="G120" s="61">
        <f t="shared" si="293"/>
        <v>0</v>
      </c>
      <c r="H120" s="61">
        <f t="shared" si="306"/>
        <v>0</v>
      </c>
      <c r="I120" s="61">
        <f t="shared" si="306"/>
        <v>0</v>
      </c>
      <c r="J120" s="61">
        <f t="shared" si="294"/>
        <v>6450000</v>
      </c>
      <c r="K120" s="82">
        <f t="shared" si="274"/>
        <v>225000</v>
      </c>
      <c r="L120" s="82">
        <f t="shared" si="275"/>
        <v>4723800</v>
      </c>
      <c r="M120" s="60">
        <f t="shared" si="229"/>
        <v>0</v>
      </c>
      <c r="N120" s="53">
        <f t="shared" si="276"/>
        <v>0</v>
      </c>
      <c r="O120" s="25">
        <f t="shared" si="311"/>
        <v>0</v>
      </c>
      <c r="P120" s="25">
        <f t="shared" ref="P120:P128" si="354">EN120</f>
        <v>0</v>
      </c>
      <c r="Q120" s="25">
        <f t="shared" ref="Q120:R128" si="355">ER120</f>
        <v>0</v>
      </c>
      <c r="R120" s="25">
        <f t="shared" si="355"/>
        <v>0</v>
      </c>
      <c r="S120" s="25">
        <f t="shared" ref="S120:S128" si="356">DZ120+EX120</f>
        <v>0</v>
      </c>
      <c r="T120" s="25">
        <f t="shared" ref="T120:T128" si="357">DY120</f>
        <v>0</v>
      </c>
      <c r="U120" s="25">
        <f t="shared" ref="U120:U128" si="358">ET120</f>
        <v>0</v>
      </c>
      <c r="V120" s="25">
        <f t="shared" ref="V120:V128" si="359">FP120</f>
        <v>0</v>
      </c>
      <c r="W120" s="25">
        <f t="shared" ref="W120:W128" si="360">EW120</f>
        <v>0</v>
      </c>
      <c r="X120" s="25">
        <f t="shared" ref="X120:X128" si="361">EA120</f>
        <v>0</v>
      </c>
      <c r="Y120" s="25">
        <f t="shared" ref="Y120:Y128" si="362">EH120</f>
        <v>0</v>
      </c>
      <c r="Z120" s="25">
        <f t="shared" ref="Z120:AA128" si="363">EB120</f>
        <v>0</v>
      </c>
      <c r="AA120" s="25">
        <f t="shared" si="363"/>
        <v>0</v>
      </c>
      <c r="AB120" s="25">
        <f t="shared" si="312"/>
        <v>0</v>
      </c>
      <c r="AC120" s="9">
        <f t="shared" si="312"/>
        <v>0</v>
      </c>
      <c r="AD120" s="25">
        <f t="shared" ref="AD120:AD128" si="364">AW120</f>
        <v>0</v>
      </c>
      <c r="AE120" s="53">
        <f t="shared" si="277"/>
        <v>650000</v>
      </c>
      <c r="AF120" s="61">
        <f t="shared" si="295"/>
        <v>0</v>
      </c>
      <c r="AG120" s="61">
        <f t="shared" si="296"/>
        <v>650000</v>
      </c>
      <c r="AH120" s="53">
        <f t="shared" si="307"/>
        <v>0</v>
      </c>
      <c r="AI120" s="132">
        <f t="shared" si="261"/>
        <v>0</v>
      </c>
      <c r="AJ120" s="82">
        <f t="shared" si="278"/>
        <v>0</v>
      </c>
      <c r="AK120" s="82">
        <f t="shared" si="279"/>
        <v>0</v>
      </c>
      <c r="AL120" s="82">
        <f t="shared" si="280"/>
        <v>0</v>
      </c>
      <c r="AM120" s="82">
        <f t="shared" si="281"/>
        <v>0</v>
      </c>
      <c r="AN120" s="82">
        <f t="shared" si="282"/>
        <v>0</v>
      </c>
      <c r="AO120" s="82">
        <f t="shared" si="283"/>
        <v>0</v>
      </c>
      <c r="AP120" s="82">
        <f t="shared" si="284"/>
        <v>0</v>
      </c>
      <c r="AQ120" s="12">
        <f t="shared" si="308"/>
        <v>0</v>
      </c>
      <c r="AR120" s="30">
        <f t="shared" si="309"/>
        <v>0</v>
      </c>
      <c r="AS120" s="12"/>
      <c r="AT120" s="12"/>
      <c r="AU120" s="12"/>
      <c r="AV120" s="12"/>
      <c r="AW120" s="12"/>
      <c r="AX120" s="12"/>
      <c r="AY120" s="12"/>
      <c r="AZ120" s="12"/>
      <c r="BA120" s="12"/>
      <c r="BB120" s="30">
        <f t="shared" si="310"/>
        <v>0</v>
      </c>
      <c r="BC120" s="9"/>
      <c r="BD120" s="9"/>
      <c r="BE120" s="9"/>
      <c r="BF120" s="30">
        <f t="shared" si="285"/>
        <v>0</v>
      </c>
      <c r="BG120" s="12"/>
      <c r="BH120" s="12"/>
      <c r="BI120" s="12"/>
      <c r="BJ120" s="12"/>
      <c r="BK120" s="12"/>
      <c r="BL120" s="12"/>
      <c r="BM120" s="61">
        <f t="shared" si="297"/>
        <v>0</v>
      </c>
      <c r="BN120" s="9"/>
      <c r="BO120" s="12"/>
      <c r="BP120" s="9"/>
      <c r="BQ120" s="12"/>
      <c r="BR120" s="12"/>
      <c r="BS120" s="12"/>
      <c r="BT120" s="61">
        <f t="shared" si="298"/>
        <v>0</v>
      </c>
      <c r="BU120" s="12"/>
      <c r="BV120" s="12"/>
      <c r="BW120" s="61">
        <f t="shared" si="299"/>
        <v>0</v>
      </c>
      <c r="BX120" s="12"/>
      <c r="BY120" s="12"/>
      <c r="BZ120" s="12"/>
      <c r="CA120" s="12"/>
      <c r="CB120" s="61">
        <f t="shared" si="300"/>
        <v>0</v>
      </c>
      <c r="CC120" s="12"/>
      <c r="CD120" s="12"/>
      <c r="CE120" s="12"/>
      <c r="CF120" s="12"/>
      <c r="CG120" s="61">
        <f t="shared" si="301"/>
        <v>0</v>
      </c>
      <c r="CH120" s="9"/>
      <c r="CI120" s="9"/>
      <c r="CJ120" s="9"/>
      <c r="CK120" s="9"/>
      <c r="CL120" s="61">
        <f t="shared" si="302"/>
        <v>0</v>
      </c>
      <c r="CM120" s="12"/>
      <c r="CN120" s="12"/>
      <c r="CO120" s="12"/>
      <c r="CP120" s="12"/>
      <c r="CQ120" s="12"/>
      <c r="CR120" s="61">
        <f t="shared" si="303"/>
        <v>0</v>
      </c>
      <c r="CS120" s="12"/>
      <c r="CT120" s="12"/>
      <c r="CU120" s="12"/>
      <c r="CV120" s="12"/>
      <c r="CW120" s="61">
        <f t="shared" si="286"/>
        <v>0</v>
      </c>
      <c r="CX120" s="12"/>
      <c r="CY120" s="12"/>
      <c r="CZ120" s="12"/>
      <c r="DA120" s="12"/>
      <c r="DB120" s="61">
        <f t="shared" si="287"/>
        <v>0</v>
      </c>
      <c r="DC120" s="12"/>
      <c r="DD120" s="12"/>
      <c r="DE120" s="12"/>
      <c r="DF120" s="61">
        <f t="shared" si="288"/>
        <v>0</v>
      </c>
      <c r="DG120" s="12"/>
      <c r="DH120" s="12"/>
      <c r="DI120" s="12"/>
      <c r="DJ120" s="61">
        <f t="shared" si="289"/>
        <v>0</v>
      </c>
      <c r="DK120" s="12"/>
      <c r="DL120" s="12"/>
      <c r="DM120" s="12"/>
      <c r="DN120" s="61">
        <f t="shared" si="290"/>
        <v>0</v>
      </c>
      <c r="DO120" s="12"/>
      <c r="DP120" s="12"/>
      <c r="DQ120" s="12"/>
      <c r="DR120" s="61">
        <f t="shared" si="304"/>
        <v>0</v>
      </c>
      <c r="DS120" s="12"/>
      <c r="DT120" s="12"/>
      <c r="DU120" s="12"/>
      <c r="DV120" s="12"/>
      <c r="DW120" s="61">
        <f t="shared" si="230"/>
        <v>225000</v>
      </c>
      <c r="DX120" s="9">
        <v>225000</v>
      </c>
      <c r="DY120" s="9"/>
      <c r="DZ120" s="9"/>
      <c r="EA120" s="9"/>
      <c r="EB120" s="12"/>
      <c r="EC120" s="12"/>
      <c r="ED120" s="12"/>
      <c r="EE120" s="61">
        <f t="shared" si="305"/>
        <v>7100000</v>
      </c>
      <c r="EF120" s="9">
        <v>6450000</v>
      </c>
      <c r="EG120" s="9"/>
      <c r="EH120" s="9"/>
      <c r="EI120" s="9">
        <v>650000</v>
      </c>
      <c r="EJ120" s="9"/>
      <c r="EK120" s="12"/>
      <c r="EL120" s="61">
        <f t="shared" si="267"/>
        <v>0</v>
      </c>
      <c r="EM120" s="9"/>
      <c r="EN120" s="9"/>
      <c r="EO120" s="61">
        <f t="shared" si="231"/>
        <v>0</v>
      </c>
      <c r="EP120" s="9"/>
      <c r="EQ120" s="9"/>
      <c r="ER120" s="9"/>
      <c r="ES120" s="9"/>
      <c r="ET120" s="9"/>
      <c r="EU120" s="61">
        <f t="shared" si="268"/>
        <v>0</v>
      </c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61">
        <f t="shared" si="269"/>
        <v>0</v>
      </c>
      <c r="FL120" s="9"/>
      <c r="FM120" s="9"/>
      <c r="FN120" s="61">
        <f t="shared" si="270"/>
        <v>500000</v>
      </c>
      <c r="FO120" s="9">
        <v>500000</v>
      </c>
      <c r="FP120" s="9"/>
      <c r="FQ120" s="25">
        <f t="shared" si="271"/>
        <v>0</v>
      </c>
      <c r="FR120" s="9"/>
      <c r="FS120" s="183"/>
      <c r="FT120" s="9"/>
      <c r="FU120" s="9">
        <v>3350000</v>
      </c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25">
        <f t="shared" si="325"/>
        <v>873800</v>
      </c>
      <c r="GH120" s="25">
        <f t="shared" si="313"/>
        <v>873800</v>
      </c>
      <c r="GI120" s="25">
        <f t="shared" si="314"/>
        <v>0</v>
      </c>
      <c r="GJ120" s="25">
        <f t="shared" ref="GJ120:GJ128" si="365">GM120+GP120+GS120+GV120+GY120+HB120+HE120+HH120+HL120+HO120+HR120</f>
        <v>0</v>
      </c>
      <c r="GK120" s="9">
        <v>100000</v>
      </c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>
        <v>773800</v>
      </c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214"/>
      <c r="HV120" s="238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 s="6" customFormat="1" ht="15" hidden="1" customHeight="1">
      <c r="A121" s="46"/>
      <c r="B121" s="46">
        <v>6652</v>
      </c>
      <c r="C121" s="47" t="s">
        <v>446</v>
      </c>
      <c r="D121" s="57">
        <f t="shared" si="291"/>
        <v>1600000</v>
      </c>
      <c r="E121" s="82">
        <f t="shared" si="273"/>
        <v>1600000</v>
      </c>
      <c r="F121" s="61">
        <f t="shared" si="292"/>
        <v>0</v>
      </c>
      <c r="G121" s="61">
        <f t="shared" si="293"/>
        <v>0</v>
      </c>
      <c r="H121" s="61">
        <f t="shared" si="306"/>
        <v>0</v>
      </c>
      <c r="I121" s="61">
        <f t="shared" si="306"/>
        <v>0</v>
      </c>
      <c r="J121" s="61">
        <f t="shared" si="294"/>
        <v>1200000</v>
      </c>
      <c r="K121" s="82">
        <f t="shared" si="274"/>
        <v>400000</v>
      </c>
      <c r="L121" s="82">
        <f t="shared" si="275"/>
        <v>0</v>
      </c>
      <c r="M121" s="60">
        <f t="shared" si="229"/>
        <v>0</v>
      </c>
      <c r="N121" s="53">
        <f t="shared" si="276"/>
        <v>0</v>
      </c>
      <c r="O121" s="25">
        <f t="shared" si="311"/>
        <v>0</v>
      </c>
      <c r="P121" s="25">
        <f t="shared" si="354"/>
        <v>0</v>
      </c>
      <c r="Q121" s="25">
        <f t="shared" si="355"/>
        <v>0</v>
      </c>
      <c r="R121" s="25">
        <f t="shared" si="355"/>
        <v>0</v>
      </c>
      <c r="S121" s="25">
        <f t="shared" si="356"/>
        <v>0</v>
      </c>
      <c r="T121" s="25">
        <f t="shared" si="357"/>
        <v>0</v>
      </c>
      <c r="U121" s="25">
        <f t="shared" si="358"/>
        <v>0</v>
      </c>
      <c r="V121" s="25">
        <f t="shared" si="359"/>
        <v>0</v>
      </c>
      <c r="W121" s="25">
        <f t="shared" si="360"/>
        <v>0</v>
      </c>
      <c r="X121" s="25">
        <f t="shared" si="361"/>
        <v>0</v>
      </c>
      <c r="Y121" s="25">
        <f t="shared" si="362"/>
        <v>0</v>
      </c>
      <c r="Z121" s="25">
        <f t="shared" si="363"/>
        <v>0</v>
      </c>
      <c r="AA121" s="25">
        <f t="shared" si="363"/>
        <v>0</v>
      </c>
      <c r="AB121" s="25">
        <f t="shared" si="312"/>
        <v>0</v>
      </c>
      <c r="AC121" s="9">
        <f t="shared" si="312"/>
        <v>0</v>
      </c>
      <c r="AD121" s="25">
        <f t="shared" si="364"/>
        <v>0</v>
      </c>
      <c r="AE121" s="53">
        <f t="shared" si="277"/>
        <v>0</v>
      </c>
      <c r="AF121" s="61">
        <f t="shared" si="295"/>
        <v>0</v>
      </c>
      <c r="AG121" s="61">
        <f t="shared" si="296"/>
        <v>0</v>
      </c>
      <c r="AH121" s="53">
        <f t="shared" si="307"/>
        <v>0</v>
      </c>
      <c r="AI121" s="132">
        <f t="shared" si="261"/>
        <v>0</v>
      </c>
      <c r="AJ121" s="82">
        <f t="shared" si="278"/>
        <v>0</v>
      </c>
      <c r="AK121" s="82">
        <f t="shared" si="279"/>
        <v>0</v>
      </c>
      <c r="AL121" s="82">
        <f t="shared" si="280"/>
        <v>0</v>
      </c>
      <c r="AM121" s="82">
        <f t="shared" si="281"/>
        <v>0</v>
      </c>
      <c r="AN121" s="82">
        <f t="shared" si="282"/>
        <v>0</v>
      </c>
      <c r="AO121" s="82">
        <f t="shared" si="283"/>
        <v>0</v>
      </c>
      <c r="AP121" s="82">
        <f t="shared" si="284"/>
        <v>0</v>
      </c>
      <c r="AQ121" s="12">
        <f t="shared" si="308"/>
        <v>0</v>
      </c>
      <c r="AR121" s="30">
        <f t="shared" si="309"/>
        <v>0</v>
      </c>
      <c r="AS121" s="25"/>
      <c r="AT121" s="25"/>
      <c r="AU121" s="25"/>
      <c r="AV121" s="25"/>
      <c r="AW121" s="25"/>
      <c r="AX121" s="25"/>
      <c r="AY121" s="25"/>
      <c r="AZ121" s="25"/>
      <c r="BA121" s="25"/>
      <c r="BB121" s="30">
        <f t="shared" si="310"/>
        <v>0</v>
      </c>
      <c r="BC121" s="25"/>
      <c r="BD121" s="25"/>
      <c r="BE121" s="25"/>
      <c r="BF121" s="30">
        <f t="shared" si="285"/>
        <v>0</v>
      </c>
      <c r="BG121" s="25"/>
      <c r="BH121" s="25"/>
      <c r="BI121" s="25"/>
      <c r="BJ121" s="25"/>
      <c r="BK121" s="25"/>
      <c r="BL121" s="25"/>
      <c r="BM121" s="61">
        <f t="shared" si="297"/>
        <v>0</v>
      </c>
      <c r="BN121" s="25"/>
      <c r="BO121" s="25"/>
      <c r="BP121" s="25"/>
      <c r="BQ121" s="25"/>
      <c r="BR121" s="25"/>
      <c r="BS121" s="25"/>
      <c r="BT121" s="61">
        <f t="shared" si="298"/>
        <v>0</v>
      </c>
      <c r="BU121" s="25"/>
      <c r="BV121" s="25"/>
      <c r="BW121" s="61">
        <f t="shared" si="299"/>
        <v>0</v>
      </c>
      <c r="BX121" s="25"/>
      <c r="BY121" s="25"/>
      <c r="BZ121" s="25"/>
      <c r="CA121" s="25"/>
      <c r="CB121" s="61">
        <f t="shared" si="300"/>
        <v>0</v>
      </c>
      <c r="CC121" s="25"/>
      <c r="CD121" s="25"/>
      <c r="CE121" s="25"/>
      <c r="CF121" s="25"/>
      <c r="CG121" s="61">
        <f t="shared" si="301"/>
        <v>0</v>
      </c>
      <c r="CH121" s="25"/>
      <c r="CI121" s="25"/>
      <c r="CJ121" s="25"/>
      <c r="CK121" s="25"/>
      <c r="CL121" s="61">
        <f t="shared" si="302"/>
        <v>0</v>
      </c>
      <c r="CM121" s="25"/>
      <c r="CN121" s="25"/>
      <c r="CO121" s="25"/>
      <c r="CP121" s="25"/>
      <c r="CQ121" s="25"/>
      <c r="CR121" s="61">
        <f t="shared" si="303"/>
        <v>0</v>
      </c>
      <c r="CS121" s="25"/>
      <c r="CT121" s="25"/>
      <c r="CU121" s="25"/>
      <c r="CV121" s="25"/>
      <c r="CW121" s="61">
        <f t="shared" si="286"/>
        <v>0</v>
      </c>
      <c r="CX121" s="25"/>
      <c r="CY121" s="25"/>
      <c r="CZ121" s="25"/>
      <c r="DA121" s="25"/>
      <c r="DB121" s="61">
        <f t="shared" si="287"/>
        <v>0</v>
      </c>
      <c r="DC121" s="25"/>
      <c r="DD121" s="25"/>
      <c r="DE121" s="25"/>
      <c r="DF121" s="61">
        <f t="shared" si="288"/>
        <v>0</v>
      </c>
      <c r="DG121" s="25"/>
      <c r="DH121" s="25"/>
      <c r="DI121" s="25"/>
      <c r="DJ121" s="61">
        <f t="shared" si="289"/>
        <v>0</v>
      </c>
      <c r="DK121" s="25"/>
      <c r="DL121" s="25"/>
      <c r="DM121" s="25"/>
      <c r="DN121" s="61">
        <f t="shared" si="290"/>
        <v>0</v>
      </c>
      <c r="DO121" s="25"/>
      <c r="DP121" s="25"/>
      <c r="DQ121" s="25"/>
      <c r="DR121" s="61">
        <f t="shared" si="304"/>
        <v>0</v>
      </c>
      <c r="DS121" s="25"/>
      <c r="DT121" s="25"/>
      <c r="DU121" s="25"/>
      <c r="DV121" s="25"/>
      <c r="DW121" s="61">
        <f t="shared" si="230"/>
        <v>400000</v>
      </c>
      <c r="DX121" s="25">
        <v>400000</v>
      </c>
      <c r="DY121" s="25"/>
      <c r="DZ121" s="25"/>
      <c r="EA121" s="25"/>
      <c r="EB121" s="25"/>
      <c r="EC121" s="25"/>
      <c r="ED121" s="25"/>
      <c r="EE121" s="61">
        <f t="shared" si="305"/>
        <v>1200000</v>
      </c>
      <c r="EF121" s="25">
        <v>1200000</v>
      </c>
      <c r="EG121" s="25"/>
      <c r="EH121" s="25"/>
      <c r="EI121" s="25"/>
      <c r="EJ121" s="25"/>
      <c r="EK121" s="25"/>
      <c r="EL121" s="61">
        <f t="shared" si="267"/>
        <v>0</v>
      </c>
      <c r="EM121" s="25"/>
      <c r="EN121" s="25"/>
      <c r="EO121" s="61">
        <f t="shared" si="231"/>
        <v>0</v>
      </c>
      <c r="EP121" s="25"/>
      <c r="EQ121" s="25"/>
      <c r="ER121" s="25"/>
      <c r="ES121" s="25"/>
      <c r="ET121" s="25"/>
      <c r="EU121" s="61">
        <f t="shared" si="268"/>
        <v>0</v>
      </c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61">
        <f t="shared" si="269"/>
        <v>0</v>
      </c>
      <c r="FL121" s="25"/>
      <c r="FM121" s="25"/>
      <c r="FN121" s="61">
        <f t="shared" si="270"/>
        <v>0</v>
      </c>
      <c r="FO121" s="25"/>
      <c r="FP121" s="25"/>
      <c r="FQ121" s="25">
        <f t="shared" si="271"/>
        <v>0</v>
      </c>
      <c r="FR121" s="25"/>
      <c r="FS121" s="182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>
        <f t="shared" si="325"/>
        <v>0</v>
      </c>
      <c r="GH121" s="25">
        <f t="shared" si="313"/>
        <v>0</v>
      </c>
      <c r="GI121" s="25">
        <f t="shared" si="314"/>
        <v>0</v>
      </c>
      <c r="GJ121" s="25">
        <f t="shared" si="365"/>
        <v>0</v>
      </c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16"/>
      <c r="HV121" s="235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</row>
    <row r="122" spans="1:256" s="6" customFormat="1" ht="15" hidden="1" customHeight="1">
      <c r="A122" s="46"/>
      <c r="B122" s="46">
        <v>6653</v>
      </c>
      <c r="C122" s="47" t="s">
        <v>447</v>
      </c>
      <c r="D122" s="57">
        <f t="shared" si="291"/>
        <v>2450000</v>
      </c>
      <c r="E122" s="82">
        <f t="shared" si="273"/>
        <v>2450000</v>
      </c>
      <c r="F122" s="61">
        <f t="shared" si="292"/>
        <v>2450000</v>
      </c>
      <c r="G122" s="61">
        <f t="shared" si="293"/>
        <v>0</v>
      </c>
      <c r="H122" s="61">
        <f t="shared" si="306"/>
        <v>0</v>
      </c>
      <c r="I122" s="61">
        <f t="shared" si="306"/>
        <v>0</v>
      </c>
      <c r="J122" s="61">
        <f t="shared" si="294"/>
        <v>0</v>
      </c>
      <c r="K122" s="82">
        <f t="shared" si="274"/>
        <v>0</v>
      </c>
      <c r="L122" s="82">
        <f t="shared" si="275"/>
        <v>0</v>
      </c>
      <c r="M122" s="60">
        <f t="shared" si="229"/>
        <v>0</v>
      </c>
      <c r="N122" s="53">
        <f t="shared" si="276"/>
        <v>0</v>
      </c>
      <c r="O122" s="25">
        <f t="shared" si="311"/>
        <v>0</v>
      </c>
      <c r="P122" s="25">
        <f t="shared" si="354"/>
        <v>0</v>
      </c>
      <c r="Q122" s="25">
        <f t="shared" si="355"/>
        <v>0</v>
      </c>
      <c r="R122" s="25">
        <f t="shared" si="355"/>
        <v>0</v>
      </c>
      <c r="S122" s="25">
        <f t="shared" si="356"/>
        <v>0</v>
      </c>
      <c r="T122" s="25">
        <f t="shared" si="357"/>
        <v>0</v>
      </c>
      <c r="U122" s="25">
        <f t="shared" si="358"/>
        <v>0</v>
      </c>
      <c r="V122" s="25">
        <f t="shared" si="359"/>
        <v>0</v>
      </c>
      <c r="W122" s="25">
        <f t="shared" si="360"/>
        <v>0</v>
      </c>
      <c r="X122" s="25">
        <f t="shared" si="361"/>
        <v>0</v>
      </c>
      <c r="Y122" s="25">
        <f t="shared" si="362"/>
        <v>0</v>
      </c>
      <c r="Z122" s="25">
        <f t="shared" si="363"/>
        <v>0</v>
      </c>
      <c r="AA122" s="25">
        <f t="shared" si="363"/>
        <v>0</v>
      </c>
      <c r="AB122" s="25">
        <f t="shared" si="312"/>
        <v>0</v>
      </c>
      <c r="AC122" s="9">
        <f t="shared" si="312"/>
        <v>0</v>
      </c>
      <c r="AD122" s="25">
        <f t="shared" si="364"/>
        <v>0</v>
      </c>
      <c r="AE122" s="53">
        <f t="shared" si="277"/>
        <v>0</v>
      </c>
      <c r="AF122" s="61">
        <f t="shared" si="295"/>
        <v>0</v>
      </c>
      <c r="AG122" s="61">
        <f t="shared" si="296"/>
        <v>0</v>
      </c>
      <c r="AH122" s="53">
        <f t="shared" si="307"/>
        <v>0</v>
      </c>
      <c r="AI122" s="132">
        <f t="shared" si="261"/>
        <v>0</v>
      </c>
      <c r="AJ122" s="82">
        <f t="shared" si="278"/>
        <v>0</v>
      </c>
      <c r="AK122" s="82">
        <f t="shared" si="279"/>
        <v>0</v>
      </c>
      <c r="AL122" s="82">
        <f t="shared" si="280"/>
        <v>0</v>
      </c>
      <c r="AM122" s="82">
        <f t="shared" si="281"/>
        <v>0</v>
      </c>
      <c r="AN122" s="82">
        <f t="shared" si="282"/>
        <v>0</v>
      </c>
      <c r="AO122" s="82">
        <f t="shared" si="283"/>
        <v>0</v>
      </c>
      <c r="AP122" s="82">
        <f t="shared" si="284"/>
        <v>0</v>
      </c>
      <c r="AQ122" s="12">
        <f t="shared" si="308"/>
        <v>0</v>
      </c>
      <c r="AR122" s="30">
        <f t="shared" si="309"/>
        <v>0</v>
      </c>
      <c r="AS122" s="25"/>
      <c r="AT122" s="25"/>
      <c r="AU122" s="25"/>
      <c r="AV122" s="25"/>
      <c r="AW122" s="25"/>
      <c r="AX122" s="25"/>
      <c r="AY122" s="25"/>
      <c r="AZ122" s="25"/>
      <c r="BA122" s="25">
        <v>2450000</v>
      </c>
      <c r="BB122" s="30">
        <f t="shared" si="310"/>
        <v>0</v>
      </c>
      <c r="BC122" s="25"/>
      <c r="BD122" s="25"/>
      <c r="BE122" s="25"/>
      <c r="BF122" s="30">
        <f t="shared" si="285"/>
        <v>0</v>
      </c>
      <c r="BG122" s="25"/>
      <c r="BH122" s="25"/>
      <c r="BI122" s="25"/>
      <c r="BJ122" s="25"/>
      <c r="BK122" s="25"/>
      <c r="BL122" s="25"/>
      <c r="BM122" s="61">
        <f t="shared" si="297"/>
        <v>0</v>
      </c>
      <c r="BN122" s="25"/>
      <c r="BO122" s="25"/>
      <c r="BP122" s="25"/>
      <c r="BQ122" s="25"/>
      <c r="BR122" s="25"/>
      <c r="BS122" s="25"/>
      <c r="BT122" s="61">
        <f t="shared" si="298"/>
        <v>0</v>
      </c>
      <c r="BU122" s="25"/>
      <c r="BV122" s="25"/>
      <c r="BW122" s="61">
        <f t="shared" si="299"/>
        <v>0</v>
      </c>
      <c r="BX122" s="25"/>
      <c r="BY122" s="25"/>
      <c r="BZ122" s="25"/>
      <c r="CA122" s="25"/>
      <c r="CB122" s="61">
        <f t="shared" si="300"/>
        <v>0</v>
      </c>
      <c r="CC122" s="25"/>
      <c r="CD122" s="25"/>
      <c r="CE122" s="25"/>
      <c r="CF122" s="25"/>
      <c r="CG122" s="61">
        <f t="shared" si="301"/>
        <v>0</v>
      </c>
      <c r="CH122" s="25"/>
      <c r="CI122" s="25"/>
      <c r="CJ122" s="25"/>
      <c r="CK122" s="25"/>
      <c r="CL122" s="61">
        <f t="shared" si="302"/>
        <v>0</v>
      </c>
      <c r="CM122" s="25"/>
      <c r="CN122" s="25"/>
      <c r="CO122" s="25"/>
      <c r="CP122" s="25"/>
      <c r="CQ122" s="25"/>
      <c r="CR122" s="61">
        <f t="shared" si="303"/>
        <v>0</v>
      </c>
      <c r="CS122" s="25"/>
      <c r="CT122" s="25"/>
      <c r="CU122" s="25"/>
      <c r="CV122" s="25"/>
      <c r="CW122" s="61">
        <f t="shared" si="286"/>
        <v>0</v>
      </c>
      <c r="CX122" s="25"/>
      <c r="CY122" s="25"/>
      <c r="CZ122" s="25"/>
      <c r="DA122" s="25"/>
      <c r="DB122" s="61">
        <f t="shared" si="287"/>
        <v>0</v>
      </c>
      <c r="DC122" s="25"/>
      <c r="DD122" s="25"/>
      <c r="DE122" s="25"/>
      <c r="DF122" s="61">
        <f t="shared" si="288"/>
        <v>0</v>
      </c>
      <c r="DG122" s="25"/>
      <c r="DH122" s="25"/>
      <c r="DI122" s="25"/>
      <c r="DJ122" s="61">
        <f t="shared" si="289"/>
        <v>0</v>
      </c>
      <c r="DK122" s="25"/>
      <c r="DL122" s="25"/>
      <c r="DM122" s="25"/>
      <c r="DN122" s="61">
        <f t="shared" si="290"/>
        <v>0</v>
      </c>
      <c r="DO122" s="25"/>
      <c r="DP122" s="25"/>
      <c r="DQ122" s="25"/>
      <c r="DR122" s="61">
        <f t="shared" si="304"/>
        <v>0</v>
      </c>
      <c r="DS122" s="25"/>
      <c r="DT122" s="25"/>
      <c r="DU122" s="25"/>
      <c r="DV122" s="25"/>
      <c r="DW122" s="61">
        <f t="shared" si="230"/>
        <v>0</v>
      </c>
      <c r="DX122" s="25"/>
      <c r="DY122" s="25"/>
      <c r="DZ122" s="25"/>
      <c r="EA122" s="25"/>
      <c r="EB122" s="25"/>
      <c r="EC122" s="25"/>
      <c r="ED122" s="25"/>
      <c r="EE122" s="61">
        <f t="shared" si="305"/>
        <v>0</v>
      </c>
      <c r="EF122" s="25"/>
      <c r="EG122" s="25"/>
      <c r="EH122" s="25"/>
      <c r="EI122" s="25"/>
      <c r="EJ122" s="25"/>
      <c r="EK122" s="25"/>
      <c r="EL122" s="61">
        <f t="shared" si="267"/>
        <v>0</v>
      </c>
      <c r="EM122" s="25"/>
      <c r="EN122" s="25"/>
      <c r="EO122" s="61">
        <f t="shared" si="231"/>
        <v>0</v>
      </c>
      <c r="EP122" s="25"/>
      <c r="EQ122" s="25"/>
      <c r="ER122" s="25"/>
      <c r="ES122" s="25"/>
      <c r="ET122" s="25"/>
      <c r="EU122" s="61">
        <f t="shared" si="268"/>
        <v>0</v>
      </c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61">
        <f t="shared" si="269"/>
        <v>0</v>
      </c>
      <c r="FL122" s="25"/>
      <c r="FM122" s="25"/>
      <c r="FN122" s="61">
        <f t="shared" si="270"/>
        <v>0</v>
      </c>
      <c r="FO122" s="25"/>
      <c r="FP122" s="25"/>
      <c r="FQ122" s="25">
        <f t="shared" si="271"/>
        <v>0</v>
      </c>
      <c r="FR122" s="25"/>
      <c r="FS122" s="182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>
        <f t="shared" si="325"/>
        <v>0</v>
      </c>
      <c r="GH122" s="25">
        <f t="shared" si="313"/>
        <v>0</v>
      </c>
      <c r="GI122" s="25">
        <f t="shared" si="314"/>
        <v>0</v>
      </c>
      <c r="GJ122" s="25">
        <f t="shared" si="365"/>
        <v>0</v>
      </c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16"/>
      <c r="HV122" s="235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</row>
    <row r="123" spans="1:256" s="6" customFormat="1" ht="15" hidden="1" customHeight="1">
      <c r="A123" s="46"/>
      <c r="B123" s="46">
        <v>6654</v>
      </c>
      <c r="C123" s="47" t="s">
        <v>419</v>
      </c>
      <c r="D123" s="57">
        <f t="shared" si="291"/>
        <v>5500000</v>
      </c>
      <c r="E123" s="82">
        <f t="shared" si="273"/>
        <v>5500000</v>
      </c>
      <c r="F123" s="61">
        <f t="shared" si="292"/>
        <v>4900000</v>
      </c>
      <c r="G123" s="61">
        <f t="shared" si="293"/>
        <v>0</v>
      </c>
      <c r="H123" s="61">
        <f t="shared" si="306"/>
        <v>0</v>
      </c>
      <c r="I123" s="61">
        <f t="shared" si="306"/>
        <v>0</v>
      </c>
      <c r="J123" s="61">
        <f t="shared" si="294"/>
        <v>600000</v>
      </c>
      <c r="K123" s="82">
        <f t="shared" si="274"/>
        <v>0</v>
      </c>
      <c r="L123" s="82">
        <f t="shared" si="275"/>
        <v>0</v>
      </c>
      <c r="M123" s="60">
        <f t="shared" si="229"/>
        <v>0</v>
      </c>
      <c r="N123" s="53">
        <f t="shared" si="276"/>
        <v>0</v>
      </c>
      <c r="O123" s="25">
        <f t="shared" si="311"/>
        <v>0</v>
      </c>
      <c r="P123" s="25">
        <f t="shared" si="354"/>
        <v>0</v>
      </c>
      <c r="Q123" s="25">
        <f t="shared" si="355"/>
        <v>0</v>
      </c>
      <c r="R123" s="25">
        <f t="shared" si="355"/>
        <v>0</v>
      </c>
      <c r="S123" s="25">
        <f t="shared" si="356"/>
        <v>0</v>
      </c>
      <c r="T123" s="25">
        <f t="shared" si="357"/>
        <v>0</v>
      </c>
      <c r="U123" s="25">
        <f t="shared" si="358"/>
        <v>0</v>
      </c>
      <c r="V123" s="25">
        <f t="shared" si="359"/>
        <v>0</v>
      </c>
      <c r="W123" s="25">
        <f t="shared" si="360"/>
        <v>0</v>
      </c>
      <c r="X123" s="25">
        <f t="shared" si="361"/>
        <v>0</v>
      </c>
      <c r="Y123" s="25">
        <f t="shared" si="362"/>
        <v>0</v>
      </c>
      <c r="Z123" s="25">
        <f t="shared" si="363"/>
        <v>0</v>
      </c>
      <c r="AA123" s="25">
        <f t="shared" si="363"/>
        <v>0</v>
      </c>
      <c r="AB123" s="25">
        <f t="shared" si="312"/>
        <v>0</v>
      </c>
      <c r="AC123" s="9">
        <f t="shared" si="312"/>
        <v>0</v>
      </c>
      <c r="AD123" s="25">
        <f t="shared" si="364"/>
        <v>0</v>
      </c>
      <c r="AE123" s="53">
        <f t="shared" si="277"/>
        <v>0</v>
      </c>
      <c r="AF123" s="61">
        <f t="shared" si="295"/>
        <v>0</v>
      </c>
      <c r="AG123" s="61">
        <f t="shared" si="296"/>
        <v>0</v>
      </c>
      <c r="AH123" s="53">
        <f t="shared" si="307"/>
        <v>0</v>
      </c>
      <c r="AI123" s="132">
        <f t="shared" si="261"/>
        <v>0</v>
      </c>
      <c r="AJ123" s="82">
        <f t="shared" si="278"/>
        <v>0</v>
      </c>
      <c r="AK123" s="82">
        <f t="shared" si="279"/>
        <v>0</v>
      </c>
      <c r="AL123" s="82">
        <f t="shared" si="280"/>
        <v>0</v>
      </c>
      <c r="AM123" s="82">
        <f t="shared" si="281"/>
        <v>0</v>
      </c>
      <c r="AN123" s="82">
        <f t="shared" si="282"/>
        <v>0</v>
      </c>
      <c r="AO123" s="82">
        <f t="shared" si="283"/>
        <v>0</v>
      </c>
      <c r="AP123" s="82">
        <f t="shared" si="284"/>
        <v>0</v>
      </c>
      <c r="AQ123" s="12">
        <f t="shared" si="308"/>
        <v>0</v>
      </c>
      <c r="AR123" s="30">
        <f t="shared" si="309"/>
        <v>0</v>
      </c>
      <c r="AS123" s="25"/>
      <c r="AT123" s="25"/>
      <c r="AU123" s="25"/>
      <c r="AV123" s="25"/>
      <c r="AW123" s="25"/>
      <c r="AX123" s="25"/>
      <c r="AY123" s="25"/>
      <c r="AZ123" s="25"/>
      <c r="BA123" s="25">
        <v>4900000</v>
      </c>
      <c r="BB123" s="30">
        <f t="shared" si="310"/>
        <v>0</v>
      </c>
      <c r="BC123" s="25"/>
      <c r="BD123" s="25"/>
      <c r="BE123" s="25"/>
      <c r="BF123" s="30">
        <f t="shared" si="285"/>
        <v>0</v>
      </c>
      <c r="BG123" s="25"/>
      <c r="BH123" s="25"/>
      <c r="BI123" s="25"/>
      <c r="BJ123" s="25"/>
      <c r="BK123" s="25"/>
      <c r="BL123" s="25"/>
      <c r="BM123" s="61">
        <f t="shared" si="297"/>
        <v>0</v>
      </c>
      <c r="BN123" s="25"/>
      <c r="BO123" s="25"/>
      <c r="BP123" s="25"/>
      <c r="BQ123" s="25"/>
      <c r="BR123" s="25"/>
      <c r="BS123" s="25"/>
      <c r="BT123" s="61">
        <f t="shared" si="298"/>
        <v>0</v>
      </c>
      <c r="BU123" s="25"/>
      <c r="BV123" s="25"/>
      <c r="BW123" s="61">
        <f t="shared" si="299"/>
        <v>0</v>
      </c>
      <c r="BX123" s="25"/>
      <c r="BY123" s="25"/>
      <c r="BZ123" s="25"/>
      <c r="CA123" s="25"/>
      <c r="CB123" s="61">
        <f t="shared" si="300"/>
        <v>0</v>
      </c>
      <c r="CC123" s="25"/>
      <c r="CD123" s="25"/>
      <c r="CE123" s="25"/>
      <c r="CF123" s="25"/>
      <c r="CG123" s="61">
        <f t="shared" si="301"/>
        <v>0</v>
      </c>
      <c r="CH123" s="25"/>
      <c r="CI123" s="25"/>
      <c r="CJ123" s="25"/>
      <c r="CK123" s="25"/>
      <c r="CL123" s="61">
        <f t="shared" si="302"/>
        <v>0</v>
      </c>
      <c r="CM123" s="25"/>
      <c r="CN123" s="25"/>
      <c r="CO123" s="25"/>
      <c r="CP123" s="25"/>
      <c r="CQ123" s="25"/>
      <c r="CR123" s="61">
        <f t="shared" si="303"/>
        <v>0</v>
      </c>
      <c r="CS123" s="25"/>
      <c r="CT123" s="25"/>
      <c r="CU123" s="25"/>
      <c r="CV123" s="25"/>
      <c r="CW123" s="61">
        <f t="shared" si="286"/>
        <v>0</v>
      </c>
      <c r="CX123" s="25"/>
      <c r="CY123" s="25"/>
      <c r="CZ123" s="25"/>
      <c r="DA123" s="25"/>
      <c r="DB123" s="61">
        <f t="shared" si="287"/>
        <v>0</v>
      </c>
      <c r="DC123" s="25"/>
      <c r="DD123" s="25"/>
      <c r="DE123" s="25"/>
      <c r="DF123" s="61">
        <f t="shared" si="288"/>
        <v>0</v>
      </c>
      <c r="DG123" s="25"/>
      <c r="DH123" s="25"/>
      <c r="DI123" s="25"/>
      <c r="DJ123" s="61">
        <f t="shared" si="289"/>
        <v>0</v>
      </c>
      <c r="DK123" s="25"/>
      <c r="DL123" s="25"/>
      <c r="DM123" s="25"/>
      <c r="DN123" s="61">
        <f t="shared" si="290"/>
        <v>0</v>
      </c>
      <c r="DO123" s="25"/>
      <c r="DP123" s="25"/>
      <c r="DQ123" s="25"/>
      <c r="DR123" s="61">
        <f t="shared" si="304"/>
        <v>0</v>
      </c>
      <c r="DS123" s="25"/>
      <c r="DT123" s="25"/>
      <c r="DU123" s="25"/>
      <c r="DV123" s="25"/>
      <c r="DW123" s="61">
        <f t="shared" si="230"/>
        <v>0</v>
      </c>
      <c r="DX123" s="25"/>
      <c r="DY123" s="25"/>
      <c r="DZ123" s="25"/>
      <c r="EA123" s="25"/>
      <c r="EB123" s="25"/>
      <c r="EC123" s="25"/>
      <c r="ED123" s="25"/>
      <c r="EE123" s="61">
        <f t="shared" si="305"/>
        <v>600000</v>
      </c>
      <c r="EF123" s="25">
        <v>600000</v>
      </c>
      <c r="EG123" s="25"/>
      <c r="EH123" s="25"/>
      <c r="EI123" s="25"/>
      <c r="EJ123" s="25"/>
      <c r="EK123" s="25"/>
      <c r="EL123" s="61">
        <f t="shared" si="267"/>
        <v>0</v>
      </c>
      <c r="EM123" s="25"/>
      <c r="EN123" s="25"/>
      <c r="EO123" s="61">
        <f t="shared" si="231"/>
        <v>0</v>
      </c>
      <c r="EP123" s="25"/>
      <c r="EQ123" s="25"/>
      <c r="ER123" s="25"/>
      <c r="ES123" s="25"/>
      <c r="ET123" s="25"/>
      <c r="EU123" s="61">
        <f t="shared" si="268"/>
        <v>0</v>
      </c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61">
        <f t="shared" si="269"/>
        <v>0</v>
      </c>
      <c r="FL123" s="25"/>
      <c r="FM123" s="25"/>
      <c r="FN123" s="61">
        <f t="shared" si="270"/>
        <v>0</v>
      </c>
      <c r="FO123" s="25"/>
      <c r="FP123" s="25"/>
      <c r="FQ123" s="25">
        <f t="shared" si="271"/>
        <v>0</v>
      </c>
      <c r="FR123" s="25"/>
      <c r="FS123" s="182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>
        <f t="shared" si="325"/>
        <v>0</v>
      </c>
      <c r="GH123" s="25">
        <f t="shared" si="313"/>
        <v>0</v>
      </c>
      <c r="GI123" s="25">
        <f t="shared" si="314"/>
        <v>0</v>
      </c>
      <c r="GJ123" s="25">
        <f t="shared" si="365"/>
        <v>0</v>
      </c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16"/>
      <c r="HV123" s="235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</row>
    <row r="124" spans="1:256" s="6" customFormat="1" ht="15" hidden="1" customHeight="1">
      <c r="A124" s="46"/>
      <c r="B124" s="46">
        <v>6655</v>
      </c>
      <c r="C124" s="47" t="s">
        <v>367</v>
      </c>
      <c r="D124" s="57">
        <f t="shared" si="291"/>
        <v>2500000</v>
      </c>
      <c r="E124" s="82">
        <f t="shared" si="273"/>
        <v>2500000</v>
      </c>
      <c r="F124" s="61">
        <f t="shared" si="292"/>
        <v>0</v>
      </c>
      <c r="G124" s="61">
        <f t="shared" si="293"/>
        <v>0</v>
      </c>
      <c r="H124" s="61">
        <f t="shared" si="306"/>
        <v>0</v>
      </c>
      <c r="I124" s="61">
        <f t="shared" si="306"/>
        <v>0</v>
      </c>
      <c r="J124" s="61">
        <f t="shared" si="294"/>
        <v>0</v>
      </c>
      <c r="K124" s="82">
        <f t="shared" si="274"/>
        <v>2500000</v>
      </c>
      <c r="L124" s="82">
        <f t="shared" si="275"/>
        <v>0</v>
      </c>
      <c r="M124" s="60">
        <f t="shared" si="229"/>
        <v>0</v>
      </c>
      <c r="N124" s="53">
        <f t="shared" si="276"/>
        <v>0</v>
      </c>
      <c r="O124" s="25">
        <f t="shared" si="311"/>
        <v>0</v>
      </c>
      <c r="P124" s="25">
        <f t="shared" si="354"/>
        <v>0</v>
      </c>
      <c r="Q124" s="25">
        <f t="shared" si="355"/>
        <v>0</v>
      </c>
      <c r="R124" s="25">
        <f t="shared" si="355"/>
        <v>0</v>
      </c>
      <c r="S124" s="25">
        <f t="shared" si="356"/>
        <v>0</v>
      </c>
      <c r="T124" s="25">
        <f t="shared" si="357"/>
        <v>0</v>
      </c>
      <c r="U124" s="25">
        <f t="shared" si="358"/>
        <v>0</v>
      </c>
      <c r="V124" s="25">
        <f t="shared" si="359"/>
        <v>0</v>
      </c>
      <c r="W124" s="25">
        <f t="shared" si="360"/>
        <v>0</v>
      </c>
      <c r="X124" s="25">
        <f t="shared" si="361"/>
        <v>0</v>
      </c>
      <c r="Y124" s="25">
        <f t="shared" si="362"/>
        <v>0</v>
      </c>
      <c r="Z124" s="25">
        <f t="shared" si="363"/>
        <v>0</v>
      </c>
      <c r="AA124" s="25">
        <f t="shared" si="363"/>
        <v>0</v>
      </c>
      <c r="AB124" s="25">
        <f t="shared" si="312"/>
        <v>0</v>
      </c>
      <c r="AC124" s="9">
        <f t="shared" si="312"/>
        <v>0</v>
      </c>
      <c r="AD124" s="25">
        <f t="shared" si="364"/>
        <v>0</v>
      </c>
      <c r="AE124" s="53">
        <f t="shared" si="277"/>
        <v>0</v>
      </c>
      <c r="AF124" s="61">
        <f t="shared" si="295"/>
        <v>0</v>
      </c>
      <c r="AG124" s="61">
        <f t="shared" si="296"/>
        <v>0</v>
      </c>
      <c r="AH124" s="53">
        <f t="shared" si="307"/>
        <v>0</v>
      </c>
      <c r="AI124" s="132">
        <f t="shared" si="261"/>
        <v>0</v>
      </c>
      <c r="AJ124" s="82">
        <f t="shared" si="278"/>
        <v>0</v>
      </c>
      <c r="AK124" s="82">
        <f t="shared" si="279"/>
        <v>0</v>
      </c>
      <c r="AL124" s="82">
        <f t="shared" si="280"/>
        <v>0</v>
      </c>
      <c r="AM124" s="82">
        <f t="shared" si="281"/>
        <v>0</v>
      </c>
      <c r="AN124" s="82">
        <f t="shared" si="282"/>
        <v>0</v>
      </c>
      <c r="AO124" s="82">
        <f t="shared" si="283"/>
        <v>0</v>
      </c>
      <c r="AP124" s="82">
        <f t="shared" si="284"/>
        <v>0</v>
      </c>
      <c r="AQ124" s="12">
        <f t="shared" si="308"/>
        <v>0</v>
      </c>
      <c r="AR124" s="30">
        <f t="shared" si="309"/>
        <v>0</v>
      </c>
      <c r="AS124" s="25"/>
      <c r="AT124" s="25"/>
      <c r="AU124" s="25"/>
      <c r="AV124" s="25"/>
      <c r="AW124" s="25"/>
      <c r="AX124" s="25"/>
      <c r="AY124" s="25"/>
      <c r="AZ124" s="25"/>
      <c r="BA124" s="25"/>
      <c r="BB124" s="30">
        <f t="shared" si="310"/>
        <v>0</v>
      </c>
      <c r="BC124" s="25"/>
      <c r="BD124" s="25"/>
      <c r="BE124" s="25"/>
      <c r="BF124" s="30">
        <f t="shared" si="285"/>
        <v>0</v>
      </c>
      <c r="BG124" s="25"/>
      <c r="BH124" s="25"/>
      <c r="BI124" s="25"/>
      <c r="BJ124" s="25"/>
      <c r="BK124" s="25"/>
      <c r="BL124" s="25"/>
      <c r="BM124" s="61">
        <f t="shared" si="297"/>
        <v>0</v>
      </c>
      <c r="BN124" s="25"/>
      <c r="BO124" s="25"/>
      <c r="BP124" s="25"/>
      <c r="BQ124" s="25"/>
      <c r="BR124" s="25"/>
      <c r="BS124" s="25"/>
      <c r="BT124" s="61">
        <f t="shared" si="298"/>
        <v>0</v>
      </c>
      <c r="BU124" s="25"/>
      <c r="BV124" s="25"/>
      <c r="BW124" s="61">
        <f t="shared" si="299"/>
        <v>0</v>
      </c>
      <c r="BX124" s="25"/>
      <c r="BY124" s="25"/>
      <c r="BZ124" s="25"/>
      <c r="CA124" s="25"/>
      <c r="CB124" s="61">
        <f t="shared" si="300"/>
        <v>0</v>
      </c>
      <c r="CC124" s="25"/>
      <c r="CD124" s="25"/>
      <c r="CE124" s="25"/>
      <c r="CF124" s="25"/>
      <c r="CG124" s="61">
        <f t="shared" si="301"/>
        <v>0</v>
      </c>
      <c r="CH124" s="25"/>
      <c r="CI124" s="25"/>
      <c r="CJ124" s="25"/>
      <c r="CK124" s="25"/>
      <c r="CL124" s="61">
        <f t="shared" si="302"/>
        <v>0</v>
      </c>
      <c r="CM124" s="25"/>
      <c r="CN124" s="25"/>
      <c r="CO124" s="25"/>
      <c r="CP124" s="25"/>
      <c r="CQ124" s="25"/>
      <c r="CR124" s="61">
        <f t="shared" si="303"/>
        <v>0</v>
      </c>
      <c r="CS124" s="25"/>
      <c r="CT124" s="25"/>
      <c r="CU124" s="25"/>
      <c r="CV124" s="25"/>
      <c r="CW124" s="61">
        <f t="shared" si="286"/>
        <v>0</v>
      </c>
      <c r="CX124" s="25"/>
      <c r="CY124" s="25"/>
      <c r="CZ124" s="25"/>
      <c r="DA124" s="25"/>
      <c r="DB124" s="61">
        <f t="shared" si="287"/>
        <v>0</v>
      </c>
      <c r="DC124" s="25"/>
      <c r="DD124" s="25"/>
      <c r="DE124" s="25"/>
      <c r="DF124" s="61">
        <f t="shared" si="288"/>
        <v>0</v>
      </c>
      <c r="DG124" s="25"/>
      <c r="DH124" s="25"/>
      <c r="DI124" s="25"/>
      <c r="DJ124" s="61">
        <f t="shared" si="289"/>
        <v>0</v>
      </c>
      <c r="DK124" s="25"/>
      <c r="DL124" s="25"/>
      <c r="DM124" s="25"/>
      <c r="DN124" s="61">
        <f t="shared" si="290"/>
        <v>0</v>
      </c>
      <c r="DO124" s="25"/>
      <c r="DP124" s="25"/>
      <c r="DQ124" s="25"/>
      <c r="DR124" s="61">
        <f t="shared" si="304"/>
        <v>0</v>
      </c>
      <c r="DS124" s="25"/>
      <c r="DT124" s="25"/>
      <c r="DU124" s="25"/>
      <c r="DV124" s="25"/>
      <c r="DW124" s="61">
        <f t="shared" si="230"/>
        <v>2300000</v>
      </c>
      <c r="DX124" s="25">
        <v>2300000</v>
      </c>
      <c r="DY124" s="25"/>
      <c r="DZ124" s="25"/>
      <c r="EA124" s="25"/>
      <c r="EB124" s="25"/>
      <c r="EC124" s="25"/>
      <c r="ED124" s="25"/>
      <c r="EE124" s="61">
        <f t="shared" si="305"/>
        <v>0</v>
      </c>
      <c r="EF124" s="25"/>
      <c r="EG124" s="25"/>
      <c r="EH124" s="25"/>
      <c r="EI124" s="25"/>
      <c r="EJ124" s="25"/>
      <c r="EK124" s="25"/>
      <c r="EL124" s="61">
        <f t="shared" si="267"/>
        <v>0</v>
      </c>
      <c r="EM124" s="25"/>
      <c r="EN124" s="25"/>
      <c r="EO124" s="61">
        <f t="shared" si="231"/>
        <v>0</v>
      </c>
      <c r="EP124" s="25"/>
      <c r="EQ124" s="25"/>
      <c r="ER124" s="25"/>
      <c r="ES124" s="25"/>
      <c r="ET124" s="25"/>
      <c r="EU124" s="61">
        <f t="shared" si="268"/>
        <v>0</v>
      </c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>
        <v>200000</v>
      </c>
      <c r="FK124" s="61">
        <f t="shared" si="269"/>
        <v>0</v>
      </c>
      <c r="FL124" s="25"/>
      <c r="FM124" s="25"/>
      <c r="FN124" s="61">
        <f t="shared" si="270"/>
        <v>0</v>
      </c>
      <c r="FO124" s="25"/>
      <c r="FP124" s="25"/>
      <c r="FQ124" s="25">
        <f t="shared" si="271"/>
        <v>0</v>
      </c>
      <c r="FR124" s="25"/>
      <c r="FS124" s="182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>
        <f t="shared" si="325"/>
        <v>0</v>
      </c>
      <c r="GH124" s="25">
        <f t="shared" si="313"/>
        <v>0</v>
      </c>
      <c r="GI124" s="25">
        <f t="shared" si="314"/>
        <v>0</v>
      </c>
      <c r="GJ124" s="25">
        <f t="shared" si="365"/>
        <v>0</v>
      </c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16"/>
      <c r="HV124" s="235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</row>
    <row r="125" spans="1:256" s="6" customFormat="1" ht="15" hidden="1" customHeight="1">
      <c r="A125" s="46"/>
      <c r="B125" s="46">
        <v>6656</v>
      </c>
      <c r="C125" s="47" t="s">
        <v>544</v>
      </c>
      <c r="D125" s="57">
        <f t="shared" si="291"/>
        <v>0</v>
      </c>
      <c r="E125" s="82">
        <f t="shared" si="273"/>
        <v>0</v>
      </c>
      <c r="F125" s="61">
        <f t="shared" si="292"/>
        <v>0</v>
      </c>
      <c r="G125" s="61">
        <f t="shared" si="293"/>
        <v>0</v>
      </c>
      <c r="H125" s="61">
        <f t="shared" si="306"/>
        <v>0</v>
      </c>
      <c r="I125" s="61">
        <f t="shared" si="306"/>
        <v>0</v>
      </c>
      <c r="J125" s="61">
        <f t="shared" si="294"/>
        <v>0</v>
      </c>
      <c r="K125" s="82">
        <f t="shared" si="274"/>
        <v>0</v>
      </c>
      <c r="L125" s="82">
        <f t="shared" si="275"/>
        <v>0</v>
      </c>
      <c r="M125" s="60">
        <f t="shared" si="229"/>
        <v>0</v>
      </c>
      <c r="N125" s="53">
        <f t="shared" si="276"/>
        <v>0</v>
      </c>
      <c r="O125" s="25">
        <f t="shared" si="311"/>
        <v>0</v>
      </c>
      <c r="P125" s="25">
        <f t="shared" si="354"/>
        <v>0</v>
      </c>
      <c r="Q125" s="25">
        <f t="shared" si="355"/>
        <v>0</v>
      </c>
      <c r="R125" s="25">
        <f t="shared" si="355"/>
        <v>0</v>
      </c>
      <c r="S125" s="25">
        <f t="shared" si="356"/>
        <v>0</v>
      </c>
      <c r="T125" s="25">
        <f t="shared" si="357"/>
        <v>0</v>
      </c>
      <c r="U125" s="25">
        <f t="shared" si="358"/>
        <v>0</v>
      </c>
      <c r="V125" s="25">
        <f t="shared" si="359"/>
        <v>0</v>
      </c>
      <c r="W125" s="25">
        <f t="shared" si="360"/>
        <v>0</v>
      </c>
      <c r="X125" s="25">
        <f t="shared" si="361"/>
        <v>0</v>
      </c>
      <c r="Y125" s="25">
        <f t="shared" si="362"/>
        <v>0</v>
      </c>
      <c r="Z125" s="25">
        <f t="shared" si="363"/>
        <v>0</v>
      </c>
      <c r="AA125" s="25">
        <f t="shared" si="363"/>
        <v>0</v>
      </c>
      <c r="AB125" s="25">
        <f t="shared" si="312"/>
        <v>0</v>
      </c>
      <c r="AC125" s="9">
        <f t="shared" si="312"/>
        <v>0</v>
      </c>
      <c r="AD125" s="25">
        <f t="shared" si="364"/>
        <v>0</v>
      </c>
      <c r="AE125" s="53">
        <f t="shared" si="277"/>
        <v>0</v>
      </c>
      <c r="AF125" s="61">
        <f t="shared" si="295"/>
        <v>0</v>
      </c>
      <c r="AG125" s="61">
        <f t="shared" si="296"/>
        <v>0</v>
      </c>
      <c r="AH125" s="53">
        <f t="shared" si="307"/>
        <v>0</v>
      </c>
      <c r="AI125" s="132">
        <f t="shared" si="261"/>
        <v>0</v>
      </c>
      <c r="AJ125" s="82">
        <f t="shared" si="278"/>
        <v>0</v>
      </c>
      <c r="AK125" s="82">
        <f t="shared" si="279"/>
        <v>0</v>
      </c>
      <c r="AL125" s="82">
        <f t="shared" si="280"/>
        <v>0</v>
      </c>
      <c r="AM125" s="82">
        <f t="shared" si="281"/>
        <v>0</v>
      </c>
      <c r="AN125" s="82">
        <f t="shared" si="282"/>
        <v>0</v>
      </c>
      <c r="AO125" s="82">
        <f t="shared" si="283"/>
        <v>0</v>
      </c>
      <c r="AP125" s="82">
        <f t="shared" si="284"/>
        <v>0</v>
      </c>
      <c r="AQ125" s="12">
        <f t="shared" si="308"/>
        <v>0</v>
      </c>
      <c r="AR125" s="30">
        <f t="shared" si="309"/>
        <v>0</v>
      </c>
      <c r="AS125" s="25"/>
      <c r="AT125" s="25"/>
      <c r="AU125" s="25"/>
      <c r="AV125" s="25"/>
      <c r="AW125" s="25"/>
      <c r="AX125" s="25"/>
      <c r="AY125" s="25"/>
      <c r="AZ125" s="25"/>
      <c r="BA125" s="25"/>
      <c r="BB125" s="30">
        <f t="shared" si="310"/>
        <v>0</v>
      </c>
      <c r="BC125" s="25"/>
      <c r="BD125" s="25"/>
      <c r="BE125" s="25"/>
      <c r="BF125" s="30">
        <f t="shared" si="285"/>
        <v>0</v>
      </c>
      <c r="BG125" s="25"/>
      <c r="BH125" s="25"/>
      <c r="BI125" s="25"/>
      <c r="BJ125" s="25"/>
      <c r="BK125" s="25"/>
      <c r="BL125" s="25"/>
      <c r="BM125" s="61">
        <f t="shared" si="297"/>
        <v>0</v>
      </c>
      <c r="BN125" s="25"/>
      <c r="BO125" s="25"/>
      <c r="BP125" s="25"/>
      <c r="BQ125" s="25"/>
      <c r="BR125" s="25"/>
      <c r="BS125" s="25"/>
      <c r="BT125" s="61">
        <f t="shared" si="298"/>
        <v>0</v>
      </c>
      <c r="BU125" s="25"/>
      <c r="BV125" s="25"/>
      <c r="BW125" s="61">
        <f t="shared" si="299"/>
        <v>0</v>
      </c>
      <c r="BX125" s="25"/>
      <c r="BY125" s="25"/>
      <c r="BZ125" s="25"/>
      <c r="CA125" s="25"/>
      <c r="CB125" s="61">
        <f t="shared" si="300"/>
        <v>0</v>
      </c>
      <c r="CC125" s="25"/>
      <c r="CD125" s="25"/>
      <c r="CE125" s="25"/>
      <c r="CF125" s="25"/>
      <c r="CG125" s="61">
        <f t="shared" si="301"/>
        <v>0</v>
      </c>
      <c r="CH125" s="25"/>
      <c r="CI125" s="25"/>
      <c r="CJ125" s="25"/>
      <c r="CK125" s="25"/>
      <c r="CL125" s="61">
        <f t="shared" si="302"/>
        <v>0</v>
      </c>
      <c r="CM125" s="25"/>
      <c r="CN125" s="25"/>
      <c r="CO125" s="25"/>
      <c r="CP125" s="25"/>
      <c r="CQ125" s="25"/>
      <c r="CR125" s="61">
        <f t="shared" si="303"/>
        <v>0</v>
      </c>
      <c r="CS125" s="25"/>
      <c r="CT125" s="25"/>
      <c r="CU125" s="25"/>
      <c r="CV125" s="25"/>
      <c r="CW125" s="61">
        <f t="shared" si="286"/>
        <v>0</v>
      </c>
      <c r="CX125" s="25"/>
      <c r="CY125" s="25"/>
      <c r="CZ125" s="25"/>
      <c r="DA125" s="25"/>
      <c r="DB125" s="61">
        <f t="shared" si="287"/>
        <v>0</v>
      </c>
      <c r="DC125" s="25"/>
      <c r="DD125" s="25"/>
      <c r="DE125" s="25"/>
      <c r="DF125" s="61">
        <f t="shared" si="288"/>
        <v>0</v>
      </c>
      <c r="DG125" s="25"/>
      <c r="DH125" s="25"/>
      <c r="DI125" s="25"/>
      <c r="DJ125" s="61">
        <f t="shared" si="289"/>
        <v>0</v>
      </c>
      <c r="DK125" s="25"/>
      <c r="DL125" s="25"/>
      <c r="DM125" s="25"/>
      <c r="DN125" s="61">
        <f t="shared" si="290"/>
        <v>0</v>
      </c>
      <c r="DO125" s="25"/>
      <c r="DP125" s="25"/>
      <c r="DQ125" s="25"/>
      <c r="DR125" s="61">
        <f t="shared" si="304"/>
        <v>0</v>
      </c>
      <c r="DS125" s="25"/>
      <c r="DT125" s="25"/>
      <c r="DU125" s="25"/>
      <c r="DV125" s="25"/>
      <c r="DW125" s="61">
        <f t="shared" si="230"/>
        <v>0</v>
      </c>
      <c r="DX125" s="25"/>
      <c r="DY125" s="25"/>
      <c r="DZ125" s="25"/>
      <c r="EA125" s="25"/>
      <c r="EB125" s="25"/>
      <c r="EC125" s="25"/>
      <c r="ED125" s="25"/>
      <c r="EE125" s="61">
        <f t="shared" si="305"/>
        <v>0</v>
      </c>
      <c r="EF125" s="25"/>
      <c r="EG125" s="25"/>
      <c r="EH125" s="25"/>
      <c r="EI125" s="25"/>
      <c r="EJ125" s="25"/>
      <c r="EK125" s="25"/>
      <c r="EL125" s="61">
        <f t="shared" si="267"/>
        <v>0</v>
      </c>
      <c r="EM125" s="25"/>
      <c r="EN125" s="25"/>
      <c r="EO125" s="61">
        <f t="shared" si="231"/>
        <v>0</v>
      </c>
      <c r="EP125" s="25"/>
      <c r="EQ125" s="25"/>
      <c r="ER125" s="25"/>
      <c r="ES125" s="25"/>
      <c r="ET125" s="25"/>
      <c r="EU125" s="61">
        <f t="shared" si="268"/>
        <v>0</v>
      </c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61">
        <f t="shared" si="269"/>
        <v>0</v>
      </c>
      <c r="FL125" s="25"/>
      <c r="FM125" s="25"/>
      <c r="FN125" s="61">
        <f t="shared" si="270"/>
        <v>0</v>
      </c>
      <c r="FO125" s="25"/>
      <c r="FP125" s="25"/>
      <c r="FQ125" s="25">
        <f t="shared" si="271"/>
        <v>0</v>
      </c>
      <c r="FR125" s="25"/>
      <c r="FS125" s="182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>
        <f t="shared" si="325"/>
        <v>0</v>
      </c>
      <c r="GH125" s="25">
        <f t="shared" si="313"/>
        <v>0</v>
      </c>
      <c r="GI125" s="25">
        <f t="shared" si="314"/>
        <v>0</v>
      </c>
      <c r="GJ125" s="25">
        <f t="shared" si="365"/>
        <v>0</v>
      </c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16"/>
      <c r="HV125" s="235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</row>
    <row r="126" spans="1:256" s="6" customFormat="1" ht="15" hidden="1" customHeight="1">
      <c r="A126" s="46"/>
      <c r="B126" s="46">
        <v>6657</v>
      </c>
      <c r="C126" s="47" t="s">
        <v>368</v>
      </c>
      <c r="D126" s="57">
        <f t="shared" si="291"/>
        <v>4645000</v>
      </c>
      <c r="E126" s="82">
        <f t="shared" si="273"/>
        <v>3400000</v>
      </c>
      <c r="F126" s="61">
        <f t="shared" si="292"/>
        <v>0</v>
      </c>
      <c r="G126" s="61">
        <f t="shared" si="293"/>
        <v>0</v>
      </c>
      <c r="H126" s="61">
        <f t="shared" si="306"/>
        <v>0</v>
      </c>
      <c r="I126" s="61">
        <f t="shared" si="306"/>
        <v>0</v>
      </c>
      <c r="J126" s="61">
        <f t="shared" si="294"/>
        <v>1500000</v>
      </c>
      <c r="K126" s="82">
        <f t="shared" si="274"/>
        <v>0</v>
      </c>
      <c r="L126" s="82">
        <f t="shared" si="275"/>
        <v>1900000</v>
      </c>
      <c r="M126" s="60">
        <f t="shared" si="229"/>
        <v>0</v>
      </c>
      <c r="N126" s="53">
        <f t="shared" si="276"/>
        <v>0</v>
      </c>
      <c r="O126" s="25">
        <f t="shared" si="311"/>
        <v>0</v>
      </c>
      <c r="P126" s="25">
        <f t="shared" si="354"/>
        <v>0</v>
      </c>
      <c r="Q126" s="25">
        <f t="shared" si="355"/>
        <v>0</v>
      </c>
      <c r="R126" s="25">
        <f t="shared" si="355"/>
        <v>0</v>
      </c>
      <c r="S126" s="25">
        <f t="shared" si="356"/>
        <v>0</v>
      </c>
      <c r="T126" s="25">
        <f t="shared" si="357"/>
        <v>0</v>
      </c>
      <c r="U126" s="25">
        <f t="shared" si="358"/>
        <v>0</v>
      </c>
      <c r="V126" s="25">
        <f t="shared" si="359"/>
        <v>0</v>
      </c>
      <c r="W126" s="25">
        <f t="shared" si="360"/>
        <v>0</v>
      </c>
      <c r="X126" s="25">
        <f t="shared" si="361"/>
        <v>0</v>
      </c>
      <c r="Y126" s="25">
        <f t="shared" si="362"/>
        <v>0</v>
      </c>
      <c r="Z126" s="25">
        <f t="shared" si="363"/>
        <v>0</v>
      </c>
      <c r="AA126" s="25">
        <f t="shared" si="363"/>
        <v>0</v>
      </c>
      <c r="AB126" s="25">
        <f t="shared" si="312"/>
        <v>0</v>
      </c>
      <c r="AC126" s="9">
        <f t="shared" si="312"/>
        <v>0</v>
      </c>
      <c r="AD126" s="25">
        <f t="shared" si="364"/>
        <v>0</v>
      </c>
      <c r="AE126" s="53">
        <f t="shared" si="277"/>
        <v>1245000</v>
      </c>
      <c r="AF126" s="61">
        <f t="shared" si="295"/>
        <v>0</v>
      </c>
      <c r="AG126" s="61">
        <f t="shared" si="296"/>
        <v>1245000</v>
      </c>
      <c r="AH126" s="53">
        <f t="shared" si="307"/>
        <v>0</v>
      </c>
      <c r="AI126" s="132">
        <f t="shared" si="261"/>
        <v>0</v>
      </c>
      <c r="AJ126" s="82">
        <f t="shared" si="278"/>
        <v>0</v>
      </c>
      <c r="AK126" s="82">
        <f t="shared" si="279"/>
        <v>0</v>
      </c>
      <c r="AL126" s="82">
        <f t="shared" si="280"/>
        <v>0</v>
      </c>
      <c r="AM126" s="82">
        <f t="shared" si="281"/>
        <v>0</v>
      </c>
      <c r="AN126" s="82">
        <f t="shared" si="282"/>
        <v>0</v>
      </c>
      <c r="AO126" s="82">
        <f t="shared" si="283"/>
        <v>0</v>
      </c>
      <c r="AP126" s="82">
        <f t="shared" si="284"/>
        <v>0</v>
      </c>
      <c r="AQ126" s="12">
        <f t="shared" si="308"/>
        <v>0</v>
      </c>
      <c r="AR126" s="30">
        <f t="shared" si="309"/>
        <v>0</v>
      </c>
      <c r="AS126" s="25"/>
      <c r="AT126" s="25"/>
      <c r="AU126" s="25"/>
      <c r="AV126" s="25"/>
      <c r="AW126" s="25"/>
      <c r="AX126" s="25"/>
      <c r="AY126" s="25"/>
      <c r="AZ126" s="25"/>
      <c r="BA126" s="25"/>
      <c r="BB126" s="30">
        <f t="shared" si="310"/>
        <v>0</v>
      </c>
      <c r="BC126" s="25"/>
      <c r="BD126" s="25"/>
      <c r="BE126" s="25"/>
      <c r="BF126" s="30">
        <f t="shared" si="285"/>
        <v>0</v>
      </c>
      <c r="BG126" s="25"/>
      <c r="BH126" s="25"/>
      <c r="BI126" s="25"/>
      <c r="BJ126" s="25"/>
      <c r="BK126" s="25"/>
      <c r="BL126" s="25"/>
      <c r="BM126" s="61">
        <f t="shared" si="297"/>
        <v>380000</v>
      </c>
      <c r="BN126" s="25"/>
      <c r="BO126" s="25"/>
      <c r="BP126" s="25">
        <v>380000</v>
      </c>
      <c r="BQ126" s="25"/>
      <c r="BR126" s="25"/>
      <c r="BS126" s="25"/>
      <c r="BT126" s="61">
        <f t="shared" si="298"/>
        <v>165000</v>
      </c>
      <c r="BU126" s="25"/>
      <c r="BV126" s="25">
        <v>165000</v>
      </c>
      <c r="BW126" s="61">
        <f t="shared" si="299"/>
        <v>0</v>
      </c>
      <c r="BX126" s="25"/>
      <c r="BY126" s="25"/>
      <c r="BZ126" s="25"/>
      <c r="CA126" s="25"/>
      <c r="CB126" s="61">
        <f t="shared" si="300"/>
        <v>0</v>
      </c>
      <c r="CC126" s="25"/>
      <c r="CD126" s="25"/>
      <c r="CE126" s="25"/>
      <c r="CF126" s="25"/>
      <c r="CG126" s="61">
        <f t="shared" si="301"/>
        <v>0</v>
      </c>
      <c r="CH126" s="25"/>
      <c r="CI126" s="25"/>
      <c r="CJ126" s="25"/>
      <c r="CK126" s="25"/>
      <c r="CL126" s="61">
        <f t="shared" si="302"/>
        <v>0</v>
      </c>
      <c r="CM126" s="25"/>
      <c r="CN126" s="25"/>
      <c r="CO126" s="25"/>
      <c r="CP126" s="25"/>
      <c r="CQ126" s="25"/>
      <c r="CR126" s="61">
        <f t="shared" si="303"/>
        <v>0</v>
      </c>
      <c r="CS126" s="25"/>
      <c r="CT126" s="25"/>
      <c r="CU126" s="25"/>
      <c r="CV126" s="25"/>
      <c r="CW126" s="61">
        <f t="shared" si="286"/>
        <v>0</v>
      </c>
      <c r="CX126" s="25"/>
      <c r="CY126" s="25"/>
      <c r="CZ126" s="25"/>
      <c r="DA126" s="25"/>
      <c r="DB126" s="61">
        <f t="shared" si="287"/>
        <v>0</v>
      </c>
      <c r="DC126" s="25"/>
      <c r="DD126" s="25"/>
      <c r="DE126" s="25"/>
      <c r="DF126" s="61">
        <f t="shared" si="288"/>
        <v>0</v>
      </c>
      <c r="DG126" s="25"/>
      <c r="DH126" s="25"/>
      <c r="DI126" s="25"/>
      <c r="DJ126" s="61">
        <f t="shared" si="289"/>
        <v>0</v>
      </c>
      <c r="DK126" s="25"/>
      <c r="DL126" s="25"/>
      <c r="DM126" s="25"/>
      <c r="DN126" s="61">
        <f t="shared" si="290"/>
        <v>0</v>
      </c>
      <c r="DO126" s="25"/>
      <c r="DP126" s="25"/>
      <c r="DQ126" s="25"/>
      <c r="DR126" s="61">
        <f t="shared" si="304"/>
        <v>0</v>
      </c>
      <c r="DS126" s="25"/>
      <c r="DT126" s="25"/>
      <c r="DU126" s="25"/>
      <c r="DV126" s="25"/>
      <c r="DW126" s="61">
        <f t="shared" si="230"/>
        <v>0</v>
      </c>
      <c r="DX126" s="25"/>
      <c r="DY126" s="25"/>
      <c r="DZ126" s="25"/>
      <c r="EA126" s="25"/>
      <c r="EB126" s="25"/>
      <c r="EC126" s="25"/>
      <c r="ED126" s="25"/>
      <c r="EE126" s="61">
        <f t="shared" si="305"/>
        <v>2200000</v>
      </c>
      <c r="EF126" s="25">
        <v>1500000</v>
      </c>
      <c r="EG126" s="25"/>
      <c r="EH126" s="25"/>
      <c r="EI126" s="25">
        <v>700000</v>
      </c>
      <c r="EJ126" s="25"/>
      <c r="EK126" s="25"/>
      <c r="EL126" s="61">
        <f t="shared" si="267"/>
        <v>0</v>
      </c>
      <c r="EM126" s="25"/>
      <c r="EN126" s="25"/>
      <c r="EO126" s="61">
        <f t="shared" si="231"/>
        <v>0</v>
      </c>
      <c r="EP126" s="25"/>
      <c r="EQ126" s="25"/>
      <c r="ER126" s="25"/>
      <c r="ES126" s="25"/>
      <c r="ET126" s="25"/>
      <c r="EU126" s="61">
        <f t="shared" si="268"/>
        <v>0</v>
      </c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61">
        <f t="shared" si="269"/>
        <v>0</v>
      </c>
      <c r="FL126" s="25"/>
      <c r="FM126" s="25"/>
      <c r="FN126" s="61">
        <f t="shared" si="270"/>
        <v>0</v>
      </c>
      <c r="FO126" s="25"/>
      <c r="FP126" s="25"/>
      <c r="FQ126" s="25">
        <f t="shared" si="271"/>
        <v>0</v>
      </c>
      <c r="FR126" s="25"/>
      <c r="FS126" s="182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>
        <f t="shared" si="325"/>
        <v>1900000</v>
      </c>
      <c r="GH126" s="25">
        <f t="shared" si="313"/>
        <v>1900000</v>
      </c>
      <c r="GI126" s="25">
        <f t="shared" si="314"/>
        <v>0</v>
      </c>
      <c r="GJ126" s="25">
        <f t="shared" si="365"/>
        <v>0</v>
      </c>
      <c r="GK126" s="25">
        <v>1200000</v>
      </c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>
        <v>700000</v>
      </c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16"/>
      <c r="HV126" s="235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</row>
    <row r="127" spans="1:256" s="6" customFormat="1" ht="15" hidden="1" customHeight="1">
      <c r="A127" s="46"/>
      <c r="B127" s="46">
        <v>6658</v>
      </c>
      <c r="C127" s="47" t="s">
        <v>416</v>
      </c>
      <c r="D127" s="57">
        <f t="shared" si="291"/>
        <v>60615000</v>
      </c>
      <c r="E127" s="82">
        <f t="shared" si="273"/>
        <v>60195000</v>
      </c>
      <c r="F127" s="61">
        <f t="shared" si="292"/>
        <v>3570000</v>
      </c>
      <c r="G127" s="61">
        <f t="shared" si="293"/>
        <v>0</v>
      </c>
      <c r="H127" s="61">
        <f t="shared" si="306"/>
        <v>0</v>
      </c>
      <c r="I127" s="61">
        <f t="shared" si="306"/>
        <v>0</v>
      </c>
      <c r="J127" s="61">
        <f t="shared" si="294"/>
        <v>0</v>
      </c>
      <c r="K127" s="82">
        <f t="shared" si="274"/>
        <v>675000</v>
      </c>
      <c r="L127" s="82">
        <f t="shared" si="275"/>
        <v>55950000</v>
      </c>
      <c r="M127" s="60">
        <f t="shared" si="229"/>
        <v>0</v>
      </c>
      <c r="N127" s="53">
        <f t="shared" si="276"/>
        <v>0</v>
      </c>
      <c r="O127" s="25">
        <f t="shared" si="311"/>
        <v>0</v>
      </c>
      <c r="P127" s="25">
        <f t="shared" si="354"/>
        <v>0</v>
      </c>
      <c r="Q127" s="25">
        <f t="shared" si="355"/>
        <v>0</v>
      </c>
      <c r="R127" s="25">
        <f t="shared" si="355"/>
        <v>0</v>
      </c>
      <c r="S127" s="25">
        <f t="shared" si="356"/>
        <v>0</v>
      </c>
      <c r="T127" s="25">
        <f t="shared" si="357"/>
        <v>0</v>
      </c>
      <c r="U127" s="25">
        <f t="shared" si="358"/>
        <v>0</v>
      </c>
      <c r="V127" s="25">
        <f t="shared" si="359"/>
        <v>0</v>
      </c>
      <c r="W127" s="25">
        <f t="shared" si="360"/>
        <v>0</v>
      </c>
      <c r="X127" s="25">
        <f t="shared" si="361"/>
        <v>0</v>
      </c>
      <c r="Y127" s="25">
        <f t="shared" si="362"/>
        <v>0</v>
      </c>
      <c r="Z127" s="25">
        <f t="shared" si="363"/>
        <v>0</v>
      </c>
      <c r="AA127" s="25">
        <f t="shared" si="363"/>
        <v>0</v>
      </c>
      <c r="AB127" s="25">
        <f t="shared" si="312"/>
        <v>0</v>
      </c>
      <c r="AC127" s="9">
        <f t="shared" si="312"/>
        <v>0</v>
      </c>
      <c r="AD127" s="25">
        <f t="shared" si="364"/>
        <v>0</v>
      </c>
      <c r="AE127" s="53">
        <f t="shared" si="277"/>
        <v>420000</v>
      </c>
      <c r="AF127" s="61">
        <f t="shared" si="295"/>
        <v>0</v>
      </c>
      <c r="AG127" s="61">
        <f t="shared" si="296"/>
        <v>420000</v>
      </c>
      <c r="AH127" s="53">
        <f t="shared" si="307"/>
        <v>0</v>
      </c>
      <c r="AI127" s="132">
        <f t="shared" si="261"/>
        <v>0</v>
      </c>
      <c r="AJ127" s="82">
        <f t="shared" si="278"/>
        <v>0</v>
      </c>
      <c r="AK127" s="82">
        <f t="shared" si="279"/>
        <v>0</v>
      </c>
      <c r="AL127" s="82">
        <f t="shared" si="280"/>
        <v>0</v>
      </c>
      <c r="AM127" s="82">
        <f t="shared" si="281"/>
        <v>0</v>
      </c>
      <c r="AN127" s="82">
        <f t="shared" si="282"/>
        <v>0</v>
      </c>
      <c r="AO127" s="82">
        <f t="shared" si="283"/>
        <v>0</v>
      </c>
      <c r="AP127" s="82">
        <f t="shared" si="284"/>
        <v>0</v>
      </c>
      <c r="AQ127" s="12">
        <f t="shared" si="308"/>
        <v>0</v>
      </c>
      <c r="AR127" s="30">
        <f t="shared" si="309"/>
        <v>0</v>
      </c>
      <c r="AS127" s="25"/>
      <c r="AT127" s="25"/>
      <c r="AU127" s="25"/>
      <c r="AV127" s="25"/>
      <c r="AW127" s="25"/>
      <c r="AX127" s="25"/>
      <c r="AY127" s="25"/>
      <c r="AZ127" s="25"/>
      <c r="BA127" s="25">
        <v>3570000</v>
      </c>
      <c r="BB127" s="30">
        <f t="shared" si="310"/>
        <v>0</v>
      </c>
      <c r="BC127" s="25"/>
      <c r="BD127" s="25"/>
      <c r="BE127" s="25"/>
      <c r="BF127" s="30">
        <f t="shared" si="285"/>
        <v>0</v>
      </c>
      <c r="BG127" s="25"/>
      <c r="BH127" s="25"/>
      <c r="BI127" s="25"/>
      <c r="BJ127" s="25"/>
      <c r="BK127" s="25"/>
      <c r="BL127" s="25"/>
      <c r="BM127" s="61">
        <f t="shared" si="297"/>
        <v>0</v>
      </c>
      <c r="BN127" s="25"/>
      <c r="BO127" s="25"/>
      <c r="BP127" s="25"/>
      <c r="BQ127" s="25"/>
      <c r="BR127" s="25"/>
      <c r="BS127" s="25"/>
      <c r="BT127" s="61">
        <f t="shared" si="298"/>
        <v>0</v>
      </c>
      <c r="BU127" s="25"/>
      <c r="BV127" s="25"/>
      <c r="BW127" s="61">
        <f t="shared" si="299"/>
        <v>0</v>
      </c>
      <c r="BX127" s="25"/>
      <c r="BY127" s="25"/>
      <c r="BZ127" s="25"/>
      <c r="CA127" s="25"/>
      <c r="CB127" s="61">
        <f t="shared" si="300"/>
        <v>0</v>
      </c>
      <c r="CC127" s="25"/>
      <c r="CD127" s="25"/>
      <c r="CE127" s="25"/>
      <c r="CF127" s="25"/>
      <c r="CG127" s="61">
        <f t="shared" si="301"/>
        <v>0</v>
      </c>
      <c r="CH127" s="25"/>
      <c r="CI127" s="25"/>
      <c r="CJ127" s="25"/>
      <c r="CK127" s="25"/>
      <c r="CL127" s="61">
        <f t="shared" si="302"/>
        <v>0</v>
      </c>
      <c r="CM127" s="25"/>
      <c r="CN127" s="25"/>
      <c r="CO127" s="25"/>
      <c r="CP127" s="25"/>
      <c r="CQ127" s="25"/>
      <c r="CR127" s="61">
        <f t="shared" si="303"/>
        <v>0</v>
      </c>
      <c r="CS127" s="25"/>
      <c r="CT127" s="25"/>
      <c r="CU127" s="25"/>
      <c r="CV127" s="25"/>
      <c r="CW127" s="61">
        <f t="shared" si="286"/>
        <v>420000</v>
      </c>
      <c r="CX127" s="25"/>
      <c r="CY127" s="25"/>
      <c r="CZ127" s="25">
        <v>420000</v>
      </c>
      <c r="DA127" s="25"/>
      <c r="DB127" s="61">
        <f t="shared" si="287"/>
        <v>0</v>
      </c>
      <c r="DC127" s="25"/>
      <c r="DD127" s="25"/>
      <c r="DE127" s="25"/>
      <c r="DF127" s="61">
        <f t="shared" si="288"/>
        <v>0</v>
      </c>
      <c r="DG127" s="25"/>
      <c r="DH127" s="25"/>
      <c r="DI127" s="25"/>
      <c r="DJ127" s="61">
        <f t="shared" si="289"/>
        <v>0</v>
      </c>
      <c r="DK127" s="25"/>
      <c r="DL127" s="25"/>
      <c r="DM127" s="25"/>
      <c r="DN127" s="61">
        <f t="shared" si="290"/>
        <v>0</v>
      </c>
      <c r="DO127" s="25"/>
      <c r="DP127" s="25"/>
      <c r="DQ127" s="25"/>
      <c r="DR127" s="61">
        <f t="shared" si="304"/>
        <v>0</v>
      </c>
      <c r="DS127" s="25"/>
      <c r="DT127" s="25"/>
      <c r="DU127" s="25"/>
      <c r="DV127" s="25"/>
      <c r="DW127" s="61">
        <f t="shared" si="230"/>
        <v>675000</v>
      </c>
      <c r="DX127" s="25">
        <v>675000</v>
      </c>
      <c r="DY127" s="25"/>
      <c r="DZ127" s="25"/>
      <c r="EA127" s="25"/>
      <c r="EB127" s="25"/>
      <c r="EC127" s="25"/>
      <c r="ED127" s="25"/>
      <c r="EE127" s="61">
        <f t="shared" si="305"/>
        <v>0</v>
      </c>
      <c r="EF127" s="25"/>
      <c r="EG127" s="25"/>
      <c r="EH127" s="25"/>
      <c r="EI127" s="25"/>
      <c r="EJ127" s="25"/>
      <c r="EK127" s="25"/>
      <c r="EL127" s="61">
        <f t="shared" si="267"/>
        <v>0</v>
      </c>
      <c r="EM127" s="25"/>
      <c r="EN127" s="25"/>
      <c r="EO127" s="61">
        <f t="shared" si="231"/>
        <v>0</v>
      </c>
      <c r="EP127" s="25"/>
      <c r="EQ127" s="25"/>
      <c r="ER127" s="25"/>
      <c r="ES127" s="25"/>
      <c r="ET127" s="25"/>
      <c r="EU127" s="61">
        <f t="shared" si="268"/>
        <v>0</v>
      </c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61">
        <f t="shared" si="269"/>
        <v>0</v>
      </c>
      <c r="FL127" s="25"/>
      <c r="FM127" s="25"/>
      <c r="FN127" s="61">
        <f t="shared" si="270"/>
        <v>0</v>
      </c>
      <c r="FO127" s="25"/>
      <c r="FP127" s="25"/>
      <c r="FQ127" s="25">
        <f t="shared" si="271"/>
        <v>0</v>
      </c>
      <c r="FR127" s="25"/>
      <c r="FS127" s="182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>
        <f t="shared" si="325"/>
        <v>55950000</v>
      </c>
      <c r="GH127" s="25">
        <f t="shared" si="313"/>
        <v>55950000</v>
      </c>
      <c r="GI127" s="25">
        <f t="shared" si="314"/>
        <v>0</v>
      </c>
      <c r="GJ127" s="25">
        <f t="shared" si="365"/>
        <v>0</v>
      </c>
      <c r="GK127" s="25">
        <v>750000</v>
      </c>
      <c r="GL127" s="25"/>
      <c r="GM127" s="25"/>
      <c r="GN127" s="25">
        <v>3600000</v>
      </c>
      <c r="GO127" s="25"/>
      <c r="GP127" s="25"/>
      <c r="GQ127" s="25">
        <v>3000000</v>
      </c>
      <c r="GR127" s="25"/>
      <c r="GS127" s="25"/>
      <c r="GT127" s="25"/>
      <c r="GU127" s="25"/>
      <c r="GV127" s="25"/>
      <c r="GW127" s="25">
        <v>20300000</v>
      </c>
      <c r="GX127" s="25"/>
      <c r="GY127" s="25"/>
      <c r="GZ127" s="25">
        <v>4400000</v>
      </c>
      <c r="HA127" s="25"/>
      <c r="HB127" s="25"/>
      <c r="HC127" s="25">
        <v>12900000</v>
      </c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>
        <v>11000000</v>
      </c>
      <c r="HQ127" s="25"/>
      <c r="HR127" s="25"/>
      <c r="HS127" s="25"/>
      <c r="HT127" s="25"/>
      <c r="HU127" s="216"/>
      <c r="HV127" s="235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</row>
    <row r="128" spans="1:256" s="6" customFormat="1" ht="15" hidden="1" customHeight="1">
      <c r="A128" s="46"/>
      <c r="B128" s="46">
        <v>6699</v>
      </c>
      <c r="C128" s="47" t="s">
        <v>417</v>
      </c>
      <c r="D128" s="57">
        <f t="shared" si="291"/>
        <v>27171000</v>
      </c>
      <c r="E128" s="82">
        <f t="shared" si="273"/>
        <v>17771000</v>
      </c>
      <c r="F128" s="61">
        <f t="shared" si="292"/>
        <v>2928000</v>
      </c>
      <c r="G128" s="61">
        <f t="shared" si="293"/>
        <v>0</v>
      </c>
      <c r="H128" s="61">
        <f t="shared" si="306"/>
        <v>0</v>
      </c>
      <c r="I128" s="61">
        <f t="shared" si="306"/>
        <v>0</v>
      </c>
      <c r="J128" s="61">
        <f t="shared" si="294"/>
        <v>3060000</v>
      </c>
      <c r="K128" s="82">
        <f t="shared" si="274"/>
        <v>7308000</v>
      </c>
      <c r="L128" s="82">
        <f t="shared" si="275"/>
        <v>4475000</v>
      </c>
      <c r="M128" s="60">
        <f t="shared" si="229"/>
        <v>0</v>
      </c>
      <c r="N128" s="53">
        <f t="shared" si="276"/>
        <v>0</v>
      </c>
      <c r="O128" s="25">
        <f t="shared" si="311"/>
        <v>0</v>
      </c>
      <c r="P128" s="25">
        <f t="shared" si="354"/>
        <v>0</v>
      </c>
      <c r="Q128" s="25">
        <f t="shared" si="355"/>
        <v>0</v>
      </c>
      <c r="R128" s="25">
        <f t="shared" si="355"/>
        <v>0</v>
      </c>
      <c r="S128" s="25">
        <f t="shared" si="356"/>
        <v>0</v>
      </c>
      <c r="T128" s="25">
        <f t="shared" si="357"/>
        <v>0</v>
      </c>
      <c r="U128" s="25">
        <f t="shared" si="358"/>
        <v>0</v>
      </c>
      <c r="V128" s="25">
        <f t="shared" si="359"/>
        <v>0</v>
      </c>
      <c r="W128" s="25">
        <f t="shared" si="360"/>
        <v>0</v>
      </c>
      <c r="X128" s="25">
        <f t="shared" si="361"/>
        <v>0</v>
      </c>
      <c r="Y128" s="25">
        <f t="shared" si="362"/>
        <v>0</v>
      </c>
      <c r="Z128" s="25">
        <f t="shared" si="363"/>
        <v>0</v>
      </c>
      <c r="AA128" s="25">
        <f t="shared" si="363"/>
        <v>0</v>
      </c>
      <c r="AB128" s="25">
        <f t="shared" si="312"/>
        <v>0</v>
      </c>
      <c r="AC128" s="9">
        <f t="shared" si="312"/>
        <v>0</v>
      </c>
      <c r="AD128" s="25">
        <f t="shared" si="364"/>
        <v>0</v>
      </c>
      <c r="AE128" s="53">
        <f t="shared" si="277"/>
        <v>7765000</v>
      </c>
      <c r="AF128" s="61">
        <f t="shared" si="295"/>
        <v>0</v>
      </c>
      <c r="AG128" s="61">
        <f t="shared" si="296"/>
        <v>7765000</v>
      </c>
      <c r="AH128" s="53">
        <f t="shared" si="307"/>
        <v>1635000</v>
      </c>
      <c r="AI128" s="132">
        <f t="shared" si="261"/>
        <v>0</v>
      </c>
      <c r="AJ128" s="82">
        <f t="shared" si="278"/>
        <v>0</v>
      </c>
      <c r="AK128" s="82">
        <f t="shared" si="279"/>
        <v>0</v>
      </c>
      <c r="AL128" s="82">
        <f t="shared" si="280"/>
        <v>0</v>
      </c>
      <c r="AM128" s="82">
        <f t="shared" si="281"/>
        <v>0</v>
      </c>
      <c r="AN128" s="82">
        <f t="shared" si="282"/>
        <v>1635000</v>
      </c>
      <c r="AO128" s="82">
        <f t="shared" si="283"/>
        <v>0</v>
      </c>
      <c r="AP128" s="82">
        <f t="shared" si="284"/>
        <v>0</v>
      </c>
      <c r="AQ128" s="12">
        <f t="shared" si="308"/>
        <v>0</v>
      </c>
      <c r="AR128" s="30">
        <f t="shared" si="309"/>
        <v>0</v>
      </c>
      <c r="AS128" s="25"/>
      <c r="AT128" s="25"/>
      <c r="AU128" s="25"/>
      <c r="AV128" s="25"/>
      <c r="AW128" s="25"/>
      <c r="AX128" s="25"/>
      <c r="AY128" s="25"/>
      <c r="AZ128" s="25"/>
      <c r="BA128" s="25">
        <v>2316000</v>
      </c>
      <c r="BB128" s="30">
        <f t="shared" si="310"/>
        <v>612000</v>
      </c>
      <c r="BC128" s="25">
        <v>612000</v>
      </c>
      <c r="BD128" s="25"/>
      <c r="BE128" s="25"/>
      <c r="BF128" s="30">
        <f t="shared" si="285"/>
        <v>0</v>
      </c>
      <c r="BG128" s="25"/>
      <c r="BH128" s="25"/>
      <c r="BI128" s="25"/>
      <c r="BJ128" s="25"/>
      <c r="BK128" s="25"/>
      <c r="BL128" s="25"/>
      <c r="BM128" s="61">
        <f t="shared" si="297"/>
        <v>1335000</v>
      </c>
      <c r="BN128" s="25"/>
      <c r="BO128" s="25"/>
      <c r="BP128" s="25">
        <v>1335000</v>
      </c>
      <c r="BQ128" s="25"/>
      <c r="BR128" s="25"/>
      <c r="BS128" s="25"/>
      <c r="BT128" s="61">
        <f t="shared" si="298"/>
        <v>0</v>
      </c>
      <c r="BU128" s="25"/>
      <c r="BV128" s="25"/>
      <c r="BW128" s="61">
        <f t="shared" si="299"/>
        <v>0</v>
      </c>
      <c r="BX128" s="25"/>
      <c r="BY128" s="25"/>
      <c r="BZ128" s="25"/>
      <c r="CA128" s="25"/>
      <c r="CB128" s="61">
        <f t="shared" si="300"/>
        <v>80000</v>
      </c>
      <c r="CC128" s="25"/>
      <c r="CD128" s="25"/>
      <c r="CE128" s="25">
        <v>80000</v>
      </c>
      <c r="CF128" s="25"/>
      <c r="CG128" s="61">
        <f t="shared" si="301"/>
        <v>0</v>
      </c>
      <c r="CH128" s="25"/>
      <c r="CI128" s="25"/>
      <c r="CJ128" s="25"/>
      <c r="CK128" s="25"/>
      <c r="CL128" s="61">
        <f t="shared" si="302"/>
        <v>0</v>
      </c>
      <c r="CM128" s="25"/>
      <c r="CN128" s="25"/>
      <c r="CO128" s="25"/>
      <c r="CP128" s="25"/>
      <c r="CQ128" s="25"/>
      <c r="CR128" s="61">
        <f t="shared" si="303"/>
        <v>0</v>
      </c>
      <c r="CS128" s="25"/>
      <c r="CT128" s="25"/>
      <c r="CU128" s="25"/>
      <c r="CV128" s="25"/>
      <c r="CW128" s="61">
        <f t="shared" si="286"/>
        <v>0</v>
      </c>
      <c r="CX128" s="25"/>
      <c r="CY128" s="25"/>
      <c r="CZ128" s="25"/>
      <c r="DA128" s="25"/>
      <c r="DB128" s="61">
        <f t="shared" si="287"/>
        <v>5200000</v>
      </c>
      <c r="DC128" s="25"/>
      <c r="DD128" s="25"/>
      <c r="DE128" s="25">
        <v>5200000</v>
      </c>
      <c r="DF128" s="61">
        <f t="shared" si="288"/>
        <v>0</v>
      </c>
      <c r="DG128" s="25"/>
      <c r="DH128" s="25"/>
      <c r="DI128" s="25"/>
      <c r="DJ128" s="61">
        <f t="shared" si="289"/>
        <v>0</v>
      </c>
      <c r="DK128" s="25"/>
      <c r="DL128" s="25"/>
      <c r="DM128" s="25"/>
      <c r="DN128" s="61">
        <f t="shared" si="290"/>
        <v>0</v>
      </c>
      <c r="DO128" s="25"/>
      <c r="DP128" s="25"/>
      <c r="DQ128" s="25"/>
      <c r="DR128" s="61">
        <f t="shared" si="304"/>
        <v>1635000</v>
      </c>
      <c r="DS128" s="25"/>
      <c r="DT128" s="25"/>
      <c r="DU128" s="25"/>
      <c r="DV128" s="25">
        <v>1635000</v>
      </c>
      <c r="DW128" s="61">
        <f t="shared" si="230"/>
        <v>1400000</v>
      </c>
      <c r="DX128" s="25">
        <v>1400000</v>
      </c>
      <c r="DY128" s="25"/>
      <c r="DZ128" s="25"/>
      <c r="EA128" s="25"/>
      <c r="EB128" s="25"/>
      <c r="EC128" s="25"/>
      <c r="ED128" s="25"/>
      <c r="EE128" s="61">
        <f t="shared" si="305"/>
        <v>5930000</v>
      </c>
      <c r="EF128" s="25">
        <v>3060000</v>
      </c>
      <c r="EG128" s="25">
        <v>1720000</v>
      </c>
      <c r="EH128" s="25"/>
      <c r="EI128" s="25">
        <v>1150000</v>
      </c>
      <c r="EJ128" s="25"/>
      <c r="EK128" s="25"/>
      <c r="EL128" s="61">
        <f t="shared" si="267"/>
        <v>0</v>
      </c>
      <c r="EM128" s="25"/>
      <c r="EN128" s="25"/>
      <c r="EO128" s="61">
        <f t="shared" si="231"/>
        <v>0</v>
      </c>
      <c r="EP128" s="25"/>
      <c r="EQ128" s="25"/>
      <c r="ER128" s="25"/>
      <c r="ES128" s="25"/>
      <c r="ET128" s="25"/>
      <c r="EU128" s="61">
        <f t="shared" si="268"/>
        <v>0</v>
      </c>
      <c r="EV128" s="25"/>
      <c r="EW128" s="25"/>
      <c r="EX128" s="25"/>
      <c r="EY128" s="25"/>
      <c r="EZ128" s="25">
        <v>1204000</v>
      </c>
      <c r="FA128" s="25"/>
      <c r="FB128" s="25"/>
      <c r="FC128" s="25">
        <v>2452000</v>
      </c>
      <c r="FD128" s="25"/>
      <c r="FE128" s="25"/>
      <c r="FF128" s="25"/>
      <c r="FG128" s="25"/>
      <c r="FH128" s="25"/>
      <c r="FI128" s="25"/>
      <c r="FJ128" s="25">
        <v>532000</v>
      </c>
      <c r="FK128" s="61">
        <f t="shared" si="269"/>
        <v>0</v>
      </c>
      <c r="FL128" s="25"/>
      <c r="FM128" s="25"/>
      <c r="FN128" s="61">
        <f t="shared" si="270"/>
        <v>2425000</v>
      </c>
      <c r="FO128" s="25">
        <v>2425000</v>
      </c>
      <c r="FP128" s="25"/>
      <c r="FQ128" s="25">
        <f t="shared" si="271"/>
        <v>65000</v>
      </c>
      <c r="FR128" s="25">
        <v>65000</v>
      </c>
      <c r="FS128" s="182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>
        <f t="shared" si="325"/>
        <v>1985000</v>
      </c>
      <c r="GH128" s="25">
        <f t="shared" si="313"/>
        <v>1985000</v>
      </c>
      <c r="GI128" s="25">
        <f t="shared" si="314"/>
        <v>0</v>
      </c>
      <c r="GJ128" s="25">
        <f t="shared" si="365"/>
        <v>0</v>
      </c>
      <c r="GK128" s="25">
        <v>140000</v>
      </c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>
        <v>500000</v>
      </c>
      <c r="GX128" s="25"/>
      <c r="GY128" s="25"/>
      <c r="GZ128" s="25">
        <v>250000</v>
      </c>
      <c r="HA128" s="25"/>
      <c r="HB128" s="25"/>
      <c r="HC128" s="25">
        <v>15000</v>
      </c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>
        <v>1080000</v>
      </c>
      <c r="HQ128" s="25"/>
      <c r="HR128" s="25"/>
      <c r="HS128" s="25"/>
      <c r="HT128" s="25"/>
      <c r="HU128" s="216"/>
      <c r="HV128" s="235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</row>
    <row r="129" spans="1:256" s="6" customFormat="1" ht="15" hidden="1" customHeight="1">
      <c r="A129" s="44">
        <v>6700</v>
      </c>
      <c r="B129" s="44"/>
      <c r="C129" s="45" t="s">
        <v>418</v>
      </c>
      <c r="D129" s="57">
        <f t="shared" si="291"/>
        <v>1268149000</v>
      </c>
      <c r="E129" s="82">
        <f t="shared" si="273"/>
        <v>897220500</v>
      </c>
      <c r="F129" s="61">
        <f t="shared" si="292"/>
        <v>32802000</v>
      </c>
      <c r="G129" s="61">
        <f t="shared" si="293"/>
        <v>54592000</v>
      </c>
      <c r="H129" s="61">
        <f t="shared" si="306"/>
        <v>0</v>
      </c>
      <c r="I129" s="61">
        <f t="shared" si="306"/>
        <v>0</v>
      </c>
      <c r="J129" s="61">
        <f t="shared" si="294"/>
        <v>162809200</v>
      </c>
      <c r="K129" s="82">
        <f t="shared" si="274"/>
        <v>428188500</v>
      </c>
      <c r="L129" s="82">
        <f t="shared" si="275"/>
        <v>218828800</v>
      </c>
      <c r="M129" s="60">
        <f t="shared" si="229"/>
        <v>0</v>
      </c>
      <c r="N129" s="53">
        <f t="shared" si="276"/>
        <v>0</v>
      </c>
      <c r="O129" s="25">
        <f t="shared" si="311"/>
        <v>0</v>
      </c>
      <c r="P129" s="34">
        <f t="shared" ref="P129:AA129" si="366">SUM(P130:P135)</f>
        <v>0</v>
      </c>
      <c r="Q129" s="34">
        <f t="shared" si="366"/>
        <v>0</v>
      </c>
      <c r="R129" s="34">
        <f t="shared" si="366"/>
        <v>0</v>
      </c>
      <c r="S129" s="34">
        <f t="shared" si="366"/>
        <v>0</v>
      </c>
      <c r="T129" s="34">
        <f t="shared" si="366"/>
        <v>0</v>
      </c>
      <c r="U129" s="34">
        <f t="shared" si="366"/>
        <v>0</v>
      </c>
      <c r="V129" s="34">
        <f t="shared" si="366"/>
        <v>0</v>
      </c>
      <c r="W129" s="34">
        <f t="shared" si="366"/>
        <v>0</v>
      </c>
      <c r="X129" s="34">
        <f t="shared" si="366"/>
        <v>0</v>
      </c>
      <c r="Y129" s="34">
        <f t="shared" si="366"/>
        <v>0</v>
      </c>
      <c r="Z129" s="34">
        <f t="shared" si="366"/>
        <v>0</v>
      </c>
      <c r="AA129" s="34">
        <f t="shared" si="366"/>
        <v>0</v>
      </c>
      <c r="AB129" s="25">
        <f t="shared" si="312"/>
        <v>0</v>
      </c>
      <c r="AC129" s="9">
        <f t="shared" si="312"/>
        <v>0</v>
      </c>
      <c r="AD129" s="34">
        <f>SUM(AD130:AD135)</f>
        <v>0</v>
      </c>
      <c r="AE129" s="53">
        <f t="shared" si="277"/>
        <v>367008500</v>
      </c>
      <c r="AF129" s="61">
        <f t="shared" si="295"/>
        <v>0</v>
      </c>
      <c r="AG129" s="61">
        <f t="shared" si="296"/>
        <v>367008500</v>
      </c>
      <c r="AH129" s="53">
        <f t="shared" si="307"/>
        <v>3920000</v>
      </c>
      <c r="AI129" s="132">
        <f t="shared" si="261"/>
        <v>400000</v>
      </c>
      <c r="AJ129" s="82">
        <f t="shared" si="278"/>
        <v>0</v>
      </c>
      <c r="AK129" s="82">
        <f t="shared" si="279"/>
        <v>0</v>
      </c>
      <c r="AL129" s="82">
        <f t="shared" si="280"/>
        <v>0</v>
      </c>
      <c r="AM129" s="82">
        <f t="shared" si="281"/>
        <v>2170000</v>
      </c>
      <c r="AN129" s="82">
        <f t="shared" si="282"/>
        <v>1350000</v>
      </c>
      <c r="AO129" s="82">
        <f t="shared" si="283"/>
        <v>0</v>
      </c>
      <c r="AP129" s="82">
        <f t="shared" si="284"/>
        <v>0</v>
      </c>
      <c r="AQ129" s="12">
        <f t="shared" si="308"/>
        <v>0</v>
      </c>
      <c r="AR129" s="30">
        <f t="shared" si="309"/>
        <v>0</v>
      </c>
      <c r="AS129" s="34">
        <f t="shared" ref="AS129:AZ129" si="367">SUM(AS130:AS135)</f>
        <v>0</v>
      </c>
      <c r="AT129" s="34">
        <f t="shared" si="367"/>
        <v>0</v>
      </c>
      <c r="AU129" s="34">
        <f t="shared" si="367"/>
        <v>0</v>
      </c>
      <c r="AV129" s="34">
        <f t="shared" si="367"/>
        <v>0</v>
      </c>
      <c r="AW129" s="34">
        <f t="shared" si="367"/>
        <v>0</v>
      </c>
      <c r="AX129" s="34">
        <f t="shared" si="367"/>
        <v>0</v>
      </c>
      <c r="AY129" s="34">
        <f t="shared" si="367"/>
        <v>0</v>
      </c>
      <c r="AZ129" s="34">
        <f t="shared" si="367"/>
        <v>0</v>
      </c>
      <c r="BA129" s="34">
        <f>SUM(BA130:BA135)</f>
        <v>20900000</v>
      </c>
      <c r="BB129" s="30">
        <f t="shared" si="310"/>
        <v>12302000</v>
      </c>
      <c r="BC129" s="34">
        <f>SUM(BC130:BC135)</f>
        <v>11902000</v>
      </c>
      <c r="BD129" s="34"/>
      <c r="BE129" s="34">
        <f>SUM(BE130:BE135)</f>
        <v>400000</v>
      </c>
      <c r="BF129" s="30">
        <f t="shared" si="285"/>
        <v>56762000</v>
      </c>
      <c r="BG129" s="34">
        <f t="shared" ref="BG129:BL129" si="368">SUM(BG130:BG135)</f>
        <v>54592000</v>
      </c>
      <c r="BH129" s="34">
        <f t="shared" si="368"/>
        <v>0</v>
      </c>
      <c r="BI129" s="34">
        <f t="shared" si="368"/>
        <v>2170000</v>
      </c>
      <c r="BJ129" s="34">
        <f t="shared" si="368"/>
        <v>0</v>
      </c>
      <c r="BK129" s="34">
        <f t="shared" si="368"/>
        <v>0</v>
      </c>
      <c r="BL129" s="34">
        <f t="shared" si="368"/>
        <v>0</v>
      </c>
      <c r="BM129" s="61">
        <f t="shared" si="297"/>
        <v>81562000</v>
      </c>
      <c r="BN129" s="34">
        <f t="shared" ref="BN129:BS129" si="369">SUM(BN130:BN135)</f>
        <v>0</v>
      </c>
      <c r="BO129" s="34">
        <f t="shared" si="369"/>
        <v>0</v>
      </c>
      <c r="BP129" s="34">
        <f t="shared" si="369"/>
        <v>81562000</v>
      </c>
      <c r="BQ129" s="34">
        <f t="shared" si="369"/>
        <v>0</v>
      </c>
      <c r="BR129" s="34">
        <f t="shared" si="369"/>
        <v>0</v>
      </c>
      <c r="BS129" s="34">
        <f t="shared" si="369"/>
        <v>0</v>
      </c>
      <c r="BT129" s="61">
        <f t="shared" si="298"/>
        <v>34496000</v>
      </c>
      <c r="BU129" s="34">
        <f>SUM(BU130:BU135)</f>
        <v>7200000</v>
      </c>
      <c r="BV129" s="34">
        <f>SUM(BV130:BV135)</f>
        <v>27296000</v>
      </c>
      <c r="BW129" s="61">
        <f t="shared" si="299"/>
        <v>11280000</v>
      </c>
      <c r="BX129" s="34">
        <f>SUM(BX130:BX135)</f>
        <v>1800000</v>
      </c>
      <c r="BY129" s="34">
        <f>SUM(BY130:BY135)</f>
        <v>0</v>
      </c>
      <c r="BZ129" s="34">
        <f>SUM(BZ130:BZ135)</f>
        <v>9480000</v>
      </c>
      <c r="CA129" s="34">
        <f>SUM(CA130:CA135)</f>
        <v>0</v>
      </c>
      <c r="CB129" s="61">
        <f t="shared" si="300"/>
        <v>32081000</v>
      </c>
      <c r="CC129" s="34">
        <f>SUM(CC130:CC135)</f>
        <v>14214000</v>
      </c>
      <c r="CD129" s="34">
        <f>SUM(CD130:CD135)</f>
        <v>0</v>
      </c>
      <c r="CE129" s="34">
        <f>SUM(CE130:CE135)</f>
        <v>17867000</v>
      </c>
      <c r="CF129" s="34">
        <f>SUM(CF130:CF135)</f>
        <v>0</v>
      </c>
      <c r="CG129" s="61">
        <f t="shared" si="301"/>
        <v>23959000</v>
      </c>
      <c r="CH129" s="34">
        <f>SUM(CH130:CH135)</f>
        <v>14388000</v>
      </c>
      <c r="CI129" s="34">
        <f>SUM(CI130:CI135)</f>
        <v>0</v>
      </c>
      <c r="CJ129" s="34">
        <f>SUM(CJ130:CJ135)</f>
        <v>9571000</v>
      </c>
      <c r="CK129" s="34">
        <f>SUM(CK130:CK135)</f>
        <v>0</v>
      </c>
      <c r="CL129" s="61">
        <f t="shared" si="302"/>
        <v>72482000</v>
      </c>
      <c r="CM129" s="34">
        <f>SUM(CM130:CM135)</f>
        <v>36013000</v>
      </c>
      <c r="CN129" s="34">
        <f>SUM(CN130:CN135)</f>
        <v>0</v>
      </c>
      <c r="CO129" s="34">
        <f>SUM(CO130:CO135)</f>
        <v>35119000</v>
      </c>
      <c r="CP129" s="34">
        <f>SUM(CP130:CP135)</f>
        <v>1350000</v>
      </c>
      <c r="CQ129" s="34">
        <f>SUM(CQ130:CQ135)</f>
        <v>0</v>
      </c>
      <c r="CR129" s="61">
        <f t="shared" si="303"/>
        <v>28108000</v>
      </c>
      <c r="CS129" s="34">
        <f>SUM(CS130:CS135)</f>
        <v>1290000</v>
      </c>
      <c r="CT129" s="34">
        <f>SUM(CT130:CT135)</f>
        <v>0</v>
      </c>
      <c r="CU129" s="34">
        <f>SUM(CU130:CU135)</f>
        <v>26818000</v>
      </c>
      <c r="CV129" s="34">
        <f>SUM(CV130:CV135)</f>
        <v>0</v>
      </c>
      <c r="CW129" s="61">
        <f t="shared" si="286"/>
        <v>32528000</v>
      </c>
      <c r="CX129" s="34">
        <f>SUM(CX130:CX135)</f>
        <v>1530000</v>
      </c>
      <c r="CY129" s="34">
        <f>SUM(CY130:CY135)</f>
        <v>0</v>
      </c>
      <c r="CZ129" s="34">
        <f>SUM(CZ130:CZ135)</f>
        <v>30998000</v>
      </c>
      <c r="DA129" s="34">
        <f>SUM(DA130:DA135)</f>
        <v>0</v>
      </c>
      <c r="DB129" s="61">
        <f t="shared" si="287"/>
        <v>26172000</v>
      </c>
      <c r="DC129" s="34">
        <f>SUM(DC130:DC135)</f>
        <v>0</v>
      </c>
      <c r="DD129" s="34">
        <f>SUM(DD130:DD135)</f>
        <v>0</v>
      </c>
      <c r="DE129" s="34">
        <f>SUM(DE130:DE135)</f>
        <v>26172000</v>
      </c>
      <c r="DF129" s="61">
        <f t="shared" si="288"/>
        <v>25588000</v>
      </c>
      <c r="DG129" s="34">
        <f>SUM(DG130:DG135)</f>
        <v>25588000</v>
      </c>
      <c r="DH129" s="34">
        <f>SUM(DH130:DH135)</f>
        <v>0</v>
      </c>
      <c r="DI129" s="34">
        <f>SUM(DI130:DI135)</f>
        <v>0</v>
      </c>
      <c r="DJ129" s="61">
        <f t="shared" si="289"/>
        <v>16736000</v>
      </c>
      <c r="DK129" s="34">
        <f>SUM(DK130:DK135)</f>
        <v>15146000</v>
      </c>
      <c r="DL129" s="34">
        <f>SUM(DL130:DL135)</f>
        <v>0</v>
      </c>
      <c r="DM129" s="34">
        <f>SUM(DM130:DM135)</f>
        <v>1590000</v>
      </c>
      <c r="DN129" s="61">
        <f t="shared" si="290"/>
        <v>19800000</v>
      </c>
      <c r="DO129" s="34">
        <f>SUM(DO130:DO135)</f>
        <v>0</v>
      </c>
      <c r="DP129" s="34">
        <f>SUM(DP130:DP135)</f>
        <v>0</v>
      </c>
      <c r="DQ129" s="34">
        <f>SUM(DQ130:DQ135)</f>
        <v>19800000</v>
      </c>
      <c r="DR129" s="61">
        <f t="shared" si="304"/>
        <v>19500000</v>
      </c>
      <c r="DS129" s="34">
        <f>SUM(DS130:DS135)</f>
        <v>980000</v>
      </c>
      <c r="DT129" s="34">
        <f>SUM(DT130:DT135)</f>
        <v>0</v>
      </c>
      <c r="DU129" s="34">
        <f>SUM(DU130:DU135)</f>
        <v>18520000</v>
      </c>
      <c r="DV129" s="34">
        <f>SUM(DV130:DV135)</f>
        <v>0</v>
      </c>
      <c r="DW129" s="61">
        <f t="shared" si="230"/>
        <v>50182000</v>
      </c>
      <c r="DX129" s="34">
        <f t="shared" ref="DX129:ED129" si="370">SUM(DX130:DX135)</f>
        <v>50182000</v>
      </c>
      <c r="DY129" s="34">
        <f t="shared" si="370"/>
        <v>0</v>
      </c>
      <c r="DZ129" s="34">
        <f t="shared" si="370"/>
        <v>0</v>
      </c>
      <c r="EA129" s="34">
        <f t="shared" si="370"/>
        <v>0</v>
      </c>
      <c r="EB129" s="34">
        <f t="shared" si="370"/>
        <v>0</v>
      </c>
      <c r="EC129" s="34">
        <f t="shared" si="370"/>
        <v>0</v>
      </c>
      <c r="ED129" s="34">
        <f t="shared" si="370"/>
        <v>0</v>
      </c>
      <c r="EE129" s="61">
        <f t="shared" si="305"/>
        <v>149263300</v>
      </c>
      <c r="EF129" s="34">
        <f t="shared" ref="EF129:EK129" si="371">SUM(EF130:EF135)</f>
        <v>44660200</v>
      </c>
      <c r="EG129" s="34">
        <f t="shared" si="371"/>
        <v>42387600</v>
      </c>
      <c r="EH129" s="34">
        <f t="shared" si="371"/>
        <v>0</v>
      </c>
      <c r="EI129" s="34">
        <f t="shared" si="371"/>
        <v>62215500</v>
      </c>
      <c r="EJ129" s="34">
        <f t="shared" si="371"/>
        <v>0</v>
      </c>
      <c r="EK129" s="34">
        <f t="shared" si="371"/>
        <v>0</v>
      </c>
      <c r="EL129" s="61">
        <f t="shared" si="267"/>
        <v>51546000</v>
      </c>
      <c r="EM129" s="34">
        <f>SUM(EM130:EM135)</f>
        <v>51546000</v>
      </c>
      <c r="EN129" s="34">
        <f>SUM(EN130:EN135)</f>
        <v>0</v>
      </c>
      <c r="EO129" s="61">
        <f t="shared" si="231"/>
        <v>69764000</v>
      </c>
      <c r="EP129" s="34">
        <f>SUM(EP130:EP135)</f>
        <v>69764000</v>
      </c>
      <c r="EQ129" s="34"/>
      <c r="ER129" s="34">
        <f>SUM(ER130:ER135)</f>
        <v>0</v>
      </c>
      <c r="ES129" s="34">
        <f>SUM(ES130:ES135)</f>
        <v>0</v>
      </c>
      <c r="ET129" s="34">
        <f>SUM(ET130:ET135)</f>
        <v>0</v>
      </c>
      <c r="EU129" s="61">
        <f t="shared" si="268"/>
        <v>49612000</v>
      </c>
      <c r="EV129" s="34">
        <f t="shared" ref="EV129:FJ129" si="372">SUM(EV130:EV135)</f>
        <v>49612000</v>
      </c>
      <c r="EW129" s="34">
        <f t="shared" si="372"/>
        <v>0</v>
      </c>
      <c r="EX129" s="34">
        <f t="shared" si="372"/>
        <v>0</v>
      </c>
      <c r="EY129" s="34">
        <f t="shared" si="372"/>
        <v>0</v>
      </c>
      <c r="EZ129" s="34">
        <f t="shared" si="372"/>
        <v>8112000</v>
      </c>
      <c r="FA129" s="34">
        <f t="shared" si="372"/>
        <v>7793000</v>
      </c>
      <c r="FB129" s="34">
        <f t="shared" si="372"/>
        <v>4710000</v>
      </c>
      <c r="FC129" s="34">
        <f t="shared" si="372"/>
        <v>13080000</v>
      </c>
      <c r="FD129" s="34">
        <f t="shared" si="372"/>
        <v>22680000</v>
      </c>
      <c r="FE129" s="34">
        <f t="shared" si="372"/>
        <v>20210000</v>
      </c>
      <c r="FF129" s="34">
        <f t="shared" si="372"/>
        <v>18878000</v>
      </c>
      <c r="FG129" s="34">
        <f t="shared" si="372"/>
        <v>34866000</v>
      </c>
      <c r="FH129" s="34">
        <f t="shared" si="372"/>
        <v>22338400</v>
      </c>
      <c r="FI129" s="34">
        <f t="shared" si="372"/>
        <v>7457000</v>
      </c>
      <c r="FJ129" s="34">
        <f t="shared" si="372"/>
        <v>4572500</v>
      </c>
      <c r="FK129" s="61">
        <f t="shared" si="269"/>
        <v>37946000</v>
      </c>
      <c r="FL129" s="34">
        <f>SUM(FL130:FL135)</f>
        <v>37946000</v>
      </c>
      <c r="FM129" s="34">
        <f>SUM(FM130:FM135)</f>
        <v>0</v>
      </c>
      <c r="FN129" s="61">
        <f t="shared" si="270"/>
        <v>34079800</v>
      </c>
      <c r="FO129" s="34">
        <f t="shared" ref="FO129:GF129" si="373">SUM(FO130:FO135)</f>
        <v>34079800</v>
      </c>
      <c r="FP129" s="34">
        <f t="shared" si="373"/>
        <v>0</v>
      </c>
      <c r="FQ129" s="34">
        <f>SUM(FQ130:FQ135)</f>
        <v>22794000</v>
      </c>
      <c r="FR129" s="34">
        <f>SUM(FR130:FR135)</f>
        <v>22794000</v>
      </c>
      <c r="FS129" s="184">
        <f>SUM(FS130:FS135)</f>
        <v>0</v>
      </c>
      <c r="FT129" s="34">
        <f t="shared" si="373"/>
        <v>0</v>
      </c>
      <c r="FU129" s="34">
        <f t="shared" si="373"/>
        <v>6680000</v>
      </c>
      <c r="FV129" s="34">
        <f t="shared" si="373"/>
        <v>0</v>
      </c>
      <c r="FW129" s="34">
        <f t="shared" si="373"/>
        <v>0</v>
      </c>
      <c r="FX129" s="34">
        <f t="shared" si="373"/>
        <v>0</v>
      </c>
      <c r="FY129" s="34">
        <f t="shared" si="373"/>
        <v>0</v>
      </c>
      <c r="FZ129" s="34">
        <f t="shared" si="373"/>
        <v>0</v>
      </c>
      <c r="GA129" s="34">
        <f t="shared" si="373"/>
        <v>0</v>
      </c>
      <c r="GB129" s="34">
        <f t="shared" si="373"/>
        <v>0</v>
      </c>
      <c r="GC129" s="34">
        <f t="shared" si="373"/>
        <v>0</v>
      </c>
      <c r="GD129" s="34">
        <f t="shared" si="373"/>
        <v>0</v>
      </c>
      <c r="GE129" s="34">
        <f t="shared" si="373"/>
        <v>0</v>
      </c>
      <c r="GF129" s="34">
        <f t="shared" si="373"/>
        <v>0</v>
      </c>
      <c r="GG129" s="25">
        <f t="shared" si="325"/>
        <v>117329000</v>
      </c>
      <c r="GH129" s="25">
        <f t="shared" si="313"/>
        <v>117329000</v>
      </c>
      <c r="GI129" s="34">
        <f>SUM(GI130:GI135)</f>
        <v>0</v>
      </c>
      <c r="GJ129" s="34">
        <f>SUM(GJ130:GJ135)</f>
        <v>0</v>
      </c>
      <c r="GK129" s="34">
        <f>SUM(GK130:GK135)</f>
        <v>15807000</v>
      </c>
      <c r="GL129" s="34"/>
      <c r="GM129" s="34"/>
      <c r="GN129" s="34">
        <f>SUM(GN130:GN135)</f>
        <v>9864000</v>
      </c>
      <c r="GO129" s="34"/>
      <c r="GP129" s="34"/>
      <c r="GQ129" s="34">
        <f>SUM(GQ130:GQ135)</f>
        <v>5890000</v>
      </c>
      <c r="GR129" s="34"/>
      <c r="GS129" s="34"/>
      <c r="GT129" s="34">
        <f>SUM(GT130:GT135)</f>
        <v>13600000</v>
      </c>
      <c r="GU129" s="34"/>
      <c r="GV129" s="34"/>
      <c r="GW129" s="34">
        <f>SUM(GW130:GW135)</f>
        <v>9300000</v>
      </c>
      <c r="GX129" s="34"/>
      <c r="GY129" s="34"/>
      <c r="GZ129" s="34">
        <f>SUM(GZ130:GZ135)</f>
        <v>4420000</v>
      </c>
      <c r="HA129" s="34"/>
      <c r="HB129" s="34"/>
      <c r="HC129" s="34">
        <f>SUM(HC130:HC135)</f>
        <v>6280000</v>
      </c>
      <c r="HD129" s="34"/>
      <c r="HE129" s="34"/>
      <c r="HF129" s="34">
        <f>SUM(HF130:HF135)</f>
        <v>14250000</v>
      </c>
      <c r="HG129" s="34"/>
      <c r="HH129" s="34"/>
      <c r="HI129" s="34">
        <f>SUM(HI130:HI135)</f>
        <v>11600000</v>
      </c>
      <c r="HJ129" s="34"/>
      <c r="HK129" s="34"/>
      <c r="HL129" s="34"/>
      <c r="HM129" s="34">
        <f>SUM(HM130:HM135)</f>
        <v>9386000</v>
      </c>
      <c r="HN129" s="34"/>
      <c r="HO129" s="34"/>
      <c r="HP129" s="34">
        <f>SUM(HP130:HP135)</f>
        <v>11664000</v>
      </c>
      <c r="HQ129" s="34"/>
      <c r="HR129" s="34"/>
      <c r="HS129" s="34">
        <f>SUM(HS130:HS135)</f>
        <v>5268000</v>
      </c>
      <c r="HT129" s="34"/>
      <c r="HU129" s="218"/>
      <c r="HV129" s="235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</row>
    <row r="130" spans="1:256" s="6" customFormat="1" ht="15" hidden="1" customHeight="1">
      <c r="A130" s="46"/>
      <c r="B130" s="46">
        <v>6701</v>
      </c>
      <c r="C130" s="47" t="s">
        <v>545</v>
      </c>
      <c r="D130" s="57">
        <f t="shared" si="291"/>
        <v>171205000</v>
      </c>
      <c r="E130" s="82">
        <f t="shared" si="273"/>
        <v>111011500</v>
      </c>
      <c r="F130" s="61">
        <f t="shared" si="292"/>
        <v>552000</v>
      </c>
      <c r="G130" s="61">
        <f t="shared" si="293"/>
        <v>7528000</v>
      </c>
      <c r="H130" s="61">
        <f t="shared" si="306"/>
        <v>0</v>
      </c>
      <c r="I130" s="61">
        <f t="shared" si="306"/>
        <v>0</v>
      </c>
      <c r="J130" s="61">
        <f t="shared" si="294"/>
        <v>20089200</v>
      </c>
      <c r="K130" s="82">
        <f t="shared" si="274"/>
        <v>55387500</v>
      </c>
      <c r="L130" s="82">
        <f t="shared" si="275"/>
        <v>27454800</v>
      </c>
      <c r="M130" s="60">
        <f t="shared" si="229"/>
        <v>0</v>
      </c>
      <c r="N130" s="53">
        <f t="shared" si="276"/>
        <v>0</v>
      </c>
      <c r="O130" s="25">
        <f t="shared" si="311"/>
        <v>0</v>
      </c>
      <c r="P130" s="25">
        <f t="shared" ref="P130:P135" si="374">EN130</f>
        <v>0</v>
      </c>
      <c r="Q130" s="25">
        <f t="shared" ref="Q130:R135" si="375">ER130</f>
        <v>0</v>
      </c>
      <c r="R130" s="25">
        <f t="shared" si="375"/>
        <v>0</v>
      </c>
      <c r="S130" s="25">
        <f t="shared" ref="S130:S135" si="376">DZ130+EX130</f>
        <v>0</v>
      </c>
      <c r="T130" s="25">
        <f t="shared" ref="T130:T135" si="377">DY130</f>
        <v>0</v>
      </c>
      <c r="U130" s="25">
        <f t="shared" ref="U130:U135" si="378">ET130</f>
        <v>0</v>
      </c>
      <c r="V130" s="25">
        <f t="shared" ref="V130:V135" si="379">FP130</f>
        <v>0</v>
      </c>
      <c r="W130" s="25">
        <f t="shared" ref="W130:W135" si="380">EW130</f>
        <v>0</v>
      </c>
      <c r="X130" s="25">
        <f t="shared" ref="X130:X135" si="381">EA130</f>
        <v>0</v>
      </c>
      <c r="Y130" s="25">
        <f t="shared" ref="Y130:Y135" si="382">EH130</f>
        <v>0</v>
      </c>
      <c r="Z130" s="25">
        <f t="shared" ref="Z130:AA135" si="383">EB130</f>
        <v>0</v>
      </c>
      <c r="AA130" s="25">
        <f t="shared" si="383"/>
        <v>0</v>
      </c>
      <c r="AB130" s="25">
        <f t="shared" si="312"/>
        <v>0</v>
      </c>
      <c r="AC130" s="9">
        <f t="shared" si="312"/>
        <v>0</v>
      </c>
      <c r="AD130" s="25">
        <f t="shared" ref="AD130:AD135" si="384">AW130</f>
        <v>0</v>
      </c>
      <c r="AE130" s="53">
        <f t="shared" si="277"/>
        <v>60193500</v>
      </c>
      <c r="AF130" s="61">
        <f t="shared" si="295"/>
        <v>0</v>
      </c>
      <c r="AG130" s="61">
        <f t="shared" si="296"/>
        <v>60193500</v>
      </c>
      <c r="AH130" s="53">
        <f t="shared" si="307"/>
        <v>0</v>
      </c>
      <c r="AI130" s="132">
        <f t="shared" si="261"/>
        <v>0</v>
      </c>
      <c r="AJ130" s="82">
        <f t="shared" si="278"/>
        <v>0</v>
      </c>
      <c r="AK130" s="82">
        <f t="shared" si="279"/>
        <v>0</v>
      </c>
      <c r="AL130" s="82">
        <f t="shared" si="280"/>
        <v>0</v>
      </c>
      <c r="AM130" s="82">
        <f t="shared" si="281"/>
        <v>0</v>
      </c>
      <c r="AN130" s="82">
        <f t="shared" si="282"/>
        <v>0</v>
      </c>
      <c r="AO130" s="82">
        <f t="shared" si="283"/>
        <v>0</v>
      </c>
      <c r="AP130" s="82">
        <f t="shared" si="284"/>
        <v>0</v>
      </c>
      <c r="AQ130" s="12">
        <f t="shared" si="308"/>
        <v>0</v>
      </c>
      <c r="AR130" s="30">
        <f t="shared" si="309"/>
        <v>0</v>
      </c>
      <c r="AS130" s="25"/>
      <c r="AT130" s="25"/>
      <c r="AU130" s="25"/>
      <c r="AV130" s="25"/>
      <c r="AW130" s="25"/>
      <c r="AX130" s="25"/>
      <c r="AY130" s="25"/>
      <c r="AZ130" s="25"/>
      <c r="BA130" s="25">
        <v>420000</v>
      </c>
      <c r="BB130" s="30">
        <f t="shared" si="310"/>
        <v>132000</v>
      </c>
      <c r="BC130" s="25">
        <v>132000</v>
      </c>
      <c r="BD130" s="25"/>
      <c r="BE130" s="25"/>
      <c r="BF130" s="30">
        <f t="shared" si="285"/>
        <v>7528000</v>
      </c>
      <c r="BG130" s="25">
        <v>7528000</v>
      </c>
      <c r="BH130" s="25"/>
      <c r="BI130" s="25"/>
      <c r="BJ130" s="25"/>
      <c r="BK130" s="25"/>
      <c r="BL130" s="25"/>
      <c r="BM130" s="61">
        <f t="shared" si="297"/>
        <v>20202000</v>
      </c>
      <c r="BN130" s="25"/>
      <c r="BO130" s="25"/>
      <c r="BP130" s="25">
        <v>20202000</v>
      </c>
      <c r="BQ130" s="25"/>
      <c r="BR130" s="25"/>
      <c r="BS130" s="25"/>
      <c r="BT130" s="61">
        <f t="shared" si="298"/>
        <v>12912000</v>
      </c>
      <c r="BU130" s="25"/>
      <c r="BV130" s="25">
        <v>12912000</v>
      </c>
      <c r="BW130" s="61">
        <f t="shared" si="299"/>
        <v>230000</v>
      </c>
      <c r="BX130" s="25"/>
      <c r="BY130" s="25"/>
      <c r="BZ130" s="25">
        <v>230000</v>
      </c>
      <c r="CA130" s="25"/>
      <c r="CB130" s="61">
        <f t="shared" si="300"/>
        <v>8143000</v>
      </c>
      <c r="CC130" s="25">
        <v>8143000</v>
      </c>
      <c r="CD130" s="25"/>
      <c r="CE130" s="25"/>
      <c r="CF130" s="25"/>
      <c r="CG130" s="61">
        <f t="shared" si="301"/>
        <v>3584000</v>
      </c>
      <c r="CH130" s="25">
        <v>1528000</v>
      </c>
      <c r="CI130" s="25"/>
      <c r="CJ130" s="25">
        <v>2056000</v>
      </c>
      <c r="CK130" s="25"/>
      <c r="CL130" s="61">
        <f t="shared" si="302"/>
        <v>19222000</v>
      </c>
      <c r="CM130" s="25">
        <v>5558000</v>
      </c>
      <c r="CN130" s="25"/>
      <c r="CO130" s="25">
        <v>13664000</v>
      </c>
      <c r="CP130" s="25"/>
      <c r="CQ130" s="25"/>
      <c r="CR130" s="61">
        <f t="shared" si="303"/>
        <v>1432000</v>
      </c>
      <c r="CS130" s="25"/>
      <c r="CT130" s="25"/>
      <c r="CU130" s="25">
        <v>1432000</v>
      </c>
      <c r="CV130" s="25"/>
      <c r="CW130" s="61">
        <f t="shared" si="286"/>
        <v>2298000</v>
      </c>
      <c r="CX130" s="25"/>
      <c r="CY130" s="25"/>
      <c r="CZ130" s="25">
        <v>2298000</v>
      </c>
      <c r="DA130" s="25"/>
      <c r="DB130" s="61">
        <f t="shared" si="287"/>
        <v>1064000</v>
      </c>
      <c r="DC130" s="25"/>
      <c r="DD130" s="25"/>
      <c r="DE130" s="25">
        <v>1064000</v>
      </c>
      <c r="DF130" s="61">
        <f t="shared" si="288"/>
        <v>0</v>
      </c>
      <c r="DG130" s="25"/>
      <c r="DH130" s="25"/>
      <c r="DI130" s="25"/>
      <c r="DJ130" s="61">
        <f t="shared" si="289"/>
        <v>0</v>
      </c>
      <c r="DK130" s="25"/>
      <c r="DL130" s="25"/>
      <c r="DM130" s="25"/>
      <c r="DN130" s="61">
        <f t="shared" si="290"/>
        <v>0</v>
      </c>
      <c r="DO130" s="25"/>
      <c r="DP130" s="25"/>
      <c r="DQ130" s="25"/>
      <c r="DR130" s="61">
        <f t="shared" si="304"/>
        <v>0</v>
      </c>
      <c r="DS130" s="25"/>
      <c r="DT130" s="25"/>
      <c r="DU130" s="25"/>
      <c r="DV130" s="25"/>
      <c r="DW130" s="61">
        <f t="shared" si="230"/>
        <v>12730000</v>
      </c>
      <c r="DX130" s="25">
        <v>12730000</v>
      </c>
      <c r="DY130" s="25"/>
      <c r="DZ130" s="25"/>
      <c r="EA130" s="25"/>
      <c r="EB130" s="25"/>
      <c r="EC130" s="25"/>
      <c r="ED130" s="25"/>
      <c r="EE130" s="61">
        <f t="shared" si="305"/>
        <v>12873300</v>
      </c>
      <c r="EF130" s="25">
        <v>4860200</v>
      </c>
      <c r="EG130" s="25">
        <v>1677600</v>
      </c>
      <c r="EH130" s="25"/>
      <c r="EI130" s="25">
        <v>6335500</v>
      </c>
      <c r="EJ130" s="25"/>
      <c r="EK130" s="25"/>
      <c r="EL130" s="61">
        <f t="shared" si="267"/>
        <v>4950000</v>
      </c>
      <c r="EM130" s="25">
        <v>4950000</v>
      </c>
      <c r="EN130" s="25"/>
      <c r="EO130" s="61">
        <f t="shared" si="231"/>
        <v>3634000</v>
      </c>
      <c r="EP130" s="25">
        <v>3634000</v>
      </c>
      <c r="EQ130" s="25"/>
      <c r="ER130" s="25"/>
      <c r="ES130" s="25"/>
      <c r="ET130" s="25"/>
      <c r="EU130" s="61">
        <f t="shared" si="268"/>
        <v>9312000</v>
      </c>
      <c r="EV130" s="25">
        <v>9312000</v>
      </c>
      <c r="EW130" s="25"/>
      <c r="EX130" s="25"/>
      <c r="EY130" s="25"/>
      <c r="EZ130" s="25">
        <v>422000</v>
      </c>
      <c r="FA130" s="25">
        <v>820000</v>
      </c>
      <c r="FB130" s="25"/>
      <c r="FC130" s="25">
        <v>740000</v>
      </c>
      <c r="FD130" s="25"/>
      <c r="FE130" s="25">
        <v>2560000</v>
      </c>
      <c r="FF130" s="25">
        <v>1488000</v>
      </c>
      <c r="FG130" s="25">
        <v>9826000</v>
      </c>
      <c r="FH130" s="25">
        <v>5338400</v>
      </c>
      <c r="FI130" s="25">
        <v>1057000</v>
      </c>
      <c r="FJ130" s="25">
        <v>832500</v>
      </c>
      <c r="FK130" s="61">
        <f t="shared" si="269"/>
        <v>20046000</v>
      </c>
      <c r="FL130" s="25">
        <v>20046000</v>
      </c>
      <c r="FM130" s="25"/>
      <c r="FN130" s="61">
        <f t="shared" si="270"/>
        <v>2687800</v>
      </c>
      <c r="FO130" s="25">
        <v>2687800</v>
      </c>
      <c r="FP130" s="25"/>
      <c r="FQ130" s="25">
        <f t="shared" si="271"/>
        <v>1122000</v>
      </c>
      <c r="FR130" s="25">
        <v>1122000</v>
      </c>
      <c r="FS130" s="182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>
        <f t="shared" si="325"/>
        <v>3599000</v>
      </c>
      <c r="GH130" s="25">
        <f t="shared" si="313"/>
        <v>3599000</v>
      </c>
      <c r="GI130" s="25">
        <f t="shared" si="314"/>
        <v>0</v>
      </c>
      <c r="GJ130" s="25">
        <f t="shared" ref="GJ130:GJ135" si="385">GM130+GP130+GS130+GV130+GY130+HB130+HE130+HH130+HL130+HO130+HR130</f>
        <v>0</v>
      </c>
      <c r="GK130" s="25">
        <v>307000</v>
      </c>
      <c r="GL130" s="25"/>
      <c r="GM130" s="25"/>
      <c r="GN130" s="25">
        <v>1514000</v>
      </c>
      <c r="GO130" s="25"/>
      <c r="GP130" s="25"/>
      <c r="GQ130" s="25">
        <v>140000</v>
      </c>
      <c r="GR130" s="25"/>
      <c r="GS130" s="25"/>
      <c r="GT130" s="25"/>
      <c r="GU130" s="25"/>
      <c r="GV130" s="25"/>
      <c r="GW130" s="25"/>
      <c r="GX130" s="25"/>
      <c r="GY130" s="25"/>
      <c r="GZ130" s="25">
        <v>1020000</v>
      </c>
      <c r="HA130" s="25"/>
      <c r="HB130" s="25"/>
      <c r="HC130" s="25">
        <v>180000</v>
      </c>
      <c r="HD130" s="25"/>
      <c r="HE130" s="25"/>
      <c r="HF130" s="25"/>
      <c r="HG130" s="25"/>
      <c r="HH130" s="25"/>
      <c r="HI130" s="25"/>
      <c r="HJ130" s="25"/>
      <c r="HK130" s="25"/>
      <c r="HL130" s="25"/>
      <c r="HM130" s="25">
        <v>136000</v>
      </c>
      <c r="HN130" s="25"/>
      <c r="HO130" s="25"/>
      <c r="HP130" s="25">
        <v>164000</v>
      </c>
      <c r="HQ130" s="25"/>
      <c r="HR130" s="25"/>
      <c r="HS130" s="25">
        <v>138000</v>
      </c>
      <c r="HT130" s="25"/>
      <c r="HU130" s="216"/>
      <c r="HV130" s="235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</row>
    <row r="131" spans="1:256" s="6" customFormat="1" ht="15" hidden="1" customHeight="1">
      <c r="A131" s="46"/>
      <c r="B131" s="46">
        <v>6702</v>
      </c>
      <c r="C131" s="47" t="s">
        <v>448</v>
      </c>
      <c r="D131" s="57">
        <f t="shared" si="291"/>
        <v>416940000</v>
      </c>
      <c r="E131" s="82">
        <f t="shared" si="273"/>
        <v>286834000</v>
      </c>
      <c r="F131" s="61">
        <f t="shared" si="292"/>
        <v>10770000</v>
      </c>
      <c r="G131" s="61">
        <f t="shared" si="293"/>
        <v>14810000</v>
      </c>
      <c r="H131" s="61">
        <f t="shared" si="306"/>
        <v>0</v>
      </c>
      <c r="I131" s="61">
        <f t="shared" si="306"/>
        <v>0</v>
      </c>
      <c r="J131" s="61">
        <f t="shared" si="294"/>
        <v>50659000</v>
      </c>
      <c r="K131" s="82">
        <f t="shared" si="274"/>
        <v>171373000</v>
      </c>
      <c r="L131" s="82">
        <f t="shared" si="275"/>
        <v>39222000</v>
      </c>
      <c r="M131" s="60">
        <f t="shared" si="229"/>
        <v>0</v>
      </c>
      <c r="N131" s="53">
        <f t="shared" si="276"/>
        <v>0</v>
      </c>
      <c r="O131" s="25">
        <f t="shared" si="311"/>
        <v>0</v>
      </c>
      <c r="P131" s="25">
        <f t="shared" si="374"/>
        <v>0</v>
      </c>
      <c r="Q131" s="25">
        <f t="shared" si="375"/>
        <v>0</v>
      </c>
      <c r="R131" s="25">
        <f t="shared" si="375"/>
        <v>0</v>
      </c>
      <c r="S131" s="25">
        <f t="shared" si="376"/>
        <v>0</v>
      </c>
      <c r="T131" s="25">
        <f t="shared" si="377"/>
        <v>0</v>
      </c>
      <c r="U131" s="25">
        <f t="shared" si="378"/>
        <v>0</v>
      </c>
      <c r="V131" s="25">
        <f t="shared" si="379"/>
        <v>0</v>
      </c>
      <c r="W131" s="25">
        <f t="shared" si="380"/>
        <v>0</v>
      </c>
      <c r="X131" s="25">
        <f t="shared" si="381"/>
        <v>0</v>
      </c>
      <c r="Y131" s="25">
        <f t="shared" si="382"/>
        <v>0</v>
      </c>
      <c r="Z131" s="25">
        <f t="shared" si="383"/>
        <v>0</v>
      </c>
      <c r="AA131" s="25">
        <f t="shared" si="383"/>
        <v>0</v>
      </c>
      <c r="AB131" s="25">
        <f t="shared" si="312"/>
        <v>0</v>
      </c>
      <c r="AC131" s="9">
        <f t="shared" si="312"/>
        <v>0</v>
      </c>
      <c r="AD131" s="25">
        <f t="shared" si="384"/>
        <v>0</v>
      </c>
      <c r="AE131" s="53">
        <f t="shared" si="277"/>
        <v>127936000</v>
      </c>
      <c r="AF131" s="61">
        <f t="shared" si="295"/>
        <v>0</v>
      </c>
      <c r="AG131" s="61">
        <f t="shared" si="296"/>
        <v>127936000</v>
      </c>
      <c r="AH131" s="53">
        <f t="shared" si="307"/>
        <v>2170000</v>
      </c>
      <c r="AI131" s="132">
        <f t="shared" si="261"/>
        <v>0</v>
      </c>
      <c r="AJ131" s="82">
        <f t="shared" si="278"/>
        <v>0</v>
      </c>
      <c r="AK131" s="82">
        <f t="shared" si="279"/>
        <v>0</v>
      </c>
      <c r="AL131" s="82">
        <f t="shared" si="280"/>
        <v>0</v>
      </c>
      <c r="AM131" s="82">
        <f t="shared" si="281"/>
        <v>2170000</v>
      </c>
      <c r="AN131" s="82">
        <f t="shared" si="282"/>
        <v>0</v>
      </c>
      <c r="AO131" s="82">
        <f t="shared" si="283"/>
        <v>0</v>
      </c>
      <c r="AP131" s="82">
        <f t="shared" si="284"/>
        <v>0</v>
      </c>
      <c r="AQ131" s="12">
        <f t="shared" si="308"/>
        <v>0</v>
      </c>
      <c r="AR131" s="30">
        <f t="shared" si="309"/>
        <v>0</v>
      </c>
      <c r="AS131" s="25"/>
      <c r="AT131" s="25"/>
      <c r="AU131" s="25"/>
      <c r="AV131" s="25"/>
      <c r="AW131" s="25"/>
      <c r="AX131" s="25"/>
      <c r="AY131" s="25"/>
      <c r="AZ131" s="25"/>
      <c r="BA131" s="25">
        <v>7900000</v>
      </c>
      <c r="BB131" s="30">
        <f t="shared" si="310"/>
        <v>2870000</v>
      </c>
      <c r="BC131" s="25">
        <v>2870000</v>
      </c>
      <c r="BD131" s="25"/>
      <c r="BE131" s="25"/>
      <c r="BF131" s="30">
        <f t="shared" si="285"/>
        <v>16980000</v>
      </c>
      <c r="BG131" s="25">
        <v>14810000</v>
      </c>
      <c r="BH131" s="25"/>
      <c r="BI131" s="25">
        <v>2170000</v>
      </c>
      <c r="BJ131" s="25"/>
      <c r="BK131" s="25"/>
      <c r="BL131" s="25"/>
      <c r="BM131" s="61">
        <f t="shared" si="297"/>
        <v>22590000</v>
      </c>
      <c r="BN131" s="25"/>
      <c r="BO131" s="25"/>
      <c r="BP131" s="25">
        <v>22590000</v>
      </c>
      <c r="BQ131" s="25"/>
      <c r="BR131" s="25"/>
      <c r="BS131" s="25"/>
      <c r="BT131" s="61">
        <f t="shared" si="298"/>
        <v>5550000</v>
      </c>
      <c r="BU131" s="25"/>
      <c r="BV131" s="25">
        <v>5550000</v>
      </c>
      <c r="BW131" s="61">
        <f t="shared" si="299"/>
        <v>3250000</v>
      </c>
      <c r="BX131" s="25">
        <v>1800000</v>
      </c>
      <c r="BY131" s="25"/>
      <c r="BZ131" s="25">
        <v>1450000</v>
      </c>
      <c r="CA131" s="25"/>
      <c r="CB131" s="61">
        <f t="shared" si="300"/>
        <v>16127000</v>
      </c>
      <c r="CC131" s="25">
        <v>3210000</v>
      </c>
      <c r="CD131" s="25"/>
      <c r="CE131" s="25">
        <v>12917000</v>
      </c>
      <c r="CF131" s="25"/>
      <c r="CG131" s="61">
        <f t="shared" si="301"/>
        <v>5100000</v>
      </c>
      <c r="CH131" s="25">
        <v>2310000</v>
      </c>
      <c r="CI131" s="25"/>
      <c r="CJ131" s="25">
        <v>2790000</v>
      </c>
      <c r="CK131" s="25"/>
      <c r="CL131" s="61">
        <f t="shared" si="302"/>
        <v>29960000</v>
      </c>
      <c r="CM131" s="25">
        <v>11705000</v>
      </c>
      <c r="CN131" s="25"/>
      <c r="CO131" s="25">
        <v>18255000</v>
      </c>
      <c r="CP131" s="25"/>
      <c r="CQ131" s="25"/>
      <c r="CR131" s="61">
        <f t="shared" si="303"/>
        <v>7756000</v>
      </c>
      <c r="CS131" s="25">
        <v>1290000</v>
      </c>
      <c r="CT131" s="25"/>
      <c r="CU131" s="25">
        <v>6466000</v>
      </c>
      <c r="CV131" s="25"/>
      <c r="CW131" s="61">
        <f t="shared" si="286"/>
        <v>12620000</v>
      </c>
      <c r="CX131" s="25">
        <v>1530000</v>
      </c>
      <c r="CY131" s="25"/>
      <c r="CZ131" s="25">
        <v>11090000</v>
      </c>
      <c r="DA131" s="25"/>
      <c r="DB131" s="61">
        <f t="shared" si="287"/>
        <v>13388000</v>
      </c>
      <c r="DC131" s="25"/>
      <c r="DD131" s="25"/>
      <c r="DE131" s="25">
        <v>13388000</v>
      </c>
      <c r="DF131" s="61">
        <f t="shared" si="288"/>
        <v>4588000</v>
      </c>
      <c r="DG131" s="25">
        <v>4588000</v>
      </c>
      <c r="DH131" s="25"/>
      <c r="DI131" s="25"/>
      <c r="DJ131" s="61">
        <f t="shared" si="289"/>
        <v>2936000</v>
      </c>
      <c r="DK131" s="25">
        <v>2346000</v>
      </c>
      <c r="DL131" s="25"/>
      <c r="DM131" s="25">
        <v>590000</v>
      </c>
      <c r="DN131" s="61">
        <f t="shared" si="290"/>
        <v>150000</v>
      </c>
      <c r="DO131" s="25"/>
      <c r="DP131" s="25"/>
      <c r="DQ131" s="25">
        <v>150000</v>
      </c>
      <c r="DR131" s="61">
        <f t="shared" si="304"/>
        <v>8450000</v>
      </c>
      <c r="DS131" s="25">
        <v>980000</v>
      </c>
      <c r="DT131" s="25"/>
      <c r="DU131" s="25">
        <v>7470000</v>
      </c>
      <c r="DV131" s="25"/>
      <c r="DW131" s="61">
        <f t="shared" si="230"/>
        <v>16700000</v>
      </c>
      <c r="DX131" s="25">
        <v>16700000</v>
      </c>
      <c r="DY131" s="25"/>
      <c r="DZ131" s="25"/>
      <c r="EA131" s="25"/>
      <c r="EB131" s="25"/>
      <c r="EC131" s="25"/>
      <c r="ED131" s="25"/>
      <c r="EE131" s="61">
        <f t="shared" si="305"/>
        <v>63700000</v>
      </c>
      <c r="EF131" s="25">
        <v>20900000</v>
      </c>
      <c r="EG131" s="25">
        <v>17570000</v>
      </c>
      <c r="EH131" s="25"/>
      <c r="EI131" s="25">
        <v>25230000</v>
      </c>
      <c r="EJ131" s="25"/>
      <c r="EK131" s="25"/>
      <c r="EL131" s="61">
        <f t="shared" si="267"/>
        <v>26170000</v>
      </c>
      <c r="EM131" s="25">
        <v>26170000</v>
      </c>
      <c r="EN131" s="25"/>
      <c r="EO131" s="61">
        <f t="shared" si="231"/>
        <v>40830000</v>
      </c>
      <c r="EP131" s="25">
        <v>40830000</v>
      </c>
      <c r="EQ131" s="25"/>
      <c r="ER131" s="25"/>
      <c r="ES131" s="25"/>
      <c r="ET131" s="25"/>
      <c r="EU131" s="61">
        <f t="shared" si="268"/>
        <v>19540000</v>
      </c>
      <c r="EV131" s="25">
        <v>19540000</v>
      </c>
      <c r="EW131" s="25"/>
      <c r="EX131" s="25"/>
      <c r="EY131" s="25"/>
      <c r="EZ131" s="25">
        <v>490000</v>
      </c>
      <c r="FA131" s="25">
        <v>973000</v>
      </c>
      <c r="FB131" s="25">
        <v>2310000</v>
      </c>
      <c r="FC131" s="25">
        <v>210000</v>
      </c>
      <c r="FD131" s="25">
        <v>3940000</v>
      </c>
      <c r="FE131" s="25">
        <v>8360000</v>
      </c>
      <c r="FF131" s="25">
        <v>11710000</v>
      </c>
      <c r="FG131" s="25">
        <v>12120000</v>
      </c>
      <c r="FH131" s="25">
        <v>9550000</v>
      </c>
      <c r="FI131" s="25"/>
      <c r="FJ131" s="25">
        <v>900000</v>
      </c>
      <c r="FK131" s="61">
        <f t="shared" si="269"/>
        <v>4300000</v>
      </c>
      <c r="FL131" s="25">
        <v>4300000</v>
      </c>
      <c r="FM131" s="25"/>
      <c r="FN131" s="61">
        <f t="shared" si="270"/>
        <v>15410000</v>
      </c>
      <c r="FO131" s="25">
        <v>15410000</v>
      </c>
      <c r="FP131" s="25"/>
      <c r="FQ131" s="25">
        <f t="shared" si="271"/>
        <v>11692000</v>
      </c>
      <c r="FR131" s="25">
        <v>11692000</v>
      </c>
      <c r="FS131" s="182"/>
      <c r="FT131" s="25"/>
      <c r="FU131" s="25">
        <v>280000</v>
      </c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>
        <f t="shared" si="325"/>
        <v>7540000</v>
      </c>
      <c r="GH131" s="25">
        <f t="shared" si="313"/>
        <v>7540000</v>
      </c>
      <c r="GI131" s="25">
        <f t="shared" si="314"/>
        <v>0</v>
      </c>
      <c r="GJ131" s="25">
        <f t="shared" si="385"/>
        <v>0</v>
      </c>
      <c r="GK131" s="25">
        <v>300000</v>
      </c>
      <c r="GL131" s="25"/>
      <c r="GM131" s="25"/>
      <c r="GN131" s="25">
        <v>2950000</v>
      </c>
      <c r="GO131" s="25"/>
      <c r="GP131" s="25"/>
      <c r="GQ131" s="25">
        <v>1550000</v>
      </c>
      <c r="GR131" s="25"/>
      <c r="GS131" s="25"/>
      <c r="GT131" s="25"/>
      <c r="GU131" s="25"/>
      <c r="GV131" s="25"/>
      <c r="GW131" s="25"/>
      <c r="GX131" s="25"/>
      <c r="GY131" s="25"/>
      <c r="GZ131" s="25">
        <v>1360000</v>
      </c>
      <c r="HA131" s="25"/>
      <c r="HB131" s="25"/>
      <c r="HC131" s="25">
        <v>240000</v>
      </c>
      <c r="HD131" s="25"/>
      <c r="HE131" s="25"/>
      <c r="HF131" s="25"/>
      <c r="HG131" s="25"/>
      <c r="HH131" s="25"/>
      <c r="HI131" s="25"/>
      <c r="HJ131" s="25"/>
      <c r="HK131" s="25"/>
      <c r="HL131" s="25"/>
      <c r="HM131" s="25">
        <v>250000</v>
      </c>
      <c r="HN131" s="25"/>
      <c r="HO131" s="25"/>
      <c r="HP131" s="25">
        <v>300000</v>
      </c>
      <c r="HQ131" s="25"/>
      <c r="HR131" s="25"/>
      <c r="HS131" s="25">
        <v>590000</v>
      </c>
      <c r="HT131" s="25"/>
      <c r="HU131" s="216"/>
      <c r="HV131" s="235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</row>
    <row r="132" spans="1:256" s="6" customFormat="1" ht="15" hidden="1" customHeight="1">
      <c r="A132" s="46"/>
      <c r="B132" s="46">
        <v>6703</v>
      </c>
      <c r="C132" s="47" t="s">
        <v>419</v>
      </c>
      <c r="D132" s="57">
        <f t="shared" si="291"/>
        <v>263680000</v>
      </c>
      <c r="E132" s="82">
        <f t="shared" si="273"/>
        <v>196585000</v>
      </c>
      <c r="F132" s="61">
        <f t="shared" si="292"/>
        <v>11080000</v>
      </c>
      <c r="G132" s="61">
        <f t="shared" si="293"/>
        <v>20254000</v>
      </c>
      <c r="H132" s="61">
        <f t="shared" si="306"/>
        <v>0</v>
      </c>
      <c r="I132" s="61">
        <f t="shared" si="306"/>
        <v>0</v>
      </c>
      <c r="J132" s="61">
        <f t="shared" si="294"/>
        <v>34061000</v>
      </c>
      <c r="K132" s="82">
        <f t="shared" si="274"/>
        <v>97598000</v>
      </c>
      <c r="L132" s="82">
        <f t="shared" si="275"/>
        <v>33592000</v>
      </c>
      <c r="M132" s="60">
        <f t="shared" si="229"/>
        <v>0</v>
      </c>
      <c r="N132" s="53">
        <f t="shared" si="276"/>
        <v>0</v>
      </c>
      <c r="O132" s="25">
        <f t="shared" si="311"/>
        <v>0</v>
      </c>
      <c r="P132" s="25">
        <f t="shared" si="374"/>
        <v>0</v>
      </c>
      <c r="Q132" s="25">
        <f t="shared" si="375"/>
        <v>0</v>
      </c>
      <c r="R132" s="25">
        <f t="shared" si="375"/>
        <v>0</v>
      </c>
      <c r="S132" s="25">
        <f t="shared" si="376"/>
        <v>0</v>
      </c>
      <c r="T132" s="25">
        <f t="shared" si="377"/>
        <v>0</v>
      </c>
      <c r="U132" s="25">
        <f t="shared" si="378"/>
        <v>0</v>
      </c>
      <c r="V132" s="25">
        <f t="shared" si="379"/>
        <v>0</v>
      </c>
      <c r="W132" s="25">
        <f t="shared" si="380"/>
        <v>0</v>
      </c>
      <c r="X132" s="25">
        <f t="shared" si="381"/>
        <v>0</v>
      </c>
      <c r="Y132" s="25">
        <f t="shared" si="382"/>
        <v>0</v>
      </c>
      <c r="Z132" s="25">
        <f t="shared" si="383"/>
        <v>0</v>
      </c>
      <c r="AA132" s="25">
        <f t="shared" si="383"/>
        <v>0</v>
      </c>
      <c r="AB132" s="25">
        <f t="shared" si="312"/>
        <v>0</v>
      </c>
      <c r="AC132" s="9">
        <f t="shared" si="312"/>
        <v>0</v>
      </c>
      <c r="AD132" s="25">
        <f t="shared" si="384"/>
        <v>0</v>
      </c>
      <c r="AE132" s="53">
        <f t="shared" si="277"/>
        <v>67095000</v>
      </c>
      <c r="AF132" s="61">
        <f t="shared" si="295"/>
        <v>0</v>
      </c>
      <c r="AG132" s="61">
        <f t="shared" si="296"/>
        <v>67095000</v>
      </c>
      <c r="AH132" s="53">
        <f t="shared" si="307"/>
        <v>0</v>
      </c>
      <c r="AI132" s="132">
        <f t="shared" si="261"/>
        <v>0</v>
      </c>
      <c r="AJ132" s="82">
        <f t="shared" si="278"/>
        <v>0</v>
      </c>
      <c r="AK132" s="82">
        <f t="shared" si="279"/>
        <v>0</v>
      </c>
      <c r="AL132" s="82">
        <f t="shared" si="280"/>
        <v>0</v>
      </c>
      <c r="AM132" s="82">
        <f t="shared" si="281"/>
        <v>0</v>
      </c>
      <c r="AN132" s="82">
        <f t="shared" si="282"/>
        <v>0</v>
      </c>
      <c r="AO132" s="82">
        <f t="shared" si="283"/>
        <v>0</v>
      </c>
      <c r="AP132" s="82">
        <f t="shared" si="284"/>
        <v>0</v>
      </c>
      <c r="AQ132" s="12">
        <f t="shared" si="308"/>
        <v>0</v>
      </c>
      <c r="AR132" s="30">
        <f t="shared" si="309"/>
        <v>0</v>
      </c>
      <c r="AS132" s="25"/>
      <c r="AT132" s="25"/>
      <c r="AU132" s="25"/>
      <c r="AV132" s="25"/>
      <c r="AW132" s="25"/>
      <c r="AX132" s="25"/>
      <c r="AY132" s="25"/>
      <c r="AZ132" s="25"/>
      <c r="BA132" s="25">
        <v>6580000</v>
      </c>
      <c r="BB132" s="30">
        <f t="shared" si="310"/>
        <v>4500000</v>
      </c>
      <c r="BC132" s="25">
        <v>4500000</v>
      </c>
      <c r="BD132" s="25"/>
      <c r="BE132" s="25"/>
      <c r="BF132" s="30">
        <f t="shared" si="285"/>
        <v>20254000</v>
      </c>
      <c r="BG132" s="25">
        <v>20254000</v>
      </c>
      <c r="BH132" s="25"/>
      <c r="BI132" s="25"/>
      <c r="BJ132" s="25"/>
      <c r="BK132" s="25"/>
      <c r="BL132" s="25"/>
      <c r="BM132" s="61">
        <f t="shared" si="297"/>
        <v>14770000</v>
      </c>
      <c r="BN132" s="25"/>
      <c r="BO132" s="25"/>
      <c r="BP132" s="25">
        <v>14770000</v>
      </c>
      <c r="BQ132" s="25"/>
      <c r="BR132" s="25"/>
      <c r="BS132" s="25"/>
      <c r="BT132" s="61">
        <f t="shared" si="298"/>
        <v>5580000</v>
      </c>
      <c r="BU132" s="25"/>
      <c r="BV132" s="25">
        <v>5580000</v>
      </c>
      <c r="BW132" s="61">
        <f t="shared" si="299"/>
        <v>0</v>
      </c>
      <c r="BX132" s="25"/>
      <c r="BY132" s="25"/>
      <c r="BZ132" s="25"/>
      <c r="CA132" s="25"/>
      <c r="CB132" s="61">
        <f t="shared" si="300"/>
        <v>2861000</v>
      </c>
      <c r="CC132" s="25">
        <v>2861000</v>
      </c>
      <c r="CD132" s="25"/>
      <c r="CE132" s="25"/>
      <c r="CF132" s="25"/>
      <c r="CG132" s="61">
        <f t="shared" si="301"/>
        <v>1275000</v>
      </c>
      <c r="CH132" s="25"/>
      <c r="CI132" s="25"/>
      <c r="CJ132" s="25">
        <v>1275000</v>
      </c>
      <c r="CK132" s="25"/>
      <c r="CL132" s="61">
        <f t="shared" si="302"/>
        <v>16550000</v>
      </c>
      <c r="CM132" s="25">
        <v>14700000</v>
      </c>
      <c r="CN132" s="25"/>
      <c r="CO132" s="25">
        <v>1850000</v>
      </c>
      <c r="CP132" s="25"/>
      <c r="CQ132" s="25"/>
      <c r="CR132" s="61">
        <f t="shared" si="303"/>
        <v>5090000</v>
      </c>
      <c r="CS132" s="25"/>
      <c r="CT132" s="25"/>
      <c r="CU132" s="25">
        <v>5090000</v>
      </c>
      <c r="CV132" s="25"/>
      <c r="CW132" s="61">
        <f t="shared" si="286"/>
        <v>10410000</v>
      </c>
      <c r="CX132" s="25"/>
      <c r="CY132" s="25"/>
      <c r="CZ132" s="25">
        <v>10410000</v>
      </c>
      <c r="DA132" s="25"/>
      <c r="DB132" s="61">
        <f t="shared" si="287"/>
        <v>2820000</v>
      </c>
      <c r="DC132" s="25"/>
      <c r="DD132" s="25"/>
      <c r="DE132" s="25">
        <v>2820000</v>
      </c>
      <c r="DF132" s="61">
        <f t="shared" si="288"/>
        <v>0</v>
      </c>
      <c r="DG132" s="25"/>
      <c r="DH132" s="25"/>
      <c r="DI132" s="25"/>
      <c r="DJ132" s="61">
        <f t="shared" si="289"/>
        <v>0</v>
      </c>
      <c r="DK132" s="25"/>
      <c r="DL132" s="25"/>
      <c r="DM132" s="25"/>
      <c r="DN132" s="61">
        <f t="shared" si="290"/>
        <v>0</v>
      </c>
      <c r="DO132" s="25"/>
      <c r="DP132" s="25"/>
      <c r="DQ132" s="25"/>
      <c r="DR132" s="61">
        <f t="shared" si="304"/>
        <v>250000</v>
      </c>
      <c r="DS132" s="25"/>
      <c r="DT132" s="25"/>
      <c r="DU132" s="25">
        <v>250000</v>
      </c>
      <c r="DV132" s="25"/>
      <c r="DW132" s="61">
        <f t="shared" si="230"/>
        <v>9952000</v>
      </c>
      <c r="DX132" s="25">
        <v>9952000</v>
      </c>
      <c r="DY132" s="25"/>
      <c r="DZ132" s="25"/>
      <c r="EA132" s="25"/>
      <c r="EB132" s="25"/>
      <c r="EC132" s="25"/>
      <c r="ED132" s="25"/>
      <c r="EE132" s="61">
        <f t="shared" si="305"/>
        <v>63090000</v>
      </c>
      <c r="EF132" s="25">
        <v>16500000</v>
      </c>
      <c r="EG132" s="25">
        <v>21540000</v>
      </c>
      <c r="EH132" s="25"/>
      <c r="EI132" s="25">
        <v>25050000</v>
      </c>
      <c r="EJ132" s="25"/>
      <c r="EK132" s="25"/>
      <c r="EL132" s="61">
        <f t="shared" si="267"/>
        <v>15626000</v>
      </c>
      <c r="EM132" s="25">
        <v>15626000</v>
      </c>
      <c r="EN132" s="25"/>
      <c r="EO132" s="61">
        <f t="shared" si="231"/>
        <v>18100000</v>
      </c>
      <c r="EP132" s="25">
        <v>18100000</v>
      </c>
      <c r="EQ132" s="25"/>
      <c r="ER132" s="25"/>
      <c r="ES132" s="25"/>
      <c r="ET132" s="25"/>
      <c r="EU132" s="61">
        <f t="shared" si="268"/>
        <v>14760000</v>
      </c>
      <c r="EV132" s="25">
        <v>14760000</v>
      </c>
      <c r="EW132" s="25"/>
      <c r="EX132" s="25"/>
      <c r="EY132" s="25"/>
      <c r="EZ132" s="25"/>
      <c r="FA132" s="25"/>
      <c r="FB132" s="25"/>
      <c r="FC132" s="25">
        <v>400000</v>
      </c>
      <c r="FD132" s="25">
        <v>9340000</v>
      </c>
      <c r="FE132" s="25">
        <v>2090000</v>
      </c>
      <c r="FF132" s="25">
        <v>880000</v>
      </c>
      <c r="FG132" s="25">
        <v>4220000</v>
      </c>
      <c r="FH132" s="25">
        <v>250000</v>
      </c>
      <c r="FI132" s="25"/>
      <c r="FJ132" s="25">
        <v>440000</v>
      </c>
      <c r="FK132" s="61">
        <f t="shared" si="269"/>
        <v>6400000</v>
      </c>
      <c r="FL132" s="25">
        <v>6400000</v>
      </c>
      <c r="FM132" s="25"/>
      <c r="FN132" s="61">
        <f t="shared" si="270"/>
        <v>5982000</v>
      </c>
      <c r="FO132" s="25">
        <v>5982000</v>
      </c>
      <c r="FP132" s="25"/>
      <c r="FQ132" s="25">
        <f t="shared" si="271"/>
        <v>5980000</v>
      </c>
      <c r="FR132" s="25">
        <v>5980000</v>
      </c>
      <c r="FS132" s="182"/>
      <c r="FT132" s="25"/>
      <c r="FU132" s="25">
        <v>1600000</v>
      </c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>
        <f t="shared" si="325"/>
        <v>13630000</v>
      </c>
      <c r="GH132" s="25">
        <f t="shared" si="313"/>
        <v>13630000</v>
      </c>
      <c r="GI132" s="25">
        <f t="shared" si="314"/>
        <v>0</v>
      </c>
      <c r="GJ132" s="25">
        <f t="shared" si="385"/>
        <v>0</v>
      </c>
      <c r="GK132" s="25">
        <v>1800000</v>
      </c>
      <c r="GL132" s="25"/>
      <c r="GM132" s="25"/>
      <c r="GN132" s="25">
        <v>1800000</v>
      </c>
      <c r="GO132" s="25"/>
      <c r="GP132" s="25"/>
      <c r="GQ132" s="25">
        <v>1800000</v>
      </c>
      <c r="GR132" s="25"/>
      <c r="GS132" s="25"/>
      <c r="GT132" s="25"/>
      <c r="GU132" s="25"/>
      <c r="GV132" s="25"/>
      <c r="GW132" s="25"/>
      <c r="GX132" s="25"/>
      <c r="GY132" s="25"/>
      <c r="GZ132" s="25">
        <v>2040000</v>
      </c>
      <c r="HA132" s="25"/>
      <c r="HB132" s="25"/>
      <c r="HC132" s="25">
        <v>1200000</v>
      </c>
      <c r="HD132" s="25"/>
      <c r="HE132" s="25"/>
      <c r="HF132" s="25">
        <v>1050000</v>
      </c>
      <c r="HG132" s="25"/>
      <c r="HH132" s="25"/>
      <c r="HI132" s="25"/>
      <c r="HJ132" s="25"/>
      <c r="HK132" s="25"/>
      <c r="HL132" s="25"/>
      <c r="HM132" s="25">
        <v>1800000</v>
      </c>
      <c r="HN132" s="25"/>
      <c r="HO132" s="25"/>
      <c r="HP132" s="25">
        <v>1800000</v>
      </c>
      <c r="HQ132" s="25"/>
      <c r="HR132" s="25"/>
      <c r="HS132" s="25">
        <v>340000</v>
      </c>
      <c r="HT132" s="25"/>
      <c r="HU132" s="216"/>
      <c r="HV132" s="235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</row>
    <row r="133" spans="1:256" s="6" customFormat="1" ht="15" hidden="1" customHeight="1">
      <c r="A133" s="46"/>
      <c r="B133" s="46">
        <v>6704</v>
      </c>
      <c r="C133" s="47" t="s">
        <v>420</v>
      </c>
      <c r="D133" s="57">
        <f t="shared" si="291"/>
        <v>403070000</v>
      </c>
      <c r="E133" s="82">
        <f t="shared" si="273"/>
        <v>301290000</v>
      </c>
      <c r="F133" s="61">
        <f t="shared" si="292"/>
        <v>10400000</v>
      </c>
      <c r="G133" s="61">
        <f t="shared" si="293"/>
        <v>12000000</v>
      </c>
      <c r="H133" s="61">
        <f t="shared" si="306"/>
        <v>0</v>
      </c>
      <c r="I133" s="61">
        <f t="shared" si="306"/>
        <v>0</v>
      </c>
      <c r="J133" s="61">
        <f t="shared" si="294"/>
        <v>56560000</v>
      </c>
      <c r="K133" s="82">
        <f t="shared" si="274"/>
        <v>103830000</v>
      </c>
      <c r="L133" s="82">
        <f t="shared" si="275"/>
        <v>118500000</v>
      </c>
      <c r="M133" s="60">
        <f t="shared" si="229"/>
        <v>0</v>
      </c>
      <c r="N133" s="53">
        <f t="shared" si="276"/>
        <v>0</v>
      </c>
      <c r="O133" s="25">
        <f t="shared" si="311"/>
        <v>0</v>
      </c>
      <c r="P133" s="25">
        <f t="shared" si="374"/>
        <v>0</v>
      </c>
      <c r="Q133" s="25">
        <f t="shared" si="375"/>
        <v>0</v>
      </c>
      <c r="R133" s="25">
        <f t="shared" si="375"/>
        <v>0</v>
      </c>
      <c r="S133" s="25">
        <f t="shared" si="376"/>
        <v>0</v>
      </c>
      <c r="T133" s="25">
        <f t="shared" si="377"/>
        <v>0</v>
      </c>
      <c r="U133" s="25">
        <f t="shared" si="378"/>
        <v>0</v>
      </c>
      <c r="V133" s="25">
        <f t="shared" si="379"/>
        <v>0</v>
      </c>
      <c r="W133" s="25">
        <f t="shared" si="380"/>
        <v>0</v>
      </c>
      <c r="X133" s="25">
        <f t="shared" si="381"/>
        <v>0</v>
      </c>
      <c r="Y133" s="25">
        <f t="shared" si="382"/>
        <v>0</v>
      </c>
      <c r="Z133" s="25">
        <f t="shared" si="383"/>
        <v>0</v>
      </c>
      <c r="AA133" s="25">
        <f t="shared" si="383"/>
        <v>0</v>
      </c>
      <c r="AB133" s="25">
        <f t="shared" si="312"/>
        <v>0</v>
      </c>
      <c r="AC133" s="9">
        <f t="shared" si="312"/>
        <v>0</v>
      </c>
      <c r="AD133" s="25">
        <f t="shared" si="384"/>
        <v>0</v>
      </c>
      <c r="AE133" s="53">
        <f t="shared" si="277"/>
        <v>100030000</v>
      </c>
      <c r="AF133" s="61">
        <f t="shared" si="295"/>
        <v>0</v>
      </c>
      <c r="AG133" s="61">
        <f t="shared" si="296"/>
        <v>100030000</v>
      </c>
      <c r="AH133" s="53">
        <f t="shared" si="307"/>
        <v>1750000</v>
      </c>
      <c r="AI133" s="132">
        <f t="shared" si="261"/>
        <v>400000</v>
      </c>
      <c r="AJ133" s="82">
        <f t="shared" si="278"/>
        <v>0</v>
      </c>
      <c r="AK133" s="82">
        <f t="shared" si="279"/>
        <v>0</v>
      </c>
      <c r="AL133" s="82">
        <f t="shared" si="280"/>
        <v>0</v>
      </c>
      <c r="AM133" s="82">
        <f t="shared" si="281"/>
        <v>0</v>
      </c>
      <c r="AN133" s="82">
        <f t="shared" si="282"/>
        <v>1350000</v>
      </c>
      <c r="AO133" s="82">
        <f t="shared" si="283"/>
        <v>0</v>
      </c>
      <c r="AP133" s="82">
        <f t="shared" si="284"/>
        <v>0</v>
      </c>
      <c r="AQ133" s="12">
        <f t="shared" si="308"/>
        <v>0</v>
      </c>
      <c r="AR133" s="30">
        <f t="shared" si="309"/>
        <v>0</v>
      </c>
      <c r="AS133" s="25"/>
      <c r="AT133" s="25"/>
      <c r="AU133" s="25"/>
      <c r="AV133" s="25"/>
      <c r="AW133" s="25"/>
      <c r="AX133" s="25"/>
      <c r="AY133" s="25"/>
      <c r="AZ133" s="25"/>
      <c r="BA133" s="25">
        <v>6000000</v>
      </c>
      <c r="BB133" s="30">
        <f t="shared" si="310"/>
        <v>4800000</v>
      </c>
      <c r="BC133" s="25">
        <v>4400000</v>
      </c>
      <c r="BD133" s="25"/>
      <c r="BE133" s="25">
        <v>400000</v>
      </c>
      <c r="BF133" s="30">
        <f t="shared" si="285"/>
        <v>12000000</v>
      </c>
      <c r="BG133" s="25">
        <v>12000000</v>
      </c>
      <c r="BH133" s="25"/>
      <c r="BI133" s="25"/>
      <c r="BJ133" s="25"/>
      <c r="BK133" s="25"/>
      <c r="BL133" s="25"/>
      <c r="BM133" s="61">
        <f t="shared" si="297"/>
        <v>13100000</v>
      </c>
      <c r="BN133" s="25"/>
      <c r="BO133" s="25"/>
      <c r="BP133" s="25">
        <v>13100000</v>
      </c>
      <c r="BQ133" s="25"/>
      <c r="BR133" s="25"/>
      <c r="BS133" s="25"/>
      <c r="BT133" s="61">
        <f t="shared" si="298"/>
        <v>9600000</v>
      </c>
      <c r="BU133" s="25">
        <v>7200000</v>
      </c>
      <c r="BV133" s="25">
        <v>2400000</v>
      </c>
      <c r="BW133" s="61">
        <f t="shared" si="299"/>
        <v>7800000</v>
      </c>
      <c r="BX133" s="25"/>
      <c r="BY133" s="25"/>
      <c r="BZ133" s="25">
        <v>7800000</v>
      </c>
      <c r="CA133" s="25"/>
      <c r="CB133" s="61">
        <f t="shared" si="300"/>
        <v>4950000</v>
      </c>
      <c r="CC133" s="25"/>
      <c r="CD133" s="25"/>
      <c r="CE133" s="25">
        <v>4950000</v>
      </c>
      <c r="CF133" s="25"/>
      <c r="CG133" s="61">
        <f t="shared" si="301"/>
        <v>14000000</v>
      </c>
      <c r="CH133" s="25">
        <v>10550000</v>
      </c>
      <c r="CI133" s="25"/>
      <c r="CJ133" s="25">
        <v>3450000</v>
      </c>
      <c r="CK133" s="25"/>
      <c r="CL133" s="61">
        <f t="shared" si="302"/>
        <v>6750000</v>
      </c>
      <c r="CM133" s="25">
        <v>4050000</v>
      </c>
      <c r="CN133" s="25"/>
      <c r="CO133" s="25">
        <v>1350000</v>
      </c>
      <c r="CP133" s="25">
        <v>1350000</v>
      </c>
      <c r="CQ133" s="25"/>
      <c r="CR133" s="61">
        <f t="shared" si="303"/>
        <v>13830000</v>
      </c>
      <c r="CS133" s="25"/>
      <c r="CT133" s="25"/>
      <c r="CU133" s="25">
        <v>13830000</v>
      </c>
      <c r="CV133" s="25"/>
      <c r="CW133" s="61">
        <f t="shared" si="286"/>
        <v>7200000</v>
      </c>
      <c r="CX133" s="25"/>
      <c r="CY133" s="25"/>
      <c r="CZ133" s="25">
        <v>7200000</v>
      </c>
      <c r="DA133" s="25"/>
      <c r="DB133" s="61">
        <f t="shared" si="287"/>
        <v>8900000</v>
      </c>
      <c r="DC133" s="25"/>
      <c r="DD133" s="25"/>
      <c r="DE133" s="25">
        <v>8900000</v>
      </c>
      <c r="DF133" s="61">
        <f t="shared" si="288"/>
        <v>19560000</v>
      </c>
      <c r="DG133" s="25">
        <v>19560000</v>
      </c>
      <c r="DH133" s="25"/>
      <c r="DI133" s="25"/>
      <c r="DJ133" s="61">
        <f t="shared" si="289"/>
        <v>13800000</v>
      </c>
      <c r="DK133" s="25">
        <v>12800000</v>
      </c>
      <c r="DL133" s="25"/>
      <c r="DM133" s="25">
        <v>1000000</v>
      </c>
      <c r="DN133" s="61">
        <f t="shared" si="290"/>
        <v>19650000</v>
      </c>
      <c r="DO133" s="25"/>
      <c r="DP133" s="25"/>
      <c r="DQ133" s="25">
        <v>19650000</v>
      </c>
      <c r="DR133" s="61">
        <f t="shared" si="304"/>
        <v>10800000</v>
      </c>
      <c r="DS133" s="25"/>
      <c r="DT133" s="25"/>
      <c r="DU133" s="25">
        <v>10800000</v>
      </c>
      <c r="DV133" s="25"/>
      <c r="DW133" s="61">
        <f t="shared" si="230"/>
        <v>10800000</v>
      </c>
      <c r="DX133" s="25">
        <v>10800000</v>
      </c>
      <c r="DY133" s="25"/>
      <c r="DZ133" s="25"/>
      <c r="EA133" s="25"/>
      <c r="EB133" s="25"/>
      <c r="EC133" s="25"/>
      <c r="ED133" s="25"/>
      <c r="EE133" s="61">
        <f t="shared" si="305"/>
        <v>9600000</v>
      </c>
      <c r="EF133" s="25">
        <v>2400000</v>
      </c>
      <c r="EG133" s="25">
        <v>1600000</v>
      </c>
      <c r="EH133" s="25"/>
      <c r="EI133" s="25">
        <v>5600000</v>
      </c>
      <c r="EJ133" s="25"/>
      <c r="EK133" s="25"/>
      <c r="EL133" s="61">
        <f t="shared" si="267"/>
        <v>4800000</v>
      </c>
      <c r="EM133" s="25">
        <v>4800000</v>
      </c>
      <c r="EN133" s="25"/>
      <c r="EO133" s="61">
        <f t="shared" si="231"/>
        <v>7200000</v>
      </c>
      <c r="EP133" s="25">
        <v>7200000</v>
      </c>
      <c r="EQ133" s="25"/>
      <c r="ER133" s="25"/>
      <c r="ES133" s="25"/>
      <c r="ET133" s="25"/>
      <c r="EU133" s="61">
        <f t="shared" si="268"/>
        <v>6000000</v>
      </c>
      <c r="EV133" s="25">
        <v>6000000</v>
      </c>
      <c r="EW133" s="25"/>
      <c r="EX133" s="25"/>
      <c r="EY133" s="25"/>
      <c r="EZ133" s="25">
        <v>7200000</v>
      </c>
      <c r="FA133" s="25">
        <v>6000000</v>
      </c>
      <c r="FB133" s="25">
        <v>2400000</v>
      </c>
      <c r="FC133" s="25">
        <v>11730000</v>
      </c>
      <c r="FD133" s="25">
        <v>9400000</v>
      </c>
      <c r="FE133" s="25">
        <v>7200000</v>
      </c>
      <c r="FF133" s="25">
        <v>4800000</v>
      </c>
      <c r="FG133" s="25">
        <v>8700000</v>
      </c>
      <c r="FH133" s="25">
        <v>7200000</v>
      </c>
      <c r="FI133" s="25">
        <v>6400000</v>
      </c>
      <c r="FJ133" s="25">
        <v>2400000</v>
      </c>
      <c r="FK133" s="61">
        <f t="shared" si="269"/>
        <v>7200000</v>
      </c>
      <c r="FL133" s="25">
        <v>7200000</v>
      </c>
      <c r="FM133" s="25"/>
      <c r="FN133" s="61">
        <f t="shared" si="270"/>
        <v>10000000</v>
      </c>
      <c r="FO133" s="25">
        <v>10000000</v>
      </c>
      <c r="FP133" s="25"/>
      <c r="FQ133" s="25">
        <f t="shared" si="271"/>
        <v>4000000</v>
      </c>
      <c r="FR133" s="25">
        <v>4000000</v>
      </c>
      <c r="FS133" s="182"/>
      <c r="FT133" s="25"/>
      <c r="FU133" s="25">
        <v>4800000</v>
      </c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>
        <f t="shared" si="325"/>
        <v>92500000</v>
      </c>
      <c r="GH133" s="25">
        <f t="shared" si="313"/>
        <v>92500000</v>
      </c>
      <c r="GI133" s="25">
        <f t="shared" si="314"/>
        <v>0</v>
      </c>
      <c r="GJ133" s="25">
        <f t="shared" si="385"/>
        <v>0</v>
      </c>
      <c r="GK133" s="25">
        <v>13400000</v>
      </c>
      <c r="GL133" s="25"/>
      <c r="GM133" s="25"/>
      <c r="GN133" s="25">
        <v>3600000</v>
      </c>
      <c r="GO133" s="25"/>
      <c r="GP133" s="25"/>
      <c r="GQ133" s="25">
        <v>2400000</v>
      </c>
      <c r="GR133" s="25"/>
      <c r="GS133" s="25"/>
      <c r="GT133" s="25">
        <v>13600000</v>
      </c>
      <c r="GU133" s="25"/>
      <c r="GV133" s="25"/>
      <c r="GW133" s="25">
        <v>9300000</v>
      </c>
      <c r="GX133" s="25"/>
      <c r="GY133" s="25"/>
      <c r="GZ133" s="25"/>
      <c r="HA133" s="25"/>
      <c r="HB133" s="25"/>
      <c r="HC133" s="25">
        <v>4600000</v>
      </c>
      <c r="HD133" s="25"/>
      <c r="HE133" s="25"/>
      <c r="HF133" s="25">
        <v>13200000</v>
      </c>
      <c r="HG133" s="25"/>
      <c r="HH133" s="25"/>
      <c r="HI133" s="25">
        <v>11600000</v>
      </c>
      <c r="HJ133" s="25"/>
      <c r="HK133" s="25"/>
      <c r="HL133" s="25"/>
      <c r="HM133" s="25">
        <v>7200000</v>
      </c>
      <c r="HN133" s="25"/>
      <c r="HO133" s="25"/>
      <c r="HP133" s="25">
        <v>9400000</v>
      </c>
      <c r="HQ133" s="25"/>
      <c r="HR133" s="25"/>
      <c r="HS133" s="25">
        <v>4200000</v>
      </c>
      <c r="HT133" s="25"/>
      <c r="HU133" s="216"/>
      <c r="HV133" s="235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</row>
    <row r="134" spans="1:256" s="6" customFormat="1" ht="15" hidden="1" customHeight="1">
      <c r="A134" s="46"/>
      <c r="B134" s="46">
        <v>6705</v>
      </c>
      <c r="C134" s="47" t="s">
        <v>546</v>
      </c>
      <c r="D134" s="57">
        <f t="shared" si="291"/>
        <v>60000</v>
      </c>
      <c r="E134" s="82">
        <f t="shared" si="273"/>
        <v>60000</v>
      </c>
      <c r="F134" s="61">
        <f t="shared" si="292"/>
        <v>0</v>
      </c>
      <c r="G134" s="61">
        <f t="shared" si="293"/>
        <v>0</v>
      </c>
      <c r="H134" s="61">
        <f t="shared" si="306"/>
        <v>0</v>
      </c>
      <c r="I134" s="61">
        <f t="shared" si="306"/>
        <v>0</v>
      </c>
      <c r="J134" s="61">
        <f t="shared" si="294"/>
        <v>0</v>
      </c>
      <c r="K134" s="82">
        <f t="shared" si="274"/>
        <v>0</v>
      </c>
      <c r="L134" s="82">
        <f t="shared" si="275"/>
        <v>60000</v>
      </c>
      <c r="M134" s="60">
        <f t="shared" si="229"/>
        <v>0</v>
      </c>
      <c r="N134" s="53">
        <f t="shared" si="276"/>
        <v>0</v>
      </c>
      <c r="O134" s="25">
        <f t="shared" si="311"/>
        <v>0</v>
      </c>
      <c r="P134" s="25">
        <f t="shared" si="374"/>
        <v>0</v>
      </c>
      <c r="Q134" s="25">
        <f t="shared" si="375"/>
        <v>0</v>
      </c>
      <c r="R134" s="25">
        <f t="shared" si="375"/>
        <v>0</v>
      </c>
      <c r="S134" s="25">
        <f t="shared" si="376"/>
        <v>0</v>
      </c>
      <c r="T134" s="25">
        <f t="shared" si="377"/>
        <v>0</v>
      </c>
      <c r="U134" s="25">
        <f t="shared" si="378"/>
        <v>0</v>
      </c>
      <c r="V134" s="25">
        <f t="shared" si="379"/>
        <v>0</v>
      </c>
      <c r="W134" s="25">
        <f t="shared" si="380"/>
        <v>0</v>
      </c>
      <c r="X134" s="25">
        <f t="shared" si="381"/>
        <v>0</v>
      </c>
      <c r="Y134" s="25">
        <f t="shared" si="382"/>
        <v>0</v>
      </c>
      <c r="Z134" s="25">
        <f t="shared" si="383"/>
        <v>0</v>
      </c>
      <c r="AA134" s="25">
        <f t="shared" si="383"/>
        <v>0</v>
      </c>
      <c r="AB134" s="25">
        <f t="shared" si="312"/>
        <v>0</v>
      </c>
      <c r="AC134" s="9">
        <f t="shared" si="312"/>
        <v>0</v>
      </c>
      <c r="AD134" s="25">
        <f t="shared" si="384"/>
        <v>0</v>
      </c>
      <c r="AE134" s="53">
        <f t="shared" si="277"/>
        <v>0</v>
      </c>
      <c r="AF134" s="61">
        <f t="shared" si="295"/>
        <v>0</v>
      </c>
      <c r="AG134" s="61">
        <f t="shared" si="296"/>
        <v>0</v>
      </c>
      <c r="AH134" s="53">
        <f t="shared" si="307"/>
        <v>0</v>
      </c>
      <c r="AI134" s="132">
        <f t="shared" si="261"/>
        <v>0</v>
      </c>
      <c r="AJ134" s="82">
        <f t="shared" si="278"/>
        <v>0</v>
      </c>
      <c r="AK134" s="82">
        <f t="shared" si="279"/>
        <v>0</v>
      </c>
      <c r="AL134" s="82">
        <f t="shared" si="280"/>
        <v>0</v>
      </c>
      <c r="AM134" s="82">
        <f t="shared" si="281"/>
        <v>0</v>
      </c>
      <c r="AN134" s="82">
        <f t="shared" si="282"/>
        <v>0</v>
      </c>
      <c r="AO134" s="82">
        <f t="shared" si="283"/>
        <v>0</v>
      </c>
      <c r="AP134" s="82">
        <f t="shared" si="284"/>
        <v>0</v>
      </c>
      <c r="AQ134" s="12">
        <f t="shared" si="308"/>
        <v>0</v>
      </c>
      <c r="AR134" s="30">
        <f t="shared" si="309"/>
        <v>0</v>
      </c>
      <c r="AS134" s="25"/>
      <c r="AT134" s="25"/>
      <c r="AU134" s="25"/>
      <c r="AV134" s="25"/>
      <c r="AW134" s="25"/>
      <c r="AX134" s="25"/>
      <c r="AY134" s="25"/>
      <c r="AZ134" s="25"/>
      <c r="BA134" s="25"/>
      <c r="BB134" s="30">
        <f t="shared" si="310"/>
        <v>0</v>
      </c>
      <c r="BC134" s="25"/>
      <c r="BD134" s="25"/>
      <c r="BE134" s="25"/>
      <c r="BF134" s="30">
        <f t="shared" si="285"/>
        <v>0</v>
      </c>
      <c r="BG134" s="25"/>
      <c r="BH134" s="25"/>
      <c r="BI134" s="25"/>
      <c r="BJ134" s="25"/>
      <c r="BK134" s="25"/>
      <c r="BL134" s="25"/>
      <c r="BM134" s="61">
        <f t="shared" si="297"/>
        <v>0</v>
      </c>
      <c r="BN134" s="25"/>
      <c r="BO134" s="25"/>
      <c r="BP134" s="25"/>
      <c r="BQ134" s="25"/>
      <c r="BR134" s="25"/>
      <c r="BS134" s="25"/>
      <c r="BT134" s="61">
        <f t="shared" si="298"/>
        <v>0</v>
      </c>
      <c r="BU134" s="25"/>
      <c r="BV134" s="25"/>
      <c r="BW134" s="61">
        <f t="shared" si="299"/>
        <v>0</v>
      </c>
      <c r="BX134" s="25"/>
      <c r="BY134" s="25"/>
      <c r="BZ134" s="25"/>
      <c r="CA134" s="25"/>
      <c r="CB134" s="61">
        <f t="shared" si="300"/>
        <v>0</v>
      </c>
      <c r="CC134" s="25"/>
      <c r="CD134" s="25"/>
      <c r="CE134" s="25"/>
      <c r="CF134" s="25"/>
      <c r="CG134" s="61">
        <f t="shared" si="301"/>
        <v>0</v>
      </c>
      <c r="CH134" s="25"/>
      <c r="CI134" s="25"/>
      <c r="CJ134" s="25"/>
      <c r="CK134" s="25"/>
      <c r="CL134" s="61">
        <f t="shared" si="302"/>
        <v>0</v>
      </c>
      <c r="CM134" s="25"/>
      <c r="CN134" s="25"/>
      <c r="CO134" s="25"/>
      <c r="CP134" s="25"/>
      <c r="CQ134" s="25"/>
      <c r="CR134" s="61">
        <f t="shared" si="303"/>
        <v>0</v>
      </c>
      <c r="CS134" s="25"/>
      <c r="CT134" s="25"/>
      <c r="CU134" s="25"/>
      <c r="CV134" s="25"/>
      <c r="CW134" s="61">
        <f t="shared" si="286"/>
        <v>0</v>
      </c>
      <c r="CX134" s="25"/>
      <c r="CY134" s="25"/>
      <c r="CZ134" s="25"/>
      <c r="DA134" s="25"/>
      <c r="DB134" s="61">
        <f t="shared" si="287"/>
        <v>0</v>
      </c>
      <c r="DC134" s="25"/>
      <c r="DD134" s="25"/>
      <c r="DE134" s="25"/>
      <c r="DF134" s="61">
        <f t="shared" si="288"/>
        <v>0</v>
      </c>
      <c r="DG134" s="25"/>
      <c r="DH134" s="25"/>
      <c r="DI134" s="25"/>
      <c r="DJ134" s="61">
        <f t="shared" si="289"/>
        <v>0</v>
      </c>
      <c r="DK134" s="25"/>
      <c r="DL134" s="25"/>
      <c r="DM134" s="25"/>
      <c r="DN134" s="61">
        <f t="shared" si="290"/>
        <v>0</v>
      </c>
      <c r="DO134" s="25"/>
      <c r="DP134" s="25"/>
      <c r="DQ134" s="25"/>
      <c r="DR134" s="61">
        <f t="shared" si="304"/>
        <v>0</v>
      </c>
      <c r="DS134" s="25"/>
      <c r="DT134" s="25"/>
      <c r="DU134" s="25"/>
      <c r="DV134" s="25"/>
      <c r="DW134" s="61">
        <f t="shared" si="230"/>
        <v>0</v>
      </c>
      <c r="DX134" s="25"/>
      <c r="DY134" s="25"/>
      <c r="DZ134" s="25"/>
      <c r="EA134" s="25"/>
      <c r="EB134" s="25"/>
      <c r="EC134" s="25"/>
      <c r="ED134" s="25"/>
      <c r="EE134" s="61">
        <f t="shared" si="305"/>
        <v>0</v>
      </c>
      <c r="EF134" s="25"/>
      <c r="EG134" s="25"/>
      <c r="EH134" s="25"/>
      <c r="EI134" s="25"/>
      <c r="EJ134" s="25"/>
      <c r="EK134" s="25"/>
      <c r="EL134" s="61">
        <f t="shared" si="267"/>
        <v>0</v>
      </c>
      <c r="EM134" s="25"/>
      <c r="EN134" s="25"/>
      <c r="EO134" s="61">
        <f t="shared" si="231"/>
        <v>0</v>
      </c>
      <c r="EP134" s="25"/>
      <c r="EQ134" s="25"/>
      <c r="ER134" s="25"/>
      <c r="ES134" s="25"/>
      <c r="ET134" s="25"/>
      <c r="EU134" s="61">
        <f t="shared" si="268"/>
        <v>0</v>
      </c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61">
        <f t="shared" si="269"/>
        <v>0</v>
      </c>
      <c r="FL134" s="25"/>
      <c r="FM134" s="25"/>
      <c r="FN134" s="61">
        <f t="shared" si="270"/>
        <v>0</v>
      </c>
      <c r="FO134" s="25"/>
      <c r="FP134" s="25"/>
      <c r="FQ134" s="25">
        <f t="shared" si="271"/>
        <v>0</v>
      </c>
      <c r="FR134" s="25"/>
      <c r="FS134" s="182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>
        <f t="shared" si="325"/>
        <v>60000</v>
      </c>
      <c r="GH134" s="25">
        <f t="shared" si="313"/>
        <v>60000</v>
      </c>
      <c r="GI134" s="25">
        <f t="shared" si="314"/>
        <v>0</v>
      </c>
      <c r="GJ134" s="25">
        <f t="shared" si="385"/>
        <v>0</v>
      </c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>
        <v>60000</v>
      </c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16"/>
      <c r="HV134" s="235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</row>
    <row r="135" spans="1:256" s="6" customFormat="1" ht="15" hidden="1" customHeight="1">
      <c r="A135" s="46"/>
      <c r="B135" s="46">
        <v>6749</v>
      </c>
      <c r="C135" s="47" t="s">
        <v>395</v>
      </c>
      <c r="D135" s="57">
        <f t="shared" si="291"/>
        <v>13194000</v>
      </c>
      <c r="E135" s="82">
        <f t="shared" si="273"/>
        <v>1440000</v>
      </c>
      <c r="F135" s="61">
        <f t="shared" si="292"/>
        <v>0</v>
      </c>
      <c r="G135" s="61">
        <f t="shared" si="293"/>
        <v>0</v>
      </c>
      <c r="H135" s="61">
        <f t="shared" si="306"/>
        <v>0</v>
      </c>
      <c r="I135" s="61">
        <f t="shared" si="306"/>
        <v>0</v>
      </c>
      <c r="J135" s="61">
        <f t="shared" si="294"/>
        <v>1440000</v>
      </c>
      <c r="K135" s="82">
        <f t="shared" si="274"/>
        <v>0</v>
      </c>
      <c r="L135" s="82">
        <f t="shared" si="275"/>
        <v>0</v>
      </c>
      <c r="M135" s="60">
        <f t="shared" si="229"/>
        <v>0</v>
      </c>
      <c r="N135" s="53">
        <f t="shared" si="276"/>
        <v>0</v>
      </c>
      <c r="O135" s="25">
        <f t="shared" si="311"/>
        <v>0</v>
      </c>
      <c r="P135" s="25">
        <f t="shared" si="374"/>
        <v>0</v>
      </c>
      <c r="Q135" s="25">
        <f t="shared" si="375"/>
        <v>0</v>
      </c>
      <c r="R135" s="25">
        <f t="shared" si="375"/>
        <v>0</v>
      </c>
      <c r="S135" s="25">
        <f t="shared" si="376"/>
        <v>0</v>
      </c>
      <c r="T135" s="25">
        <f t="shared" si="377"/>
        <v>0</v>
      </c>
      <c r="U135" s="25">
        <f t="shared" si="378"/>
        <v>0</v>
      </c>
      <c r="V135" s="25">
        <f t="shared" si="379"/>
        <v>0</v>
      </c>
      <c r="W135" s="25">
        <f t="shared" si="380"/>
        <v>0</v>
      </c>
      <c r="X135" s="25">
        <f t="shared" si="381"/>
        <v>0</v>
      </c>
      <c r="Y135" s="25">
        <f t="shared" si="382"/>
        <v>0</v>
      </c>
      <c r="Z135" s="25">
        <f t="shared" si="383"/>
        <v>0</v>
      </c>
      <c r="AA135" s="25">
        <f t="shared" si="383"/>
        <v>0</v>
      </c>
      <c r="AB135" s="25">
        <f t="shared" si="312"/>
        <v>0</v>
      </c>
      <c r="AC135" s="9">
        <f t="shared" si="312"/>
        <v>0</v>
      </c>
      <c r="AD135" s="25">
        <f t="shared" si="384"/>
        <v>0</v>
      </c>
      <c r="AE135" s="53">
        <f t="shared" si="277"/>
        <v>11754000</v>
      </c>
      <c r="AF135" s="61">
        <f t="shared" si="295"/>
        <v>0</v>
      </c>
      <c r="AG135" s="61">
        <f t="shared" si="296"/>
        <v>11754000</v>
      </c>
      <c r="AH135" s="53">
        <f t="shared" si="307"/>
        <v>0</v>
      </c>
      <c r="AI135" s="132">
        <f t="shared" si="261"/>
        <v>0</v>
      </c>
      <c r="AJ135" s="82">
        <f t="shared" si="278"/>
        <v>0</v>
      </c>
      <c r="AK135" s="82">
        <f t="shared" si="279"/>
        <v>0</v>
      </c>
      <c r="AL135" s="82">
        <f t="shared" si="280"/>
        <v>0</v>
      </c>
      <c r="AM135" s="82">
        <f t="shared" si="281"/>
        <v>0</v>
      </c>
      <c r="AN135" s="82">
        <f t="shared" si="282"/>
        <v>0</v>
      </c>
      <c r="AO135" s="82">
        <f t="shared" si="283"/>
        <v>0</v>
      </c>
      <c r="AP135" s="82">
        <f t="shared" si="284"/>
        <v>0</v>
      </c>
      <c r="AQ135" s="12">
        <f t="shared" si="308"/>
        <v>0</v>
      </c>
      <c r="AR135" s="30">
        <f t="shared" si="309"/>
        <v>0</v>
      </c>
      <c r="AS135" s="25"/>
      <c r="AT135" s="25"/>
      <c r="AU135" s="25"/>
      <c r="AV135" s="25"/>
      <c r="AW135" s="25"/>
      <c r="AX135" s="25"/>
      <c r="AY135" s="25"/>
      <c r="AZ135" s="25"/>
      <c r="BA135" s="25"/>
      <c r="BB135" s="30">
        <f t="shared" si="310"/>
        <v>0</v>
      </c>
      <c r="BC135" s="25"/>
      <c r="BD135" s="25"/>
      <c r="BE135" s="25"/>
      <c r="BF135" s="30">
        <f t="shared" si="285"/>
        <v>0</v>
      </c>
      <c r="BG135" s="25"/>
      <c r="BH135" s="25"/>
      <c r="BI135" s="25"/>
      <c r="BJ135" s="25"/>
      <c r="BK135" s="25"/>
      <c r="BL135" s="25"/>
      <c r="BM135" s="61">
        <f t="shared" si="297"/>
        <v>10900000</v>
      </c>
      <c r="BN135" s="25"/>
      <c r="BO135" s="25"/>
      <c r="BP135" s="25">
        <v>10900000</v>
      </c>
      <c r="BQ135" s="25"/>
      <c r="BR135" s="25"/>
      <c r="BS135" s="25"/>
      <c r="BT135" s="61">
        <f t="shared" si="298"/>
        <v>854000</v>
      </c>
      <c r="BU135" s="25"/>
      <c r="BV135" s="25">
        <v>854000</v>
      </c>
      <c r="BW135" s="61">
        <f t="shared" si="299"/>
        <v>0</v>
      </c>
      <c r="BX135" s="25"/>
      <c r="BY135" s="25"/>
      <c r="BZ135" s="25"/>
      <c r="CA135" s="25"/>
      <c r="CB135" s="61">
        <f t="shared" si="300"/>
        <v>0</v>
      </c>
      <c r="CC135" s="25"/>
      <c r="CD135" s="25"/>
      <c r="CE135" s="25"/>
      <c r="CF135" s="25"/>
      <c r="CG135" s="61">
        <f t="shared" si="301"/>
        <v>0</v>
      </c>
      <c r="CH135" s="25"/>
      <c r="CI135" s="25"/>
      <c r="CJ135" s="25"/>
      <c r="CK135" s="25"/>
      <c r="CL135" s="61">
        <f t="shared" si="302"/>
        <v>0</v>
      </c>
      <c r="CM135" s="25"/>
      <c r="CN135" s="25"/>
      <c r="CO135" s="25"/>
      <c r="CP135" s="25"/>
      <c r="CQ135" s="25"/>
      <c r="CR135" s="61">
        <f t="shared" si="303"/>
        <v>0</v>
      </c>
      <c r="CS135" s="25"/>
      <c r="CT135" s="25"/>
      <c r="CU135" s="25"/>
      <c r="CV135" s="25"/>
      <c r="CW135" s="61">
        <f t="shared" si="286"/>
        <v>0</v>
      </c>
      <c r="CX135" s="25"/>
      <c r="CY135" s="25"/>
      <c r="CZ135" s="25"/>
      <c r="DA135" s="25"/>
      <c r="DB135" s="61">
        <f t="shared" si="287"/>
        <v>0</v>
      </c>
      <c r="DC135" s="25"/>
      <c r="DD135" s="25"/>
      <c r="DE135" s="25"/>
      <c r="DF135" s="61">
        <f t="shared" si="288"/>
        <v>1440000</v>
      </c>
      <c r="DG135" s="25">
        <v>1440000</v>
      </c>
      <c r="DH135" s="25"/>
      <c r="DI135" s="25"/>
      <c r="DJ135" s="61">
        <f t="shared" si="289"/>
        <v>0</v>
      </c>
      <c r="DK135" s="25"/>
      <c r="DL135" s="25"/>
      <c r="DM135" s="25"/>
      <c r="DN135" s="61">
        <f t="shared" si="290"/>
        <v>0</v>
      </c>
      <c r="DO135" s="25"/>
      <c r="DP135" s="25"/>
      <c r="DQ135" s="25"/>
      <c r="DR135" s="61">
        <f t="shared" si="304"/>
        <v>0</v>
      </c>
      <c r="DS135" s="25"/>
      <c r="DT135" s="25"/>
      <c r="DU135" s="25"/>
      <c r="DV135" s="25"/>
      <c r="DW135" s="61">
        <f t="shared" si="230"/>
        <v>0</v>
      </c>
      <c r="DX135" s="25"/>
      <c r="DY135" s="25"/>
      <c r="DZ135" s="25"/>
      <c r="EA135" s="25"/>
      <c r="EB135" s="25"/>
      <c r="EC135" s="25"/>
      <c r="ED135" s="25"/>
      <c r="EE135" s="61">
        <f t="shared" si="305"/>
        <v>0</v>
      </c>
      <c r="EF135" s="25"/>
      <c r="EG135" s="25"/>
      <c r="EH135" s="25"/>
      <c r="EI135" s="25"/>
      <c r="EJ135" s="25"/>
      <c r="EK135" s="25"/>
      <c r="EL135" s="61">
        <f t="shared" si="267"/>
        <v>0</v>
      </c>
      <c r="EM135" s="25"/>
      <c r="EN135" s="25"/>
      <c r="EO135" s="61">
        <f t="shared" si="231"/>
        <v>0</v>
      </c>
      <c r="EP135" s="25"/>
      <c r="EQ135" s="25"/>
      <c r="ER135" s="25"/>
      <c r="ES135" s="25"/>
      <c r="ET135" s="25"/>
      <c r="EU135" s="61">
        <f t="shared" si="268"/>
        <v>0</v>
      </c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61">
        <f t="shared" si="269"/>
        <v>0</v>
      </c>
      <c r="FL135" s="25"/>
      <c r="FM135" s="25"/>
      <c r="FN135" s="61">
        <f t="shared" si="270"/>
        <v>0</v>
      </c>
      <c r="FO135" s="25"/>
      <c r="FP135" s="25"/>
      <c r="FQ135" s="25">
        <f t="shared" si="271"/>
        <v>0</v>
      </c>
      <c r="FR135" s="25"/>
      <c r="FS135" s="182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>
        <f t="shared" si="325"/>
        <v>0</v>
      </c>
      <c r="GH135" s="25">
        <f t="shared" si="313"/>
        <v>0</v>
      </c>
      <c r="GI135" s="25">
        <f t="shared" si="314"/>
        <v>0</v>
      </c>
      <c r="GJ135" s="25">
        <f t="shared" si="385"/>
        <v>0</v>
      </c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16"/>
      <c r="HV135" s="235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</row>
    <row r="136" spans="1:256" s="5" customFormat="1" ht="15" hidden="1" customHeight="1">
      <c r="A136" s="44">
        <v>6750</v>
      </c>
      <c r="B136" s="44"/>
      <c r="C136" s="45" t="s">
        <v>421</v>
      </c>
      <c r="D136" s="57">
        <f t="shared" si="291"/>
        <v>2639177300</v>
      </c>
      <c r="E136" s="82">
        <f t="shared" si="273"/>
        <v>301866900</v>
      </c>
      <c r="F136" s="61">
        <f t="shared" si="292"/>
        <v>17250000</v>
      </c>
      <c r="G136" s="61">
        <f t="shared" si="293"/>
        <v>5950000</v>
      </c>
      <c r="H136" s="61">
        <f t="shared" si="306"/>
        <v>0</v>
      </c>
      <c r="I136" s="61">
        <f t="shared" si="306"/>
        <v>0</v>
      </c>
      <c r="J136" s="61">
        <f t="shared" si="294"/>
        <v>131759900</v>
      </c>
      <c r="K136" s="82">
        <f t="shared" si="274"/>
        <v>85807000</v>
      </c>
      <c r="L136" s="82">
        <f t="shared" si="275"/>
        <v>61100000</v>
      </c>
      <c r="M136" s="60">
        <f t="shared" si="229"/>
        <v>0</v>
      </c>
      <c r="N136" s="53">
        <f t="shared" si="276"/>
        <v>0</v>
      </c>
      <c r="O136" s="25">
        <f t="shared" si="311"/>
        <v>0</v>
      </c>
      <c r="P136" s="12">
        <f t="shared" ref="P136:AA136" si="386">SUM(P137:P146)</f>
        <v>0</v>
      </c>
      <c r="Q136" s="12">
        <f t="shared" si="386"/>
        <v>0</v>
      </c>
      <c r="R136" s="12">
        <f t="shared" si="386"/>
        <v>0</v>
      </c>
      <c r="S136" s="12">
        <f t="shared" si="386"/>
        <v>0</v>
      </c>
      <c r="T136" s="12">
        <f t="shared" si="386"/>
        <v>0</v>
      </c>
      <c r="U136" s="12">
        <f t="shared" si="386"/>
        <v>0</v>
      </c>
      <c r="V136" s="12">
        <f t="shared" si="386"/>
        <v>0</v>
      </c>
      <c r="W136" s="12">
        <f t="shared" si="386"/>
        <v>0</v>
      </c>
      <c r="X136" s="12">
        <f t="shared" si="386"/>
        <v>0</v>
      </c>
      <c r="Y136" s="12">
        <f t="shared" si="386"/>
        <v>0</v>
      </c>
      <c r="Z136" s="12">
        <f t="shared" si="386"/>
        <v>0</v>
      </c>
      <c r="AA136" s="12">
        <f t="shared" si="386"/>
        <v>0</v>
      </c>
      <c r="AB136" s="25">
        <f t="shared" si="312"/>
        <v>0</v>
      </c>
      <c r="AC136" s="9">
        <f t="shared" si="312"/>
        <v>0</v>
      </c>
      <c r="AD136" s="12">
        <f>SUM(AD137:AD146)</f>
        <v>0</v>
      </c>
      <c r="AE136" s="53">
        <f t="shared" si="277"/>
        <v>2331500400</v>
      </c>
      <c r="AF136" s="61">
        <f t="shared" si="295"/>
        <v>0</v>
      </c>
      <c r="AG136" s="61">
        <f t="shared" si="296"/>
        <v>2331500400</v>
      </c>
      <c r="AH136" s="53">
        <f t="shared" si="307"/>
        <v>5810000</v>
      </c>
      <c r="AI136" s="132">
        <f t="shared" si="261"/>
        <v>0</v>
      </c>
      <c r="AJ136" s="82">
        <f t="shared" si="278"/>
        <v>0</v>
      </c>
      <c r="AK136" s="82">
        <f t="shared" si="279"/>
        <v>300000</v>
      </c>
      <c r="AL136" s="82">
        <f t="shared" si="280"/>
        <v>0</v>
      </c>
      <c r="AM136" s="82">
        <f t="shared" si="281"/>
        <v>3460000</v>
      </c>
      <c r="AN136" s="82">
        <f t="shared" si="282"/>
        <v>1545000</v>
      </c>
      <c r="AO136" s="82">
        <f t="shared" si="283"/>
        <v>0</v>
      </c>
      <c r="AP136" s="82">
        <f t="shared" si="284"/>
        <v>505000</v>
      </c>
      <c r="AQ136" s="12">
        <f t="shared" si="308"/>
        <v>0</v>
      </c>
      <c r="AR136" s="30">
        <f t="shared" si="309"/>
        <v>0</v>
      </c>
      <c r="AS136" s="12">
        <f t="shared" ref="AS136:AZ136" si="387">SUM(AS137:AS146)</f>
        <v>0</v>
      </c>
      <c r="AT136" s="12">
        <f t="shared" si="387"/>
        <v>0</v>
      </c>
      <c r="AU136" s="12">
        <f t="shared" si="387"/>
        <v>0</v>
      </c>
      <c r="AV136" s="12">
        <f t="shared" si="387"/>
        <v>0</v>
      </c>
      <c r="AW136" s="12">
        <f t="shared" si="387"/>
        <v>0</v>
      </c>
      <c r="AX136" s="12">
        <f t="shared" si="387"/>
        <v>0</v>
      </c>
      <c r="AY136" s="12">
        <f t="shared" si="387"/>
        <v>0</v>
      </c>
      <c r="AZ136" s="12">
        <f t="shared" si="387"/>
        <v>0</v>
      </c>
      <c r="BA136" s="12">
        <f>SUM(BA137:BA146)</f>
        <v>17250000</v>
      </c>
      <c r="BB136" s="30">
        <f t="shared" si="310"/>
        <v>0</v>
      </c>
      <c r="BC136" s="12">
        <f>SUM(BC137:BC146)</f>
        <v>0</v>
      </c>
      <c r="BD136" s="12"/>
      <c r="BE136" s="12">
        <f>SUM(BE137:BE146)</f>
        <v>0</v>
      </c>
      <c r="BF136" s="30">
        <f t="shared" si="285"/>
        <v>9410000</v>
      </c>
      <c r="BG136" s="12">
        <f t="shared" ref="BG136:BL136" si="388">SUM(BG137:BG146)</f>
        <v>5950000</v>
      </c>
      <c r="BH136" s="12">
        <f t="shared" si="388"/>
        <v>0</v>
      </c>
      <c r="BI136" s="12">
        <f t="shared" si="388"/>
        <v>3460000</v>
      </c>
      <c r="BJ136" s="12">
        <f t="shared" si="388"/>
        <v>0</v>
      </c>
      <c r="BK136" s="12">
        <f t="shared" si="388"/>
        <v>0</v>
      </c>
      <c r="BL136" s="12">
        <f t="shared" si="388"/>
        <v>0</v>
      </c>
      <c r="BM136" s="61">
        <f t="shared" si="297"/>
        <v>2330011100</v>
      </c>
      <c r="BN136" s="12">
        <f t="shared" ref="BN136:BS136" si="389">SUM(BN137:BN146)</f>
        <v>80965000</v>
      </c>
      <c r="BO136" s="12">
        <f t="shared" si="389"/>
        <v>0</v>
      </c>
      <c r="BP136" s="12">
        <f t="shared" si="389"/>
        <v>2249046100</v>
      </c>
      <c r="BQ136" s="12">
        <f t="shared" si="389"/>
        <v>0</v>
      </c>
      <c r="BR136" s="12">
        <f t="shared" si="389"/>
        <v>0</v>
      </c>
      <c r="BS136" s="12">
        <f t="shared" si="389"/>
        <v>0</v>
      </c>
      <c r="BT136" s="61">
        <f t="shared" si="298"/>
        <v>3100000</v>
      </c>
      <c r="BU136" s="12">
        <f>SUM(BU137:BU146)</f>
        <v>0</v>
      </c>
      <c r="BV136" s="12">
        <f>SUM(BV137:BV146)</f>
        <v>3100000</v>
      </c>
      <c r="BW136" s="61">
        <f t="shared" si="299"/>
        <v>2377000</v>
      </c>
      <c r="BX136" s="12">
        <f>SUM(BX137:BX146)</f>
        <v>0</v>
      </c>
      <c r="BY136" s="12">
        <f>SUM(BY137:BY146)</f>
        <v>0</v>
      </c>
      <c r="BZ136" s="12">
        <f>SUM(BZ137:BZ146)</f>
        <v>2377000</v>
      </c>
      <c r="CA136" s="12">
        <f>SUM(CA137:CA146)</f>
        <v>0</v>
      </c>
      <c r="CB136" s="61">
        <f t="shared" si="300"/>
        <v>11454700</v>
      </c>
      <c r="CC136" s="12">
        <f>SUM(CC137:CC146)</f>
        <v>3469900</v>
      </c>
      <c r="CD136" s="12">
        <f>SUM(CD137:CD146)</f>
        <v>0</v>
      </c>
      <c r="CE136" s="12">
        <f>SUM(CE137:CE146)</f>
        <v>7984800</v>
      </c>
      <c r="CF136" s="12">
        <f>SUM(CF137:CF146)</f>
        <v>0</v>
      </c>
      <c r="CG136" s="61">
        <f t="shared" si="301"/>
        <v>3150000</v>
      </c>
      <c r="CH136" s="12">
        <f>SUM(CH137:CH146)</f>
        <v>0</v>
      </c>
      <c r="CI136" s="12">
        <f>SUM(CI137:CI146)</f>
        <v>0</v>
      </c>
      <c r="CJ136" s="12">
        <f>SUM(CJ137:CJ146)</f>
        <v>3150000</v>
      </c>
      <c r="CK136" s="12">
        <f>SUM(CK137:CK146)</f>
        <v>0</v>
      </c>
      <c r="CL136" s="61">
        <f t="shared" si="302"/>
        <v>9898000</v>
      </c>
      <c r="CM136" s="12">
        <f>SUM(CM137:CM146)</f>
        <v>3300000</v>
      </c>
      <c r="CN136" s="12">
        <f>SUM(CN137:CN146)</f>
        <v>0</v>
      </c>
      <c r="CO136" s="12">
        <f>SUM(CO137:CO146)</f>
        <v>6598000</v>
      </c>
      <c r="CP136" s="12">
        <f>SUM(CP137:CP146)</f>
        <v>0</v>
      </c>
      <c r="CQ136" s="12">
        <f>SUM(CQ137:CQ146)</f>
        <v>0</v>
      </c>
      <c r="CR136" s="61">
        <f t="shared" si="303"/>
        <v>3242000</v>
      </c>
      <c r="CS136" s="12">
        <f>SUM(CS137:CS146)</f>
        <v>0</v>
      </c>
      <c r="CT136" s="12">
        <f>SUM(CT137:CT146)</f>
        <v>0</v>
      </c>
      <c r="CU136" s="12">
        <f>SUM(CU137:CU146)</f>
        <v>3242000</v>
      </c>
      <c r="CV136" s="12">
        <f>SUM(CV137:CV146)</f>
        <v>0</v>
      </c>
      <c r="CW136" s="61">
        <f t="shared" si="286"/>
        <v>6122000</v>
      </c>
      <c r="CX136" s="12">
        <f>SUM(CX137:CX146)</f>
        <v>0</v>
      </c>
      <c r="CY136" s="12">
        <f>SUM(CY137:CY146)</f>
        <v>0</v>
      </c>
      <c r="CZ136" s="12">
        <f>SUM(CZ137:CZ146)</f>
        <v>6122000</v>
      </c>
      <c r="DA136" s="12">
        <f>SUM(DA137:DA146)</f>
        <v>0</v>
      </c>
      <c r="DB136" s="61">
        <f t="shared" si="287"/>
        <v>1130000</v>
      </c>
      <c r="DC136" s="12">
        <f>SUM(DC137:DC146)</f>
        <v>0</v>
      </c>
      <c r="DD136" s="12">
        <f>SUM(DD137:DD146)</f>
        <v>0</v>
      </c>
      <c r="DE136" s="12">
        <f>SUM(DE137:DE146)</f>
        <v>1130000</v>
      </c>
      <c r="DF136" s="61">
        <f t="shared" si="288"/>
        <v>42825000</v>
      </c>
      <c r="DG136" s="12">
        <f>SUM(DG137:DG146)</f>
        <v>41625000</v>
      </c>
      <c r="DH136" s="12">
        <f>SUM(DH137:DH146)</f>
        <v>0</v>
      </c>
      <c r="DI136" s="12">
        <f>SUM(DI137:DI146)</f>
        <v>1200000</v>
      </c>
      <c r="DJ136" s="61">
        <f t="shared" si="289"/>
        <v>5000000</v>
      </c>
      <c r="DK136" s="12">
        <f>SUM(DK137:DK146)</f>
        <v>2400000</v>
      </c>
      <c r="DL136" s="12">
        <f>SUM(DL137:DL146)</f>
        <v>0</v>
      </c>
      <c r="DM136" s="12">
        <f>SUM(DM137:DM146)</f>
        <v>2600000</v>
      </c>
      <c r="DN136" s="61">
        <f t="shared" si="290"/>
        <v>32523500</v>
      </c>
      <c r="DO136" s="12">
        <f>SUM(DO137:DO146)</f>
        <v>0</v>
      </c>
      <c r="DP136" s="12">
        <f>SUM(DP137:DP146)</f>
        <v>0</v>
      </c>
      <c r="DQ136" s="12">
        <f>SUM(DQ137:DQ146)</f>
        <v>32523500</v>
      </c>
      <c r="DR136" s="61">
        <f t="shared" si="304"/>
        <v>10567000</v>
      </c>
      <c r="DS136" s="12">
        <f>SUM(DS137:DS146)</f>
        <v>0</v>
      </c>
      <c r="DT136" s="12">
        <f>SUM(DT137:DT146)</f>
        <v>0</v>
      </c>
      <c r="DU136" s="12">
        <f>SUM(DU137:DU146)</f>
        <v>10567000</v>
      </c>
      <c r="DV136" s="12">
        <f>SUM(DV137:DV146)</f>
        <v>0</v>
      </c>
      <c r="DW136" s="61">
        <f t="shared" si="230"/>
        <v>500000</v>
      </c>
      <c r="DX136" s="12">
        <f t="shared" ref="DX136:ED136" si="390">SUM(DX137:DX146)</f>
        <v>200000</v>
      </c>
      <c r="DY136" s="12">
        <f t="shared" si="390"/>
        <v>0</v>
      </c>
      <c r="DZ136" s="12">
        <f t="shared" si="390"/>
        <v>0</v>
      </c>
      <c r="EA136" s="12">
        <f t="shared" si="390"/>
        <v>0</v>
      </c>
      <c r="EB136" s="12">
        <f t="shared" si="390"/>
        <v>0</v>
      </c>
      <c r="EC136" s="12">
        <f t="shared" si="390"/>
        <v>0</v>
      </c>
      <c r="ED136" s="12">
        <f t="shared" si="390"/>
        <v>300000</v>
      </c>
      <c r="EE136" s="61">
        <f t="shared" si="305"/>
        <v>3910000</v>
      </c>
      <c r="EF136" s="12">
        <f t="shared" ref="EF136:EK136" si="391">SUM(EF137:EF146)</f>
        <v>0</v>
      </c>
      <c r="EG136" s="12">
        <f t="shared" si="391"/>
        <v>0</v>
      </c>
      <c r="EH136" s="12">
        <f t="shared" si="391"/>
        <v>0</v>
      </c>
      <c r="EI136" s="12">
        <f t="shared" si="391"/>
        <v>1860000</v>
      </c>
      <c r="EJ136" s="12">
        <f t="shared" si="391"/>
        <v>1545000</v>
      </c>
      <c r="EK136" s="12">
        <f t="shared" si="391"/>
        <v>505000</v>
      </c>
      <c r="EL136" s="61">
        <f t="shared" si="267"/>
        <v>0</v>
      </c>
      <c r="EM136" s="12">
        <f>SUM(EM137:EM146)</f>
        <v>0</v>
      </c>
      <c r="EN136" s="12">
        <f>SUM(EN137:EN146)</f>
        <v>0</v>
      </c>
      <c r="EO136" s="61">
        <f t="shared" si="231"/>
        <v>15800000</v>
      </c>
      <c r="EP136" s="12">
        <f>SUM(EP137:EP146)</f>
        <v>15800000</v>
      </c>
      <c r="EQ136" s="12"/>
      <c r="ER136" s="12">
        <f>SUM(ER137:ER146)</f>
        <v>0</v>
      </c>
      <c r="ES136" s="12">
        <f>SUM(ES137:ES146)</f>
        <v>0</v>
      </c>
      <c r="ET136" s="12">
        <f>SUM(ET137:ET146)</f>
        <v>0</v>
      </c>
      <c r="EU136" s="61">
        <f t="shared" si="268"/>
        <v>1500000</v>
      </c>
      <c r="EV136" s="12">
        <f t="shared" ref="EV136:FJ136" si="392">SUM(EV137:EV146)</f>
        <v>1500000</v>
      </c>
      <c r="EW136" s="12">
        <f t="shared" si="392"/>
        <v>0</v>
      </c>
      <c r="EX136" s="12">
        <f t="shared" si="392"/>
        <v>0</v>
      </c>
      <c r="EY136" s="12">
        <f t="shared" si="392"/>
        <v>0</v>
      </c>
      <c r="EZ136" s="12">
        <f t="shared" si="392"/>
        <v>7225000</v>
      </c>
      <c r="FA136" s="12">
        <f t="shared" si="392"/>
        <v>0</v>
      </c>
      <c r="FB136" s="12">
        <f t="shared" si="392"/>
        <v>15220000</v>
      </c>
      <c r="FC136" s="12">
        <f t="shared" si="392"/>
        <v>1062000</v>
      </c>
      <c r="FD136" s="12">
        <f t="shared" si="392"/>
        <v>25000000</v>
      </c>
      <c r="FE136" s="12">
        <f t="shared" si="392"/>
        <v>0</v>
      </c>
      <c r="FF136" s="12">
        <f t="shared" si="392"/>
        <v>0</v>
      </c>
      <c r="FG136" s="12">
        <f t="shared" si="392"/>
        <v>2900000</v>
      </c>
      <c r="FH136" s="12">
        <f t="shared" si="392"/>
        <v>11900000</v>
      </c>
      <c r="FI136" s="12">
        <f t="shared" si="392"/>
        <v>5000000</v>
      </c>
      <c r="FJ136" s="12">
        <f t="shared" si="392"/>
        <v>0</v>
      </c>
      <c r="FK136" s="61">
        <f t="shared" si="269"/>
        <v>9000000</v>
      </c>
      <c r="FL136" s="12">
        <f>SUM(FL137:FL146)</f>
        <v>9000000</v>
      </c>
      <c r="FM136" s="12">
        <f>SUM(FM137:FM146)</f>
        <v>0</v>
      </c>
      <c r="FN136" s="61">
        <f t="shared" si="270"/>
        <v>5400000</v>
      </c>
      <c r="FO136" s="12">
        <f t="shared" ref="FO136:GF136" si="393">SUM(FO137:FO146)</f>
        <v>5400000</v>
      </c>
      <c r="FP136" s="12">
        <f t="shared" si="393"/>
        <v>0</v>
      </c>
      <c r="FQ136" s="25">
        <f t="shared" si="271"/>
        <v>0</v>
      </c>
      <c r="FR136" s="12">
        <f>SUM(FR137:FR146)</f>
        <v>0</v>
      </c>
      <c r="FS136" s="181">
        <f>SUM(FS137:FS146)</f>
        <v>0</v>
      </c>
      <c r="FT136" s="12">
        <f t="shared" si="393"/>
        <v>0</v>
      </c>
      <c r="FU136" s="12">
        <f t="shared" si="393"/>
        <v>6200000</v>
      </c>
      <c r="FV136" s="12">
        <f t="shared" si="393"/>
        <v>0</v>
      </c>
      <c r="FW136" s="12">
        <f t="shared" si="393"/>
        <v>0</v>
      </c>
      <c r="FX136" s="12">
        <f t="shared" si="393"/>
        <v>0</v>
      </c>
      <c r="FY136" s="12">
        <f t="shared" si="393"/>
        <v>0</v>
      </c>
      <c r="FZ136" s="12">
        <f t="shared" si="393"/>
        <v>0</v>
      </c>
      <c r="GA136" s="12">
        <f t="shared" si="393"/>
        <v>0</v>
      </c>
      <c r="GB136" s="12">
        <f t="shared" si="393"/>
        <v>0</v>
      </c>
      <c r="GC136" s="12">
        <f t="shared" si="393"/>
        <v>0</v>
      </c>
      <c r="GD136" s="12">
        <f t="shared" si="393"/>
        <v>0</v>
      </c>
      <c r="GE136" s="12">
        <f t="shared" si="393"/>
        <v>0</v>
      </c>
      <c r="GF136" s="12">
        <f t="shared" si="393"/>
        <v>0</v>
      </c>
      <c r="GG136" s="25">
        <f t="shared" si="325"/>
        <v>40500000</v>
      </c>
      <c r="GH136" s="25">
        <f t="shared" si="313"/>
        <v>40500000</v>
      </c>
      <c r="GI136" s="12">
        <f>SUM(GI137:GI146)</f>
        <v>0</v>
      </c>
      <c r="GJ136" s="12">
        <f>SUM(GJ137:GJ146)</f>
        <v>0</v>
      </c>
      <c r="GK136" s="12">
        <f>SUM(GK137:GK146)</f>
        <v>300000</v>
      </c>
      <c r="GL136" s="12"/>
      <c r="GM136" s="12"/>
      <c r="GN136" s="12">
        <f>SUM(GN137:GN146)</f>
        <v>1250000</v>
      </c>
      <c r="GO136" s="12"/>
      <c r="GP136" s="12"/>
      <c r="GQ136" s="12">
        <f>SUM(GQ137:GQ146)</f>
        <v>0</v>
      </c>
      <c r="GR136" s="12"/>
      <c r="GS136" s="12"/>
      <c r="GT136" s="12">
        <f>SUM(GT137:GT146)</f>
        <v>5500000</v>
      </c>
      <c r="GU136" s="12"/>
      <c r="GV136" s="12"/>
      <c r="GW136" s="12">
        <f>SUM(GW137:GW146)</f>
        <v>3000000</v>
      </c>
      <c r="GX136" s="12"/>
      <c r="GY136" s="12"/>
      <c r="GZ136" s="12">
        <f>SUM(GZ137:GZ146)</f>
        <v>900000</v>
      </c>
      <c r="HA136" s="12"/>
      <c r="HB136" s="12"/>
      <c r="HC136" s="12">
        <f>SUM(HC137:HC146)</f>
        <v>11900000</v>
      </c>
      <c r="HD136" s="12"/>
      <c r="HE136" s="12"/>
      <c r="HF136" s="12">
        <f>SUM(HF137:HF146)</f>
        <v>0</v>
      </c>
      <c r="HG136" s="12"/>
      <c r="HH136" s="12"/>
      <c r="HI136" s="12">
        <f>SUM(HI137:HI146)</f>
        <v>0</v>
      </c>
      <c r="HJ136" s="12"/>
      <c r="HK136" s="12"/>
      <c r="HL136" s="12"/>
      <c r="HM136" s="12">
        <f>SUM(HM137:HM146)</f>
        <v>0</v>
      </c>
      <c r="HN136" s="12"/>
      <c r="HO136" s="12"/>
      <c r="HP136" s="12">
        <f>SUM(HP137:HP146)</f>
        <v>3200000</v>
      </c>
      <c r="HQ136" s="12"/>
      <c r="HR136" s="12"/>
      <c r="HS136" s="12">
        <f>SUM(HS137:HS146)</f>
        <v>14450000</v>
      </c>
      <c r="HT136" s="12"/>
      <c r="HU136" s="214"/>
      <c r="HV136" s="238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 s="6" customFormat="1" ht="15" hidden="1" customHeight="1">
      <c r="A137" s="46"/>
      <c r="B137" s="46">
        <v>6751</v>
      </c>
      <c r="C137" s="47" t="s">
        <v>449</v>
      </c>
      <c r="D137" s="57">
        <f t="shared" si="291"/>
        <v>214543000</v>
      </c>
      <c r="E137" s="82">
        <f t="shared" si="273"/>
        <v>180392000</v>
      </c>
      <c r="F137" s="61">
        <f t="shared" si="292"/>
        <v>17250000</v>
      </c>
      <c r="G137" s="61">
        <f t="shared" si="293"/>
        <v>5500000</v>
      </c>
      <c r="H137" s="61">
        <f t="shared" si="306"/>
        <v>0</v>
      </c>
      <c r="I137" s="61">
        <f t="shared" si="306"/>
        <v>0</v>
      </c>
      <c r="J137" s="61">
        <f t="shared" si="294"/>
        <v>45485000</v>
      </c>
      <c r="K137" s="82">
        <f t="shared" si="274"/>
        <v>71207000</v>
      </c>
      <c r="L137" s="82">
        <f t="shared" si="275"/>
        <v>40950000</v>
      </c>
      <c r="M137" s="60">
        <f t="shared" si="229"/>
        <v>0</v>
      </c>
      <c r="N137" s="53">
        <f t="shared" si="276"/>
        <v>0</v>
      </c>
      <c r="O137" s="25">
        <f t="shared" si="311"/>
        <v>0</v>
      </c>
      <c r="P137" s="25">
        <f t="shared" ref="P137:P146" si="394">EN137</f>
        <v>0</v>
      </c>
      <c r="Q137" s="25">
        <f t="shared" ref="Q137:R146" si="395">ER137</f>
        <v>0</v>
      </c>
      <c r="R137" s="25">
        <f t="shared" si="395"/>
        <v>0</v>
      </c>
      <c r="S137" s="25">
        <f t="shared" ref="S137:S146" si="396">DZ137+EX137</f>
        <v>0</v>
      </c>
      <c r="T137" s="25">
        <f t="shared" ref="T137:T146" si="397">DY137</f>
        <v>0</v>
      </c>
      <c r="U137" s="25">
        <f t="shared" ref="U137:U146" si="398">ET137</f>
        <v>0</v>
      </c>
      <c r="V137" s="25">
        <f t="shared" ref="V137:V146" si="399">FP137</f>
        <v>0</v>
      </c>
      <c r="W137" s="25">
        <f t="shared" ref="W137:W146" si="400">EW137</f>
        <v>0</v>
      </c>
      <c r="X137" s="25">
        <f t="shared" ref="X137:X146" si="401">EA137</f>
        <v>0</v>
      </c>
      <c r="Y137" s="25">
        <f t="shared" ref="Y137:Y146" si="402">EH137</f>
        <v>0</v>
      </c>
      <c r="Z137" s="25">
        <f t="shared" ref="Z137:AA146" si="403">EB137</f>
        <v>0</v>
      </c>
      <c r="AA137" s="25">
        <f t="shared" si="403"/>
        <v>0</v>
      </c>
      <c r="AB137" s="25">
        <f t="shared" si="312"/>
        <v>0</v>
      </c>
      <c r="AC137" s="9">
        <f t="shared" si="312"/>
        <v>0</v>
      </c>
      <c r="AD137" s="25">
        <f t="shared" ref="AD137:AD146" si="404">AW137</f>
        <v>0</v>
      </c>
      <c r="AE137" s="53">
        <f t="shared" si="277"/>
        <v>30991000</v>
      </c>
      <c r="AF137" s="61">
        <f t="shared" si="295"/>
        <v>0</v>
      </c>
      <c r="AG137" s="61">
        <f t="shared" si="296"/>
        <v>30991000</v>
      </c>
      <c r="AH137" s="53">
        <f t="shared" si="307"/>
        <v>3160000</v>
      </c>
      <c r="AI137" s="132">
        <f t="shared" si="261"/>
        <v>0</v>
      </c>
      <c r="AJ137" s="82">
        <f t="shared" si="278"/>
        <v>0</v>
      </c>
      <c r="AK137" s="82">
        <f t="shared" si="279"/>
        <v>0</v>
      </c>
      <c r="AL137" s="82">
        <f t="shared" si="280"/>
        <v>0</v>
      </c>
      <c r="AM137" s="82">
        <f t="shared" si="281"/>
        <v>3160000</v>
      </c>
      <c r="AN137" s="82">
        <f t="shared" si="282"/>
        <v>0</v>
      </c>
      <c r="AO137" s="82">
        <f t="shared" si="283"/>
        <v>0</v>
      </c>
      <c r="AP137" s="82">
        <f t="shared" si="284"/>
        <v>0</v>
      </c>
      <c r="AQ137" s="12">
        <f t="shared" si="308"/>
        <v>0</v>
      </c>
      <c r="AR137" s="30">
        <f t="shared" si="309"/>
        <v>0</v>
      </c>
      <c r="AS137" s="25"/>
      <c r="AT137" s="25"/>
      <c r="AU137" s="25"/>
      <c r="AV137" s="25"/>
      <c r="AW137" s="25"/>
      <c r="AX137" s="25"/>
      <c r="AY137" s="25"/>
      <c r="AZ137" s="25"/>
      <c r="BA137" s="25">
        <v>17250000</v>
      </c>
      <c r="BB137" s="30">
        <f t="shared" si="310"/>
        <v>0</v>
      </c>
      <c r="BC137" s="25"/>
      <c r="BD137" s="25"/>
      <c r="BE137" s="25"/>
      <c r="BF137" s="30">
        <f t="shared" si="285"/>
        <v>8660000</v>
      </c>
      <c r="BG137" s="25">
        <v>5500000</v>
      </c>
      <c r="BH137" s="25"/>
      <c r="BI137" s="25">
        <v>3160000</v>
      </c>
      <c r="BJ137" s="25"/>
      <c r="BK137" s="25"/>
      <c r="BL137" s="25"/>
      <c r="BM137" s="61">
        <f t="shared" si="297"/>
        <v>14642000</v>
      </c>
      <c r="BN137" s="25">
        <v>560000</v>
      </c>
      <c r="BO137" s="25"/>
      <c r="BP137" s="25">
        <v>14082000</v>
      </c>
      <c r="BQ137" s="25"/>
      <c r="BR137" s="25"/>
      <c r="BS137" s="25"/>
      <c r="BT137" s="61">
        <f t="shared" si="298"/>
        <v>0</v>
      </c>
      <c r="BU137" s="25"/>
      <c r="BV137" s="25"/>
      <c r="BW137" s="61">
        <f t="shared" si="299"/>
        <v>2377000</v>
      </c>
      <c r="BX137" s="25"/>
      <c r="BY137" s="25"/>
      <c r="BZ137" s="25">
        <v>2377000</v>
      </c>
      <c r="CA137" s="25"/>
      <c r="CB137" s="61">
        <f t="shared" si="300"/>
        <v>170000</v>
      </c>
      <c r="CC137" s="25"/>
      <c r="CD137" s="25"/>
      <c r="CE137" s="25">
        <v>170000</v>
      </c>
      <c r="CF137" s="25"/>
      <c r="CG137" s="61">
        <f t="shared" si="301"/>
        <v>2150000</v>
      </c>
      <c r="CH137" s="25"/>
      <c r="CI137" s="25"/>
      <c r="CJ137" s="25">
        <v>2150000</v>
      </c>
      <c r="CK137" s="25"/>
      <c r="CL137" s="61">
        <f t="shared" si="302"/>
        <v>6370000</v>
      </c>
      <c r="CM137" s="25">
        <v>3300000</v>
      </c>
      <c r="CN137" s="25"/>
      <c r="CO137" s="25">
        <v>3070000</v>
      </c>
      <c r="CP137" s="25"/>
      <c r="CQ137" s="25"/>
      <c r="CR137" s="61">
        <f t="shared" si="303"/>
        <v>3242000</v>
      </c>
      <c r="CS137" s="25"/>
      <c r="CT137" s="25"/>
      <c r="CU137" s="25">
        <v>3242000</v>
      </c>
      <c r="CV137" s="25"/>
      <c r="CW137" s="61">
        <f t="shared" si="286"/>
        <v>0</v>
      </c>
      <c r="CX137" s="25"/>
      <c r="CY137" s="25"/>
      <c r="CZ137" s="25"/>
      <c r="DA137" s="25"/>
      <c r="DB137" s="61">
        <f t="shared" si="287"/>
        <v>0</v>
      </c>
      <c r="DC137" s="25"/>
      <c r="DD137" s="25"/>
      <c r="DE137" s="25"/>
      <c r="DF137" s="61">
        <f t="shared" si="288"/>
        <v>41625000</v>
      </c>
      <c r="DG137" s="25">
        <v>41625000</v>
      </c>
      <c r="DH137" s="25"/>
      <c r="DI137" s="25"/>
      <c r="DJ137" s="61">
        <f t="shared" si="289"/>
        <v>2600000</v>
      </c>
      <c r="DK137" s="25"/>
      <c r="DL137" s="25"/>
      <c r="DM137" s="25">
        <v>2600000</v>
      </c>
      <c r="DN137" s="61">
        <f t="shared" si="290"/>
        <v>0</v>
      </c>
      <c r="DO137" s="25"/>
      <c r="DP137" s="25"/>
      <c r="DQ137" s="25"/>
      <c r="DR137" s="61">
        <f t="shared" si="304"/>
        <v>3300000</v>
      </c>
      <c r="DS137" s="25"/>
      <c r="DT137" s="25"/>
      <c r="DU137" s="25">
        <v>3300000</v>
      </c>
      <c r="DV137" s="25"/>
      <c r="DW137" s="61">
        <f t="shared" si="230"/>
        <v>0</v>
      </c>
      <c r="DX137" s="25"/>
      <c r="DY137" s="25"/>
      <c r="DZ137" s="25"/>
      <c r="EA137" s="25"/>
      <c r="EB137" s="25"/>
      <c r="EC137" s="25"/>
      <c r="ED137" s="25"/>
      <c r="EE137" s="61">
        <f t="shared" si="305"/>
        <v>0</v>
      </c>
      <c r="EF137" s="25"/>
      <c r="EG137" s="25"/>
      <c r="EH137" s="25"/>
      <c r="EI137" s="25"/>
      <c r="EJ137" s="25"/>
      <c r="EK137" s="25"/>
      <c r="EL137" s="61">
        <f t="shared" si="267"/>
        <v>0</v>
      </c>
      <c r="EM137" s="25"/>
      <c r="EN137" s="25"/>
      <c r="EO137" s="61">
        <f t="shared" si="231"/>
        <v>3800000</v>
      </c>
      <c r="EP137" s="25">
        <v>3800000</v>
      </c>
      <c r="EQ137" s="25"/>
      <c r="ER137" s="25"/>
      <c r="ES137" s="25"/>
      <c r="ET137" s="25"/>
      <c r="EU137" s="61">
        <f t="shared" si="268"/>
        <v>1500000</v>
      </c>
      <c r="EV137" s="25">
        <v>1500000</v>
      </c>
      <c r="EW137" s="25"/>
      <c r="EX137" s="25"/>
      <c r="EY137" s="25"/>
      <c r="EZ137" s="25">
        <v>7225000</v>
      </c>
      <c r="FA137" s="25"/>
      <c r="FB137" s="25">
        <v>15220000</v>
      </c>
      <c r="FC137" s="25">
        <v>1062000</v>
      </c>
      <c r="FD137" s="25">
        <v>22600000</v>
      </c>
      <c r="FE137" s="25"/>
      <c r="FF137" s="25"/>
      <c r="FG137" s="25">
        <v>2900000</v>
      </c>
      <c r="FH137" s="25">
        <v>11900000</v>
      </c>
      <c r="FI137" s="25">
        <v>5000000</v>
      </c>
      <c r="FJ137" s="25"/>
      <c r="FK137" s="61">
        <f t="shared" si="269"/>
        <v>9000000</v>
      </c>
      <c r="FL137" s="25">
        <v>9000000</v>
      </c>
      <c r="FM137" s="25"/>
      <c r="FN137" s="61">
        <f t="shared" si="270"/>
        <v>0</v>
      </c>
      <c r="FO137" s="25"/>
      <c r="FP137" s="25"/>
      <c r="FQ137" s="25">
        <f t="shared" si="271"/>
        <v>0</v>
      </c>
      <c r="FR137" s="25"/>
      <c r="FS137" s="182"/>
      <c r="FT137" s="25"/>
      <c r="FU137" s="25">
        <v>6200000</v>
      </c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>
        <f t="shared" si="325"/>
        <v>25750000</v>
      </c>
      <c r="GH137" s="25">
        <f t="shared" si="313"/>
        <v>25750000</v>
      </c>
      <c r="GI137" s="25">
        <f t="shared" si="314"/>
        <v>0</v>
      </c>
      <c r="GJ137" s="25">
        <f t="shared" ref="GJ137:GJ146" si="405">GM137+GP137+GS137+GV137+GY137+HB137+HE137+HH137+HL137+HO137+HR137</f>
        <v>0</v>
      </c>
      <c r="GK137" s="25"/>
      <c r="GL137" s="25"/>
      <c r="GM137" s="25"/>
      <c r="GN137" s="25">
        <v>1250000</v>
      </c>
      <c r="GO137" s="25"/>
      <c r="GP137" s="25"/>
      <c r="GQ137" s="25"/>
      <c r="GR137" s="25"/>
      <c r="GS137" s="25"/>
      <c r="GT137" s="25">
        <v>5500000</v>
      </c>
      <c r="GU137" s="25"/>
      <c r="GV137" s="25"/>
      <c r="GW137" s="25">
        <v>3000000</v>
      </c>
      <c r="GX137" s="25"/>
      <c r="GY137" s="25"/>
      <c r="GZ137" s="25">
        <v>900000</v>
      </c>
      <c r="HA137" s="25"/>
      <c r="HB137" s="25"/>
      <c r="HC137" s="25">
        <v>11900000</v>
      </c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>
        <v>3200000</v>
      </c>
      <c r="HQ137" s="25"/>
      <c r="HR137" s="25"/>
      <c r="HS137" s="25"/>
      <c r="HT137" s="25"/>
      <c r="HU137" s="216"/>
      <c r="HV137" s="235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</row>
    <row r="138" spans="1:256" s="6" customFormat="1" ht="15" hidden="1" customHeight="1">
      <c r="A138" s="46"/>
      <c r="B138" s="46">
        <v>6752</v>
      </c>
      <c r="C138" s="47" t="s">
        <v>450</v>
      </c>
      <c r="D138" s="57">
        <f t="shared" si="291"/>
        <v>0</v>
      </c>
      <c r="E138" s="82">
        <f t="shared" si="273"/>
        <v>0</v>
      </c>
      <c r="F138" s="61">
        <f t="shared" si="292"/>
        <v>0</v>
      </c>
      <c r="G138" s="61">
        <f t="shared" si="293"/>
        <v>0</v>
      </c>
      <c r="H138" s="61">
        <f t="shared" si="306"/>
        <v>0</v>
      </c>
      <c r="I138" s="61">
        <f t="shared" si="306"/>
        <v>0</v>
      </c>
      <c r="J138" s="61">
        <f t="shared" si="294"/>
        <v>0</v>
      </c>
      <c r="K138" s="82">
        <f t="shared" si="274"/>
        <v>0</v>
      </c>
      <c r="L138" s="82">
        <f t="shared" si="275"/>
        <v>0</v>
      </c>
      <c r="M138" s="60">
        <f t="shared" si="229"/>
        <v>0</v>
      </c>
      <c r="N138" s="53">
        <f t="shared" si="276"/>
        <v>0</v>
      </c>
      <c r="O138" s="25">
        <f t="shared" si="311"/>
        <v>0</v>
      </c>
      <c r="P138" s="25">
        <f t="shared" si="394"/>
        <v>0</v>
      </c>
      <c r="Q138" s="25">
        <f t="shared" si="395"/>
        <v>0</v>
      </c>
      <c r="R138" s="25">
        <f t="shared" si="395"/>
        <v>0</v>
      </c>
      <c r="S138" s="25">
        <f t="shared" si="396"/>
        <v>0</v>
      </c>
      <c r="T138" s="25">
        <f t="shared" si="397"/>
        <v>0</v>
      </c>
      <c r="U138" s="25">
        <f t="shared" si="398"/>
        <v>0</v>
      </c>
      <c r="V138" s="25">
        <f t="shared" si="399"/>
        <v>0</v>
      </c>
      <c r="W138" s="25">
        <f t="shared" si="400"/>
        <v>0</v>
      </c>
      <c r="X138" s="25">
        <f t="shared" si="401"/>
        <v>0</v>
      </c>
      <c r="Y138" s="25">
        <f t="shared" si="402"/>
        <v>0</v>
      </c>
      <c r="Z138" s="25">
        <f t="shared" si="403"/>
        <v>0</v>
      </c>
      <c r="AA138" s="25">
        <f t="shared" si="403"/>
        <v>0</v>
      </c>
      <c r="AB138" s="25">
        <f t="shared" si="312"/>
        <v>0</v>
      </c>
      <c r="AC138" s="9">
        <f t="shared" si="312"/>
        <v>0</v>
      </c>
      <c r="AD138" s="25">
        <f t="shared" si="404"/>
        <v>0</v>
      </c>
      <c r="AE138" s="53">
        <f t="shared" si="277"/>
        <v>0</v>
      </c>
      <c r="AF138" s="61">
        <f t="shared" si="295"/>
        <v>0</v>
      </c>
      <c r="AG138" s="61">
        <f t="shared" si="296"/>
        <v>0</v>
      </c>
      <c r="AH138" s="53">
        <f t="shared" si="307"/>
        <v>0</v>
      </c>
      <c r="AI138" s="132">
        <f t="shared" si="261"/>
        <v>0</v>
      </c>
      <c r="AJ138" s="82">
        <f t="shared" si="278"/>
        <v>0</v>
      </c>
      <c r="AK138" s="82">
        <f t="shared" si="279"/>
        <v>0</v>
      </c>
      <c r="AL138" s="82">
        <f t="shared" si="280"/>
        <v>0</v>
      </c>
      <c r="AM138" s="82">
        <f t="shared" si="281"/>
        <v>0</v>
      </c>
      <c r="AN138" s="82">
        <f t="shared" si="282"/>
        <v>0</v>
      </c>
      <c r="AO138" s="82">
        <f t="shared" si="283"/>
        <v>0</v>
      </c>
      <c r="AP138" s="82">
        <f t="shared" si="284"/>
        <v>0</v>
      </c>
      <c r="AQ138" s="12">
        <f t="shared" si="308"/>
        <v>0</v>
      </c>
      <c r="AR138" s="30">
        <f t="shared" si="309"/>
        <v>0</v>
      </c>
      <c r="AS138" s="25"/>
      <c r="AT138" s="25"/>
      <c r="AU138" s="25"/>
      <c r="AV138" s="25"/>
      <c r="AW138" s="25"/>
      <c r="AX138" s="25"/>
      <c r="AY138" s="25"/>
      <c r="AZ138" s="25"/>
      <c r="BA138" s="25"/>
      <c r="BB138" s="30">
        <f t="shared" si="310"/>
        <v>0</v>
      </c>
      <c r="BC138" s="25"/>
      <c r="BD138" s="25"/>
      <c r="BE138" s="25"/>
      <c r="BF138" s="30">
        <f t="shared" si="285"/>
        <v>0</v>
      </c>
      <c r="BG138" s="25"/>
      <c r="BH138" s="25"/>
      <c r="BI138" s="25"/>
      <c r="BJ138" s="25"/>
      <c r="BK138" s="25"/>
      <c r="BL138" s="25"/>
      <c r="BM138" s="61">
        <f t="shared" si="297"/>
        <v>0</v>
      </c>
      <c r="BN138" s="25"/>
      <c r="BO138" s="25"/>
      <c r="BP138" s="25"/>
      <c r="BQ138" s="25"/>
      <c r="BR138" s="25"/>
      <c r="BS138" s="25"/>
      <c r="BT138" s="61">
        <f t="shared" si="298"/>
        <v>0</v>
      </c>
      <c r="BU138" s="25"/>
      <c r="BV138" s="25"/>
      <c r="BW138" s="61">
        <f t="shared" si="299"/>
        <v>0</v>
      </c>
      <c r="BX138" s="25"/>
      <c r="BY138" s="25"/>
      <c r="BZ138" s="25"/>
      <c r="CA138" s="25"/>
      <c r="CB138" s="61">
        <f t="shared" si="300"/>
        <v>0</v>
      </c>
      <c r="CC138" s="25"/>
      <c r="CD138" s="25"/>
      <c r="CE138" s="25"/>
      <c r="CF138" s="25"/>
      <c r="CG138" s="61">
        <f t="shared" si="301"/>
        <v>0</v>
      </c>
      <c r="CH138" s="25"/>
      <c r="CI138" s="25"/>
      <c r="CJ138" s="25"/>
      <c r="CK138" s="25"/>
      <c r="CL138" s="61">
        <f t="shared" si="302"/>
        <v>0</v>
      </c>
      <c r="CM138" s="25"/>
      <c r="CN138" s="25"/>
      <c r="CO138" s="25"/>
      <c r="CP138" s="25"/>
      <c r="CQ138" s="25"/>
      <c r="CR138" s="61">
        <f t="shared" si="303"/>
        <v>0</v>
      </c>
      <c r="CS138" s="25"/>
      <c r="CT138" s="25"/>
      <c r="CU138" s="25"/>
      <c r="CV138" s="25"/>
      <c r="CW138" s="61">
        <f t="shared" si="286"/>
        <v>0</v>
      </c>
      <c r="CX138" s="25"/>
      <c r="CY138" s="25"/>
      <c r="CZ138" s="25"/>
      <c r="DA138" s="25"/>
      <c r="DB138" s="61">
        <f t="shared" si="287"/>
        <v>0</v>
      </c>
      <c r="DC138" s="25"/>
      <c r="DD138" s="25"/>
      <c r="DE138" s="25"/>
      <c r="DF138" s="61">
        <f t="shared" si="288"/>
        <v>0</v>
      </c>
      <c r="DG138" s="25"/>
      <c r="DH138" s="25"/>
      <c r="DI138" s="25"/>
      <c r="DJ138" s="61">
        <f t="shared" si="289"/>
        <v>0</v>
      </c>
      <c r="DK138" s="25"/>
      <c r="DL138" s="25"/>
      <c r="DM138" s="25"/>
      <c r="DN138" s="61">
        <f t="shared" si="290"/>
        <v>0</v>
      </c>
      <c r="DO138" s="25"/>
      <c r="DP138" s="25"/>
      <c r="DQ138" s="25"/>
      <c r="DR138" s="61">
        <f t="shared" si="304"/>
        <v>0</v>
      </c>
      <c r="DS138" s="25"/>
      <c r="DT138" s="25"/>
      <c r="DU138" s="25"/>
      <c r="DV138" s="25"/>
      <c r="DW138" s="61">
        <f t="shared" si="230"/>
        <v>0</v>
      </c>
      <c r="DX138" s="25"/>
      <c r="DY138" s="25"/>
      <c r="DZ138" s="25"/>
      <c r="EA138" s="25"/>
      <c r="EB138" s="25"/>
      <c r="EC138" s="25"/>
      <c r="ED138" s="25"/>
      <c r="EE138" s="61">
        <f t="shared" si="305"/>
        <v>0</v>
      </c>
      <c r="EF138" s="25"/>
      <c r="EG138" s="25"/>
      <c r="EH138" s="25"/>
      <c r="EI138" s="25"/>
      <c r="EJ138" s="25"/>
      <c r="EK138" s="25"/>
      <c r="EL138" s="61">
        <f t="shared" si="267"/>
        <v>0</v>
      </c>
      <c r="EM138" s="25"/>
      <c r="EN138" s="25"/>
      <c r="EO138" s="61">
        <f t="shared" si="231"/>
        <v>0</v>
      </c>
      <c r="EP138" s="25"/>
      <c r="EQ138" s="25"/>
      <c r="ER138" s="25"/>
      <c r="ES138" s="25"/>
      <c r="ET138" s="25"/>
      <c r="EU138" s="61">
        <f t="shared" si="268"/>
        <v>0</v>
      </c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61">
        <f t="shared" si="269"/>
        <v>0</v>
      </c>
      <c r="FL138" s="25"/>
      <c r="FM138" s="25"/>
      <c r="FN138" s="61">
        <f t="shared" si="270"/>
        <v>0</v>
      </c>
      <c r="FO138" s="25"/>
      <c r="FP138" s="25"/>
      <c r="FQ138" s="25">
        <f t="shared" si="271"/>
        <v>0</v>
      </c>
      <c r="FR138" s="25"/>
      <c r="FS138" s="182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>
        <f t="shared" si="325"/>
        <v>0</v>
      </c>
      <c r="GH138" s="25">
        <f t="shared" si="313"/>
        <v>0</v>
      </c>
      <c r="GI138" s="25">
        <f t="shared" si="314"/>
        <v>0</v>
      </c>
      <c r="GJ138" s="25">
        <f t="shared" si="405"/>
        <v>0</v>
      </c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16"/>
      <c r="HV138" s="235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</row>
    <row r="139" spans="1:256" s="6" customFormat="1" ht="15" hidden="1" customHeight="1">
      <c r="A139" s="46"/>
      <c r="B139" s="46">
        <v>6753</v>
      </c>
      <c r="C139" s="47" t="s">
        <v>451</v>
      </c>
      <c r="D139" s="57">
        <f t="shared" si="291"/>
        <v>450000</v>
      </c>
      <c r="E139" s="82">
        <f t="shared" si="273"/>
        <v>450000</v>
      </c>
      <c r="F139" s="61">
        <f t="shared" si="292"/>
        <v>0</v>
      </c>
      <c r="G139" s="61">
        <f t="shared" si="293"/>
        <v>450000</v>
      </c>
      <c r="H139" s="61">
        <f t="shared" si="306"/>
        <v>0</v>
      </c>
      <c r="I139" s="61">
        <f t="shared" si="306"/>
        <v>0</v>
      </c>
      <c r="J139" s="61">
        <f t="shared" si="294"/>
        <v>0</v>
      </c>
      <c r="K139" s="82">
        <f t="shared" si="274"/>
        <v>0</v>
      </c>
      <c r="L139" s="82">
        <f t="shared" si="275"/>
        <v>0</v>
      </c>
      <c r="M139" s="60">
        <f t="shared" si="229"/>
        <v>0</v>
      </c>
      <c r="N139" s="53">
        <f t="shared" si="276"/>
        <v>0</v>
      </c>
      <c r="O139" s="25">
        <f t="shared" si="311"/>
        <v>0</v>
      </c>
      <c r="P139" s="25">
        <f t="shared" si="394"/>
        <v>0</v>
      </c>
      <c r="Q139" s="25">
        <f t="shared" si="395"/>
        <v>0</v>
      </c>
      <c r="R139" s="25">
        <f t="shared" si="395"/>
        <v>0</v>
      </c>
      <c r="S139" s="25">
        <f t="shared" si="396"/>
        <v>0</v>
      </c>
      <c r="T139" s="25">
        <f t="shared" si="397"/>
        <v>0</v>
      </c>
      <c r="U139" s="25">
        <f t="shared" si="398"/>
        <v>0</v>
      </c>
      <c r="V139" s="25">
        <f t="shared" si="399"/>
        <v>0</v>
      </c>
      <c r="W139" s="25">
        <f t="shared" si="400"/>
        <v>0</v>
      </c>
      <c r="X139" s="25">
        <f t="shared" si="401"/>
        <v>0</v>
      </c>
      <c r="Y139" s="25">
        <f t="shared" si="402"/>
        <v>0</v>
      </c>
      <c r="Z139" s="25">
        <f t="shared" si="403"/>
        <v>0</v>
      </c>
      <c r="AA139" s="25">
        <f t="shared" si="403"/>
        <v>0</v>
      </c>
      <c r="AB139" s="25">
        <f t="shared" si="312"/>
        <v>0</v>
      </c>
      <c r="AC139" s="9">
        <f t="shared" si="312"/>
        <v>0</v>
      </c>
      <c r="AD139" s="25">
        <f t="shared" si="404"/>
        <v>0</v>
      </c>
      <c r="AE139" s="53">
        <f t="shared" si="277"/>
        <v>0</v>
      </c>
      <c r="AF139" s="61">
        <f t="shared" si="295"/>
        <v>0</v>
      </c>
      <c r="AG139" s="61">
        <f t="shared" si="296"/>
        <v>0</v>
      </c>
      <c r="AH139" s="53">
        <f t="shared" si="307"/>
        <v>0</v>
      </c>
      <c r="AI139" s="132">
        <f t="shared" si="261"/>
        <v>0</v>
      </c>
      <c r="AJ139" s="82">
        <f t="shared" si="278"/>
        <v>0</v>
      </c>
      <c r="AK139" s="82">
        <f t="shared" si="279"/>
        <v>0</v>
      </c>
      <c r="AL139" s="82">
        <f t="shared" si="280"/>
        <v>0</v>
      </c>
      <c r="AM139" s="82">
        <f t="shared" si="281"/>
        <v>0</v>
      </c>
      <c r="AN139" s="82">
        <f t="shared" si="282"/>
        <v>0</v>
      </c>
      <c r="AO139" s="82">
        <f t="shared" si="283"/>
        <v>0</v>
      </c>
      <c r="AP139" s="82">
        <f t="shared" si="284"/>
        <v>0</v>
      </c>
      <c r="AQ139" s="12">
        <f t="shared" si="308"/>
        <v>0</v>
      </c>
      <c r="AR139" s="30">
        <f t="shared" si="309"/>
        <v>0</v>
      </c>
      <c r="AS139" s="25"/>
      <c r="AT139" s="25"/>
      <c r="AU139" s="25"/>
      <c r="AV139" s="25"/>
      <c r="AW139" s="25"/>
      <c r="AX139" s="25"/>
      <c r="AY139" s="25"/>
      <c r="AZ139" s="25"/>
      <c r="BA139" s="25"/>
      <c r="BB139" s="30">
        <f t="shared" si="310"/>
        <v>0</v>
      </c>
      <c r="BC139" s="25"/>
      <c r="BD139" s="25"/>
      <c r="BE139" s="25"/>
      <c r="BF139" s="30">
        <f t="shared" si="285"/>
        <v>450000</v>
      </c>
      <c r="BG139" s="25">
        <v>450000</v>
      </c>
      <c r="BH139" s="25"/>
      <c r="BI139" s="25"/>
      <c r="BJ139" s="25"/>
      <c r="BK139" s="25"/>
      <c r="BL139" s="25"/>
      <c r="BM139" s="61">
        <f t="shared" si="297"/>
        <v>0</v>
      </c>
      <c r="BN139" s="25"/>
      <c r="BO139" s="25"/>
      <c r="BP139" s="25"/>
      <c r="BQ139" s="25"/>
      <c r="BR139" s="25"/>
      <c r="BS139" s="25"/>
      <c r="BT139" s="61">
        <f t="shared" si="298"/>
        <v>0</v>
      </c>
      <c r="BU139" s="25"/>
      <c r="BV139" s="25"/>
      <c r="BW139" s="61">
        <f t="shared" si="299"/>
        <v>0</v>
      </c>
      <c r="BX139" s="25"/>
      <c r="BY139" s="25"/>
      <c r="BZ139" s="25"/>
      <c r="CA139" s="25"/>
      <c r="CB139" s="61">
        <f t="shared" si="300"/>
        <v>0</v>
      </c>
      <c r="CC139" s="25"/>
      <c r="CD139" s="25"/>
      <c r="CE139" s="25"/>
      <c r="CF139" s="25"/>
      <c r="CG139" s="61">
        <f t="shared" si="301"/>
        <v>0</v>
      </c>
      <c r="CH139" s="25"/>
      <c r="CI139" s="25"/>
      <c r="CJ139" s="25"/>
      <c r="CK139" s="25"/>
      <c r="CL139" s="61">
        <f t="shared" si="302"/>
        <v>0</v>
      </c>
      <c r="CM139" s="25"/>
      <c r="CN139" s="25"/>
      <c r="CO139" s="25"/>
      <c r="CP139" s="25"/>
      <c r="CQ139" s="25"/>
      <c r="CR139" s="61">
        <f t="shared" si="303"/>
        <v>0</v>
      </c>
      <c r="CS139" s="25"/>
      <c r="CT139" s="25"/>
      <c r="CU139" s="25"/>
      <c r="CV139" s="25"/>
      <c r="CW139" s="61">
        <f t="shared" si="286"/>
        <v>0</v>
      </c>
      <c r="CX139" s="25"/>
      <c r="CY139" s="25"/>
      <c r="CZ139" s="25"/>
      <c r="DA139" s="25"/>
      <c r="DB139" s="61">
        <f t="shared" si="287"/>
        <v>0</v>
      </c>
      <c r="DC139" s="25"/>
      <c r="DD139" s="25"/>
      <c r="DE139" s="25"/>
      <c r="DF139" s="61">
        <f t="shared" si="288"/>
        <v>0</v>
      </c>
      <c r="DG139" s="25"/>
      <c r="DH139" s="25"/>
      <c r="DI139" s="25"/>
      <c r="DJ139" s="61">
        <f t="shared" si="289"/>
        <v>0</v>
      </c>
      <c r="DK139" s="25"/>
      <c r="DL139" s="25"/>
      <c r="DM139" s="25"/>
      <c r="DN139" s="61">
        <f t="shared" si="290"/>
        <v>0</v>
      </c>
      <c r="DO139" s="25"/>
      <c r="DP139" s="25"/>
      <c r="DQ139" s="25"/>
      <c r="DR139" s="61">
        <f t="shared" si="304"/>
        <v>0</v>
      </c>
      <c r="DS139" s="25"/>
      <c r="DT139" s="25"/>
      <c r="DU139" s="25"/>
      <c r="DV139" s="25"/>
      <c r="DW139" s="61">
        <f t="shared" si="230"/>
        <v>0</v>
      </c>
      <c r="DX139" s="25"/>
      <c r="DY139" s="25"/>
      <c r="DZ139" s="25"/>
      <c r="EA139" s="25"/>
      <c r="EB139" s="25"/>
      <c r="EC139" s="25"/>
      <c r="ED139" s="25"/>
      <c r="EE139" s="61">
        <f t="shared" si="305"/>
        <v>0</v>
      </c>
      <c r="EF139" s="25"/>
      <c r="EG139" s="25"/>
      <c r="EH139" s="25"/>
      <c r="EI139" s="25"/>
      <c r="EJ139" s="25"/>
      <c r="EK139" s="25"/>
      <c r="EL139" s="61">
        <f t="shared" si="267"/>
        <v>0</v>
      </c>
      <c r="EM139" s="25"/>
      <c r="EN139" s="25"/>
      <c r="EO139" s="61">
        <f t="shared" si="231"/>
        <v>0</v>
      </c>
      <c r="EP139" s="25"/>
      <c r="EQ139" s="25"/>
      <c r="ER139" s="25"/>
      <c r="ES139" s="25"/>
      <c r="ET139" s="25"/>
      <c r="EU139" s="61">
        <f t="shared" si="268"/>
        <v>0</v>
      </c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61">
        <f t="shared" si="269"/>
        <v>0</v>
      </c>
      <c r="FL139" s="25"/>
      <c r="FM139" s="25"/>
      <c r="FN139" s="61">
        <f t="shared" si="270"/>
        <v>0</v>
      </c>
      <c r="FO139" s="25"/>
      <c r="FP139" s="25"/>
      <c r="FQ139" s="25">
        <f t="shared" si="271"/>
        <v>0</v>
      </c>
      <c r="FR139" s="25"/>
      <c r="FS139" s="182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>
        <f t="shared" si="325"/>
        <v>0</v>
      </c>
      <c r="GH139" s="25">
        <f t="shared" si="313"/>
        <v>0</v>
      </c>
      <c r="GI139" s="25">
        <f t="shared" si="314"/>
        <v>0</v>
      </c>
      <c r="GJ139" s="25">
        <f t="shared" si="405"/>
        <v>0</v>
      </c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16"/>
      <c r="HV139" s="235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</row>
    <row r="140" spans="1:256" s="6" customFormat="1" ht="15" hidden="1" customHeight="1">
      <c r="A140" s="46"/>
      <c r="B140" s="46">
        <v>6754</v>
      </c>
      <c r="C140" s="47" t="s">
        <v>547</v>
      </c>
      <c r="D140" s="57">
        <f t="shared" si="291"/>
        <v>2199773100</v>
      </c>
      <c r="E140" s="82">
        <f t="shared" si="273"/>
        <v>0</v>
      </c>
      <c r="F140" s="61">
        <f t="shared" si="292"/>
        <v>0</v>
      </c>
      <c r="G140" s="61">
        <f t="shared" si="293"/>
        <v>0</v>
      </c>
      <c r="H140" s="61">
        <f t="shared" si="306"/>
        <v>0</v>
      </c>
      <c r="I140" s="61">
        <f t="shared" si="306"/>
        <v>0</v>
      </c>
      <c r="J140" s="61">
        <f t="shared" si="294"/>
        <v>0</v>
      </c>
      <c r="K140" s="82">
        <f t="shared" si="274"/>
        <v>0</v>
      </c>
      <c r="L140" s="82">
        <f t="shared" si="275"/>
        <v>0</v>
      </c>
      <c r="M140" s="60">
        <f t="shared" si="229"/>
        <v>0</v>
      </c>
      <c r="N140" s="53">
        <f t="shared" si="276"/>
        <v>0</v>
      </c>
      <c r="O140" s="25">
        <f t="shared" si="311"/>
        <v>0</v>
      </c>
      <c r="P140" s="25">
        <f t="shared" si="394"/>
        <v>0</v>
      </c>
      <c r="Q140" s="25">
        <f t="shared" si="395"/>
        <v>0</v>
      </c>
      <c r="R140" s="25">
        <f t="shared" si="395"/>
        <v>0</v>
      </c>
      <c r="S140" s="25">
        <f t="shared" si="396"/>
        <v>0</v>
      </c>
      <c r="T140" s="25">
        <f t="shared" si="397"/>
        <v>0</v>
      </c>
      <c r="U140" s="25">
        <f t="shared" si="398"/>
        <v>0</v>
      </c>
      <c r="V140" s="25">
        <f t="shared" si="399"/>
        <v>0</v>
      </c>
      <c r="W140" s="25">
        <f t="shared" si="400"/>
        <v>0</v>
      </c>
      <c r="X140" s="25">
        <f t="shared" si="401"/>
        <v>0</v>
      </c>
      <c r="Y140" s="25">
        <f t="shared" si="402"/>
        <v>0</v>
      </c>
      <c r="Z140" s="25">
        <f t="shared" si="403"/>
        <v>0</v>
      </c>
      <c r="AA140" s="25">
        <f t="shared" si="403"/>
        <v>0</v>
      </c>
      <c r="AB140" s="25">
        <f t="shared" si="312"/>
        <v>0</v>
      </c>
      <c r="AC140" s="9">
        <f t="shared" si="312"/>
        <v>0</v>
      </c>
      <c r="AD140" s="25">
        <f t="shared" si="404"/>
        <v>0</v>
      </c>
      <c r="AE140" s="53">
        <f t="shared" si="277"/>
        <v>2199773100</v>
      </c>
      <c r="AF140" s="61">
        <f t="shared" si="295"/>
        <v>0</v>
      </c>
      <c r="AG140" s="61">
        <f t="shared" si="296"/>
        <v>2199773100</v>
      </c>
      <c r="AH140" s="53">
        <f t="shared" si="307"/>
        <v>0</v>
      </c>
      <c r="AI140" s="132">
        <f t="shared" si="261"/>
        <v>0</v>
      </c>
      <c r="AJ140" s="82">
        <f t="shared" si="278"/>
        <v>0</v>
      </c>
      <c r="AK140" s="82">
        <f t="shared" si="279"/>
        <v>0</v>
      </c>
      <c r="AL140" s="82">
        <f t="shared" si="280"/>
        <v>0</v>
      </c>
      <c r="AM140" s="82">
        <f t="shared" si="281"/>
        <v>0</v>
      </c>
      <c r="AN140" s="82">
        <f t="shared" si="282"/>
        <v>0</v>
      </c>
      <c r="AO140" s="82">
        <f t="shared" si="283"/>
        <v>0</v>
      </c>
      <c r="AP140" s="82">
        <f t="shared" si="284"/>
        <v>0</v>
      </c>
      <c r="AQ140" s="12">
        <f t="shared" si="308"/>
        <v>0</v>
      </c>
      <c r="AR140" s="30">
        <f t="shared" si="309"/>
        <v>0</v>
      </c>
      <c r="AS140" s="25"/>
      <c r="AT140" s="25"/>
      <c r="AU140" s="25"/>
      <c r="AV140" s="25"/>
      <c r="AW140" s="25"/>
      <c r="AX140" s="25"/>
      <c r="AY140" s="25"/>
      <c r="AZ140" s="25"/>
      <c r="BA140" s="25"/>
      <c r="BB140" s="30">
        <f t="shared" si="310"/>
        <v>0</v>
      </c>
      <c r="BC140" s="25"/>
      <c r="BD140" s="25"/>
      <c r="BE140" s="25"/>
      <c r="BF140" s="30">
        <f t="shared" si="285"/>
        <v>0</v>
      </c>
      <c r="BG140" s="25"/>
      <c r="BH140" s="25"/>
      <c r="BI140" s="25"/>
      <c r="BJ140" s="25"/>
      <c r="BK140" s="25"/>
      <c r="BL140" s="25"/>
      <c r="BM140" s="61">
        <f t="shared" si="297"/>
        <v>2199773100</v>
      </c>
      <c r="BN140" s="25"/>
      <c r="BO140" s="25"/>
      <c r="BP140" s="25">
        <v>2199773100</v>
      </c>
      <c r="BQ140" s="25"/>
      <c r="BR140" s="25"/>
      <c r="BS140" s="25"/>
      <c r="BT140" s="61">
        <f t="shared" si="298"/>
        <v>0</v>
      </c>
      <c r="BU140" s="25"/>
      <c r="BV140" s="25"/>
      <c r="BW140" s="61">
        <f t="shared" si="299"/>
        <v>0</v>
      </c>
      <c r="BX140" s="25"/>
      <c r="BY140" s="25"/>
      <c r="BZ140" s="25"/>
      <c r="CA140" s="25"/>
      <c r="CB140" s="61">
        <f t="shared" si="300"/>
        <v>0</v>
      </c>
      <c r="CC140" s="25"/>
      <c r="CD140" s="25"/>
      <c r="CE140" s="25"/>
      <c r="CF140" s="25"/>
      <c r="CG140" s="61">
        <f t="shared" si="301"/>
        <v>0</v>
      </c>
      <c r="CH140" s="25"/>
      <c r="CI140" s="25"/>
      <c r="CJ140" s="25"/>
      <c r="CK140" s="25"/>
      <c r="CL140" s="61">
        <f t="shared" si="302"/>
        <v>0</v>
      </c>
      <c r="CM140" s="25"/>
      <c r="CN140" s="25"/>
      <c r="CO140" s="25"/>
      <c r="CP140" s="25"/>
      <c r="CQ140" s="25"/>
      <c r="CR140" s="61">
        <f t="shared" si="303"/>
        <v>0</v>
      </c>
      <c r="CS140" s="25"/>
      <c r="CT140" s="25"/>
      <c r="CU140" s="25"/>
      <c r="CV140" s="25"/>
      <c r="CW140" s="61">
        <f t="shared" si="286"/>
        <v>0</v>
      </c>
      <c r="CX140" s="25"/>
      <c r="CY140" s="25"/>
      <c r="CZ140" s="25"/>
      <c r="DA140" s="25"/>
      <c r="DB140" s="61">
        <f t="shared" si="287"/>
        <v>0</v>
      </c>
      <c r="DC140" s="25"/>
      <c r="DD140" s="25"/>
      <c r="DE140" s="25"/>
      <c r="DF140" s="61">
        <f t="shared" si="288"/>
        <v>0</v>
      </c>
      <c r="DG140" s="25"/>
      <c r="DH140" s="25"/>
      <c r="DI140" s="25"/>
      <c r="DJ140" s="61">
        <f t="shared" si="289"/>
        <v>0</v>
      </c>
      <c r="DK140" s="25"/>
      <c r="DL140" s="25"/>
      <c r="DM140" s="25"/>
      <c r="DN140" s="61">
        <f t="shared" si="290"/>
        <v>0</v>
      </c>
      <c r="DO140" s="25"/>
      <c r="DP140" s="25"/>
      <c r="DQ140" s="25"/>
      <c r="DR140" s="61">
        <f t="shared" si="304"/>
        <v>0</v>
      </c>
      <c r="DS140" s="25"/>
      <c r="DT140" s="25"/>
      <c r="DU140" s="25"/>
      <c r="DV140" s="25"/>
      <c r="DW140" s="61">
        <f t="shared" si="230"/>
        <v>0</v>
      </c>
      <c r="DX140" s="25"/>
      <c r="DY140" s="25"/>
      <c r="DZ140" s="25"/>
      <c r="EA140" s="25"/>
      <c r="EB140" s="25"/>
      <c r="EC140" s="25"/>
      <c r="ED140" s="25"/>
      <c r="EE140" s="61">
        <f t="shared" si="305"/>
        <v>0</v>
      </c>
      <c r="EF140" s="25"/>
      <c r="EG140" s="25"/>
      <c r="EH140" s="25"/>
      <c r="EI140" s="25"/>
      <c r="EJ140" s="25"/>
      <c r="EK140" s="25"/>
      <c r="EL140" s="61">
        <f t="shared" si="267"/>
        <v>0</v>
      </c>
      <c r="EM140" s="25"/>
      <c r="EN140" s="25"/>
      <c r="EO140" s="61">
        <f t="shared" si="231"/>
        <v>0</v>
      </c>
      <c r="EP140" s="25"/>
      <c r="EQ140" s="25"/>
      <c r="ER140" s="25"/>
      <c r="ES140" s="25"/>
      <c r="ET140" s="25"/>
      <c r="EU140" s="61">
        <f t="shared" si="268"/>
        <v>0</v>
      </c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61">
        <f t="shared" si="269"/>
        <v>0</v>
      </c>
      <c r="FL140" s="25"/>
      <c r="FM140" s="25"/>
      <c r="FN140" s="61">
        <f t="shared" si="270"/>
        <v>0</v>
      </c>
      <c r="FO140" s="25"/>
      <c r="FP140" s="25"/>
      <c r="FQ140" s="25">
        <f t="shared" si="271"/>
        <v>0</v>
      </c>
      <c r="FR140" s="25"/>
      <c r="FS140" s="182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>
        <f t="shared" si="325"/>
        <v>0</v>
      </c>
      <c r="GH140" s="25">
        <f t="shared" si="313"/>
        <v>0</v>
      </c>
      <c r="GI140" s="25">
        <f t="shared" si="314"/>
        <v>0</v>
      </c>
      <c r="GJ140" s="25">
        <f t="shared" si="405"/>
        <v>0</v>
      </c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16"/>
      <c r="HV140" s="235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</row>
    <row r="141" spans="1:256" s="6" customFormat="1" ht="15" hidden="1" customHeight="1">
      <c r="A141" s="46"/>
      <c r="B141" s="46">
        <v>6755</v>
      </c>
      <c r="C141" s="47" t="s">
        <v>369</v>
      </c>
      <c r="D141" s="57">
        <f t="shared" si="291"/>
        <v>0</v>
      </c>
      <c r="E141" s="82">
        <f t="shared" si="273"/>
        <v>0</v>
      </c>
      <c r="F141" s="61">
        <f t="shared" si="292"/>
        <v>0</v>
      </c>
      <c r="G141" s="61">
        <f t="shared" si="293"/>
        <v>0</v>
      </c>
      <c r="H141" s="61">
        <f t="shared" si="306"/>
        <v>0</v>
      </c>
      <c r="I141" s="61">
        <f t="shared" si="306"/>
        <v>0</v>
      </c>
      <c r="J141" s="61">
        <f t="shared" si="294"/>
        <v>0</v>
      </c>
      <c r="K141" s="82">
        <f t="shared" si="274"/>
        <v>0</v>
      </c>
      <c r="L141" s="82">
        <f t="shared" si="275"/>
        <v>0</v>
      </c>
      <c r="M141" s="60">
        <f t="shared" si="229"/>
        <v>0</v>
      </c>
      <c r="N141" s="53">
        <f t="shared" si="276"/>
        <v>0</v>
      </c>
      <c r="O141" s="25">
        <f t="shared" si="311"/>
        <v>0</v>
      </c>
      <c r="P141" s="25">
        <f t="shared" si="394"/>
        <v>0</v>
      </c>
      <c r="Q141" s="25">
        <f t="shared" si="395"/>
        <v>0</v>
      </c>
      <c r="R141" s="25">
        <f t="shared" si="395"/>
        <v>0</v>
      </c>
      <c r="S141" s="25">
        <f t="shared" si="396"/>
        <v>0</v>
      </c>
      <c r="T141" s="25">
        <f t="shared" si="397"/>
        <v>0</v>
      </c>
      <c r="U141" s="25">
        <f t="shared" si="398"/>
        <v>0</v>
      </c>
      <c r="V141" s="25">
        <f t="shared" si="399"/>
        <v>0</v>
      </c>
      <c r="W141" s="25">
        <f t="shared" si="400"/>
        <v>0</v>
      </c>
      <c r="X141" s="25">
        <f t="shared" si="401"/>
        <v>0</v>
      </c>
      <c r="Y141" s="25">
        <f t="shared" si="402"/>
        <v>0</v>
      </c>
      <c r="Z141" s="25">
        <f t="shared" si="403"/>
        <v>0</v>
      </c>
      <c r="AA141" s="25">
        <f t="shared" si="403"/>
        <v>0</v>
      </c>
      <c r="AB141" s="25">
        <f t="shared" si="312"/>
        <v>0</v>
      </c>
      <c r="AC141" s="9">
        <f t="shared" si="312"/>
        <v>0</v>
      </c>
      <c r="AD141" s="25">
        <f t="shared" si="404"/>
        <v>0</v>
      </c>
      <c r="AE141" s="53">
        <f t="shared" si="277"/>
        <v>0</v>
      </c>
      <c r="AF141" s="61">
        <f t="shared" si="295"/>
        <v>0</v>
      </c>
      <c r="AG141" s="61">
        <f t="shared" si="296"/>
        <v>0</v>
      </c>
      <c r="AH141" s="53">
        <f t="shared" si="307"/>
        <v>0</v>
      </c>
      <c r="AI141" s="132">
        <f t="shared" si="261"/>
        <v>0</v>
      </c>
      <c r="AJ141" s="82">
        <f t="shared" si="278"/>
        <v>0</v>
      </c>
      <c r="AK141" s="82">
        <f t="shared" si="279"/>
        <v>0</v>
      </c>
      <c r="AL141" s="82">
        <f t="shared" si="280"/>
        <v>0</v>
      </c>
      <c r="AM141" s="82">
        <f t="shared" si="281"/>
        <v>0</v>
      </c>
      <c r="AN141" s="82">
        <f t="shared" si="282"/>
        <v>0</v>
      </c>
      <c r="AO141" s="82">
        <f t="shared" si="283"/>
        <v>0</v>
      </c>
      <c r="AP141" s="82">
        <f t="shared" si="284"/>
        <v>0</v>
      </c>
      <c r="AQ141" s="12">
        <f t="shared" si="308"/>
        <v>0</v>
      </c>
      <c r="AR141" s="30">
        <f t="shared" si="309"/>
        <v>0</v>
      </c>
      <c r="AS141" s="25"/>
      <c r="AT141" s="25"/>
      <c r="AU141" s="25"/>
      <c r="AV141" s="25"/>
      <c r="AW141" s="25"/>
      <c r="AX141" s="25"/>
      <c r="AY141" s="25"/>
      <c r="AZ141" s="25"/>
      <c r="BA141" s="25"/>
      <c r="BB141" s="30">
        <f t="shared" si="310"/>
        <v>0</v>
      </c>
      <c r="BC141" s="25"/>
      <c r="BD141" s="25"/>
      <c r="BE141" s="25"/>
      <c r="BF141" s="30">
        <f t="shared" si="285"/>
        <v>0</v>
      </c>
      <c r="BG141" s="25"/>
      <c r="BH141" s="25"/>
      <c r="BI141" s="25"/>
      <c r="BJ141" s="25"/>
      <c r="BK141" s="25"/>
      <c r="BL141" s="25"/>
      <c r="BM141" s="61">
        <f t="shared" si="297"/>
        <v>0</v>
      </c>
      <c r="BN141" s="25"/>
      <c r="BO141" s="25"/>
      <c r="BP141" s="25"/>
      <c r="BQ141" s="25"/>
      <c r="BR141" s="25"/>
      <c r="BS141" s="25"/>
      <c r="BT141" s="61">
        <f t="shared" si="298"/>
        <v>0</v>
      </c>
      <c r="BU141" s="25"/>
      <c r="BV141" s="25"/>
      <c r="BW141" s="61">
        <f t="shared" si="299"/>
        <v>0</v>
      </c>
      <c r="BX141" s="25"/>
      <c r="BY141" s="25"/>
      <c r="BZ141" s="25"/>
      <c r="CA141" s="25"/>
      <c r="CB141" s="61">
        <f t="shared" si="300"/>
        <v>0</v>
      </c>
      <c r="CC141" s="25"/>
      <c r="CD141" s="25"/>
      <c r="CE141" s="25"/>
      <c r="CF141" s="25"/>
      <c r="CG141" s="61">
        <f t="shared" si="301"/>
        <v>0</v>
      </c>
      <c r="CH141" s="25"/>
      <c r="CI141" s="25"/>
      <c r="CJ141" s="25"/>
      <c r="CK141" s="25"/>
      <c r="CL141" s="61">
        <f t="shared" si="302"/>
        <v>0</v>
      </c>
      <c r="CM141" s="25"/>
      <c r="CN141" s="25"/>
      <c r="CO141" s="25"/>
      <c r="CP141" s="25"/>
      <c r="CQ141" s="25"/>
      <c r="CR141" s="61">
        <f t="shared" si="303"/>
        <v>0</v>
      </c>
      <c r="CS141" s="25"/>
      <c r="CT141" s="25"/>
      <c r="CU141" s="25"/>
      <c r="CV141" s="25"/>
      <c r="CW141" s="61">
        <f t="shared" si="286"/>
        <v>0</v>
      </c>
      <c r="CX141" s="25"/>
      <c r="CY141" s="25"/>
      <c r="CZ141" s="25"/>
      <c r="DA141" s="25"/>
      <c r="DB141" s="61">
        <f t="shared" si="287"/>
        <v>0</v>
      </c>
      <c r="DC141" s="25"/>
      <c r="DD141" s="25"/>
      <c r="DE141" s="25"/>
      <c r="DF141" s="61">
        <f t="shared" si="288"/>
        <v>0</v>
      </c>
      <c r="DG141" s="25"/>
      <c r="DH141" s="25"/>
      <c r="DI141" s="25"/>
      <c r="DJ141" s="61">
        <f t="shared" si="289"/>
        <v>0</v>
      </c>
      <c r="DK141" s="25"/>
      <c r="DL141" s="25"/>
      <c r="DM141" s="25"/>
      <c r="DN141" s="61">
        <f t="shared" si="290"/>
        <v>0</v>
      </c>
      <c r="DO141" s="25"/>
      <c r="DP141" s="25"/>
      <c r="DQ141" s="25"/>
      <c r="DR141" s="61">
        <f t="shared" si="304"/>
        <v>0</v>
      </c>
      <c r="DS141" s="25"/>
      <c r="DT141" s="25"/>
      <c r="DU141" s="25"/>
      <c r="DV141" s="25"/>
      <c r="DW141" s="61">
        <f t="shared" si="230"/>
        <v>0</v>
      </c>
      <c r="DX141" s="25"/>
      <c r="DY141" s="25"/>
      <c r="DZ141" s="25"/>
      <c r="EA141" s="25"/>
      <c r="EB141" s="25"/>
      <c r="EC141" s="25"/>
      <c r="ED141" s="25"/>
      <c r="EE141" s="61">
        <f t="shared" si="305"/>
        <v>0</v>
      </c>
      <c r="EF141" s="25"/>
      <c r="EG141" s="25"/>
      <c r="EH141" s="25"/>
      <c r="EI141" s="25"/>
      <c r="EJ141" s="25"/>
      <c r="EK141" s="25"/>
      <c r="EL141" s="61">
        <f t="shared" si="267"/>
        <v>0</v>
      </c>
      <c r="EM141" s="25"/>
      <c r="EN141" s="25"/>
      <c r="EO141" s="61">
        <f t="shared" si="231"/>
        <v>0</v>
      </c>
      <c r="EP141" s="25"/>
      <c r="EQ141" s="25"/>
      <c r="ER141" s="25"/>
      <c r="ES141" s="25"/>
      <c r="ET141" s="25"/>
      <c r="EU141" s="61">
        <f t="shared" si="268"/>
        <v>0</v>
      </c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61">
        <f t="shared" si="269"/>
        <v>0</v>
      </c>
      <c r="FL141" s="25"/>
      <c r="FM141" s="25"/>
      <c r="FN141" s="61">
        <f t="shared" si="270"/>
        <v>0</v>
      </c>
      <c r="FO141" s="25"/>
      <c r="FP141" s="25"/>
      <c r="FQ141" s="25">
        <f t="shared" si="271"/>
        <v>0</v>
      </c>
      <c r="FR141" s="25"/>
      <c r="FS141" s="182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>
        <f t="shared" si="325"/>
        <v>0</v>
      </c>
      <c r="GH141" s="25">
        <f t="shared" si="313"/>
        <v>0</v>
      </c>
      <c r="GI141" s="25">
        <f t="shared" si="314"/>
        <v>0</v>
      </c>
      <c r="GJ141" s="25">
        <f t="shared" si="405"/>
        <v>0</v>
      </c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16"/>
      <c r="HV141" s="235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</row>
    <row r="142" spans="1:256" s="6" customFormat="1" ht="15" hidden="1" customHeight="1">
      <c r="A142" s="46"/>
      <c r="B142" s="46">
        <v>6756</v>
      </c>
      <c r="C142" s="47" t="s">
        <v>370</v>
      </c>
      <c r="D142" s="57">
        <f t="shared" si="291"/>
        <v>600000</v>
      </c>
      <c r="E142" s="82">
        <f t="shared" si="273"/>
        <v>0</v>
      </c>
      <c r="F142" s="61">
        <f t="shared" si="292"/>
        <v>0</v>
      </c>
      <c r="G142" s="61">
        <f t="shared" si="293"/>
        <v>0</v>
      </c>
      <c r="H142" s="61">
        <f t="shared" si="306"/>
        <v>0</v>
      </c>
      <c r="I142" s="61">
        <f t="shared" si="306"/>
        <v>0</v>
      </c>
      <c r="J142" s="61">
        <f t="shared" si="294"/>
        <v>0</v>
      </c>
      <c r="K142" s="82">
        <f t="shared" si="274"/>
        <v>0</v>
      </c>
      <c r="L142" s="82">
        <f t="shared" si="275"/>
        <v>0</v>
      </c>
      <c r="M142" s="60">
        <f t="shared" si="229"/>
        <v>0</v>
      </c>
      <c r="N142" s="53">
        <f t="shared" si="276"/>
        <v>0</v>
      </c>
      <c r="O142" s="25">
        <f t="shared" si="311"/>
        <v>0</v>
      </c>
      <c r="P142" s="25">
        <f t="shared" si="394"/>
        <v>0</v>
      </c>
      <c r="Q142" s="25">
        <f t="shared" si="395"/>
        <v>0</v>
      </c>
      <c r="R142" s="25">
        <f t="shared" si="395"/>
        <v>0</v>
      </c>
      <c r="S142" s="25">
        <f t="shared" si="396"/>
        <v>0</v>
      </c>
      <c r="T142" s="25">
        <f t="shared" si="397"/>
        <v>0</v>
      </c>
      <c r="U142" s="25">
        <f t="shared" si="398"/>
        <v>0</v>
      </c>
      <c r="V142" s="25">
        <f t="shared" si="399"/>
        <v>0</v>
      </c>
      <c r="W142" s="25">
        <f t="shared" si="400"/>
        <v>0</v>
      </c>
      <c r="X142" s="25">
        <f t="shared" si="401"/>
        <v>0</v>
      </c>
      <c r="Y142" s="25">
        <f t="shared" si="402"/>
        <v>0</v>
      </c>
      <c r="Z142" s="25">
        <f t="shared" si="403"/>
        <v>0</v>
      </c>
      <c r="AA142" s="25">
        <f t="shared" si="403"/>
        <v>0</v>
      </c>
      <c r="AB142" s="25">
        <f t="shared" si="312"/>
        <v>0</v>
      </c>
      <c r="AC142" s="9">
        <f t="shared" si="312"/>
        <v>0</v>
      </c>
      <c r="AD142" s="25">
        <f t="shared" si="404"/>
        <v>0</v>
      </c>
      <c r="AE142" s="53">
        <f t="shared" si="277"/>
        <v>600000</v>
      </c>
      <c r="AF142" s="61">
        <f t="shared" si="295"/>
        <v>0</v>
      </c>
      <c r="AG142" s="61">
        <f t="shared" si="296"/>
        <v>600000</v>
      </c>
      <c r="AH142" s="53">
        <f t="shared" si="307"/>
        <v>0</v>
      </c>
      <c r="AI142" s="132">
        <f t="shared" si="261"/>
        <v>0</v>
      </c>
      <c r="AJ142" s="82">
        <f t="shared" si="278"/>
        <v>0</v>
      </c>
      <c r="AK142" s="82">
        <f t="shared" si="279"/>
        <v>0</v>
      </c>
      <c r="AL142" s="82">
        <f t="shared" si="280"/>
        <v>0</v>
      </c>
      <c r="AM142" s="82">
        <f t="shared" si="281"/>
        <v>0</v>
      </c>
      <c r="AN142" s="82">
        <f t="shared" si="282"/>
        <v>0</v>
      </c>
      <c r="AO142" s="82">
        <f t="shared" si="283"/>
        <v>0</v>
      </c>
      <c r="AP142" s="82">
        <f t="shared" si="284"/>
        <v>0</v>
      </c>
      <c r="AQ142" s="12">
        <f t="shared" si="308"/>
        <v>0</v>
      </c>
      <c r="AR142" s="30">
        <f t="shared" si="309"/>
        <v>0</v>
      </c>
      <c r="AS142" s="25"/>
      <c r="AT142" s="25"/>
      <c r="AU142" s="25"/>
      <c r="AV142" s="25"/>
      <c r="AW142" s="25"/>
      <c r="AX142" s="25"/>
      <c r="AY142" s="25"/>
      <c r="AZ142" s="25"/>
      <c r="BA142" s="25"/>
      <c r="BB142" s="30">
        <f t="shared" si="310"/>
        <v>0</v>
      </c>
      <c r="BC142" s="25"/>
      <c r="BD142" s="25"/>
      <c r="BE142" s="25"/>
      <c r="BF142" s="30">
        <f t="shared" si="285"/>
        <v>0</v>
      </c>
      <c r="BG142" s="25"/>
      <c r="BH142" s="25"/>
      <c r="BI142" s="25"/>
      <c r="BJ142" s="25"/>
      <c r="BK142" s="25"/>
      <c r="BL142" s="25"/>
      <c r="BM142" s="61">
        <f t="shared" si="297"/>
        <v>0</v>
      </c>
      <c r="BN142" s="25"/>
      <c r="BO142" s="25"/>
      <c r="BP142" s="25"/>
      <c r="BQ142" s="25"/>
      <c r="BR142" s="25"/>
      <c r="BS142" s="25"/>
      <c r="BT142" s="61">
        <f t="shared" si="298"/>
        <v>600000</v>
      </c>
      <c r="BU142" s="25"/>
      <c r="BV142" s="25">
        <v>600000</v>
      </c>
      <c r="BW142" s="61">
        <f t="shared" si="299"/>
        <v>0</v>
      </c>
      <c r="BX142" s="25"/>
      <c r="BY142" s="25"/>
      <c r="BZ142" s="25"/>
      <c r="CA142" s="25"/>
      <c r="CB142" s="61">
        <f t="shared" si="300"/>
        <v>0</v>
      </c>
      <c r="CC142" s="25"/>
      <c r="CD142" s="25"/>
      <c r="CE142" s="25"/>
      <c r="CF142" s="25"/>
      <c r="CG142" s="61">
        <f t="shared" si="301"/>
        <v>0</v>
      </c>
      <c r="CH142" s="25"/>
      <c r="CI142" s="25"/>
      <c r="CJ142" s="25"/>
      <c r="CK142" s="25"/>
      <c r="CL142" s="61">
        <f t="shared" si="302"/>
        <v>0</v>
      </c>
      <c r="CM142" s="25"/>
      <c r="CN142" s="25"/>
      <c r="CO142" s="25"/>
      <c r="CP142" s="25"/>
      <c r="CQ142" s="25"/>
      <c r="CR142" s="61">
        <f t="shared" si="303"/>
        <v>0</v>
      </c>
      <c r="CS142" s="25"/>
      <c r="CT142" s="25"/>
      <c r="CU142" s="25"/>
      <c r="CV142" s="25"/>
      <c r="CW142" s="61">
        <f t="shared" si="286"/>
        <v>0</v>
      </c>
      <c r="CX142" s="25"/>
      <c r="CY142" s="25"/>
      <c r="CZ142" s="25"/>
      <c r="DA142" s="25"/>
      <c r="DB142" s="61">
        <f t="shared" si="287"/>
        <v>0</v>
      </c>
      <c r="DC142" s="25"/>
      <c r="DD142" s="25"/>
      <c r="DE142" s="25"/>
      <c r="DF142" s="61">
        <f t="shared" si="288"/>
        <v>0</v>
      </c>
      <c r="DG142" s="25"/>
      <c r="DH142" s="25"/>
      <c r="DI142" s="25"/>
      <c r="DJ142" s="61">
        <f t="shared" si="289"/>
        <v>0</v>
      </c>
      <c r="DK142" s="25"/>
      <c r="DL142" s="25"/>
      <c r="DM142" s="25"/>
      <c r="DN142" s="61">
        <f t="shared" si="290"/>
        <v>0</v>
      </c>
      <c r="DO142" s="25"/>
      <c r="DP142" s="25"/>
      <c r="DQ142" s="25"/>
      <c r="DR142" s="61">
        <f t="shared" si="304"/>
        <v>0</v>
      </c>
      <c r="DS142" s="25"/>
      <c r="DT142" s="25"/>
      <c r="DU142" s="25"/>
      <c r="DV142" s="25"/>
      <c r="DW142" s="61">
        <f t="shared" si="230"/>
        <v>0</v>
      </c>
      <c r="DX142" s="25"/>
      <c r="DY142" s="25"/>
      <c r="DZ142" s="25"/>
      <c r="EA142" s="25"/>
      <c r="EB142" s="25"/>
      <c r="EC142" s="25"/>
      <c r="ED142" s="25"/>
      <c r="EE142" s="61">
        <f t="shared" si="305"/>
        <v>0</v>
      </c>
      <c r="EF142" s="25"/>
      <c r="EG142" s="25"/>
      <c r="EH142" s="25"/>
      <c r="EI142" s="25"/>
      <c r="EJ142" s="25"/>
      <c r="EK142" s="25"/>
      <c r="EL142" s="61">
        <f t="shared" si="267"/>
        <v>0</v>
      </c>
      <c r="EM142" s="25"/>
      <c r="EN142" s="25"/>
      <c r="EO142" s="61">
        <f t="shared" si="231"/>
        <v>0</v>
      </c>
      <c r="EP142" s="25"/>
      <c r="EQ142" s="25"/>
      <c r="ER142" s="25"/>
      <c r="ES142" s="25"/>
      <c r="ET142" s="25"/>
      <c r="EU142" s="61">
        <f t="shared" si="268"/>
        <v>0</v>
      </c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61">
        <f t="shared" si="269"/>
        <v>0</v>
      </c>
      <c r="FL142" s="25"/>
      <c r="FM142" s="25"/>
      <c r="FN142" s="61">
        <f t="shared" si="270"/>
        <v>0</v>
      </c>
      <c r="FO142" s="25"/>
      <c r="FP142" s="25"/>
      <c r="FQ142" s="25">
        <f t="shared" si="271"/>
        <v>0</v>
      </c>
      <c r="FR142" s="25"/>
      <c r="FS142" s="182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>
        <f t="shared" si="325"/>
        <v>0</v>
      </c>
      <c r="GH142" s="25">
        <f t="shared" si="313"/>
        <v>0</v>
      </c>
      <c r="GI142" s="25">
        <f t="shared" si="314"/>
        <v>0</v>
      </c>
      <c r="GJ142" s="25">
        <f t="shared" si="405"/>
        <v>0</v>
      </c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16"/>
      <c r="HV142" s="235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</row>
    <row r="143" spans="1:256" s="6" customFormat="1" ht="15" hidden="1" customHeight="1">
      <c r="A143" s="46"/>
      <c r="B143" s="46">
        <v>6757</v>
      </c>
      <c r="C143" s="47" t="s">
        <v>422</v>
      </c>
      <c r="D143" s="57">
        <f t="shared" si="291"/>
        <v>19408000</v>
      </c>
      <c r="E143" s="82">
        <f t="shared" si="273"/>
        <v>14750000</v>
      </c>
      <c r="F143" s="61">
        <f t="shared" si="292"/>
        <v>0</v>
      </c>
      <c r="G143" s="61">
        <f t="shared" si="293"/>
        <v>0</v>
      </c>
      <c r="H143" s="61">
        <f t="shared" si="306"/>
        <v>0</v>
      </c>
      <c r="I143" s="61">
        <f t="shared" si="306"/>
        <v>0</v>
      </c>
      <c r="J143" s="61">
        <f t="shared" si="294"/>
        <v>0</v>
      </c>
      <c r="K143" s="82">
        <f t="shared" si="274"/>
        <v>0</v>
      </c>
      <c r="L143" s="82">
        <f t="shared" si="275"/>
        <v>14750000</v>
      </c>
      <c r="M143" s="60">
        <f t="shared" si="229"/>
        <v>0</v>
      </c>
      <c r="N143" s="53">
        <f t="shared" si="276"/>
        <v>0</v>
      </c>
      <c r="O143" s="25">
        <f t="shared" si="311"/>
        <v>0</v>
      </c>
      <c r="P143" s="25">
        <f t="shared" si="394"/>
        <v>0</v>
      </c>
      <c r="Q143" s="25">
        <f t="shared" si="395"/>
        <v>0</v>
      </c>
      <c r="R143" s="25">
        <f t="shared" si="395"/>
        <v>0</v>
      </c>
      <c r="S143" s="25">
        <f t="shared" si="396"/>
        <v>0</v>
      </c>
      <c r="T143" s="25">
        <f t="shared" si="397"/>
        <v>0</v>
      </c>
      <c r="U143" s="25">
        <f t="shared" si="398"/>
        <v>0</v>
      </c>
      <c r="V143" s="25">
        <f t="shared" si="399"/>
        <v>0</v>
      </c>
      <c r="W143" s="25">
        <f t="shared" si="400"/>
        <v>0</v>
      </c>
      <c r="X143" s="25">
        <f t="shared" si="401"/>
        <v>0</v>
      </c>
      <c r="Y143" s="25">
        <f t="shared" si="402"/>
        <v>0</v>
      </c>
      <c r="Z143" s="25">
        <f t="shared" si="403"/>
        <v>0</v>
      </c>
      <c r="AA143" s="25">
        <f t="shared" si="403"/>
        <v>0</v>
      </c>
      <c r="AB143" s="25">
        <f t="shared" si="312"/>
        <v>0</v>
      </c>
      <c r="AC143" s="9">
        <f t="shared" si="312"/>
        <v>0</v>
      </c>
      <c r="AD143" s="25">
        <f t="shared" si="404"/>
        <v>0</v>
      </c>
      <c r="AE143" s="53">
        <f t="shared" si="277"/>
        <v>4658000</v>
      </c>
      <c r="AF143" s="61">
        <f t="shared" si="295"/>
        <v>0</v>
      </c>
      <c r="AG143" s="61">
        <f t="shared" si="296"/>
        <v>4658000</v>
      </c>
      <c r="AH143" s="53">
        <f t="shared" si="307"/>
        <v>0</v>
      </c>
      <c r="AI143" s="132">
        <f t="shared" si="261"/>
        <v>0</v>
      </c>
      <c r="AJ143" s="82">
        <f t="shared" si="278"/>
        <v>0</v>
      </c>
      <c r="AK143" s="82">
        <f t="shared" si="279"/>
        <v>0</v>
      </c>
      <c r="AL143" s="82">
        <f t="shared" si="280"/>
        <v>0</v>
      </c>
      <c r="AM143" s="82">
        <f t="shared" si="281"/>
        <v>0</v>
      </c>
      <c r="AN143" s="82">
        <f t="shared" si="282"/>
        <v>0</v>
      </c>
      <c r="AO143" s="82">
        <f t="shared" si="283"/>
        <v>0</v>
      </c>
      <c r="AP143" s="82">
        <f t="shared" si="284"/>
        <v>0</v>
      </c>
      <c r="AQ143" s="12">
        <f t="shared" si="308"/>
        <v>0</v>
      </c>
      <c r="AR143" s="30">
        <f t="shared" si="309"/>
        <v>0</v>
      </c>
      <c r="AS143" s="25"/>
      <c r="AT143" s="25"/>
      <c r="AU143" s="25"/>
      <c r="AV143" s="25"/>
      <c r="AW143" s="25"/>
      <c r="AX143" s="25"/>
      <c r="AY143" s="25"/>
      <c r="AZ143" s="25"/>
      <c r="BA143" s="25"/>
      <c r="BB143" s="30">
        <f t="shared" si="310"/>
        <v>0</v>
      </c>
      <c r="BC143" s="25"/>
      <c r="BD143" s="25"/>
      <c r="BE143" s="25"/>
      <c r="BF143" s="30">
        <f t="shared" si="285"/>
        <v>0</v>
      </c>
      <c r="BG143" s="25"/>
      <c r="BH143" s="25"/>
      <c r="BI143" s="25"/>
      <c r="BJ143" s="25"/>
      <c r="BK143" s="25"/>
      <c r="BL143" s="25"/>
      <c r="BM143" s="61">
        <f t="shared" si="297"/>
        <v>0</v>
      </c>
      <c r="BN143" s="25"/>
      <c r="BO143" s="25"/>
      <c r="BP143" s="25"/>
      <c r="BQ143" s="25"/>
      <c r="BR143" s="25"/>
      <c r="BS143" s="25"/>
      <c r="BT143" s="61">
        <f t="shared" si="298"/>
        <v>0</v>
      </c>
      <c r="BU143" s="25"/>
      <c r="BV143" s="25"/>
      <c r="BW143" s="61">
        <f t="shared" si="299"/>
        <v>0</v>
      </c>
      <c r="BX143" s="25"/>
      <c r="BY143" s="25"/>
      <c r="BZ143" s="25"/>
      <c r="CA143" s="25"/>
      <c r="CB143" s="61">
        <f t="shared" si="300"/>
        <v>0</v>
      </c>
      <c r="CC143" s="25"/>
      <c r="CD143" s="25"/>
      <c r="CE143" s="25"/>
      <c r="CF143" s="25"/>
      <c r="CG143" s="61">
        <f t="shared" si="301"/>
        <v>0</v>
      </c>
      <c r="CH143" s="25"/>
      <c r="CI143" s="25"/>
      <c r="CJ143" s="25"/>
      <c r="CK143" s="25"/>
      <c r="CL143" s="61">
        <f t="shared" si="302"/>
        <v>3528000</v>
      </c>
      <c r="CM143" s="25"/>
      <c r="CN143" s="25"/>
      <c r="CO143" s="25">
        <v>3528000</v>
      </c>
      <c r="CP143" s="25"/>
      <c r="CQ143" s="25"/>
      <c r="CR143" s="61">
        <f t="shared" si="303"/>
        <v>0</v>
      </c>
      <c r="CS143" s="25"/>
      <c r="CT143" s="25"/>
      <c r="CU143" s="25"/>
      <c r="CV143" s="25"/>
      <c r="CW143" s="61">
        <f t="shared" si="286"/>
        <v>0</v>
      </c>
      <c r="CX143" s="25"/>
      <c r="CY143" s="25"/>
      <c r="CZ143" s="25"/>
      <c r="DA143" s="25"/>
      <c r="DB143" s="61">
        <f t="shared" si="287"/>
        <v>1130000</v>
      </c>
      <c r="DC143" s="25"/>
      <c r="DD143" s="25"/>
      <c r="DE143" s="25">
        <v>1130000</v>
      </c>
      <c r="DF143" s="61">
        <f t="shared" si="288"/>
        <v>0</v>
      </c>
      <c r="DG143" s="25"/>
      <c r="DH143" s="25"/>
      <c r="DI143" s="25"/>
      <c r="DJ143" s="61">
        <f t="shared" si="289"/>
        <v>0</v>
      </c>
      <c r="DK143" s="25"/>
      <c r="DL143" s="25"/>
      <c r="DM143" s="25"/>
      <c r="DN143" s="61">
        <f t="shared" si="290"/>
        <v>0</v>
      </c>
      <c r="DO143" s="25"/>
      <c r="DP143" s="25"/>
      <c r="DQ143" s="25"/>
      <c r="DR143" s="61">
        <f t="shared" si="304"/>
        <v>0</v>
      </c>
      <c r="DS143" s="25"/>
      <c r="DT143" s="25"/>
      <c r="DU143" s="25"/>
      <c r="DV143" s="25"/>
      <c r="DW143" s="61">
        <f t="shared" si="230"/>
        <v>0</v>
      </c>
      <c r="DX143" s="25"/>
      <c r="DY143" s="25"/>
      <c r="DZ143" s="25"/>
      <c r="EA143" s="25"/>
      <c r="EB143" s="25"/>
      <c r="EC143" s="25"/>
      <c r="ED143" s="25"/>
      <c r="EE143" s="61">
        <f t="shared" si="305"/>
        <v>0</v>
      </c>
      <c r="EF143" s="25"/>
      <c r="EG143" s="25"/>
      <c r="EH143" s="25"/>
      <c r="EI143" s="25"/>
      <c r="EJ143" s="25"/>
      <c r="EK143" s="25"/>
      <c r="EL143" s="61">
        <f t="shared" si="267"/>
        <v>0</v>
      </c>
      <c r="EM143" s="25"/>
      <c r="EN143" s="25"/>
      <c r="EO143" s="61">
        <f t="shared" si="231"/>
        <v>0</v>
      </c>
      <c r="EP143" s="25"/>
      <c r="EQ143" s="25"/>
      <c r="ER143" s="25"/>
      <c r="ES143" s="25"/>
      <c r="ET143" s="25"/>
      <c r="EU143" s="61">
        <f t="shared" si="268"/>
        <v>0</v>
      </c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61">
        <f t="shared" si="269"/>
        <v>0</v>
      </c>
      <c r="FL143" s="25"/>
      <c r="FM143" s="25"/>
      <c r="FN143" s="61">
        <f t="shared" si="270"/>
        <v>0</v>
      </c>
      <c r="FO143" s="25"/>
      <c r="FP143" s="25"/>
      <c r="FQ143" s="25">
        <f t="shared" si="271"/>
        <v>0</v>
      </c>
      <c r="FR143" s="25"/>
      <c r="FS143" s="182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>
        <f t="shared" si="325"/>
        <v>14750000</v>
      </c>
      <c r="GH143" s="25">
        <f t="shared" si="313"/>
        <v>14750000</v>
      </c>
      <c r="GI143" s="25">
        <f t="shared" si="314"/>
        <v>0</v>
      </c>
      <c r="GJ143" s="25">
        <f t="shared" si="405"/>
        <v>0</v>
      </c>
      <c r="GK143" s="25">
        <v>300000</v>
      </c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>
        <v>14450000</v>
      </c>
      <c r="HT143" s="25"/>
      <c r="HU143" s="216"/>
      <c r="HV143" s="235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</row>
    <row r="144" spans="1:256" s="6" customFormat="1" ht="15" hidden="1" customHeight="1">
      <c r="A144" s="46"/>
      <c r="B144" s="46">
        <v>6758</v>
      </c>
      <c r="C144" s="47" t="s">
        <v>548</v>
      </c>
      <c r="D144" s="57">
        <f t="shared" si="291"/>
        <v>0</v>
      </c>
      <c r="E144" s="82">
        <f t="shared" si="273"/>
        <v>0</v>
      </c>
      <c r="F144" s="61">
        <f t="shared" si="292"/>
        <v>0</v>
      </c>
      <c r="G144" s="61">
        <f t="shared" si="293"/>
        <v>0</v>
      </c>
      <c r="H144" s="61">
        <f t="shared" si="306"/>
        <v>0</v>
      </c>
      <c r="I144" s="61">
        <f t="shared" si="306"/>
        <v>0</v>
      </c>
      <c r="J144" s="61">
        <f t="shared" si="294"/>
        <v>0</v>
      </c>
      <c r="K144" s="82">
        <f t="shared" si="274"/>
        <v>0</v>
      </c>
      <c r="L144" s="82">
        <f t="shared" si="275"/>
        <v>0</v>
      </c>
      <c r="M144" s="60">
        <f t="shared" si="229"/>
        <v>0</v>
      </c>
      <c r="N144" s="53">
        <f t="shared" si="276"/>
        <v>0</v>
      </c>
      <c r="O144" s="25">
        <f t="shared" si="311"/>
        <v>0</v>
      </c>
      <c r="P144" s="25">
        <f t="shared" si="394"/>
        <v>0</v>
      </c>
      <c r="Q144" s="25">
        <f t="shared" si="395"/>
        <v>0</v>
      </c>
      <c r="R144" s="25">
        <f t="shared" si="395"/>
        <v>0</v>
      </c>
      <c r="S144" s="25">
        <f t="shared" si="396"/>
        <v>0</v>
      </c>
      <c r="T144" s="25">
        <f t="shared" si="397"/>
        <v>0</v>
      </c>
      <c r="U144" s="25">
        <f t="shared" si="398"/>
        <v>0</v>
      </c>
      <c r="V144" s="25">
        <f t="shared" si="399"/>
        <v>0</v>
      </c>
      <c r="W144" s="25">
        <f t="shared" si="400"/>
        <v>0</v>
      </c>
      <c r="X144" s="25">
        <f t="shared" si="401"/>
        <v>0</v>
      </c>
      <c r="Y144" s="25">
        <f t="shared" si="402"/>
        <v>0</v>
      </c>
      <c r="Z144" s="25">
        <f t="shared" si="403"/>
        <v>0</v>
      </c>
      <c r="AA144" s="25">
        <f t="shared" si="403"/>
        <v>0</v>
      </c>
      <c r="AB144" s="25">
        <f t="shared" si="312"/>
        <v>0</v>
      </c>
      <c r="AC144" s="9">
        <f t="shared" si="312"/>
        <v>0</v>
      </c>
      <c r="AD144" s="25">
        <f t="shared" si="404"/>
        <v>0</v>
      </c>
      <c r="AE144" s="53">
        <f t="shared" si="277"/>
        <v>0</v>
      </c>
      <c r="AF144" s="61">
        <f t="shared" si="295"/>
        <v>0</v>
      </c>
      <c r="AG144" s="61">
        <f t="shared" si="296"/>
        <v>0</v>
      </c>
      <c r="AH144" s="53">
        <f t="shared" si="307"/>
        <v>0</v>
      </c>
      <c r="AI144" s="132">
        <f t="shared" si="261"/>
        <v>0</v>
      </c>
      <c r="AJ144" s="82">
        <f t="shared" si="278"/>
        <v>0</v>
      </c>
      <c r="AK144" s="82">
        <f t="shared" si="279"/>
        <v>0</v>
      </c>
      <c r="AL144" s="82">
        <f t="shared" si="280"/>
        <v>0</v>
      </c>
      <c r="AM144" s="82">
        <f t="shared" si="281"/>
        <v>0</v>
      </c>
      <c r="AN144" s="82">
        <f t="shared" si="282"/>
        <v>0</v>
      </c>
      <c r="AO144" s="82">
        <f t="shared" si="283"/>
        <v>0</v>
      </c>
      <c r="AP144" s="82">
        <f t="shared" si="284"/>
        <v>0</v>
      </c>
      <c r="AQ144" s="12">
        <f t="shared" si="308"/>
        <v>0</v>
      </c>
      <c r="AR144" s="30">
        <f t="shared" si="309"/>
        <v>0</v>
      </c>
      <c r="AS144" s="25"/>
      <c r="AT144" s="25"/>
      <c r="AU144" s="25"/>
      <c r="AV144" s="25"/>
      <c r="AW144" s="25"/>
      <c r="AX144" s="25"/>
      <c r="AY144" s="25"/>
      <c r="AZ144" s="25"/>
      <c r="BA144" s="25"/>
      <c r="BB144" s="30">
        <f t="shared" si="310"/>
        <v>0</v>
      </c>
      <c r="BC144" s="25"/>
      <c r="BD144" s="25"/>
      <c r="BE144" s="25"/>
      <c r="BF144" s="30">
        <f t="shared" si="285"/>
        <v>0</v>
      </c>
      <c r="BG144" s="25"/>
      <c r="BH144" s="25"/>
      <c r="BI144" s="25"/>
      <c r="BJ144" s="25"/>
      <c r="BK144" s="25"/>
      <c r="BL144" s="25"/>
      <c r="BM144" s="61">
        <f t="shared" si="297"/>
        <v>0</v>
      </c>
      <c r="BN144" s="25"/>
      <c r="BO144" s="25"/>
      <c r="BP144" s="25"/>
      <c r="BQ144" s="25"/>
      <c r="BR144" s="25"/>
      <c r="BS144" s="25"/>
      <c r="BT144" s="61">
        <f t="shared" si="298"/>
        <v>0</v>
      </c>
      <c r="BU144" s="25"/>
      <c r="BV144" s="25"/>
      <c r="BW144" s="61">
        <f t="shared" si="299"/>
        <v>0</v>
      </c>
      <c r="BX144" s="25"/>
      <c r="BY144" s="25"/>
      <c r="BZ144" s="25"/>
      <c r="CA144" s="25"/>
      <c r="CB144" s="61">
        <f t="shared" si="300"/>
        <v>0</v>
      </c>
      <c r="CC144" s="25"/>
      <c r="CD144" s="25"/>
      <c r="CE144" s="25"/>
      <c r="CF144" s="25"/>
      <c r="CG144" s="61">
        <f t="shared" si="301"/>
        <v>0</v>
      </c>
      <c r="CH144" s="25"/>
      <c r="CI144" s="25"/>
      <c r="CJ144" s="25"/>
      <c r="CK144" s="25"/>
      <c r="CL144" s="61">
        <f t="shared" si="302"/>
        <v>0</v>
      </c>
      <c r="CM144" s="25"/>
      <c r="CN144" s="25"/>
      <c r="CO144" s="25"/>
      <c r="CP144" s="25"/>
      <c r="CQ144" s="25"/>
      <c r="CR144" s="61">
        <f t="shared" si="303"/>
        <v>0</v>
      </c>
      <c r="CS144" s="25"/>
      <c r="CT144" s="25"/>
      <c r="CU144" s="25"/>
      <c r="CV144" s="25"/>
      <c r="CW144" s="61">
        <f t="shared" si="286"/>
        <v>0</v>
      </c>
      <c r="CX144" s="25"/>
      <c r="CY144" s="25"/>
      <c r="CZ144" s="25"/>
      <c r="DA144" s="25"/>
      <c r="DB144" s="61">
        <f t="shared" si="287"/>
        <v>0</v>
      </c>
      <c r="DC144" s="25"/>
      <c r="DD144" s="25"/>
      <c r="DE144" s="25"/>
      <c r="DF144" s="61">
        <f t="shared" si="288"/>
        <v>0</v>
      </c>
      <c r="DG144" s="25"/>
      <c r="DH144" s="25"/>
      <c r="DI144" s="25"/>
      <c r="DJ144" s="61">
        <f t="shared" si="289"/>
        <v>0</v>
      </c>
      <c r="DK144" s="25"/>
      <c r="DL144" s="25"/>
      <c r="DM144" s="25"/>
      <c r="DN144" s="61">
        <f t="shared" si="290"/>
        <v>0</v>
      </c>
      <c r="DO144" s="25"/>
      <c r="DP144" s="25"/>
      <c r="DQ144" s="25"/>
      <c r="DR144" s="61">
        <f t="shared" si="304"/>
        <v>0</v>
      </c>
      <c r="DS144" s="25"/>
      <c r="DT144" s="25"/>
      <c r="DU144" s="25"/>
      <c r="DV144" s="25"/>
      <c r="DW144" s="61">
        <f t="shared" si="230"/>
        <v>0</v>
      </c>
      <c r="DX144" s="25"/>
      <c r="DY144" s="25"/>
      <c r="DZ144" s="25"/>
      <c r="EA144" s="25"/>
      <c r="EB144" s="25"/>
      <c r="EC144" s="25"/>
      <c r="ED144" s="25"/>
      <c r="EE144" s="61">
        <f t="shared" si="305"/>
        <v>0</v>
      </c>
      <c r="EF144" s="25"/>
      <c r="EG144" s="25"/>
      <c r="EH144" s="25"/>
      <c r="EI144" s="25"/>
      <c r="EJ144" s="25"/>
      <c r="EK144" s="25"/>
      <c r="EL144" s="61">
        <f t="shared" si="267"/>
        <v>0</v>
      </c>
      <c r="EM144" s="25"/>
      <c r="EN144" s="25"/>
      <c r="EO144" s="61">
        <f t="shared" si="231"/>
        <v>0</v>
      </c>
      <c r="EP144" s="25"/>
      <c r="EQ144" s="25"/>
      <c r="ER144" s="25"/>
      <c r="ES144" s="25"/>
      <c r="ET144" s="25"/>
      <c r="EU144" s="61">
        <f t="shared" si="268"/>
        <v>0</v>
      </c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61">
        <f t="shared" si="269"/>
        <v>0</v>
      </c>
      <c r="FL144" s="25"/>
      <c r="FM144" s="25"/>
      <c r="FN144" s="61">
        <f t="shared" si="270"/>
        <v>0</v>
      </c>
      <c r="FO144" s="25"/>
      <c r="FP144" s="25"/>
      <c r="FQ144" s="25">
        <f t="shared" si="271"/>
        <v>0</v>
      </c>
      <c r="FR144" s="25"/>
      <c r="FS144" s="182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>
        <f t="shared" si="325"/>
        <v>0</v>
      </c>
      <c r="GH144" s="25">
        <f t="shared" si="313"/>
        <v>0</v>
      </c>
      <c r="GI144" s="25">
        <f t="shared" si="314"/>
        <v>0</v>
      </c>
      <c r="GJ144" s="25">
        <f t="shared" si="405"/>
        <v>0</v>
      </c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16"/>
      <c r="HV144" s="235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</row>
    <row r="145" spans="1:256" s="6" customFormat="1" ht="15" hidden="1" customHeight="1">
      <c r="A145" s="46"/>
      <c r="B145" s="46">
        <v>6761</v>
      </c>
      <c r="C145" s="47" t="s">
        <v>549</v>
      </c>
      <c r="D145" s="57">
        <f t="shared" si="291"/>
        <v>0</v>
      </c>
      <c r="E145" s="82">
        <f t="shared" si="273"/>
        <v>0</v>
      </c>
      <c r="F145" s="61">
        <f t="shared" si="292"/>
        <v>0</v>
      </c>
      <c r="G145" s="61">
        <f t="shared" si="293"/>
        <v>0</v>
      </c>
      <c r="H145" s="61">
        <f t="shared" si="306"/>
        <v>0</v>
      </c>
      <c r="I145" s="61">
        <f t="shared" si="306"/>
        <v>0</v>
      </c>
      <c r="J145" s="61">
        <f t="shared" si="294"/>
        <v>0</v>
      </c>
      <c r="K145" s="82">
        <f t="shared" si="274"/>
        <v>0</v>
      </c>
      <c r="L145" s="82">
        <f t="shared" si="275"/>
        <v>0</v>
      </c>
      <c r="M145" s="60">
        <f t="shared" ref="M145:M208" si="406">BO145+BY145+CD145+CI145+CN145+CT145+CY145+DD145+DH145+DL145+DP145+DT145+SUM(FV145:GF145)</f>
        <v>0</v>
      </c>
      <c r="N145" s="53">
        <f t="shared" si="276"/>
        <v>0</v>
      </c>
      <c r="O145" s="25">
        <f t="shared" si="311"/>
        <v>0</v>
      </c>
      <c r="P145" s="25">
        <f t="shared" si="394"/>
        <v>0</v>
      </c>
      <c r="Q145" s="25">
        <f t="shared" si="395"/>
        <v>0</v>
      </c>
      <c r="R145" s="25">
        <f t="shared" si="395"/>
        <v>0</v>
      </c>
      <c r="S145" s="25">
        <f t="shared" si="396"/>
        <v>0</v>
      </c>
      <c r="T145" s="25">
        <f t="shared" si="397"/>
        <v>0</v>
      </c>
      <c r="U145" s="25">
        <f t="shared" si="398"/>
        <v>0</v>
      </c>
      <c r="V145" s="25">
        <f t="shared" si="399"/>
        <v>0</v>
      </c>
      <c r="W145" s="25">
        <f t="shared" si="400"/>
        <v>0</v>
      </c>
      <c r="X145" s="25">
        <f t="shared" si="401"/>
        <v>0</v>
      </c>
      <c r="Y145" s="25">
        <f t="shared" si="402"/>
        <v>0</v>
      </c>
      <c r="Z145" s="25">
        <f t="shared" si="403"/>
        <v>0</v>
      </c>
      <c r="AA145" s="25">
        <f t="shared" si="403"/>
        <v>0</v>
      </c>
      <c r="AB145" s="25">
        <f t="shared" si="312"/>
        <v>0</v>
      </c>
      <c r="AC145" s="9">
        <f t="shared" si="312"/>
        <v>0</v>
      </c>
      <c r="AD145" s="25">
        <f t="shared" si="404"/>
        <v>0</v>
      </c>
      <c r="AE145" s="53">
        <f t="shared" si="277"/>
        <v>0</v>
      </c>
      <c r="AF145" s="61">
        <f t="shared" si="295"/>
        <v>0</v>
      </c>
      <c r="AG145" s="61">
        <f t="shared" si="296"/>
        <v>0</v>
      </c>
      <c r="AH145" s="53">
        <f t="shared" si="307"/>
        <v>0</v>
      </c>
      <c r="AI145" s="132">
        <f t="shared" si="261"/>
        <v>0</v>
      </c>
      <c r="AJ145" s="82">
        <f t="shared" si="278"/>
        <v>0</v>
      </c>
      <c r="AK145" s="82">
        <f t="shared" si="279"/>
        <v>0</v>
      </c>
      <c r="AL145" s="82">
        <f t="shared" si="280"/>
        <v>0</v>
      </c>
      <c r="AM145" s="82">
        <f t="shared" si="281"/>
        <v>0</v>
      </c>
      <c r="AN145" s="82">
        <f t="shared" si="282"/>
        <v>0</v>
      </c>
      <c r="AO145" s="82">
        <f t="shared" si="283"/>
        <v>0</v>
      </c>
      <c r="AP145" s="82">
        <f t="shared" si="284"/>
        <v>0</v>
      </c>
      <c r="AQ145" s="12">
        <f t="shared" si="308"/>
        <v>0</v>
      </c>
      <c r="AR145" s="30">
        <f t="shared" si="309"/>
        <v>0</v>
      </c>
      <c r="AS145" s="25"/>
      <c r="AT145" s="25"/>
      <c r="AU145" s="25"/>
      <c r="AV145" s="25"/>
      <c r="AW145" s="25"/>
      <c r="AX145" s="25"/>
      <c r="AY145" s="25"/>
      <c r="AZ145" s="25"/>
      <c r="BA145" s="25"/>
      <c r="BB145" s="30">
        <f t="shared" si="310"/>
        <v>0</v>
      </c>
      <c r="BC145" s="25"/>
      <c r="BD145" s="25"/>
      <c r="BE145" s="25"/>
      <c r="BF145" s="30">
        <f t="shared" si="285"/>
        <v>0</v>
      </c>
      <c r="BG145" s="25"/>
      <c r="BH145" s="25"/>
      <c r="BI145" s="25"/>
      <c r="BJ145" s="25"/>
      <c r="BK145" s="25"/>
      <c r="BL145" s="25"/>
      <c r="BM145" s="61">
        <f t="shared" si="297"/>
        <v>0</v>
      </c>
      <c r="BN145" s="25"/>
      <c r="BO145" s="25"/>
      <c r="BP145" s="25"/>
      <c r="BQ145" s="25"/>
      <c r="BR145" s="25"/>
      <c r="BS145" s="25"/>
      <c r="BT145" s="61">
        <f t="shared" si="298"/>
        <v>0</v>
      </c>
      <c r="BU145" s="25"/>
      <c r="BV145" s="25"/>
      <c r="BW145" s="61">
        <f t="shared" si="299"/>
        <v>0</v>
      </c>
      <c r="BX145" s="25"/>
      <c r="BY145" s="25"/>
      <c r="BZ145" s="25"/>
      <c r="CA145" s="25"/>
      <c r="CB145" s="61">
        <f t="shared" si="300"/>
        <v>0</v>
      </c>
      <c r="CC145" s="25"/>
      <c r="CD145" s="25"/>
      <c r="CE145" s="25"/>
      <c r="CF145" s="25"/>
      <c r="CG145" s="61">
        <f t="shared" si="301"/>
        <v>0</v>
      </c>
      <c r="CH145" s="25"/>
      <c r="CI145" s="25"/>
      <c r="CJ145" s="25"/>
      <c r="CK145" s="25"/>
      <c r="CL145" s="61">
        <f t="shared" si="302"/>
        <v>0</v>
      </c>
      <c r="CM145" s="25"/>
      <c r="CN145" s="25"/>
      <c r="CO145" s="25"/>
      <c r="CP145" s="25"/>
      <c r="CQ145" s="25"/>
      <c r="CR145" s="61">
        <f t="shared" si="303"/>
        <v>0</v>
      </c>
      <c r="CS145" s="25"/>
      <c r="CT145" s="25"/>
      <c r="CU145" s="25"/>
      <c r="CV145" s="25"/>
      <c r="CW145" s="61">
        <f t="shared" si="286"/>
        <v>0</v>
      </c>
      <c r="CX145" s="25"/>
      <c r="CY145" s="25"/>
      <c r="CZ145" s="25"/>
      <c r="DA145" s="25"/>
      <c r="DB145" s="61">
        <f t="shared" si="287"/>
        <v>0</v>
      </c>
      <c r="DC145" s="25"/>
      <c r="DD145" s="25"/>
      <c r="DE145" s="25"/>
      <c r="DF145" s="61">
        <f t="shared" si="288"/>
        <v>0</v>
      </c>
      <c r="DG145" s="25"/>
      <c r="DH145" s="25"/>
      <c r="DI145" s="25"/>
      <c r="DJ145" s="61">
        <f t="shared" si="289"/>
        <v>0</v>
      </c>
      <c r="DK145" s="25"/>
      <c r="DL145" s="25"/>
      <c r="DM145" s="25"/>
      <c r="DN145" s="61">
        <f t="shared" si="290"/>
        <v>0</v>
      </c>
      <c r="DO145" s="25"/>
      <c r="DP145" s="25"/>
      <c r="DQ145" s="25"/>
      <c r="DR145" s="61">
        <f t="shared" si="304"/>
        <v>0</v>
      </c>
      <c r="DS145" s="25"/>
      <c r="DT145" s="25"/>
      <c r="DU145" s="25"/>
      <c r="DV145" s="25"/>
      <c r="DW145" s="61">
        <f t="shared" ref="DW145:DW208" si="407">SUM(DX145:ED145)</f>
        <v>0</v>
      </c>
      <c r="DX145" s="25"/>
      <c r="DY145" s="25"/>
      <c r="DZ145" s="25"/>
      <c r="EA145" s="25"/>
      <c r="EB145" s="25"/>
      <c r="EC145" s="25"/>
      <c r="ED145" s="25"/>
      <c r="EE145" s="61">
        <f t="shared" si="305"/>
        <v>0</v>
      </c>
      <c r="EF145" s="25"/>
      <c r="EG145" s="25"/>
      <c r="EH145" s="25"/>
      <c r="EI145" s="25"/>
      <c r="EJ145" s="25"/>
      <c r="EK145" s="25"/>
      <c r="EL145" s="61">
        <f t="shared" si="267"/>
        <v>0</v>
      </c>
      <c r="EM145" s="25"/>
      <c r="EN145" s="25"/>
      <c r="EO145" s="61">
        <f t="shared" ref="EO145:EO208" si="408">SUM(EP145:ET145)</f>
        <v>0</v>
      </c>
      <c r="EP145" s="25"/>
      <c r="EQ145" s="25"/>
      <c r="ER145" s="25"/>
      <c r="ES145" s="25"/>
      <c r="ET145" s="25"/>
      <c r="EU145" s="61">
        <f t="shared" si="268"/>
        <v>0</v>
      </c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61">
        <f t="shared" si="269"/>
        <v>0</v>
      </c>
      <c r="FL145" s="25"/>
      <c r="FM145" s="25"/>
      <c r="FN145" s="61">
        <f t="shared" si="270"/>
        <v>0</v>
      </c>
      <c r="FO145" s="25"/>
      <c r="FP145" s="25"/>
      <c r="FQ145" s="25">
        <f t="shared" si="271"/>
        <v>0</v>
      </c>
      <c r="FR145" s="25"/>
      <c r="FS145" s="182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>
        <f t="shared" si="325"/>
        <v>0</v>
      </c>
      <c r="GH145" s="25">
        <f t="shared" si="313"/>
        <v>0</v>
      </c>
      <c r="GI145" s="25">
        <f t="shared" si="314"/>
        <v>0</v>
      </c>
      <c r="GJ145" s="25">
        <f t="shared" si="405"/>
        <v>0</v>
      </c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16"/>
      <c r="HV145" s="235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</row>
    <row r="146" spans="1:256" s="6" customFormat="1" ht="15.95" hidden="1" customHeight="1">
      <c r="A146" s="46"/>
      <c r="B146" s="46">
        <v>6799</v>
      </c>
      <c r="C146" s="47" t="s">
        <v>423</v>
      </c>
      <c r="D146" s="57">
        <f t="shared" si="291"/>
        <v>204403200</v>
      </c>
      <c r="E146" s="82">
        <f t="shared" si="273"/>
        <v>106274900</v>
      </c>
      <c r="F146" s="61">
        <f t="shared" si="292"/>
        <v>0</v>
      </c>
      <c r="G146" s="61">
        <f t="shared" si="293"/>
        <v>0</v>
      </c>
      <c r="H146" s="61">
        <f t="shared" si="306"/>
        <v>0</v>
      </c>
      <c r="I146" s="61">
        <f t="shared" si="306"/>
        <v>0</v>
      </c>
      <c r="J146" s="61">
        <f t="shared" si="294"/>
        <v>86274900</v>
      </c>
      <c r="K146" s="82">
        <f t="shared" si="274"/>
        <v>14600000</v>
      </c>
      <c r="L146" s="82">
        <f t="shared" si="275"/>
        <v>5400000</v>
      </c>
      <c r="M146" s="60">
        <f t="shared" si="406"/>
        <v>0</v>
      </c>
      <c r="N146" s="53">
        <f t="shared" si="276"/>
        <v>0</v>
      </c>
      <c r="O146" s="25">
        <f t="shared" si="311"/>
        <v>0</v>
      </c>
      <c r="P146" s="25">
        <f t="shared" si="394"/>
        <v>0</v>
      </c>
      <c r="Q146" s="25">
        <f t="shared" si="395"/>
        <v>0</v>
      </c>
      <c r="R146" s="25">
        <f t="shared" si="395"/>
        <v>0</v>
      </c>
      <c r="S146" s="25">
        <f t="shared" si="396"/>
        <v>0</v>
      </c>
      <c r="T146" s="25">
        <f t="shared" si="397"/>
        <v>0</v>
      </c>
      <c r="U146" s="25">
        <f t="shared" si="398"/>
        <v>0</v>
      </c>
      <c r="V146" s="25">
        <f t="shared" si="399"/>
        <v>0</v>
      </c>
      <c r="W146" s="25">
        <f t="shared" si="400"/>
        <v>0</v>
      </c>
      <c r="X146" s="25">
        <f t="shared" si="401"/>
        <v>0</v>
      </c>
      <c r="Y146" s="25">
        <f t="shared" si="402"/>
        <v>0</v>
      </c>
      <c r="Z146" s="25">
        <f t="shared" si="403"/>
        <v>0</v>
      </c>
      <c r="AA146" s="25">
        <f t="shared" si="403"/>
        <v>0</v>
      </c>
      <c r="AB146" s="25">
        <f t="shared" si="312"/>
        <v>0</v>
      </c>
      <c r="AC146" s="9">
        <f t="shared" si="312"/>
        <v>0</v>
      </c>
      <c r="AD146" s="25">
        <f t="shared" si="404"/>
        <v>0</v>
      </c>
      <c r="AE146" s="53">
        <f t="shared" si="277"/>
        <v>95478300</v>
      </c>
      <c r="AF146" s="61">
        <f t="shared" si="295"/>
        <v>0</v>
      </c>
      <c r="AG146" s="61">
        <f t="shared" si="296"/>
        <v>95478300</v>
      </c>
      <c r="AH146" s="53">
        <f t="shared" si="307"/>
        <v>2650000</v>
      </c>
      <c r="AI146" s="132">
        <f t="shared" si="261"/>
        <v>0</v>
      </c>
      <c r="AJ146" s="82">
        <f t="shared" si="278"/>
        <v>0</v>
      </c>
      <c r="AK146" s="82">
        <f t="shared" si="279"/>
        <v>300000</v>
      </c>
      <c r="AL146" s="82">
        <f t="shared" si="280"/>
        <v>0</v>
      </c>
      <c r="AM146" s="82">
        <f t="shared" si="281"/>
        <v>300000</v>
      </c>
      <c r="AN146" s="82">
        <f t="shared" si="282"/>
        <v>1545000</v>
      </c>
      <c r="AO146" s="82">
        <f t="shared" si="283"/>
        <v>0</v>
      </c>
      <c r="AP146" s="82">
        <f t="shared" si="284"/>
        <v>505000</v>
      </c>
      <c r="AQ146" s="12">
        <f t="shared" si="308"/>
        <v>0</v>
      </c>
      <c r="AR146" s="30">
        <f t="shared" si="309"/>
        <v>0</v>
      </c>
      <c r="AS146" s="9"/>
      <c r="AT146" s="9"/>
      <c r="AU146" s="9"/>
      <c r="AV146" s="9"/>
      <c r="AW146" s="9"/>
      <c r="AX146" s="9"/>
      <c r="AY146" s="9"/>
      <c r="AZ146" s="9"/>
      <c r="BA146" s="9"/>
      <c r="BB146" s="30">
        <f t="shared" si="310"/>
        <v>0</v>
      </c>
      <c r="BC146" s="9"/>
      <c r="BD146" s="9"/>
      <c r="BE146" s="9"/>
      <c r="BF146" s="30">
        <f t="shared" si="285"/>
        <v>300000</v>
      </c>
      <c r="BG146" s="9"/>
      <c r="BH146" s="9"/>
      <c r="BI146" s="9">
        <v>300000</v>
      </c>
      <c r="BJ146" s="9"/>
      <c r="BK146" s="9"/>
      <c r="BL146" s="9"/>
      <c r="BM146" s="61">
        <f t="shared" si="297"/>
        <v>115596000</v>
      </c>
      <c r="BN146" s="9">
        <v>80405000</v>
      </c>
      <c r="BO146" s="9"/>
      <c r="BP146" s="9">
        <v>35191000</v>
      </c>
      <c r="BQ146" s="9"/>
      <c r="BR146" s="9"/>
      <c r="BS146" s="9"/>
      <c r="BT146" s="61">
        <f t="shared" si="298"/>
        <v>2500000</v>
      </c>
      <c r="BU146" s="9"/>
      <c r="BV146" s="9">
        <v>2500000</v>
      </c>
      <c r="BW146" s="61">
        <f t="shared" si="299"/>
        <v>0</v>
      </c>
      <c r="BX146" s="9"/>
      <c r="BY146" s="9"/>
      <c r="BZ146" s="9"/>
      <c r="CA146" s="9"/>
      <c r="CB146" s="61">
        <f t="shared" si="300"/>
        <v>11284700</v>
      </c>
      <c r="CC146" s="9">
        <v>3469900</v>
      </c>
      <c r="CD146" s="9"/>
      <c r="CE146" s="9">
        <v>7814800</v>
      </c>
      <c r="CF146" s="9"/>
      <c r="CG146" s="61">
        <f t="shared" si="301"/>
        <v>1000000</v>
      </c>
      <c r="CH146" s="9"/>
      <c r="CI146" s="9"/>
      <c r="CJ146" s="9">
        <v>1000000</v>
      </c>
      <c r="CK146" s="9"/>
      <c r="CL146" s="61">
        <f t="shared" si="302"/>
        <v>0</v>
      </c>
      <c r="CM146" s="9"/>
      <c r="CN146" s="9"/>
      <c r="CO146" s="9"/>
      <c r="CP146" s="9"/>
      <c r="CQ146" s="9"/>
      <c r="CR146" s="61">
        <f t="shared" si="303"/>
        <v>0</v>
      </c>
      <c r="CS146" s="9"/>
      <c r="CT146" s="9"/>
      <c r="CU146" s="9"/>
      <c r="CV146" s="9"/>
      <c r="CW146" s="61">
        <f t="shared" si="286"/>
        <v>6122000</v>
      </c>
      <c r="CX146" s="9"/>
      <c r="CY146" s="9"/>
      <c r="CZ146" s="9">
        <v>6122000</v>
      </c>
      <c r="DA146" s="9"/>
      <c r="DB146" s="61">
        <f t="shared" si="287"/>
        <v>0</v>
      </c>
      <c r="DC146" s="9"/>
      <c r="DD146" s="9"/>
      <c r="DE146" s="9"/>
      <c r="DF146" s="61">
        <f t="shared" si="288"/>
        <v>1200000</v>
      </c>
      <c r="DG146" s="9"/>
      <c r="DH146" s="9"/>
      <c r="DI146" s="9">
        <v>1200000</v>
      </c>
      <c r="DJ146" s="61">
        <f t="shared" si="289"/>
        <v>2400000</v>
      </c>
      <c r="DK146" s="9">
        <v>2400000</v>
      </c>
      <c r="DL146" s="9"/>
      <c r="DM146" s="9"/>
      <c r="DN146" s="61">
        <f t="shared" si="290"/>
        <v>32523500</v>
      </c>
      <c r="DO146" s="9"/>
      <c r="DP146" s="9"/>
      <c r="DQ146" s="9">
        <v>32523500</v>
      </c>
      <c r="DR146" s="61">
        <f t="shared" si="304"/>
        <v>7267000</v>
      </c>
      <c r="DS146" s="9"/>
      <c r="DT146" s="9"/>
      <c r="DU146" s="9">
        <v>7267000</v>
      </c>
      <c r="DV146" s="9"/>
      <c r="DW146" s="61">
        <f t="shared" si="407"/>
        <v>500000</v>
      </c>
      <c r="DX146" s="9">
        <v>200000</v>
      </c>
      <c r="DY146" s="9"/>
      <c r="DZ146" s="9"/>
      <c r="EA146" s="9"/>
      <c r="EB146" s="9"/>
      <c r="EC146" s="9"/>
      <c r="ED146" s="9">
        <v>300000</v>
      </c>
      <c r="EE146" s="61">
        <f t="shared" si="305"/>
        <v>3910000</v>
      </c>
      <c r="EF146" s="9"/>
      <c r="EG146" s="9"/>
      <c r="EH146" s="9"/>
      <c r="EI146" s="9">
        <v>1860000</v>
      </c>
      <c r="EJ146" s="9">
        <v>1545000</v>
      </c>
      <c r="EK146" s="9">
        <v>505000</v>
      </c>
      <c r="EL146" s="61">
        <f t="shared" si="267"/>
        <v>0</v>
      </c>
      <c r="EM146" s="9"/>
      <c r="EN146" s="9"/>
      <c r="EO146" s="61">
        <f t="shared" si="408"/>
        <v>12000000</v>
      </c>
      <c r="EP146" s="9">
        <v>12000000</v>
      </c>
      <c r="EQ146" s="9"/>
      <c r="ER146" s="9"/>
      <c r="ES146" s="9"/>
      <c r="ET146" s="9"/>
      <c r="EU146" s="61">
        <f t="shared" si="268"/>
        <v>0</v>
      </c>
      <c r="EV146" s="9"/>
      <c r="EW146" s="9"/>
      <c r="EX146" s="9"/>
      <c r="EY146" s="9"/>
      <c r="EZ146" s="9"/>
      <c r="FA146" s="9"/>
      <c r="FB146" s="9"/>
      <c r="FC146" s="9"/>
      <c r="FD146" s="9">
        <v>2400000</v>
      </c>
      <c r="FE146" s="9"/>
      <c r="FF146" s="9"/>
      <c r="FG146" s="9"/>
      <c r="FH146" s="9"/>
      <c r="FI146" s="9"/>
      <c r="FJ146" s="9"/>
      <c r="FK146" s="61">
        <f t="shared" si="269"/>
        <v>0</v>
      </c>
      <c r="FL146" s="9"/>
      <c r="FM146" s="9"/>
      <c r="FN146" s="61">
        <f t="shared" si="270"/>
        <v>5400000</v>
      </c>
      <c r="FO146" s="9">
        <v>5400000</v>
      </c>
      <c r="FP146" s="9"/>
      <c r="FQ146" s="25">
        <f t="shared" si="271"/>
        <v>0</v>
      </c>
      <c r="FR146" s="9"/>
      <c r="FS146" s="183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25">
        <f t="shared" si="325"/>
        <v>0</v>
      </c>
      <c r="GH146" s="25">
        <f t="shared" si="313"/>
        <v>0</v>
      </c>
      <c r="GI146" s="25">
        <f t="shared" si="314"/>
        <v>0</v>
      </c>
      <c r="GJ146" s="25">
        <f t="shared" si="405"/>
        <v>0</v>
      </c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217"/>
      <c r="HV146" s="235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</row>
    <row r="147" spans="1:256" s="5" customFormat="1" ht="15.95" hidden="1" customHeight="1">
      <c r="A147" s="44">
        <v>6900</v>
      </c>
      <c r="B147" s="44"/>
      <c r="C147" s="48" t="s">
        <v>612</v>
      </c>
      <c r="D147" s="57">
        <f t="shared" si="291"/>
        <v>5166305125</v>
      </c>
      <c r="E147" s="82">
        <f t="shared" si="273"/>
        <v>3716414425</v>
      </c>
      <c r="F147" s="61">
        <f t="shared" si="292"/>
        <v>53654000</v>
      </c>
      <c r="G147" s="61">
        <f t="shared" si="293"/>
        <v>94584500</v>
      </c>
      <c r="H147" s="61">
        <f t="shared" si="306"/>
        <v>0</v>
      </c>
      <c r="I147" s="61">
        <f t="shared" si="306"/>
        <v>0</v>
      </c>
      <c r="J147" s="61">
        <f t="shared" si="294"/>
        <v>709059600</v>
      </c>
      <c r="K147" s="82">
        <f t="shared" si="274"/>
        <v>1300837200</v>
      </c>
      <c r="L147" s="82">
        <f t="shared" si="275"/>
        <v>1558279125</v>
      </c>
      <c r="M147" s="60">
        <f t="shared" si="406"/>
        <v>0</v>
      </c>
      <c r="N147" s="53">
        <f t="shared" si="276"/>
        <v>0</v>
      </c>
      <c r="O147" s="25">
        <f t="shared" si="311"/>
        <v>0</v>
      </c>
      <c r="P147" s="12">
        <f t="shared" ref="P147:AA147" si="409">SUM(P148:P167)</f>
        <v>0</v>
      </c>
      <c r="Q147" s="12">
        <f t="shared" si="409"/>
        <v>0</v>
      </c>
      <c r="R147" s="12">
        <f t="shared" si="409"/>
        <v>0</v>
      </c>
      <c r="S147" s="12">
        <f t="shared" si="409"/>
        <v>0</v>
      </c>
      <c r="T147" s="12">
        <f t="shared" si="409"/>
        <v>0</v>
      </c>
      <c r="U147" s="12">
        <f t="shared" si="409"/>
        <v>0</v>
      </c>
      <c r="V147" s="12">
        <f t="shared" si="409"/>
        <v>0</v>
      </c>
      <c r="W147" s="12">
        <f t="shared" si="409"/>
        <v>0</v>
      </c>
      <c r="X147" s="12">
        <f t="shared" si="409"/>
        <v>0</v>
      </c>
      <c r="Y147" s="12">
        <f t="shared" si="409"/>
        <v>0</v>
      </c>
      <c r="Z147" s="12">
        <f t="shared" si="409"/>
        <v>0</v>
      </c>
      <c r="AA147" s="12">
        <f t="shared" si="409"/>
        <v>0</v>
      </c>
      <c r="AB147" s="25">
        <f t="shared" si="312"/>
        <v>0</v>
      </c>
      <c r="AC147" s="9">
        <f t="shared" si="312"/>
        <v>0</v>
      </c>
      <c r="AD147" s="12">
        <f>SUM(AD148:AD167)</f>
        <v>0</v>
      </c>
      <c r="AE147" s="53">
        <f t="shared" si="277"/>
        <v>1353583200</v>
      </c>
      <c r="AF147" s="61">
        <f t="shared" si="295"/>
        <v>3800000</v>
      </c>
      <c r="AG147" s="61">
        <f t="shared" si="296"/>
        <v>1349783200</v>
      </c>
      <c r="AH147" s="53">
        <f t="shared" si="307"/>
        <v>96307500</v>
      </c>
      <c r="AI147" s="132">
        <f t="shared" si="261"/>
        <v>5100000</v>
      </c>
      <c r="AJ147" s="82">
        <f t="shared" si="278"/>
        <v>0</v>
      </c>
      <c r="AK147" s="82">
        <f t="shared" si="279"/>
        <v>0</v>
      </c>
      <c r="AL147" s="82">
        <f t="shared" si="280"/>
        <v>0</v>
      </c>
      <c r="AM147" s="82">
        <f t="shared" si="281"/>
        <v>8416000</v>
      </c>
      <c r="AN147" s="82">
        <f t="shared" si="282"/>
        <v>60260500</v>
      </c>
      <c r="AO147" s="82">
        <f t="shared" si="283"/>
        <v>0</v>
      </c>
      <c r="AP147" s="82">
        <f t="shared" si="284"/>
        <v>22531000</v>
      </c>
      <c r="AQ147" s="12">
        <f t="shared" si="308"/>
        <v>0</v>
      </c>
      <c r="AR147" s="30">
        <f t="shared" si="309"/>
        <v>0</v>
      </c>
      <c r="AS147" s="12">
        <f t="shared" ref="AS147:AZ147" si="410">SUM(AS148:AS167)</f>
        <v>0</v>
      </c>
      <c r="AT147" s="12">
        <f t="shared" si="410"/>
        <v>0</v>
      </c>
      <c r="AU147" s="12">
        <f t="shared" si="410"/>
        <v>0</v>
      </c>
      <c r="AV147" s="12">
        <f t="shared" si="410"/>
        <v>0</v>
      </c>
      <c r="AW147" s="12">
        <f t="shared" si="410"/>
        <v>0</v>
      </c>
      <c r="AX147" s="12">
        <f t="shared" si="410"/>
        <v>0</v>
      </c>
      <c r="AY147" s="12">
        <f t="shared" si="410"/>
        <v>0</v>
      </c>
      <c r="AZ147" s="12">
        <f t="shared" si="410"/>
        <v>0</v>
      </c>
      <c r="BA147" s="12">
        <f>SUM(BA148:BA167)</f>
        <v>3627000</v>
      </c>
      <c r="BB147" s="30">
        <f t="shared" si="310"/>
        <v>55127000</v>
      </c>
      <c r="BC147" s="12">
        <f>SUM(BC148:BC167)</f>
        <v>50027000</v>
      </c>
      <c r="BD147" s="12"/>
      <c r="BE147" s="12">
        <f>SUM(BE148:BE167)</f>
        <v>5100000</v>
      </c>
      <c r="BF147" s="30">
        <f t="shared" si="285"/>
        <v>106800500</v>
      </c>
      <c r="BG147" s="12">
        <f t="shared" ref="BG147:BL147" si="411">SUM(BG148:BG167)</f>
        <v>94584500</v>
      </c>
      <c r="BH147" s="12">
        <f t="shared" si="411"/>
        <v>3800000</v>
      </c>
      <c r="BI147" s="12">
        <f t="shared" si="411"/>
        <v>5556000</v>
      </c>
      <c r="BJ147" s="12">
        <f t="shared" si="411"/>
        <v>0</v>
      </c>
      <c r="BK147" s="12">
        <f t="shared" si="411"/>
        <v>2860000</v>
      </c>
      <c r="BL147" s="12">
        <f t="shared" si="411"/>
        <v>0</v>
      </c>
      <c r="BM147" s="61">
        <f t="shared" si="297"/>
        <v>528597300</v>
      </c>
      <c r="BN147" s="12">
        <f t="shared" ref="BN147:BS147" si="412">SUM(BN148:BN167)</f>
        <v>187407200</v>
      </c>
      <c r="BO147" s="12">
        <f t="shared" si="412"/>
        <v>0</v>
      </c>
      <c r="BP147" s="12">
        <f t="shared" si="412"/>
        <v>318659100</v>
      </c>
      <c r="BQ147" s="12">
        <f t="shared" si="412"/>
        <v>0</v>
      </c>
      <c r="BR147" s="12">
        <f t="shared" si="412"/>
        <v>22531000</v>
      </c>
      <c r="BS147" s="12">
        <f t="shared" si="412"/>
        <v>0</v>
      </c>
      <c r="BT147" s="61">
        <f t="shared" si="298"/>
        <v>37990600</v>
      </c>
      <c r="BU147" s="12">
        <f>SUM(BU148:BU167)</f>
        <v>1240000</v>
      </c>
      <c r="BV147" s="12">
        <f>SUM(BV148:BV167)</f>
        <v>36750600</v>
      </c>
      <c r="BW147" s="61">
        <f t="shared" si="299"/>
        <v>79150300</v>
      </c>
      <c r="BX147" s="12">
        <f>SUM(BX148:BX167)</f>
        <v>0</v>
      </c>
      <c r="BY147" s="12">
        <f>SUM(BY148:BY167)</f>
        <v>0</v>
      </c>
      <c r="BZ147" s="12">
        <f>SUM(BZ148:BZ167)</f>
        <v>79150300</v>
      </c>
      <c r="CA147" s="12">
        <f>SUM(CA148:CA167)</f>
        <v>0</v>
      </c>
      <c r="CB147" s="61">
        <f t="shared" si="300"/>
        <v>59387000</v>
      </c>
      <c r="CC147" s="12">
        <f>SUM(CC148:CC167)</f>
        <v>46772000</v>
      </c>
      <c r="CD147" s="12">
        <f>SUM(CD148:CD167)</f>
        <v>0</v>
      </c>
      <c r="CE147" s="12">
        <f>SUM(CE148:CE167)</f>
        <v>12615000</v>
      </c>
      <c r="CF147" s="12">
        <f>SUM(CF148:CF167)</f>
        <v>0</v>
      </c>
      <c r="CG147" s="61">
        <f t="shared" si="301"/>
        <v>202595000</v>
      </c>
      <c r="CH147" s="12">
        <f>SUM(CH148:CH167)</f>
        <v>0</v>
      </c>
      <c r="CI147" s="12">
        <f>SUM(CI148:CI167)</f>
        <v>0</v>
      </c>
      <c r="CJ147" s="12">
        <f>SUM(CJ148:CJ167)</f>
        <v>202595000</v>
      </c>
      <c r="CK147" s="12">
        <f>SUM(CK148:CK167)</f>
        <v>0</v>
      </c>
      <c r="CL147" s="61">
        <f t="shared" si="302"/>
        <v>211625500</v>
      </c>
      <c r="CM147" s="12">
        <f>SUM(CM148:CM167)</f>
        <v>56940000</v>
      </c>
      <c r="CN147" s="12">
        <f>SUM(CN148:CN167)</f>
        <v>0</v>
      </c>
      <c r="CO147" s="12">
        <f>SUM(CO148:CO167)</f>
        <v>129445500</v>
      </c>
      <c r="CP147" s="12">
        <f>SUM(CP148:CP167)</f>
        <v>25240000</v>
      </c>
      <c r="CQ147" s="12">
        <f>SUM(CQ148:CQ167)</f>
        <v>0</v>
      </c>
      <c r="CR147" s="61">
        <f t="shared" si="303"/>
        <v>169767600</v>
      </c>
      <c r="CS147" s="12">
        <f>SUM(CS148:CS167)</f>
        <v>0</v>
      </c>
      <c r="CT147" s="12">
        <f>SUM(CT148:CT167)</f>
        <v>0</v>
      </c>
      <c r="CU147" s="12">
        <f>SUM(CU148:CU167)</f>
        <v>169767600</v>
      </c>
      <c r="CV147" s="12">
        <f>SUM(CV148:CV167)</f>
        <v>0</v>
      </c>
      <c r="CW147" s="61">
        <f t="shared" si="286"/>
        <v>142106000</v>
      </c>
      <c r="CX147" s="12">
        <f>SUM(CX148:CX167)</f>
        <v>66661000</v>
      </c>
      <c r="CY147" s="12">
        <f>SUM(CY148:CY167)</f>
        <v>0</v>
      </c>
      <c r="CZ147" s="12">
        <f>SUM(CZ148:CZ167)</f>
        <v>58508000</v>
      </c>
      <c r="DA147" s="12">
        <f>SUM(DA148:DA167)</f>
        <v>16937000</v>
      </c>
      <c r="DB147" s="61">
        <f t="shared" si="287"/>
        <v>133610300</v>
      </c>
      <c r="DC147" s="12">
        <f>SUM(DC148:DC167)</f>
        <v>0</v>
      </c>
      <c r="DD147" s="12">
        <f>SUM(DD148:DD167)</f>
        <v>0</v>
      </c>
      <c r="DE147" s="12">
        <f>SUM(DE148:DE167)</f>
        <v>133610300</v>
      </c>
      <c r="DF147" s="61">
        <f t="shared" si="288"/>
        <v>293592400</v>
      </c>
      <c r="DG147" s="12">
        <f>SUM(DG148:DG167)</f>
        <v>293592400</v>
      </c>
      <c r="DH147" s="12">
        <f>SUM(DH148:DH167)</f>
        <v>0</v>
      </c>
      <c r="DI147" s="12">
        <f>SUM(DI148:DI167)</f>
        <v>0</v>
      </c>
      <c r="DJ147" s="61">
        <f t="shared" si="289"/>
        <v>32658000</v>
      </c>
      <c r="DK147" s="12">
        <f>SUM(DK148:DK167)</f>
        <v>29328000</v>
      </c>
      <c r="DL147" s="12">
        <f>SUM(DL148:DL167)</f>
        <v>0</v>
      </c>
      <c r="DM147" s="12">
        <f>SUM(DM148:DM167)</f>
        <v>3330000</v>
      </c>
      <c r="DN147" s="61">
        <f t="shared" si="290"/>
        <v>10687200</v>
      </c>
      <c r="DO147" s="12">
        <f>SUM(DO148:DO167)</f>
        <v>0</v>
      </c>
      <c r="DP147" s="12">
        <f>SUM(DP148:DP167)</f>
        <v>0</v>
      </c>
      <c r="DQ147" s="12">
        <f>SUM(DQ148:DQ167)</f>
        <v>10687200</v>
      </c>
      <c r="DR147" s="61">
        <f t="shared" si="304"/>
        <v>151620500</v>
      </c>
      <c r="DS147" s="12">
        <f>SUM(DS148:DS167)</f>
        <v>23988000</v>
      </c>
      <c r="DT147" s="12">
        <f>SUM(DT148:DT167)</f>
        <v>0</v>
      </c>
      <c r="DU147" s="12">
        <f>SUM(DU148:DU167)</f>
        <v>109549000</v>
      </c>
      <c r="DV147" s="12">
        <f>SUM(DV148:DV167)</f>
        <v>18083500</v>
      </c>
      <c r="DW147" s="61">
        <f t="shared" si="407"/>
        <v>18081000</v>
      </c>
      <c r="DX147" s="12">
        <f t="shared" ref="DX147:ED147" si="413">SUM(DX148:DX167)</f>
        <v>18081000</v>
      </c>
      <c r="DY147" s="12">
        <f t="shared" si="413"/>
        <v>0</v>
      </c>
      <c r="DZ147" s="12">
        <f t="shared" si="413"/>
        <v>0</v>
      </c>
      <c r="EA147" s="12">
        <f t="shared" si="413"/>
        <v>0</v>
      </c>
      <c r="EB147" s="12">
        <f t="shared" si="413"/>
        <v>0</v>
      </c>
      <c r="EC147" s="12">
        <f t="shared" si="413"/>
        <v>0</v>
      </c>
      <c r="ED147" s="12">
        <f t="shared" si="413"/>
        <v>0</v>
      </c>
      <c r="EE147" s="61">
        <f t="shared" si="305"/>
        <v>213542600</v>
      </c>
      <c r="EF147" s="12">
        <f>SUM(EF149:EF167)</f>
        <v>3131000</v>
      </c>
      <c r="EG147" s="12">
        <f>SUM(EG148:EG167)</f>
        <v>125296000</v>
      </c>
      <c r="EH147" s="12">
        <f>SUM(EH148:EH167)</f>
        <v>0</v>
      </c>
      <c r="EI147" s="12">
        <f>SUM(EI148:EI167)</f>
        <v>85115600</v>
      </c>
      <c r="EJ147" s="12">
        <f>SUM(EJ148:EJ167)</f>
        <v>0</v>
      </c>
      <c r="EK147" s="12">
        <f>SUM(EK148:EK167)</f>
        <v>0</v>
      </c>
      <c r="EL147" s="61">
        <f t="shared" si="267"/>
        <v>47520200</v>
      </c>
      <c r="EM147" s="12">
        <f>SUM(EM148:EM167)</f>
        <v>47520200</v>
      </c>
      <c r="EN147" s="12">
        <f>SUM(EN148:EN167)</f>
        <v>0</v>
      </c>
      <c r="EO147" s="61">
        <f t="shared" si="408"/>
        <v>72183700</v>
      </c>
      <c r="EP147" s="12">
        <f>SUM(EP148:EP167)</f>
        <v>72183700</v>
      </c>
      <c r="EQ147" s="12"/>
      <c r="ER147" s="12">
        <f>SUM(ER148:ER167)</f>
        <v>0</v>
      </c>
      <c r="ES147" s="12">
        <f>SUM(ES148:ES167)</f>
        <v>0</v>
      </c>
      <c r="ET147" s="12">
        <f>SUM(ET148:ET167)</f>
        <v>0</v>
      </c>
      <c r="EU147" s="61">
        <f t="shared" si="268"/>
        <v>70904600</v>
      </c>
      <c r="EV147" s="12">
        <f t="shared" ref="EV147:FJ147" si="414">SUM(EV148:EV167)</f>
        <v>70904600</v>
      </c>
      <c r="EW147" s="12">
        <f t="shared" si="414"/>
        <v>0</v>
      </c>
      <c r="EX147" s="12">
        <f t="shared" si="414"/>
        <v>0</v>
      </c>
      <c r="EY147" s="12">
        <f t="shared" si="414"/>
        <v>0</v>
      </c>
      <c r="EZ147" s="12">
        <f t="shared" si="414"/>
        <v>230623400</v>
      </c>
      <c r="FA147" s="12">
        <f t="shared" si="414"/>
        <v>37105000</v>
      </c>
      <c r="FB147" s="12">
        <f t="shared" si="414"/>
        <v>211169500</v>
      </c>
      <c r="FC147" s="12">
        <f t="shared" si="414"/>
        <v>29435000</v>
      </c>
      <c r="FD147" s="12">
        <f t="shared" si="414"/>
        <v>22787000</v>
      </c>
      <c r="FE147" s="12">
        <f t="shared" si="414"/>
        <v>0</v>
      </c>
      <c r="FF147" s="12">
        <f t="shared" si="414"/>
        <v>24250000</v>
      </c>
      <c r="FG147" s="12">
        <f t="shared" si="414"/>
        <v>14041000</v>
      </c>
      <c r="FH147" s="12">
        <f t="shared" si="414"/>
        <v>13749300</v>
      </c>
      <c r="FI147" s="12">
        <f t="shared" si="414"/>
        <v>375631500</v>
      </c>
      <c r="FJ147" s="12">
        <f t="shared" si="414"/>
        <v>8060000</v>
      </c>
      <c r="FK147" s="61">
        <f t="shared" si="269"/>
        <v>52902000</v>
      </c>
      <c r="FL147" s="12">
        <f>SUM(FL148:FL167)</f>
        <v>52902000</v>
      </c>
      <c r="FM147" s="12">
        <f>SUM(FM148:FM167)</f>
        <v>0</v>
      </c>
      <c r="FN147" s="61">
        <f t="shared" si="270"/>
        <v>44969700</v>
      </c>
      <c r="FO147" s="12">
        <f t="shared" ref="FO147:GF147" si="415">SUM(FO148:FO167)</f>
        <v>44969700</v>
      </c>
      <c r="FP147" s="12">
        <f t="shared" si="415"/>
        <v>0</v>
      </c>
      <c r="FQ147" s="12">
        <f>SUM(FQ148:FQ167)</f>
        <v>1026964500</v>
      </c>
      <c r="FR147" s="12">
        <f>SUM(FR148:FR167)</f>
        <v>1021944000</v>
      </c>
      <c r="FS147" s="181">
        <f>SUM(FS148:FS167)</f>
        <v>5020500</v>
      </c>
      <c r="FT147" s="12">
        <f t="shared" si="415"/>
        <v>0</v>
      </c>
      <c r="FU147" s="12">
        <f t="shared" si="415"/>
        <v>10056234</v>
      </c>
      <c r="FV147" s="12">
        <f t="shared" si="415"/>
        <v>0</v>
      </c>
      <c r="FW147" s="12">
        <f t="shared" si="415"/>
        <v>0</v>
      </c>
      <c r="FX147" s="12">
        <f t="shared" si="415"/>
        <v>0</v>
      </c>
      <c r="FY147" s="12">
        <f t="shared" si="415"/>
        <v>0</v>
      </c>
      <c r="FZ147" s="12">
        <f t="shared" si="415"/>
        <v>0</v>
      </c>
      <c r="GA147" s="12">
        <f t="shared" si="415"/>
        <v>0</v>
      </c>
      <c r="GB147" s="12">
        <f t="shared" si="415"/>
        <v>0</v>
      </c>
      <c r="GC147" s="12">
        <f t="shared" si="415"/>
        <v>0</v>
      </c>
      <c r="GD147" s="12">
        <f t="shared" si="415"/>
        <v>0</v>
      </c>
      <c r="GE147" s="12">
        <f t="shared" si="415"/>
        <v>0</v>
      </c>
      <c r="GF147" s="12">
        <f t="shared" si="415"/>
        <v>0</v>
      </c>
      <c r="GG147" s="25">
        <f t="shared" si="325"/>
        <v>423386691</v>
      </c>
      <c r="GH147" s="25">
        <f t="shared" si="313"/>
        <v>423386691</v>
      </c>
      <c r="GI147" s="12">
        <f>SUM(GI148:GI167)</f>
        <v>0</v>
      </c>
      <c r="GJ147" s="12">
        <f>SUM(GJ148:GJ167)</f>
        <v>0</v>
      </c>
      <c r="GK147" s="12">
        <f>SUM(GK148:GK167)</f>
        <v>3180000</v>
      </c>
      <c r="GL147" s="12"/>
      <c r="GM147" s="12"/>
      <c r="GN147" s="12">
        <f>SUM(GN148:GN167)</f>
        <v>137730000</v>
      </c>
      <c r="GO147" s="12"/>
      <c r="GP147" s="12"/>
      <c r="GQ147" s="12">
        <f>SUM(GQ148:GQ167)</f>
        <v>8420000</v>
      </c>
      <c r="GR147" s="12"/>
      <c r="GS147" s="12"/>
      <c r="GT147" s="12">
        <f>SUM(GT148:GT167)</f>
        <v>27408000</v>
      </c>
      <c r="GU147" s="12"/>
      <c r="GV147" s="12"/>
      <c r="GW147" s="12">
        <f>SUM(GW148:GW167)</f>
        <v>2865000</v>
      </c>
      <c r="GX147" s="12"/>
      <c r="GY147" s="12"/>
      <c r="GZ147" s="12">
        <f>SUM(GZ148:GZ167)</f>
        <v>7039691</v>
      </c>
      <c r="HA147" s="12"/>
      <c r="HB147" s="12"/>
      <c r="HC147" s="12">
        <f>SUM(HC148:HC167)</f>
        <v>12430000</v>
      </c>
      <c r="HD147" s="12"/>
      <c r="HE147" s="12"/>
      <c r="HF147" s="12">
        <f>SUM(HF148:HF167)</f>
        <v>23910000</v>
      </c>
      <c r="HG147" s="12"/>
      <c r="HH147" s="12"/>
      <c r="HI147" s="12">
        <f>SUM(HI148:HI167)</f>
        <v>4025000</v>
      </c>
      <c r="HJ147" s="12"/>
      <c r="HK147" s="12"/>
      <c r="HL147" s="12"/>
      <c r="HM147" s="12">
        <f>SUM(HM148:HM167)</f>
        <v>24232000</v>
      </c>
      <c r="HN147" s="12"/>
      <c r="HO147" s="12"/>
      <c r="HP147" s="12">
        <f>SUM(HP148:HP167)</f>
        <v>16623000</v>
      </c>
      <c r="HQ147" s="12"/>
      <c r="HR147" s="12"/>
      <c r="HS147" s="12">
        <f>SUM(HS148:HS167)</f>
        <v>155524000</v>
      </c>
      <c r="HT147" s="12"/>
      <c r="HU147" s="214"/>
      <c r="HV147" s="238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 s="6" customFormat="1" ht="15.95" hidden="1" customHeight="1">
      <c r="A148" s="46"/>
      <c r="B148" s="46">
        <v>6901</v>
      </c>
      <c r="C148" s="47" t="s">
        <v>424</v>
      </c>
      <c r="D148" s="57">
        <f t="shared" si="291"/>
        <v>6810000</v>
      </c>
      <c r="E148" s="82">
        <f t="shared" si="273"/>
        <v>6810000</v>
      </c>
      <c r="F148" s="61">
        <f t="shared" si="292"/>
        <v>0</v>
      </c>
      <c r="G148" s="61">
        <f t="shared" si="293"/>
        <v>0</v>
      </c>
      <c r="H148" s="61">
        <f t="shared" si="306"/>
        <v>0</v>
      </c>
      <c r="I148" s="61">
        <f t="shared" si="306"/>
        <v>0</v>
      </c>
      <c r="J148" s="61">
        <f t="shared" si="294"/>
        <v>0</v>
      </c>
      <c r="K148" s="82">
        <f t="shared" si="274"/>
        <v>6810000</v>
      </c>
      <c r="L148" s="82">
        <f t="shared" si="275"/>
        <v>0</v>
      </c>
      <c r="M148" s="60">
        <f t="shared" si="406"/>
        <v>0</v>
      </c>
      <c r="N148" s="53">
        <f t="shared" si="276"/>
        <v>0</v>
      </c>
      <c r="O148" s="25">
        <f t="shared" si="311"/>
        <v>0</v>
      </c>
      <c r="P148" s="25">
        <f t="shared" ref="P148:P167" si="416">EN148</f>
        <v>0</v>
      </c>
      <c r="Q148" s="25">
        <f t="shared" ref="Q148:R167" si="417">ER148</f>
        <v>0</v>
      </c>
      <c r="R148" s="25">
        <f t="shared" si="417"/>
        <v>0</v>
      </c>
      <c r="S148" s="25">
        <f t="shared" ref="S148:S167" si="418">DZ148+EX148</f>
        <v>0</v>
      </c>
      <c r="T148" s="25">
        <f t="shared" ref="T148:T167" si="419">DY148</f>
        <v>0</v>
      </c>
      <c r="U148" s="25">
        <f t="shared" ref="U148:U167" si="420">ET148</f>
        <v>0</v>
      </c>
      <c r="V148" s="25">
        <f t="shared" ref="V148:V167" si="421">FP148</f>
        <v>0</v>
      </c>
      <c r="W148" s="25">
        <f t="shared" ref="W148:W167" si="422">EW148</f>
        <v>0</v>
      </c>
      <c r="X148" s="25">
        <f t="shared" ref="X148:X167" si="423">EA148</f>
        <v>0</v>
      </c>
      <c r="Y148" s="25">
        <f t="shared" ref="Y148:Y167" si="424">EH148</f>
        <v>0</v>
      </c>
      <c r="Z148" s="25">
        <f t="shared" ref="Z148:AA167" si="425">EB148</f>
        <v>0</v>
      </c>
      <c r="AA148" s="25">
        <f t="shared" si="425"/>
        <v>0</v>
      </c>
      <c r="AB148" s="25">
        <f t="shared" si="312"/>
        <v>0</v>
      </c>
      <c r="AC148" s="9">
        <f t="shared" si="312"/>
        <v>0</v>
      </c>
      <c r="AD148" s="25">
        <f t="shared" ref="AD148:AD167" si="426">AW148</f>
        <v>0</v>
      </c>
      <c r="AE148" s="53">
        <f t="shared" si="277"/>
        <v>0</v>
      </c>
      <c r="AF148" s="61">
        <f t="shared" si="295"/>
        <v>0</v>
      </c>
      <c r="AG148" s="61">
        <f t="shared" si="296"/>
        <v>0</v>
      </c>
      <c r="AH148" s="53">
        <f t="shared" si="307"/>
        <v>0</v>
      </c>
      <c r="AI148" s="132">
        <f t="shared" si="261"/>
        <v>0</v>
      </c>
      <c r="AJ148" s="82">
        <f t="shared" si="278"/>
        <v>0</v>
      </c>
      <c r="AK148" s="82">
        <f t="shared" si="279"/>
        <v>0</v>
      </c>
      <c r="AL148" s="82">
        <f t="shared" si="280"/>
        <v>0</v>
      </c>
      <c r="AM148" s="82">
        <f t="shared" si="281"/>
        <v>0</v>
      </c>
      <c r="AN148" s="82">
        <f t="shared" si="282"/>
        <v>0</v>
      </c>
      <c r="AO148" s="82">
        <f t="shared" si="283"/>
        <v>0</v>
      </c>
      <c r="AP148" s="82">
        <f t="shared" si="284"/>
        <v>0</v>
      </c>
      <c r="AQ148" s="12">
        <f t="shared" si="308"/>
        <v>0</v>
      </c>
      <c r="AR148" s="30">
        <f t="shared" si="309"/>
        <v>0</v>
      </c>
      <c r="AS148" s="25"/>
      <c r="AT148" s="25"/>
      <c r="AU148" s="25"/>
      <c r="AV148" s="25"/>
      <c r="AW148" s="25"/>
      <c r="AX148" s="25"/>
      <c r="AY148" s="25"/>
      <c r="AZ148" s="25"/>
      <c r="BA148" s="25"/>
      <c r="BB148" s="30">
        <f t="shared" si="310"/>
        <v>0</v>
      </c>
      <c r="BC148" s="25"/>
      <c r="BD148" s="25"/>
      <c r="BE148" s="25"/>
      <c r="BF148" s="30">
        <f t="shared" si="285"/>
        <v>0</v>
      </c>
      <c r="BG148" s="25"/>
      <c r="BH148" s="25"/>
      <c r="BI148" s="25"/>
      <c r="BJ148" s="25"/>
      <c r="BK148" s="25"/>
      <c r="BL148" s="25"/>
      <c r="BM148" s="61">
        <f t="shared" si="297"/>
        <v>0</v>
      </c>
      <c r="BN148" s="25"/>
      <c r="BO148" s="25"/>
      <c r="BP148" s="25"/>
      <c r="BQ148" s="25"/>
      <c r="BR148" s="25"/>
      <c r="BS148" s="25"/>
      <c r="BT148" s="61">
        <f t="shared" si="298"/>
        <v>0</v>
      </c>
      <c r="BU148" s="25"/>
      <c r="BV148" s="25"/>
      <c r="BW148" s="61">
        <f t="shared" si="299"/>
        <v>0</v>
      </c>
      <c r="BX148" s="25"/>
      <c r="BY148" s="25"/>
      <c r="BZ148" s="25"/>
      <c r="CA148" s="25"/>
      <c r="CB148" s="61">
        <f t="shared" si="300"/>
        <v>0</v>
      </c>
      <c r="CC148" s="25"/>
      <c r="CD148" s="25"/>
      <c r="CE148" s="25"/>
      <c r="CF148" s="25"/>
      <c r="CG148" s="61">
        <f t="shared" si="301"/>
        <v>0</v>
      </c>
      <c r="CH148" s="25"/>
      <c r="CI148" s="25"/>
      <c r="CJ148" s="25"/>
      <c r="CK148" s="25"/>
      <c r="CL148" s="61">
        <f t="shared" si="302"/>
        <v>0</v>
      </c>
      <c r="CM148" s="25"/>
      <c r="CN148" s="25"/>
      <c r="CO148" s="25"/>
      <c r="CP148" s="25"/>
      <c r="CQ148" s="25"/>
      <c r="CR148" s="61">
        <f t="shared" si="303"/>
        <v>0</v>
      </c>
      <c r="CS148" s="25"/>
      <c r="CT148" s="25"/>
      <c r="CU148" s="25"/>
      <c r="CV148" s="25"/>
      <c r="CW148" s="61">
        <f t="shared" si="286"/>
        <v>0</v>
      </c>
      <c r="CX148" s="25"/>
      <c r="CY148" s="25"/>
      <c r="CZ148" s="25"/>
      <c r="DA148" s="25"/>
      <c r="DB148" s="61">
        <f t="shared" si="287"/>
        <v>0</v>
      </c>
      <c r="DC148" s="25"/>
      <c r="DD148" s="25"/>
      <c r="DE148" s="25"/>
      <c r="DF148" s="61">
        <f t="shared" si="288"/>
        <v>0</v>
      </c>
      <c r="DG148" s="25"/>
      <c r="DH148" s="25"/>
      <c r="DI148" s="25"/>
      <c r="DJ148" s="61">
        <f t="shared" si="289"/>
        <v>0</v>
      </c>
      <c r="DK148" s="25"/>
      <c r="DL148" s="25"/>
      <c r="DM148" s="25"/>
      <c r="DN148" s="61">
        <f t="shared" si="290"/>
        <v>0</v>
      </c>
      <c r="DO148" s="25"/>
      <c r="DP148" s="25"/>
      <c r="DQ148" s="25"/>
      <c r="DR148" s="61">
        <f t="shared" si="304"/>
        <v>0</v>
      </c>
      <c r="DS148" s="25"/>
      <c r="DT148" s="25"/>
      <c r="DU148" s="25"/>
      <c r="DV148" s="25"/>
      <c r="DW148" s="61">
        <f t="shared" si="407"/>
        <v>0</v>
      </c>
      <c r="DX148" s="25"/>
      <c r="DY148" s="25"/>
      <c r="DZ148" s="25"/>
      <c r="EA148" s="25"/>
      <c r="EB148" s="25"/>
      <c r="EC148" s="25"/>
      <c r="ED148" s="25"/>
      <c r="EE148" s="61">
        <f t="shared" si="305"/>
        <v>0</v>
      </c>
      <c r="EG148" s="25"/>
      <c r="EH148" s="25"/>
      <c r="EI148" s="25"/>
      <c r="EJ148" s="25"/>
      <c r="EK148" s="25"/>
      <c r="EL148" s="61">
        <f t="shared" si="267"/>
        <v>1520000</v>
      </c>
      <c r="EM148" s="25">
        <v>1520000</v>
      </c>
      <c r="EN148" s="25"/>
      <c r="EO148" s="61">
        <f t="shared" si="408"/>
        <v>0</v>
      </c>
      <c r="EP148" s="25"/>
      <c r="EQ148" s="25"/>
      <c r="ER148" s="25"/>
      <c r="ES148" s="25"/>
      <c r="ET148" s="25"/>
      <c r="EU148" s="61">
        <f t="shared" si="268"/>
        <v>0</v>
      </c>
      <c r="EV148" s="25"/>
      <c r="EW148" s="25"/>
      <c r="EX148" s="25"/>
      <c r="EY148" s="25"/>
      <c r="EZ148" s="25"/>
      <c r="FA148" s="25"/>
      <c r="FB148" s="25">
        <v>2760000</v>
      </c>
      <c r="FC148" s="25"/>
      <c r="FD148" s="25"/>
      <c r="FE148" s="25"/>
      <c r="FF148" s="25"/>
      <c r="FG148" s="25"/>
      <c r="FH148" s="25">
        <v>2530000</v>
      </c>
      <c r="FI148" s="25"/>
      <c r="FJ148" s="25"/>
      <c r="FK148" s="61">
        <f t="shared" si="269"/>
        <v>0</v>
      </c>
      <c r="FL148" s="25"/>
      <c r="FM148" s="25"/>
      <c r="FN148" s="61">
        <f t="shared" si="270"/>
        <v>0</v>
      </c>
      <c r="FO148" s="25"/>
      <c r="FP148" s="25"/>
      <c r="FQ148" s="25">
        <f t="shared" si="271"/>
        <v>0</v>
      </c>
      <c r="FR148" s="25"/>
      <c r="FS148" s="182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>
        <f t="shared" si="325"/>
        <v>0</v>
      </c>
      <c r="GH148" s="25">
        <f t="shared" si="313"/>
        <v>0</v>
      </c>
      <c r="GI148" s="25">
        <f t="shared" si="314"/>
        <v>0</v>
      </c>
      <c r="GJ148" s="25">
        <f t="shared" ref="GJ148:GJ167" si="427">GM148+GP148+GS148+GV148+GY148+HB148+HE148+HH148+HL148+HO148+HR148</f>
        <v>0</v>
      </c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16"/>
      <c r="HV148" s="235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</row>
    <row r="149" spans="1:256" s="6" customFormat="1" ht="15.95" hidden="1" customHeight="1">
      <c r="A149" s="46"/>
      <c r="B149" s="46">
        <v>6902</v>
      </c>
      <c r="C149" s="47" t="s">
        <v>425</v>
      </c>
      <c r="D149" s="57">
        <f t="shared" si="291"/>
        <v>253414400</v>
      </c>
      <c r="E149" s="82">
        <f t="shared" si="273"/>
        <v>225863000</v>
      </c>
      <c r="F149" s="61">
        <f t="shared" si="292"/>
        <v>33438000</v>
      </c>
      <c r="G149" s="61">
        <f t="shared" si="293"/>
        <v>25411000</v>
      </c>
      <c r="H149" s="61">
        <f t="shared" si="306"/>
        <v>0</v>
      </c>
      <c r="I149" s="61">
        <f t="shared" si="306"/>
        <v>0</v>
      </c>
      <c r="J149" s="61">
        <f t="shared" si="294"/>
        <v>25225000</v>
      </c>
      <c r="K149" s="82">
        <f t="shared" si="274"/>
        <v>27624000</v>
      </c>
      <c r="L149" s="82">
        <f t="shared" si="275"/>
        <v>114165000</v>
      </c>
      <c r="M149" s="60">
        <f t="shared" si="406"/>
        <v>0</v>
      </c>
      <c r="N149" s="53">
        <f t="shared" si="276"/>
        <v>0</v>
      </c>
      <c r="O149" s="25">
        <f t="shared" si="311"/>
        <v>0</v>
      </c>
      <c r="P149" s="25">
        <f t="shared" si="416"/>
        <v>0</v>
      </c>
      <c r="Q149" s="25">
        <f t="shared" si="417"/>
        <v>0</v>
      </c>
      <c r="R149" s="25">
        <f t="shared" si="417"/>
        <v>0</v>
      </c>
      <c r="S149" s="25">
        <f t="shared" si="418"/>
        <v>0</v>
      </c>
      <c r="T149" s="25">
        <f t="shared" si="419"/>
        <v>0</v>
      </c>
      <c r="U149" s="25">
        <f t="shared" si="420"/>
        <v>0</v>
      </c>
      <c r="V149" s="25">
        <f t="shared" si="421"/>
        <v>0</v>
      </c>
      <c r="W149" s="25">
        <f t="shared" si="422"/>
        <v>0</v>
      </c>
      <c r="X149" s="25">
        <f t="shared" si="423"/>
        <v>0</v>
      </c>
      <c r="Y149" s="25">
        <f t="shared" si="424"/>
        <v>0</v>
      </c>
      <c r="Z149" s="25">
        <f t="shared" si="425"/>
        <v>0</v>
      </c>
      <c r="AA149" s="25">
        <f t="shared" si="425"/>
        <v>0</v>
      </c>
      <c r="AB149" s="25">
        <f t="shared" si="312"/>
        <v>0</v>
      </c>
      <c r="AC149" s="9">
        <f t="shared" si="312"/>
        <v>0</v>
      </c>
      <c r="AD149" s="25">
        <f t="shared" si="426"/>
        <v>0</v>
      </c>
      <c r="AE149" s="53">
        <f t="shared" si="277"/>
        <v>24951400</v>
      </c>
      <c r="AF149" s="61">
        <f t="shared" si="295"/>
        <v>0</v>
      </c>
      <c r="AG149" s="61">
        <f t="shared" si="296"/>
        <v>24951400</v>
      </c>
      <c r="AH149" s="53">
        <f t="shared" si="307"/>
        <v>2600000</v>
      </c>
      <c r="AI149" s="132">
        <f t="shared" si="261"/>
        <v>2600000</v>
      </c>
      <c r="AJ149" s="82">
        <f t="shared" si="278"/>
        <v>0</v>
      </c>
      <c r="AK149" s="82">
        <f t="shared" si="279"/>
        <v>0</v>
      </c>
      <c r="AL149" s="82">
        <f t="shared" si="280"/>
        <v>0</v>
      </c>
      <c r="AM149" s="82">
        <f t="shared" si="281"/>
        <v>0</v>
      </c>
      <c r="AN149" s="82">
        <f t="shared" si="282"/>
        <v>0</v>
      </c>
      <c r="AO149" s="82">
        <f t="shared" si="283"/>
        <v>0</v>
      </c>
      <c r="AP149" s="82">
        <f t="shared" si="284"/>
        <v>0</v>
      </c>
      <c r="AQ149" s="12">
        <f t="shared" si="308"/>
        <v>0</v>
      </c>
      <c r="AR149" s="30">
        <f t="shared" si="309"/>
        <v>0</v>
      </c>
      <c r="AS149" s="25"/>
      <c r="AT149" s="25"/>
      <c r="AU149" s="25"/>
      <c r="AV149" s="25"/>
      <c r="AW149" s="25"/>
      <c r="AX149" s="25"/>
      <c r="AY149" s="25"/>
      <c r="AZ149" s="25"/>
      <c r="BA149" s="25">
        <v>420000</v>
      </c>
      <c r="BB149" s="30">
        <f t="shared" si="310"/>
        <v>35618000</v>
      </c>
      <c r="BC149" s="25">
        <v>33018000</v>
      </c>
      <c r="BD149" s="25"/>
      <c r="BE149" s="25">
        <v>2600000</v>
      </c>
      <c r="BF149" s="30">
        <f t="shared" si="285"/>
        <v>25411000</v>
      </c>
      <c r="BG149" s="25">
        <v>25411000</v>
      </c>
      <c r="BH149" s="25"/>
      <c r="BI149" s="25"/>
      <c r="BJ149" s="25"/>
      <c r="BK149" s="25"/>
      <c r="BL149" s="25"/>
      <c r="BM149" s="61">
        <f t="shared" si="297"/>
        <v>32385000</v>
      </c>
      <c r="BN149" s="25">
        <v>24235000</v>
      </c>
      <c r="BO149" s="25"/>
      <c r="BP149" s="25">
        <v>8150000</v>
      </c>
      <c r="BQ149" s="25"/>
      <c r="BR149" s="25"/>
      <c r="BS149" s="25"/>
      <c r="BT149" s="61">
        <f t="shared" si="298"/>
        <v>0</v>
      </c>
      <c r="BU149" s="25"/>
      <c r="BV149" s="25"/>
      <c r="BW149" s="61">
        <f t="shared" si="299"/>
        <v>0</v>
      </c>
      <c r="BX149" s="25"/>
      <c r="BY149" s="25"/>
      <c r="BZ149" s="25"/>
      <c r="CA149" s="25"/>
      <c r="CB149" s="61">
        <f t="shared" si="300"/>
        <v>0</v>
      </c>
      <c r="CC149" s="25"/>
      <c r="CD149" s="25"/>
      <c r="CE149" s="25"/>
      <c r="CF149" s="25"/>
      <c r="CG149" s="61">
        <f t="shared" si="301"/>
        <v>0</v>
      </c>
      <c r="CH149" s="25"/>
      <c r="CI149" s="25"/>
      <c r="CJ149" s="25"/>
      <c r="CK149" s="25"/>
      <c r="CL149" s="61">
        <f t="shared" si="302"/>
        <v>0</v>
      </c>
      <c r="CM149" s="25"/>
      <c r="CN149" s="25"/>
      <c r="CO149" s="25"/>
      <c r="CP149" s="25"/>
      <c r="CQ149" s="25"/>
      <c r="CR149" s="61">
        <f t="shared" si="303"/>
        <v>0</v>
      </c>
      <c r="CS149" s="25"/>
      <c r="CT149" s="25"/>
      <c r="CU149" s="25"/>
      <c r="CV149" s="25"/>
      <c r="CW149" s="61">
        <f t="shared" si="286"/>
        <v>0</v>
      </c>
      <c r="CX149" s="25"/>
      <c r="CY149" s="25"/>
      <c r="CZ149" s="25"/>
      <c r="DA149" s="25"/>
      <c r="DB149" s="61">
        <f t="shared" si="287"/>
        <v>0</v>
      </c>
      <c r="DC149" s="25"/>
      <c r="DD149" s="25"/>
      <c r="DE149" s="25"/>
      <c r="DF149" s="61">
        <f t="shared" si="288"/>
        <v>0</v>
      </c>
      <c r="DG149" s="25"/>
      <c r="DH149" s="25"/>
      <c r="DI149" s="25"/>
      <c r="DJ149" s="61">
        <f t="shared" si="289"/>
        <v>0</v>
      </c>
      <c r="DK149" s="25"/>
      <c r="DL149" s="25"/>
      <c r="DM149" s="25"/>
      <c r="DN149" s="61">
        <f t="shared" si="290"/>
        <v>0</v>
      </c>
      <c r="DO149" s="25"/>
      <c r="DP149" s="25"/>
      <c r="DQ149" s="25"/>
      <c r="DR149" s="61">
        <f t="shared" si="304"/>
        <v>0</v>
      </c>
      <c r="DS149" s="25"/>
      <c r="DT149" s="25"/>
      <c r="DU149" s="25"/>
      <c r="DV149" s="25"/>
      <c r="DW149" s="61">
        <f t="shared" si="407"/>
        <v>1133000</v>
      </c>
      <c r="DX149" s="25">
        <v>1133000</v>
      </c>
      <c r="DY149" s="25"/>
      <c r="DZ149" s="25"/>
      <c r="EA149" s="25"/>
      <c r="EB149" s="25"/>
      <c r="EC149" s="25"/>
      <c r="ED149" s="25"/>
      <c r="EE149" s="61">
        <f>SUM(EF149:EK149)</f>
        <v>29902400</v>
      </c>
      <c r="EF149" s="25">
        <v>990000</v>
      </c>
      <c r="EG149" s="25">
        <v>12111000</v>
      </c>
      <c r="EH149" s="25"/>
      <c r="EI149" s="25">
        <v>16801400</v>
      </c>
      <c r="EJ149" s="25"/>
      <c r="EK149" s="25"/>
      <c r="EL149" s="61">
        <f t="shared" si="267"/>
        <v>0</v>
      </c>
      <c r="EM149" s="25"/>
      <c r="EN149" s="25"/>
      <c r="EO149" s="61">
        <f t="shared" si="408"/>
        <v>14380000</v>
      </c>
      <c r="EP149" s="25">
        <v>14380000</v>
      </c>
      <c r="EQ149" s="25"/>
      <c r="ER149" s="25"/>
      <c r="ES149" s="25"/>
      <c r="ET149" s="25"/>
      <c r="EU149" s="61">
        <f t="shared" si="268"/>
        <v>0</v>
      </c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61">
        <f t="shared" si="269"/>
        <v>22840000</v>
      </c>
      <c r="FL149" s="25">
        <v>22840000</v>
      </c>
      <c r="FM149" s="25"/>
      <c r="FN149" s="61">
        <f t="shared" si="270"/>
        <v>40690000</v>
      </c>
      <c r="FO149" s="25">
        <v>40690000</v>
      </c>
      <c r="FP149" s="25"/>
      <c r="FQ149" s="25">
        <f t="shared" si="271"/>
        <v>48665000</v>
      </c>
      <c r="FR149" s="25">
        <v>48665000</v>
      </c>
      <c r="FS149" s="182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>
        <f t="shared" si="325"/>
        <v>1970000</v>
      </c>
      <c r="GH149" s="25">
        <f t="shared" si="313"/>
        <v>1970000</v>
      </c>
      <c r="GI149" s="25">
        <f t="shared" si="314"/>
        <v>0</v>
      </c>
      <c r="GJ149" s="25">
        <f t="shared" si="427"/>
        <v>0</v>
      </c>
      <c r="GK149" s="25"/>
      <c r="GL149" s="25"/>
      <c r="GM149" s="25"/>
      <c r="GN149" s="25"/>
      <c r="GO149" s="25"/>
      <c r="GP149" s="25"/>
      <c r="GQ149" s="25">
        <v>1970000</v>
      </c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16"/>
      <c r="HV149" s="235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</row>
    <row r="150" spans="1:256" s="6" customFormat="1" ht="15.95" hidden="1" customHeight="1">
      <c r="A150" s="46"/>
      <c r="B150" s="46">
        <v>6903</v>
      </c>
      <c r="C150" s="47" t="s">
        <v>426</v>
      </c>
      <c r="D150" s="57">
        <f t="shared" si="291"/>
        <v>492377100</v>
      </c>
      <c r="E150" s="82">
        <f t="shared" si="273"/>
        <v>331583300</v>
      </c>
      <c r="F150" s="61">
        <f t="shared" si="292"/>
        <v>0</v>
      </c>
      <c r="G150" s="61">
        <f t="shared" si="293"/>
        <v>0</v>
      </c>
      <c r="H150" s="61">
        <f t="shared" si="306"/>
        <v>0</v>
      </c>
      <c r="I150" s="61">
        <f t="shared" si="306"/>
        <v>0</v>
      </c>
      <c r="J150" s="61">
        <f t="shared" si="294"/>
        <v>68860400</v>
      </c>
      <c r="K150" s="82">
        <f t="shared" si="274"/>
        <v>262722900</v>
      </c>
      <c r="L150" s="82">
        <f t="shared" si="275"/>
        <v>0</v>
      </c>
      <c r="M150" s="60">
        <f t="shared" si="406"/>
        <v>0</v>
      </c>
      <c r="N150" s="53">
        <f t="shared" si="276"/>
        <v>0</v>
      </c>
      <c r="O150" s="25">
        <f t="shared" si="311"/>
        <v>0</v>
      </c>
      <c r="P150" s="25">
        <f t="shared" si="416"/>
        <v>0</v>
      </c>
      <c r="Q150" s="25">
        <f t="shared" si="417"/>
        <v>0</v>
      </c>
      <c r="R150" s="25">
        <f t="shared" si="417"/>
        <v>0</v>
      </c>
      <c r="S150" s="25">
        <f t="shared" si="418"/>
        <v>0</v>
      </c>
      <c r="T150" s="25">
        <f t="shared" si="419"/>
        <v>0</v>
      </c>
      <c r="U150" s="25">
        <f t="shared" si="420"/>
        <v>0</v>
      </c>
      <c r="V150" s="25">
        <f t="shared" si="421"/>
        <v>0</v>
      </c>
      <c r="W150" s="25">
        <f t="shared" si="422"/>
        <v>0</v>
      </c>
      <c r="X150" s="25">
        <f t="shared" si="423"/>
        <v>0</v>
      </c>
      <c r="Y150" s="25">
        <f t="shared" si="424"/>
        <v>0</v>
      </c>
      <c r="Z150" s="25">
        <f t="shared" si="425"/>
        <v>0</v>
      </c>
      <c r="AA150" s="25">
        <f t="shared" si="425"/>
        <v>0</v>
      </c>
      <c r="AB150" s="25">
        <f t="shared" si="312"/>
        <v>0</v>
      </c>
      <c r="AC150" s="9">
        <f t="shared" si="312"/>
        <v>0</v>
      </c>
      <c r="AD150" s="25">
        <f t="shared" si="426"/>
        <v>0</v>
      </c>
      <c r="AE150" s="53">
        <f t="shared" si="277"/>
        <v>156953800</v>
      </c>
      <c r="AF150" s="61">
        <f t="shared" si="295"/>
        <v>0</v>
      </c>
      <c r="AG150" s="61">
        <f t="shared" si="296"/>
        <v>156953800</v>
      </c>
      <c r="AH150" s="53">
        <f t="shared" si="307"/>
        <v>3840000</v>
      </c>
      <c r="AI150" s="132">
        <f t="shared" si="261"/>
        <v>2500000</v>
      </c>
      <c r="AJ150" s="82">
        <f t="shared" si="278"/>
        <v>0</v>
      </c>
      <c r="AK150" s="82">
        <f t="shared" si="279"/>
        <v>0</v>
      </c>
      <c r="AL150" s="82">
        <f t="shared" si="280"/>
        <v>0</v>
      </c>
      <c r="AM150" s="82">
        <f t="shared" si="281"/>
        <v>0</v>
      </c>
      <c r="AN150" s="82">
        <f t="shared" si="282"/>
        <v>1340000</v>
      </c>
      <c r="AO150" s="82">
        <f t="shared" si="283"/>
        <v>0</v>
      </c>
      <c r="AP150" s="82">
        <f t="shared" si="284"/>
        <v>0</v>
      </c>
      <c r="AQ150" s="12">
        <f t="shared" si="308"/>
        <v>0</v>
      </c>
      <c r="AR150" s="30">
        <f t="shared" si="309"/>
        <v>0</v>
      </c>
      <c r="AS150" s="9"/>
      <c r="AT150" s="9"/>
      <c r="AU150" s="9"/>
      <c r="AV150" s="9"/>
      <c r="AW150" s="9"/>
      <c r="AX150" s="9"/>
      <c r="AY150" s="9"/>
      <c r="AZ150" s="9"/>
      <c r="BA150" s="9"/>
      <c r="BB150" s="30">
        <f t="shared" si="310"/>
        <v>2500000</v>
      </c>
      <c r="BC150" s="9"/>
      <c r="BD150" s="9"/>
      <c r="BE150" s="9">
        <v>2500000</v>
      </c>
      <c r="BF150" s="30">
        <f t="shared" si="285"/>
        <v>0</v>
      </c>
      <c r="BG150" s="9"/>
      <c r="BH150" s="9"/>
      <c r="BI150" s="9"/>
      <c r="BJ150" s="9"/>
      <c r="BK150" s="9"/>
      <c r="BL150" s="9"/>
      <c r="BM150" s="61">
        <f t="shared" si="297"/>
        <v>0</v>
      </c>
      <c r="BN150" s="9"/>
      <c r="BO150" s="9"/>
      <c r="BP150" s="9"/>
      <c r="BQ150" s="9"/>
      <c r="BR150" s="9"/>
      <c r="BS150" s="9"/>
      <c r="BT150" s="61">
        <f t="shared" si="298"/>
        <v>0</v>
      </c>
      <c r="BU150" s="9"/>
      <c r="BV150" s="9"/>
      <c r="BW150" s="61">
        <f t="shared" si="299"/>
        <v>8980000</v>
      </c>
      <c r="BX150" s="9"/>
      <c r="BY150" s="9"/>
      <c r="BZ150" s="9">
        <v>8980000</v>
      </c>
      <c r="CA150" s="9"/>
      <c r="CB150" s="61">
        <f t="shared" si="300"/>
        <v>2020000</v>
      </c>
      <c r="CC150" s="9"/>
      <c r="CD150" s="9"/>
      <c r="CE150" s="9">
        <v>2020000</v>
      </c>
      <c r="CF150" s="9"/>
      <c r="CG150" s="61">
        <f t="shared" si="301"/>
        <v>22740000</v>
      </c>
      <c r="CH150" s="9"/>
      <c r="CI150" s="9"/>
      <c r="CJ150" s="9">
        <v>22740000</v>
      </c>
      <c r="CK150" s="9"/>
      <c r="CL150" s="61">
        <f t="shared" si="302"/>
        <v>23530000</v>
      </c>
      <c r="CM150" s="9">
        <v>5830000</v>
      </c>
      <c r="CN150" s="9"/>
      <c r="CO150" s="9">
        <v>16360000</v>
      </c>
      <c r="CP150" s="9">
        <v>1340000</v>
      </c>
      <c r="CQ150" s="9"/>
      <c r="CR150" s="61">
        <f t="shared" si="303"/>
        <v>56558000</v>
      </c>
      <c r="CS150" s="9"/>
      <c r="CT150" s="9"/>
      <c r="CU150" s="9">
        <v>56558000</v>
      </c>
      <c r="CV150" s="9"/>
      <c r="CW150" s="61">
        <f t="shared" si="286"/>
        <v>31191000</v>
      </c>
      <c r="CX150" s="9">
        <v>20911000</v>
      </c>
      <c r="CY150" s="9"/>
      <c r="CZ150" s="9">
        <v>10280000</v>
      </c>
      <c r="DA150" s="9"/>
      <c r="DB150" s="61">
        <f t="shared" si="287"/>
        <v>32603600</v>
      </c>
      <c r="DC150" s="9"/>
      <c r="DD150" s="9"/>
      <c r="DE150" s="9">
        <v>32603600</v>
      </c>
      <c r="DF150" s="61">
        <f t="shared" si="288"/>
        <v>36889400</v>
      </c>
      <c r="DG150" s="9">
        <v>36889400</v>
      </c>
      <c r="DH150" s="9"/>
      <c r="DI150" s="9"/>
      <c r="DJ150" s="61">
        <f t="shared" si="289"/>
        <v>5230000</v>
      </c>
      <c r="DK150" s="9">
        <v>5230000</v>
      </c>
      <c r="DL150" s="9"/>
      <c r="DM150" s="9"/>
      <c r="DN150" s="61">
        <f t="shared" si="290"/>
        <v>937200</v>
      </c>
      <c r="DO150" s="9"/>
      <c r="DP150" s="9"/>
      <c r="DQ150" s="9">
        <v>937200</v>
      </c>
      <c r="DR150" s="61">
        <f t="shared" si="304"/>
        <v>6475000</v>
      </c>
      <c r="DS150" s="9"/>
      <c r="DT150" s="9"/>
      <c r="DU150" s="9">
        <v>6475000</v>
      </c>
      <c r="DV150" s="9"/>
      <c r="DW150" s="61">
        <f t="shared" si="407"/>
        <v>0</v>
      </c>
      <c r="DX150" s="9"/>
      <c r="DY150" s="9"/>
      <c r="DZ150" s="9"/>
      <c r="EA150" s="9"/>
      <c r="EB150" s="9"/>
      <c r="EC150" s="9"/>
      <c r="ED150" s="9"/>
      <c r="EE150" s="61">
        <f t="shared" si="305"/>
        <v>0</v>
      </c>
      <c r="EF150" s="9"/>
      <c r="EG150" s="9"/>
      <c r="EH150" s="9"/>
      <c r="EI150" s="9"/>
      <c r="EJ150" s="9"/>
      <c r="EK150" s="9"/>
      <c r="EL150" s="61">
        <f t="shared" si="267"/>
        <v>18896900</v>
      </c>
      <c r="EM150" s="9">
        <v>18896900</v>
      </c>
      <c r="EN150" s="9"/>
      <c r="EO150" s="61">
        <f t="shared" si="408"/>
        <v>0</v>
      </c>
      <c r="EP150" s="9"/>
      <c r="EQ150" s="9"/>
      <c r="ER150" s="9"/>
      <c r="ES150" s="9"/>
      <c r="ET150" s="9"/>
      <c r="EU150" s="61">
        <f t="shared" si="268"/>
        <v>22271000</v>
      </c>
      <c r="EV150" s="9">
        <v>22271000</v>
      </c>
      <c r="EW150" s="9"/>
      <c r="EX150" s="9"/>
      <c r="EY150" s="9"/>
      <c r="EZ150" s="25"/>
      <c r="FA150" s="9">
        <v>32325000</v>
      </c>
      <c r="FB150" s="25">
        <v>130000000</v>
      </c>
      <c r="FC150" s="9">
        <v>18450000</v>
      </c>
      <c r="FD150" s="9"/>
      <c r="FE150" s="9"/>
      <c r="FF150" s="9">
        <v>17700000</v>
      </c>
      <c r="FG150" s="9">
        <v>5290000</v>
      </c>
      <c r="FH150" s="9"/>
      <c r="FI150" s="9">
        <v>9730000</v>
      </c>
      <c r="FJ150" s="9">
        <v>8060000</v>
      </c>
      <c r="FK150" s="61">
        <f t="shared" si="269"/>
        <v>0</v>
      </c>
      <c r="FL150" s="9"/>
      <c r="FM150" s="9"/>
      <c r="FN150" s="61">
        <f t="shared" si="270"/>
        <v>0</v>
      </c>
      <c r="FO150" s="9"/>
      <c r="FP150" s="9"/>
      <c r="FQ150" s="25">
        <f t="shared" si="271"/>
        <v>0</v>
      </c>
      <c r="FR150" s="9"/>
      <c r="FS150" s="183"/>
      <c r="FT150" s="9"/>
      <c r="FU150" s="9"/>
      <c r="FV150" s="25"/>
      <c r="FW150" s="9"/>
      <c r="FX150" s="25"/>
      <c r="FY150" s="9"/>
      <c r="FZ150" s="9"/>
      <c r="GA150" s="9"/>
      <c r="GB150" s="9"/>
      <c r="GC150" s="9"/>
      <c r="GD150" s="9"/>
      <c r="GE150" s="9"/>
      <c r="GF150" s="9"/>
      <c r="GG150" s="25">
        <f t="shared" si="325"/>
        <v>0</v>
      </c>
      <c r="GH150" s="25">
        <f t="shared" si="313"/>
        <v>0</v>
      </c>
      <c r="GI150" s="25">
        <f t="shared" si="314"/>
        <v>0</v>
      </c>
      <c r="GJ150" s="25">
        <f t="shared" si="427"/>
        <v>0</v>
      </c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217"/>
      <c r="HV150" s="235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</row>
    <row r="151" spans="1:256" s="6" customFormat="1" ht="15.95" hidden="1" customHeight="1">
      <c r="A151" s="46"/>
      <c r="B151" s="46">
        <v>6904</v>
      </c>
      <c r="C151" s="47" t="s">
        <v>454</v>
      </c>
      <c r="D151" s="57">
        <f t="shared" si="291"/>
        <v>0</v>
      </c>
      <c r="E151" s="82">
        <f t="shared" si="273"/>
        <v>0</v>
      </c>
      <c r="F151" s="61">
        <f t="shared" si="292"/>
        <v>0</v>
      </c>
      <c r="G151" s="61">
        <f t="shared" si="293"/>
        <v>0</v>
      </c>
      <c r="H151" s="61">
        <f t="shared" si="306"/>
        <v>0</v>
      </c>
      <c r="I151" s="61">
        <f t="shared" si="306"/>
        <v>0</v>
      </c>
      <c r="J151" s="61">
        <f t="shared" si="294"/>
        <v>0</v>
      </c>
      <c r="K151" s="82">
        <f t="shared" si="274"/>
        <v>0</v>
      </c>
      <c r="L151" s="82">
        <f t="shared" si="275"/>
        <v>0</v>
      </c>
      <c r="M151" s="60">
        <f t="shared" si="406"/>
        <v>0</v>
      </c>
      <c r="N151" s="53">
        <f t="shared" si="276"/>
        <v>0</v>
      </c>
      <c r="O151" s="25">
        <f t="shared" si="311"/>
        <v>0</v>
      </c>
      <c r="P151" s="25">
        <f t="shared" si="416"/>
        <v>0</v>
      </c>
      <c r="Q151" s="25">
        <f t="shared" si="417"/>
        <v>0</v>
      </c>
      <c r="R151" s="25">
        <f t="shared" si="417"/>
        <v>0</v>
      </c>
      <c r="S151" s="25">
        <f t="shared" si="418"/>
        <v>0</v>
      </c>
      <c r="T151" s="25">
        <f t="shared" si="419"/>
        <v>0</v>
      </c>
      <c r="U151" s="25">
        <f t="shared" si="420"/>
        <v>0</v>
      </c>
      <c r="V151" s="25">
        <f t="shared" si="421"/>
        <v>0</v>
      </c>
      <c r="W151" s="25">
        <f t="shared" si="422"/>
        <v>0</v>
      </c>
      <c r="X151" s="25">
        <f t="shared" si="423"/>
        <v>0</v>
      </c>
      <c r="Y151" s="25">
        <f t="shared" si="424"/>
        <v>0</v>
      </c>
      <c r="Z151" s="25">
        <f t="shared" si="425"/>
        <v>0</v>
      </c>
      <c r="AA151" s="25">
        <f t="shared" si="425"/>
        <v>0</v>
      </c>
      <c r="AB151" s="25">
        <f t="shared" si="312"/>
        <v>0</v>
      </c>
      <c r="AC151" s="9">
        <f t="shared" si="312"/>
        <v>0</v>
      </c>
      <c r="AD151" s="25">
        <f t="shared" si="426"/>
        <v>0</v>
      </c>
      <c r="AE151" s="53">
        <f t="shared" si="277"/>
        <v>0</v>
      </c>
      <c r="AF151" s="61">
        <f t="shared" si="295"/>
        <v>0</v>
      </c>
      <c r="AG151" s="61">
        <f t="shared" si="296"/>
        <v>0</v>
      </c>
      <c r="AH151" s="53">
        <f t="shared" si="307"/>
        <v>0</v>
      </c>
      <c r="AI151" s="132">
        <f t="shared" si="261"/>
        <v>0</v>
      </c>
      <c r="AJ151" s="82">
        <f t="shared" si="278"/>
        <v>0</v>
      </c>
      <c r="AK151" s="82">
        <f t="shared" si="279"/>
        <v>0</v>
      </c>
      <c r="AL151" s="82">
        <f t="shared" si="280"/>
        <v>0</v>
      </c>
      <c r="AM151" s="82">
        <f t="shared" si="281"/>
        <v>0</v>
      </c>
      <c r="AN151" s="82">
        <f t="shared" si="282"/>
        <v>0</v>
      </c>
      <c r="AO151" s="82">
        <f t="shared" si="283"/>
        <v>0</v>
      </c>
      <c r="AP151" s="82">
        <f t="shared" si="284"/>
        <v>0</v>
      </c>
      <c r="AQ151" s="12">
        <f t="shared" si="308"/>
        <v>0</v>
      </c>
      <c r="AR151" s="30">
        <f t="shared" si="309"/>
        <v>0</v>
      </c>
      <c r="AS151" s="25"/>
      <c r="AT151" s="25"/>
      <c r="AU151" s="25"/>
      <c r="AV151" s="25"/>
      <c r="AW151" s="25"/>
      <c r="AX151" s="25"/>
      <c r="AY151" s="25"/>
      <c r="AZ151" s="25"/>
      <c r="BA151" s="25"/>
      <c r="BB151" s="30">
        <f t="shared" si="310"/>
        <v>0</v>
      </c>
      <c r="BC151" s="25"/>
      <c r="BD151" s="25"/>
      <c r="BE151" s="25"/>
      <c r="BF151" s="30">
        <f t="shared" si="285"/>
        <v>0</v>
      </c>
      <c r="BG151" s="25"/>
      <c r="BH151" s="25"/>
      <c r="BI151" s="25"/>
      <c r="BJ151" s="25"/>
      <c r="BK151" s="25"/>
      <c r="BL151" s="25"/>
      <c r="BM151" s="61">
        <f t="shared" si="297"/>
        <v>0</v>
      </c>
      <c r="BN151" s="25"/>
      <c r="BO151" s="25"/>
      <c r="BP151" s="25"/>
      <c r="BQ151" s="25"/>
      <c r="BR151" s="25"/>
      <c r="BS151" s="25"/>
      <c r="BT151" s="61">
        <f t="shared" si="298"/>
        <v>0</v>
      </c>
      <c r="BU151" s="25"/>
      <c r="BV151" s="25"/>
      <c r="BW151" s="61">
        <f t="shared" si="299"/>
        <v>0</v>
      </c>
      <c r="BX151" s="25"/>
      <c r="BY151" s="25"/>
      <c r="BZ151" s="25"/>
      <c r="CA151" s="25"/>
      <c r="CB151" s="61">
        <f t="shared" si="300"/>
        <v>0</v>
      </c>
      <c r="CC151" s="25"/>
      <c r="CD151" s="25"/>
      <c r="CE151" s="25"/>
      <c r="CF151" s="25"/>
      <c r="CG151" s="61">
        <f t="shared" si="301"/>
        <v>0</v>
      </c>
      <c r="CH151" s="25"/>
      <c r="CI151" s="25"/>
      <c r="CJ151" s="25"/>
      <c r="CK151" s="25"/>
      <c r="CL151" s="61">
        <f t="shared" si="302"/>
        <v>0</v>
      </c>
      <c r="CM151" s="25"/>
      <c r="CN151" s="25"/>
      <c r="CO151" s="25"/>
      <c r="CP151" s="25"/>
      <c r="CQ151" s="25"/>
      <c r="CR151" s="61">
        <f t="shared" si="303"/>
        <v>0</v>
      </c>
      <c r="CS151" s="25"/>
      <c r="CT151" s="25"/>
      <c r="CU151" s="25"/>
      <c r="CV151" s="25"/>
      <c r="CW151" s="61">
        <f t="shared" si="286"/>
        <v>0</v>
      </c>
      <c r="CX151" s="25"/>
      <c r="CY151" s="25"/>
      <c r="CZ151" s="25"/>
      <c r="DA151" s="25"/>
      <c r="DB151" s="61">
        <f t="shared" si="287"/>
        <v>0</v>
      </c>
      <c r="DC151" s="25"/>
      <c r="DD151" s="25"/>
      <c r="DE151" s="25"/>
      <c r="DF151" s="61">
        <f t="shared" si="288"/>
        <v>0</v>
      </c>
      <c r="DG151" s="25"/>
      <c r="DH151" s="25"/>
      <c r="DI151" s="25"/>
      <c r="DJ151" s="61">
        <f t="shared" si="289"/>
        <v>0</v>
      </c>
      <c r="DK151" s="25"/>
      <c r="DL151" s="25"/>
      <c r="DM151" s="25"/>
      <c r="DN151" s="61">
        <f t="shared" si="290"/>
        <v>0</v>
      </c>
      <c r="DO151" s="25"/>
      <c r="DP151" s="25"/>
      <c r="DQ151" s="25"/>
      <c r="DR151" s="61">
        <f t="shared" si="304"/>
        <v>0</v>
      </c>
      <c r="DS151" s="25"/>
      <c r="DT151" s="25"/>
      <c r="DU151" s="25"/>
      <c r="DV151" s="25"/>
      <c r="DW151" s="61">
        <f t="shared" si="407"/>
        <v>0</v>
      </c>
      <c r="DX151" s="25"/>
      <c r="DY151" s="25"/>
      <c r="DZ151" s="25"/>
      <c r="EA151" s="25"/>
      <c r="EB151" s="25"/>
      <c r="EC151" s="25"/>
      <c r="ED151" s="25"/>
      <c r="EE151" s="61">
        <f t="shared" si="305"/>
        <v>0</v>
      </c>
      <c r="EF151" s="25"/>
      <c r="EG151" s="25"/>
      <c r="EH151" s="25"/>
      <c r="EI151" s="25"/>
      <c r="EJ151" s="25"/>
      <c r="EK151" s="25"/>
      <c r="EL151" s="61">
        <f t="shared" si="267"/>
        <v>0</v>
      </c>
      <c r="EM151" s="25"/>
      <c r="EN151" s="25"/>
      <c r="EO151" s="61">
        <f t="shared" si="408"/>
        <v>0</v>
      </c>
      <c r="EP151" s="25"/>
      <c r="EQ151" s="25"/>
      <c r="ER151" s="25"/>
      <c r="ES151" s="25"/>
      <c r="ET151" s="25"/>
      <c r="EU151" s="61">
        <f t="shared" si="268"/>
        <v>0</v>
      </c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61">
        <f t="shared" si="269"/>
        <v>0</v>
      </c>
      <c r="FL151" s="25"/>
      <c r="FM151" s="25"/>
      <c r="FN151" s="61">
        <f t="shared" si="270"/>
        <v>0</v>
      </c>
      <c r="FO151" s="25"/>
      <c r="FP151" s="25"/>
      <c r="FQ151" s="25">
        <f t="shared" si="271"/>
        <v>0</v>
      </c>
      <c r="FR151" s="25"/>
      <c r="FS151" s="182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>
        <f t="shared" si="325"/>
        <v>0</v>
      </c>
      <c r="GH151" s="25">
        <f t="shared" si="313"/>
        <v>0</v>
      </c>
      <c r="GI151" s="25">
        <f t="shared" si="314"/>
        <v>0</v>
      </c>
      <c r="GJ151" s="25">
        <f t="shared" si="427"/>
        <v>0</v>
      </c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16"/>
      <c r="HV151" s="235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</row>
    <row r="152" spans="1:256" s="6" customFormat="1" ht="15.95" hidden="1" customHeight="1">
      <c r="A152" s="46"/>
      <c r="B152" s="46">
        <v>6905</v>
      </c>
      <c r="C152" s="47" t="s">
        <v>452</v>
      </c>
      <c r="D152" s="57">
        <f t="shared" si="291"/>
        <v>796567500</v>
      </c>
      <c r="E152" s="82">
        <f t="shared" si="273"/>
        <v>205353400</v>
      </c>
      <c r="F152" s="61">
        <f t="shared" si="292"/>
        <v>0</v>
      </c>
      <c r="G152" s="61">
        <f t="shared" si="293"/>
        <v>0</v>
      </c>
      <c r="H152" s="61">
        <f t="shared" si="306"/>
        <v>0</v>
      </c>
      <c r="I152" s="61">
        <f t="shared" si="306"/>
        <v>0</v>
      </c>
      <c r="J152" s="61">
        <f t="shared" si="294"/>
        <v>198993400</v>
      </c>
      <c r="K152" s="82">
        <f t="shared" si="274"/>
        <v>6360000</v>
      </c>
      <c r="L152" s="82">
        <f t="shared" si="275"/>
        <v>0</v>
      </c>
      <c r="M152" s="60">
        <f t="shared" si="406"/>
        <v>0</v>
      </c>
      <c r="N152" s="53">
        <f t="shared" si="276"/>
        <v>0</v>
      </c>
      <c r="O152" s="25">
        <f t="shared" si="311"/>
        <v>0</v>
      </c>
      <c r="P152" s="25">
        <f t="shared" si="416"/>
        <v>0</v>
      </c>
      <c r="Q152" s="25">
        <f t="shared" si="417"/>
        <v>0</v>
      </c>
      <c r="R152" s="25">
        <f t="shared" si="417"/>
        <v>0</v>
      </c>
      <c r="S152" s="25">
        <f t="shared" si="418"/>
        <v>0</v>
      </c>
      <c r="T152" s="25">
        <f t="shared" si="419"/>
        <v>0</v>
      </c>
      <c r="U152" s="25">
        <f t="shared" si="420"/>
        <v>0</v>
      </c>
      <c r="V152" s="25">
        <f t="shared" si="421"/>
        <v>0</v>
      </c>
      <c r="W152" s="25">
        <f t="shared" si="422"/>
        <v>0</v>
      </c>
      <c r="X152" s="25">
        <f t="shared" si="423"/>
        <v>0</v>
      </c>
      <c r="Y152" s="25">
        <f t="shared" si="424"/>
        <v>0</v>
      </c>
      <c r="Z152" s="25">
        <f t="shared" si="425"/>
        <v>0</v>
      </c>
      <c r="AA152" s="25">
        <f t="shared" si="425"/>
        <v>0</v>
      </c>
      <c r="AB152" s="25">
        <f t="shared" si="312"/>
        <v>0</v>
      </c>
      <c r="AC152" s="9">
        <f t="shared" si="312"/>
        <v>0</v>
      </c>
      <c r="AD152" s="25">
        <f t="shared" si="426"/>
        <v>0</v>
      </c>
      <c r="AE152" s="53">
        <f t="shared" si="277"/>
        <v>568683100</v>
      </c>
      <c r="AF152" s="61">
        <f t="shared" si="295"/>
        <v>0</v>
      </c>
      <c r="AG152" s="61">
        <f t="shared" si="296"/>
        <v>568683100</v>
      </c>
      <c r="AH152" s="53">
        <f t="shared" si="307"/>
        <v>22531000</v>
      </c>
      <c r="AI152" s="132">
        <f t="shared" si="261"/>
        <v>0</v>
      </c>
      <c r="AJ152" s="82">
        <f t="shared" si="278"/>
        <v>0</v>
      </c>
      <c r="AK152" s="82">
        <f t="shared" si="279"/>
        <v>0</v>
      </c>
      <c r="AL152" s="82">
        <f t="shared" si="280"/>
        <v>0</v>
      </c>
      <c r="AM152" s="82">
        <f t="shared" si="281"/>
        <v>0</v>
      </c>
      <c r="AN152" s="82">
        <f t="shared" si="282"/>
        <v>0</v>
      </c>
      <c r="AO152" s="82">
        <f t="shared" si="283"/>
        <v>0</v>
      </c>
      <c r="AP152" s="82">
        <f t="shared" si="284"/>
        <v>22531000</v>
      </c>
      <c r="AQ152" s="12">
        <f t="shared" si="308"/>
        <v>0</v>
      </c>
      <c r="AR152" s="30">
        <f t="shared" si="309"/>
        <v>0</v>
      </c>
      <c r="AS152" s="25"/>
      <c r="AT152" s="25"/>
      <c r="AU152" s="25"/>
      <c r="AV152" s="25"/>
      <c r="AW152" s="25"/>
      <c r="AX152" s="25"/>
      <c r="AY152" s="25"/>
      <c r="AZ152" s="25"/>
      <c r="BA152" s="25"/>
      <c r="BB152" s="30">
        <f t="shared" si="310"/>
        <v>0</v>
      </c>
      <c r="BC152" s="25"/>
      <c r="BD152" s="25"/>
      <c r="BE152" s="25"/>
      <c r="BF152" s="30">
        <f t="shared" si="285"/>
        <v>0</v>
      </c>
      <c r="BG152" s="25"/>
      <c r="BH152" s="25"/>
      <c r="BI152" s="25"/>
      <c r="BJ152" s="25"/>
      <c r="BK152" s="25"/>
      <c r="BL152" s="25"/>
      <c r="BM152" s="61">
        <f t="shared" si="297"/>
        <v>360967500</v>
      </c>
      <c r="BN152" s="25">
        <v>122493400</v>
      </c>
      <c r="BO152" s="25"/>
      <c r="BP152" s="25">
        <v>215943100</v>
      </c>
      <c r="BQ152" s="25"/>
      <c r="BR152" s="25">
        <v>22531000</v>
      </c>
      <c r="BS152" s="25"/>
      <c r="BT152" s="61">
        <f t="shared" si="298"/>
        <v>6050000</v>
      </c>
      <c r="BU152" s="25"/>
      <c r="BV152" s="25">
        <v>6050000</v>
      </c>
      <c r="BW152" s="61">
        <f t="shared" si="299"/>
        <v>21400000</v>
      </c>
      <c r="BX152" s="25"/>
      <c r="BY152" s="25"/>
      <c r="BZ152" s="25">
        <v>21400000</v>
      </c>
      <c r="CA152" s="25"/>
      <c r="CB152" s="61">
        <f t="shared" si="300"/>
        <v>21070000</v>
      </c>
      <c r="CC152" s="25">
        <v>12070000</v>
      </c>
      <c r="CD152" s="25"/>
      <c r="CE152" s="25">
        <v>9000000</v>
      </c>
      <c r="CF152" s="25"/>
      <c r="CG152" s="61">
        <f t="shared" si="301"/>
        <v>129570000</v>
      </c>
      <c r="CH152" s="25"/>
      <c r="CI152" s="25"/>
      <c r="CJ152" s="25">
        <v>129570000</v>
      </c>
      <c r="CK152" s="25"/>
      <c r="CL152" s="61">
        <f t="shared" si="302"/>
        <v>75015000</v>
      </c>
      <c r="CM152" s="25">
        <v>6750000</v>
      </c>
      <c r="CN152" s="25"/>
      <c r="CO152" s="25">
        <v>68265000</v>
      </c>
      <c r="CP152" s="25"/>
      <c r="CQ152" s="25"/>
      <c r="CR152" s="61">
        <f t="shared" si="303"/>
        <v>24870000</v>
      </c>
      <c r="CS152" s="25"/>
      <c r="CT152" s="25"/>
      <c r="CU152" s="25">
        <v>24870000</v>
      </c>
      <c r="CV152" s="25"/>
      <c r="CW152" s="61">
        <f t="shared" si="286"/>
        <v>0</v>
      </c>
      <c r="CX152" s="25"/>
      <c r="CY152" s="25"/>
      <c r="CZ152" s="25"/>
      <c r="DA152" s="25"/>
      <c r="DB152" s="61">
        <f t="shared" si="287"/>
        <v>60475000</v>
      </c>
      <c r="DC152" s="25"/>
      <c r="DD152" s="25"/>
      <c r="DE152" s="25">
        <v>60475000</v>
      </c>
      <c r="DF152" s="61">
        <f t="shared" si="288"/>
        <v>44500000</v>
      </c>
      <c r="DG152" s="25">
        <v>44500000</v>
      </c>
      <c r="DH152" s="25"/>
      <c r="DI152" s="25"/>
      <c r="DJ152" s="61">
        <f t="shared" si="289"/>
        <v>150000</v>
      </c>
      <c r="DK152" s="25">
        <v>150000</v>
      </c>
      <c r="DL152" s="25"/>
      <c r="DM152" s="25"/>
      <c r="DN152" s="61">
        <f t="shared" si="290"/>
        <v>0</v>
      </c>
      <c r="DO152" s="25"/>
      <c r="DP152" s="25"/>
      <c r="DQ152" s="25"/>
      <c r="DR152" s="61">
        <f t="shared" si="304"/>
        <v>41140000</v>
      </c>
      <c r="DS152" s="25">
        <v>13030000</v>
      </c>
      <c r="DT152" s="25"/>
      <c r="DU152" s="25">
        <v>28110000</v>
      </c>
      <c r="DV152" s="25"/>
      <c r="DW152" s="61">
        <f t="shared" si="407"/>
        <v>0</v>
      </c>
      <c r="DX152" s="25"/>
      <c r="DY152" s="25"/>
      <c r="DZ152" s="25"/>
      <c r="EA152" s="25"/>
      <c r="EB152" s="25"/>
      <c r="EC152" s="25"/>
      <c r="ED152" s="25"/>
      <c r="EE152" s="61">
        <f t="shared" si="305"/>
        <v>5000000</v>
      </c>
      <c r="EF152" s="25"/>
      <c r="EG152" s="25"/>
      <c r="EH152" s="25"/>
      <c r="EI152" s="25">
        <v>5000000</v>
      </c>
      <c r="EJ152" s="25"/>
      <c r="EK152" s="25"/>
      <c r="EL152" s="61">
        <f t="shared" si="267"/>
        <v>0</v>
      </c>
      <c r="EM152" s="25"/>
      <c r="EN152" s="25"/>
      <c r="EO152" s="61">
        <f t="shared" si="408"/>
        <v>0</v>
      </c>
      <c r="EP152" s="25"/>
      <c r="EQ152" s="25"/>
      <c r="ER152" s="25"/>
      <c r="ES152" s="25"/>
      <c r="ET152" s="25"/>
      <c r="EU152" s="61">
        <f t="shared" si="268"/>
        <v>4980000</v>
      </c>
      <c r="EV152" s="25">
        <v>4980000</v>
      </c>
      <c r="EW152" s="25"/>
      <c r="EX152" s="25"/>
      <c r="EY152" s="25"/>
      <c r="EZ152" s="25">
        <v>1380000</v>
      </c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61">
        <f t="shared" si="269"/>
        <v>0</v>
      </c>
      <c r="FL152" s="25"/>
      <c r="FM152" s="25"/>
      <c r="FN152" s="61">
        <f t="shared" si="270"/>
        <v>0</v>
      </c>
      <c r="FO152" s="25"/>
      <c r="FP152" s="25"/>
      <c r="FQ152" s="25">
        <f t="shared" si="271"/>
        <v>0</v>
      </c>
      <c r="FR152" s="25"/>
      <c r="FS152" s="182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>
        <f t="shared" si="325"/>
        <v>0</v>
      </c>
      <c r="GH152" s="25">
        <f t="shared" si="313"/>
        <v>0</v>
      </c>
      <c r="GI152" s="25">
        <f t="shared" si="314"/>
        <v>0</v>
      </c>
      <c r="GJ152" s="25">
        <f t="shared" si="427"/>
        <v>0</v>
      </c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16"/>
      <c r="HV152" s="235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</row>
    <row r="153" spans="1:256" s="6" customFormat="1" ht="15.95" hidden="1" customHeight="1">
      <c r="A153" s="46"/>
      <c r="B153" s="46">
        <v>6906</v>
      </c>
      <c r="C153" s="47" t="s">
        <v>427</v>
      </c>
      <c r="D153" s="57">
        <f t="shared" si="291"/>
        <v>43193400</v>
      </c>
      <c r="E153" s="82">
        <f t="shared" si="273"/>
        <v>10595300</v>
      </c>
      <c r="F153" s="61">
        <f t="shared" si="292"/>
        <v>0</v>
      </c>
      <c r="G153" s="61">
        <f t="shared" si="293"/>
        <v>0</v>
      </c>
      <c r="H153" s="61">
        <f t="shared" si="306"/>
        <v>0</v>
      </c>
      <c r="I153" s="61">
        <f t="shared" si="306"/>
        <v>0</v>
      </c>
      <c r="J153" s="61">
        <f t="shared" si="294"/>
        <v>2681300</v>
      </c>
      <c r="K153" s="82">
        <f t="shared" si="274"/>
        <v>7914000</v>
      </c>
      <c r="L153" s="82">
        <f t="shared" si="275"/>
        <v>0</v>
      </c>
      <c r="M153" s="60">
        <f t="shared" si="406"/>
        <v>0</v>
      </c>
      <c r="N153" s="53">
        <f t="shared" si="276"/>
        <v>0</v>
      </c>
      <c r="O153" s="25">
        <f t="shared" si="311"/>
        <v>0</v>
      </c>
      <c r="P153" s="25">
        <f t="shared" si="416"/>
        <v>0</v>
      </c>
      <c r="Q153" s="25">
        <f t="shared" si="417"/>
        <v>0</v>
      </c>
      <c r="R153" s="25">
        <f t="shared" si="417"/>
        <v>0</v>
      </c>
      <c r="S153" s="25">
        <f t="shared" si="418"/>
        <v>0</v>
      </c>
      <c r="T153" s="25">
        <f t="shared" si="419"/>
        <v>0</v>
      </c>
      <c r="U153" s="25">
        <f t="shared" si="420"/>
        <v>0</v>
      </c>
      <c r="V153" s="25">
        <f t="shared" si="421"/>
        <v>0</v>
      </c>
      <c r="W153" s="25">
        <f t="shared" si="422"/>
        <v>0</v>
      </c>
      <c r="X153" s="25">
        <f t="shared" si="423"/>
        <v>0</v>
      </c>
      <c r="Y153" s="25">
        <f t="shared" si="424"/>
        <v>0</v>
      </c>
      <c r="Z153" s="25">
        <f t="shared" si="425"/>
        <v>0</v>
      </c>
      <c r="AA153" s="25">
        <f t="shared" si="425"/>
        <v>0</v>
      </c>
      <c r="AB153" s="25">
        <f t="shared" si="312"/>
        <v>0</v>
      </c>
      <c r="AC153" s="9">
        <f t="shared" si="312"/>
        <v>0</v>
      </c>
      <c r="AD153" s="25">
        <f t="shared" si="426"/>
        <v>0</v>
      </c>
      <c r="AE153" s="53">
        <f t="shared" si="277"/>
        <v>32598100</v>
      </c>
      <c r="AF153" s="61">
        <f t="shared" si="295"/>
        <v>3800000</v>
      </c>
      <c r="AG153" s="61">
        <f t="shared" si="296"/>
        <v>28798100</v>
      </c>
      <c r="AH153" s="53">
        <f t="shared" si="307"/>
        <v>0</v>
      </c>
      <c r="AI153" s="132">
        <f t="shared" ref="AI153:AI216" si="428">AZ153+BE153</f>
        <v>0</v>
      </c>
      <c r="AJ153" s="82">
        <f t="shared" si="278"/>
        <v>0</v>
      </c>
      <c r="AK153" s="82">
        <f t="shared" si="279"/>
        <v>0</v>
      </c>
      <c r="AL153" s="82">
        <f t="shared" si="280"/>
        <v>0</v>
      </c>
      <c r="AM153" s="82">
        <f t="shared" si="281"/>
        <v>0</v>
      </c>
      <c r="AN153" s="82">
        <f t="shared" si="282"/>
        <v>0</v>
      </c>
      <c r="AO153" s="82">
        <f t="shared" si="283"/>
        <v>0</v>
      </c>
      <c r="AP153" s="82">
        <f t="shared" si="284"/>
        <v>0</v>
      </c>
      <c r="AQ153" s="12">
        <f t="shared" si="308"/>
        <v>0</v>
      </c>
      <c r="AR153" s="30">
        <f t="shared" si="309"/>
        <v>0</v>
      </c>
      <c r="AS153" s="25"/>
      <c r="AT153" s="25"/>
      <c r="AU153" s="25"/>
      <c r="AV153" s="25"/>
      <c r="AW153" s="25"/>
      <c r="AX153" s="25"/>
      <c r="AY153" s="25"/>
      <c r="AZ153" s="25"/>
      <c r="BA153" s="25"/>
      <c r="BB153" s="30">
        <f t="shared" si="310"/>
        <v>0</v>
      </c>
      <c r="BC153" s="25"/>
      <c r="BD153" s="25"/>
      <c r="BE153" s="25"/>
      <c r="BF153" s="30">
        <f t="shared" si="285"/>
        <v>3800000</v>
      </c>
      <c r="BG153" s="25"/>
      <c r="BH153" s="25">
        <v>3800000</v>
      </c>
      <c r="BI153" s="25"/>
      <c r="BJ153" s="25"/>
      <c r="BK153" s="25"/>
      <c r="BL153" s="25"/>
      <c r="BM153" s="61">
        <f t="shared" si="297"/>
        <v>10127300</v>
      </c>
      <c r="BN153" s="25">
        <v>2681300</v>
      </c>
      <c r="BO153" s="25"/>
      <c r="BP153" s="25">
        <v>7446000</v>
      </c>
      <c r="BQ153" s="25"/>
      <c r="BR153" s="25"/>
      <c r="BS153" s="25"/>
      <c r="BT153" s="61">
        <f t="shared" si="298"/>
        <v>5044600</v>
      </c>
      <c r="BU153" s="25"/>
      <c r="BV153" s="25">
        <v>5044600</v>
      </c>
      <c r="BW153" s="61">
        <f t="shared" si="299"/>
        <v>0</v>
      </c>
      <c r="BX153" s="25"/>
      <c r="BY153" s="25"/>
      <c r="BZ153" s="25"/>
      <c r="CA153" s="25"/>
      <c r="CB153" s="61">
        <f t="shared" si="300"/>
        <v>0</v>
      </c>
      <c r="CC153" s="25"/>
      <c r="CD153" s="25"/>
      <c r="CE153" s="25"/>
      <c r="CF153" s="25"/>
      <c r="CG153" s="61">
        <f t="shared" si="301"/>
        <v>0</v>
      </c>
      <c r="CH153" s="25"/>
      <c r="CI153" s="25"/>
      <c r="CJ153" s="25"/>
      <c r="CK153" s="25"/>
      <c r="CL153" s="61">
        <f t="shared" si="302"/>
        <v>10917500</v>
      </c>
      <c r="CM153" s="25"/>
      <c r="CN153" s="25"/>
      <c r="CO153" s="25">
        <v>10917500</v>
      </c>
      <c r="CP153" s="25"/>
      <c r="CQ153" s="25"/>
      <c r="CR153" s="61">
        <f t="shared" si="303"/>
        <v>180000</v>
      </c>
      <c r="CS153" s="25"/>
      <c r="CT153" s="25"/>
      <c r="CU153" s="25">
        <v>180000</v>
      </c>
      <c r="CV153" s="25"/>
      <c r="CW153" s="61">
        <f t="shared" si="286"/>
        <v>0</v>
      </c>
      <c r="CX153" s="25"/>
      <c r="CY153" s="25"/>
      <c r="CZ153" s="25"/>
      <c r="DA153" s="25"/>
      <c r="DB153" s="61">
        <f t="shared" si="287"/>
        <v>0</v>
      </c>
      <c r="DC153" s="25"/>
      <c r="DD153" s="25"/>
      <c r="DE153" s="25"/>
      <c r="DF153" s="61">
        <f t="shared" si="288"/>
        <v>0</v>
      </c>
      <c r="DG153" s="25"/>
      <c r="DH153" s="25"/>
      <c r="DI153" s="25"/>
      <c r="DJ153" s="61">
        <f t="shared" si="289"/>
        <v>0</v>
      </c>
      <c r="DK153" s="25"/>
      <c r="DL153" s="25"/>
      <c r="DM153" s="25"/>
      <c r="DN153" s="61">
        <f t="shared" si="290"/>
        <v>0</v>
      </c>
      <c r="DO153" s="25"/>
      <c r="DP153" s="25"/>
      <c r="DQ153" s="25"/>
      <c r="DR153" s="61">
        <f t="shared" si="304"/>
        <v>1700000</v>
      </c>
      <c r="DS153" s="25"/>
      <c r="DT153" s="25"/>
      <c r="DU153" s="25">
        <v>1700000</v>
      </c>
      <c r="DV153" s="25"/>
      <c r="DW153" s="61">
        <f t="shared" si="407"/>
        <v>0</v>
      </c>
      <c r="DX153" s="25"/>
      <c r="DY153" s="25"/>
      <c r="DZ153" s="25"/>
      <c r="EA153" s="25"/>
      <c r="EB153" s="25"/>
      <c r="EC153" s="25"/>
      <c r="ED153" s="25"/>
      <c r="EE153" s="61">
        <f t="shared" si="305"/>
        <v>3510000</v>
      </c>
      <c r="EF153" s="25"/>
      <c r="EG153" s="25"/>
      <c r="EH153" s="25"/>
      <c r="EI153" s="25">
        <v>3510000</v>
      </c>
      <c r="EJ153" s="25"/>
      <c r="EK153" s="25"/>
      <c r="EL153" s="61">
        <f t="shared" si="267"/>
        <v>0</v>
      </c>
      <c r="EM153" s="25"/>
      <c r="EN153" s="25"/>
      <c r="EO153" s="61">
        <f t="shared" si="408"/>
        <v>7814000</v>
      </c>
      <c r="EP153" s="25">
        <v>7814000</v>
      </c>
      <c r="EQ153" s="25"/>
      <c r="ER153" s="25"/>
      <c r="ES153" s="25"/>
      <c r="ET153" s="25"/>
      <c r="EU153" s="61">
        <f t="shared" si="268"/>
        <v>0</v>
      </c>
      <c r="EV153" s="25"/>
      <c r="EW153" s="25"/>
      <c r="EX153" s="25"/>
      <c r="EY153" s="25"/>
      <c r="EZ153" s="25"/>
      <c r="FA153" s="25"/>
      <c r="FB153" s="25"/>
      <c r="FC153" s="25"/>
      <c r="FD153" s="25">
        <v>100000</v>
      </c>
      <c r="FE153" s="25"/>
      <c r="FF153" s="25"/>
      <c r="FG153" s="25"/>
      <c r="FH153" s="25"/>
      <c r="FI153" s="25"/>
      <c r="FJ153" s="25"/>
      <c r="FK153" s="61">
        <f t="shared" si="269"/>
        <v>0</v>
      </c>
      <c r="FL153" s="25"/>
      <c r="FM153" s="25"/>
      <c r="FN153" s="61">
        <f t="shared" si="270"/>
        <v>0</v>
      </c>
      <c r="FO153" s="25"/>
      <c r="FP153" s="25"/>
      <c r="FQ153" s="25">
        <f t="shared" si="271"/>
        <v>0</v>
      </c>
      <c r="FR153" s="25"/>
      <c r="FS153" s="182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>
        <f t="shared" si="325"/>
        <v>0</v>
      </c>
      <c r="GH153" s="25">
        <f t="shared" si="313"/>
        <v>0</v>
      </c>
      <c r="GI153" s="25">
        <f t="shared" si="314"/>
        <v>0</v>
      </c>
      <c r="GJ153" s="25">
        <f t="shared" si="427"/>
        <v>0</v>
      </c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16"/>
      <c r="HV153" s="235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</row>
    <row r="154" spans="1:256" s="6" customFormat="1" ht="15.95" hidden="1" customHeight="1">
      <c r="A154" s="46"/>
      <c r="B154" s="46">
        <v>6907</v>
      </c>
      <c r="C154" s="47" t="s">
        <v>428</v>
      </c>
      <c r="D154" s="57">
        <f t="shared" si="291"/>
        <v>2195475791</v>
      </c>
      <c r="E154" s="82">
        <f t="shared" si="273"/>
        <v>2008393391</v>
      </c>
      <c r="F154" s="61">
        <f t="shared" si="292"/>
        <v>0</v>
      </c>
      <c r="G154" s="61">
        <f t="shared" si="293"/>
        <v>0</v>
      </c>
      <c r="H154" s="61">
        <f t="shared" si="306"/>
        <v>0</v>
      </c>
      <c r="I154" s="61">
        <f t="shared" si="306"/>
        <v>0</v>
      </c>
      <c r="J154" s="61">
        <f t="shared" si="294"/>
        <v>225053800</v>
      </c>
      <c r="K154" s="82">
        <f t="shared" si="274"/>
        <v>683240900</v>
      </c>
      <c r="L154" s="82">
        <f t="shared" si="275"/>
        <v>1100098691</v>
      </c>
      <c r="M154" s="60">
        <f t="shared" si="406"/>
        <v>0</v>
      </c>
      <c r="N154" s="53">
        <f t="shared" si="276"/>
        <v>0</v>
      </c>
      <c r="O154" s="25">
        <f t="shared" si="311"/>
        <v>0</v>
      </c>
      <c r="P154" s="25">
        <f t="shared" si="416"/>
        <v>0</v>
      </c>
      <c r="Q154" s="25">
        <f t="shared" si="417"/>
        <v>0</v>
      </c>
      <c r="R154" s="25">
        <f t="shared" si="417"/>
        <v>0</v>
      </c>
      <c r="S154" s="25">
        <f t="shared" si="418"/>
        <v>0</v>
      </c>
      <c r="T154" s="25">
        <f t="shared" si="419"/>
        <v>0</v>
      </c>
      <c r="U154" s="25">
        <f t="shared" si="420"/>
        <v>0</v>
      </c>
      <c r="V154" s="25">
        <f t="shared" si="421"/>
        <v>0</v>
      </c>
      <c r="W154" s="25">
        <f t="shared" si="422"/>
        <v>0</v>
      </c>
      <c r="X154" s="25">
        <f t="shared" si="423"/>
        <v>0</v>
      </c>
      <c r="Y154" s="25">
        <f t="shared" si="424"/>
        <v>0</v>
      </c>
      <c r="Z154" s="25">
        <f t="shared" si="425"/>
        <v>0</v>
      </c>
      <c r="AA154" s="25">
        <f t="shared" si="425"/>
        <v>0</v>
      </c>
      <c r="AB154" s="25">
        <f t="shared" si="312"/>
        <v>0</v>
      </c>
      <c r="AC154" s="9">
        <f t="shared" si="312"/>
        <v>0</v>
      </c>
      <c r="AD154" s="25">
        <f t="shared" si="426"/>
        <v>0</v>
      </c>
      <c r="AE154" s="53">
        <f t="shared" si="277"/>
        <v>128009900</v>
      </c>
      <c r="AF154" s="61">
        <f t="shared" si="295"/>
        <v>0</v>
      </c>
      <c r="AG154" s="61">
        <f t="shared" si="296"/>
        <v>128009900</v>
      </c>
      <c r="AH154" s="53">
        <f t="shared" si="307"/>
        <v>59072500</v>
      </c>
      <c r="AI154" s="132">
        <f t="shared" si="428"/>
        <v>0</v>
      </c>
      <c r="AJ154" s="82">
        <f t="shared" si="278"/>
        <v>0</v>
      </c>
      <c r="AK154" s="82">
        <f t="shared" si="279"/>
        <v>0</v>
      </c>
      <c r="AL154" s="82">
        <f t="shared" si="280"/>
        <v>0</v>
      </c>
      <c r="AM154" s="82">
        <f t="shared" si="281"/>
        <v>152000</v>
      </c>
      <c r="AN154" s="82">
        <f t="shared" si="282"/>
        <v>58920500</v>
      </c>
      <c r="AO154" s="82">
        <f t="shared" si="283"/>
        <v>0</v>
      </c>
      <c r="AP154" s="82">
        <f t="shared" si="284"/>
        <v>0</v>
      </c>
      <c r="AQ154" s="12">
        <f t="shared" si="308"/>
        <v>0</v>
      </c>
      <c r="AR154" s="30">
        <f t="shared" si="309"/>
        <v>0</v>
      </c>
      <c r="AS154" s="25"/>
      <c r="AT154" s="25"/>
      <c r="AU154" s="25"/>
      <c r="AV154" s="25"/>
      <c r="AW154" s="25"/>
      <c r="AX154" s="25"/>
      <c r="AY154" s="25"/>
      <c r="AZ154" s="25"/>
      <c r="BA154" s="25"/>
      <c r="BB154" s="30">
        <f t="shared" si="310"/>
        <v>0</v>
      </c>
      <c r="BC154" s="25"/>
      <c r="BD154" s="25"/>
      <c r="BE154" s="25"/>
      <c r="BF154" s="30">
        <f t="shared" si="285"/>
        <v>152000</v>
      </c>
      <c r="BG154" s="25"/>
      <c r="BH154" s="25"/>
      <c r="BI154" s="25">
        <v>152000</v>
      </c>
      <c r="BJ154" s="25"/>
      <c r="BK154" s="25"/>
      <c r="BL154" s="25"/>
      <c r="BM154" s="61">
        <f t="shared" si="297"/>
        <v>16882800</v>
      </c>
      <c r="BN154" s="25">
        <v>11025800</v>
      </c>
      <c r="BO154" s="25"/>
      <c r="BP154" s="25">
        <v>5857000</v>
      </c>
      <c r="BQ154" s="25"/>
      <c r="BR154" s="25"/>
      <c r="BS154" s="25"/>
      <c r="BT154" s="61">
        <f t="shared" si="298"/>
        <v>2488000</v>
      </c>
      <c r="BU154" s="25"/>
      <c r="BV154" s="25">
        <v>2488000</v>
      </c>
      <c r="BW154" s="61">
        <f t="shared" si="299"/>
        <v>0</v>
      </c>
      <c r="BX154" s="25"/>
      <c r="BY154" s="25"/>
      <c r="BZ154" s="25"/>
      <c r="CA154" s="25"/>
      <c r="CB154" s="61">
        <f t="shared" si="300"/>
        <v>0</v>
      </c>
      <c r="CC154" s="25"/>
      <c r="CD154" s="25"/>
      <c r="CE154" s="25"/>
      <c r="CF154" s="25"/>
      <c r="CG154" s="61">
        <f t="shared" si="301"/>
        <v>0</v>
      </c>
      <c r="CH154" s="25"/>
      <c r="CI154" s="25"/>
      <c r="CJ154" s="25"/>
      <c r="CK154" s="25"/>
      <c r="CL154" s="61">
        <f t="shared" si="302"/>
        <v>50233500</v>
      </c>
      <c r="CM154" s="25">
        <v>14700000</v>
      </c>
      <c r="CN154" s="25"/>
      <c r="CO154" s="25">
        <v>11633500</v>
      </c>
      <c r="CP154" s="25">
        <v>23900000</v>
      </c>
      <c r="CQ154" s="25"/>
      <c r="CR154" s="61">
        <f t="shared" si="303"/>
        <v>34299600</v>
      </c>
      <c r="CS154" s="25"/>
      <c r="CT154" s="25"/>
      <c r="CU154" s="25">
        <v>34299600</v>
      </c>
      <c r="CV154" s="25"/>
      <c r="CW154" s="61">
        <f t="shared" si="286"/>
        <v>57287000</v>
      </c>
      <c r="CX154" s="25">
        <v>13650000</v>
      </c>
      <c r="CY154" s="25"/>
      <c r="CZ154" s="25">
        <v>26700000</v>
      </c>
      <c r="DA154" s="25">
        <v>16937000</v>
      </c>
      <c r="DB154" s="61">
        <f t="shared" si="287"/>
        <v>8224800</v>
      </c>
      <c r="DC154" s="25"/>
      <c r="DD154" s="25"/>
      <c r="DE154" s="25">
        <v>8224800</v>
      </c>
      <c r="DF154" s="61">
        <f t="shared" si="288"/>
        <v>180000000</v>
      </c>
      <c r="DG154" s="25">
        <v>180000000</v>
      </c>
      <c r="DH154" s="25"/>
      <c r="DI154" s="25"/>
      <c r="DJ154" s="61">
        <f t="shared" si="289"/>
        <v>0</v>
      </c>
      <c r="DK154" s="25"/>
      <c r="DL154" s="25"/>
      <c r="DM154" s="25"/>
      <c r="DN154" s="61">
        <f t="shared" si="290"/>
        <v>0</v>
      </c>
      <c r="DO154" s="25"/>
      <c r="DP154" s="25"/>
      <c r="DQ154" s="25"/>
      <c r="DR154" s="61">
        <f t="shared" si="304"/>
        <v>37259500</v>
      </c>
      <c r="DS154" s="25">
        <v>5678000</v>
      </c>
      <c r="DT154" s="25"/>
      <c r="DU154" s="25">
        <v>13498000</v>
      </c>
      <c r="DV154" s="25">
        <v>18083500</v>
      </c>
      <c r="DW154" s="61">
        <f t="shared" si="407"/>
        <v>0</v>
      </c>
      <c r="DX154" s="25"/>
      <c r="DY154" s="25"/>
      <c r="DZ154" s="25"/>
      <c r="EA154" s="25"/>
      <c r="EB154" s="25"/>
      <c r="EC154" s="25"/>
      <c r="ED154" s="25"/>
      <c r="EE154" s="61">
        <f t="shared" si="305"/>
        <v>127691000</v>
      </c>
      <c r="EF154" s="25"/>
      <c r="EG154" s="25">
        <v>102382000</v>
      </c>
      <c r="EH154" s="25"/>
      <c r="EI154" s="25">
        <v>25309000</v>
      </c>
      <c r="EJ154" s="25"/>
      <c r="EK154" s="25"/>
      <c r="EL154" s="61">
        <f t="shared" ref="EL154:EL217" si="429">SUM(EM154:EN154)</f>
        <v>6075300</v>
      </c>
      <c r="EM154" s="25">
        <v>6075300</v>
      </c>
      <c r="EN154" s="25"/>
      <c r="EO154" s="61">
        <f t="shared" si="408"/>
        <v>29662200</v>
      </c>
      <c r="EP154" s="25">
        <v>29662200</v>
      </c>
      <c r="EQ154" s="25"/>
      <c r="ER154" s="25"/>
      <c r="ES154" s="25"/>
      <c r="ET154" s="25"/>
      <c r="EU154" s="61">
        <f t="shared" ref="EU154:EU217" si="430">SUM(EV154:EY154)</f>
        <v>0</v>
      </c>
      <c r="EV154" s="25"/>
      <c r="EW154" s="25"/>
      <c r="EX154" s="25"/>
      <c r="EY154" s="25"/>
      <c r="EZ154" s="25">
        <v>219947400</v>
      </c>
      <c r="FA154" s="25"/>
      <c r="FB154" s="25">
        <v>3500000</v>
      </c>
      <c r="FC154" s="25"/>
      <c r="FD154" s="25">
        <v>8942500</v>
      </c>
      <c r="FE154" s="25"/>
      <c r="FF154" s="25"/>
      <c r="FG154" s="25"/>
      <c r="FH154" s="25"/>
      <c r="FI154" s="25">
        <v>312731500</v>
      </c>
      <c r="FJ154" s="25"/>
      <c r="FK154" s="61">
        <f t="shared" ref="FK154:FK217" si="431">SUM(FL154:FM154)</f>
        <v>0</v>
      </c>
      <c r="FL154" s="25"/>
      <c r="FM154" s="25"/>
      <c r="FN154" s="61">
        <f t="shared" ref="FN154:FN217" si="432">SUM(FO154:FP154)</f>
        <v>0</v>
      </c>
      <c r="FO154" s="25"/>
      <c r="FP154" s="25"/>
      <c r="FQ154" s="25">
        <f t="shared" ref="FQ154:FQ184" si="433">SUM(FR154:FT154)</f>
        <v>967416000</v>
      </c>
      <c r="FR154" s="25">
        <v>967416000</v>
      </c>
      <c r="FS154" s="182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>
        <f t="shared" si="325"/>
        <v>132682691</v>
      </c>
      <c r="GH154" s="25">
        <f t="shared" si="313"/>
        <v>132682691</v>
      </c>
      <c r="GI154" s="25">
        <f t="shared" si="314"/>
        <v>0</v>
      </c>
      <c r="GJ154" s="25">
        <f t="shared" si="427"/>
        <v>0</v>
      </c>
      <c r="GK154" s="25"/>
      <c r="GL154" s="25"/>
      <c r="GM154" s="25"/>
      <c r="GN154" s="25">
        <v>88149000</v>
      </c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>
        <v>7039691</v>
      </c>
      <c r="HA154" s="25"/>
      <c r="HB154" s="25"/>
      <c r="HC154" s="25"/>
      <c r="HD154" s="25"/>
      <c r="HE154" s="25"/>
      <c r="HF154" s="25">
        <v>18000000</v>
      </c>
      <c r="HG154" s="25"/>
      <c r="HH154" s="25"/>
      <c r="HI154" s="25"/>
      <c r="HJ154" s="25"/>
      <c r="HK154" s="25"/>
      <c r="HL154" s="25"/>
      <c r="HM154" s="25">
        <v>19494000</v>
      </c>
      <c r="HN154" s="25"/>
      <c r="HO154" s="25"/>
      <c r="HP154" s="25"/>
      <c r="HQ154" s="25"/>
      <c r="HR154" s="25"/>
      <c r="HS154" s="25"/>
      <c r="HT154" s="25"/>
      <c r="HU154" s="216"/>
      <c r="HV154" s="235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</row>
    <row r="155" spans="1:256" s="6" customFormat="1" ht="15.95" hidden="1" customHeight="1">
      <c r="A155" s="46"/>
      <c r="B155" s="46">
        <v>6908</v>
      </c>
      <c r="C155" s="47" t="s">
        <v>433</v>
      </c>
      <c r="D155" s="57">
        <f t="shared" si="291"/>
        <v>270000</v>
      </c>
      <c r="E155" s="82">
        <f t="shared" ref="E155:E218" si="434">SUM(F155:L155)</f>
        <v>0</v>
      </c>
      <c r="F155" s="61">
        <f t="shared" si="292"/>
        <v>0</v>
      </c>
      <c r="G155" s="61">
        <f t="shared" si="293"/>
        <v>0</v>
      </c>
      <c r="H155" s="61">
        <f t="shared" si="306"/>
        <v>0</v>
      </c>
      <c r="I155" s="61">
        <f t="shared" si="306"/>
        <v>0</v>
      </c>
      <c r="J155" s="61">
        <f t="shared" si="294"/>
        <v>0</v>
      </c>
      <c r="K155" s="82">
        <f t="shared" ref="K155:K218" si="435">DX155+EG155+EM155+EP155+EV155+SUM(EZ155:FJ155)</f>
        <v>0</v>
      </c>
      <c r="L155" s="82">
        <f t="shared" ref="L155:L218" si="436">AV155+FL155+FO155+FU155+GH155+FR155+FS155</f>
        <v>0</v>
      </c>
      <c r="M155" s="60">
        <f t="shared" si="406"/>
        <v>0</v>
      </c>
      <c r="N155" s="53">
        <f t="shared" ref="N155:N218" si="437">SUM(O155:AD155)</f>
        <v>0</v>
      </c>
      <c r="O155" s="25">
        <f t="shared" si="311"/>
        <v>0</v>
      </c>
      <c r="P155" s="25">
        <f t="shared" si="416"/>
        <v>0</v>
      </c>
      <c r="Q155" s="25">
        <f t="shared" si="417"/>
        <v>0</v>
      </c>
      <c r="R155" s="25">
        <f t="shared" si="417"/>
        <v>0</v>
      </c>
      <c r="S155" s="25">
        <f t="shared" si="418"/>
        <v>0</v>
      </c>
      <c r="T155" s="25">
        <f t="shared" si="419"/>
        <v>0</v>
      </c>
      <c r="U155" s="25">
        <f t="shared" si="420"/>
        <v>0</v>
      </c>
      <c r="V155" s="25">
        <f t="shared" si="421"/>
        <v>0</v>
      </c>
      <c r="W155" s="25">
        <f t="shared" si="422"/>
        <v>0</v>
      </c>
      <c r="X155" s="25">
        <f t="shared" si="423"/>
        <v>0</v>
      </c>
      <c r="Y155" s="25">
        <f t="shared" si="424"/>
        <v>0</v>
      </c>
      <c r="Z155" s="25">
        <f t="shared" si="425"/>
        <v>0</v>
      </c>
      <c r="AA155" s="25">
        <f t="shared" si="425"/>
        <v>0</v>
      </c>
      <c r="AB155" s="25">
        <f t="shared" si="312"/>
        <v>0</v>
      </c>
      <c r="AC155" s="9">
        <f t="shared" si="312"/>
        <v>0</v>
      </c>
      <c r="AD155" s="25">
        <f t="shared" si="426"/>
        <v>0</v>
      </c>
      <c r="AE155" s="53">
        <f t="shared" ref="AE155:AE218" si="438">SUM(AF155:AG155)</f>
        <v>270000</v>
      </c>
      <c r="AF155" s="61">
        <f t="shared" si="295"/>
        <v>0</v>
      </c>
      <c r="AG155" s="61">
        <f t="shared" si="296"/>
        <v>270000</v>
      </c>
      <c r="AH155" s="53">
        <f t="shared" si="307"/>
        <v>0</v>
      </c>
      <c r="AI155" s="132">
        <f t="shared" si="428"/>
        <v>0</v>
      </c>
      <c r="AJ155" s="82">
        <f t="shared" ref="AJ155:AJ218" si="439">BJ155</f>
        <v>0</v>
      </c>
      <c r="AK155" s="82">
        <f t="shared" ref="AK155:AK218" si="440">ED155+EY155</f>
        <v>0</v>
      </c>
      <c r="AL155" s="82">
        <f t="shared" ref="AL155:AL218" si="441">FM155+HJ155+FT155</f>
        <v>0</v>
      </c>
      <c r="AM155" s="82">
        <f t="shared" ref="AM155:AM218" si="442">BI155+BK155+BL155</f>
        <v>0</v>
      </c>
      <c r="AN155" s="82">
        <f t="shared" ref="AN155:AN218" si="443">BQ155+CA155+CF155+CP155+CV155+DA155+EJ155+DV155</f>
        <v>0</v>
      </c>
      <c r="AO155" s="82">
        <f t="shared" ref="AO155:AO218" si="444">EQ155</f>
        <v>0</v>
      </c>
      <c r="AP155" s="82">
        <f t="shared" ref="AP155:AP218" si="445">BR155+CK155+CQ155+EK155</f>
        <v>0</v>
      </c>
      <c r="AQ155" s="12">
        <f t="shared" si="308"/>
        <v>0</v>
      </c>
      <c r="AR155" s="30">
        <f t="shared" si="309"/>
        <v>0</v>
      </c>
      <c r="AS155" s="25"/>
      <c r="AT155" s="25"/>
      <c r="AU155" s="25"/>
      <c r="AV155" s="25"/>
      <c r="AW155" s="25"/>
      <c r="AX155" s="25"/>
      <c r="AY155" s="25"/>
      <c r="AZ155" s="25"/>
      <c r="BA155" s="25"/>
      <c r="BB155" s="30">
        <f t="shared" si="310"/>
        <v>0</v>
      </c>
      <c r="BC155" s="25"/>
      <c r="BD155" s="25"/>
      <c r="BE155" s="25"/>
      <c r="BF155" s="30">
        <f t="shared" ref="BF155:BF218" si="446">SUM(BG155:BL155)</f>
        <v>0</v>
      </c>
      <c r="BG155" s="25"/>
      <c r="BH155" s="25"/>
      <c r="BI155" s="25"/>
      <c r="BJ155" s="25"/>
      <c r="BK155" s="25"/>
      <c r="BL155" s="25"/>
      <c r="BM155" s="61">
        <f t="shared" si="297"/>
        <v>0</v>
      </c>
      <c r="BN155" s="25"/>
      <c r="BO155" s="25"/>
      <c r="BP155" s="25"/>
      <c r="BQ155" s="25"/>
      <c r="BR155" s="25"/>
      <c r="BS155" s="25"/>
      <c r="BT155" s="61">
        <f t="shared" si="298"/>
        <v>0</v>
      </c>
      <c r="BU155" s="25"/>
      <c r="BV155" s="25"/>
      <c r="BW155" s="61">
        <f t="shared" si="299"/>
        <v>0</v>
      </c>
      <c r="BX155" s="25"/>
      <c r="BY155" s="25"/>
      <c r="BZ155" s="25"/>
      <c r="CA155" s="25"/>
      <c r="CB155" s="61">
        <f t="shared" si="300"/>
        <v>270000</v>
      </c>
      <c r="CC155" s="25"/>
      <c r="CD155" s="25"/>
      <c r="CE155" s="25">
        <v>270000</v>
      </c>
      <c r="CF155" s="25"/>
      <c r="CG155" s="61">
        <f t="shared" si="301"/>
        <v>0</v>
      </c>
      <c r="CH155" s="25"/>
      <c r="CI155" s="25"/>
      <c r="CJ155" s="25"/>
      <c r="CK155" s="25"/>
      <c r="CL155" s="61">
        <f t="shared" si="302"/>
        <v>0</v>
      </c>
      <c r="CM155" s="25"/>
      <c r="CN155" s="25"/>
      <c r="CO155" s="25"/>
      <c r="CP155" s="25"/>
      <c r="CQ155" s="25"/>
      <c r="CR155" s="61">
        <f t="shared" si="303"/>
        <v>0</v>
      </c>
      <c r="CS155" s="25"/>
      <c r="CT155" s="25"/>
      <c r="CU155" s="25"/>
      <c r="CV155" s="25"/>
      <c r="CW155" s="61">
        <f t="shared" ref="CW155:CW218" si="447">SUM(CX155:DA155)</f>
        <v>0</v>
      </c>
      <c r="CX155" s="25"/>
      <c r="CY155" s="25"/>
      <c r="CZ155" s="25"/>
      <c r="DA155" s="25"/>
      <c r="DB155" s="61">
        <f t="shared" ref="DB155:DB218" si="448">SUM(DC155:DE155)</f>
        <v>0</v>
      </c>
      <c r="DC155" s="25"/>
      <c r="DD155" s="25"/>
      <c r="DE155" s="25"/>
      <c r="DF155" s="61">
        <f t="shared" ref="DF155:DF218" si="449">SUM(DG155:DI155)</f>
        <v>0</v>
      </c>
      <c r="DG155" s="25"/>
      <c r="DH155" s="25"/>
      <c r="DI155" s="25"/>
      <c r="DJ155" s="61">
        <f t="shared" ref="DJ155:DJ218" si="450">SUM(DK155:DM155)</f>
        <v>0</v>
      </c>
      <c r="DK155" s="25"/>
      <c r="DL155" s="25"/>
      <c r="DM155" s="25"/>
      <c r="DN155" s="61">
        <f t="shared" ref="DN155:DN218" si="451">SUM(DO155:DQ155)</f>
        <v>0</v>
      </c>
      <c r="DO155" s="25"/>
      <c r="DP155" s="25"/>
      <c r="DQ155" s="25"/>
      <c r="DR155" s="61">
        <f t="shared" si="304"/>
        <v>0</v>
      </c>
      <c r="DS155" s="25"/>
      <c r="DT155" s="25"/>
      <c r="DU155" s="25"/>
      <c r="DV155" s="25"/>
      <c r="DW155" s="61">
        <f t="shared" si="407"/>
        <v>0</v>
      </c>
      <c r="DX155" s="25"/>
      <c r="DY155" s="25"/>
      <c r="DZ155" s="25"/>
      <c r="EA155" s="25"/>
      <c r="EB155" s="25"/>
      <c r="EC155" s="25"/>
      <c r="ED155" s="25"/>
      <c r="EE155" s="61">
        <f t="shared" si="305"/>
        <v>0</v>
      </c>
      <c r="EF155" s="25"/>
      <c r="EG155" s="25"/>
      <c r="EH155" s="25"/>
      <c r="EI155" s="25"/>
      <c r="EJ155" s="25"/>
      <c r="EK155" s="25"/>
      <c r="EL155" s="61">
        <f t="shared" si="429"/>
        <v>0</v>
      </c>
      <c r="EM155" s="25"/>
      <c r="EN155" s="25"/>
      <c r="EO155" s="61">
        <f t="shared" si="408"/>
        <v>0</v>
      </c>
      <c r="EP155" s="25"/>
      <c r="EQ155" s="25"/>
      <c r="ER155" s="25"/>
      <c r="ES155" s="25"/>
      <c r="ET155" s="25"/>
      <c r="EU155" s="61">
        <f t="shared" si="430"/>
        <v>0</v>
      </c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61">
        <f t="shared" si="431"/>
        <v>0</v>
      </c>
      <c r="FL155" s="25"/>
      <c r="FM155" s="25"/>
      <c r="FN155" s="61">
        <f t="shared" si="432"/>
        <v>0</v>
      </c>
      <c r="FO155" s="25"/>
      <c r="FP155" s="25"/>
      <c r="FQ155" s="25">
        <f t="shared" si="433"/>
        <v>0</v>
      </c>
      <c r="FR155" s="25"/>
      <c r="FS155" s="182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>
        <f t="shared" si="325"/>
        <v>0</v>
      </c>
      <c r="GH155" s="25">
        <f t="shared" si="313"/>
        <v>0</v>
      </c>
      <c r="GI155" s="25">
        <f t="shared" si="314"/>
        <v>0</v>
      </c>
      <c r="GJ155" s="25">
        <f t="shared" si="427"/>
        <v>0</v>
      </c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16"/>
      <c r="HV155" s="235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</row>
    <row r="156" spans="1:256" s="6" customFormat="1" ht="15.95" hidden="1" customHeight="1">
      <c r="A156" s="46"/>
      <c r="B156" s="46">
        <v>6911</v>
      </c>
      <c r="C156" s="47" t="s">
        <v>611</v>
      </c>
      <c r="D156" s="57">
        <f t="shared" ref="D156:D219" si="452">E156+M156+N156+AE156+AH156</f>
        <v>0</v>
      </c>
      <c r="E156" s="82">
        <f t="shared" si="434"/>
        <v>0</v>
      </c>
      <c r="F156" s="61">
        <f t="shared" ref="F156:F219" si="453">AS156+BA156+BC156</f>
        <v>0</v>
      </c>
      <c r="G156" s="61">
        <f t="shared" ref="G156:G219" si="454">BG156</f>
        <v>0</v>
      </c>
      <c r="H156" s="61">
        <f t="shared" si="306"/>
        <v>0</v>
      </c>
      <c r="I156" s="61">
        <f t="shared" si="306"/>
        <v>0</v>
      </c>
      <c r="J156" s="61">
        <f t="shared" ref="J156:J219" si="455">BN156+BU156+BX156+CC156+CH156+CM156+CS156+CX156+DC156+DG156+DK156+DO156+DS156+EF156</f>
        <v>0</v>
      </c>
      <c r="K156" s="82">
        <f t="shared" si="435"/>
        <v>0</v>
      </c>
      <c r="L156" s="82">
        <f t="shared" si="436"/>
        <v>0</v>
      </c>
      <c r="M156" s="60">
        <f t="shared" si="406"/>
        <v>0</v>
      </c>
      <c r="N156" s="53">
        <f t="shared" si="437"/>
        <v>0</v>
      </c>
      <c r="O156" s="25">
        <f t="shared" si="311"/>
        <v>0</v>
      </c>
      <c r="P156" s="25">
        <f t="shared" si="416"/>
        <v>0</v>
      </c>
      <c r="Q156" s="25">
        <f t="shared" si="417"/>
        <v>0</v>
      </c>
      <c r="R156" s="25">
        <f t="shared" si="417"/>
        <v>0</v>
      </c>
      <c r="S156" s="25">
        <f t="shared" si="418"/>
        <v>0</v>
      </c>
      <c r="T156" s="25">
        <f t="shared" si="419"/>
        <v>0</v>
      </c>
      <c r="U156" s="25">
        <f t="shared" si="420"/>
        <v>0</v>
      </c>
      <c r="V156" s="25">
        <f t="shared" si="421"/>
        <v>0</v>
      </c>
      <c r="W156" s="25">
        <f t="shared" si="422"/>
        <v>0</v>
      </c>
      <c r="X156" s="25">
        <f t="shared" si="423"/>
        <v>0</v>
      </c>
      <c r="Y156" s="25">
        <f t="shared" si="424"/>
        <v>0</v>
      </c>
      <c r="Z156" s="25">
        <f t="shared" si="425"/>
        <v>0</v>
      </c>
      <c r="AA156" s="25">
        <f t="shared" si="425"/>
        <v>0</v>
      </c>
      <c r="AB156" s="25">
        <f t="shared" si="312"/>
        <v>0</v>
      </c>
      <c r="AC156" s="9">
        <f t="shared" si="312"/>
        <v>0</v>
      </c>
      <c r="AD156" s="25">
        <f t="shared" si="426"/>
        <v>0</v>
      </c>
      <c r="AE156" s="53">
        <f t="shared" si="438"/>
        <v>0</v>
      </c>
      <c r="AF156" s="61">
        <f t="shared" ref="AF156:AF219" si="456">BH156+AX156</f>
        <v>0</v>
      </c>
      <c r="AG156" s="61">
        <f t="shared" ref="AG156:AG219" si="457">AY156+BP156+BV156+BZ156+CE156+CJ156+CO156+CU156+CZ156+DE156+DI156+DM156+DQ156+DU156+EI156</f>
        <v>0</v>
      </c>
      <c r="AH156" s="53">
        <f t="shared" si="307"/>
        <v>0</v>
      </c>
      <c r="AI156" s="132">
        <f t="shared" si="428"/>
        <v>0</v>
      </c>
      <c r="AJ156" s="82">
        <f t="shared" si="439"/>
        <v>0</v>
      </c>
      <c r="AK156" s="82">
        <f t="shared" si="440"/>
        <v>0</v>
      </c>
      <c r="AL156" s="82">
        <f t="shared" si="441"/>
        <v>0</v>
      </c>
      <c r="AM156" s="82">
        <f t="shared" si="442"/>
        <v>0</v>
      </c>
      <c r="AN156" s="82">
        <f t="shared" si="443"/>
        <v>0</v>
      </c>
      <c r="AO156" s="82">
        <f t="shared" si="444"/>
        <v>0</v>
      </c>
      <c r="AP156" s="82">
        <f t="shared" si="445"/>
        <v>0</v>
      </c>
      <c r="AQ156" s="12">
        <f t="shared" si="308"/>
        <v>0</v>
      </c>
      <c r="AR156" s="30">
        <f t="shared" si="309"/>
        <v>0</v>
      </c>
      <c r="AS156" s="25"/>
      <c r="AT156" s="25"/>
      <c r="AU156" s="25"/>
      <c r="AV156" s="25"/>
      <c r="AW156" s="25"/>
      <c r="AX156" s="25"/>
      <c r="AY156" s="25"/>
      <c r="AZ156" s="25"/>
      <c r="BA156" s="25"/>
      <c r="BB156" s="30">
        <f t="shared" si="310"/>
        <v>0</v>
      </c>
      <c r="BC156" s="25"/>
      <c r="BD156" s="25"/>
      <c r="BE156" s="25"/>
      <c r="BF156" s="30">
        <f t="shared" si="446"/>
        <v>0</v>
      </c>
      <c r="BG156" s="25"/>
      <c r="BH156" s="25"/>
      <c r="BI156" s="25"/>
      <c r="BJ156" s="25"/>
      <c r="BK156" s="25"/>
      <c r="BL156" s="25"/>
      <c r="BM156" s="61">
        <f t="shared" ref="BM156:BM219" si="458">SUM(BN156:BS156)</f>
        <v>0</v>
      </c>
      <c r="BN156" s="25"/>
      <c r="BO156" s="25"/>
      <c r="BP156" s="25"/>
      <c r="BQ156" s="25"/>
      <c r="BR156" s="25"/>
      <c r="BS156" s="25"/>
      <c r="BT156" s="61">
        <f t="shared" ref="BT156:BT219" si="459">SUM(BU156:BV156)</f>
        <v>0</v>
      </c>
      <c r="BU156" s="25"/>
      <c r="BV156" s="25"/>
      <c r="BW156" s="61">
        <f t="shared" ref="BW156:BW219" si="460">SUM(BX156:CA156)</f>
        <v>0</v>
      </c>
      <c r="BX156" s="25"/>
      <c r="BY156" s="25"/>
      <c r="BZ156" s="25"/>
      <c r="CA156" s="25"/>
      <c r="CB156" s="61">
        <f t="shared" ref="CB156:CB219" si="461">SUM(CC156:CF156)</f>
        <v>0</v>
      </c>
      <c r="CC156" s="25"/>
      <c r="CD156" s="25"/>
      <c r="CE156" s="25"/>
      <c r="CF156" s="25"/>
      <c r="CG156" s="61">
        <f t="shared" ref="CG156:CG219" si="462">SUM(CH156:CK156)</f>
        <v>0</v>
      </c>
      <c r="CH156" s="25"/>
      <c r="CI156" s="25"/>
      <c r="CJ156" s="25"/>
      <c r="CK156" s="25"/>
      <c r="CL156" s="61">
        <f t="shared" ref="CL156:CL219" si="463">SUM(CM156:CQ156)</f>
        <v>0</v>
      </c>
      <c r="CM156" s="25"/>
      <c r="CN156" s="25"/>
      <c r="CO156" s="25"/>
      <c r="CP156" s="25"/>
      <c r="CQ156" s="25"/>
      <c r="CR156" s="61">
        <f t="shared" ref="CR156:CR219" si="464">SUM(CS156:CV156)</f>
        <v>0</v>
      </c>
      <c r="CS156" s="25"/>
      <c r="CT156" s="25"/>
      <c r="CU156" s="25"/>
      <c r="CV156" s="25"/>
      <c r="CW156" s="61">
        <f t="shared" si="447"/>
        <v>0</v>
      </c>
      <c r="CX156" s="25"/>
      <c r="CY156" s="25"/>
      <c r="CZ156" s="25"/>
      <c r="DA156" s="25"/>
      <c r="DB156" s="61">
        <f t="shared" si="448"/>
        <v>0</v>
      </c>
      <c r="DC156" s="25"/>
      <c r="DD156" s="25"/>
      <c r="DE156" s="25"/>
      <c r="DF156" s="61">
        <f t="shared" si="449"/>
        <v>0</v>
      </c>
      <c r="DG156" s="25"/>
      <c r="DH156" s="25"/>
      <c r="DI156" s="25"/>
      <c r="DJ156" s="61">
        <f t="shared" si="450"/>
        <v>0</v>
      </c>
      <c r="DK156" s="25"/>
      <c r="DL156" s="25"/>
      <c r="DM156" s="25"/>
      <c r="DN156" s="61">
        <f t="shared" si="451"/>
        <v>0</v>
      </c>
      <c r="DO156" s="25"/>
      <c r="DP156" s="25"/>
      <c r="DQ156" s="25"/>
      <c r="DR156" s="61">
        <f t="shared" ref="DR156:DR219" si="465">SUM(DS156:DV156)</f>
        <v>0</v>
      </c>
      <c r="DS156" s="25"/>
      <c r="DT156" s="25"/>
      <c r="DU156" s="25"/>
      <c r="DV156" s="25"/>
      <c r="DW156" s="61">
        <f t="shared" si="407"/>
        <v>0</v>
      </c>
      <c r="DX156" s="25"/>
      <c r="DY156" s="25"/>
      <c r="DZ156" s="25"/>
      <c r="EA156" s="25"/>
      <c r="EB156" s="25"/>
      <c r="EC156" s="25"/>
      <c r="ED156" s="25"/>
      <c r="EE156" s="61">
        <f t="shared" ref="EE156:EE219" si="466">SUM(EF156:EK156)</f>
        <v>0</v>
      </c>
      <c r="EF156" s="25"/>
      <c r="EG156" s="25"/>
      <c r="EH156" s="25"/>
      <c r="EI156" s="25"/>
      <c r="EJ156" s="25"/>
      <c r="EK156" s="25"/>
      <c r="EL156" s="61">
        <f t="shared" si="429"/>
        <v>0</v>
      </c>
      <c r="EM156" s="25"/>
      <c r="EN156" s="25"/>
      <c r="EO156" s="61">
        <f t="shared" si="408"/>
        <v>0</v>
      </c>
      <c r="EP156" s="25"/>
      <c r="EQ156" s="25"/>
      <c r="ER156" s="25"/>
      <c r="ES156" s="25"/>
      <c r="ET156" s="25"/>
      <c r="EU156" s="61">
        <f t="shared" si="430"/>
        <v>0</v>
      </c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61">
        <f t="shared" si="431"/>
        <v>0</v>
      </c>
      <c r="FL156" s="25"/>
      <c r="FM156" s="25"/>
      <c r="FN156" s="61">
        <f t="shared" si="432"/>
        <v>0</v>
      </c>
      <c r="FO156" s="25"/>
      <c r="FP156" s="25"/>
      <c r="FQ156" s="25">
        <f t="shared" si="433"/>
        <v>0</v>
      </c>
      <c r="FR156" s="25"/>
      <c r="FS156" s="182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>
        <f t="shared" si="325"/>
        <v>0</v>
      </c>
      <c r="GH156" s="25">
        <f t="shared" si="313"/>
        <v>0</v>
      </c>
      <c r="GI156" s="25">
        <f t="shared" si="314"/>
        <v>0</v>
      </c>
      <c r="GJ156" s="25">
        <f t="shared" si="427"/>
        <v>0</v>
      </c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16"/>
      <c r="HV156" s="235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</row>
    <row r="157" spans="1:256" s="6" customFormat="1" ht="15.95" hidden="1" customHeight="1">
      <c r="A157" s="46"/>
      <c r="B157" s="46">
        <v>6912</v>
      </c>
      <c r="C157" s="47" t="s">
        <v>434</v>
      </c>
      <c r="D157" s="57">
        <f t="shared" si="452"/>
        <v>175442100</v>
      </c>
      <c r="E157" s="82">
        <f t="shared" si="434"/>
        <v>124725300</v>
      </c>
      <c r="F157" s="61">
        <f t="shared" si="453"/>
        <v>2355000</v>
      </c>
      <c r="G157" s="61">
        <f t="shared" si="454"/>
        <v>5401000</v>
      </c>
      <c r="H157" s="61">
        <f t="shared" ref="H157:I220" si="467">AT157</f>
        <v>0</v>
      </c>
      <c r="I157" s="61">
        <f t="shared" si="467"/>
        <v>0</v>
      </c>
      <c r="J157" s="61">
        <f t="shared" si="455"/>
        <v>22721000</v>
      </c>
      <c r="K157" s="82">
        <f t="shared" si="435"/>
        <v>56734800</v>
      </c>
      <c r="L157" s="82">
        <f t="shared" si="436"/>
        <v>37513500</v>
      </c>
      <c r="M157" s="60">
        <f t="shared" si="406"/>
        <v>0</v>
      </c>
      <c r="N157" s="53">
        <f t="shared" si="437"/>
        <v>0</v>
      </c>
      <c r="O157" s="25">
        <f t="shared" si="311"/>
        <v>0</v>
      </c>
      <c r="P157" s="25">
        <f t="shared" si="416"/>
        <v>0</v>
      </c>
      <c r="Q157" s="25">
        <f t="shared" si="417"/>
        <v>0</v>
      </c>
      <c r="R157" s="25">
        <f t="shared" si="417"/>
        <v>0</v>
      </c>
      <c r="S157" s="25">
        <f t="shared" si="418"/>
        <v>0</v>
      </c>
      <c r="T157" s="25">
        <f t="shared" si="419"/>
        <v>0</v>
      </c>
      <c r="U157" s="25">
        <f t="shared" si="420"/>
        <v>0</v>
      </c>
      <c r="V157" s="25">
        <f t="shared" si="421"/>
        <v>0</v>
      </c>
      <c r="W157" s="25">
        <f t="shared" si="422"/>
        <v>0</v>
      </c>
      <c r="X157" s="25">
        <f t="shared" si="423"/>
        <v>0</v>
      </c>
      <c r="Y157" s="25">
        <f t="shared" si="424"/>
        <v>0</v>
      </c>
      <c r="Z157" s="25">
        <f t="shared" si="425"/>
        <v>0</v>
      </c>
      <c r="AA157" s="25">
        <f t="shared" si="425"/>
        <v>0</v>
      </c>
      <c r="AB157" s="25">
        <f t="shared" si="312"/>
        <v>0</v>
      </c>
      <c r="AC157" s="9">
        <f t="shared" si="312"/>
        <v>0</v>
      </c>
      <c r="AD157" s="25">
        <f t="shared" si="426"/>
        <v>0</v>
      </c>
      <c r="AE157" s="53">
        <f t="shared" si="438"/>
        <v>50716800</v>
      </c>
      <c r="AF157" s="61">
        <f t="shared" si="456"/>
        <v>0</v>
      </c>
      <c r="AG157" s="61">
        <f t="shared" si="457"/>
        <v>50716800</v>
      </c>
      <c r="AH157" s="53">
        <f t="shared" ref="AH157:AH220" si="468">SUM(AI157:AQ157)</f>
        <v>0</v>
      </c>
      <c r="AI157" s="132">
        <f t="shared" si="428"/>
        <v>0</v>
      </c>
      <c r="AJ157" s="82">
        <f t="shared" si="439"/>
        <v>0</v>
      </c>
      <c r="AK157" s="82">
        <f t="shared" si="440"/>
        <v>0</v>
      </c>
      <c r="AL157" s="82">
        <f t="shared" si="441"/>
        <v>0</v>
      </c>
      <c r="AM157" s="82">
        <f t="shared" si="442"/>
        <v>0</v>
      </c>
      <c r="AN157" s="82">
        <f t="shared" si="443"/>
        <v>0</v>
      </c>
      <c r="AO157" s="82">
        <f t="shared" si="444"/>
        <v>0</v>
      </c>
      <c r="AP157" s="82">
        <f t="shared" si="445"/>
        <v>0</v>
      </c>
      <c r="AQ157" s="12">
        <f t="shared" ref="AQ157:AQ220" si="469">BS157</f>
        <v>0</v>
      </c>
      <c r="AR157" s="30">
        <f t="shared" ref="AR157:AR220" si="470">SUM(AS157:AZ157)</f>
        <v>0</v>
      </c>
      <c r="AS157" s="25"/>
      <c r="AT157" s="25"/>
      <c r="AU157" s="25"/>
      <c r="AV157" s="25"/>
      <c r="AW157" s="25"/>
      <c r="AX157" s="25"/>
      <c r="AY157" s="25"/>
      <c r="AZ157" s="25"/>
      <c r="BA157" s="25">
        <v>1605000</v>
      </c>
      <c r="BB157" s="30">
        <f t="shared" ref="BB157:BB220" si="471">SUM(BC157:BE157)</f>
        <v>750000</v>
      </c>
      <c r="BC157" s="25">
        <v>750000</v>
      </c>
      <c r="BD157" s="25"/>
      <c r="BE157" s="25"/>
      <c r="BF157" s="30">
        <f t="shared" si="446"/>
        <v>5401000</v>
      </c>
      <c r="BG157" s="25">
        <v>5401000</v>
      </c>
      <c r="BH157" s="25"/>
      <c r="BI157" s="25"/>
      <c r="BJ157" s="25"/>
      <c r="BK157" s="25"/>
      <c r="BL157" s="25"/>
      <c r="BM157" s="61">
        <f t="shared" si="458"/>
        <v>350000</v>
      </c>
      <c r="BN157" s="25"/>
      <c r="BO157" s="25"/>
      <c r="BP157" s="25">
        <v>350000</v>
      </c>
      <c r="BQ157" s="25"/>
      <c r="BR157" s="25"/>
      <c r="BS157" s="25"/>
      <c r="BT157" s="61">
        <f t="shared" si="459"/>
        <v>1240000</v>
      </c>
      <c r="BU157" s="25">
        <v>1240000</v>
      </c>
      <c r="BV157" s="25"/>
      <c r="BW157" s="61">
        <f t="shared" si="460"/>
        <v>24799800</v>
      </c>
      <c r="BX157" s="25"/>
      <c r="BY157" s="25"/>
      <c r="BZ157" s="25">
        <v>24799800</v>
      </c>
      <c r="CA157" s="25"/>
      <c r="CB157" s="61">
        <f t="shared" si="461"/>
        <v>6983000</v>
      </c>
      <c r="CC157" s="25">
        <v>6983000</v>
      </c>
      <c r="CD157" s="25"/>
      <c r="CE157" s="25"/>
      <c r="CF157" s="25"/>
      <c r="CG157" s="61">
        <f t="shared" si="462"/>
        <v>10090000</v>
      </c>
      <c r="CH157" s="25"/>
      <c r="CI157" s="25"/>
      <c r="CJ157" s="25">
        <v>10090000</v>
      </c>
      <c r="CK157" s="25"/>
      <c r="CL157" s="61">
        <f t="shared" si="463"/>
        <v>0</v>
      </c>
      <c r="CM157" s="25"/>
      <c r="CN157" s="25"/>
      <c r="CO157" s="25"/>
      <c r="CP157" s="25"/>
      <c r="CQ157" s="25"/>
      <c r="CR157" s="61">
        <f t="shared" si="464"/>
        <v>5009000</v>
      </c>
      <c r="CS157" s="25"/>
      <c r="CT157" s="25"/>
      <c r="CU157" s="25">
        <v>5009000</v>
      </c>
      <c r="CV157" s="25"/>
      <c r="CW157" s="61">
        <f t="shared" si="447"/>
        <v>299000</v>
      </c>
      <c r="CX157" s="25"/>
      <c r="CY157" s="25"/>
      <c r="CZ157" s="25">
        <v>299000</v>
      </c>
      <c r="DA157" s="25"/>
      <c r="DB157" s="61">
        <f t="shared" si="448"/>
        <v>950000</v>
      </c>
      <c r="DC157" s="25"/>
      <c r="DD157" s="25"/>
      <c r="DE157" s="25">
        <v>950000</v>
      </c>
      <c r="DF157" s="61">
        <f t="shared" si="449"/>
        <v>7627000</v>
      </c>
      <c r="DG157" s="25">
        <v>7627000</v>
      </c>
      <c r="DH157" s="25"/>
      <c r="DI157" s="25"/>
      <c r="DJ157" s="61">
        <f t="shared" si="450"/>
        <v>3090000</v>
      </c>
      <c r="DK157" s="25">
        <v>550000</v>
      </c>
      <c r="DL157" s="25"/>
      <c r="DM157" s="25">
        <v>2540000</v>
      </c>
      <c r="DN157" s="61">
        <f t="shared" si="451"/>
        <v>0</v>
      </c>
      <c r="DO157" s="25"/>
      <c r="DP157" s="25"/>
      <c r="DQ157" s="25"/>
      <c r="DR157" s="61">
        <f t="shared" si="465"/>
        <v>10229000</v>
      </c>
      <c r="DS157" s="25">
        <v>4530000</v>
      </c>
      <c r="DT157" s="25"/>
      <c r="DU157" s="25">
        <v>5699000</v>
      </c>
      <c r="DV157" s="25"/>
      <c r="DW157" s="61">
        <f t="shared" si="407"/>
        <v>5496000</v>
      </c>
      <c r="DX157" s="25">
        <v>5496000</v>
      </c>
      <c r="DY157" s="25"/>
      <c r="DZ157" s="25"/>
      <c r="EA157" s="25"/>
      <c r="EB157" s="25"/>
      <c r="EC157" s="25"/>
      <c r="ED157" s="25"/>
      <c r="EE157" s="61">
        <f t="shared" si="466"/>
        <v>2771000</v>
      </c>
      <c r="EF157" s="25">
        <v>1791000</v>
      </c>
      <c r="EG157" s="25"/>
      <c r="EH157" s="25"/>
      <c r="EI157" s="25">
        <v>980000</v>
      </c>
      <c r="EJ157" s="25"/>
      <c r="EK157" s="25"/>
      <c r="EL157" s="61">
        <f t="shared" si="429"/>
        <v>3189000</v>
      </c>
      <c r="EM157" s="25">
        <v>3189000</v>
      </c>
      <c r="EN157" s="25"/>
      <c r="EO157" s="61">
        <f t="shared" si="408"/>
        <v>4790000</v>
      </c>
      <c r="EP157" s="25">
        <v>4790000</v>
      </c>
      <c r="EQ157" s="25"/>
      <c r="ER157" s="25"/>
      <c r="ES157" s="25"/>
      <c r="ET157" s="25"/>
      <c r="EU157" s="61">
        <f t="shared" si="430"/>
        <v>1350000</v>
      </c>
      <c r="EV157" s="25">
        <v>1350000</v>
      </c>
      <c r="EW157" s="25"/>
      <c r="EX157" s="25"/>
      <c r="EY157" s="25"/>
      <c r="EZ157" s="25">
        <v>6467000</v>
      </c>
      <c r="FA157" s="25">
        <v>2240000</v>
      </c>
      <c r="FB157" s="25">
        <v>2140000</v>
      </c>
      <c r="FC157" s="25">
        <v>5700000</v>
      </c>
      <c r="FD157" s="25">
        <v>2136500</v>
      </c>
      <c r="FE157" s="25"/>
      <c r="FF157" s="25"/>
      <c r="FG157" s="25">
        <v>3276000</v>
      </c>
      <c r="FH157" s="25">
        <v>4539300</v>
      </c>
      <c r="FI157" s="25">
        <v>15411000</v>
      </c>
      <c r="FJ157" s="25"/>
      <c r="FK157" s="61">
        <f t="shared" si="431"/>
        <v>0</v>
      </c>
      <c r="FL157" s="25"/>
      <c r="FM157" s="25"/>
      <c r="FN157" s="61">
        <f t="shared" si="432"/>
        <v>1180000</v>
      </c>
      <c r="FO157" s="25">
        <v>1180000</v>
      </c>
      <c r="FP157" s="25"/>
      <c r="FQ157" s="25">
        <f t="shared" si="433"/>
        <v>8963500</v>
      </c>
      <c r="FR157" s="25">
        <v>3943000</v>
      </c>
      <c r="FS157" s="182">
        <v>5020500</v>
      </c>
      <c r="FT157" s="25"/>
      <c r="FU157" s="25">
        <v>3502000</v>
      </c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>
        <f t="shared" si="325"/>
        <v>23868000</v>
      </c>
      <c r="GH157" s="25">
        <f t="shared" si="313"/>
        <v>23868000</v>
      </c>
      <c r="GI157" s="25">
        <f t="shared" si="314"/>
        <v>0</v>
      </c>
      <c r="GJ157" s="25">
        <f t="shared" si="427"/>
        <v>0</v>
      </c>
      <c r="GK157" s="25">
        <v>2080000</v>
      </c>
      <c r="GL157" s="25"/>
      <c r="GM157" s="25"/>
      <c r="GN157" s="25"/>
      <c r="GO157" s="25"/>
      <c r="GP157" s="25"/>
      <c r="GQ157" s="25">
        <v>1390000</v>
      </c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>
        <v>7650000</v>
      </c>
      <c r="HD157" s="25"/>
      <c r="HE157" s="25"/>
      <c r="HF157" s="25">
        <v>1010000</v>
      </c>
      <c r="HG157" s="25"/>
      <c r="HH157" s="25"/>
      <c r="HI157" s="25">
        <v>4025000</v>
      </c>
      <c r="HJ157" s="25"/>
      <c r="HK157" s="25"/>
      <c r="HL157" s="25"/>
      <c r="HM157" s="25">
        <v>3090000</v>
      </c>
      <c r="HN157" s="25"/>
      <c r="HO157" s="25"/>
      <c r="HP157" s="25">
        <v>4623000</v>
      </c>
      <c r="HQ157" s="25"/>
      <c r="HR157" s="25"/>
      <c r="HS157" s="25"/>
      <c r="HT157" s="25"/>
      <c r="HU157" s="216"/>
      <c r="HV157" s="235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</row>
    <row r="158" spans="1:256" s="6" customFormat="1" ht="15.95" hidden="1" customHeight="1">
      <c r="A158" s="46"/>
      <c r="B158" s="46">
        <v>6913</v>
      </c>
      <c r="C158" s="47" t="s">
        <v>550</v>
      </c>
      <c r="D158" s="57">
        <f t="shared" si="452"/>
        <v>55628234</v>
      </c>
      <c r="E158" s="82">
        <f t="shared" si="434"/>
        <v>47013234</v>
      </c>
      <c r="F158" s="61">
        <f t="shared" si="453"/>
        <v>0</v>
      </c>
      <c r="G158" s="61">
        <f t="shared" si="454"/>
        <v>4694000</v>
      </c>
      <c r="H158" s="61">
        <f t="shared" si="467"/>
        <v>0</v>
      </c>
      <c r="I158" s="61">
        <f t="shared" si="467"/>
        <v>0</v>
      </c>
      <c r="J158" s="61">
        <f t="shared" si="455"/>
        <v>1050000</v>
      </c>
      <c r="K158" s="82">
        <f t="shared" si="435"/>
        <v>31420000</v>
      </c>
      <c r="L158" s="82">
        <f t="shared" si="436"/>
        <v>9849234</v>
      </c>
      <c r="M158" s="60">
        <f t="shared" si="406"/>
        <v>0</v>
      </c>
      <c r="N158" s="53">
        <f t="shared" si="437"/>
        <v>0</v>
      </c>
      <c r="O158" s="25">
        <f t="shared" ref="O158:O221" si="472">BD158</f>
        <v>0</v>
      </c>
      <c r="P158" s="25">
        <f t="shared" si="416"/>
        <v>0</v>
      </c>
      <c r="Q158" s="25">
        <f t="shared" si="417"/>
        <v>0</v>
      </c>
      <c r="R158" s="25">
        <f t="shared" si="417"/>
        <v>0</v>
      </c>
      <c r="S158" s="25">
        <f t="shared" si="418"/>
        <v>0</v>
      </c>
      <c r="T158" s="25">
        <f t="shared" si="419"/>
        <v>0</v>
      </c>
      <c r="U158" s="25">
        <f t="shared" si="420"/>
        <v>0</v>
      </c>
      <c r="V158" s="25">
        <f t="shared" si="421"/>
        <v>0</v>
      </c>
      <c r="W158" s="25">
        <f t="shared" si="422"/>
        <v>0</v>
      </c>
      <c r="X158" s="25">
        <f t="shared" si="423"/>
        <v>0</v>
      </c>
      <c r="Y158" s="25">
        <f t="shared" si="424"/>
        <v>0</v>
      </c>
      <c r="Z158" s="25">
        <f t="shared" si="425"/>
        <v>0</v>
      </c>
      <c r="AA158" s="25">
        <f t="shared" si="425"/>
        <v>0</v>
      </c>
      <c r="AB158" s="25">
        <f t="shared" ref="AB158:AC221" si="473">GI158</f>
        <v>0</v>
      </c>
      <c r="AC158" s="9">
        <f t="shared" si="473"/>
        <v>0</v>
      </c>
      <c r="AD158" s="25">
        <f t="shared" si="426"/>
        <v>0</v>
      </c>
      <c r="AE158" s="53">
        <f t="shared" si="438"/>
        <v>8615000</v>
      </c>
      <c r="AF158" s="61">
        <f t="shared" si="456"/>
        <v>0</v>
      </c>
      <c r="AG158" s="61">
        <f t="shared" si="457"/>
        <v>8615000</v>
      </c>
      <c r="AH158" s="53">
        <f t="shared" si="468"/>
        <v>0</v>
      </c>
      <c r="AI158" s="132">
        <f t="shared" si="428"/>
        <v>0</v>
      </c>
      <c r="AJ158" s="82">
        <f t="shared" si="439"/>
        <v>0</v>
      </c>
      <c r="AK158" s="82">
        <f t="shared" si="440"/>
        <v>0</v>
      </c>
      <c r="AL158" s="82">
        <f t="shared" si="441"/>
        <v>0</v>
      </c>
      <c r="AM158" s="82">
        <f t="shared" si="442"/>
        <v>0</v>
      </c>
      <c r="AN158" s="82">
        <f t="shared" si="443"/>
        <v>0</v>
      </c>
      <c r="AO158" s="82">
        <f t="shared" si="444"/>
        <v>0</v>
      </c>
      <c r="AP158" s="82">
        <f t="shared" si="445"/>
        <v>0</v>
      </c>
      <c r="AQ158" s="12">
        <f t="shared" si="469"/>
        <v>0</v>
      </c>
      <c r="AR158" s="30">
        <f t="shared" si="470"/>
        <v>0</v>
      </c>
      <c r="AS158" s="25"/>
      <c r="AT158" s="25"/>
      <c r="AU158" s="25"/>
      <c r="AV158" s="25"/>
      <c r="AW158" s="25"/>
      <c r="AX158" s="25"/>
      <c r="AY158" s="25"/>
      <c r="AZ158" s="25"/>
      <c r="BA158" s="25"/>
      <c r="BB158" s="30">
        <f t="shared" si="471"/>
        <v>0</v>
      </c>
      <c r="BC158" s="25"/>
      <c r="BD158" s="25"/>
      <c r="BE158" s="25"/>
      <c r="BF158" s="30">
        <f t="shared" si="446"/>
        <v>4694000</v>
      </c>
      <c r="BG158" s="25">
        <v>4694000</v>
      </c>
      <c r="BH158" s="25"/>
      <c r="BI158" s="25"/>
      <c r="BJ158" s="25"/>
      <c r="BK158" s="25"/>
      <c r="BL158" s="25"/>
      <c r="BM158" s="61">
        <f t="shared" si="458"/>
        <v>0</v>
      </c>
      <c r="BN158" s="25"/>
      <c r="BO158" s="25"/>
      <c r="BP158" s="25"/>
      <c r="BQ158" s="25"/>
      <c r="BR158" s="25"/>
      <c r="BS158" s="25"/>
      <c r="BT158" s="61">
        <f t="shared" si="459"/>
        <v>630000</v>
      </c>
      <c r="BU158" s="25"/>
      <c r="BV158" s="25">
        <v>630000</v>
      </c>
      <c r="BW158" s="61">
        <f t="shared" si="460"/>
        <v>0</v>
      </c>
      <c r="BX158" s="25"/>
      <c r="BY158" s="25"/>
      <c r="BZ158" s="25"/>
      <c r="CA158" s="25"/>
      <c r="CB158" s="61">
        <f t="shared" si="461"/>
        <v>0</v>
      </c>
      <c r="CC158" s="25"/>
      <c r="CD158" s="25"/>
      <c r="CE158" s="25"/>
      <c r="CF158" s="25"/>
      <c r="CG158" s="61">
        <f t="shared" si="462"/>
        <v>700000</v>
      </c>
      <c r="CH158" s="25"/>
      <c r="CI158" s="25"/>
      <c r="CJ158" s="25">
        <v>700000</v>
      </c>
      <c r="CK158" s="25"/>
      <c r="CL158" s="61">
        <f t="shared" si="463"/>
        <v>0</v>
      </c>
      <c r="CM158" s="25"/>
      <c r="CN158" s="25"/>
      <c r="CO158" s="25"/>
      <c r="CP158" s="25"/>
      <c r="CQ158" s="25"/>
      <c r="CR158" s="61">
        <f t="shared" si="464"/>
        <v>0</v>
      </c>
      <c r="CS158" s="25"/>
      <c r="CT158" s="25"/>
      <c r="CU158" s="25"/>
      <c r="CV158" s="25"/>
      <c r="CW158" s="61">
        <f t="shared" si="447"/>
        <v>0</v>
      </c>
      <c r="CX158" s="25"/>
      <c r="CY158" s="25"/>
      <c r="CZ158" s="25"/>
      <c r="DA158" s="25"/>
      <c r="DB158" s="61">
        <f t="shared" si="448"/>
        <v>4475000</v>
      </c>
      <c r="DC158" s="25"/>
      <c r="DD158" s="25"/>
      <c r="DE158" s="25">
        <v>4475000</v>
      </c>
      <c r="DF158" s="61">
        <f t="shared" si="449"/>
        <v>0</v>
      </c>
      <c r="DG158" s="25"/>
      <c r="DH158" s="25"/>
      <c r="DI158" s="25"/>
      <c r="DJ158" s="61">
        <f t="shared" si="450"/>
        <v>0</v>
      </c>
      <c r="DK158" s="25"/>
      <c r="DL158" s="25"/>
      <c r="DM158" s="25"/>
      <c r="DN158" s="61">
        <f t="shared" si="451"/>
        <v>0</v>
      </c>
      <c r="DO158" s="25"/>
      <c r="DP158" s="25"/>
      <c r="DQ158" s="25"/>
      <c r="DR158" s="61">
        <f t="shared" si="465"/>
        <v>3560000</v>
      </c>
      <c r="DS158" s="25">
        <v>750000</v>
      </c>
      <c r="DT158" s="25"/>
      <c r="DU158" s="25">
        <v>2810000</v>
      </c>
      <c r="DV158" s="25"/>
      <c r="DW158" s="61">
        <f t="shared" si="407"/>
        <v>6360000</v>
      </c>
      <c r="DX158" s="25">
        <v>6360000</v>
      </c>
      <c r="DY158" s="25"/>
      <c r="DZ158" s="25"/>
      <c r="EA158" s="25"/>
      <c r="EB158" s="25"/>
      <c r="EC158" s="25"/>
      <c r="ED158" s="25"/>
      <c r="EE158" s="61">
        <f t="shared" si="466"/>
        <v>300000</v>
      </c>
      <c r="EF158" s="25">
        <v>300000</v>
      </c>
      <c r="EG158" s="25"/>
      <c r="EH158" s="25"/>
      <c r="EI158" s="25"/>
      <c r="EJ158" s="25"/>
      <c r="EK158" s="25"/>
      <c r="EL158" s="61">
        <f t="shared" si="429"/>
        <v>0</v>
      </c>
      <c r="EM158" s="25"/>
      <c r="EN158" s="25"/>
      <c r="EO158" s="61">
        <f t="shared" si="408"/>
        <v>0</v>
      </c>
      <c r="EP158" s="25"/>
      <c r="EQ158" s="25"/>
      <c r="ER158" s="25"/>
      <c r="ES158" s="25"/>
      <c r="ET158" s="25"/>
      <c r="EU158" s="61">
        <f t="shared" si="430"/>
        <v>3100000</v>
      </c>
      <c r="EV158" s="25">
        <v>3100000</v>
      </c>
      <c r="EW158" s="25"/>
      <c r="EX158" s="25"/>
      <c r="EY158" s="25"/>
      <c r="EZ158" s="25"/>
      <c r="FA158" s="25">
        <v>2540000</v>
      </c>
      <c r="FB158" s="25">
        <v>4200000</v>
      </c>
      <c r="FC158" s="25">
        <v>3500000</v>
      </c>
      <c r="FD158" s="25"/>
      <c r="FE158" s="25"/>
      <c r="FF158" s="25">
        <v>6550000</v>
      </c>
      <c r="FG158" s="25"/>
      <c r="FH158" s="25">
        <v>5170000</v>
      </c>
      <c r="FI158" s="25"/>
      <c r="FJ158" s="25"/>
      <c r="FK158" s="61">
        <f t="shared" si="431"/>
        <v>0</v>
      </c>
      <c r="FL158" s="25"/>
      <c r="FM158" s="25"/>
      <c r="FN158" s="61">
        <f t="shared" si="432"/>
        <v>1845000</v>
      </c>
      <c r="FO158" s="25">
        <v>1845000</v>
      </c>
      <c r="FP158" s="25"/>
      <c r="FQ158" s="25">
        <f t="shared" si="433"/>
        <v>1450000</v>
      </c>
      <c r="FR158" s="25">
        <v>1450000</v>
      </c>
      <c r="FS158" s="182"/>
      <c r="FT158" s="25"/>
      <c r="FU158" s="25">
        <v>6554234</v>
      </c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>
        <f t="shared" si="325"/>
        <v>0</v>
      </c>
      <c r="GH158" s="25">
        <f t="shared" ref="GH158:GH221" si="474">GK158+GN158+GQ158+GT158+GW158+GZ158+HC158+HF158+HI158+HM158+HP158+HS158</f>
        <v>0</v>
      </c>
      <c r="GI158" s="25">
        <f t="shared" ref="GI158:GI221" si="475">GL158+GO158+GR158+GU158+GX158+HA158+HD158+HG158+HK158+HN158+HQ158+HT158+HU158</f>
        <v>0</v>
      </c>
      <c r="GJ158" s="25">
        <f t="shared" si="427"/>
        <v>0</v>
      </c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16"/>
      <c r="HV158" s="235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</row>
    <row r="159" spans="1:256" s="6" customFormat="1" ht="15.95" hidden="1" customHeight="1">
      <c r="A159" s="46"/>
      <c r="B159" s="46">
        <v>6914</v>
      </c>
      <c r="C159" s="47" t="s">
        <v>551</v>
      </c>
      <c r="D159" s="57">
        <f t="shared" si="452"/>
        <v>0</v>
      </c>
      <c r="E159" s="82">
        <f t="shared" si="434"/>
        <v>0</v>
      </c>
      <c r="F159" s="61">
        <f t="shared" si="453"/>
        <v>0</v>
      </c>
      <c r="G159" s="61">
        <f t="shared" si="454"/>
        <v>0</v>
      </c>
      <c r="H159" s="61">
        <f t="shared" si="467"/>
        <v>0</v>
      </c>
      <c r="I159" s="61">
        <f t="shared" si="467"/>
        <v>0</v>
      </c>
      <c r="J159" s="61">
        <f t="shared" si="455"/>
        <v>0</v>
      </c>
      <c r="K159" s="82">
        <f t="shared" si="435"/>
        <v>0</v>
      </c>
      <c r="L159" s="82">
        <f t="shared" si="436"/>
        <v>0</v>
      </c>
      <c r="M159" s="60">
        <f t="shared" si="406"/>
        <v>0</v>
      </c>
      <c r="N159" s="53">
        <f t="shared" si="437"/>
        <v>0</v>
      </c>
      <c r="O159" s="25">
        <f t="shared" si="472"/>
        <v>0</v>
      </c>
      <c r="P159" s="25">
        <f t="shared" si="416"/>
        <v>0</v>
      </c>
      <c r="Q159" s="25">
        <f t="shared" si="417"/>
        <v>0</v>
      </c>
      <c r="R159" s="25">
        <f t="shared" si="417"/>
        <v>0</v>
      </c>
      <c r="S159" s="25">
        <f t="shared" si="418"/>
        <v>0</v>
      </c>
      <c r="T159" s="25">
        <f t="shared" si="419"/>
        <v>0</v>
      </c>
      <c r="U159" s="25">
        <f t="shared" si="420"/>
        <v>0</v>
      </c>
      <c r="V159" s="25">
        <f t="shared" si="421"/>
        <v>0</v>
      </c>
      <c r="W159" s="25">
        <f t="shared" si="422"/>
        <v>0</v>
      </c>
      <c r="X159" s="25">
        <f t="shared" si="423"/>
        <v>0</v>
      </c>
      <c r="Y159" s="25">
        <f t="shared" si="424"/>
        <v>0</v>
      </c>
      <c r="Z159" s="25">
        <f t="shared" si="425"/>
        <v>0</v>
      </c>
      <c r="AA159" s="25">
        <f t="shared" si="425"/>
        <v>0</v>
      </c>
      <c r="AB159" s="25">
        <f t="shared" si="473"/>
        <v>0</v>
      </c>
      <c r="AC159" s="9">
        <f t="shared" si="473"/>
        <v>0</v>
      </c>
      <c r="AD159" s="25">
        <f t="shared" si="426"/>
        <v>0</v>
      </c>
      <c r="AE159" s="53">
        <f t="shared" si="438"/>
        <v>0</v>
      </c>
      <c r="AF159" s="61">
        <f t="shared" si="456"/>
        <v>0</v>
      </c>
      <c r="AG159" s="61">
        <f t="shared" si="457"/>
        <v>0</v>
      </c>
      <c r="AH159" s="53">
        <f t="shared" si="468"/>
        <v>0</v>
      </c>
      <c r="AI159" s="132">
        <f t="shared" si="428"/>
        <v>0</v>
      </c>
      <c r="AJ159" s="82">
        <f t="shared" si="439"/>
        <v>0</v>
      </c>
      <c r="AK159" s="82">
        <f t="shared" si="440"/>
        <v>0</v>
      </c>
      <c r="AL159" s="82">
        <f t="shared" si="441"/>
        <v>0</v>
      </c>
      <c r="AM159" s="82">
        <f t="shared" si="442"/>
        <v>0</v>
      </c>
      <c r="AN159" s="82">
        <f t="shared" si="443"/>
        <v>0</v>
      </c>
      <c r="AO159" s="82">
        <f t="shared" si="444"/>
        <v>0</v>
      </c>
      <c r="AP159" s="82">
        <f t="shared" si="445"/>
        <v>0</v>
      </c>
      <c r="AQ159" s="12">
        <f t="shared" si="469"/>
        <v>0</v>
      </c>
      <c r="AR159" s="30">
        <f t="shared" si="470"/>
        <v>0</v>
      </c>
      <c r="AS159" s="25"/>
      <c r="AT159" s="25"/>
      <c r="AU159" s="25"/>
      <c r="AV159" s="25"/>
      <c r="AW159" s="25"/>
      <c r="AX159" s="25"/>
      <c r="AY159" s="25"/>
      <c r="AZ159" s="25"/>
      <c r="BA159" s="25"/>
      <c r="BB159" s="30">
        <f t="shared" si="471"/>
        <v>0</v>
      </c>
      <c r="BC159" s="25"/>
      <c r="BD159" s="25"/>
      <c r="BE159" s="25"/>
      <c r="BF159" s="30">
        <f t="shared" si="446"/>
        <v>0</v>
      </c>
      <c r="BG159" s="25"/>
      <c r="BH159" s="25"/>
      <c r="BI159" s="25"/>
      <c r="BJ159" s="25"/>
      <c r="BK159" s="25"/>
      <c r="BL159" s="25"/>
      <c r="BM159" s="61">
        <f t="shared" si="458"/>
        <v>0</v>
      </c>
      <c r="BN159" s="25"/>
      <c r="BO159" s="25"/>
      <c r="BP159" s="25"/>
      <c r="BQ159" s="25"/>
      <c r="BR159" s="25"/>
      <c r="BS159" s="25"/>
      <c r="BT159" s="61">
        <f t="shared" si="459"/>
        <v>0</v>
      </c>
      <c r="BU159" s="25"/>
      <c r="BV159" s="25"/>
      <c r="BW159" s="61">
        <f t="shared" si="460"/>
        <v>0</v>
      </c>
      <c r="BX159" s="25"/>
      <c r="BY159" s="25"/>
      <c r="BZ159" s="25"/>
      <c r="CA159" s="25"/>
      <c r="CB159" s="61">
        <f t="shared" si="461"/>
        <v>0</v>
      </c>
      <c r="CC159" s="25"/>
      <c r="CD159" s="25"/>
      <c r="CE159" s="25"/>
      <c r="CF159" s="25"/>
      <c r="CG159" s="61">
        <f t="shared" si="462"/>
        <v>0</v>
      </c>
      <c r="CH159" s="25"/>
      <c r="CI159" s="25"/>
      <c r="CJ159" s="25"/>
      <c r="CK159" s="25"/>
      <c r="CL159" s="61">
        <f t="shared" si="463"/>
        <v>0</v>
      </c>
      <c r="CM159" s="25"/>
      <c r="CN159" s="25"/>
      <c r="CO159" s="25"/>
      <c r="CP159" s="25"/>
      <c r="CQ159" s="25"/>
      <c r="CR159" s="61">
        <f t="shared" si="464"/>
        <v>0</v>
      </c>
      <c r="CS159" s="25"/>
      <c r="CT159" s="25"/>
      <c r="CU159" s="25"/>
      <c r="CV159" s="25"/>
      <c r="CW159" s="61">
        <f t="shared" si="447"/>
        <v>0</v>
      </c>
      <c r="CX159" s="25"/>
      <c r="CY159" s="25"/>
      <c r="CZ159" s="25"/>
      <c r="DA159" s="25"/>
      <c r="DB159" s="61">
        <f t="shared" si="448"/>
        <v>0</v>
      </c>
      <c r="DC159" s="25"/>
      <c r="DD159" s="25"/>
      <c r="DE159" s="25"/>
      <c r="DF159" s="61">
        <f t="shared" si="449"/>
        <v>0</v>
      </c>
      <c r="DG159" s="25"/>
      <c r="DH159" s="25"/>
      <c r="DI159" s="25"/>
      <c r="DJ159" s="61">
        <f t="shared" si="450"/>
        <v>0</v>
      </c>
      <c r="DK159" s="25"/>
      <c r="DL159" s="25"/>
      <c r="DM159" s="25"/>
      <c r="DN159" s="61">
        <f t="shared" si="451"/>
        <v>0</v>
      </c>
      <c r="DO159" s="25"/>
      <c r="DP159" s="25"/>
      <c r="DQ159" s="25"/>
      <c r="DR159" s="61">
        <f t="shared" si="465"/>
        <v>0</v>
      </c>
      <c r="DS159" s="25"/>
      <c r="DT159" s="25"/>
      <c r="DU159" s="25"/>
      <c r="DV159" s="25"/>
      <c r="DW159" s="61">
        <f t="shared" si="407"/>
        <v>0</v>
      </c>
      <c r="DX159" s="25"/>
      <c r="DY159" s="25"/>
      <c r="DZ159" s="25"/>
      <c r="EA159" s="25"/>
      <c r="EB159" s="25"/>
      <c r="EC159" s="25"/>
      <c r="ED159" s="25"/>
      <c r="EE159" s="61">
        <f t="shared" si="466"/>
        <v>0</v>
      </c>
      <c r="EF159" s="25"/>
      <c r="EG159" s="25"/>
      <c r="EH159" s="25"/>
      <c r="EI159" s="25"/>
      <c r="EJ159" s="25"/>
      <c r="EK159" s="25"/>
      <c r="EL159" s="61">
        <f t="shared" si="429"/>
        <v>0</v>
      </c>
      <c r="EM159" s="25"/>
      <c r="EN159" s="25"/>
      <c r="EO159" s="61">
        <f t="shared" si="408"/>
        <v>0</v>
      </c>
      <c r="EP159" s="25"/>
      <c r="EQ159" s="25"/>
      <c r="ER159" s="25"/>
      <c r="ES159" s="25"/>
      <c r="ET159" s="25"/>
      <c r="EU159" s="61">
        <f t="shared" si="430"/>
        <v>0</v>
      </c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61">
        <f t="shared" si="431"/>
        <v>0</v>
      </c>
      <c r="FL159" s="25"/>
      <c r="FM159" s="25"/>
      <c r="FN159" s="61">
        <f t="shared" si="432"/>
        <v>0</v>
      </c>
      <c r="FO159" s="25"/>
      <c r="FP159" s="25"/>
      <c r="FQ159" s="25">
        <f t="shared" si="433"/>
        <v>0</v>
      </c>
      <c r="FR159" s="25"/>
      <c r="FS159" s="182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>
        <f t="shared" si="325"/>
        <v>0</v>
      </c>
      <c r="GH159" s="25">
        <f t="shared" si="474"/>
        <v>0</v>
      </c>
      <c r="GI159" s="25">
        <f t="shared" si="475"/>
        <v>0</v>
      </c>
      <c r="GJ159" s="25">
        <f t="shared" si="427"/>
        <v>0</v>
      </c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16"/>
      <c r="HV159" s="235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</row>
    <row r="160" spans="1:256" s="6" customFormat="1" ht="15.95" hidden="1" customHeight="1">
      <c r="A160" s="46"/>
      <c r="B160" s="46">
        <v>6915</v>
      </c>
      <c r="C160" s="47" t="s">
        <v>455</v>
      </c>
      <c r="D160" s="57">
        <f t="shared" si="452"/>
        <v>20314900</v>
      </c>
      <c r="E160" s="82">
        <f t="shared" si="434"/>
        <v>4114000</v>
      </c>
      <c r="F160" s="61">
        <f t="shared" si="453"/>
        <v>0</v>
      </c>
      <c r="G160" s="61">
        <f t="shared" si="454"/>
        <v>0</v>
      </c>
      <c r="H160" s="61">
        <f t="shared" si="467"/>
        <v>0</v>
      </c>
      <c r="I160" s="61">
        <f t="shared" si="467"/>
        <v>0</v>
      </c>
      <c r="J160" s="61">
        <f t="shared" si="455"/>
        <v>1994000</v>
      </c>
      <c r="K160" s="82">
        <f t="shared" si="435"/>
        <v>2120000</v>
      </c>
      <c r="L160" s="82">
        <f t="shared" si="436"/>
        <v>0</v>
      </c>
      <c r="M160" s="60">
        <f t="shared" si="406"/>
        <v>0</v>
      </c>
      <c r="N160" s="53">
        <f t="shared" si="437"/>
        <v>0</v>
      </c>
      <c r="O160" s="25">
        <f t="shared" si="472"/>
        <v>0</v>
      </c>
      <c r="P160" s="25">
        <f t="shared" si="416"/>
        <v>0</v>
      </c>
      <c r="Q160" s="25">
        <f t="shared" si="417"/>
        <v>0</v>
      </c>
      <c r="R160" s="25">
        <f t="shared" si="417"/>
        <v>0</v>
      </c>
      <c r="S160" s="25">
        <f t="shared" si="418"/>
        <v>0</v>
      </c>
      <c r="T160" s="25">
        <f t="shared" si="419"/>
        <v>0</v>
      </c>
      <c r="U160" s="25">
        <f t="shared" si="420"/>
        <v>0</v>
      </c>
      <c r="V160" s="25">
        <f t="shared" si="421"/>
        <v>0</v>
      </c>
      <c r="W160" s="25">
        <f t="shared" si="422"/>
        <v>0</v>
      </c>
      <c r="X160" s="25">
        <f t="shared" si="423"/>
        <v>0</v>
      </c>
      <c r="Y160" s="25">
        <f t="shared" si="424"/>
        <v>0</v>
      </c>
      <c r="Z160" s="25">
        <f t="shared" si="425"/>
        <v>0</v>
      </c>
      <c r="AA160" s="25">
        <f t="shared" si="425"/>
        <v>0</v>
      </c>
      <c r="AB160" s="25">
        <f t="shared" si="473"/>
        <v>0</v>
      </c>
      <c r="AC160" s="9">
        <f t="shared" si="473"/>
        <v>0</v>
      </c>
      <c r="AD160" s="25">
        <f t="shared" si="426"/>
        <v>0</v>
      </c>
      <c r="AE160" s="53">
        <f t="shared" si="438"/>
        <v>16200900</v>
      </c>
      <c r="AF160" s="61">
        <f t="shared" si="456"/>
        <v>0</v>
      </c>
      <c r="AG160" s="61">
        <f t="shared" si="457"/>
        <v>16200900</v>
      </c>
      <c r="AH160" s="53">
        <f t="shared" si="468"/>
        <v>0</v>
      </c>
      <c r="AI160" s="132">
        <f t="shared" si="428"/>
        <v>0</v>
      </c>
      <c r="AJ160" s="82">
        <f t="shared" si="439"/>
        <v>0</v>
      </c>
      <c r="AK160" s="82">
        <f t="shared" si="440"/>
        <v>0</v>
      </c>
      <c r="AL160" s="82">
        <f t="shared" si="441"/>
        <v>0</v>
      </c>
      <c r="AM160" s="82">
        <f t="shared" si="442"/>
        <v>0</v>
      </c>
      <c r="AN160" s="82">
        <f t="shared" si="443"/>
        <v>0</v>
      </c>
      <c r="AO160" s="82">
        <f t="shared" si="444"/>
        <v>0</v>
      </c>
      <c r="AP160" s="82">
        <f t="shared" si="445"/>
        <v>0</v>
      </c>
      <c r="AQ160" s="12">
        <f t="shared" si="469"/>
        <v>0</v>
      </c>
      <c r="AR160" s="30">
        <f t="shared" si="470"/>
        <v>0</v>
      </c>
      <c r="AS160" s="25"/>
      <c r="AT160" s="25"/>
      <c r="AU160" s="25"/>
      <c r="AV160" s="25"/>
      <c r="AW160" s="25"/>
      <c r="AX160" s="25"/>
      <c r="AY160" s="25"/>
      <c r="AZ160" s="25"/>
      <c r="BA160" s="25"/>
      <c r="BB160" s="30">
        <f t="shared" si="471"/>
        <v>0</v>
      </c>
      <c r="BC160" s="25"/>
      <c r="BD160" s="25"/>
      <c r="BE160" s="25"/>
      <c r="BF160" s="30">
        <f t="shared" si="446"/>
        <v>0</v>
      </c>
      <c r="BG160" s="25"/>
      <c r="BH160" s="25"/>
      <c r="BI160" s="25"/>
      <c r="BJ160" s="25"/>
      <c r="BK160" s="25"/>
      <c r="BL160" s="25"/>
      <c r="BM160" s="61">
        <f t="shared" si="458"/>
        <v>0</v>
      </c>
      <c r="BN160" s="25"/>
      <c r="BO160" s="25"/>
      <c r="BP160" s="25"/>
      <c r="BQ160" s="25"/>
      <c r="BR160" s="25"/>
      <c r="BS160" s="25"/>
      <c r="BT160" s="61">
        <f t="shared" si="459"/>
        <v>0</v>
      </c>
      <c r="BU160" s="25"/>
      <c r="BV160" s="25"/>
      <c r="BW160" s="61">
        <f t="shared" si="460"/>
        <v>3860000</v>
      </c>
      <c r="BX160" s="25"/>
      <c r="BY160" s="25"/>
      <c r="BZ160" s="25">
        <v>3860000</v>
      </c>
      <c r="CA160" s="25"/>
      <c r="CB160" s="61">
        <f t="shared" si="461"/>
        <v>0</v>
      </c>
      <c r="CC160" s="25"/>
      <c r="CD160" s="25"/>
      <c r="CE160" s="25"/>
      <c r="CF160" s="25"/>
      <c r="CG160" s="61">
        <f t="shared" si="462"/>
        <v>0</v>
      </c>
      <c r="CH160" s="25"/>
      <c r="CI160" s="25"/>
      <c r="CJ160" s="25"/>
      <c r="CK160" s="25"/>
      <c r="CL160" s="61">
        <f t="shared" si="463"/>
        <v>190000</v>
      </c>
      <c r="CM160" s="25"/>
      <c r="CN160" s="25"/>
      <c r="CO160" s="25">
        <v>190000</v>
      </c>
      <c r="CP160" s="25"/>
      <c r="CQ160" s="25"/>
      <c r="CR160" s="61">
        <f t="shared" si="464"/>
        <v>270000</v>
      </c>
      <c r="CS160" s="25"/>
      <c r="CT160" s="25"/>
      <c r="CU160" s="25">
        <v>270000</v>
      </c>
      <c r="CV160" s="25"/>
      <c r="CW160" s="61">
        <f t="shared" si="447"/>
        <v>600000</v>
      </c>
      <c r="CX160" s="25"/>
      <c r="CY160" s="25"/>
      <c r="CZ160" s="25">
        <v>600000</v>
      </c>
      <c r="DA160" s="25"/>
      <c r="DB160" s="61">
        <f t="shared" si="448"/>
        <v>10510900</v>
      </c>
      <c r="DC160" s="25"/>
      <c r="DD160" s="25"/>
      <c r="DE160" s="25">
        <v>10510900</v>
      </c>
      <c r="DF160" s="61">
        <f t="shared" si="449"/>
        <v>1994000</v>
      </c>
      <c r="DG160" s="25">
        <v>1994000</v>
      </c>
      <c r="DH160" s="25"/>
      <c r="DI160" s="25"/>
      <c r="DJ160" s="61">
        <f t="shared" si="450"/>
        <v>0</v>
      </c>
      <c r="DK160" s="25"/>
      <c r="DL160" s="25"/>
      <c r="DM160" s="25"/>
      <c r="DN160" s="61">
        <f t="shared" si="451"/>
        <v>0</v>
      </c>
      <c r="DO160" s="25"/>
      <c r="DP160" s="25"/>
      <c r="DQ160" s="25"/>
      <c r="DR160" s="61">
        <f t="shared" si="465"/>
        <v>0</v>
      </c>
      <c r="DS160" s="25"/>
      <c r="DT160" s="25"/>
      <c r="DU160" s="25"/>
      <c r="DV160" s="25"/>
      <c r="DW160" s="61">
        <f t="shared" si="407"/>
        <v>0</v>
      </c>
      <c r="DX160" s="25"/>
      <c r="DY160" s="25"/>
      <c r="DZ160" s="25"/>
      <c r="EA160" s="25"/>
      <c r="EB160" s="25"/>
      <c r="EC160" s="25"/>
      <c r="ED160" s="25"/>
      <c r="EE160" s="61">
        <f t="shared" si="466"/>
        <v>770000</v>
      </c>
      <c r="EF160" s="25"/>
      <c r="EG160" s="25"/>
      <c r="EH160" s="25"/>
      <c r="EI160" s="25">
        <v>770000</v>
      </c>
      <c r="EJ160" s="25"/>
      <c r="EK160" s="25"/>
      <c r="EL160" s="61">
        <f t="shared" si="429"/>
        <v>0</v>
      </c>
      <c r="EM160" s="25"/>
      <c r="EN160" s="25"/>
      <c r="EO160" s="61">
        <f t="shared" si="408"/>
        <v>0</v>
      </c>
      <c r="EP160" s="25"/>
      <c r="EQ160" s="25"/>
      <c r="ER160" s="25"/>
      <c r="ES160" s="25"/>
      <c r="ET160" s="25"/>
      <c r="EU160" s="61">
        <f t="shared" si="430"/>
        <v>0</v>
      </c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>
        <v>2120000</v>
      </c>
      <c r="FH160" s="25"/>
      <c r="FI160" s="25"/>
      <c r="FJ160" s="25"/>
      <c r="FK160" s="61">
        <f t="shared" si="431"/>
        <v>0</v>
      </c>
      <c r="FL160" s="25"/>
      <c r="FM160" s="25"/>
      <c r="FN160" s="61">
        <f t="shared" si="432"/>
        <v>0</v>
      </c>
      <c r="FO160" s="25"/>
      <c r="FP160" s="25"/>
      <c r="FQ160" s="25">
        <f t="shared" si="433"/>
        <v>0</v>
      </c>
      <c r="FR160" s="25"/>
      <c r="FS160" s="182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>
        <f t="shared" si="325"/>
        <v>0</v>
      </c>
      <c r="GH160" s="25">
        <f t="shared" si="474"/>
        <v>0</v>
      </c>
      <c r="GI160" s="25">
        <f t="shared" si="475"/>
        <v>0</v>
      </c>
      <c r="GJ160" s="25">
        <f t="shared" si="427"/>
        <v>0</v>
      </c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16"/>
      <c r="HV160" s="235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</row>
    <row r="161" spans="1:256" s="6" customFormat="1" ht="15.95" hidden="1" customHeight="1">
      <c r="A161" s="46"/>
      <c r="B161" s="46">
        <v>6916</v>
      </c>
      <c r="C161" s="47" t="s">
        <v>456</v>
      </c>
      <c r="D161" s="57">
        <f t="shared" si="452"/>
        <v>520000</v>
      </c>
      <c r="E161" s="82">
        <f t="shared" si="434"/>
        <v>0</v>
      </c>
      <c r="F161" s="61">
        <f t="shared" si="453"/>
        <v>0</v>
      </c>
      <c r="G161" s="61">
        <f t="shared" si="454"/>
        <v>0</v>
      </c>
      <c r="H161" s="61">
        <f t="shared" si="467"/>
        <v>0</v>
      </c>
      <c r="I161" s="61">
        <f t="shared" si="467"/>
        <v>0</v>
      </c>
      <c r="J161" s="61">
        <f t="shared" si="455"/>
        <v>0</v>
      </c>
      <c r="K161" s="82">
        <f t="shared" si="435"/>
        <v>0</v>
      </c>
      <c r="L161" s="82">
        <f t="shared" si="436"/>
        <v>0</v>
      </c>
      <c r="M161" s="60">
        <f t="shared" si="406"/>
        <v>0</v>
      </c>
      <c r="N161" s="53">
        <f t="shared" si="437"/>
        <v>0</v>
      </c>
      <c r="O161" s="25">
        <f t="shared" si="472"/>
        <v>0</v>
      </c>
      <c r="P161" s="25">
        <f t="shared" si="416"/>
        <v>0</v>
      </c>
      <c r="Q161" s="25">
        <f t="shared" si="417"/>
        <v>0</v>
      </c>
      <c r="R161" s="25">
        <f t="shared" si="417"/>
        <v>0</v>
      </c>
      <c r="S161" s="25">
        <f t="shared" si="418"/>
        <v>0</v>
      </c>
      <c r="T161" s="25">
        <f t="shared" si="419"/>
        <v>0</v>
      </c>
      <c r="U161" s="25">
        <f t="shared" si="420"/>
        <v>0</v>
      </c>
      <c r="V161" s="25">
        <f t="shared" si="421"/>
        <v>0</v>
      </c>
      <c r="W161" s="25">
        <f t="shared" si="422"/>
        <v>0</v>
      </c>
      <c r="X161" s="25">
        <f t="shared" si="423"/>
        <v>0</v>
      </c>
      <c r="Y161" s="25">
        <f t="shared" si="424"/>
        <v>0</v>
      </c>
      <c r="Z161" s="25">
        <f t="shared" si="425"/>
        <v>0</v>
      </c>
      <c r="AA161" s="25">
        <f t="shared" si="425"/>
        <v>0</v>
      </c>
      <c r="AB161" s="25">
        <f t="shared" si="473"/>
        <v>0</v>
      </c>
      <c r="AC161" s="9">
        <f t="shared" si="473"/>
        <v>0</v>
      </c>
      <c r="AD161" s="25">
        <f t="shared" si="426"/>
        <v>0</v>
      </c>
      <c r="AE161" s="53">
        <f t="shared" si="438"/>
        <v>520000</v>
      </c>
      <c r="AF161" s="61">
        <f t="shared" si="456"/>
        <v>0</v>
      </c>
      <c r="AG161" s="61">
        <f t="shared" si="457"/>
        <v>520000</v>
      </c>
      <c r="AH161" s="53">
        <f t="shared" si="468"/>
        <v>0</v>
      </c>
      <c r="AI161" s="132">
        <f t="shared" si="428"/>
        <v>0</v>
      </c>
      <c r="AJ161" s="82">
        <f t="shared" si="439"/>
        <v>0</v>
      </c>
      <c r="AK161" s="82">
        <f t="shared" si="440"/>
        <v>0</v>
      </c>
      <c r="AL161" s="82">
        <f t="shared" si="441"/>
        <v>0</v>
      </c>
      <c r="AM161" s="82">
        <f t="shared" si="442"/>
        <v>0</v>
      </c>
      <c r="AN161" s="82">
        <f t="shared" si="443"/>
        <v>0</v>
      </c>
      <c r="AO161" s="82">
        <f t="shared" si="444"/>
        <v>0</v>
      </c>
      <c r="AP161" s="82">
        <f t="shared" si="445"/>
        <v>0</v>
      </c>
      <c r="AQ161" s="12">
        <f t="shared" si="469"/>
        <v>0</v>
      </c>
      <c r="AR161" s="30">
        <f t="shared" si="470"/>
        <v>0</v>
      </c>
      <c r="AS161" s="25"/>
      <c r="AT161" s="25"/>
      <c r="AU161" s="25"/>
      <c r="AV161" s="25"/>
      <c r="AW161" s="25"/>
      <c r="AX161" s="25"/>
      <c r="AY161" s="25"/>
      <c r="AZ161" s="25"/>
      <c r="BA161" s="25"/>
      <c r="BB161" s="30">
        <f t="shared" si="471"/>
        <v>0</v>
      </c>
      <c r="BC161" s="25"/>
      <c r="BD161" s="25"/>
      <c r="BE161" s="25"/>
      <c r="BF161" s="30">
        <f t="shared" si="446"/>
        <v>0</v>
      </c>
      <c r="BG161" s="25"/>
      <c r="BH161" s="25"/>
      <c r="BI161" s="25"/>
      <c r="BJ161" s="25"/>
      <c r="BK161" s="25"/>
      <c r="BL161" s="25"/>
      <c r="BM161" s="61">
        <f t="shared" si="458"/>
        <v>0</v>
      </c>
      <c r="BN161" s="25"/>
      <c r="BO161" s="25"/>
      <c r="BP161" s="25"/>
      <c r="BQ161" s="25"/>
      <c r="BR161" s="25"/>
      <c r="BS161" s="25"/>
      <c r="BT161" s="61">
        <f t="shared" si="459"/>
        <v>0</v>
      </c>
      <c r="BU161" s="25"/>
      <c r="BV161" s="25"/>
      <c r="BW161" s="61">
        <f t="shared" si="460"/>
        <v>0</v>
      </c>
      <c r="BX161" s="25"/>
      <c r="BY161" s="25"/>
      <c r="BZ161" s="25"/>
      <c r="CA161" s="25"/>
      <c r="CB161" s="61">
        <f t="shared" si="461"/>
        <v>450000</v>
      </c>
      <c r="CC161" s="25"/>
      <c r="CD161" s="25"/>
      <c r="CE161" s="25">
        <v>450000</v>
      </c>
      <c r="CF161" s="25"/>
      <c r="CG161" s="61">
        <f t="shared" si="462"/>
        <v>0</v>
      </c>
      <c r="CH161" s="25"/>
      <c r="CI161" s="25"/>
      <c r="CJ161" s="25"/>
      <c r="CK161" s="25"/>
      <c r="CL161" s="61">
        <f t="shared" si="463"/>
        <v>0</v>
      </c>
      <c r="CM161" s="25"/>
      <c r="CN161" s="25"/>
      <c r="CO161" s="25"/>
      <c r="CP161" s="25"/>
      <c r="CQ161" s="25"/>
      <c r="CR161" s="61">
        <f t="shared" si="464"/>
        <v>70000</v>
      </c>
      <c r="CS161" s="25"/>
      <c r="CT161" s="25"/>
      <c r="CU161" s="25">
        <v>70000</v>
      </c>
      <c r="CV161" s="25"/>
      <c r="CW161" s="61">
        <f t="shared" si="447"/>
        <v>0</v>
      </c>
      <c r="CX161" s="25"/>
      <c r="CY161" s="25"/>
      <c r="CZ161" s="25"/>
      <c r="DA161" s="25"/>
      <c r="DB161" s="61">
        <f t="shared" si="448"/>
        <v>0</v>
      </c>
      <c r="DC161" s="25"/>
      <c r="DD161" s="25"/>
      <c r="DE161" s="25"/>
      <c r="DF161" s="61">
        <f t="shared" si="449"/>
        <v>0</v>
      </c>
      <c r="DG161" s="25"/>
      <c r="DH161" s="25"/>
      <c r="DI161" s="25"/>
      <c r="DJ161" s="61">
        <f t="shared" si="450"/>
        <v>0</v>
      </c>
      <c r="DK161" s="25"/>
      <c r="DL161" s="25"/>
      <c r="DM161" s="25"/>
      <c r="DN161" s="61">
        <f t="shared" si="451"/>
        <v>0</v>
      </c>
      <c r="DO161" s="25"/>
      <c r="DP161" s="25"/>
      <c r="DQ161" s="25"/>
      <c r="DR161" s="61">
        <f t="shared" si="465"/>
        <v>0</v>
      </c>
      <c r="DS161" s="25"/>
      <c r="DT161" s="25"/>
      <c r="DU161" s="25"/>
      <c r="DV161" s="25"/>
      <c r="DW161" s="61">
        <f t="shared" si="407"/>
        <v>0</v>
      </c>
      <c r="DX161" s="25"/>
      <c r="DY161" s="25"/>
      <c r="DZ161" s="25"/>
      <c r="EA161" s="25"/>
      <c r="EB161" s="25"/>
      <c r="EC161" s="25"/>
      <c r="ED161" s="25"/>
      <c r="EE161" s="61">
        <f t="shared" si="466"/>
        <v>0</v>
      </c>
      <c r="EF161" s="25"/>
      <c r="EG161" s="25"/>
      <c r="EH161" s="25"/>
      <c r="EI161" s="25"/>
      <c r="EJ161" s="25"/>
      <c r="EK161" s="25"/>
      <c r="EL161" s="61">
        <f t="shared" si="429"/>
        <v>0</v>
      </c>
      <c r="EM161" s="25"/>
      <c r="EN161" s="25"/>
      <c r="EO161" s="61">
        <f t="shared" si="408"/>
        <v>0</v>
      </c>
      <c r="EP161" s="25"/>
      <c r="EQ161" s="25"/>
      <c r="ER161" s="25"/>
      <c r="ES161" s="25"/>
      <c r="ET161" s="25"/>
      <c r="EU161" s="61">
        <f t="shared" si="430"/>
        <v>0</v>
      </c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61">
        <f t="shared" si="431"/>
        <v>0</v>
      </c>
      <c r="FL161" s="25"/>
      <c r="FM161" s="25"/>
      <c r="FN161" s="61">
        <f t="shared" si="432"/>
        <v>0</v>
      </c>
      <c r="FO161" s="25"/>
      <c r="FP161" s="25"/>
      <c r="FQ161" s="25">
        <f t="shared" si="433"/>
        <v>0</v>
      </c>
      <c r="FR161" s="25"/>
      <c r="FS161" s="182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>
        <f t="shared" si="325"/>
        <v>0</v>
      </c>
      <c r="GH161" s="25">
        <f t="shared" si="474"/>
        <v>0</v>
      </c>
      <c r="GI161" s="25">
        <f t="shared" si="475"/>
        <v>0</v>
      </c>
      <c r="GJ161" s="25">
        <f t="shared" si="427"/>
        <v>0</v>
      </c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16"/>
      <c r="HV161" s="235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</row>
    <row r="162" spans="1:256" s="6" customFormat="1" ht="15.95" hidden="1" customHeight="1">
      <c r="A162" s="46"/>
      <c r="B162" s="46">
        <v>6917</v>
      </c>
      <c r="C162" s="47" t="s">
        <v>553</v>
      </c>
      <c r="D162" s="57">
        <f t="shared" si="452"/>
        <v>20951000</v>
      </c>
      <c r="E162" s="82">
        <f t="shared" si="434"/>
        <v>14195000</v>
      </c>
      <c r="F162" s="61">
        <f t="shared" si="453"/>
        <v>1545000</v>
      </c>
      <c r="G162" s="61">
        <f t="shared" si="454"/>
        <v>0</v>
      </c>
      <c r="H162" s="61">
        <f t="shared" si="467"/>
        <v>0</v>
      </c>
      <c r="I162" s="61">
        <f t="shared" si="467"/>
        <v>0</v>
      </c>
      <c r="J162" s="61">
        <f t="shared" si="455"/>
        <v>0</v>
      </c>
      <c r="K162" s="82">
        <f t="shared" si="435"/>
        <v>6120000</v>
      </c>
      <c r="L162" s="82">
        <f t="shared" si="436"/>
        <v>6530000</v>
      </c>
      <c r="M162" s="60">
        <f t="shared" si="406"/>
        <v>0</v>
      </c>
      <c r="N162" s="53">
        <f t="shared" si="437"/>
        <v>0</v>
      </c>
      <c r="O162" s="25">
        <f t="shared" si="472"/>
        <v>0</v>
      </c>
      <c r="P162" s="25">
        <f t="shared" si="416"/>
        <v>0</v>
      </c>
      <c r="Q162" s="25">
        <f t="shared" si="417"/>
        <v>0</v>
      </c>
      <c r="R162" s="25">
        <f t="shared" si="417"/>
        <v>0</v>
      </c>
      <c r="S162" s="25">
        <f t="shared" si="418"/>
        <v>0</v>
      </c>
      <c r="T162" s="25">
        <f t="shared" si="419"/>
        <v>0</v>
      </c>
      <c r="U162" s="25">
        <f t="shared" si="420"/>
        <v>0</v>
      </c>
      <c r="V162" s="25">
        <f t="shared" si="421"/>
        <v>0</v>
      </c>
      <c r="W162" s="25">
        <f t="shared" si="422"/>
        <v>0</v>
      </c>
      <c r="X162" s="25">
        <f t="shared" si="423"/>
        <v>0</v>
      </c>
      <c r="Y162" s="25">
        <f t="shared" si="424"/>
        <v>0</v>
      </c>
      <c r="Z162" s="25">
        <f t="shared" si="425"/>
        <v>0</v>
      </c>
      <c r="AA162" s="25">
        <f t="shared" si="425"/>
        <v>0</v>
      </c>
      <c r="AB162" s="25">
        <f t="shared" si="473"/>
        <v>0</v>
      </c>
      <c r="AC162" s="9">
        <f t="shared" si="473"/>
        <v>0</v>
      </c>
      <c r="AD162" s="25">
        <f t="shared" si="426"/>
        <v>0</v>
      </c>
      <c r="AE162" s="53">
        <f t="shared" si="438"/>
        <v>6756000</v>
      </c>
      <c r="AF162" s="61">
        <f t="shared" si="456"/>
        <v>0</v>
      </c>
      <c r="AG162" s="61">
        <f t="shared" si="457"/>
        <v>6756000</v>
      </c>
      <c r="AH162" s="53">
        <f t="shared" si="468"/>
        <v>0</v>
      </c>
      <c r="AI162" s="132">
        <f t="shared" si="428"/>
        <v>0</v>
      </c>
      <c r="AJ162" s="82">
        <f t="shared" si="439"/>
        <v>0</v>
      </c>
      <c r="AK162" s="82">
        <f t="shared" si="440"/>
        <v>0</v>
      </c>
      <c r="AL162" s="82">
        <f t="shared" si="441"/>
        <v>0</v>
      </c>
      <c r="AM162" s="82">
        <f t="shared" si="442"/>
        <v>0</v>
      </c>
      <c r="AN162" s="82">
        <f t="shared" si="443"/>
        <v>0</v>
      </c>
      <c r="AO162" s="82">
        <f t="shared" si="444"/>
        <v>0</v>
      </c>
      <c r="AP162" s="82">
        <f t="shared" si="445"/>
        <v>0</v>
      </c>
      <c r="AQ162" s="12">
        <f t="shared" si="469"/>
        <v>0</v>
      </c>
      <c r="AR162" s="30">
        <f t="shared" si="470"/>
        <v>0</v>
      </c>
      <c r="AS162" s="25"/>
      <c r="AT162" s="25"/>
      <c r="AU162" s="25"/>
      <c r="AV162" s="25"/>
      <c r="AW162" s="25"/>
      <c r="AX162" s="25"/>
      <c r="AY162" s="25"/>
      <c r="AZ162" s="25"/>
      <c r="BA162" s="25">
        <v>50000</v>
      </c>
      <c r="BB162" s="30">
        <f t="shared" si="471"/>
        <v>1495000</v>
      </c>
      <c r="BC162" s="25">
        <v>1495000</v>
      </c>
      <c r="BD162" s="25"/>
      <c r="BE162" s="25"/>
      <c r="BF162" s="30">
        <f t="shared" si="446"/>
        <v>0</v>
      </c>
      <c r="BG162" s="25"/>
      <c r="BH162" s="25"/>
      <c r="BI162" s="25"/>
      <c r="BJ162" s="25"/>
      <c r="BK162" s="25"/>
      <c r="BL162" s="25"/>
      <c r="BM162" s="61">
        <f t="shared" si="458"/>
        <v>1560000</v>
      </c>
      <c r="BN162" s="25"/>
      <c r="BO162" s="25"/>
      <c r="BP162" s="25">
        <v>1560000</v>
      </c>
      <c r="BQ162" s="25"/>
      <c r="BR162" s="25"/>
      <c r="BS162" s="25"/>
      <c r="BT162" s="61">
        <f t="shared" si="459"/>
        <v>0</v>
      </c>
      <c r="BU162" s="25"/>
      <c r="BV162" s="25"/>
      <c r="BW162" s="61">
        <f t="shared" si="460"/>
        <v>598000</v>
      </c>
      <c r="BX162" s="25"/>
      <c r="BY162" s="25"/>
      <c r="BZ162" s="25">
        <v>598000</v>
      </c>
      <c r="CA162" s="25"/>
      <c r="CB162" s="61">
        <f t="shared" si="461"/>
        <v>0</v>
      </c>
      <c r="CC162" s="25"/>
      <c r="CD162" s="25"/>
      <c r="CE162" s="25"/>
      <c r="CF162" s="25"/>
      <c r="CG162" s="61">
        <f t="shared" si="462"/>
        <v>4000000</v>
      </c>
      <c r="CH162" s="25"/>
      <c r="CI162" s="25"/>
      <c r="CJ162" s="25">
        <v>4000000</v>
      </c>
      <c r="CK162" s="25"/>
      <c r="CL162" s="61">
        <f t="shared" si="463"/>
        <v>0</v>
      </c>
      <c r="CM162" s="25"/>
      <c r="CN162" s="25"/>
      <c r="CO162" s="25"/>
      <c r="CP162" s="25"/>
      <c r="CQ162" s="25"/>
      <c r="CR162" s="61">
        <f t="shared" si="464"/>
        <v>0</v>
      </c>
      <c r="CS162" s="25"/>
      <c r="CT162" s="25"/>
      <c r="CU162" s="25"/>
      <c r="CV162" s="25"/>
      <c r="CW162" s="61">
        <f t="shared" si="447"/>
        <v>598000</v>
      </c>
      <c r="CX162" s="25"/>
      <c r="CY162" s="25"/>
      <c r="CZ162" s="25">
        <v>598000</v>
      </c>
      <c r="DA162" s="25"/>
      <c r="DB162" s="61">
        <f t="shared" si="448"/>
        <v>0</v>
      </c>
      <c r="DC162" s="25"/>
      <c r="DD162" s="25"/>
      <c r="DE162" s="25"/>
      <c r="DF162" s="61">
        <f t="shared" si="449"/>
        <v>0</v>
      </c>
      <c r="DG162" s="25"/>
      <c r="DH162" s="25"/>
      <c r="DI162" s="25"/>
      <c r="DJ162" s="61">
        <f t="shared" si="450"/>
        <v>0</v>
      </c>
      <c r="DK162" s="25"/>
      <c r="DL162" s="25"/>
      <c r="DM162" s="25"/>
      <c r="DN162" s="61">
        <f t="shared" si="451"/>
        <v>0</v>
      </c>
      <c r="DO162" s="25"/>
      <c r="DP162" s="25"/>
      <c r="DQ162" s="25"/>
      <c r="DR162" s="61">
        <f t="shared" si="465"/>
        <v>0</v>
      </c>
      <c r="DS162" s="25"/>
      <c r="DT162" s="25"/>
      <c r="DU162" s="25"/>
      <c r="DV162" s="25"/>
      <c r="DW162" s="61">
        <f t="shared" si="407"/>
        <v>0</v>
      </c>
      <c r="DX162" s="25"/>
      <c r="DY162" s="25"/>
      <c r="DZ162" s="25"/>
      <c r="EA162" s="25"/>
      <c r="EB162" s="25"/>
      <c r="EC162" s="25"/>
      <c r="ED162" s="25"/>
      <c r="EE162" s="61">
        <f t="shared" si="466"/>
        <v>0</v>
      </c>
      <c r="EF162" s="25"/>
      <c r="EG162" s="25"/>
      <c r="EH162" s="25"/>
      <c r="EI162" s="25"/>
      <c r="EJ162" s="25"/>
      <c r="EK162" s="25"/>
      <c r="EL162" s="61">
        <f t="shared" si="429"/>
        <v>0</v>
      </c>
      <c r="EM162" s="25"/>
      <c r="EN162" s="25"/>
      <c r="EO162" s="61">
        <f t="shared" si="408"/>
        <v>0</v>
      </c>
      <c r="EP162" s="25"/>
      <c r="EQ162" s="25"/>
      <c r="ER162" s="25"/>
      <c r="ES162" s="25"/>
      <c r="ET162" s="25"/>
      <c r="EU162" s="61">
        <f t="shared" si="430"/>
        <v>0</v>
      </c>
      <c r="EV162" s="25"/>
      <c r="EW162" s="25"/>
      <c r="EX162" s="25"/>
      <c r="EY162" s="25"/>
      <c r="EZ162" s="25"/>
      <c r="FA162" s="25"/>
      <c r="FB162" s="25">
        <v>3150000</v>
      </c>
      <c r="FC162" s="25"/>
      <c r="FD162" s="25"/>
      <c r="FE162" s="25"/>
      <c r="FF162" s="25"/>
      <c r="FG162" s="25">
        <v>2970000</v>
      </c>
      <c r="FH162" s="25"/>
      <c r="FI162" s="25"/>
      <c r="FJ162" s="25"/>
      <c r="FK162" s="61">
        <f t="shared" si="431"/>
        <v>0</v>
      </c>
      <c r="FL162" s="25"/>
      <c r="FM162" s="25"/>
      <c r="FN162" s="61">
        <f t="shared" si="432"/>
        <v>0</v>
      </c>
      <c r="FO162" s="25"/>
      <c r="FP162" s="25"/>
      <c r="FQ162" s="25">
        <f t="shared" si="433"/>
        <v>0</v>
      </c>
      <c r="FR162" s="25"/>
      <c r="FS162" s="182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>
        <f t="shared" si="325"/>
        <v>6530000</v>
      </c>
      <c r="GH162" s="25">
        <f t="shared" si="474"/>
        <v>6530000</v>
      </c>
      <c r="GI162" s="25">
        <f t="shared" si="475"/>
        <v>0</v>
      </c>
      <c r="GJ162" s="25">
        <f t="shared" si="427"/>
        <v>0</v>
      </c>
      <c r="GK162" s="25">
        <v>1000000</v>
      </c>
      <c r="GL162" s="25"/>
      <c r="GM162" s="25"/>
      <c r="GN162" s="25">
        <v>1530000</v>
      </c>
      <c r="GO162" s="25"/>
      <c r="GP162" s="25"/>
      <c r="GQ162" s="25">
        <v>1000000</v>
      </c>
      <c r="GR162" s="25"/>
      <c r="GS162" s="25"/>
      <c r="GT162" s="25">
        <v>1000000</v>
      </c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>
        <v>1000000</v>
      </c>
      <c r="HN162" s="25"/>
      <c r="HO162" s="25"/>
      <c r="HP162" s="25">
        <v>1000000</v>
      </c>
      <c r="HQ162" s="25"/>
      <c r="HR162" s="25"/>
      <c r="HS162" s="25"/>
      <c r="HT162" s="25"/>
      <c r="HU162" s="216"/>
      <c r="HV162" s="235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</row>
    <row r="163" spans="1:256" s="6" customFormat="1" ht="15.95" hidden="1" customHeight="1">
      <c r="A163" s="46"/>
      <c r="B163" s="46">
        <v>6918</v>
      </c>
      <c r="C163" s="47" t="s">
        <v>554</v>
      </c>
      <c r="D163" s="57">
        <f t="shared" si="452"/>
        <v>0</v>
      </c>
      <c r="E163" s="82">
        <f t="shared" si="434"/>
        <v>0</v>
      </c>
      <c r="F163" s="61">
        <f t="shared" si="453"/>
        <v>0</v>
      </c>
      <c r="G163" s="61">
        <f t="shared" si="454"/>
        <v>0</v>
      </c>
      <c r="H163" s="61">
        <f t="shared" si="467"/>
        <v>0</v>
      </c>
      <c r="I163" s="61">
        <f t="shared" si="467"/>
        <v>0</v>
      </c>
      <c r="J163" s="61">
        <f t="shared" si="455"/>
        <v>0</v>
      </c>
      <c r="K163" s="82">
        <f t="shared" si="435"/>
        <v>0</v>
      </c>
      <c r="L163" s="82">
        <f t="shared" si="436"/>
        <v>0</v>
      </c>
      <c r="M163" s="60">
        <f t="shared" si="406"/>
        <v>0</v>
      </c>
      <c r="N163" s="53">
        <f t="shared" si="437"/>
        <v>0</v>
      </c>
      <c r="O163" s="25">
        <f t="shared" si="472"/>
        <v>0</v>
      </c>
      <c r="P163" s="25">
        <f t="shared" si="416"/>
        <v>0</v>
      </c>
      <c r="Q163" s="25">
        <f t="shared" si="417"/>
        <v>0</v>
      </c>
      <c r="R163" s="25">
        <f t="shared" si="417"/>
        <v>0</v>
      </c>
      <c r="S163" s="25">
        <f t="shared" si="418"/>
        <v>0</v>
      </c>
      <c r="T163" s="25">
        <f t="shared" si="419"/>
        <v>0</v>
      </c>
      <c r="U163" s="25">
        <f t="shared" si="420"/>
        <v>0</v>
      </c>
      <c r="V163" s="25">
        <f t="shared" si="421"/>
        <v>0</v>
      </c>
      <c r="W163" s="25">
        <f t="shared" si="422"/>
        <v>0</v>
      </c>
      <c r="X163" s="25">
        <f t="shared" si="423"/>
        <v>0</v>
      </c>
      <c r="Y163" s="25">
        <f t="shared" si="424"/>
        <v>0</v>
      </c>
      <c r="Z163" s="25">
        <f t="shared" si="425"/>
        <v>0</v>
      </c>
      <c r="AA163" s="25">
        <f t="shared" si="425"/>
        <v>0</v>
      </c>
      <c r="AB163" s="25">
        <f t="shared" si="473"/>
        <v>0</v>
      </c>
      <c r="AC163" s="9">
        <f t="shared" si="473"/>
        <v>0</v>
      </c>
      <c r="AD163" s="25">
        <f t="shared" si="426"/>
        <v>0</v>
      </c>
      <c r="AE163" s="53">
        <f t="shared" si="438"/>
        <v>0</v>
      </c>
      <c r="AF163" s="61">
        <f t="shared" si="456"/>
        <v>0</v>
      </c>
      <c r="AG163" s="61">
        <f t="shared" si="457"/>
        <v>0</v>
      </c>
      <c r="AH163" s="53">
        <f t="shared" si="468"/>
        <v>0</v>
      </c>
      <c r="AI163" s="132">
        <f t="shared" si="428"/>
        <v>0</v>
      </c>
      <c r="AJ163" s="82">
        <f t="shared" si="439"/>
        <v>0</v>
      </c>
      <c r="AK163" s="82">
        <f t="shared" si="440"/>
        <v>0</v>
      </c>
      <c r="AL163" s="82">
        <f t="shared" si="441"/>
        <v>0</v>
      </c>
      <c r="AM163" s="82">
        <f t="shared" si="442"/>
        <v>0</v>
      </c>
      <c r="AN163" s="82">
        <f t="shared" si="443"/>
        <v>0</v>
      </c>
      <c r="AO163" s="82">
        <f t="shared" si="444"/>
        <v>0</v>
      </c>
      <c r="AP163" s="82">
        <f t="shared" si="445"/>
        <v>0</v>
      </c>
      <c r="AQ163" s="12">
        <f t="shared" si="469"/>
        <v>0</v>
      </c>
      <c r="AR163" s="30">
        <f t="shared" si="470"/>
        <v>0</v>
      </c>
      <c r="AS163" s="25"/>
      <c r="AT163" s="25"/>
      <c r="AU163" s="25"/>
      <c r="AV163" s="25"/>
      <c r="AW163" s="25"/>
      <c r="AX163" s="25"/>
      <c r="AY163" s="25"/>
      <c r="AZ163" s="25"/>
      <c r="BA163" s="25"/>
      <c r="BB163" s="30">
        <f t="shared" si="471"/>
        <v>0</v>
      </c>
      <c r="BC163" s="25"/>
      <c r="BD163" s="25"/>
      <c r="BE163" s="25"/>
      <c r="BF163" s="30">
        <f t="shared" si="446"/>
        <v>0</v>
      </c>
      <c r="BG163" s="25"/>
      <c r="BH163" s="25"/>
      <c r="BI163" s="25"/>
      <c r="BJ163" s="25"/>
      <c r="BK163" s="25"/>
      <c r="BL163" s="25"/>
      <c r="BM163" s="61">
        <f t="shared" si="458"/>
        <v>0</v>
      </c>
      <c r="BN163" s="25"/>
      <c r="BO163" s="25"/>
      <c r="BP163" s="25"/>
      <c r="BQ163" s="25"/>
      <c r="BR163" s="25"/>
      <c r="BS163" s="25"/>
      <c r="BT163" s="61">
        <f t="shared" si="459"/>
        <v>0</v>
      </c>
      <c r="BU163" s="25"/>
      <c r="BV163" s="25"/>
      <c r="BW163" s="61">
        <f t="shared" si="460"/>
        <v>0</v>
      </c>
      <c r="BX163" s="25"/>
      <c r="BY163" s="25"/>
      <c r="BZ163" s="25"/>
      <c r="CA163" s="25"/>
      <c r="CB163" s="61">
        <f t="shared" si="461"/>
        <v>0</v>
      </c>
      <c r="CC163" s="25"/>
      <c r="CD163" s="25"/>
      <c r="CE163" s="25"/>
      <c r="CF163" s="25"/>
      <c r="CG163" s="61">
        <f t="shared" si="462"/>
        <v>0</v>
      </c>
      <c r="CH163" s="25"/>
      <c r="CI163" s="25"/>
      <c r="CJ163" s="25"/>
      <c r="CK163" s="25"/>
      <c r="CL163" s="61">
        <f t="shared" si="463"/>
        <v>0</v>
      </c>
      <c r="CM163" s="25"/>
      <c r="CN163" s="25"/>
      <c r="CO163" s="25"/>
      <c r="CP163" s="25"/>
      <c r="CQ163" s="25"/>
      <c r="CR163" s="61">
        <f t="shared" si="464"/>
        <v>0</v>
      </c>
      <c r="CS163" s="25"/>
      <c r="CT163" s="25"/>
      <c r="CU163" s="25"/>
      <c r="CV163" s="25"/>
      <c r="CW163" s="61">
        <f t="shared" si="447"/>
        <v>0</v>
      </c>
      <c r="CX163" s="25"/>
      <c r="CY163" s="25"/>
      <c r="CZ163" s="25"/>
      <c r="DA163" s="25"/>
      <c r="DB163" s="61">
        <f t="shared" si="448"/>
        <v>0</v>
      </c>
      <c r="DC163" s="25"/>
      <c r="DD163" s="25"/>
      <c r="DE163" s="25"/>
      <c r="DF163" s="61">
        <f t="shared" si="449"/>
        <v>0</v>
      </c>
      <c r="DG163" s="25"/>
      <c r="DH163" s="25"/>
      <c r="DI163" s="25"/>
      <c r="DJ163" s="61">
        <f t="shared" si="450"/>
        <v>0</v>
      </c>
      <c r="DK163" s="25"/>
      <c r="DL163" s="25"/>
      <c r="DM163" s="25"/>
      <c r="DN163" s="61">
        <f t="shared" si="451"/>
        <v>0</v>
      </c>
      <c r="DO163" s="25"/>
      <c r="DP163" s="25"/>
      <c r="DQ163" s="25"/>
      <c r="DR163" s="61">
        <f t="shared" si="465"/>
        <v>0</v>
      </c>
      <c r="DS163" s="25"/>
      <c r="DT163" s="25"/>
      <c r="DU163" s="25"/>
      <c r="DV163" s="25"/>
      <c r="DW163" s="61">
        <f t="shared" si="407"/>
        <v>0</v>
      </c>
      <c r="DX163" s="25"/>
      <c r="DY163" s="25"/>
      <c r="DZ163" s="25"/>
      <c r="EA163" s="25"/>
      <c r="EB163" s="25"/>
      <c r="EC163" s="25"/>
      <c r="ED163" s="25"/>
      <c r="EE163" s="61">
        <f t="shared" si="466"/>
        <v>0</v>
      </c>
      <c r="EF163" s="25"/>
      <c r="EG163" s="25"/>
      <c r="EH163" s="25"/>
      <c r="EI163" s="25"/>
      <c r="EJ163" s="25"/>
      <c r="EK163" s="25"/>
      <c r="EL163" s="61">
        <f t="shared" si="429"/>
        <v>0</v>
      </c>
      <c r="EM163" s="25"/>
      <c r="EN163" s="25"/>
      <c r="EO163" s="61">
        <f t="shared" si="408"/>
        <v>0</v>
      </c>
      <c r="EP163" s="25"/>
      <c r="EQ163" s="25"/>
      <c r="ER163" s="25"/>
      <c r="ES163" s="25"/>
      <c r="ET163" s="25"/>
      <c r="EU163" s="61">
        <f t="shared" si="430"/>
        <v>0</v>
      </c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61">
        <f t="shared" si="431"/>
        <v>0</v>
      </c>
      <c r="FL163" s="25"/>
      <c r="FM163" s="25"/>
      <c r="FN163" s="61">
        <f t="shared" si="432"/>
        <v>0</v>
      </c>
      <c r="FO163" s="25"/>
      <c r="FP163" s="25"/>
      <c r="FQ163" s="25">
        <f t="shared" si="433"/>
        <v>0</v>
      </c>
      <c r="FR163" s="25"/>
      <c r="FS163" s="182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>
        <f t="shared" ref="GG163:GG226" si="476">SUM(GK163:HS163)-HJ163</f>
        <v>0</v>
      </c>
      <c r="GH163" s="25">
        <f t="shared" si="474"/>
        <v>0</v>
      </c>
      <c r="GI163" s="25">
        <f t="shared" si="475"/>
        <v>0</v>
      </c>
      <c r="GJ163" s="25">
        <f t="shared" si="427"/>
        <v>0</v>
      </c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16"/>
      <c r="HV163" s="235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</row>
    <row r="164" spans="1:256" s="6" customFormat="1" ht="15.95" hidden="1" customHeight="1">
      <c r="A164" s="46"/>
      <c r="B164" s="46">
        <v>6921</v>
      </c>
      <c r="C164" s="47" t="s">
        <v>429</v>
      </c>
      <c r="D164" s="57">
        <f t="shared" si="452"/>
        <v>500980400</v>
      </c>
      <c r="E164" s="82">
        <f t="shared" si="434"/>
        <v>321734200</v>
      </c>
      <c r="F164" s="61">
        <f t="shared" si="453"/>
        <v>1552000</v>
      </c>
      <c r="G164" s="61">
        <f t="shared" si="454"/>
        <v>57620500</v>
      </c>
      <c r="H164" s="61">
        <f t="shared" si="467"/>
        <v>0</v>
      </c>
      <c r="I164" s="61">
        <f t="shared" si="467"/>
        <v>0</v>
      </c>
      <c r="J164" s="61">
        <f t="shared" si="455"/>
        <v>108690700</v>
      </c>
      <c r="K164" s="82">
        <f t="shared" si="435"/>
        <v>67938800</v>
      </c>
      <c r="L164" s="82">
        <f t="shared" si="436"/>
        <v>85932200</v>
      </c>
      <c r="M164" s="60">
        <f t="shared" si="406"/>
        <v>0</v>
      </c>
      <c r="N164" s="53">
        <f t="shared" si="437"/>
        <v>0</v>
      </c>
      <c r="O164" s="25">
        <f t="shared" si="472"/>
        <v>0</v>
      </c>
      <c r="P164" s="25">
        <f t="shared" si="416"/>
        <v>0</v>
      </c>
      <c r="Q164" s="25">
        <f t="shared" si="417"/>
        <v>0</v>
      </c>
      <c r="R164" s="25">
        <f t="shared" si="417"/>
        <v>0</v>
      </c>
      <c r="S164" s="25">
        <f t="shared" si="418"/>
        <v>0</v>
      </c>
      <c r="T164" s="25">
        <f t="shared" si="419"/>
        <v>0</v>
      </c>
      <c r="U164" s="25">
        <f t="shared" si="420"/>
        <v>0</v>
      </c>
      <c r="V164" s="25">
        <f t="shared" si="421"/>
        <v>0</v>
      </c>
      <c r="W164" s="25">
        <f t="shared" si="422"/>
        <v>0</v>
      </c>
      <c r="X164" s="25">
        <f t="shared" si="423"/>
        <v>0</v>
      </c>
      <c r="Y164" s="25">
        <f t="shared" si="424"/>
        <v>0</v>
      </c>
      <c r="Z164" s="25">
        <f t="shared" si="425"/>
        <v>0</v>
      </c>
      <c r="AA164" s="25">
        <f t="shared" si="425"/>
        <v>0</v>
      </c>
      <c r="AB164" s="25">
        <f t="shared" si="473"/>
        <v>0</v>
      </c>
      <c r="AC164" s="9">
        <f t="shared" si="473"/>
        <v>0</v>
      </c>
      <c r="AD164" s="25">
        <f t="shared" si="426"/>
        <v>0</v>
      </c>
      <c r="AE164" s="53">
        <f t="shared" si="438"/>
        <v>170982200</v>
      </c>
      <c r="AF164" s="61">
        <f t="shared" si="456"/>
        <v>0</v>
      </c>
      <c r="AG164" s="61">
        <f t="shared" si="457"/>
        <v>170982200</v>
      </c>
      <c r="AH164" s="53">
        <f t="shared" si="468"/>
        <v>8264000</v>
      </c>
      <c r="AI164" s="132">
        <f t="shared" si="428"/>
        <v>0</v>
      </c>
      <c r="AJ164" s="82">
        <f t="shared" si="439"/>
        <v>0</v>
      </c>
      <c r="AK164" s="82">
        <f t="shared" si="440"/>
        <v>0</v>
      </c>
      <c r="AL164" s="82">
        <f t="shared" si="441"/>
        <v>0</v>
      </c>
      <c r="AM164" s="82">
        <f t="shared" si="442"/>
        <v>8264000</v>
      </c>
      <c r="AN164" s="82">
        <f t="shared" si="443"/>
        <v>0</v>
      </c>
      <c r="AO164" s="82">
        <f t="shared" si="444"/>
        <v>0</v>
      </c>
      <c r="AP164" s="82">
        <f t="shared" si="445"/>
        <v>0</v>
      </c>
      <c r="AQ164" s="12">
        <f t="shared" si="469"/>
        <v>0</v>
      </c>
      <c r="AR164" s="30">
        <f t="shared" si="470"/>
        <v>0</v>
      </c>
      <c r="AS164" s="25"/>
      <c r="AT164" s="25"/>
      <c r="AU164" s="25"/>
      <c r="AV164" s="25"/>
      <c r="AW164" s="25"/>
      <c r="AX164" s="25"/>
      <c r="AY164" s="25"/>
      <c r="AZ164" s="25"/>
      <c r="BA164" s="25">
        <v>1552000</v>
      </c>
      <c r="BB164" s="30">
        <f t="shared" si="471"/>
        <v>0</v>
      </c>
      <c r="BC164" s="25"/>
      <c r="BD164" s="25"/>
      <c r="BE164" s="25"/>
      <c r="BF164" s="30">
        <f t="shared" si="446"/>
        <v>65884500</v>
      </c>
      <c r="BG164" s="25">
        <v>57620500</v>
      </c>
      <c r="BH164" s="25"/>
      <c r="BI164" s="25">
        <v>5404000</v>
      </c>
      <c r="BJ164" s="25"/>
      <c r="BK164" s="25">
        <v>2860000</v>
      </c>
      <c r="BL164" s="25"/>
      <c r="BM164" s="61">
        <f t="shared" si="458"/>
        <v>7760700</v>
      </c>
      <c r="BN164" s="25">
        <v>6760700</v>
      </c>
      <c r="BO164" s="25"/>
      <c r="BP164" s="25">
        <v>1000000</v>
      </c>
      <c r="BQ164" s="25"/>
      <c r="BR164" s="25"/>
      <c r="BS164" s="25"/>
      <c r="BT164" s="61">
        <f t="shared" si="459"/>
        <v>5889000</v>
      </c>
      <c r="BU164" s="25"/>
      <c r="BV164" s="25">
        <v>5889000</v>
      </c>
      <c r="BW164" s="61">
        <f t="shared" si="460"/>
        <v>12731000</v>
      </c>
      <c r="BX164" s="25"/>
      <c r="BY164" s="25"/>
      <c r="BZ164" s="25">
        <v>12731000</v>
      </c>
      <c r="CA164" s="25"/>
      <c r="CB164" s="61">
        <f t="shared" si="461"/>
        <v>27169000</v>
      </c>
      <c r="CC164" s="25">
        <v>27169000</v>
      </c>
      <c r="CD164" s="25"/>
      <c r="CE164" s="25"/>
      <c r="CF164" s="25"/>
      <c r="CG164" s="61">
        <f t="shared" si="462"/>
        <v>35335000</v>
      </c>
      <c r="CH164" s="25"/>
      <c r="CI164" s="25"/>
      <c r="CJ164" s="25">
        <v>35335000</v>
      </c>
      <c r="CK164" s="25"/>
      <c r="CL164" s="61">
        <f t="shared" si="463"/>
        <v>51739500</v>
      </c>
      <c r="CM164" s="25">
        <v>29660000</v>
      </c>
      <c r="CN164" s="25"/>
      <c r="CO164" s="25">
        <v>22079500</v>
      </c>
      <c r="CP164" s="25"/>
      <c r="CQ164" s="25"/>
      <c r="CR164" s="61">
        <f t="shared" si="464"/>
        <v>30408500</v>
      </c>
      <c r="CS164" s="25"/>
      <c r="CT164" s="25"/>
      <c r="CU164" s="25">
        <v>30408500</v>
      </c>
      <c r="CV164" s="25"/>
      <c r="CW164" s="61">
        <f t="shared" si="447"/>
        <v>49581000</v>
      </c>
      <c r="CX164" s="25">
        <v>32100000</v>
      </c>
      <c r="CY164" s="25"/>
      <c r="CZ164" s="25">
        <v>17481000</v>
      </c>
      <c r="DA164" s="25"/>
      <c r="DB164" s="61">
        <f t="shared" si="448"/>
        <v>14023000</v>
      </c>
      <c r="DC164" s="25"/>
      <c r="DD164" s="25"/>
      <c r="DE164" s="25">
        <v>14023000</v>
      </c>
      <c r="DF164" s="61">
        <f t="shared" si="449"/>
        <v>12951000</v>
      </c>
      <c r="DG164" s="25">
        <v>12951000</v>
      </c>
      <c r="DH164" s="25"/>
      <c r="DI164" s="25"/>
      <c r="DJ164" s="61">
        <f t="shared" si="450"/>
        <v>0</v>
      </c>
      <c r="DK164" s="25"/>
      <c r="DL164" s="25"/>
      <c r="DM164" s="25"/>
      <c r="DN164" s="61">
        <f t="shared" si="451"/>
        <v>0</v>
      </c>
      <c r="DO164" s="25"/>
      <c r="DP164" s="25"/>
      <c r="DQ164" s="25"/>
      <c r="DR164" s="61">
        <f t="shared" si="465"/>
        <v>0</v>
      </c>
      <c r="DS164" s="25"/>
      <c r="DT164" s="25"/>
      <c r="DU164" s="25"/>
      <c r="DV164" s="25"/>
      <c r="DW164" s="61">
        <f t="shared" si="407"/>
        <v>4582000</v>
      </c>
      <c r="DX164" s="25">
        <v>4582000</v>
      </c>
      <c r="DY164" s="25"/>
      <c r="DZ164" s="25"/>
      <c r="EA164" s="25"/>
      <c r="EB164" s="25"/>
      <c r="EC164" s="25"/>
      <c r="ED164" s="25"/>
      <c r="EE164" s="61">
        <f t="shared" si="466"/>
        <v>32175200</v>
      </c>
      <c r="EF164" s="25">
        <v>50000</v>
      </c>
      <c r="EG164" s="25">
        <v>90000</v>
      </c>
      <c r="EH164" s="25"/>
      <c r="EI164" s="25">
        <v>32035200</v>
      </c>
      <c r="EJ164" s="25"/>
      <c r="EK164" s="25"/>
      <c r="EL164" s="61">
        <f t="shared" si="429"/>
        <v>17099000</v>
      </c>
      <c r="EM164" s="25">
        <v>17099000</v>
      </c>
      <c r="EN164" s="25"/>
      <c r="EO164" s="61">
        <f t="shared" si="408"/>
        <v>15537500</v>
      </c>
      <c r="EP164" s="25">
        <v>15537500</v>
      </c>
      <c r="EQ164" s="25"/>
      <c r="ER164" s="25"/>
      <c r="ES164" s="25"/>
      <c r="ET164" s="25"/>
      <c r="EU164" s="61">
        <f t="shared" si="430"/>
        <v>7177300</v>
      </c>
      <c r="EV164" s="25">
        <v>7177300</v>
      </c>
      <c r="EW164" s="25"/>
      <c r="EX164" s="25"/>
      <c r="EY164" s="25"/>
      <c r="EZ164" s="25">
        <v>2154000</v>
      </c>
      <c r="FA164" s="25"/>
      <c r="FB164" s="25">
        <v>7906000</v>
      </c>
      <c r="FC164" s="25">
        <v>1785000</v>
      </c>
      <c r="FD164" s="25">
        <v>11608000</v>
      </c>
      <c r="FE164" s="25"/>
      <c r="FF164" s="25"/>
      <c r="FG164" s="25"/>
      <c r="FH164" s="25"/>
      <c r="FI164" s="25"/>
      <c r="FJ164" s="25"/>
      <c r="FK164" s="61">
        <f t="shared" si="431"/>
        <v>0</v>
      </c>
      <c r="FL164" s="25"/>
      <c r="FM164" s="25"/>
      <c r="FN164" s="61">
        <f t="shared" si="432"/>
        <v>1254700</v>
      </c>
      <c r="FO164" s="25">
        <v>1254700</v>
      </c>
      <c r="FP164" s="25"/>
      <c r="FQ164" s="25">
        <f t="shared" si="433"/>
        <v>470000</v>
      </c>
      <c r="FR164" s="25">
        <v>470000</v>
      </c>
      <c r="FS164" s="182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>
        <f t="shared" si="476"/>
        <v>84207500</v>
      </c>
      <c r="GH164" s="25">
        <f t="shared" si="474"/>
        <v>84207500</v>
      </c>
      <c r="GI164" s="25">
        <f t="shared" si="475"/>
        <v>0</v>
      </c>
      <c r="GJ164" s="25">
        <f t="shared" si="427"/>
        <v>0</v>
      </c>
      <c r="GK164" s="25">
        <v>100000</v>
      </c>
      <c r="GL164" s="25"/>
      <c r="GM164" s="25"/>
      <c r="GN164" s="25"/>
      <c r="GO164" s="25"/>
      <c r="GP164" s="25"/>
      <c r="GQ164" s="25">
        <v>4060000</v>
      </c>
      <c r="GR164" s="25"/>
      <c r="GS164" s="25"/>
      <c r="GT164" s="25"/>
      <c r="GU164" s="25"/>
      <c r="GV164" s="25"/>
      <c r="GW164" s="25">
        <v>2865000</v>
      </c>
      <c r="GX164" s="25"/>
      <c r="GY164" s="25"/>
      <c r="GZ164" s="25"/>
      <c r="HA164" s="25"/>
      <c r="HB164" s="25"/>
      <c r="HC164" s="25">
        <v>4780000</v>
      </c>
      <c r="HD164" s="25"/>
      <c r="HE164" s="25"/>
      <c r="HF164" s="25">
        <v>4900000</v>
      </c>
      <c r="HG164" s="25"/>
      <c r="HH164" s="25"/>
      <c r="HI164" s="25"/>
      <c r="HJ164" s="25"/>
      <c r="HK164" s="25"/>
      <c r="HL164" s="25"/>
      <c r="HM164" s="25">
        <v>648000</v>
      </c>
      <c r="HN164" s="25"/>
      <c r="HO164" s="25"/>
      <c r="HP164" s="25"/>
      <c r="HQ164" s="25"/>
      <c r="HR164" s="25"/>
      <c r="HS164" s="25">
        <v>66854500</v>
      </c>
      <c r="HT164" s="25"/>
      <c r="HU164" s="216"/>
      <c r="HV164" s="235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</row>
    <row r="165" spans="1:256" s="6" customFormat="1" ht="15.95" hidden="1" customHeight="1">
      <c r="A165" s="46"/>
      <c r="B165" s="46">
        <v>6922</v>
      </c>
      <c r="C165" s="47" t="s">
        <v>555</v>
      </c>
      <c r="D165" s="57">
        <f t="shared" si="452"/>
        <v>0</v>
      </c>
      <c r="E165" s="82">
        <f t="shared" si="434"/>
        <v>0</v>
      </c>
      <c r="F165" s="61">
        <f t="shared" si="453"/>
        <v>0</v>
      </c>
      <c r="G165" s="61">
        <f t="shared" si="454"/>
        <v>0</v>
      </c>
      <c r="H165" s="61">
        <f t="shared" si="467"/>
        <v>0</v>
      </c>
      <c r="I165" s="61">
        <f t="shared" si="467"/>
        <v>0</v>
      </c>
      <c r="J165" s="61">
        <f t="shared" si="455"/>
        <v>0</v>
      </c>
      <c r="K165" s="82">
        <f t="shared" si="435"/>
        <v>0</v>
      </c>
      <c r="L165" s="82">
        <f t="shared" si="436"/>
        <v>0</v>
      </c>
      <c r="M165" s="60">
        <f t="shared" si="406"/>
        <v>0</v>
      </c>
      <c r="N165" s="53">
        <f t="shared" si="437"/>
        <v>0</v>
      </c>
      <c r="O165" s="25">
        <f t="shared" si="472"/>
        <v>0</v>
      </c>
      <c r="P165" s="25">
        <f t="shared" si="416"/>
        <v>0</v>
      </c>
      <c r="Q165" s="25">
        <f t="shared" si="417"/>
        <v>0</v>
      </c>
      <c r="R165" s="25">
        <f t="shared" si="417"/>
        <v>0</v>
      </c>
      <c r="S165" s="25">
        <f t="shared" si="418"/>
        <v>0</v>
      </c>
      <c r="T165" s="25">
        <f t="shared" si="419"/>
        <v>0</v>
      </c>
      <c r="U165" s="25">
        <f t="shared" si="420"/>
        <v>0</v>
      </c>
      <c r="V165" s="25">
        <f t="shared" si="421"/>
        <v>0</v>
      </c>
      <c r="W165" s="25">
        <f t="shared" si="422"/>
        <v>0</v>
      </c>
      <c r="X165" s="25">
        <f t="shared" si="423"/>
        <v>0</v>
      </c>
      <c r="Y165" s="25">
        <f t="shared" si="424"/>
        <v>0</v>
      </c>
      <c r="Z165" s="25">
        <f t="shared" si="425"/>
        <v>0</v>
      </c>
      <c r="AA165" s="25">
        <f t="shared" si="425"/>
        <v>0</v>
      </c>
      <c r="AB165" s="25">
        <f t="shared" si="473"/>
        <v>0</v>
      </c>
      <c r="AC165" s="9">
        <f t="shared" si="473"/>
        <v>0</v>
      </c>
      <c r="AD165" s="25">
        <f t="shared" si="426"/>
        <v>0</v>
      </c>
      <c r="AE165" s="53">
        <f t="shared" si="438"/>
        <v>0</v>
      </c>
      <c r="AF165" s="61">
        <f t="shared" si="456"/>
        <v>0</v>
      </c>
      <c r="AG165" s="61">
        <f t="shared" si="457"/>
        <v>0</v>
      </c>
      <c r="AH165" s="53">
        <f t="shared" si="468"/>
        <v>0</v>
      </c>
      <c r="AI165" s="132">
        <f t="shared" si="428"/>
        <v>0</v>
      </c>
      <c r="AJ165" s="82">
        <f t="shared" si="439"/>
        <v>0</v>
      </c>
      <c r="AK165" s="82">
        <f t="shared" si="440"/>
        <v>0</v>
      </c>
      <c r="AL165" s="82">
        <f t="shared" si="441"/>
        <v>0</v>
      </c>
      <c r="AM165" s="82">
        <f t="shared" si="442"/>
        <v>0</v>
      </c>
      <c r="AN165" s="82">
        <f t="shared" si="443"/>
        <v>0</v>
      </c>
      <c r="AO165" s="82">
        <f t="shared" si="444"/>
        <v>0</v>
      </c>
      <c r="AP165" s="82">
        <f t="shared" si="445"/>
        <v>0</v>
      </c>
      <c r="AQ165" s="12">
        <f t="shared" si="469"/>
        <v>0</v>
      </c>
      <c r="AR165" s="30">
        <f t="shared" si="470"/>
        <v>0</v>
      </c>
      <c r="AS165" s="25"/>
      <c r="AT165" s="25"/>
      <c r="AU165" s="25"/>
      <c r="AV165" s="25"/>
      <c r="AW165" s="25"/>
      <c r="AX165" s="25"/>
      <c r="AY165" s="25"/>
      <c r="AZ165" s="25"/>
      <c r="BA165" s="25"/>
      <c r="BB165" s="30">
        <f t="shared" si="471"/>
        <v>0</v>
      </c>
      <c r="BC165" s="25"/>
      <c r="BD165" s="25"/>
      <c r="BE165" s="25"/>
      <c r="BF165" s="30">
        <f t="shared" si="446"/>
        <v>0</v>
      </c>
      <c r="BG165" s="25"/>
      <c r="BH165" s="25"/>
      <c r="BI165" s="25"/>
      <c r="BJ165" s="25"/>
      <c r="BK165" s="25"/>
      <c r="BL165" s="25"/>
      <c r="BM165" s="61">
        <f t="shared" si="458"/>
        <v>0</v>
      </c>
      <c r="BN165" s="25"/>
      <c r="BO165" s="25"/>
      <c r="BP165" s="25"/>
      <c r="BQ165" s="25"/>
      <c r="BR165" s="25"/>
      <c r="BS165" s="25"/>
      <c r="BT165" s="61">
        <f t="shared" si="459"/>
        <v>0</v>
      </c>
      <c r="BU165" s="25"/>
      <c r="BV165" s="25"/>
      <c r="BW165" s="61">
        <f t="shared" si="460"/>
        <v>0</v>
      </c>
      <c r="BX165" s="25"/>
      <c r="BY165" s="25"/>
      <c r="BZ165" s="25"/>
      <c r="CA165" s="25"/>
      <c r="CB165" s="61">
        <f t="shared" si="461"/>
        <v>0</v>
      </c>
      <c r="CC165" s="25"/>
      <c r="CD165" s="25"/>
      <c r="CE165" s="25"/>
      <c r="CF165" s="25"/>
      <c r="CG165" s="61">
        <f t="shared" si="462"/>
        <v>0</v>
      </c>
      <c r="CH165" s="25"/>
      <c r="CI165" s="25"/>
      <c r="CJ165" s="25"/>
      <c r="CK165" s="25"/>
      <c r="CL165" s="61">
        <f t="shared" si="463"/>
        <v>0</v>
      </c>
      <c r="CM165" s="25"/>
      <c r="CN165" s="25"/>
      <c r="CO165" s="25"/>
      <c r="CP165" s="25"/>
      <c r="CQ165" s="25"/>
      <c r="CR165" s="61">
        <f t="shared" si="464"/>
        <v>0</v>
      </c>
      <c r="CS165" s="25"/>
      <c r="CT165" s="25"/>
      <c r="CU165" s="25"/>
      <c r="CV165" s="25"/>
      <c r="CW165" s="61">
        <f t="shared" si="447"/>
        <v>0</v>
      </c>
      <c r="CX165" s="25"/>
      <c r="CY165" s="25"/>
      <c r="CZ165" s="25"/>
      <c r="DA165" s="25"/>
      <c r="DB165" s="61">
        <f t="shared" si="448"/>
        <v>0</v>
      </c>
      <c r="DC165" s="25"/>
      <c r="DD165" s="25"/>
      <c r="DE165" s="25"/>
      <c r="DF165" s="61">
        <f t="shared" si="449"/>
        <v>0</v>
      </c>
      <c r="DG165" s="25"/>
      <c r="DH165" s="25"/>
      <c r="DI165" s="25"/>
      <c r="DJ165" s="61">
        <f t="shared" si="450"/>
        <v>0</v>
      </c>
      <c r="DK165" s="25"/>
      <c r="DL165" s="25"/>
      <c r="DM165" s="25"/>
      <c r="DN165" s="61">
        <f t="shared" si="451"/>
        <v>0</v>
      </c>
      <c r="DO165" s="25"/>
      <c r="DP165" s="25"/>
      <c r="DQ165" s="25"/>
      <c r="DR165" s="61">
        <f t="shared" si="465"/>
        <v>0</v>
      </c>
      <c r="DS165" s="25"/>
      <c r="DT165" s="25"/>
      <c r="DU165" s="25"/>
      <c r="DV165" s="25"/>
      <c r="DW165" s="61">
        <f t="shared" si="407"/>
        <v>0</v>
      </c>
      <c r="DX165" s="25"/>
      <c r="DY165" s="25"/>
      <c r="DZ165" s="25"/>
      <c r="EA165" s="25"/>
      <c r="EB165" s="25"/>
      <c r="EC165" s="25"/>
      <c r="ED165" s="25"/>
      <c r="EE165" s="61">
        <f t="shared" si="466"/>
        <v>0</v>
      </c>
      <c r="EF165" s="25"/>
      <c r="EG165" s="25"/>
      <c r="EH165" s="25"/>
      <c r="EI165" s="25"/>
      <c r="EJ165" s="25"/>
      <c r="EK165" s="25"/>
      <c r="EL165" s="61">
        <f t="shared" si="429"/>
        <v>0</v>
      </c>
      <c r="EM165" s="25"/>
      <c r="EN165" s="25"/>
      <c r="EO165" s="61">
        <f t="shared" si="408"/>
        <v>0</v>
      </c>
      <c r="EP165" s="25"/>
      <c r="EQ165" s="25"/>
      <c r="ER165" s="25"/>
      <c r="ES165" s="25"/>
      <c r="ET165" s="25"/>
      <c r="EU165" s="61">
        <f t="shared" si="430"/>
        <v>0</v>
      </c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61">
        <f t="shared" si="431"/>
        <v>0</v>
      </c>
      <c r="FL165" s="25"/>
      <c r="FM165" s="25"/>
      <c r="FN165" s="61">
        <f t="shared" si="432"/>
        <v>0</v>
      </c>
      <c r="FO165" s="25"/>
      <c r="FP165" s="25"/>
      <c r="FQ165" s="25">
        <f t="shared" si="433"/>
        <v>0</v>
      </c>
      <c r="FR165" s="25"/>
      <c r="FS165" s="182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>
        <f t="shared" si="476"/>
        <v>0</v>
      </c>
      <c r="GH165" s="25">
        <f t="shared" si="474"/>
        <v>0</v>
      </c>
      <c r="GI165" s="25">
        <f t="shared" si="475"/>
        <v>0</v>
      </c>
      <c r="GJ165" s="25">
        <f t="shared" si="427"/>
        <v>0</v>
      </c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16"/>
      <c r="HV165" s="235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</row>
    <row r="166" spans="1:256" s="6" customFormat="1" ht="15.95" hidden="1" customHeight="1">
      <c r="A166" s="46"/>
      <c r="B166" s="46">
        <v>6923</v>
      </c>
      <c r="C166" s="47" t="s">
        <v>453</v>
      </c>
      <c r="D166" s="57">
        <f t="shared" si="452"/>
        <v>0</v>
      </c>
      <c r="E166" s="82">
        <f t="shared" si="434"/>
        <v>0</v>
      </c>
      <c r="F166" s="61">
        <f t="shared" si="453"/>
        <v>0</v>
      </c>
      <c r="G166" s="61">
        <f t="shared" si="454"/>
        <v>0</v>
      </c>
      <c r="H166" s="61">
        <f t="shared" si="467"/>
        <v>0</v>
      </c>
      <c r="I166" s="61">
        <f t="shared" si="467"/>
        <v>0</v>
      </c>
      <c r="J166" s="61">
        <f t="shared" si="455"/>
        <v>0</v>
      </c>
      <c r="K166" s="82">
        <f t="shared" si="435"/>
        <v>0</v>
      </c>
      <c r="L166" s="82">
        <f t="shared" si="436"/>
        <v>0</v>
      </c>
      <c r="M166" s="60">
        <f t="shared" si="406"/>
        <v>0</v>
      </c>
      <c r="N166" s="53">
        <f t="shared" si="437"/>
        <v>0</v>
      </c>
      <c r="O166" s="25">
        <f t="shared" si="472"/>
        <v>0</v>
      </c>
      <c r="P166" s="25">
        <f t="shared" si="416"/>
        <v>0</v>
      </c>
      <c r="Q166" s="25">
        <f t="shared" si="417"/>
        <v>0</v>
      </c>
      <c r="R166" s="25">
        <f t="shared" si="417"/>
        <v>0</v>
      </c>
      <c r="S166" s="25">
        <f t="shared" si="418"/>
        <v>0</v>
      </c>
      <c r="T166" s="25">
        <f t="shared" si="419"/>
        <v>0</v>
      </c>
      <c r="U166" s="25">
        <f t="shared" si="420"/>
        <v>0</v>
      </c>
      <c r="V166" s="25">
        <f t="shared" si="421"/>
        <v>0</v>
      </c>
      <c r="W166" s="25">
        <f t="shared" si="422"/>
        <v>0</v>
      </c>
      <c r="X166" s="25">
        <f t="shared" si="423"/>
        <v>0</v>
      </c>
      <c r="Y166" s="25">
        <f t="shared" si="424"/>
        <v>0</v>
      </c>
      <c r="Z166" s="25">
        <f t="shared" si="425"/>
        <v>0</v>
      </c>
      <c r="AA166" s="25">
        <f t="shared" si="425"/>
        <v>0</v>
      </c>
      <c r="AB166" s="25">
        <f t="shared" si="473"/>
        <v>0</v>
      </c>
      <c r="AC166" s="9">
        <f t="shared" si="473"/>
        <v>0</v>
      </c>
      <c r="AD166" s="25">
        <f t="shared" si="426"/>
        <v>0</v>
      </c>
      <c r="AE166" s="53">
        <f t="shared" si="438"/>
        <v>0</v>
      </c>
      <c r="AF166" s="61">
        <f t="shared" si="456"/>
        <v>0</v>
      </c>
      <c r="AG166" s="61">
        <f t="shared" si="457"/>
        <v>0</v>
      </c>
      <c r="AH166" s="53">
        <f t="shared" si="468"/>
        <v>0</v>
      </c>
      <c r="AI166" s="132">
        <f t="shared" si="428"/>
        <v>0</v>
      </c>
      <c r="AJ166" s="82">
        <f t="shared" si="439"/>
        <v>0</v>
      </c>
      <c r="AK166" s="82">
        <f t="shared" si="440"/>
        <v>0</v>
      </c>
      <c r="AL166" s="82">
        <f t="shared" si="441"/>
        <v>0</v>
      </c>
      <c r="AM166" s="82">
        <f t="shared" si="442"/>
        <v>0</v>
      </c>
      <c r="AN166" s="82">
        <f t="shared" si="443"/>
        <v>0</v>
      </c>
      <c r="AO166" s="82">
        <f t="shared" si="444"/>
        <v>0</v>
      </c>
      <c r="AP166" s="82">
        <f t="shared" si="445"/>
        <v>0</v>
      </c>
      <c r="AQ166" s="12">
        <f t="shared" si="469"/>
        <v>0</v>
      </c>
      <c r="AR166" s="30">
        <f t="shared" si="470"/>
        <v>0</v>
      </c>
      <c r="AS166" s="25"/>
      <c r="AT166" s="25"/>
      <c r="AU166" s="25"/>
      <c r="AV166" s="25"/>
      <c r="AW166" s="25"/>
      <c r="AX166" s="25"/>
      <c r="AY166" s="25"/>
      <c r="AZ166" s="25"/>
      <c r="BA166" s="25"/>
      <c r="BB166" s="30">
        <f t="shared" si="471"/>
        <v>0</v>
      </c>
      <c r="BC166" s="25"/>
      <c r="BD166" s="25"/>
      <c r="BE166" s="25"/>
      <c r="BF166" s="30">
        <f t="shared" si="446"/>
        <v>0</v>
      </c>
      <c r="BG166" s="25"/>
      <c r="BH166" s="25"/>
      <c r="BI166" s="25"/>
      <c r="BJ166" s="25"/>
      <c r="BK166" s="25"/>
      <c r="BL166" s="25"/>
      <c r="BM166" s="61">
        <f t="shared" si="458"/>
        <v>0</v>
      </c>
      <c r="BN166" s="25"/>
      <c r="BO166" s="25"/>
      <c r="BP166" s="25"/>
      <c r="BQ166" s="25"/>
      <c r="BR166" s="25"/>
      <c r="BS166" s="25"/>
      <c r="BT166" s="61">
        <f t="shared" si="459"/>
        <v>0</v>
      </c>
      <c r="BU166" s="25"/>
      <c r="BV166" s="25"/>
      <c r="BW166" s="61">
        <f t="shared" si="460"/>
        <v>0</v>
      </c>
      <c r="BX166" s="25"/>
      <c r="BY166" s="25"/>
      <c r="BZ166" s="25"/>
      <c r="CA166" s="25"/>
      <c r="CB166" s="61">
        <f t="shared" si="461"/>
        <v>0</v>
      </c>
      <c r="CC166" s="25"/>
      <c r="CD166" s="25"/>
      <c r="CE166" s="25"/>
      <c r="CF166" s="25"/>
      <c r="CG166" s="61">
        <f t="shared" si="462"/>
        <v>0</v>
      </c>
      <c r="CH166" s="25"/>
      <c r="CI166" s="25"/>
      <c r="CJ166" s="25"/>
      <c r="CK166" s="25"/>
      <c r="CL166" s="61">
        <f t="shared" si="463"/>
        <v>0</v>
      </c>
      <c r="CM166" s="25"/>
      <c r="CN166" s="25"/>
      <c r="CO166" s="25"/>
      <c r="CP166" s="25"/>
      <c r="CQ166" s="25"/>
      <c r="CR166" s="61">
        <f t="shared" si="464"/>
        <v>0</v>
      </c>
      <c r="CS166" s="25"/>
      <c r="CT166" s="25"/>
      <c r="CU166" s="25"/>
      <c r="CV166" s="25"/>
      <c r="CW166" s="61">
        <f t="shared" si="447"/>
        <v>0</v>
      </c>
      <c r="CX166" s="25"/>
      <c r="CY166" s="25"/>
      <c r="CZ166" s="25"/>
      <c r="DA166" s="25"/>
      <c r="DB166" s="61">
        <f t="shared" si="448"/>
        <v>0</v>
      </c>
      <c r="DC166" s="25"/>
      <c r="DD166" s="25"/>
      <c r="DE166" s="25"/>
      <c r="DF166" s="61">
        <f t="shared" si="449"/>
        <v>0</v>
      </c>
      <c r="DG166" s="25"/>
      <c r="DH166" s="25"/>
      <c r="DI166" s="25"/>
      <c r="DJ166" s="61">
        <f t="shared" si="450"/>
        <v>0</v>
      </c>
      <c r="DK166" s="25"/>
      <c r="DL166" s="25"/>
      <c r="DM166" s="25"/>
      <c r="DN166" s="61">
        <f t="shared" si="451"/>
        <v>0</v>
      </c>
      <c r="DO166" s="25"/>
      <c r="DP166" s="25"/>
      <c r="DQ166" s="25"/>
      <c r="DR166" s="61">
        <f t="shared" si="465"/>
        <v>0</v>
      </c>
      <c r="DS166" s="25"/>
      <c r="DT166" s="25"/>
      <c r="DU166" s="25"/>
      <c r="DV166" s="25"/>
      <c r="DW166" s="61">
        <f t="shared" si="407"/>
        <v>0</v>
      </c>
      <c r="DX166" s="25"/>
      <c r="DY166" s="25"/>
      <c r="DZ166" s="25"/>
      <c r="EA166" s="25"/>
      <c r="EB166" s="25"/>
      <c r="EC166" s="25"/>
      <c r="ED166" s="25"/>
      <c r="EE166" s="61">
        <f t="shared" si="466"/>
        <v>0</v>
      </c>
      <c r="EF166" s="25"/>
      <c r="EG166" s="25"/>
      <c r="EH166" s="25"/>
      <c r="EI166" s="25"/>
      <c r="EJ166" s="25"/>
      <c r="EK166" s="25"/>
      <c r="EL166" s="61">
        <f t="shared" si="429"/>
        <v>0</v>
      </c>
      <c r="EM166" s="25"/>
      <c r="EN166" s="25"/>
      <c r="EO166" s="61">
        <f t="shared" si="408"/>
        <v>0</v>
      </c>
      <c r="EP166" s="25"/>
      <c r="EQ166" s="25"/>
      <c r="ER166" s="25"/>
      <c r="ES166" s="25"/>
      <c r="ET166" s="25"/>
      <c r="EU166" s="61">
        <f t="shared" si="430"/>
        <v>0</v>
      </c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61">
        <f t="shared" si="431"/>
        <v>0</v>
      </c>
      <c r="FL166" s="25"/>
      <c r="FM166" s="25"/>
      <c r="FN166" s="61">
        <f t="shared" si="432"/>
        <v>0</v>
      </c>
      <c r="FO166" s="25"/>
      <c r="FP166" s="25"/>
      <c r="FQ166" s="25">
        <f t="shared" si="433"/>
        <v>0</v>
      </c>
      <c r="FR166" s="25"/>
      <c r="FS166" s="182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>
        <f t="shared" si="476"/>
        <v>0</v>
      </c>
      <c r="GH166" s="25">
        <f t="shared" si="474"/>
        <v>0</v>
      </c>
      <c r="GI166" s="25">
        <f t="shared" si="475"/>
        <v>0</v>
      </c>
      <c r="GJ166" s="25">
        <f t="shared" si="427"/>
        <v>0</v>
      </c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16"/>
      <c r="HV166" s="235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</row>
    <row r="167" spans="1:256" s="6" customFormat="1" ht="15.95" hidden="1" customHeight="1">
      <c r="A167" s="46"/>
      <c r="B167" s="46">
        <v>6949</v>
      </c>
      <c r="C167" s="47" t="s">
        <v>596</v>
      </c>
      <c r="D167" s="57">
        <f t="shared" si="452"/>
        <v>604360300</v>
      </c>
      <c r="E167" s="82">
        <f t="shared" si="434"/>
        <v>416034300</v>
      </c>
      <c r="F167" s="61">
        <f t="shared" si="453"/>
        <v>14764000</v>
      </c>
      <c r="G167" s="61">
        <f t="shared" si="454"/>
        <v>1458000</v>
      </c>
      <c r="H167" s="61">
        <f t="shared" si="467"/>
        <v>0</v>
      </c>
      <c r="I167" s="61">
        <f t="shared" si="467"/>
        <v>0</v>
      </c>
      <c r="J167" s="61">
        <f t="shared" si="455"/>
        <v>53790000</v>
      </c>
      <c r="K167" s="82">
        <f t="shared" si="435"/>
        <v>141831800</v>
      </c>
      <c r="L167" s="82">
        <f t="shared" si="436"/>
        <v>204190500</v>
      </c>
      <c r="M167" s="60">
        <f t="shared" si="406"/>
        <v>0</v>
      </c>
      <c r="N167" s="53">
        <f t="shared" si="437"/>
        <v>0</v>
      </c>
      <c r="O167" s="25">
        <f t="shared" si="472"/>
        <v>0</v>
      </c>
      <c r="P167" s="25">
        <f t="shared" si="416"/>
        <v>0</v>
      </c>
      <c r="Q167" s="25">
        <f t="shared" si="417"/>
        <v>0</v>
      </c>
      <c r="R167" s="25">
        <f t="shared" si="417"/>
        <v>0</v>
      </c>
      <c r="S167" s="25">
        <f t="shared" si="418"/>
        <v>0</v>
      </c>
      <c r="T167" s="25">
        <f t="shared" si="419"/>
        <v>0</v>
      </c>
      <c r="U167" s="25">
        <f t="shared" si="420"/>
        <v>0</v>
      </c>
      <c r="V167" s="25">
        <f t="shared" si="421"/>
        <v>0</v>
      </c>
      <c r="W167" s="25">
        <f t="shared" si="422"/>
        <v>0</v>
      </c>
      <c r="X167" s="25">
        <f t="shared" si="423"/>
        <v>0</v>
      </c>
      <c r="Y167" s="25">
        <f t="shared" si="424"/>
        <v>0</v>
      </c>
      <c r="Z167" s="25">
        <f t="shared" si="425"/>
        <v>0</v>
      </c>
      <c r="AA167" s="25">
        <f t="shared" si="425"/>
        <v>0</v>
      </c>
      <c r="AB167" s="25">
        <f t="shared" si="473"/>
        <v>0</v>
      </c>
      <c r="AC167" s="9">
        <f t="shared" si="473"/>
        <v>0</v>
      </c>
      <c r="AD167" s="25">
        <f t="shared" si="426"/>
        <v>0</v>
      </c>
      <c r="AE167" s="53">
        <f t="shared" si="438"/>
        <v>188326000</v>
      </c>
      <c r="AF167" s="61">
        <f t="shared" si="456"/>
        <v>0</v>
      </c>
      <c r="AG167" s="61">
        <f t="shared" si="457"/>
        <v>188326000</v>
      </c>
      <c r="AH167" s="53">
        <f t="shared" si="468"/>
        <v>0</v>
      </c>
      <c r="AI167" s="132">
        <f t="shared" si="428"/>
        <v>0</v>
      </c>
      <c r="AJ167" s="82">
        <f t="shared" si="439"/>
        <v>0</v>
      </c>
      <c r="AK167" s="82">
        <f t="shared" si="440"/>
        <v>0</v>
      </c>
      <c r="AL167" s="82">
        <f t="shared" si="441"/>
        <v>0</v>
      </c>
      <c r="AM167" s="82">
        <f t="shared" si="442"/>
        <v>0</v>
      </c>
      <c r="AN167" s="82">
        <f t="shared" si="443"/>
        <v>0</v>
      </c>
      <c r="AO167" s="82">
        <f t="shared" si="444"/>
        <v>0</v>
      </c>
      <c r="AP167" s="82">
        <f t="shared" si="445"/>
        <v>0</v>
      </c>
      <c r="AQ167" s="12">
        <f t="shared" si="469"/>
        <v>0</v>
      </c>
      <c r="AR167" s="30">
        <f t="shared" si="470"/>
        <v>0</v>
      </c>
      <c r="AS167" s="25"/>
      <c r="AT167" s="25"/>
      <c r="AU167" s="25"/>
      <c r="AV167" s="25"/>
      <c r="AW167" s="25"/>
      <c r="AX167" s="25"/>
      <c r="AY167" s="25"/>
      <c r="AZ167" s="25"/>
      <c r="BA167" s="25"/>
      <c r="BB167" s="30">
        <f t="shared" si="471"/>
        <v>14764000</v>
      </c>
      <c r="BC167" s="25">
        <v>14764000</v>
      </c>
      <c r="BD167" s="25"/>
      <c r="BE167" s="25"/>
      <c r="BF167" s="30">
        <f t="shared" si="446"/>
        <v>1458000</v>
      </c>
      <c r="BG167" s="25">
        <v>1458000</v>
      </c>
      <c r="BH167" s="25"/>
      <c r="BI167" s="25"/>
      <c r="BJ167" s="25"/>
      <c r="BK167" s="25"/>
      <c r="BL167" s="25"/>
      <c r="BM167" s="61">
        <f t="shared" si="458"/>
        <v>98564000</v>
      </c>
      <c r="BN167" s="25">
        <v>20211000</v>
      </c>
      <c r="BO167" s="25"/>
      <c r="BP167" s="25">
        <v>78353000</v>
      </c>
      <c r="BQ167" s="25"/>
      <c r="BR167" s="25"/>
      <c r="BS167" s="25"/>
      <c r="BT167" s="61">
        <f t="shared" si="459"/>
        <v>16649000</v>
      </c>
      <c r="BU167" s="25"/>
      <c r="BV167" s="25">
        <v>16649000</v>
      </c>
      <c r="BW167" s="61">
        <f t="shared" si="460"/>
        <v>6781500</v>
      </c>
      <c r="BX167" s="25"/>
      <c r="BY167" s="25"/>
      <c r="BZ167" s="25">
        <v>6781500</v>
      </c>
      <c r="CA167" s="25"/>
      <c r="CB167" s="61">
        <f t="shared" si="461"/>
        <v>1425000</v>
      </c>
      <c r="CC167" s="25">
        <v>550000</v>
      </c>
      <c r="CD167" s="25"/>
      <c r="CE167" s="25">
        <v>875000</v>
      </c>
      <c r="CF167" s="25"/>
      <c r="CG167" s="61">
        <f t="shared" si="462"/>
        <v>160000</v>
      </c>
      <c r="CH167" s="25"/>
      <c r="CI167" s="25"/>
      <c r="CJ167" s="25">
        <v>160000</v>
      </c>
      <c r="CK167" s="25"/>
      <c r="CL167" s="61">
        <f t="shared" si="463"/>
        <v>0</v>
      </c>
      <c r="CM167" s="25"/>
      <c r="CN167" s="25"/>
      <c r="CO167" s="25"/>
      <c r="CP167" s="25"/>
      <c r="CQ167" s="25"/>
      <c r="CR167" s="61">
        <f t="shared" si="464"/>
        <v>18102500</v>
      </c>
      <c r="CS167" s="25"/>
      <c r="CT167" s="25"/>
      <c r="CU167" s="25">
        <v>18102500</v>
      </c>
      <c r="CV167" s="25"/>
      <c r="CW167" s="61">
        <f t="shared" si="447"/>
        <v>2550000</v>
      </c>
      <c r="CX167" s="25"/>
      <c r="CY167" s="25"/>
      <c r="CZ167" s="25">
        <v>2550000</v>
      </c>
      <c r="DA167" s="25"/>
      <c r="DB167" s="61">
        <f t="shared" si="448"/>
        <v>2348000</v>
      </c>
      <c r="DC167" s="25"/>
      <c r="DD167" s="25"/>
      <c r="DE167" s="25">
        <v>2348000</v>
      </c>
      <c r="DF167" s="61">
        <f t="shared" si="449"/>
        <v>9631000</v>
      </c>
      <c r="DG167" s="25">
        <v>9631000</v>
      </c>
      <c r="DH167" s="25"/>
      <c r="DI167" s="25"/>
      <c r="DJ167" s="61">
        <f t="shared" si="450"/>
        <v>24188000</v>
      </c>
      <c r="DK167" s="25">
        <v>23398000</v>
      </c>
      <c r="DL167" s="25"/>
      <c r="DM167" s="25">
        <v>790000</v>
      </c>
      <c r="DN167" s="61">
        <f t="shared" si="451"/>
        <v>9750000</v>
      </c>
      <c r="DO167" s="25"/>
      <c r="DP167" s="25"/>
      <c r="DQ167" s="25">
        <v>9750000</v>
      </c>
      <c r="DR167" s="61">
        <f t="shared" si="465"/>
        <v>51257000</v>
      </c>
      <c r="DS167" s="25"/>
      <c r="DT167" s="25"/>
      <c r="DU167" s="25">
        <v>51257000</v>
      </c>
      <c r="DV167" s="25"/>
      <c r="DW167" s="61">
        <f t="shared" si="407"/>
        <v>510000</v>
      </c>
      <c r="DX167" s="25">
        <v>510000</v>
      </c>
      <c r="DY167" s="25"/>
      <c r="DZ167" s="25"/>
      <c r="EA167" s="25"/>
      <c r="EB167" s="25"/>
      <c r="EC167" s="25"/>
      <c r="ED167" s="25"/>
      <c r="EE167" s="61">
        <f t="shared" si="466"/>
        <v>11423000</v>
      </c>
      <c r="EF167" s="25"/>
      <c r="EG167" s="25">
        <v>10713000</v>
      </c>
      <c r="EH167" s="25"/>
      <c r="EI167" s="25">
        <v>710000</v>
      </c>
      <c r="EJ167" s="25"/>
      <c r="EK167" s="25"/>
      <c r="EL167" s="61">
        <f t="shared" si="429"/>
        <v>740000</v>
      </c>
      <c r="EM167" s="25">
        <v>740000</v>
      </c>
      <c r="EN167" s="25"/>
      <c r="EO167" s="61">
        <f t="shared" si="408"/>
        <v>0</v>
      </c>
      <c r="EP167" s="25"/>
      <c r="EQ167" s="25"/>
      <c r="ER167" s="25"/>
      <c r="ES167" s="25"/>
      <c r="ET167" s="25"/>
      <c r="EU167" s="61">
        <f t="shared" si="430"/>
        <v>32026300</v>
      </c>
      <c r="EV167" s="25">
        <v>32026300</v>
      </c>
      <c r="EW167" s="25"/>
      <c r="EX167" s="25"/>
      <c r="EY167" s="25"/>
      <c r="EZ167" s="25">
        <v>675000</v>
      </c>
      <c r="FA167" s="25"/>
      <c r="FB167" s="25">
        <v>57513500</v>
      </c>
      <c r="FC167" s="25"/>
      <c r="FD167" s="25"/>
      <c r="FE167" s="25"/>
      <c r="FF167" s="25"/>
      <c r="FG167" s="25">
        <v>385000</v>
      </c>
      <c r="FH167" s="25">
        <v>1510000</v>
      </c>
      <c r="FI167" s="25">
        <v>37759000</v>
      </c>
      <c r="FJ167" s="25"/>
      <c r="FK167" s="61">
        <f t="shared" si="431"/>
        <v>30062000</v>
      </c>
      <c r="FL167" s="25">
        <v>30062000</v>
      </c>
      <c r="FM167" s="25"/>
      <c r="FN167" s="61">
        <f t="shared" si="432"/>
        <v>0</v>
      </c>
      <c r="FO167" s="25"/>
      <c r="FP167" s="25"/>
      <c r="FQ167" s="25">
        <f t="shared" si="433"/>
        <v>0</v>
      </c>
      <c r="FR167" s="25"/>
      <c r="FS167" s="182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>
        <f t="shared" si="476"/>
        <v>174128500</v>
      </c>
      <c r="GH167" s="25">
        <f t="shared" si="474"/>
        <v>174128500</v>
      </c>
      <c r="GI167" s="25">
        <f t="shared" si="475"/>
        <v>0</v>
      </c>
      <c r="GJ167" s="25">
        <f t="shared" si="427"/>
        <v>0</v>
      </c>
      <c r="GK167" s="25"/>
      <c r="GL167" s="25"/>
      <c r="GM167" s="25"/>
      <c r="GN167" s="25">
        <v>48051000</v>
      </c>
      <c r="GO167" s="25"/>
      <c r="GP167" s="25"/>
      <c r="GQ167" s="25"/>
      <c r="GR167" s="25"/>
      <c r="GS167" s="25"/>
      <c r="GT167" s="25">
        <v>26408000</v>
      </c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>
        <v>11000000</v>
      </c>
      <c r="HQ167" s="25"/>
      <c r="HR167" s="25"/>
      <c r="HS167" s="25">
        <v>88669500</v>
      </c>
      <c r="HT167" s="25"/>
      <c r="HU167" s="216"/>
      <c r="HV167" s="235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</row>
    <row r="168" spans="1:256" s="24" customFormat="1" ht="15.95" hidden="1" customHeight="1">
      <c r="A168" s="44">
        <v>7000</v>
      </c>
      <c r="B168" s="44"/>
      <c r="C168" s="45" t="s">
        <v>557</v>
      </c>
      <c r="D168" s="57">
        <f t="shared" si="452"/>
        <v>125558888173</v>
      </c>
      <c r="E168" s="82">
        <f t="shared" si="434"/>
        <v>2530973763</v>
      </c>
      <c r="F168" s="61">
        <f t="shared" si="453"/>
        <v>11987000</v>
      </c>
      <c r="G168" s="61">
        <f t="shared" si="454"/>
        <v>164286500</v>
      </c>
      <c r="H168" s="61">
        <f t="shared" si="467"/>
        <v>0</v>
      </c>
      <c r="I168" s="61">
        <f t="shared" si="467"/>
        <v>0</v>
      </c>
      <c r="J168" s="61">
        <f t="shared" si="455"/>
        <v>1426107974</v>
      </c>
      <c r="K168" s="82">
        <f t="shared" si="435"/>
        <v>681185500</v>
      </c>
      <c r="L168" s="82">
        <f t="shared" si="436"/>
        <v>247406789</v>
      </c>
      <c r="M168" s="60">
        <f t="shared" si="406"/>
        <v>0</v>
      </c>
      <c r="N168" s="53">
        <f t="shared" si="437"/>
        <v>0</v>
      </c>
      <c r="O168" s="25">
        <f t="shared" si="472"/>
        <v>0</v>
      </c>
      <c r="P168" s="12">
        <f t="shared" ref="P168:AA168" si="477">SUM(P169:P184)</f>
        <v>0</v>
      </c>
      <c r="Q168" s="12">
        <f t="shared" si="477"/>
        <v>0</v>
      </c>
      <c r="R168" s="12">
        <f t="shared" si="477"/>
        <v>0</v>
      </c>
      <c r="S168" s="12">
        <f t="shared" si="477"/>
        <v>0</v>
      </c>
      <c r="T168" s="12">
        <f t="shared" si="477"/>
        <v>0</v>
      </c>
      <c r="U168" s="12">
        <f t="shared" si="477"/>
        <v>0</v>
      </c>
      <c r="V168" s="12">
        <f t="shared" si="477"/>
        <v>0</v>
      </c>
      <c r="W168" s="12">
        <f t="shared" si="477"/>
        <v>0</v>
      </c>
      <c r="X168" s="12">
        <f t="shared" si="477"/>
        <v>0</v>
      </c>
      <c r="Y168" s="12">
        <f t="shared" si="477"/>
        <v>0</v>
      </c>
      <c r="Z168" s="12">
        <f t="shared" si="477"/>
        <v>0</v>
      </c>
      <c r="AA168" s="12">
        <f t="shared" si="477"/>
        <v>0</v>
      </c>
      <c r="AB168" s="25">
        <f t="shared" si="473"/>
        <v>0</v>
      </c>
      <c r="AC168" s="9">
        <f t="shared" si="473"/>
        <v>0</v>
      </c>
      <c r="AD168" s="12">
        <f>SUM(AD169:AD184)</f>
        <v>0</v>
      </c>
      <c r="AE168" s="53">
        <f t="shared" si="438"/>
        <v>122300370148</v>
      </c>
      <c r="AF168" s="61">
        <f t="shared" si="456"/>
        <v>957129300</v>
      </c>
      <c r="AG168" s="61">
        <f t="shared" si="457"/>
        <v>121343240848</v>
      </c>
      <c r="AH168" s="53">
        <f t="shared" si="468"/>
        <v>727544262</v>
      </c>
      <c r="AI168" s="132">
        <f t="shared" si="428"/>
        <v>4092000</v>
      </c>
      <c r="AJ168" s="82">
        <f t="shared" si="439"/>
        <v>26717500</v>
      </c>
      <c r="AK168" s="82">
        <f t="shared" si="440"/>
        <v>66388700</v>
      </c>
      <c r="AL168" s="82">
        <f t="shared" si="441"/>
        <v>3600000</v>
      </c>
      <c r="AM168" s="82">
        <f t="shared" si="442"/>
        <v>201519700</v>
      </c>
      <c r="AN168" s="82">
        <f t="shared" si="443"/>
        <v>425226362</v>
      </c>
      <c r="AO168" s="82">
        <f t="shared" si="444"/>
        <v>0</v>
      </c>
      <c r="AP168" s="82">
        <f t="shared" si="445"/>
        <v>0</v>
      </c>
      <c r="AQ168" s="12">
        <f t="shared" si="469"/>
        <v>0</v>
      </c>
      <c r="AR168" s="30">
        <f t="shared" si="470"/>
        <v>0</v>
      </c>
      <c r="AS168" s="12">
        <f t="shared" ref="AS168:AZ168" si="478">SUM(AS169:AS184)</f>
        <v>0</v>
      </c>
      <c r="AT168" s="12">
        <f t="shared" si="478"/>
        <v>0</v>
      </c>
      <c r="AU168" s="12">
        <f t="shared" si="478"/>
        <v>0</v>
      </c>
      <c r="AV168" s="12">
        <f t="shared" si="478"/>
        <v>0</v>
      </c>
      <c r="AW168" s="12">
        <f t="shared" si="478"/>
        <v>0</v>
      </c>
      <c r="AX168" s="12">
        <f t="shared" si="478"/>
        <v>0</v>
      </c>
      <c r="AY168" s="12">
        <f t="shared" si="478"/>
        <v>0</v>
      </c>
      <c r="AZ168" s="12">
        <f t="shared" si="478"/>
        <v>0</v>
      </c>
      <c r="BA168" s="12">
        <f>SUM(BA169:BA184)</f>
        <v>8224000</v>
      </c>
      <c r="BB168" s="30">
        <f t="shared" si="471"/>
        <v>7855000</v>
      </c>
      <c r="BC168" s="12">
        <f>SUM(BC169:BC184)</f>
        <v>3763000</v>
      </c>
      <c r="BD168" s="12"/>
      <c r="BE168" s="12">
        <f>SUM(BE169:BE184)</f>
        <v>4092000</v>
      </c>
      <c r="BF168" s="30">
        <f t="shared" si="446"/>
        <v>1349653000</v>
      </c>
      <c r="BG168" s="12">
        <f t="shared" ref="BG168:BL168" si="479">SUM(BG169:BG184)</f>
        <v>164286500</v>
      </c>
      <c r="BH168" s="12">
        <f t="shared" si="479"/>
        <v>957129300</v>
      </c>
      <c r="BI168" s="12">
        <f t="shared" si="479"/>
        <v>201519700</v>
      </c>
      <c r="BJ168" s="12">
        <f t="shared" si="479"/>
        <v>26717500</v>
      </c>
      <c r="BK168" s="12">
        <f t="shared" si="479"/>
        <v>0</v>
      </c>
      <c r="BL168" s="12">
        <f t="shared" si="479"/>
        <v>0</v>
      </c>
      <c r="BM168" s="61">
        <f t="shared" si="458"/>
        <v>50872079572</v>
      </c>
      <c r="BN168" s="12">
        <f t="shared" ref="BN168:BS168" si="480">SUM(BN169:BN184)</f>
        <v>372646074</v>
      </c>
      <c r="BO168" s="12">
        <f t="shared" si="480"/>
        <v>0</v>
      </c>
      <c r="BP168" s="12">
        <f t="shared" si="480"/>
        <v>50499433498</v>
      </c>
      <c r="BQ168" s="12">
        <f t="shared" si="480"/>
        <v>0</v>
      </c>
      <c r="BR168" s="12">
        <f t="shared" si="480"/>
        <v>0</v>
      </c>
      <c r="BS168" s="12">
        <f t="shared" si="480"/>
        <v>0</v>
      </c>
      <c r="BT168" s="61">
        <f t="shared" si="459"/>
        <v>906563844</v>
      </c>
      <c r="BU168" s="12">
        <f>SUM(BU169:BU184)</f>
        <v>28669000</v>
      </c>
      <c r="BV168" s="12">
        <f>SUM(BV169:BV184)</f>
        <v>877894844</v>
      </c>
      <c r="BW168" s="61">
        <f t="shared" si="460"/>
        <v>9768634792</v>
      </c>
      <c r="BX168" s="12">
        <f>SUM(BX169:BX184)</f>
        <v>0</v>
      </c>
      <c r="BY168" s="12">
        <f>SUM(BY169:BY184)</f>
        <v>0</v>
      </c>
      <c r="BZ168" s="12">
        <f>SUM(BZ169:BZ184)</f>
        <v>9768634792</v>
      </c>
      <c r="CA168" s="12">
        <f>SUM(CA169:CA184)</f>
        <v>0</v>
      </c>
      <c r="CB168" s="61">
        <f t="shared" si="461"/>
        <v>8401695325</v>
      </c>
      <c r="CC168" s="12">
        <f>SUM(CC169:CC184)</f>
        <v>159583200</v>
      </c>
      <c r="CD168" s="12">
        <f>SUM(CD169:CD184)</f>
        <v>0</v>
      </c>
      <c r="CE168" s="12">
        <f>SUM(CE169:CE184)</f>
        <v>8242112125</v>
      </c>
      <c r="CF168" s="12">
        <f>SUM(CF169:CF184)</f>
        <v>0</v>
      </c>
      <c r="CG168" s="61">
        <f t="shared" si="462"/>
        <v>3380846035</v>
      </c>
      <c r="CH168" s="12">
        <f>SUM(CH169:CH184)</f>
        <v>24750000</v>
      </c>
      <c r="CI168" s="12">
        <f>SUM(CI169:CI184)</f>
        <v>0</v>
      </c>
      <c r="CJ168" s="12">
        <f>SUM(CJ169:CJ184)</f>
        <v>3356096035</v>
      </c>
      <c r="CK168" s="12">
        <f>SUM(CK169:CK184)</f>
        <v>0</v>
      </c>
      <c r="CL168" s="61">
        <f t="shared" si="463"/>
        <v>6627497792</v>
      </c>
      <c r="CM168" s="12">
        <f>SUM(CM169:CM184)</f>
        <v>111383500</v>
      </c>
      <c r="CN168" s="12">
        <f>SUM(CN169:CN184)</f>
        <v>0</v>
      </c>
      <c r="CO168" s="12">
        <f>SUM(CO169:CO184)</f>
        <v>6503688292</v>
      </c>
      <c r="CP168" s="12">
        <f>SUM(CP169:CP184)</f>
        <v>12426000</v>
      </c>
      <c r="CQ168" s="12">
        <f>SUM(CQ169:CQ184)</f>
        <v>0</v>
      </c>
      <c r="CR168" s="61">
        <f t="shared" si="464"/>
        <v>7790464923</v>
      </c>
      <c r="CS168" s="12">
        <f>SUM(CS169:CS184)</f>
        <v>0</v>
      </c>
      <c r="CT168" s="12">
        <f>SUM(CT169:CT184)</f>
        <v>0</v>
      </c>
      <c r="CU168" s="12">
        <f>SUM(CU169:CU184)</f>
        <v>7766264923</v>
      </c>
      <c r="CV168" s="12">
        <f>SUM(CV169:CV184)</f>
        <v>24200000</v>
      </c>
      <c r="CW168" s="61">
        <f t="shared" si="447"/>
        <v>6012673061</v>
      </c>
      <c r="CX168" s="12">
        <f>SUM(CX169:CX184)</f>
        <v>58195000</v>
      </c>
      <c r="CY168" s="12">
        <f>SUM(CY169:CY184)</f>
        <v>0</v>
      </c>
      <c r="CZ168" s="12">
        <f>SUM(CZ169:CZ184)</f>
        <v>5566203099</v>
      </c>
      <c r="DA168" s="12">
        <f>SUM(DA169:DA184)</f>
        <v>388274962</v>
      </c>
      <c r="DB168" s="61">
        <f t="shared" si="448"/>
        <v>5988181566</v>
      </c>
      <c r="DC168" s="12">
        <f>SUM(DC169:DC184)</f>
        <v>2160000</v>
      </c>
      <c r="DD168" s="12">
        <f>SUM(DD169:DD184)</f>
        <v>0</v>
      </c>
      <c r="DE168" s="12">
        <f>SUM(DE169:DE184)</f>
        <v>5986021566</v>
      </c>
      <c r="DF168" s="61">
        <f t="shared" si="449"/>
        <v>7803535670</v>
      </c>
      <c r="DG168" s="12">
        <f>SUM(DG169:DG184)</f>
        <v>505851700</v>
      </c>
      <c r="DH168" s="12">
        <f>SUM(DH169:DH184)</f>
        <v>0</v>
      </c>
      <c r="DI168" s="12">
        <f>SUM(DI169:DI184)</f>
        <v>7297683970</v>
      </c>
      <c r="DJ168" s="61">
        <f t="shared" si="450"/>
        <v>3438315739</v>
      </c>
      <c r="DK168" s="12">
        <f>SUM(DK169:DK184)</f>
        <v>36072000</v>
      </c>
      <c r="DL168" s="12">
        <f>SUM(DL169:DL184)</f>
        <v>0</v>
      </c>
      <c r="DM168" s="12">
        <f>SUM(DM169:DM184)</f>
        <v>3402243739</v>
      </c>
      <c r="DN168" s="61">
        <f t="shared" si="451"/>
        <v>2603876183</v>
      </c>
      <c r="DO168" s="12">
        <f>SUM(DO169:DO184)</f>
        <v>21978000</v>
      </c>
      <c r="DP168" s="12">
        <f>SUM(DP169:DP184)</f>
        <v>0</v>
      </c>
      <c r="DQ168" s="12">
        <f>SUM(DQ169:DQ184)</f>
        <v>2581898183</v>
      </c>
      <c r="DR168" s="61">
        <f t="shared" si="465"/>
        <v>6036769252</v>
      </c>
      <c r="DS168" s="12">
        <f>SUM(DS169:DS184)</f>
        <v>55533500</v>
      </c>
      <c r="DT168" s="12">
        <f>SUM(DT169:DT184)</f>
        <v>0</v>
      </c>
      <c r="DU168" s="12">
        <f>SUM(DU169:DU184)</f>
        <v>5981235752</v>
      </c>
      <c r="DV168" s="12">
        <f>SUM(DV169:DV184)</f>
        <v>0</v>
      </c>
      <c r="DW168" s="61">
        <f t="shared" si="407"/>
        <v>451926500</v>
      </c>
      <c r="DX168" s="12">
        <f t="shared" ref="DX168:ED168" si="481">SUM(DX169:DX184)</f>
        <v>412986800</v>
      </c>
      <c r="DY168" s="12">
        <f t="shared" si="481"/>
        <v>0</v>
      </c>
      <c r="DZ168" s="12">
        <f t="shared" si="481"/>
        <v>0</v>
      </c>
      <c r="EA168" s="12">
        <f t="shared" si="481"/>
        <v>0</v>
      </c>
      <c r="EB168" s="12">
        <f t="shared" si="481"/>
        <v>0</v>
      </c>
      <c r="EC168" s="12">
        <f t="shared" si="481"/>
        <v>0</v>
      </c>
      <c r="ED168" s="12">
        <f t="shared" si="481"/>
        <v>38939700</v>
      </c>
      <c r="EE168" s="61">
        <f t="shared" si="466"/>
        <v>3589841430</v>
      </c>
      <c r="EF168" s="12">
        <f t="shared" ref="EF168:EK168" si="482">SUM(EF169:EF184)</f>
        <v>49286000</v>
      </c>
      <c r="EG168" s="12">
        <f t="shared" si="482"/>
        <v>26400000</v>
      </c>
      <c r="EH168" s="12">
        <f t="shared" si="482"/>
        <v>0</v>
      </c>
      <c r="EI168" s="12">
        <f t="shared" si="482"/>
        <v>3513830030</v>
      </c>
      <c r="EJ168" s="12">
        <f t="shared" si="482"/>
        <v>325400</v>
      </c>
      <c r="EK168" s="12">
        <f t="shared" si="482"/>
        <v>0</v>
      </c>
      <c r="EL168" s="61">
        <f t="shared" si="429"/>
        <v>8812300</v>
      </c>
      <c r="EM168" s="12">
        <f>SUM(EM169:EM184)</f>
        <v>8812300</v>
      </c>
      <c r="EN168" s="12">
        <f>SUM(EN169:EN184)</f>
        <v>0</v>
      </c>
      <c r="EO168" s="61">
        <f t="shared" si="408"/>
        <v>102380600</v>
      </c>
      <c r="EP168" s="12">
        <f>SUM(EP169:EP184)</f>
        <v>102380600</v>
      </c>
      <c r="EQ168" s="12"/>
      <c r="ER168" s="12">
        <f>SUM(ER169:ER184)</f>
        <v>0</v>
      </c>
      <c r="ES168" s="12">
        <f>SUM(ES169:ES184)</f>
        <v>0</v>
      </c>
      <c r="ET168" s="12">
        <f>SUM(ET169:ET184)</f>
        <v>0</v>
      </c>
      <c r="EU168" s="61">
        <f t="shared" si="430"/>
        <v>81394800</v>
      </c>
      <c r="EV168" s="12">
        <f t="shared" ref="EV168:FJ168" si="483">SUM(EV169:EV184)</f>
        <v>53945800</v>
      </c>
      <c r="EW168" s="12">
        <f t="shared" si="483"/>
        <v>0</v>
      </c>
      <c r="EX168" s="12">
        <f t="shared" si="483"/>
        <v>0</v>
      </c>
      <c r="EY168" s="12">
        <f t="shared" si="483"/>
        <v>27449000</v>
      </c>
      <c r="EZ168" s="12">
        <f t="shared" si="483"/>
        <v>15224200</v>
      </c>
      <c r="FA168" s="12">
        <f t="shared" si="483"/>
        <v>4605900</v>
      </c>
      <c r="FB168" s="12">
        <f t="shared" si="483"/>
        <v>3985000</v>
      </c>
      <c r="FC168" s="12">
        <f t="shared" si="483"/>
        <v>2333000</v>
      </c>
      <c r="FD168" s="12">
        <f t="shared" si="483"/>
        <v>11106100</v>
      </c>
      <c r="FE168" s="12">
        <f t="shared" si="483"/>
        <v>17830000</v>
      </c>
      <c r="FF168" s="12">
        <f t="shared" si="483"/>
        <v>3677000</v>
      </c>
      <c r="FG168" s="12">
        <f t="shared" si="483"/>
        <v>5600600</v>
      </c>
      <c r="FH168" s="12">
        <f t="shared" si="483"/>
        <v>7298000</v>
      </c>
      <c r="FI168" s="12">
        <f t="shared" si="483"/>
        <v>3567200</v>
      </c>
      <c r="FJ168" s="12">
        <f t="shared" si="483"/>
        <v>1433000</v>
      </c>
      <c r="FK168" s="61">
        <f t="shared" si="431"/>
        <v>191907000</v>
      </c>
      <c r="FL168" s="12">
        <f>SUM(FL169:FL184)</f>
        <v>191907000</v>
      </c>
      <c r="FM168" s="12">
        <f>SUM(FM169:FM184)</f>
        <v>0</v>
      </c>
      <c r="FN168" s="61">
        <f t="shared" si="432"/>
        <v>866000</v>
      </c>
      <c r="FO168" s="12">
        <f t="shared" ref="FO168:GF168" si="484">SUM(FO169:FO184)</f>
        <v>866000</v>
      </c>
      <c r="FP168" s="12">
        <f t="shared" si="484"/>
        <v>0</v>
      </c>
      <c r="FQ168" s="12">
        <f>SUM(FQ169:FQ184)</f>
        <v>13833000</v>
      </c>
      <c r="FR168" s="12">
        <f>SUM(FR169:FR184)</f>
        <v>7293000</v>
      </c>
      <c r="FS168" s="181">
        <f>SUM(FS169:FS184)</f>
        <v>2940000</v>
      </c>
      <c r="FT168" s="12">
        <f t="shared" si="484"/>
        <v>3600000</v>
      </c>
      <c r="FU168" s="12">
        <f t="shared" si="484"/>
        <v>25463907</v>
      </c>
      <c r="FV168" s="12">
        <f t="shared" si="484"/>
        <v>0</v>
      </c>
      <c r="FW168" s="12">
        <f t="shared" si="484"/>
        <v>0</v>
      </c>
      <c r="FX168" s="12">
        <f t="shared" si="484"/>
        <v>0</v>
      </c>
      <c r="FY168" s="12">
        <f t="shared" si="484"/>
        <v>0</v>
      </c>
      <c r="FZ168" s="12">
        <f t="shared" si="484"/>
        <v>0</v>
      </c>
      <c r="GA168" s="12">
        <f t="shared" si="484"/>
        <v>0</v>
      </c>
      <c r="GB168" s="12">
        <f t="shared" si="484"/>
        <v>0</v>
      </c>
      <c r="GC168" s="12">
        <f t="shared" si="484"/>
        <v>0</v>
      </c>
      <c r="GD168" s="12">
        <f t="shared" si="484"/>
        <v>0</v>
      </c>
      <c r="GE168" s="12">
        <f t="shared" si="484"/>
        <v>0</v>
      </c>
      <c r="GF168" s="12">
        <f t="shared" si="484"/>
        <v>0</v>
      </c>
      <c r="GG168" s="25">
        <f t="shared" si="476"/>
        <v>18936882</v>
      </c>
      <c r="GH168" s="25">
        <f t="shared" si="474"/>
        <v>18936882</v>
      </c>
      <c r="GI168" s="12">
        <f>SUM(GI169:GI184)</f>
        <v>0</v>
      </c>
      <c r="GJ168" s="12">
        <f>SUM(GJ169:GJ184)</f>
        <v>0</v>
      </c>
      <c r="GK168" s="12">
        <f>SUM(GK169:GK184)</f>
        <v>925000</v>
      </c>
      <c r="GL168" s="12"/>
      <c r="GM168" s="12"/>
      <c r="GN168" s="12">
        <f>SUM(GN169:GN184)</f>
        <v>1154700</v>
      </c>
      <c r="GO168" s="12"/>
      <c r="GP168" s="12"/>
      <c r="GQ168" s="12">
        <f>SUM(GQ169:GQ184)</f>
        <v>1440000</v>
      </c>
      <c r="GR168" s="12"/>
      <c r="GS168" s="12"/>
      <c r="GT168" s="12">
        <f>SUM(GT169:GT184)</f>
        <v>1500000</v>
      </c>
      <c r="GU168" s="12"/>
      <c r="GV168" s="12"/>
      <c r="GW168" s="12">
        <f>SUM(GW169:GW184)</f>
        <v>1000000</v>
      </c>
      <c r="GX168" s="12"/>
      <c r="GY168" s="12"/>
      <c r="GZ168" s="12">
        <f>SUM(GZ169:GZ184)</f>
        <v>1000000</v>
      </c>
      <c r="HA168" s="12"/>
      <c r="HB168" s="12"/>
      <c r="HC168" s="12">
        <f>SUM(HC169:HC184)</f>
        <v>1694182</v>
      </c>
      <c r="HD168" s="12"/>
      <c r="HE168" s="12"/>
      <c r="HF168" s="12">
        <f>SUM(HF169:HF184)</f>
        <v>1611300</v>
      </c>
      <c r="HG168" s="12"/>
      <c r="HH168" s="12"/>
      <c r="HI168" s="12">
        <f>SUM(HI169:HI184)</f>
        <v>4340000</v>
      </c>
      <c r="HJ168" s="12"/>
      <c r="HK168" s="12"/>
      <c r="HL168" s="12"/>
      <c r="HM168" s="12">
        <f>SUM(HM169:HM184)</f>
        <v>1500000</v>
      </c>
      <c r="HN168" s="12"/>
      <c r="HO168" s="12"/>
      <c r="HP168" s="12">
        <f>SUM(HP169:HP184)</f>
        <v>1799700</v>
      </c>
      <c r="HQ168" s="12"/>
      <c r="HR168" s="12"/>
      <c r="HS168" s="12">
        <f>SUM(HS169:HS184)</f>
        <v>972000</v>
      </c>
      <c r="HT168" s="12"/>
      <c r="HU168" s="214"/>
      <c r="HV168" s="236"/>
      <c r="HW168" s="237"/>
      <c r="HX168" s="237"/>
      <c r="HY168" s="237"/>
      <c r="HZ168" s="237"/>
      <c r="IA168" s="237"/>
      <c r="IB168" s="237"/>
      <c r="IC168" s="237"/>
      <c r="ID168" s="237"/>
      <c r="IE168" s="237"/>
      <c r="IF168" s="237"/>
      <c r="IG168" s="237"/>
      <c r="IH168" s="237"/>
      <c r="II168" s="237"/>
      <c r="IJ168" s="237"/>
      <c r="IK168" s="237"/>
      <c r="IL168" s="237"/>
      <c r="IM168" s="237"/>
      <c r="IN168" s="237"/>
      <c r="IO168" s="237"/>
      <c r="IP168" s="237"/>
      <c r="IQ168" s="237"/>
      <c r="IR168" s="237"/>
      <c r="IS168" s="237"/>
      <c r="IT168" s="237"/>
      <c r="IU168" s="237"/>
      <c r="IV168" s="237"/>
    </row>
    <row r="169" spans="1:256" s="6" customFormat="1" ht="15.95" hidden="1" customHeight="1">
      <c r="A169" s="46"/>
      <c r="B169" s="46">
        <v>7001</v>
      </c>
      <c r="C169" s="47" t="s">
        <v>384</v>
      </c>
      <c r="D169" s="57">
        <f t="shared" si="452"/>
        <v>120903990900</v>
      </c>
      <c r="E169" s="82">
        <f t="shared" si="434"/>
        <v>846885407</v>
      </c>
      <c r="F169" s="61">
        <f t="shared" si="453"/>
        <v>0</v>
      </c>
      <c r="G169" s="61">
        <f t="shared" si="454"/>
        <v>6018600</v>
      </c>
      <c r="H169" s="61">
        <f t="shared" si="467"/>
        <v>0</v>
      </c>
      <c r="I169" s="61">
        <f t="shared" si="467"/>
        <v>0</v>
      </c>
      <c r="J169" s="61">
        <f t="shared" si="455"/>
        <v>320648400</v>
      </c>
      <c r="K169" s="82">
        <f t="shared" si="435"/>
        <v>329429500</v>
      </c>
      <c r="L169" s="82">
        <f t="shared" si="436"/>
        <v>190788907</v>
      </c>
      <c r="M169" s="60">
        <f t="shared" si="406"/>
        <v>0</v>
      </c>
      <c r="N169" s="53">
        <f t="shared" si="437"/>
        <v>0</v>
      </c>
      <c r="O169" s="25">
        <f t="shared" si="472"/>
        <v>0</v>
      </c>
      <c r="P169" s="25">
        <f t="shared" ref="P169:P184" si="485">EN169</f>
        <v>0</v>
      </c>
      <c r="Q169" s="25">
        <f t="shared" ref="Q169:R184" si="486">ER169</f>
        <v>0</v>
      </c>
      <c r="R169" s="25">
        <f t="shared" si="486"/>
        <v>0</v>
      </c>
      <c r="S169" s="25">
        <f t="shared" ref="S169:S184" si="487">DZ169+EX169</f>
        <v>0</v>
      </c>
      <c r="T169" s="25">
        <f t="shared" ref="T169:T184" si="488">DY169</f>
        <v>0</v>
      </c>
      <c r="U169" s="25">
        <f t="shared" ref="U169:U184" si="489">ET169</f>
        <v>0</v>
      </c>
      <c r="V169" s="25">
        <f t="shared" ref="V169:V184" si="490">FP169</f>
        <v>0</v>
      </c>
      <c r="W169" s="25">
        <f t="shared" ref="W169:W184" si="491">EW169</f>
        <v>0</v>
      </c>
      <c r="X169" s="25">
        <f t="shared" ref="X169:X184" si="492">EA169</f>
        <v>0</v>
      </c>
      <c r="Y169" s="25">
        <f t="shared" ref="Y169:Y184" si="493">EH169</f>
        <v>0</v>
      </c>
      <c r="Z169" s="25">
        <f t="shared" ref="Z169:AA184" si="494">EB169</f>
        <v>0</v>
      </c>
      <c r="AA169" s="25">
        <f t="shared" si="494"/>
        <v>0</v>
      </c>
      <c r="AB169" s="25">
        <f t="shared" si="473"/>
        <v>0</v>
      </c>
      <c r="AC169" s="9">
        <f t="shared" si="473"/>
        <v>0</v>
      </c>
      <c r="AD169" s="25">
        <f t="shared" ref="AD169:AD184" si="495">AW169</f>
        <v>0</v>
      </c>
      <c r="AE169" s="53">
        <f t="shared" si="438"/>
        <v>119588032431</v>
      </c>
      <c r="AF169" s="61">
        <f t="shared" si="456"/>
        <v>65806900</v>
      </c>
      <c r="AG169" s="61">
        <f t="shared" si="457"/>
        <v>119522225531</v>
      </c>
      <c r="AH169" s="53">
        <f t="shared" si="468"/>
        <v>469073062</v>
      </c>
      <c r="AI169" s="132">
        <f t="shared" si="428"/>
        <v>0</v>
      </c>
      <c r="AJ169" s="82">
        <f t="shared" si="439"/>
        <v>337500</v>
      </c>
      <c r="AK169" s="82">
        <f t="shared" si="440"/>
        <v>25873200</v>
      </c>
      <c r="AL169" s="82">
        <f t="shared" si="441"/>
        <v>0</v>
      </c>
      <c r="AM169" s="82">
        <f t="shared" si="442"/>
        <v>43062000</v>
      </c>
      <c r="AN169" s="82">
        <f t="shared" si="443"/>
        <v>399800362</v>
      </c>
      <c r="AO169" s="82">
        <f t="shared" si="444"/>
        <v>0</v>
      </c>
      <c r="AP169" s="82">
        <f t="shared" si="445"/>
        <v>0</v>
      </c>
      <c r="AQ169" s="12">
        <f t="shared" si="469"/>
        <v>0</v>
      </c>
      <c r="AR169" s="30">
        <f t="shared" si="470"/>
        <v>0</v>
      </c>
      <c r="AS169" s="9"/>
      <c r="AT169" s="9"/>
      <c r="AU169" s="9"/>
      <c r="AV169" s="9"/>
      <c r="AW169" s="9"/>
      <c r="AX169" s="9"/>
      <c r="AY169" s="9"/>
      <c r="AZ169" s="9"/>
      <c r="BA169" s="9"/>
      <c r="BB169" s="30">
        <f t="shared" si="471"/>
        <v>0</v>
      </c>
      <c r="BC169" s="9"/>
      <c r="BD169" s="9"/>
      <c r="BE169" s="9"/>
      <c r="BF169" s="30">
        <f t="shared" si="446"/>
        <v>115225000</v>
      </c>
      <c r="BG169" s="9">
        <v>6018600</v>
      </c>
      <c r="BH169" s="9">
        <v>65806900</v>
      </c>
      <c r="BI169" s="9">
        <v>43062000</v>
      </c>
      <c r="BJ169" s="9">
        <v>337500</v>
      </c>
      <c r="BK169" s="9"/>
      <c r="BL169" s="9"/>
      <c r="BM169" s="61">
        <f t="shared" si="458"/>
        <v>50036018481</v>
      </c>
      <c r="BN169" s="9">
        <v>8043700</v>
      </c>
      <c r="BO169" s="9"/>
      <c r="BP169" s="9">
        <v>50027974781</v>
      </c>
      <c r="BQ169" s="9"/>
      <c r="BR169" s="9"/>
      <c r="BS169" s="9"/>
      <c r="BT169" s="61">
        <f t="shared" si="459"/>
        <v>882485544</v>
      </c>
      <c r="BU169" s="9">
        <v>14534000</v>
      </c>
      <c r="BV169" s="9">
        <v>867951544</v>
      </c>
      <c r="BW169" s="61">
        <f t="shared" si="460"/>
        <v>9638121892</v>
      </c>
      <c r="BX169" s="9"/>
      <c r="BY169" s="9"/>
      <c r="BZ169" s="9">
        <v>9638121892</v>
      </c>
      <c r="CA169" s="9"/>
      <c r="CB169" s="61">
        <f t="shared" si="461"/>
        <v>8158635125</v>
      </c>
      <c r="CC169" s="9"/>
      <c r="CD169" s="9"/>
      <c r="CE169" s="9">
        <v>8158635125</v>
      </c>
      <c r="CF169" s="9"/>
      <c r="CG169" s="61">
        <f t="shared" si="462"/>
        <v>3181519335</v>
      </c>
      <c r="CH169" s="9"/>
      <c r="CI169" s="9"/>
      <c r="CJ169" s="9">
        <v>3181519335</v>
      </c>
      <c r="CK169" s="9"/>
      <c r="CL169" s="61">
        <f t="shared" si="463"/>
        <v>6326148292</v>
      </c>
      <c r="CM169" s="9"/>
      <c r="CN169" s="9"/>
      <c r="CO169" s="9">
        <v>6326148292</v>
      </c>
      <c r="CP169" s="9"/>
      <c r="CQ169" s="9"/>
      <c r="CR169" s="61">
        <f t="shared" si="464"/>
        <v>7602370423</v>
      </c>
      <c r="CS169" s="9"/>
      <c r="CT169" s="9"/>
      <c r="CU169" s="9">
        <v>7578170423</v>
      </c>
      <c r="CV169" s="9">
        <v>24200000</v>
      </c>
      <c r="CW169" s="61">
        <f t="shared" si="447"/>
        <v>5828296361</v>
      </c>
      <c r="CX169" s="9">
        <v>10775000</v>
      </c>
      <c r="CY169" s="9"/>
      <c r="CZ169" s="9">
        <v>5442246399</v>
      </c>
      <c r="DA169" s="9">
        <v>375274962</v>
      </c>
      <c r="DB169" s="61">
        <f t="shared" si="448"/>
        <v>5804451566</v>
      </c>
      <c r="DC169" s="9"/>
      <c r="DD169" s="9"/>
      <c r="DE169" s="9">
        <v>5804451566</v>
      </c>
      <c r="DF169" s="61">
        <f t="shared" si="449"/>
        <v>7555313670</v>
      </c>
      <c r="DG169" s="9">
        <v>257629700</v>
      </c>
      <c r="DH169" s="9"/>
      <c r="DI169" s="9">
        <v>7297683970</v>
      </c>
      <c r="DJ169" s="61">
        <f t="shared" si="450"/>
        <v>3396898739</v>
      </c>
      <c r="DK169" s="9">
        <v>1800000</v>
      </c>
      <c r="DL169" s="9"/>
      <c r="DM169" s="9">
        <v>3395098739</v>
      </c>
      <c r="DN169" s="61">
        <f t="shared" si="451"/>
        <v>2514455483</v>
      </c>
      <c r="DO169" s="9"/>
      <c r="DP169" s="9"/>
      <c r="DQ169" s="9">
        <v>2514455483</v>
      </c>
      <c r="DR169" s="61">
        <f t="shared" si="465"/>
        <v>5803641952</v>
      </c>
      <c r="DS169" s="9"/>
      <c r="DT169" s="9"/>
      <c r="DU169" s="9">
        <v>5803641952</v>
      </c>
      <c r="DV169" s="9"/>
      <c r="DW169" s="61">
        <f t="shared" si="407"/>
        <v>222254700</v>
      </c>
      <c r="DX169" s="9">
        <v>218130500</v>
      </c>
      <c r="DY169" s="9"/>
      <c r="DZ169" s="9"/>
      <c r="EA169" s="9"/>
      <c r="EB169" s="9"/>
      <c r="EC169" s="9"/>
      <c r="ED169" s="9">
        <v>4124200</v>
      </c>
      <c r="EE169" s="61">
        <f t="shared" si="466"/>
        <v>3514317430</v>
      </c>
      <c r="EF169" s="9">
        <v>27866000</v>
      </c>
      <c r="EG169" s="9"/>
      <c r="EH169" s="9"/>
      <c r="EI169" s="9">
        <v>3486126030</v>
      </c>
      <c r="EJ169" s="9">
        <v>325400</v>
      </c>
      <c r="EK169" s="9"/>
      <c r="EL169" s="61">
        <f t="shared" si="429"/>
        <v>1640000</v>
      </c>
      <c r="EM169" s="9">
        <v>1640000</v>
      </c>
      <c r="EN169" s="9"/>
      <c r="EO169" s="61">
        <f t="shared" si="408"/>
        <v>101939000</v>
      </c>
      <c r="EP169" s="9">
        <v>101939000</v>
      </c>
      <c r="EQ169" s="9"/>
      <c r="ER169" s="9"/>
      <c r="ES169" s="9"/>
      <c r="ET169" s="9"/>
      <c r="EU169" s="61">
        <f t="shared" si="430"/>
        <v>21749000</v>
      </c>
      <c r="EV169" s="9"/>
      <c r="EW169" s="9"/>
      <c r="EX169" s="9"/>
      <c r="EY169" s="9">
        <v>21749000</v>
      </c>
      <c r="EZ169" s="9">
        <v>3736000</v>
      </c>
      <c r="FA169" s="9"/>
      <c r="FB169" s="9"/>
      <c r="FC169" s="9">
        <v>2300000</v>
      </c>
      <c r="FD169" s="9"/>
      <c r="FE169" s="9"/>
      <c r="FF169" s="9"/>
      <c r="FG169" s="9">
        <v>639000</v>
      </c>
      <c r="FH169" s="9"/>
      <c r="FI169" s="9">
        <v>520000</v>
      </c>
      <c r="FJ169" s="9">
        <v>525000</v>
      </c>
      <c r="FK169" s="61">
        <f t="shared" si="431"/>
        <v>185351000</v>
      </c>
      <c r="FL169" s="9">
        <v>185351000</v>
      </c>
      <c r="FM169" s="9"/>
      <c r="FN169" s="61">
        <f t="shared" si="432"/>
        <v>0</v>
      </c>
      <c r="FO169" s="9"/>
      <c r="FP169" s="9"/>
      <c r="FQ169" s="25">
        <f t="shared" si="433"/>
        <v>210000</v>
      </c>
      <c r="FR169" s="9">
        <v>210000</v>
      </c>
      <c r="FS169" s="183"/>
      <c r="FT169" s="9"/>
      <c r="FU169" s="9">
        <v>5227907</v>
      </c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25">
        <f t="shared" si="476"/>
        <v>0</v>
      </c>
      <c r="GH169" s="25">
        <f t="shared" si="474"/>
        <v>0</v>
      </c>
      <c r="GI169" s="25">
        <f t="shared" si="475"/>
        <v>0</v>
      </c>
      <c r="GJ169" s="25">
        <f t="shared" ref="GJ169:GJ184" si="496">GM169+GP169+GS169+GV169+GY169+HB169+HE169+HH169+HL169+HO169+HR169</f>
        <v>0</v>
      </c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217"/>
      <c r="HV169" s="235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</row>
    <row r="170" spans="1:256" s="6" customFormat="1" ht="15.95" hidden="1" customHeight="1">
      <c r="A170" s="46"/>
      <c r="B170" s="46">
        <v>7002</v>
      </c>
      <c r="C170" s="47" t="s">
        <v>385</v>
      </c>
      <c r="D170" s="57">
        <f t="shared" si="452"/>
        <v>407241100</v>
      </c>
      <c r="E170" s="82">
        <f t="shared" si="434"/>
        <v>251132000</v>
      </c>
      <c r="F170" s="61">
        <f t="shared" si="453"/>
        <v>3763000</v>
      </c>
      <c r="G170" s="61">
        <f t="shared" si="454"/>
        <v>83237000</v>
      </c>
      <c r="H170" s="61">
        <f t="shared" si="467"/>
        <v>0</v>
      </c>
      <c r="I170" s="61">
        <f t="shared" si="467"/>
        <v>0</v>
      </c>
      <c r="J170" s="61">
        <f t="shared" si="455"/>
        <v>134248800</v>
      </c>
      <c r="K170" s="82">
        <f t="shared" si="435"/>
        <v>8953200</v>
      </c>
      <c r="L170" s="82">
        <f t="shared" si="436"/>
        <v>20930000</v>
      </c>
      <c r="M170" s="60">
        <f t="shared" si="406"/>
        <v>0</v>
      </c>
      <c r="N170" s="53">
        <f t="shared" si="437"/>
        <v>0</v>
      </c>
      <c r="O170" s="25">
        <f t="shared" si="472"/>
        <v>0</v>
      </c>
      <c r="P170" s="25">
        <f t="shared" si="485"/>
        <v>0</v>
      </c>
      <c r="Q170" s="25">
        <f t="shared" si="486"/>
        <v>0</v>
      </c>
      <c r="R170" s="25">
        <f t="shared" si="486"/>
        <v>0</v>
      </c>
      <c r="S170" s="25">
        <f t="shared" si="487"/>
        <v>0</v>
      </c>
      <c r="T170" s="25">
        <f t="shared" si="488"/>
        <v>0</v>
      </c>
      <c r="U170" s="25">
        <f t="shared" si="489"/>
        <v>0</v>
      </c>
      <c r="V170" s="25">
        <f t="shared" si="490"/>
        <v>0</v>
      </c>
      <c r="W170" s="25">
        <f t="shared" si="491"/>
        <v>0</v>
      </c>
      <c r="X170" s="25">
        <f t="shared" si="492"/>
        <v>0</v>
      </c>
      <c r="Y170" s="25">
        <f t="shared" si="493"/>
        <v>0</v>
      </c>
      <c r="Z170" s="25">
        <f t="shared" si="494"/>
        <v>0</v>
      </c>
      <c r="AA170" s="25">
        <f t="shared" si="494"/>
        <v>0</v>
      </c>
      <c r="AB170" s="25">
        <f t="shared" si="473"/>
        <v>0</v>
      </c>
      <c r="AC170" s="9">
        <f t="shared" si="473"/>
        <v>0</v>
      </c>
      <c r="AD170" s="25">
        <f t="shared" si="495"/>
        <v>0</v>
      </c>
      <c r="AE170" s="53">
        <f t="shared" si="438"/>
        <v>148417100</v>
      </c>
      <c r="AF170" s="61">
        <f t="shared" si="456"/>
        <v>14081000</v>
      </c>
      <c r="AG170" s="61">
        <f t="shared" si="457"/>
        <v>134336100</v>
      </c>
      <c r="AH170" s="53">
        <f t="shared" si="468"/>
        <v>7692000</v>
      </c>
      <c r="AI170" s="132">
        <f t="shared" si="428"/>
        <v>4092000</v>
      </c>
      <c r="AJ170" s="82">
        <f t="shared" si="439"/>
        <v>0</v>
      </c>
      <c r="AK170" s="82">
        <f t="shared" si="440"/>
        <v>0</v>
      </c>
      <c r="AL170" s="82">
        <f t="shared" si="441"/>
        <v>3600000</v>
      </c>
      <c r="AM170" s="82">
        <f t="shared" si="442"/>
        <v>0</v>
      </c>
      <c r="AN170" s="82">
        <f t="shared" si="443"/>
        <v>0</v>
      </c>
      <c r="AO170" s="82">
        <f t="shared" si="444"/>
        <v>0</v>
      </c>
      <c r="AP170" s="82">
        <f t="shared" si="445"/>
        <v>0</v>
      </c>
      <c r="AQ170" s="12">
        <f t="shared" si="469"/>
        <v>0</v>
      </c>
      <c r="AR170" s="30">
        <f t="shared" si="470"/>
        <v>0</v>
      </c>
      <c r="AS170" s="25"/>
      <c r="AT170" s="25"/>
      <c r="AU170" s="25"/>
      <c r="AV170" s="25"/>
      <c r="AW170" s="25"/>
      <c r="AX170" s="25"/>
      <c r="AY170" s="25"/>
      <c r="AZ170" s="25"/>
      <c r="BA170" s="25"/>
      <c r="BB170" s="30">
        <f t="shared" si="471"/>
        <v>7855000</v>
      </c>
      <c r="BC170" s="25">
        <v>3763000</v>
      </c>
      <c r="BD170" s="25"/>
      <c r="BE170" s="25">
        <v>4092000</v>
      </c>
      <c r="BF170" s="30">
        <f t="shared" si="446"/>
        <v>97318000</v>
      </c>
      <c r="BG170" s="25">
        <v>83237000</v>
      </c>
      <c r="BH170" s="25">
        <v>14081000</v>
      </c>
      <c r="BI170" s="25"/>
      <c r="BJ170" s="25"/>
      <c r="BK170" s="25"/>
      <c r="BL170" s="25"/>
      <c r="BM170" s="61">
        <f t="shared" si="458"/>
        <v>0</v>
      </c>
      <c r="BN170" s="25"/>
      <c r="BO170" s="25"/>
      <c r="BP170" s="25"/>
      <c r="BQ170" s="25"/>
      <c r="BR170" s="25"/>
      <c r="BS170" s="25"/>
      <c r="BT170" s="61">
        <f t="shared" si="459"/>
        <v>0</v>
      </c>
      <c r="BU170" s="25"/>
      <c r="BV170" s="25"/>
      <c r="BW170" s="61">
        <f t="shared" si="460"/>
        <v>0</v>
      </c>
      <c r="BX170" s="25"/>
      <c r="BY170" s="25"/>
      <c r="BZ170" s="25"/>
      <c r="CA170" s="25"/>
      <c r="CB170" s="61">
        <f t="shared" si="461"/>
        <v>152851000</v>
      </c>
      <c r="CC170" s="25">
        <v>99981000</v>
      </c>
      <c r="CD170" s="25"/>
      <c r="CE170" s="25">
        <v>52870000</v>
      </c>
      <c r="CF170" s="25"/>
      <c r="CG170" s="61">
        <f t="shared" si="462"/>
        <v>0</v>
      </c>
      <c r="CH170" s="25"/>
      <c r="CI170" s="25"/>
      <c r="CJ170" s="25"/>
      <c r="CK170" s="25"/>
      <c r="CL170" s="61">
        <f t="shared" si="463"/>
        <v>0</v>
      </c>
      <c r="CM170" s="25"/>
      <c r="CN170" s="25"/>
      <c r="CO170" s="25"/>
      <c r="CP170" s="25"/>
      <c r="CQ170" s="25"/>
      <c r="CR170" s="61">
        <f t="shared" si="464"/>
        <v>35164100</v>
      </c>
      <c r="CS170" s="25"/>
      <c r="CT170" s="25"/>
      <c r="CU170" s="25">
        <v>35164100</v>
      </c>
      <c r="CV170" s="25"/>
      <c r="CW170" s="61">
        <f t="shared" si="447"/>
        <v>6310000</v>
      </c>
      <c r="CX170" s="25">
        <v>4020000</v>
      </c>
      <c r="CY170" s="25"/>
      <c r="CZ170" s="25">
        <v>2290000</v>
      </c>
      <c r="DA170" s="25"/>
      <c r="DB170" s="61">
        <f t="shared" si="448"/>
        <v>6980000</v>
      </c>
      <c r="DC170" s="25"/>
      <c r="DD170" s="25"/>
      <c r="DE170" s="25">
        <v>6980000</v>
      </c>
      <c r="DF170" s="61">
        <f t="shared" si="449"/>
        <v>7610000</v>
      </c>
      <c r="DG170" s="25">
        <v>7610000</v>
      </c>
      <c r="DH170" s="25"/>
      <c r="DI170" s="25"/>
      <c r="DJ170" s="61">
        <f t="shared" si="450"/>
        <v>13890000</v>
      </c>
      <c r="DK170" s="25">
        <v>13890000</v>
      </c>
      <c r="DL170" s="25"/>
      <c r="DM170" s="25"/>
      <c r="DN170" s="61">
        <f t="shared" si="451"/>
        <v>5747800</v>
      </c>
      <c r="DO170" s="25">
        <v>4247800</v>
      </c>
      <c r="DP170" s="25"/>
      <c r="DQ170" s="25">
        <v>1500000</v>
      </c>
      <c r="DR170" s="61">
        <f t="shared" si="465"/>
        <v>40032000</v>
      </c>
      <c r="DS170" s="25">
        <v>4500000</v>
      </c>
      <c r="DT170" s="25"/>
      <c r="DU170" s="25">
        <v>35532000</v>
      </c>
      <c r="DV170" s="25"/>
      <c r="DW170" s="61">
        <f t="shared" si="407"/>
        <v>0</v>
      </c>
      <c r="DX170" s="25"/>
      <c r="DY170" s="25"/>
      <c r="DZ170" s="25"/>
      <c r="EA170" s="25"/>
      <c r="EB170" s="25"/>
      <c r="EC170" s="25"/>
      <c r="ED170" s="25"/>
      <c r="EE170" s="61">
        <f t="shared" si="466"/>
        <v>0</v>
      </c>
      <c r="EF170" s="25"/>
      <c r="EG170" s="25"/>
      <c r="EH170" s="25"/>
      <c r="EI170" s="25"/>
      <c r="EJ170" s="25"/>
      <c r="EK170" s="25"/>
      <c r="EL170" s="61">
        <f t="shared" si="429"/>
        <v>0</v>
      </c>
      <c r="EM170" s="25"/>
      <c r="EN170" s="25"/>
      <c r="EO170" s="61">
        <f t="shared" si="408"/>
        <v>0</v>
      </c>
      <c r="EP170" s="25"/>
      <c r="EQ170" s="25"/>
      <c r="ER170" s="25"/>
      <c r="ES170" s="25"/>
      <c r="ET170" s="25"/>
      <c r="EU170" s="61">
        <f t="shared" si="430"/>
        <v>2500000</v>
      </c>
      <c r="EV170" s="25">
        <v>2500000</v>
      </c>
      <c r="EW170" s="25"/>
      <c r="EX170" s="25"/>
      <c r="EY170" s="25"/>
      <c r="EZ170" s="9">
        <v>4000000</v>
      </c>
      <c r="FA170" s="25"/>
      <c r="FB170" s="25"/>
      <c r="FC170" s="25"/>
      <c r="FD170" s="25"/>
      <c r="FE170" s="25"/>
      <c r="FF170" s="25"/>
      <c r="FG170" s="25"/>
      <c r="FH170" s="25"/>
      <c r="FI170" s="9">
        <v>2453200</v>
      </c>
      <c r="FJ170" s="9"/>
      <c r="FK170" s="61">
        <f t="shared" si="431"/>
        <v>0</v>
      </c>
      <c r="FL170" s="25"/>
      <c r="FM170" s="25"/>
      <c r="FN170" s="61">
        <f t="shared" si="432"/>
        <v>0</v>
      </c>
      <c r="FO170" s="25"/>
      <c r="FP170" s="25"/>
      <c r="FQ170" s="25">
        <f t="shared" si="433"/>
        <v>13030000</v>
      </c>
      <c r="FR170" s="25">
        <v>6490000</v>
      </c>
      <c r="FS170" s="182">
        <v>2940000</v>
      </c>
      <c r="FT170" s="25">
        <v>3600000</v>
      </c>
      <c r="FU170" s="25">
        <v>11500000</v>
      </c>
      <c r="FV170" s="9"/>
      <c r="FW170" s="25"/>
      <c r="FX170" s="25"/>
      <c r="FY170" s="25"/>
      <c r="FZ170" s="25"/>
      <c r="GA170" s="25"/>
      <c r="GB170" s="25"/>
      <c r="GC170" s="25"/>
      <c r="GD170" s="25"/>
      <c r="GE170" s="9"/>
      <c r="GF170" s="9"/>
      <c r="GG170" s="25">
        <f t="shared" si="476"/>
        <v>0</v>
      </c>
      <c r="GH170" s="25">
        <f t="shared" si="474"/>
        <v>0</v>
      </c>
      <c r="GI170" s="25">
        <f t="shared" si="475"/>
        <v>0</v>
      </c>
      <c r="GJ170" s="25">
        <f t="shared" si="496"/>
        <v>0</v>
      </c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16"/>
      <c r="HV170" s="235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</row>
    <row r="171" spans="1:256" s="6" customFormat="1" ht="15.95" hidden="1" customHeight="1">
      <c r="A171" s="46"/>
      <c r="B171" s="46">
        <v>7003</v>
      </c>
      <c r="C171" s="47" t="s">
        <v>602</v>
      </c>
      <c r="D171" s="57">
        <f t="shared" si="452"/>
        <v>1682804373</v>
      </c>
      <c r="E171" s="82">
        <f t="shared" si="434"/>
        <v>790891056</v>
      </c>
      <c r="F171" s="61">
        <f t="shared" si="453"/>
        <v>2544000</v>
      </c>
      <c r="G171" s="61">
        <f t="shared" si="454"/>
        <v>50052900</v>
      </c>
      <c r="H171" s="61">
        <f t="shared" si="467"/>
        <v>0</v>
      </c>
      <c r="I171" s="61">
        <f t="shared" si="467"/>
        <v>0</v>
      </c>
      <c r="J171" s="61">
        <f t="shared" si="455"/>
        <v>550846774</v>
      </c>
      <c r="K171" s="82">
        <f t="shared" si="435"/>
        <v>163894500</v>
      </c>
      <c r="L171" s="82">
        <f t="shared" si="436"/>
        <v>23552882</v>
      </c>
      <c r="M171" s="60">
        <f t="shared" si="406"/>
        <v>0</v>
      </c>
      <c r="N171" s="53">
        <f t="shared" si="437"/>
        <v>0</v>
      </c>
      <c r="O171" s="25">
        <f t="shared" si="472"/>
        <v>0</v>
      </c>
      <c r="P171" s="25">
        <f t="shared" si="485"/>
        <v>0</v>
      </c>
      <c r="Q171" s="25">
        <f t="shared" si="486"/>
        <v>0</v>
      </c>
      <c r="R171" s="25">
        <f t="shared" si="486"/>
        <v>0</v>
      </c>
      <c r="S171" s="25">
        <f t="shared" si="487"/>
        <v>0</v>
      </c>
      <c r="T171" s="25">
        <f t="shared" si="488"/>
        <v>0</v>
      </c>
      <c r="U171" s="25">
        <f t="shared" si="489"/>
        <v>0</v>
      </c>
      <c r="V171" s="25">
        <f t="shared" si="490"/>
        <v>0</v>
      </c>
      <c r="W171" s="25">
        <f t="shared" si="491"/>
        <v>0</v>
      </c>
      <c r="X171" s="25">
        <f t="shared" si="492"/>
        <v>0</v>
      </c>
      <c r="Y171" s="25">
        <f t="shared" si="493"/>
        <v>0</v>
      </c>
      <c r="Z171" s="25">
        <f t="shared" si="494"/>
        <v>0</v>
      </c>
      <c r="AA171" s="25">
        <f t="shared" si="494"/>
        <v>0</v>
      </c>
      <c r="AB171" s="25">
        <f t="shared" si="473"/>
        <v>0</v>
      </c>
      <c r="AC171" s="9">
        <f t="shared" si="473"/>
        <v>0</v>
      </c>
      <c r="AD171" s="25">
        <f t="shared" si="495"/>
        <v>0</v>
      </c>
      <c r="AE171" s="53">
        <f t="shared" si="438"/>
        <v>891011617</v>
      </c>
      <c r="AF171" s="61">
        <f t="shared" si="456"/>
        <v>4280400</v>
      </c>
      <c r="AG171" s="61">
        <f t="shared" si="457"/>
        <v>886731217</v>
      </c>
      <c r="AH171" s="53">
        <f t="shared" si="468"/>
        <v>901700</v>
      </c>
      <c r="AI171" s="132">
        <f t="shared" si="428"/>
        <v>0</v>
      </c>
      <c r="AJ171" s="82">
        <f t="shared" si="439"/>
        <v>0</v>
      </c>
      <c r="AK171" s="82">
        <f t="shared" si="440"/>
        <v>0</v>
      </c>
      <c r="AL171" s="82">
        <f t="shared" si="441"/>
        <v>0</v>
      </c>
      <c r="AM171" s="82">
        <f t="shared" si="442"/>
        <v>901700</v>
      </c>
      <c r="AN171" s="82">
        <f t="shared" si="443"/>
        <v>0</v>
      </c>
      <c r="AO171" s="82">
        <f t="shared" si="444"/>
        <v>0</v>
      </c>
      <c r="AP171" s="82">
        <f t="shared" si="445"/>
        <v>0</v>
      </c>
      <c r="AQ171" s="12">
        <f t="shared" si="469"/>
        <v>0</v>
      </c>
      <c r="AR171" s="30">
        <f t="shared" si="470"/>
        <v>0</v>
      </c>
      <c r="AS171" s="25"/>
      <c r="AT171" s="25"/>
      <c r="AU171" s="25"/>
      <c r="AV171" s="25"/>
      <c r="AW171" s="25"/>
      <c r="AX171" s="25"/>
      <c r="AY171" s="25"/>
      <c r="AZ171" s="25"/>
      <c r="BA171" s="25">
        <v>2544000</v>
      </c>
      <c r="BB171" s="30">
        <f t="shared" si="471"/>
        <v>0</v>
      </c>
      <c r="BC171" s="25"/>
      <c r="BD171" s="25"/>
      <c r="BE171" s="25"/>
      <c r="BF171" s="30">
        <f t="shared" si="446"/>
        <v>55235000</v>
      </c>
      <c r="BG171" s="25">
        <v>50052900</v>
      </c>
      <c r="BH171" s="25">
        <v>4280400</v>
      </c>
      <c r="BI171" s="25">
        <v>901700</v>
      </c>
      <c r="BJ171" s="25"/>
      <c r="BK171" s="25"/>
      <c r="BL171" s="25"/>
      <c r="BM171" s="61">
        <f t="shared" si="458"/>
        <v>314751591</v>
      </c>
      <c r="BN171" s="25">
        <v>85219374</v>
      </c>
      <c r="BO171" s="25"/>
      <c r="BP171" s="25">
        <v>229532217</v>
      </c>
      <c r="BQ171" s="25"/>
      <c r="BR171" s="25"/>
      <c r="BS171" s="25"/>
      <c r="BT171" s="61">
        <f t="shared" si="459"/>
        <v>14884000</v>
      </c>
      <c r="BU171" s="25">
        <v>14135000</v>
      </c>
      <c r="BV171" s="25">
        <v>749000</v>
      </c>
      <c r="BW171" s="61">
        <f t="shared" si="460"/>
        <v>109664900</v>
      </c>
      <c r="BX171" s="25"/>
      <c r="BY171" s="25"/>
      <c r="BZ171" s="25">
        <v>109664900</v>
      </c>
      <c r="CA171" s="25"/>
      <c r="CB171" s="61">
        <f t="shared" si="461"/>
        <v>76088700</v>
      </c>
      <c r="CC171" s="25">
        <v>54346700</v>
      </c>
      <c r="CD171" s="25"/>
      <c r="CE171" s="25">
        <v>21742000</v>
      </c>
      <c r="CF171" s="25"/>
      <c r="CG171" s="61">
        <f t="shared" si="462"/>
        <v>127572000</v>
      </c>
      <c r="CH171" s="25">
        <v>24750000</v>
      </c>
      <c r="CI171" s="25"/>
      <c r="CJ171" s="25">
        <v>102822000</v>
      </c>
      <c r="CK171" s="25"/>
      <c r="CL171" s="61">
        <f t="shared" si="463"/>
        <v>215980000</v>
      </c>
      <c r="CM171" s="25">
        <v>108795000</v>
      </c>
      <c r="CN171" s="25"/>
      <c r="CO171" s="25">
        <v>107185000</v>
      </c>
      <c r="CP171" s="25"/>
      <c r="CQ171" s="25"/>
      <c r="CR171" s="61">
        <f t="shared" si="464"/>
        <v>128277900</v>
      </c>
      <c r="CS171" s="25"/>
      <c r="CT171" s="25"/>
      <c r="CU171" s="25">
        <v>128277900</v>
      </c>
      <c r="CV171" s="25"/>
      <c r="CW171" s="61">
        <f t="shared" si="447"/>
        <v>105256700</v>
      </c>
      <c r="CX171" s="25">
        <v>43400000</v>
      </c>
      <c r="CY171" s="25"/>
      <c r="CZ171" s="25">
        <v>61856700</v>
      </c>
      <c r="DA171" s="25"/>
      <c r="DB171" s="61">
        <f t="shared" si="448"/>
        <v>55084000</v>
      </c>
      <c r="DC171" s="25"/>
      <c r="DD171" s="25"/>
      <c r="DE171" s="25">
        <v>55084000</v>
      </c>
      <c r="DF171" s="61">
        <f t="shared" si="449"/>
        <v>161190000</v>
      </c>
      <c r="DG171" s="25">
        <v>161190000</v>
      </c>
      <c r="DH171" s="25"/>
      <c r="DI171" s="25"/>
      <c r="DJ171" s="61">
        <f t="shared" si="450"/>
        <v>14749000</v>
      </c>
      <c r="DK171" s="25">
        <v>7902000</v>
      </c>
      <c r="DL171" s="25"/>
      <c r="DM171" s="25">
        <v>6847000</v>
      </c>
      <c r="DN171" s="61">
        <f t="shared" si="451"/>
        <v>42049900</v>
      </c>
      <c r="DO171" s="25">
        <v>3459200</v>
      </c>
      <c r="DP171" s="25"/>
      <c r="DQ171" s="25">
        <v>38590700</v>
      </c>
      <c r="DR171" s="61">
        <f t="shared" si="465"/>
        <v>45585300</v>
      </c>
      <c r="DS171" s="25">
        <v>45259500</v>
      </c>
      <c r="DT171" s="25"/>
      <c r="DU171" s="25">
        <v>325800</v>
      </c>
      <c r="DV171" s="25"/>
      <c r="DW171" s="61">
        <f t="shared" si="407"/>
        <v>52015300</v>
      </c>
      <c r="DX171" s="25">
        <v>52015300</v>
      </c>
      <c r="DY171" s="25"/>
      <c r="DZ171" s="25"/>
      <c r="EA171" s="25"/>
      <c r="EB171" s="25"/>
      <c r="EC171" s="25"/>
      <c r="ED171" s="25"/>
      <c r="EE171" s="61">
        <f t="shared" si="466"/>
        <v>52794000</v>
      </c>
      <c r="EF171" s="25">
        <v>2390000</v>
      </c>
      <c r="EG171" s="25">
        <v>26350000</v>
      </c>
      <c r="EH171" s="25"/>
      <c r="EI171" s="25">
        <v>24054000</v>
      </c>
      <c r="EJ171" s="25"/>
      <c r="EK171" s="25"/>
      <c r="EL171" s="61">
        <f t="shared" si="429"/>
        <v>45000</v>
      </c>
      <c r="EM171" s="25">
        <v>45000</v>
      </c>
      <c r="EN171" s="25"/>
      <c r="EO171" s="61">
        <f t="shared" si="408"/>
        <v>441600</v>
      </c>
      <c r="EP171" s="25">
        <v>441600</v>
      </c>
      <c r="EQ171" s="25"/>
      <c r="ER171" s="25"/>
      <c r="ES171" s="25"/>
      <c r="ET171" s="25"/>
      <c r="EU171" s="61">
        <f t="shared" si="430"/>
        <v>47490800</v>
      </c>
      <c r="EV171" s="25">
        <v>47490800</v>
      </c>
      <c r="EW171" s="25"/>
      <c r="EX171" s="25"/>
      <c r="EY171" s="25"/>
      <c r="EZ171" s="9">
        <v>6828200</v>
      </c>
      <c r="FA171" s="25">
        <v>3655900</v>
      </c>
      <c r="FB171" s="25">
        <v>410000</v>
      </c>
      <c r="FC171" s="25">
        <v>33000</v>
      </c>
      <c r="FD171" s="25">
        <v>8125100</v>
      </c>
      <c r="FE171" s="25">
        <v>12230000</v>
      </c>
      <c r="FF171" s="25">
        <v>1147000</v>
      </c>
      <c r="FG171" s="25">
        <v>4961600</v>
      </c>
      <c r="FH171" s="25">
        <v>65000</v>
      </c>
      <c r="FI171" s="9"/>
      <c r="FJ171" s="9">
        <v>96000</v>
      </c>
      <c r="FK171" s="61">
        <f t="shared" si="431"/>
        <v>886000</v>
      </c>
      <c r="FL171" s="25">
        <v>886000</v>
      </c>
      <c r="FM171" s="25"/>
      <c r="FN171" s="61">
        <f t="shared" si="432"/>
        <v>866000</v>
      </c>
      <c r="FO171" s="25">
        <v>866000</v>
      </c>
      <c r="FP171" s="25"/>
      <c r="FQ171" s="25">
        <f t="shared" si="433"/>
        <v>0</v>
      </c>
      <c r="FR171" s="25"/>
      <c r="FS171" s="182"/>
      <c r="FT171" s="25"/>
      <c r="FU171" s="25">
        <v>5500000</v>
      </c>
      <c r="FV171" s="9"/>
      <c r="FW171" s="25"/>
      <c r="FX171" s="25"/>
      <c r="FY171" s="25"/>
      <c r="FZ171" s="25"/>
      <c r="GA171" s="25"/>
      <c r="GB171" s="25"/>
      <c r="GC171" s="25"/>
      <c r="GD171" s="25"/>
      <c r="GE171" s="9"/>
      <c r="GF171" s="9"/>
      <c r="GG171" s="25">
        <f t="shared" si="476"/>
        <v>16300882</v>
      </c>
      <c r="GH171" s="25">
        <f t="shared" si="474"/>
        <v>16300882</v>
      </c>
      <c r="GI171" s="25">
        <f t="shared" si="475"/>
        <v>0</v>
      </c>
      <c r="GJ171" s="25">
        <f t="shared" si="496"/>
        <v>0</v>
      </c>
      <c r="GK171" s="25">
        <v>925000</v>
      </c>
      <c r="GL171" s="25"/>
      <c r="GM171" s="25"/>
      <c r="GN171" s="25">
        <v>1154700</v>
      </c>
      <c r="GO171" s="25"/>
      <c r="GP171" s="25"/>
      <c r="GQ171" s="25">
        <v>850000</v>
      </c>
      <c r="GR171" s="25"/>
      <c r="GS171" s="25"/>
      <c r="GT171" s="25">
        <v>1500000</v>
      </c>
      <c r="GU171" s="25"/>
      <c r="GV171" s="25"/>
      <c r="GW171" s="25">
        <v>1000000</v>
      </c>
      <c r="GX171" s="25"/>
      <c r="GY171" s="25"/>
      <c r="GZ171" s="25"/>
      <c r="HA171" s="25"/>
      <c r="HB171" s="25"/>
      <c r="HC171" s="25">
        <v>1694182</v>
      </c>
      <c r="HD171" s="25"/>
      <c r="HE171" s="25"/>
      <c r="HF171" s="25">
        <v>1611300</v>
      </c>
      <c r="HG171" s="25"/>
      <c r="HH171" s="25"/>
      <c r="HI171" s="25">
        <v>4340000</v>
      </c>
      <c r="HJ171" s="25"/>
      <c r="HK171" s="25"/>
      <c r="HL171" s="25"/>
      <c r="HM171" s="25">
        <v>1204000</v>
      </c>
      <c r="HN171" s="25"/>
      <c r="HO171" s="25"/>
      <c r="HP171" s="25">
        <v>1799700</v>
      </c>
      <c r="HQ171" s="25"/>
      <c r="HR171" s="25"/>
      <c r="HS171" s="25">
        <v>222000</v>
      </c>
      <c r="HT171" s="25"/>
      <c r="HU171" s="216"/>
      <c r="HV171" s="235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</row>
    <row r="172" spans="1:256" s="6" customFormat="1" ht="15.95" hidden="1" customHeight="1">
      <c r="A172" s="46"/>
      <c r="B172" s="46">
        <v>7004</v>
      </c>
      <c r="C172" s="47" t="s">
        <v>430</v>
      </c>
      <c r="D172" s="57">
        <f t="shared" si="452"/>
        <v>426291500</v>
      </c>
      <c r="E172" s="82">
        <f t="shared" si="434"/>
        <v>275541500</v>
      </c>
      <c r="F172" s="61">
        <f t="shared" si="453"/>
        <v>0</v>
      </c>
      <c r="G172" s="61">
        <f t="shared" si="454"/>
        <v>0</v>
      </c>
      <c r="H172" s="61">
        <f t="shared" si="467"/>
        <v>0</v>
      </c>
      <c r="I172" s="61">
        <f t="shared" si="467"/>
        <v>0</v>
      </c>
      <c r="J172" s="61">
        <f t="shared" si="455"/>
        <v>274791500</v>
      </c>
      <c r="K172" s="82">
        <f t="shared" si="435"/>
        <v>0</v>
      </c>
      <c r="L172" s="82">
        <f t="shared" si="436"/>
        <v>750000</v>
      </c>
      <c r="M172" s="60">
        <f t="shared" si="406"/>
        <v>0</v>
      </c>
      <c r="N172" s="53">
        <f t="shared" si="437"/>
        <v>0</v>
      </c>
      <c r="O172" s="25">
        <f t="shared" si="472"/>
        <v>0</v>
      </c>
      <c r="P172" s="25">
        <f t="shared" si="485"/>
        <v>0</v>
      </c>
      <c r="Q172" s="25">
        <f t="shared" si="486"/>
        <v>0</v>
      </c>
      <c r="R172" s="25">
        <f t="shared" si="486"/>
        <v>0</v>
      </c>
      <c r="S172" s="25">
        <f t="shared" si="487"/>
        <v>0</v>
      </c>
      <c r="T172" s="25">
        <f t="shared" si="488"/>
        <v>0</v>
      </c>
      <c r="U172" s="25">
        <f t="shared" si="489"/>
        <v>0</v>
      </c>
      <c r="V172" s="25">
        <f t="shared" si="490"/>
        <v>0</v>
      </c>
      <c r="W172" s="25">
        <f t="shared" si="491"/>
        <v>0</v>
      </c>
      <c r="X172" s="25">
        <f t="shared" si="492"/>
        <v>0</v>
      </c>
      <c r="Y172" s="25">
        <f t="shared" si="493"/>
        <v>0</v>
      </c>
      <c r="Z172" s="25">
        <f t="shared" si="494"/>
        <v>0</v>
      </c>
      <c r="AA172" s="25">
        <f t="shared" si="494"/>
        <v>0</v>
      </c>
      <c r="AB172" s="25">
        <f t="shared" si="473"/>
        <v>0</v>
      </c>
      <c r="AC172" s="9">
        <f t="shared" si="473"/>
        <v>0</v>
      </c>
      <c r="AD172" s="25">
        <f t="shared" si="495"/>
        <v>0</v>
      </c>
      <c r="AE172" s="53">
        <f t="shared" si="438"/>
        <v>150750000</v>
      </c>
      <c r="AF172" s="61">
        <f t="shared" si="456"/>
        <v>2900000</v>
      </c>
      <c r="AG172" s="61">
        <f t="shared" si="457"/>
        <v>147850000</v>
      </c>
      <c r="AH172" s="53">
        <f t="shared" si="468"/>
        <v>0</v>
      </c>
      <c r="AI172" s="132">
        <f t="shared" si="428"/>
        <v>0</v>
      </c>
      <c r="AJ172" s="82">
        <f t="shared" si="439"/>
        <v>0</v>
      </c>
      <c r="AK172" s="82">
        <f t="shared" si="440"/>
        <v>0</v>
      </c>
      <c r="AL172" s="82">
        <f t="shared" si="441"/>
        <v>0</v>
      </c>
      <c r="AM172" s="82">
        <f t="shared" si="442"/>
        <v>0</v>
      </c>
      <c r="AN172" s="82">
        <f t="shared" si="443"/>
        <v>0</v>
      </c>
      <c r="AO172" s="82">
        <f t="shared" si="444"/>
        <v>0</v>
      </c>
      <c r="AP172" s="82">
        <f t="shared" si="445"/>
        <v>0</v>
      </c>
      <c r="AQ172" s="12">
        <f t="shared" si="469"/>
        <v>0</v>
      </c>
      <c r="AR172" s="30">
        <f t="shared" si="470"/>
        <v>0</v>
      </c>
      <c r="AS172" s="25"/>
      <c r="AT172" s="25"/>
      <c r="AU172" s="25"/>
      <c r="AV172" s="25"/>
      <c r="AW172" s="25"/>
      <c r="AX172" s="25"/>
      <c r="AY172" s="25"/>
      <c r="AZ172" s="25"/>
      <c r="BA172" s="25"/>
      <c r="BB172" s="30">
        <f t="shared" si="471"/>
        <v>0</v>
      </c>
      <c r="BC172" s="25"/>
      <c r="BD172" s="25"/>
      <c r="BE172" s="25"/>
      <c r="BF172" s="30">
        <f t="shared" si="446"/>
        <v>2900000</v>
      </c>
      <c r="BG172" s="25"/>
      <c r="BH172" s="25">
        <v>2900000</v>
      </c>
      <c r="BI172" s="25"/>
      <c r="BJ172" s="25"/>
      <c r="BK172" s="25"/>
      <c r="BL172" s="25"/>
      <c r="BM172" s="61">
        <f t="shared" si="458"/>
        <v>224888000</v>
      </c>
      <c r="BN172" s="25">
        <v>224888000</v>
      </c>
      <c r="BO172" s="25"/>
      <c r="BP172" s="25"/>
      <c r="BQ172" s="25"/>
      <c r="BR172" s="25"/>
      <c r="BS172" s="25"/>
      <c r="BT172" s="61">
        <f t="shared" si="459"/>
        <v>0</v>
      </c>
      <c r="BU172" s="25"/>
      <c r="BV172" s="25"/>
      <c r="BW172" s="61">
        <f t="shared" si="460"/>
        <v>5450000</v>
      </c>
      <c r="BX172" s="25"/>
      <c r="BY172" s="25"/>
      <c r="BZ172" s="25">
        <v>5450000</v>
      </c>
      <c r="CA172" s="25"/>
      <c r="CB172" s="61">
        <f t="shared" si="461"/>
        <v>423500</v>
      </c>
      <c r="CC172" s="25">
        <v>423500</v>
      </c>
      <c r="CD172" s="25"/>
      <c r="CE172" s="25"/>
      <c r="CF172" s="25"/>
      <c r="CG172" s="61">
        <f t="shared" si="462"/>
        <v>9980000</v>
      </c>
      <c r="CH172" s="25"/>
      <c r="CI172" s="25"/>
      <c r="CJ172" s="25">
        <v>9980000</v>
      </c>
      <c r="CK172" s="25"/>
      <c r="CL172" s="61">
        <f t="shared" si="463"/>
        <v>0</v>
      </c>
      <c r="CM172" s="25"/>
      <c r="CN172" s="25"/>
      <c r="CO172" s="25"/>
      <c r="CP172" s="25"/>
      <c r="CQ172" s="25"/>
      <c r="CR172" s="61">
        <f t="shared" si="464"/>
        <v>5500000</v>
      </c>
      <c r="CS172" s="25"/>
      <c r="CT172" s="25"/>
      <c r="CU172" s="25">
        <v>5500000</v>
      </c>
      <c r="CV172" s="25"/>
      <c r="CW172" s="61">
        <f t="shared" si="447"/>
        <v>59810000</v>
      </c>
      <c r="CX172" s="25"/>
      <c r="CY172" s="25"/>
      <c r="CZ172" s="25">
        <v>59810000</v>
      </c>
      <c r="DA172" s="25"/>
      <c r="DB172" s="61">
        <f t="shared" si="448"/>
        <v>22770000</v>
      </c>
      <c r="DC172" s="25"/>
      <c r="DD172" s="25"/>
      <c r="DE172" s="25">
        <v>22770000</v>
      </c>
      <c r="DF172" s="61">
        <f t="shared" si="449"/>
        <v>37000000</v>
      </c>
      <c r="DG172" s="25">
        <v>37000000</v>
      </c>
      <c r="DH172" s="25"/>
      <c r="DI172" s="25"/>
      <c r="DJ172" s="61">
        <f t="shared" si="450"/>
        <v>12480000</v>
      </c>
      <c r="DK172" s="25">
        <v>12480000</v>
      </c>
      <c r="DL172" s="25"/>
      <c r="DM172" s="25"/>
      <c r="DN172" s="61">
        <f t="shared" si="451"/>
        <v>10000000</v>
      </c>
      <c r="DO172" s="25"/>
      <c r="DP172" s="25"/>
      <c r="DQ172" s="25">
        <v>10000000</v>
      </c>
      <c r="DR172" s="61">
        <f t="shared" si="465"/>
        <v>34340000</v>
      </c>
      <c r="DS172" s="25"/>
      <c r="DT172" s="25"/>
      <c r="DU172" s="25">
        <v>34340000</v>
      </c>
      <c r="DV172" s="25"/>
      <c r="DW172" s="61">
        <f t="shared" si="407"/>
        <v>0</v>
      </c>
      <c r="DX172" s="25"/>
      <c r="DY172" s="25"/>
      <c r="DZ172" s="25"/>
      <c r="EA172" s="25"/>
      <c r="EB172" s="25"/>
      <c r="EC172" s="25"/>
      <c r="ED172" s="25"/>
      <c r="EE172" s="61">
        <f t="shared" si="466"/>
        <v>0</v>
      </c>
      <c r="EF172" s="25"/>
      <c r="EG172" s="25"/>
      <c r="EH172" s="25"/>
      <c r="EI172" s="25"/>
      <c r="EJ172" s="25"/>
      <c r="EK172" s="25"/>
      <c r="EL172" s="61">
        <f t="shared" si="429"/>
        <v>0</v>
      </c>
      <c r="EM172" s="25"/>
      <c r="EN172" s="25"/>
      <c r="EO172" s="61">
        <f t="shared" si="408"/>
        <v>0</v>
      </c>
      <c r="EP172" s="25"/>
      <c r="EQ172" s="25"/>
      <c r="ER172" s="25"/>
      <c r="ES172" s="25"/>
      <c r="ET172" s="25"/>
      <c r="EU172" s="61">
        <f t="shared" si="430"/>
        <v>0</v>
      </c>
      <c r="EV172" s="25"/>
      <c r="EW172" s="25"/>
      <c r="EX172" s="25"/>
      <c r="EY172" s="25"/>
      <c r="EZ172" s="9"/>
      <c r="FA172" s="25"/>
      <c r="FB172" s="25"/>
      <c r="FC172" s="25"/>
      <c r="FD172" s="25"/>
      <c r="FE172" s="25"/>
      <c r="FF172" s="25"/>
      <c r="FG172" s="25"/>
      <c r="FH172" s="25"/>
      <c r="FI172" s="9"/>
      <c r="FJ172" s="9"/>
      <c r="FK172" s="61">
        <f t="shared" si="431"/>
        <v>0</v>
      </c>
      <c r="FL172" s="25"/>
      <c r="FM172" s="25"/>
      <c r="FN172" s="61">
        <f t="shared" si="432"/>
        <v>0</v>
      </c>
      <c r="FO172" s="25"/>
      <c r="FP172" s="25"/>
      <c r="FQ172" s="25">
        <f t="shared" si="433"/>
        <v>0</v>
      </c>
      <c r="FR172" s="25"/>
      <c r="FS172" s="182"/>
      <c r="FT172" s="25"/>
      <c r="FU172" s="25"/>
      <c r="FV172" s="9"/>
      <c r="FW172" s="25"/>
      <c r="FX172" s="25"/>
      <c r="FY172" s="25"/>
      <c r="FZ172" s="25"/>
      <c r="GA172" s="25"/>
      <c r="GB172" s="25"/>
      <c r="GC172" s="25"/>
      <c r="GD172" s="25"/>
      <c r="GE172" s="9"/>
      <c r="GF172" s="9"/>
      <c r="GG172" s="25">
        <f t="shared" si="476"/>
        <v>750000</v>
      </c>
      <c r="GH172" s="25">
        <f t="shared" si="474"/>
        <v>750000</v>
      </c>
      <c r="GI172" s="25">
        <f t="shared" si="475"/>
        <v>0</v>
      </c>
      <c r="GJ172" s="25">
        <f t="shared" si="496"/>
        <v>0</v>
      </c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>
        <v>750000</v>
      </c>
      <c r="HT172" s="25"/>
      <c r="HU172" s="216"/>
      <c r="HV172" s="235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</row>
    <row r="173" spans="1:256" s="6" customFormat="1" ht="15.95" hidden="1" customHeight="1">
      <c r="A173" s="46"/>
      <c r="B173" s="46">
        <v>7005</v>
      </c>
      <c r="C173" s="47" t="s">
        <v>431</v>
      </c>
      <c r="D173" s="57">
        <f t="shared" si="452"/>
        <v>28208000</v>
      </c>
      <c r="E173" s="82">
        <f t="shared" si="434"/>
        <v>23828000</v>
      </c>
      <c r="F173" s="61">
        <f t="shared" si="453"/>
        <v>0</v>
      </c>
      <c r="G173" s="61">
        <f t="shared" si="454"/>
        <v>0</v>
      </c>
      <c r="H173" s="61">
        <f t="shared" si="467"/>
        <v>0</v>
      </c>
      <c r="I173" s="61">
        <f t="shared" si="467"/>
        <v>0</v>
      </c>
      <c r="J173" s="61">
        <f t="shared" si="455"/>
        <v>1290000</v>
      </c>
      <c r="K173" s="82">
        <f t="shared" si="435"/>
        <v>18578000</v>
      </c>
      <c r="L173" s="82">
        <f t="shared" si="436"/>
        <v>3960000</v>
      </c>
      <c r="M173" s="60">
        <f t="shared" si="406"/>
        <v>0</v>
      </c>
      <c r="N173" s="53">
        <f t="shared" si="437"/>
        <v>0</v>
      </c>
      <c r="O173" s="25">
        <f t="shared" si="472"/>
        <v>0</v>
      </c>
      <c r="P173" s="25">
        <f t="shared" si="485"/>
        <v>0</v>
      </c>
      <c r="Q173" s="25">
        <f t="shared" si="486"/>
        <v>0</v>
      </c>
      <c r="R173" s="25">
        <f t="shared" si="486"/>
        <v>0</v>
      </c>
      <c r="S173" s="25">
        <f t="shared" si="487"/>
        <v>0</v>
      </c>
      <c r="T173" s="25">
        <f t="shared" si="488"/>
        <v>0</v>
      </c>
      <c r="U173" s="25">
        <f t="shared" si="489"/>
        <v>0</v>
      </c>
      <c r="V173" s="25">
        <f t="shared" si="490"/>
        <v>0</v>
      </c>
      <c r="W173" s="25">
        <f t="shared" si="491"/>
        <v>0</v>
      </c>
      <c r="X173" s="25">
        <f t="shared" si="492"/>
        <v>0</v>
      </c>
      <c r="Y173" s="25">
        <f t="shared" si="493"/>
        <v>0</v>
      </c>
      <c r="Z173" s="25">
        <f t="shared" si="494"/>
        <v>0</v>
      </c>
      <c r="AA173" s="25">
        <f t="shared" si="494"/>
        <v>0</v>
      </c>
      <c r="AB173" s="25">
        <f t="shared" si="473"/>
        <v>0</v>
      </c>
      <c r="AC173" s="9">
        <f t="shared" si="473"/>
        <v>0</v>
      </c>
      <c r="AD173" s="25">
        <f t="shared" si="495"/>
        <v>0</v>
      </c>
      <c r="AE173" s="53">
        <f t="shared" si="438"/>
        <v>4380000</v>
      </c>
      <c r="AF173" s="61">
        <f t="shared" si="456"/>
        <v>3450000</v>
      </c>
      <c r="AG173" s="61">
        <f t="shared" si="457"/>
        <v>930000</v>
      </c>
      <c r="AH173" s="53">
        <f t="shared" si="468"/>
        <v>0</v>
      </c>
      <c r="AI173" s="132">
        <f t="shared" si="428"/>
        <v>0</v>
      </c>
      <c r="AJ173" s="82">
        <f t="shared" si="439"/>
        <v>0</v>
      </c>
      <c r="AK173" s="82">
        <f t="shared" si="440"/>
        <v>0</v>
      </c>
      <c r="AL173" s="82">
        <f t="shared" si="441"/>
        <v>0</v>
      </c>
      <c r="AM173" s="82">
        <f t="shared" si="442"/>
        <v>0</v>
      </c>
      <c r="AN173" s="82">
        <f t="shared" si="443"/>
        <v>0</v>
      </c>
      <c r="AO173" s="82">
        <f t="shared" si="444"/>
        <v>0</v>
      </c>
      <c r="AP173" s="82">
        <f t="shared" si="445"/>
        <v>0</v>
      </c>
      <c r="AQ173" s="12">
        <f t="shared" si="469"/>
        <v>0</v>
      </c>
      <c r="AR173" s="30">
        <f t="shared" si="470"/>
        <v>0</v>
      </c>
      <c r="AS173" s="25"/>
      <c r="AT173" s="25"/>
      <c r="AU173" s="25"/>
      <c r="AV173" s="25"/>
      <c r="AW173" s="25"/>
      <c r="AX173" s="25"/>
      <c r="AY173" s="25"/>
      <c r="AZ173" s="25"/>
      <c r="BA173" s="25"/>
      <c r="BB173" s="30">
        <f t="shared" si="471"/>
        <v>0</v>
      </c>
      <c r="BC173" s="25"/>
      <c r="BD173" s="25"/>
      <c r="BE173" s="25"/>
      <c r="BF173" s="30">
        <f t="shared" si="446"/>
        <v>3450000</v>
      </c>
      <c r="BG173" s="25"/>
      <c r="BH173" s="25">
        <v>3450000</v>
      </c>
      <c r="BI173" s="25"/>
      <c r="BJ173" s="25"/>
      <c r="BK173" s="25"/>
      <c r="BL173" s="25"/>
      <c r="BM173" s="61">
        <f t="shared" si="458"/>
        <v>0</v>
      </c>
      <c r="BN173" s="25"/>
      <c r="BO173" s="25"/>
      <c r="BP173" s="25"/>
      <c r="BQ173" s="25"/>
      <c r="BR173" s="25"/>
      <c r="BS173" s="25"/>
      <c r="BT173" s="61">
        <f t="shared" si="459"/>
        <v>0</v>
      </c>
      <c r="BU173" s="25"/>
      <c r="BV173" s="25"/>
      <c r="BW173" s="61">
        <f t="shared" si="460"/>
        <v>0</v>
      </c>
      <c r="BX173" s="25"/>
      <c r="BY173" s="25"/>
      <c r="BZ173" s="25"/>
      <c r="CA173" s="25"/>
      <c r="CB173" s="61">
        <f t="shared" si="461"/>
        <v>0</v>
      </c>
      <c r="CC173" s="25"/>
      <c r="CD173" s="25"/>
      <c r="CE173" s="25"/>
      <c r="CF173" s="25"/>
      <c r="CG173" s="61">
        <f t="shared" si="462"/>
        <v>0</v>
      </c>
      <c r="CH173" s="25"/>
      <c r="CI173" s="25"/>
      <c r="CJ173" s="25"/>
      <c r="CK173" s="25"/>
      <c r="CL173" s="61">
        <f t="shared" si="463"/>
        <v>0</v>
      </c>
      <c r="CM173" s="25"/>
      <c r="CN173" s="25"/>
      <c r="CO173" s="25"/>
      <c r="CP173" s="25"/>
      <c r="CQ173" s="25"/>
      <c r="CR173" s="61">
        <f t="shared" si="464"/>
        <v>0</v>
      </c>
      <c r="CS173" s="25"/>
      <c r="CT173" s="25"/>
      <c r="CU173" s="25"/>
      <c r="CV173" s="25"/>
      <c r="CW173" s="61">
        <f t="shared" si="447"/>
        <v>0</v>
      </c>
      <c r="CX173" s="25"/>
      <c r="CY173" s="25"/>
      <c r="CZ173" s="25"/>
      <c r="DA173" s="25"/>
      <c r="DB173" s="61">
        <f t="shared" si="448"/>
        <v>0</v>
      </c>
      <c r="DC173" s="25"/>
      <c r="DD173" s="25"/>
      <c r="DE173" s="25"/>
      <c r="DF173" s="61">
        <f t="shared" si="449"/>
        <v>0</v>
      </c>
      <c r="DG173" s="25"/>
      <c r="DH173" s="25"/>
      <c r="DI173" s="25"/>
      <c r="DJ173" s="61">
        <f t="shared" si="450"/>
        <v>0</v>
      </c>
      <c r="DK173" s="25"/>
      <c r="DL173" s="25"/>
      <c r="DM173" s="25"/>
      <c r="DN173" s="61">
        <f t="shared" si="451"/>
        <v>0</v>
      </c>
      <c r="DO173" s="25"/>
      <c r="DP173" s="25"/>
      <c r="DQ173" s="25"/>
      <c r="DR173" s="61">
        <f t="shared" si="465"/>
        <v>2220000</v>
      </c>
      <c r="DS173" s="25">
        <v>1290000</v>
      </c>
      <c r="DT173" s="25"/>
      <c r="DU173" s="25">
        <v>930000</v>
      </c>
      <c r="DV173" s="25"/>
      <c r="DW173" s="61">
        <f t="shared" si="407"/>
        <v>0</v>
      </c>
      <c r="DX173" s="25"/>
      <c r="DY173" s="25"/>
      <c r="DZ173" s="25"/>
      <c r="EA173" s="25"/>
      <c r="EB173" s="25"/>
      <c r="EC173" s="25"/>
      <c r="ED173" s="25"/>
      <c r="EE173" s="61">
        <f t="shared" si="466"/>
        <v>0</v>
      </c>
      <c r="EF173" s="25"/>
      <c r="EG173" s="25"/>
      <c r="EH173" s="25"/>
      <c r="EI173" s="25"/>
      <c r="EJ173" s="25"/>
      <c r="EK173" s="25"/>
      <c r="EL173" s="61">
        <f t="shared" si="429"/>
        <v>0</v>
      </c>
      <c r="EM173" s="25"/>
      <c r="EN173" s="25"/>
      <c r="EO173" s="61">
        <f t="shared" si="408"/>
        <v>0</v>
      </c>
      <c r="EP173" s="25"/>
      <c r="EQ173" s="25"/>
      <c r="ER173" s="25"/>
      <c r="ES173" s="25"/>
      <c r="ET173" s="25"/>
      <c r="EU173" s="61">
        <f t="shared" si="430"/>
        <v>2960000</v>
      </c>
      <c r="EV173" s="25">
        <v>2960000</v>
      </c>
      <c r="EW173" s="25"/>
      <c r="EX173" s="25"/>
      <c r="EY173" s="25"/>
      <c r="EZ173" s="9"/>
      <c r="FA173" s="25"/>
      <c r="FB173" s="25"/>
      <c r="FC173" s="25"/>
      <c r="FD173" s="25">
        <v>1738000</v>
      </c>
      <c r="FE173" s="25">
        <v>5600000</v>
      </c>
      <c r="FF173" s="25">
        <v>2530000</v>
      </c>
      <c r="FG173" s="25"/>
      <c r="FH173" s="25">
        <v>5750000</v>
      </c>
      <c r="FI173" s="9"/>
      <c r="FJ173" s="9"/>
      <c r="FK173" s="61">
        <f t="shared" si="431"/>
        <v>1320000</v>
      </c>
      <c r="FL173" s="25">
        <v>1320000</v>
      </c>
      <c r="FM173" s="25"/>
      <c r="FN173" s="61">
        <f t="shared" si="432"/>
        <v>0</v>
      </c>
      <c r="FO173" s="25"/>
      <c r="FP173" s="25"/>
      <c r="FQ173" s="25">
        <f t="shared" si="433"/>
        <v>0</v>
      </c>
      <c r="FR173" s="25"/>
      <c r="FS173" s="182"/>
      <c r="FT173" s="25"/>
      <c r="FU173" s="25">
        <v>2640000</v>
      </c>
      <c r="FV173" s="9"/>
      <c r="FW173" s="25"/>
      <c r="FX173" s="25"/>
      <c r="FY173" s="25"/>
      <c r="FZ173" s="25"/>
      <c r="GA173" s="25"/>
      <c r="GB173" s="25"/>
      <c r="GC173" s="25"/>
      <c r="GD173" s="25"/>
      <c r="GE173" s="9"/>
      <c r="GF173" s="9"/>
      <c r="GG173" s="25">
        <f t="shared" si="476"/>
        <v>0</v>
      </c>
      <c r="GH173" s="25">
        <f t="shared" si="474"/>
        <v>0</v>
      </c>
      <c r="GI173" s="25">
        <f t="shared" si="475"/>
        <v>0</v>
      </c>
      <c r="GJ173" s="25">
        <f t="shared" si="496"/>
        <v>0</v>
      </c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16"/>
      <c r="HV173" s="235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</row>
    <row r="174" spans="1:256" s="6" customFormat="1" ht="15.95" hidden="1" customHeight="1">
      <c r="A174" s="46"/>
      <c r="B174" s="46">
        <v>7006</v>
      </c>
      <c r="C174" s="49" t="s">
        <v>603</v>
      </c>
      <c r="D174" s="57">
        <f t="shared" si="452"/>
        <v>35846000</v>
      </c>
      <c r="E174" s="82">
        <f t="shared" si="434"/>
        <v>27206000</v>
      </c>
      <c r="F174" s="61">
        <f t="shared" si="453"/>
        <v>150000</v>
      </c>
      <c r="G174" s="61">
        <f t="shared" si="454"/>
        <v>9985000</v>
      </c>
      <c r="H174" s="61">
        <f t="shared" si="467"/>
        <v>0</v>
      </c>
      <c r="I174" s="61">
        <f t="shared" si="467"/>
        <v>0</v>
      </c>
      <c r="J174" s="61">
        <f t="shared" si="455"/>
        <v>6059000</v>
      </c>
      <c r="K174" s="82">
        <f t="shared" si="435"/>
        <v>8587000</v>
      </c>
      <c r="L174" s="82">
        <f t="shared" si="436"/>
        <v>2425000</v>
      </c>
      <c r="M174" s="60">
        <f t="shared" si="406"/>
        <v>0</v>
      </c>
      <c r="N174" s="53">
        <f t="shared" si="437"/>
        <v>0</v>
      </c>
      <c r="O174" s="25">
        <f t="shared" si="472"/>
        <v>0</v>
      </c>
      <c r="P174" s="25">
        <f t="shared" si="485"/>
        <v>0</v>
      </c>
      <c r="Q174" s="25">
        <f t="shared" si="486"/>
        <v>0</v>
      </c>
      <c r="R174" s="25">
        <f t="shared" si="486"/>
        <v>0</v>
      </c>
      <c r="S174" s="25">
        <f t="shared" si="487"/>
        <v>0</v>
      </c>
      <c r="T174" s="25">
        <f t="shared" si="488"/>
        <v>0</v>
      </c>
      <c r="U174" s="25">
        <f t="shared" si="489"/>
        <v>0</v>
      </c>
      <c r="V174" s="25">
        <f t="shared" si="490"/>
        <v>0</v>
      </c>
      <c r="W174" s="25">
        <f t="shared" si="491"/>
        <v>0</v>
      </c>
      <c r="X174" s="25">
        <f t="shared" si="492"/>
        <v>0</v>
      </c>
      <c r="Y174" s="25">
        <f t="shared" si="493"/>
        <v>0</v>
      </c>
      <c r="Z174" s="25">
        <f t="shared" si="494"/>
        <v>0</v>
      </c>
      <c r="AA174" s="25">
        <f t="shared" si="494"/>
        <v>0</v>
      </c>
      <c r="AB174" s="25">
        <f t="shared" si="473"/>
        <v>0</v>
      </c>
      <c r="AC174" s="9">
        <f t="shared" si="473"/>
        <v>0</v>
      </c>
      <c r="AD174" s="25">
        <f t="shared" si="495"/>
        <v>0</v>
      </c>
      <c r="AE174" s="53">
        <f t="shared" si="438"/>
        <v>7995000</v>
      </c>
      <c r="AF174" s="61">
        <f t="shared" si="456"/>
        <v>295000</v>
      </c>
      <c r="AG174" s="61">
        <f t="shared" si="457"/>
        <v>7700000</v>
      </c>
      <c r="AH174" s="53">
        <f t="shared" si="468"/>
        <v>645000</v>
      </c>
      <c r="AI174" s="132">
        <f t="shared" si="428"/>
        <v>0</v>
      </c>
      <c r="AJ174" s="82">
        <f t="shared" si="439"/>
        <v>0</v>
      </c>
      <c r="AK174" s="82">
        <f t="shared" si="440"/>
        <v>0</v>
      </c>
      <c r="AL174" s="82">
        <f t="shared" si="441"/>
        <v>0</v>
      </c>
      <c r="AM174" s="82">
        <f t="shared" si="442"/>
        <v>0</v>
      </c>
      <c r="AN174" s="82">
        <f t="shared" si="443"/>
        <v>645000</v>
      </c>
      <c r="AO174" s="82">
        <f t="shared" si="444"/>
        <v>0</v>
      </c>
      <c r="AP174" s="82">
        <f t="shared" si="445"/>
        <v>0</v>
      </c>
      <c r="AQ174" s="12">
        <f t="shared" si="469"/>
        <v>0</v>
      </c>
      <c r="AR174" s="30">
        <f t="shared" si="470"/>
        <v>0</v>
      </c>
      <c r="AS174" s="25"/>
      <c r="AT174" s="25"/>
      <c r="AU174" s="25"/>
      <c r="AV174" s="25"/>
      <c r="AW174" s="25"/>
      <c r="AX174" s="25"/>
      <c r="AY174" s="25"/>
      <c r="AZ174" s="25"/>
      <c r="BA174" s="25">
        <v>150000</v>
      </c>
      <c r="BB174" s="30">
        <f t="shared" si="471"/>
        <v>0</v>
      </c>
      <c r="BC174" s="25"/>
      <c r="BD174" s="25"/>
      <c r="BE174" s="25"/>
      <c r="BF174" s="30">
        <f t="shared" si="446"/>
        <v>10280000</v>
      </c>
      <c r="BG174" s="25">
        <v>9985000</v>
      </c>
      <c r="BH174" s="25">
        <v>295000</v>
      </c>
      <c r="BI174" s="25"/>
      <c r="BJ174" s="25"/>
      <c r="BK174" s="25"/>
      <c r="BL174" s="25"/>
      <c r="BM174" s="61">
        <f t="shared" si="458"/>
        <v>0</v>
      </c>
      <c r="BN174" s="25"/>
      <c r="BO174" s="25"/>
      <c r="BP174" s="25"/>
      <c r="BQ174" s="25"/>
      <c r="BR174" s="25"/>
      <c r="BS174" s="25"/>
      <c r="BT174" s="61">
        <f t="shared" si="459"/>
        <v>0</v>
      </c>
      <c r="BU174" s="25"/>
      <c r="BV174" s="25"/>
      <c r="BW174" s="61">
        <f t="shared" si="460"/>
        <v>2748000</v>
      </c>
      <c r="BX174" s="25"/>
      <c r="BY174" s="25"/>
      <c r="BZ174" s="25">
        <v>2748000</v>
      </c>
      <c r="CA174" s="25"/>
      <c r="CB174" s="61">
        <f t="shared" si="461"/>
        <v>610000</v>
      </c>
      <c r="CC174" s="25"/>
      <c r="CD174" s="25"/>
      <c r="CE174" s="25">
        <v>610000</v>
      </c>
      <c r="CF174" s="25"/>
      <c r="CG174" s="61">
        <f t="shared" si="462"/>
        <v>594000</v>
      </c>
      <c r="CH174" s="25"/>
      <c r="CI174" s="25"/>
      <c r="CJ174" s="25">
        <v>594000</v>
      </c>
      <c r="CK174" s="25"/>
      <c r="CL174" s="61">
        <f t="shared" si="463"/>
        <v>4309000</v>
      </c>
      <c r="CM174" s="25">
        <v>1531000</v>
      </c>
      <c r="CN174" s="25"/>
      <c r="CO174" s="25">
        <v>2133000</v>
      </c>
      <c r="CP174" s="25">
        <v>645000</v>
      </c>
      <c r="CQ174" s="25"/>
      <c r="CR174" s="61">
        <f t="shared" si="464"/>
        <v>295000</v>
      </c>
      <c r="CS174" s="25"/>
      <c r="CT174" s="25"/>
      <c r="CU174" s="25">
        <v>295000</v>
      </c>
      <c r="CV174" s="25"/>
      <c r="CW174" s="61">
        <f t="shared" si="447"/>
        <v>0</v>
      </c>
      <c r="CX174" s="25"/>
      <c r="CY174" s="25"/>
      <c r="CZ174" s="25"/>
      <c r="DA174" s="25"/>
      <c r="DB174" s="61">
        <f t="shared" si="448"/>
        <v>0</v>
      </c>
      <c r="DC174" s="25"/>
      <c r="DD174" s="25"/>
      <c r="DE174" s="25"/>
      <c r="DF174" s="61">
        <f t="shared" si="449"/>
        <v>4528000</v>
      </c>
      <c r="DG174" s="25">
        <v>4528000</v>
      </c>
      <c r="DH174" s="25"/>
      <c r="DI174" s="25"/>
      <c r="DJ174" s="61">
        <f t="shared" si="450"/>
        <v>298000</v>
      </c>
      <c r="DK174" s="25"/>
      <c r="DL174" s="25"/>
      <c r="DM174" s="25">
        <v>298000</v>
      </c>
      <c r="DN174" s="61">
        <f t="shared" si="451"/>
        <v>296000</v>
      </c>
      <c r="DO174" s="25"/>
      <c r="DP174" s="25"/>
      <c r="DQ174" s="25">
        <v>296000</v>
      </c>
      <c r="DR174" s="61">
        <f t="shared" si="465"/>
        <v>726000</v>
      </c>
      <c r="DS174" s="25"/>
      <c r="DT174" s="25"/>
      <c r="DU174" s="25">
        <v>726000</v>
      </c>
      <c r="DV174" s="25"/>
      <c r="DW174" s="61">
        <f t="shared" si="407"/>
        <v>645000</v>
      </c>
      <c r="DX174" s="25">
        <v>645000</v>
      </c>
      <c r="DY174" s="25"/>
      <c r="DZ174" s="25"/>
      <c r="EA174" s="25"/>
      <c r="EB174" s="25"/>
      <c r="EC174" s="25"/>
      <c r="ED174" s="25"/>
      <c r="EE174" s="61">
        <f t="shared" si="466"/>
        <v>0</v>
      </c>
      <c r="EF174" s="25"/>
      <c r="EG174" s="25"/>
      <c r="EH174" s="25"/>
      <c r="EI174" s="25"/>
      <c r="EJ174" s="25"/>
      <c r="EK174" s="25"/>
      <c r="EL174" s="61">
        <f t="shared" si="429"/>
        <v>0</v>
      </c>
      <c r="EM174" s="25"/>
      <c r="EN174" s="25"/>
      <c r="EO174" s="61">
        <f t="shared" si="408"/>
        <v>0</v>
      </c>
      <c r="EP174" s="25"/>
      <c r="EQ174" s="25"/>
      <c r="ER174" s="25"/>
      <c r="ES174" s="25"/>
      <c r="ET174" s="25"/>
      <c r="EU174" s="61">
        <f t="shared" si="430"/>
        <v>995000</v>
      </c>
      <c r="EV174" s="25">
        <v>995000</v>
      </c>
      <c r="EW174" s="25"/>
      <c r="EX174" s="25"/>
      <c r="EY174" s="25"/>
      <c r="EZ174" s="9">
        <v>590000</v>
      </c>
      <c r="FA174" s="25">
        <v>950000</v>
      </c>
      <c r="FB174" s="25">
        <v>1475000</v>
      </c>
      <c r="FC174" s="25"/>
      <c r="FD174" s="25">
        <v>1243000</v>
      </c>
      <c r="FE174" s="25"/>
      <c r="FF174" s="25"/>
      <c r="FG174" s="25"/>
      <c r="FH174" s="25">
        <v>1483000</v>
      </c>
      <c r="FI174" s="9">
        <v>594000</v>
      </c>
      <c r="FJ174" s="9">
        <v>612000</v>
      </c>
      <c r="FK174" s="61">
        <f t="shared" si="431"/>
        <v>350000</v>
      </c>
      <c r="FL174" s="25">
        <v>350000</v>
      </c>
      <c r="FM174" s="25"/>
      <c r="FN174" s="61">
        <f t="shared" si="432"/>
        <v>0</v>
      </c>
      <c r="FO174" s="25"/>
      <c r="FP174" s="25"/>
      <c r="FQ174" s="25">
        <f t="shared" si="433"/>
        <v>593000</v>
      </c>
      <c r="FR174" s="25">
        <v>593000</v>
      </c>
      <c r="FS174" s="182"/>
      <c r="FT174" s="25"/>
      <c r="FU174" s="25">
        <v>596000</v>
      </c>
      <c r="FV174" s="9"/>
      <c r="FW174" s="25"/>
      <c r="FX174" s="25"/>
      <c r="FY174" s="25"/>
      <c r="FZ174" s="25"/>
      <c r="GA174" s="25"/>
      <c r="GB174" s="25"/>
      <c r="GC174" s="25"/>
      <c r="GD174" s="25"/>
      <c r="GE174" s="9"/>
      <c r="GF174" s="9"/>
      <c r="GG174" s="25">
        <f t="shared" si="476"/>
        <v>886000</v>
      </c>
      <c r="GH174" s="25">
        <f t="shared" si="474"/>
        <v>886000</v>
      </c>
      <c r="GI174" s="25">
        <f t="shared" si="475"/>
        <v>0</v>
      </c>
      <c r="GJ174" s="25">
        <f t="shared" si="496"/>
        <v>0</v>
      </c>
      <c r="GK174" s="25"/>
      <c r="GL174" s="25"/>
      <c r="GM174" s="25"/>
      <c r="GN174" s="25"/>
      <c r="GO174" s="25"/>
      <c r="GP174" s="25"/>
      <c r="GQ174" s="25">
        <v>590000</v>
      </c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>
        <v>296000</v>
      </c>
      <c r="HN174" s="25"/>
      <c r="HO174" s="25"/>
      <c r="HP174" s="25"/>
      <c r="HQ174" s="25"/>
      <c r="HR174" s="25"/>
      <c r="HS174" s="25"/>
      <c r="HT174" s="25"/>
      <c r="HU174" s="216"/>
      <c r="HV174" s="235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</row>
    <row r="175" spans="1:256" s="6" customFormat="1" ht="15.95" hidden="1" customHeight="1">
      <c r="A175" s="46"/>
      <c r="B175" s="46">
        <v>7007</v>
      </c>
      <c r="C175" s="47" t="s">
        <v>386</v>
      </c>
      <c r="D175" s="57">
        <f t="shared" si="452"/>
        <v>0</v>
      </c>
      <c r="E175" s="82">
        <f t="shared" si="434"/>
        <v>0</v>
      </c>
      <c r="F175" s="61">
        <f t="shared" si="453"/>
        <v>0</v>
      </c>
      <c r="G175" s="61">
        <f t="shared" si="454"/>
        <v>0</v>
      </c>
      <c r="H175" s="61">
        <f t="shared" si="467"/>
        <v>0</v>
      </c>
      <c r="I175" s="61">
        <f t="shared" si="467"/>
        <v>0</v>
      </c>
      <c r="J175" s="61">
        <f t="shared" si="455"/>
        <v>0</v>
      </c>
      <c r="K175" s="82">
        <f t="shared" si="435"/>
        <v>0</v>
      </c>
      <c r="L175" s="82">
        <f t="shared" si="436"/>
        <v>0</v>
      </c>
      <c r="M175" s="60">
        <f t="shared" si="406"/>
        <v>0</v>
      </c>
      <c r="N175" s="53">
        <f t="shared" si="437"/>
        <v>0</v>
      </c>
      <c r="O175" s="25">
        <f t="shared" si="472"/>
        <v>0</v>
      </c>
      <c r="P175" s="25">
        <f t="shared" si="485"/>
        <v>0</v>
      </c>
      <c r="Q175" s="25">
        <f t="shared" si="486"/>
        <v>0</v>
      </c>
      <c r="R175" s="25">
        <f t="shared" si="486"/>
        <v>0</v>
      </c>
      <c r="S175" s="25">
        <f t="shared" si="487"/>
        <v>0</v>
      </c>
      <c r="T175" s="25">
        <f t="shared" si="488"/>
        <v>0</v>
      </c>
      <c r="U175" s="25">
        <f t="shared" si="489"/>
        <v>0</v>
      </c>
      <c r="V175" s="25">
        <f t="shared" si="490"/>
        <v>0</v>
      </c>
      <c r="W175" s="25">
        <f t="shared" si="491"/>
        <v>0</v>
      </c>
      <c r="X175" s="25">
        <f t="shared" si="492"/>
        <v>0</v>
      </c>
      <c r="Y175" s="25">
        <f t="shared" si="493"/>
        <v>0</v>
      </c>
      <c r="Z175" s="25">
        <f t="shared" si="494"/>
        <v>0</v>
      </c>
      <c r="AA175" s="25">
        <f t="shared" si="494"/>
        <v>0</v>
      </c>
      <c r="AB175" s="25">
        <f t="shared" si="473"/>
        <v>0</v>
      </c>
      <c r="AC175" s="9">
        <f t="shared" si="473"/>
        <v>0</v>
      </c>
      <c r="AD175" s="25">
        <f t="shared" si="495"/>
        <v>0</v>
      </c>
      <c r="AE175" s="53">
        <f t="shared" si="438"/>
        <v>0</v>
      </c>
      <c r="AF175" s="61">
        <f t="shared" si="456"/>
        <v>0</v>
      </c>
      <c r="AG175" s="61">
        <f t="shared" si="457"/>
        <v>0</v>
      </c>
      <c r="AH175" s="53">
        <f t="shared" si="468"/>
        <v>0</v>
      </c>
      <c r="AI175" s="132">
        <f t="shared" si="428"/>
        <v>0</v>
      </c>
      <c r="AJ175" s="82">
        <f t="shared" si="439"/>
        <v>0</v>
      </c>
      <c r="AK175" s="82">
        <f t="shared" si="440"/>
        <v>0</v>
      </c>
      <c r="AL175" s="82">
        <f t="shared" si="441"/>
        <v>0</v>
      </c>
      <c r="AM175" s="82">
        <f t="shared" si="442"/>
        <v>0</v>
      </c>
      <c r="AN175" s="82">
        <f t="shared" si="443"/>
        <v>0</v>
      </c>
      <c r="AO175" s="82">
        <f t="shared" si="444"/>
        <v>0</v>
      </c>
      <c r="AP175" s="82">
        <f t="shared" si="445"/>
        <v>0</v>
      </c>
      <c r="AQ175" s="12">
        <f t="shared" si="469"/>
        <v>0</v>
      </c>
      <c r="AR175" s="30">
        <f t="shared" si="470"/>
        <v>0</v>
      </c>
      <c r="AS175" s="25"/>
      <c r="AT175" s="25"/>
      <c r="AU175" s="25"/>
      <c r="AV175" s="25"/>
      <c r="AW175" s="25"/>
      <c r="AX175" s="25"/>
      <c r="AY175" s="25"/>
      <c r="AZ175" s="25"/>
      <c r="BA175" s="25"/>
      <c r="BB175" s="30">
        <f t="shared" si="471"/>
        <v>0</v>
      </c>
      <c r="BC175" s="25"/>
      <c r="BD175" s="25"/>
      <c r="BE175" s="25"/>
      <c r="BF175" s="30">
        <f t="shared" si="446"/>
        <v>0</v>
      </c>
      <c r="BG175" s="25"/>
      <c r="BH175" s="25"/>
      <c r="BI175" s="25"/>
      <c r="BJ175" s="25"/>
      <c r="BK175" s="25"/>
      <c r="BL175" s="25"/>
      <c r="BM175" s="61">
        <f t="shared" si="458"/>
        <v>0</v>
      </c>
      <c r="BN175" s="25"/>
      <c r="BO175" s="25"/>
      <c r="BP175" s="25"/>
      <c r="BQ175" s="25"/>
      <c r="BR175" s="25"/>
      <c r="BS175" s="25"/>
      <c r="BT175" s="61">
        <f t="shared" si="459"/>
        <v>0</v>
      </c>
      <c r="BU175" s="25"/>
      <c r="BV175" s="25"/>
      <c r="BW175" s="61">
        <f t="shared" si="460"/>
        <v>0</v>
      </c>
      <c r="BX175" s="25"/>
      <c r="BY175" s="25"/>
      <c r="BZ175" s="25"/>
      <c r="CA175" s="25"/>
      <c r="CB175" s="61">
        <f t="shared" si="461"/>
        <v>0</v>
      </c>
      <c r="CC175" s="25"/>
      <c r="CD175" s="25"/>
      <c r="CE175" s="25"/>
      <c r="CF175" s="25"/>
      <c r="CG175" s="61">
        <f t="shared" si="462"/>
        <v>0</v>
      </c>
      <c r="CH175" s="25"/>
      <c r="CI175" s="25"/>
      <c r="CJ175" s="25"/>
      <c r="CK175" s="25"/>
      <c r="CL175" s="61">
        <f t="shared" si="463"/>
        <v>0</v>
      </c>
      <c r="CM175" s="25"/>
      <c r="CN175" s="25"/>
      <c r="CO175" s="25"/>
      <c r="CP175" s="25"/>
      <c r="CQ175" s="25"/>
      <c r="CR175" s="61">
        <f t="shared" si="464"/>
        <v>0</v>
      </c>
      <c r="CS175" s="25"/>
      <c r="CT175" s="25"/>
      <c r="CU175" s="25"/>
      <c r="CV175" s="25"/>
      <c r="CW175" s="61">
        <f t="shared" si="447"/>
        <v>0</v>
      </c>
      <c r="CX175" s="25"/>
      <c r="CY175" s="25"/>
      <c r="CZ175" s="25"/>
      <c r="DA175" s="25"/>
      <c r="DB175" s="61">
        <f t="shared" si="448"/>
        <v>0</v>
      </c>
      <c r="DC175" s="25"/>
      <c r="DD175" s="25"/>
      <c r="DE175" s="25"/>
      <c r="DF175" s="61">
        <f t="shared" si="449"/>
        <v>0</v>
      </c>
      <c r="DG175" s="25"/>
      <c r="DH175" s="25"/>
      <c r="DI175" s="25"/>
      <c r="DJ175" s="61">
        <f t="shared" si="450"/>
        <v>0</v>
      </c>
      <c r="DK175" s="25"/>
      <c r="DL175" s="25"/>
      <c r="DM175" s="25"/>
      <c r="DN175" s="61">
        <f t="shared" si="451"/>
        <v>0</v>
      </c>
      <c r="DO175" s="25"/>
      <c r="DP175" s="25"/>
      <c r="DQ175" s="25"/>
      <c r="DR175" s="61">
        <f t="shared" si="465"/>
        <v>0</v>
      </c>
      <c r="DS175" s="25"/>
      <c r="DT175" s="25"/>
      <c r="DU175" s="25"/>
      <c r="DV175" s="25"/>
      <c r="DW175" s="61">
        <f t="shared" si="407"/>
        <v>0</v>
      </c>
      <c r="DX175" s="25"/>
      <c r="DY175" s="25"/>
      <c r="DZ175" s="25"/>
      <c r="EA175" s="25"/>
      <c r="EB175" s="25"/>
      <c r="EC175" s="25"/>
      <c r="ED175" s="25"/>
      <c r="EE175" s="61">
        <f t="shared" si="466"/>
        <v>0</v>
      </c>
      <c r="EF175" s="25"/>
      <c r="EG175" s="25"/>
      <c r="EH175" s="25"/>
      <c r="EI175" s="25"/>
      <c r="EJ175" s="25"/>
      <c r="EK175" s="25"/>
      <c r="EL175" s="61">
        <f t="shared" si="429"/>
        <v>0</v>
      </c>
      <c r="EM175" s="25"/>
      <c r="EN175" s="25"/>
      <c r="EO175" s="61">
        <f t="shared" si="408"/>
        <v>0</v>
      </c>
      <c r="EP175" s="25"/>
      <c r="EQ175" s="25"/>
      <c r="ER175" s="25"/>
      <c r="ES175" s="25"/>
      <c r="ET175" s="25"/>
      <c r="EU175" s="61">
        <f t="shared" si="430"/>
        <v>0</v>
      </c>
      <c r="EV175" s="25"/>
      <c r="EW175" s="25"/>
      <c r="EX175" s="25"/>
      <c r="EY175" s="25"/>
      <c r="EZ175" s="9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61">
        <f t="shared" si="431"/>
        <v>0</v>
      </c>
      <c r="FL175" s="25"/>
      <c r="FM175" s="25"/>
      <c r="FN175" s="61">
        <f t="shared" si="432"/>
        <v>0</v>
      </c>
      <c r="FO175" s="25"/>
      <c r="FP175" s="25"/>
      <c r="FQ175" s="25">
        <f t="shared" si="433"/>
        <v>0</v>
      </c>
      <c r="FR175" s="25"/>
      <c r="FS175" s="182"/>
      <c r="FT175" s="25"/>
      <c r="FU175" s="25"/>
      <c r="FV175" s="9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>
        <f t="shared" si="476"/>
        <v>0</v>
      </c>
      <c r="GH175" s="25">
        <f t="shared" si="474"/>
        <v>0</v>
      </c>
      <c r="GI175" s="25">
        <f t="shared" si="475"/>
        <v>0</v>
      </c>
      <c r="GJ175" s="25">
        <f t="shared" si="496"/>
        <v>0</v>
      </c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16"/>
      <c r="HV175" s="235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</row>
    <row r="176" spans="1:256" s="6" customFormat="1" ht="15.95" hidden="1" customHeight="1">
      <c r="A176" s="46"/>
      <c r="B176" s="46">
        <v>7008</v>
      </c>
      <c r="C176" s="47" t="s">
        <v>558</v>
      </c>
      <c r="D176" s="57">
        <f t="shared" si="452"/>
        <v>0</v>
      </c>
      <c r="E176" s="82">
        <f t="shared" si="434"/>
        <v>0</v>
      </c>
      <c r="F176" s="61">
        <f t="shared" si="453"/>
        <v>0</v>
      </c>
      <c r="G176" s="61">
        <f t="shared" si="454"/>
        <v>0</v>
      </c>
      <c r="H176" s="61">
        <f t="shared" si="467"/>
        <v>0</v>
      </c>
      <c r="I176" s="61">
        <f t="shared" si="467"/>
        <v>0</v>
      </c>
      <c r="J176" s="61">
        <f t="shared" si="455"/>
        <v>0</v>
      </c>
      <c r="K176" s="82">
        <f t="shared" si="435"/>
        <v>0</v>
      </c>
      <c r="L176" s="82">
        <f t="shared" si="436"/>
        <v>0</v>
      </c>
      <c r="M176" s="60">
        <f t="shared" si="406"/>
        <v>0</v>
      </c>
      <c r="N176" s="53">
        <f t="shared" si="437"/>
        <v>0</v>
      </c>
      <c r="O176" s="25">
        <f t="shared" si="472"/>
        <v>0</v>
      </c>
      <c r="P176" s="25">
        <f t="shared" si="485"/>
        <v>0</v>
      </c>
      <c r="Q176" s="25">
        <f t="shared" si="486"/>
        <v>0</v>
      </c>
      <c r="R176" s="25">
        <f t="shared" si="486"/>
        <v>0</v>
      </c>
      <c r="S176" s="25">
        <f t="shared" si="487"/>
        <v>0</v>
      </c>
      <c r="T176" s="25">
        <f t="shared" si="488"/>
        <v>0</v>
      </c>
      <c r="U176" s="25">
        <f t="shared" si="489"/>
        <v>0</v>
      </c>
      <c r="V176" s="25">
        <f t="shared" si="490"/>
        <v>0</v>
      </c>
      <c r="W176" s="25">
        <f t="shared" si="491"/>
        <v>0</v>
      </c>
      <c r="X176" s="25">
        <f t="shared" si="492"/>
        <v>0</v>
      </c>
      <c r="Y176" s="25">
        <f t="shared" si="493"/>
        <v>0</v>
      </c>
      <c r="Z176" s="25">
        <f t="shared" si="494"/>
        <v>0</v>
      </c>
      <c r="AA176" s="25">
        <f t="shared" si="494"/>
        <v>0</v>
      </c>
      <c r="AB176" s="25">
        <f t="shared" si="473"/>
        <v>0</v>
      </c>
      <c r="AC176" s="9">
        <f t="shared" si="473"/>
        <v>0</v>
      </c>
      <c r="AD176" s="25">
        <f t="shared" si="495"/>
        <v>0</v>
      </c>
      <c r="AE176" s="53">
        <f t="shared" si="438"/>
        <v>0</v>
      </c>
      <c r="AF176" s="61">
        <f t="shared" si="456"/>
        <v>0</v>
      </c>
      <c r="AG176" s="61">
        <f t="shared" si="457"/>
        <v>0</v>
      </c>
      <c r="AH176" s="53">
        <f t="shared" si="468"/>
        <v>0</v>
      </c>
      <c r="AI176" s="132">
        <f t="shared" si="428"/>
        <v>0</v>
      </c>
      <c r="AJ176" s="82">
        <f t="shared" si="439"/>
        <v>0</v>
      </c>
      <c r="AK176" s="82">
        <f t="shared" si="440"/>
        <v>0</v>
      </c>
      <c r="AL176" s="82">
        <f t="shared" si="441"/>
        <v>0</v>
      </c>
      <c r="AM176" s="82">
        <f t="shared" si="442"/>
        <v>0</v>
      </c>
      <c r="AN176" s="82">
        <f t="shared" si="443"/>
        <v>0</v>
      </c>
      <c r="AO176" s="82">
        <f t="shared" si="444"/>
        <v>0</v>
      </c>
      <c r="AP176" s="82">
        <f t="shared" si="445"/>
        <v>0</v>
      </c>
      <c r="AQ176" s="12">
        <f t="shared" si="469"/>
        <v>0</v>
      </c>
      <c r="AR176" s="30">
        <f t="shared" si="470"/>
        <v>0</v>
      </c>
      <c r="AS176" s="25"/>
      <c r="AT176" s="25"/>
      <c r="AU176" s="25"/>
      <c r="AV176" s="25"/>
      <c r="AW176" s="25"/>
      <c r="AX176" s="25"/>
      <c r="AY176" s="25"/>
      <c r="AZ176" s="25"/>
      <c r="BA176" s="25"/>
      <c r="BB176" s="30">
        <f t="shared" si="471"/>
        <v>0</v>
      </c>
      <c r="BC176" s="25"/>
      <c r="BD176" s="25"/>
      <c r="BE176" s="25"/>
      <c r="BF176" s="30">
        <f t="shared" si="446"/>
        <v>0</v>
      </c>
      <c r="BG176" s="25"/>
      <c r="BH176" s="25"/>
      <c r="BI176" s="25"/>
      <c r="BJ176" s="25"/>
      <c r="BK176" s="25"/>
      <c r="BL176" s="25"/>
      <c r="BM176" s="61">
        <f t="shared" si="458"/>
        <v>0</v>
      </c>
      <c r="BN176" s="25"/>
      <c r="BO176" s="25"/>
      <c r="BP176" s="25"/>
      <c r="BQ176" s="25"/>
      <c r="BR176" s="25"/>
      <c r="BS176" s="25"/>
      <c r="BT176" s="61">
        <f t="shared" si="459"/>
        <v>0</v>
      </c>
      <c r="BU176" s="25"/>
      <c r="BV176" s="25"/>
      <c r="BW176" s="61">
        <f t="shared" si="460"/>
        <v>0</v>
      </c>
      <c r="BX176" s="25"/>
      <c r="BY176" s="25"/>
      <c r="BZ176" s="25"/>
      <c r="CA176" s="25"/>
      <c r="CB176" s="61">
        <f t="shared" si="461"/>
        <v>0</v>
      </c>
      <c r="CC176" s="25"/>
      <c r="CD176" s="25"/>
      <c r="CE176" s="25"/>
      <c r="CF176" s="25"/>
      <c r="CG176" s="61">
        <f t="shared" si="462"/>
        <v>0</v>
      </c>
      <c r="CH176" s="25"/>
      <c r="CI176" s="25"/>
      <c r="CJ176" s="25"/>
      <c r="CK176" s="25"/>
      <c r="CL176" s="61">
        <f t="shared" si="463"/>
        <v>0</v>
      </c>
      <c r="CM176" s="25"/>
      <c r="CN176" s="25"/>
      <c r="CO176" s="25"/>
      <c r="CP176" s="25"/>
      <c r="CQ176" s="25"/>
      <c r="CR176" s="61">
        <f t="shared" si="464"/>
        <v>0</v>
      </c>
      <c r="CS176" s="25"/>
      <c r="CT176" s="25"/>
      <c r="CU176" s="25"/>
      <c r="CV176" s="25"/>
      <c r="CW176" s="61">
        <f t="shared" si="447"/>
        <v>0</v>
      </c>
      <c r="CX176" s="25"/>
      <c r="CY176" s="25"/>
      <c r="CZ176" s="25"/>
      <c r="DA176" s="25"/>
      <c r="DB176" s="61">
        <f t="shared" si="448"/>
        <v>0</v>
      </c>
      <c r="DC176" s="25"/>
      <c r="DD176" s="25"/>
      <c r="DE176" s="25"/>
      <c r="DF176" s="61">
        <f t="shared" si="449"/>
        <v>0</v>
      </c>
      <c r="DG176" s="25"/>
      <c r="DH176" s="25"/>
      <c r="DI176" s="25"/>
      <c r="DJ176" s="61">
        <f t="shared" si="450"/>
        <v>0</v>
      </c>
      <c r="DK176" s="25"/>
      <c r="DL176" s="25"/>
      <c r="DM176" s="25"/>
      <c r="DN176" s="61">
        <f t="shared" si="451"/>
        <v>0</v>
      </c>
      <c r="DO176" s="25"/>
      <c r="DP176" s="25"/>
      <c r="DQ176" s="25"/>
      <c r="DR176" s="61">
        <f t="shared" si="465"/>
        <v>0</v>
      </c>
      <c r="DS176" s="25"/>
      <c r="DT176" s="25"/>
      <c r="DU176" s="25"/>
      <c r="DV176" s="25"/>
      <c r="DW176" s="61">
        <f t="shared" si="407"/>
        <v>0</v>
      </c>
      <c r="DX176" s="25"/>
      <c r="DY176" s="25"/>
      <c r="DZ176" s="25"/>
      <c r="EA176" s="25"/>
      <c r="EB176" s="25"/>
      <c r="EC176" s="25"/>
      <c r="ED176" s="25"/>
      <c r="EE176" s="61">
        <f t="shared" si="466"/>
        <v>0</v>
      </c>
      <c r="EF176" s="25"/>
      <c r="EG176" s="25"/>
      <c r="EH176" s="25"/>
      <c r="EI176" s="25"/>
      <c r="EJ176" s="25"/>
      <c r="EK176" s="25"/>
      <c r="EL176" s="61">
        <f t="shared" si="429"/>
        <v>0</v>
      </c>
      <c r="EM176" s="25"/>
      <c r="EN176" s="25"/>
      <c r="EO176" s="61">
        <f t="shared" si="408"/>
        <v>0</v>
      </c>
      <c r="EP176" s="25"/>
      <c r="EQ176" s="25"/>
      <c r="ER176" s="25"/>
      <c r="ES176" s="25"/>
      <c r="ET176" s="25"/>
      <c r="EU176" s="61">
        <f t="shared" si="430"/>
        <v>0</v>
      </c>
      <c r="EV176" s="25"/>
      <c r="EW176" s="25"/>
      <c r="EX176" s="25"/>
      <c r="EY176" s="25"/>
      <c r="EZ176" s="9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61">
        <f t="shared" si="431"/>
        <v>0</v>
      </c>
      <c r="FL176" s="25"/>
      <c r="FM176" s="25"/>
      <c r="FN176" s="61">
        <f t="shared" si="432"/>
        <v>0</v>
      </c>
      <c r="FO176" s="25"/>
      <c r="FP176" s="25"/>
      <c r="FQ176" s="25">
        <f t="shared" si="433"/>
        <v>0</v>
      </c>
      <c r="FR176" s="25"/>
      <c r="FS176" s="182"/>
      <c r="FT176" s="25"/>
      <c r="FU176" s="25"/>
      <c r="FV176" s="9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>
        <f t="shared" si="476"/>
        <v>0</v>
      </c>
      <c r="GH176" s="25">
        <f t="shared" si="474"/>
        <v>0</v>
      </c>
      <c r="GI176" s="25">
        <f t="shared" si="475"/>
        <v>0</v>
      </c>
      <c r="GJ176" s="25">
        <f t="shared" si="496"/>
        <v>0</v>
      </c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16"/>
      <c r="HV176" s="235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</row>
    <row r="177" spans="1:256" s="6" customFormat="1" ht="15.95" hidden="1" customHeight="1">
      <c r="A177" s="46"/>
      <c r="B177" s="46">
        <v>7011</v>
      </c>
      <c r="C177" s="47" t="s">
        <v>559</v>
      </c>
      <c r="D177" s="57">
        <f t="shared" si="452"/>
        <v>0</v>
      </c>
      <c r="E177" s="82">
        <f t="shared" si="434"/>
        <v>0</v>
      </c>
      <c r="F177" s="61">
        <f t="shared" si="453"/>
        <v>0</v>
      </c>
      <c r="G177" s="61">
        <f t="shared" si="454"/>
        <v>0</v>
      </c>
      <c r="H177" s="61">
        <f t="shared" si="467"/>
        <v>0</v>
      </c>
      <c r="I177" s="61">
        <f t="shared" si="467"/>
        <v>0</v>
      </c>
      <c r="J177" s="61">
        <f t="shared" si="455"/>
        <v>0</v>
      </c>
      <c r="K177" s="82">
        <f t="shared" si="435"/>
        <v>0</v>
      </c>
      <c r="L177" s="82">
        <f t="shared" si="436"/>
        <v>0</v>
      </c>
      <c r="M177" s="60">
        <f t="shared" si="406"/>
        <v>0</v>
      </c>
      <c r="N177" s="53">
        <f t="shared" si="437"/>
        <v>0</v>
      </c>
      <c r="O177" s="25">
        <f t="shared" si="472"/>
        <v>0</v>
      </c>
      <c r="P177" s="25">
        <f t="shared" si="485"/>
        <v>0</v>
      </c>
      <c r="Q177" s="25">
        <f t="shared" si="486"/>
        <v>0</v>
      </c>
      <c r="R177" s="25">
        <f t="shared" si="486"/>
        <v>0</v>
      </c>
      <c r="S177" s="25">
        <f t="shared" si="487"/>
        <v>0</v>
      </c>
      <c r="T177" s="25">
        <f t="shared" si="488"/>
        <v>0</v>
      </c>
      <c r="U177" s="25">
        <f t="shared" si="489"/>
        <v>0</v>
      </c>
      <c r="V177" s="25">
        <f t="shared" si="490"/>
        <v>0</v>
      </c>
      <c r="W177" s="25">
        <f t="shared" si="491"/>
        <v>0</v>
      </c>
      <c r="X177" s="25">
        <f t="shared" si="492"/>
        <v>0</v>
      </c>
      <c r="Y177" s="25">
        <f t="shared" si="493"/>
        <v>0</v>
      </c>
      <c r="Z177" s="25">
        <f t="shared" si="494"/>
        <v>0</v>
      </c>
      <c r="AA177" s="25">
        <f t="shared" si="494"/>
        <v>0</v>
      </c>
      <c r="AB177" s="25">
        <f t="shared" si="473"/>
        <v>0</v>
      </c>
      <c r="AC177" s="9">
        <f t="shared" si="473"/>
        <v>0</v>
      </c>
      <c r="AD177" s="25">
        <f t="shared" si="495"/>
        <v>0</v>
      </c>
      <c r="AE177" s="53">
        <f t="shared" si="438"/>
        <v>0</v>
      </c>
      <c r="AF177" s="61">
        <f t="shared" si="456"/>
        <v>0</v>
      </c>
      <c r="AG177" s="61">
        <f t="shared" si="457"/>
        <v>0</v>
      </c>
      <c r="AH177" s="53">
        <f t="shared" si="468"/>
        <v>0</v>
      </c>
      <c r="AI177" s="132">
        <f t="shared" si="428"/>
        <v>0</v>
      </c>
      <c r="AJ177" s="82">
        <f t="shared" si="439"/>
        <v>0</v>
      </c>
      <c r="AK177" s="82">
        <f t="shared" si="440"/>
        <v>0</v>
      </c>
      <c r="AL177" s="82">
        <f t="shared" si="441"/>
        <v>0</v>
      </c>
      <c r="AM177" s="82">
        <f t="shared" si="442"/>
        <v>0</v>
      </c>
      <c r="AN177" s="82">
        <f t="shared" si="443"/>
        <v>0</v>
      </c>
      <c r="AO177" s="82">
        <f t="shared" si="444"/>
        <v>0</v>
      </c>
      <c r="AP177" s="82">
        <f t="shared" si="445"/>
        <v>0</v>
      </c>
      <c r="AQ177" s="12">
        <f t="shared" si="469"/>
        <v>0</v>
      </c>
      <c r="AR177" s="30">
        <f t="shared" si="470"/>
        <v>0</v>
      </c>
      <c r="AS177" s="25"/>
      <c r="AT177" s="25"/>
      <c r="AU177" s="25"/>
      <c r="AV177" s="25"/>
      <c r="AW177" s="25"/>
      <c r="AX177" s="25"/>
      <c r="AY177" s="25"/>
      <c r="AZ177" s="25"/>
      <c r="BA177" s="25"/>
      <c r="BB177" s="30">
        <f t="shared" si="471"/>
        <v>0</v>
      </c>
      <c r="BC177" s="25"/>
      <c r="BD177" s="25"/>
      <c r="BE177" s="25"/>
      <c r="BF177" s="30">
        <f t="shared" si="446"/>
        <v>0</v>
      </c>
      <c r="BG177" s="25"/>
      <c r="BH177" s="25"/>
      <c r="BI177" s="25"/>
      <c r="BJ177" s="25"/>
      <c r="BK177" s="25"/>
      <c r="BL177" s="25"/>
      <c r="BM177" s="61">
        <f t="shared" si="458"/>
        <v>0</v>
      </c>
      <c r="BN177" s="25"/>
      <c r="BO177" s="25"/>
      <c r="BP177" s="25"/>
      <c r="BQ177" s="25"/>
      <c r="BR177" s="25"/>
      <c r="BS177" s="25"/>
      <c r="BT177" s="61">
        <f t="shared" si="459"/>
        <v>0</v>
      </c>
      <c r="BU177" s="25"/>
      <c r="BV177" s="25"/>
      <c r="BW177" s="61">
        <f t="shared" si="460"/>
        <v>0</v>
      </c>
      <c r="BX177" s="25"/>
      <c r="BY177" s="25"/>
      <c r="BZ177" s="25"/>
      <c r="CA177" s="25"/>
      <c r="CB177" s="61">
        <f t="shared" si="461"/>
        <v>0</v>
      </c>
      <c r="CC177" s="25"/>
      <c r="CD177" s="25"/>
      <c r="CE177" s="25"/>
      <c r="CF177" s="25"/>
      <c r="CG177" s="61">
        <f t="shared" si="462"/>
        <v>0</v>
      </c>
      <c r="CH177" s="25"/>
      <c r="CI177" s="25"/>
      <c r="CJ177" s="25"/>
      <c r="CK177" s="25"/>
      <c r="CL177" s="61">
        <f t="shared" si="463"/>
        <v>0</v>
      </c>
      <c r="CM177" s="25"/>
      <c r="CN177" s="25"/>
      <c r="CO177" s="25"/>
      <c r="CP177" s="25"/>
      <c r="CQ177" s="25"/>
      <c r="CR177" s="61">
        <f t="shared" si="464"/>
        <v>0</v>
      </c>
      <c r="CS177" s="25"/>
      <c r="CT177" s="25"/>
      <c r="CU177" s="25"/>
      <c r="CV177" s="25"/>
      <c r="CW177" s="61">
        <f t="shared" si="447"/>
        <v>0</v>
      </c>
      <c r="CX177" s="25"/>
      <c r="CY177" s="25"/>
      <c r="CZ177" s="25"/>
      <c r="DA177" s="25"/>
      <c r="DB177" s="61">
        <f t="shared" si="448"/>
        <v>0</v>
      </c>
      <c r="DC177" s="25"/>
      <c r="DD177" s="25"/>
      <c r="DE177" s="25"/>
      <c r="DF177" s="61">
        <f t="shared" si="449"/>
        <v>0</v>
      </c>
      <c r="DG177" s="25"/>
      <c r="DH177" s="25"/>
      <c r="DI177" s="25"/>
      <c r="DJ177" s="61">
        <f t="shared" si="450"/>
        <v>0</v>
      </c>
      <c r="DK177" s="25"/>
      <c r="DL177" s="25"/>
      <c r="DM177" s="25"/>
      <c r="DN177" s="61">
        <f t="shared" si="451"/>
        <v>0</v>
      </c>
      <c r="DO177" s="25"/>
      <c r="DP177" s="25"/>
      <c r="DQ177" s="25"/>
      <c r="DR177" s="61">
        <f t="shared" si="465"/>
        <v>0</v>
      </c>
      <c r="DS177" s="25"/>
      <c r="DT177" s="25"/>
      <c r="DU177" s="25"/>
      <c r="DV177" s="25"/>
      <c r="DW177" s="61">
        <f t="shared" si="407"/>
        <v>0</v>
      </c>
      <c r="DX177" s="25"/>
      <c r="DY177" s="25"/>
      <c r="DZ177" s="25"/>
      <c r="EA177" s="25"/>
      <c r="EB177" s="25"/>
      <c r="EC177" s="25"/>
      <c r="ED177" s="25"/>
      <c r="EE177" s="61">
        <f t="shared" si="466"/>
        <v>0</v>
      </c>
      <c r="EF177" s="25"/>
      <c r="EG177" s="25"/>
      <c r="EH177" s="25"/>
      <c r="EI177" s="25"/>
      <c r="EJ177" s="25"/>
      <c r="EK177" s="25"/>
      <c r="EL177" s="61">
        <f t="shared" si="429"/>
        <v>0</v>
      </c>
      <c r="EM177" s="25"/>
      <c r="EN177" s="25"/>
      <c r="EO177" s="61">
        <f t="shared" si="408"/>
        <v>0</v>
      </c>
      <c r="EP177" s="25"/>
      <c r="EQ177" s="25"/>
      <c r="ER177" s="25"/>
      <c r="ES177" s="25"/>
      <c r="ET177" s="25"/>
      <c r="EU177" s="61">
        <f t="shared" si="430"/>
        <v>0</v>
      </c>
      <c r="EV177" s="25"/>
      <c r="EW177" s="25"/>
      <c r="EX177" s="25"/>
      <c r="EY177" s="25"/>
      <c r="EZ177" s="9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61">
        <f t="shared" si="431"/>
        <v>0</v>
      </c>
      <c r="FL177" s="25"/>
      <c r="FM177" s="25"/>
      <c r="FN177" s="61">
        <f t="shared" si="432"/>
        <v>0</v>
      </c>
      <c r="FO177" s="25"/>
      <c r="FP177" s="25"/>
      <c r="FQ177" s="25">
        <f t="shared" si="433"/>
        <v>0</v>
      </c>
      <c r="FR177" s="25"/>
      <c r="FS177" s="182"/>
      <c r="FT177" s="25"/>
      <c r="FU177" s="25"/>
      <c r="FV177" s="9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>
        <f t="shared" si="476"/>
        <v>0</v>
      </c>
      <c r="GH177" s="25">
        <f t="shared" si="474"/>
        <v>0</v>
      </c>
      <c r="GI177" s="25">
        <f t="shared" si="475"/>
        <v>0</v>
      </c>
      <c r="GJ177" s="25">
        <f t="shared" si="496"/>
        <v>0</v>
      </c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16"/>
      <c r="HV177" s="235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</row>
    <row r="178" spans="1:256" s="6" customFormat="1" ht="15.95" hidden="1" customHeight="1">
      <c r="A178" s="46"/>
      <c r="B178" s="46">
        <v>7012</v>
      </c>
      <c r="C178" s="47" t="s">
        <v>387</v>
      </c>
      <c r="D178" s="57">
        <f t="shared" si="452"/>
        <v>30288500</v>
      </c>
      <c r="E178" s="82">
        <f t="shared" si="434"/>
        <v>0</v>
      </c>
      <c r="F178" s="61">
        <f t="shared" si="453"/>
        <v>0</v>
      </c>
      <c r="G178" s="61">
        <f t="shared" si="454"/>
        <v>0</v>
      </c>
      <c r="H178" s="61">
        <f t="shared" si="467"/>
        <v>0</v>
      </c>
      <c r="I178" s="61">
        <f t="shared" si="467"/>
        <v>0</v>
      </c>
      <c r="J178" s="61">
        <f t="shared" si="455"/>
        <v>0</v>
      </c>
      <c r="K178" s="82">
        <f t="shared" si="435"/>
        <v>0</v>
      </c>
      <c r="L178" s="82">
        <f t="shared" si="436"/>
        <v>0</v>
      </c>
      <c r="M178" s="60">
        <f t="shared" si="406"/>
        <v>0</v>
      </c>
      <c r="N178" s="53">
        <f t="shared" si="437"/>
        <v>0</v>
      </c>
      <c r="O178" s="25">
        <f t="shared" si="472"/>
        <v>0</v>
      </c>
      <c r="P178" s="25">
        <f t="shared" si="485"/>
        <v>0</v>
      </c>
      <c r="Q178" s="25">
        <f t="shared" si="486"/>
        <v>0</v>
      </c>
      <c r="R178" s="25">
        <f t="shared" si="486"/>
        <v>0</v>
      </c>
      <c r="S178" s="25">
        <f t="shared" si="487"/>
        <v>0</v>
      </c>
      <c r="T178" s="25">
        <f t="shared" si="488"/>
        <v>0</v>
      </c>
      <c r="U178" s="25">
        <f t="shared" si="489"/>
        <v>0</v>
      </c>
      <c r="V178" s="25">
        <f t="shared" si="490"/>
        <v>0</v>
      </c>
      <c r="W178" s="25">
        <f t="shared" si="491"/>
        <v>0</v>
      </c>
      <c r="X178" s="25">
        <f t="shared" si="492"/>
        <v>0</v>
      </c>
      <c r="Y178" s="25">
        <f t="shared" si="493"/>
        <v>0</v>
      </c>
      <c r="Z178" s="25">
        <f t="shared" si="494"/>
        <v>0</v>
      </c>
      <c r="AA178" s="25">
        <f t="shared" si="494"/>
        <v>0</v>
      </c>
      <c r="AB178" s="25">
        <f t="shared" si="473"/>
        <v>0</v>
      </c>
      <c r="AC178" s="9">
        <f t="shared" si="473"/>
        <v>0</v>
      </c>
      <c r="AD178" s="25">
        <f t="shared" si="495"/>
        <v>0</v>
      </c>
      <c r="AE178" s="53">
        <f t="shared" si="438"/>
        <v>30288500</v>
      </c>
      <c r="AF178" s="61">
        <f t="shared" si="456"/>
        <v>0</v>
      </c>
      <c r="AG178" s="61">
        <f t="shared" si="457"/>
        <v>30288500</v>
      </c>
      <c r="AH178" s="53">
        <f t="shared" si="468"/>
        <v>0</v>
      </c>
      <c r="AI178" s="132">
        <f t="shared" si="428"/>
        <v>0</v>
      </c>
      <c r="AJ178" s="82">
        <f t="shared" si="439"/>
        <v>0</v>
      </c>
      <c r="AK178" s="82">
        <f t="shared" si="440"/>
        <v>0</v>
      </c>
      <c r="AL178" s="82">
        <f t="shared" si="441"/>
        <v>0</v>
      </c>
      <c r="AM178" s="82">
        <f t="shared" si="442"/>
        <v>0</v>
      </c>
      <c r="AN178" s="82">
        <f t="shared" si="443"/>
        <v>0</v>
      </c>
      <c r="AO178" s="82">
        <f t="shared" si="444"/>
        <v>0</v>
      </c>
      <c r="AP178" s="82">
        <f t="shared" si="445"/>
        <v>0</v>
      </c>
      <c r="AQ178" s="12">
        <f t="shared" si="469"/>
        <v>0</v>
      </c>
      <c r="AR178" s="30">
        <f t="shared" si="470"/>
        <v>0</v>
      </c>
      <c r="AS178" s="25"/>
      <c r="AT178" s="25"/>
      <c r="AU178" s="25"/>
      <c r="AV178" s="25"/>
      <c r="AW178" s="25"/>
      <c r="AX178" s="25"/>
      <c r="AY178" s="25"/>
      <c r="AZ178" s="25"/>
      <c r="BA178" s="25"/>
      <c r="BB178" s="30">
        <f t="shared" si="471"/>
        <v>0</v>
      </c>
      <c r="BC178" s="25"/>
      <c r="BD178" s="25"/>
      <c r="BE178" s="25"/>
      <c r="BF178" s="30">
        <f t="shared" si="446"/>
        <v>0</v>
      </c>
      <c r="BG178" s="25"/>
      <c r="BH178" s="25"/>
      <c r="BI178" s="25"/>
      <c r="BJ178" s="25"/>
      <c r="BK178" s="25"/>
      <c r="BL178" s="25"/>
      <c r="BM178" s="61">
        <f t="shared" si="458"/>
        <v>0</v>
      </c>
      <c r="BN178" s="25"/>
      <c r="BO178" s="25"/>
      <c r="BP178" s="25"/>
      <c r="BQ178" s="25"/>
      <c r="BR178" s="25"/>
      <c r="BS178" s="25"/>
      <c r="BT178" s="61">
        <f t="shared" si="459"/>
        <v>0</v>
      </c>
      <c r="BU178" s="25"/>
      <c r="BV178" s="25"/>
      <c r="BW178" s="61">
        <f t="shared" si="460"/>
        <v>0</v>
      </c>
      <c r="BX178" s="25"/>
      <c r="BY178" s="25"/>
      <c r="BZ178" s="25"/>
      <c r="CA178" s="25"/>
      <c r="CB178" s="61">
        <f t="shared" si="461"/>
        <v>8255000</v>
      </c>
      <c r="CC178" s="25"/>
      <c r="CD178" s="25"/>
      <c r="CE178" s="25">
        <v>8255000</v>
      </c>
      <c r="CF178" s="25"/>
      <c r="CG178" s="61">
        <f t="shared" si="462"/>
        <v>0</v>
      </c>
      <c r="CH178" s="25"/>
      <c r="CI178" s="25"/>
      <c r="CJ178" s="25"/>
      <c r="CK178" s="25"/>
      <c r="CL178" s="61">
        <f t="shared" si="463"/>
        <v>0</v>
      </c>
      <c r="CM178" s="25"/>
      <c r="CN178" s="25"/>
      <c r="CO178" s="25"/>
      <c r="CP178" s="25"/>
      <c r="CQ178" s="25"/>
      <c r="CR178" s="61">
        <f t="shared" si="464"/>
        <v>18512500</v>
      </c>
      <c r="CS178" s="25"/>
      <c r="CT178" s="25"/>
      <c r="CU178" s="25">
        <v>18512500</v>
      </c>
      <c r="CV178" s="25"/>
      <c r="CW178" s="61">
        <f t="shared" si="447"/>
        <v>0</v>
      </c>
      <c r="CX178" s="25"/>
      <c r="CY178" s="25"/>
      <c r="CZ178" s="25"/>
      <c r="DA178" s="25"/>
      <c r="DB178" s="61">
        <f t="shared" si="448"/>
        <v>0</v>
      </c>
      <c r="DC178" s="25"/>
      <c r="DD178" s="25"/>
      <c r="DE178" s="25"/>
      <c r="DF178" s="61">
        <f t="shared" si="449"/>
        <v>0</v>
      </c>
      <c r="DG178" s="25"/>
      <c r="DH178" s="25"/>
      <c r="DI178" s="25"/>
      <c r="DJ178" s="61">
        <f t="shared" si="450"/>
        <v>0</v>
      </c>
      <c r="DK178" s="25"/>
      <c r="DL178" s="25"/>
      <c r="DM178" s="25"/>
      <c r="DN178" s="61">
        <f t="shared" si="451"/>
        <v>3521000</v>
      </c>
      <c r="DO178" s="25"/>
      <c r="DP178" s="25"/>
      <c r="DQ178" s="25">
        <v>3521000</v>
      </c>
      <c r="DR178" s="61">
        <f t="shared" si="465"/>
        <v>0</v>
      </c>
      <c r="DS178" s="25"/>
      <c r="DT178" s="25"/>
      <c r="DU178" s="25"/>
      <c r="DV178" s="25"/>
      <c r="DW178" s="61">
        <f t="shared" si="407"/>
        <v>0</v>
      </c>
      <c r="DX178" s="25"/>
      <c r="DY178" s="25"/>
      <c r="DZ178" s="25"/>
      <c r="EA178" s="25"/>
      <c r="EB178" s="25"/>
      <c r="EC178" s="25"/>
      <c r="ED178" s="25"/>
      <c r="EE178" s="61">
        <f t="shared" si="466"/>
        <v>0</v>
      </c>
      <c r="EF178" s="25"/>
      <c r="EG178" s="25"/>
      <c r="EH178" s="25"/>
      <c r="EI178" s="25"/>
      <c r="EJ178" s="25"/>
      <c r="EK178" s="25"/>
      <c r="EL178" s="61">
        <f t="shared" si="429"/>
        <v>0</v>
      </c>
      <c r="EM178" s="25"/>
      <c r="EN178" s="25"/>
      <c r="EO178" s="61">
        <f t="shared" si="408"/>
        <v>0</v>
      </c>
      <c r="EP178" s="25"/>
      <c r="EQ178" s="25"/>
      <c r="ER178" s="25"/>
      <c r="ES178" s="25"/>
      <c r="ET178" s="25"/>
      <c r="EU178" s="61">
        <f t="shared" si="430"/>
        <v>0</v>
      </c>
      <c r="EV178" s="25"/>
      <c r="EW178" s="25"/>
      <c r="EX178" s="25"/>
      <c r="EY178" s="25"/>
      <c r="EZ178" s="9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61">
        <f t="shared" si="431"/>
        <v>0</v>
      </c>
      <c r="FL178" s="25"/>
      <c r="FM178" s="25"/>
      <c r="FN178" s="61">
        <f t="shared" si="432"/>
        <v>0</v>
      </c>
      <c r="FO178" s="25"/>
      <c r="FP178" s="25"/>
      <c r="FQ178" s="25">
        <f t="shared" si="433"/>
        <v>0</v>
      </c>
      <c r="FR178" s="25"/>
      <c r="FS178" s="182"/>
      <c r="FT178" s="25"/>
      <c r="FU178" s="25"/>
      <c r="FV178" s="9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>
        <f t="shared" si="476"/>
        <v>0</v>
      </c>
      <c r="GH178" s="25">
        <f t="shared" si="474"/>
        <v>0</v>
      </c>
      <c r="GI178" s="25">
        <f t="shared" si="475"/>
        <v>0</v>
      </c>
      <c r="GJ178" s="25">
        <f t="shared" si="496"/>
        <v>0</v>
      </c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16"/>
      <c r="HV178" s="235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</row>
    <row r="179" spans="1:256" s="6" customFormat="1" ht="15.95" hidden="1" customHeight="1">
      <c r="A179" s="46"/>
      <c r="B179" s="46">
        <v>7013</v>
      </c>
      <c r="C179" s="47" t="s">
        <v>512</v>
      </c>
      <c r="D179" s="57">
        <f t="shared" si="452"/>
        <v>0</v>
      </c>
      <c r="E179" s="82">
        <f t="shared" si="434"/>
        <v>0</v>
      </c>
      <c r="F179" s="61">
        <f t="shared" si="453"/>
        <v>0</v>
      </c>
      <c r="G179" s="61">
        <f t="shared" si="454"/>
        <v>0</v>
      </c>
      <c r="H179" s="61">
        <f t="shared" si="467"/>
        <v>0</v>
      </c>
      <c r="I179" s="61">
        <f t="shared" si="467"/>
        <v>0</v>
      </c>
      <c r="J179" s="61">
        <f t="shared" si="455"/>
        <v>0</v>
      </c>
      <c r="K179" s="82">
        <f t="shared" si="435"/>
        <v>0</v>
      </c>
      <c r="L179" s="82">
        <f t="shared" si="436"/>
        <v>0</v>
      </c>
      <c r="M179" s="60">
        <f t="shared" si="406"/>
        <v>0</v>
      </c>
      <c r="N179" s="53">
        <f t="shared" si="437"/>
        <v>0</v>
      </c>
      <c r="O179" s="25">
        <f t="shared" si="472"/>
        <v>0</v>
      </c>
      <c r="P179" s="25">
        <f t="shared" si="485"/>
        <v>0</v>
      </c>
      <c r="Q179" s="25">
        <f t="shared" si="486"/>
        <v>0</v>
      </c>
      <c r="R179" s="25">
        <f t="shared" si="486"/>
        <v>0</v>
      </c>
      <c r="S179" s="25">
        <f t="shared" si="487"/>
        <v>0</v>
      </c>
      <c r="T179" s="25">
        <f t="shared" si="488"/>
        <v>0</v>
      </c>
      <c r="U179" s="25">
        <f t="shared" si="489"/>
        <v>0</v>
      </c>
      <c r="V179" s="25">
        <f t="shared" si="490"/>
        <v>0</v>
      </c>
      <c r="W179" s="25">
        <f t="shared" si="491"/>
        <v>0</v>
      </c>
      <c r="X179" s="25">
        <f t="shared" si="492"/>
        <v>0</v>
      </c>
      <c r="Y179" s="25">
        <f t="shared" si="493"/>
        <v>0</v>
      </c>
      <c r="Z179" s="25">
        <f t="shared" si="494"/>
        <v>0</v>
      </c>
      <c r="AA179" s="25">
        <f t="shared" si="494"/>
        <v>0</v>
      </c>
      <c r="AB179" s="25">
        <f t="shared" si="473"/>
        <v>0</v>
      </c>
      <c r="AC179" s="9">
        <f t="shared" si="473"/>
        <v>0</v>
      </c>
      <c r="AD179" s="25">
        <f t="shared" si="495"/>
        <v>0</v>
      </c>
      <c r="AE179" s="53">
        <f t="shared" si="438"/>
        <v>0</v>
      </c>
      <c r="AF179" s="61">
        <f t="shared" si="456"/>
        <v>0</v>
      </c>
      <c r="AG179" s="61">
        <f t="shared" si="457"/>
        <v>0</v>
      </c>
      <c r="AH179" s="53">
        <f t="shared" si="468"/>
        <v>0</v>
      </c>
      <c r="AI179" s="132">
        <f t="shared" si="428"/>
        <v>0</v>
      </c>
      <c r="AJ179" s="82">
        <f t="shared" si="439"/>
        <v>0</v>
      </c>
      <c r="AK179" s="82">
        <f t="shared" si="440"/>
        <v>0</v>
      </c>
      <c r="AL179" s="82">
        <f t="shared" si="441"/>
        <v>0</v>
      </c>
      <c r="AM179" s="82">
        <f t="shared" si="442"/>
        <v>0</v>
      </c>
      <c r="AN179" s="82">
        <f t="shared" si="443"/>
        <v>0</v>
      </c>
      <c r="AO179" s="82">
        <f t="shared" si="444"/>
        <v>0</v>
      </c>
      <c r="AP179" s="82">
        <f t="shared" si="445"/>
        <v>0</v>
      </c>
      <c r="AQ179" s="12">
        <f t="shared" si="469"/>
        <v>0</v>
      </c>
      <c r="AR179" s="30">
        <f t="shared" si="470"/>
        <v>0</v>
      </c>
      <c r="AS179" s="25"/>
      <c r="AT179" s="25"/>
      <c r="AU179" s="25"/>
      <c r="AV179" s="25"/>
      <c r="AW179" s="25"/>
      <c r="AX179" s="25"/>
      <c r="AY179" s="25"/>
      <c r="AZ179" s="25"/>
      <c r="BA179" s="25"/>
      <c r="BB179" s="30">
        <f t="shared" si="471"/>
        <v>0</v>
      </c>
      <c r="BC179" s="25"/>
      <c r="BD179" s="25"/>
      <c r="BE179" s="25"/>
      <c r="BF179" s="30">
        <f t="shared" si="446"/>
        <v>0</v>
      </c>
      <c r="BG179" s="25"/>
      <c r="BH179" s="25"/>
      <c r="BI179" s="25"/>
      <c r="BJ179" s="25"/>
      <c r="BK179" s="25"/>
      <c r="BL179" s="25"/>
      <c r="BM179" s="61">
        <f t="shared" si="458"/>
        <v>0</v>
      </c>
      <c r="BN179" s="25"/>
      <c r="BO179" s="25"/>
      <c r="BP179" s="25"/>
      <c r="BQ179" s="25"/>
      <c r="BR179" s="25"/>
      <c r="BS179" s="25"/>
      <c r="BT179" s="61">
        <f t="shared" si="459"/>
        <v>0</v>
      </c>
      <c r="BU179" s="25"/>
      <c r="BV179" s="25"/>
      <c r="BW179" s="61">
        <f t="shared" si="460"/>
        <v>0</v>
      </c>
      <c r="BX179" s="25"/>
      <c r="BY179" s="25"/>
      <c r="BZ179" s="25"/>
      <c r="CA179" s="25"/>
      <c r="CB179" s="61">
        <f t="shared" si="461"/>
        <v>0</v>
      </c>
      <c r="CC179" s="25"/>
      <c r="CD179" s="25"/>
      <c r="CE179" s="25"/>
      <c r="CF179" s="25"/>
      <c r="CG179" s="61">
        <f t="shared" si="462"/>
        <v>0</v>
      </c>
      <c r="CH179" s="25"/>
      <c r="CI179" s="25"/>
      <c r="CJ179" s="25"/>
      <c r="CK179" s="25"/>
      <c r="CL179" s="61">
        <f t="shared" si="463"/>
        <v>0</v>
      </c>
      <c r="CM179" s="25"/>
      <c r="CN179" s="25"/>
      <c r="CO179" s="25"/>
      <c r="CP179" s="25"/>
      <c r="CQ179" s="25"/>
      <c r="CR179" s="61">
        <f t="shared" si="464"/>
        <v>0</v>
      </c>
      <c r="CS179" s="25"/>
      <c r="CT179" s="25"/>
      <c r="CU179" s="25"/>
      <c r="CV179" s="25"/>
      <c r="CW179" s="61">
        <f t="shared" si="447"/>
        <v>0</v>
      </c>
      <c r="CX179" s="25"/>
      <c r="CY179" s="25"/>
      <c r="CZ179" s="25"/>
      <c r="DA179" s="25"/>
      <c r="DB179" s="61">
        <f t="shared" si="448"/>
        <v>0</v>
      </c>
      <c r="DC179" s="25"/>
      <c r="DD179" s="25"/>
      <c r="DE179" s="25"/>
      <c r="DF179" s="61">
        <f t="shared" si="449"/>
        <v>0</v>
      </c>
      <c r="DG179" s="25"/>
      <c r="DH179" s="25"/>
      <c r="DI179" s="25"/>
      <c r="DJ179" s="61">
        <f t="shared" si="450"/>
        <v>0</v>
      </c>
      <c r="DK179" s="25"/>
      <c r="DL179" s="25"/>
      <c r="DM179" s="25"/>
      <c r="DN179" s="61">
        <f t="shared" si="451"/>
        <v>0</v>
      </c>
      <c r="DO179" s="25"/>
      <c r="DP179" s="25"/>
      <c r="DQ179" s="25"/>
      <c r="DR179" s="61">
        <f t="shared" si="465"/>
        <v>0</v>
      </c>
      <c r="DS179" s="25"/>
      <c r="DT179" s="25"/>
      <c r="DU179" s="25"/>
      <c r="DV179" s="25"/>
      <c r="DW179" s="61">
        <f t="shared" si="407"/>
        <v>0</v>
      </c>
      <c r="DX179" s="25"/>
      <c r="DY179" s="25"/>
      <c r="DZ179" s="25"/>
      <c r="EA179" s="25"/>
      <c r="EB179" s="25"/>
      <c r="EC179" s="25"/>
      <c r="ED179" s="25"/>
      <c r="EE179" s="61">
        <f t="shared" si="466"/>
        <v>0</v>
      </c>
      <c r="EF179" s="25"/>
      <c r="EG179" s="25"/>
      <c r="EH179" s="25"/>
      <c r="EI179" s="25"/>
      <c r="EJ179" s="25"/>
      <c r="EK179" s="25"/>
      <c r="EL179" s="61">
        <f t="shared" si="429"/>
        <v>0</v>
      </c>
      <c r="EM179" s="25"/>
      <c r="EN179" s="25"/>
      <c r="EO179" s="61">
        <f t="shared" si="408"/>
        <v>0</v>
      </c>
      <c r="EP179" s="25"/>
      <c r="EQ179" s="25"/>
      <c r="ER179" s="25"/>
      <c r="ES179" s="25"/>
      <c r="ET179" s="25"/>
      <c r="EU179" s="61">
        <f t="shared" si="430"/>
        <v>0</v>
      </c>
      <c r="EV179" s="25"/>
      <c r="EW179" s="25"/>
      <c r="EX179" s="25"/>
      <c r="EY179" s="25"/>
      <c r="EZ179" s="9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61">
        <f t="shared" si="431"/>
        <v>0</v>
      </c>
      <c r="FL179" s="25"/>
      <c r="FM179" s="25"/>
      <c r="FN179" s="61">
        <f t="shared" si="432"/>
        <v>0</v>
      </c>
      <c r="FO179" s="25"/>
      <c r="FP179" s="25"/>
      <c r="FQ179" s="25">
        <f t="shared" si="433"/>
        <v>0</v>
      </c>
      <c r="FR179" s="25"/>
      <c r="FS179" s="182"/>
      <c r="FT179" s="25"/>
      <c r="FU179" s="25"/>
      <c r="FV179" s="9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>
        <f t="shared" si="476"/>
        <v>0</v>
      </c>
      <c r="GH179" s="25">
        <f t="shared" si="474"/>
        <v>0</v>
      </c>
      <c r="GI179" s="25">
        <f t="shared" si="475"/>
        <v>0</v>
      </c>
      <c r="GJ179" s="25">
        <f t="shared" si="496"/>
        <v>0</v>
      </c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16"/>
      <c r="HV179" s="235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</row>
    <row r="180" spans="1:256" s="6" customFormat="1" ht="15.95" hidden="1" customHeight="1">
      <c r="A180" s="46"/>
      <c r="B180" s="46">
        <v>7014</v>
      </c>
      <c r="C180" s="47" t="s">
        <v>560</v>
      </c>
      <c r="D180" s="57">
        <f t="shared" si="452"/>
        <v>0</v>
      </c>
      <c r="E180" s="82">
        <f t="shared" si="434"/>
        <v>0</v>
      </c>
      <c r="F180" s="61">
        <f t="shared" si="453"/>
        <v>0</v>
      </c>
      <c r="G180" s="61">
        <f t="shared" si="454"/>
        <v>0</v>
      </c>
      <c r="H180" s="61">
        <f t="shared" si="467"/>
        <v>0</v>
      </c>
      <c r="I180" s="61">
        <f t="shared" si="467"/>
        <v>0</v>
      </c>
      <c r="J180" s="61">
        <f t="shared" si="455"/>
        <v>0</v>
      </c>
      <c r="K180" s="82">
        <f t="shared" si="435"/>
        <v>0</v>
      </c>
      <c r="L180" s="82">
        <f t="shared" si="436"/>
        <v>0</v>
      </c>
      <c r="M180" s="60">
        <f t="shared" si="406"/>
        <v>0</v>
      </c>
      <c r="N180" s="53">
        <f t="shared" si="437"/>
        <v>0</v>
      </c>
      <c r="O180" s="25">
        <f t="shared" si="472"/>
        <v>0</v>
      </c>
      <c r="P180" s="25">
        <f t="shared" si="485"/>
        <v>0</v>
      </c>
      <c r="Q180" s="25">
        <f t="shared" si="486"/>
        <v>0</v>
      </c>
      <c r="R180" s="25">
        <f t="shared" si="486"/>
        <v>0</v>
      </c>
      <c r="S180" s="25">
        <f t="shared" si="487"/>
        <v>0</v>
      </c>
      <c r="T180" s="25">
        <f t="shared" si="488"/>
        <v>0</v>
      </c>
      <c r="U180" s="25">
        <f t="shared" si="489"/>
        <v>0</v>
      </c>
      <c r="V180" s="25">
        <f t="shared" si="490"/>
        <v>0</v>
      </c>
      <c r="W180" s="25">
        <f t="shared" si="491"/>
        <v>0</v>
      </c>
      <c r="X180" s="25">
        <f t="shared" si="492"/>
        <v>0</v>
      </c>
      <c r="Y180" s="25">
        <f t="shared" si="493"/>
        <v>0</v>
      </c>
      <c r="Z180" s="25">
        <f t="shared" si="494"/>
        <v>0</v>
      </c>
      <c r="AA180" s="25">
        <f t="shared" si="494"/>
        <v>0</v>
      </c>
      <c r="AB180" s="25">
        <f t="shared" si="473"/>
        <v>0</v>
      </c>
      <c r="AC180" s="9">
        <f t="shared" si="473"/>
        <v>0</v>
      </c>
      <c r="AD180" s="25">
        <f t="shared" si="495"/>
        <v>0</v>
      </c>
      <c r="AE180" s="53">
        <f t="shared" si="438"/>
        <v>0</v>
      </c>
      <c r="AF180" s="61">
        <f t="shared" si="456"/>
        <v>0</v>
      </c>
      <c r="AG180" s="61">
        <f t="shared" si="457"/>
        <v>0</v>
      </c>
      <c r="AH180" s="53">
        <f t="shared" si="468"/>
        <v>0</v>
      </c>
      <c r="AI180" s="132">
        <f t="shared" si="428"/>
        <v>0</v>
      </c>
      <c r="AJ180" s="82">
        <f t="shared" si="439"/>
        <v>0</v>
      </c>
      <c r="AK180" s="82">
        <f t="shared" si="440"/>
        <v>0</v>
      </c>
      <c r="AL180" s="82">
        <f t="shared" si="441"/>
        <v>0</v>
      </c>
      <c r="AM180" s="82">
        <f t="shared" si="442"/>
        <v>0</v>
      </c>
      <c r="AN180" s="82">
        <f t="shared" si="443"/>
        <v>0</v>
      </c>
      <c r="AO180" s="82">
        <f t="shared" si="444"/>
        <v>0</v>
      </c>
      <c r="AP180" s="82">
        <f t="shared" si="445"/>
        <v>0</v>
      </c>
      <c r="AQ180" s="12">
        <f t="shared" si="469"/>
        <v>0</v>
      </c>
      <c r="AR180" s="30">
        <f t="shared" si="470"/>
        <v>0</v>
      </c>
      <c r="AS180" s="25"/>
      <c r="AT180" s="25"/>
      <c r="AU180" s="25"/>
      <c r="AV180" s="25"/>
      <c r="AW180" s="25"/>
      <c r="AX180" s="25"/>
      <c r="AY180" s="25"/>
      <c r="AZ180" s="25"/>
      <c r="BA180" s="25"/>
      <c r="BB180" s="30">
        <f t="shared" si="471"/>
        <v>0</v>
      </c>
      <c r="BC180" s="25"/>
      <c r="BD180" s="25"/>
      <c r="BE180" s="25"/>
      <c r="BF180" s="30">
        <f t="shared" si="446"/>
        <v>0</v>
      </c>
      <c r="BG180" s="25"/>
      <c r="BH180" s="25"/>
      <c r="BI180" s="25"/>
      <c r="BJ180" s="25"/>
      <c r="BK180" s="25"/>
      <c r="BL180" s="25"/>
      <c r="BM180" s="61">
        <f t="shared" si="458"/>
        <v>0</v>
      </c>
      <c r="BN180" s="25"/>
      <c r="BO180" s="25"/>
      <c r="BP180" s="25"/>
      <c r="BQ180" s="25"/>
      <c r="BR180" s="25"/>
      <c r="BS180" s="25"/>
      <c r="BT180" s="61">
        <f t="shared" si="459"/>
        <v>0</v>
      </c>
      <c r="BU180" s="25"/>
      <c r="BV180" s="25"/>
      <c r="BW180" s="61">
        <f t="shared" si="460"/>
        <v>0</v>
      </c>
      <c r="BX180" s="25"/>
      <c r="BY180" s="25"/>
      <c r="BZ180" s="25"/>
      <c r="CA180" s="25"/>
      <c r="CB180" s="61">
        <f t="shared" si="461"/>
        <v>0</v>
      </c>
      <c r="CC180" s="25"/>
      <c r="CD180" s="25"/>
      <c r="CE180" s="25"/>
      <c r="CF180" s="25"/>
      <c r="CG180" s="61">
        <f t="shared" si="462"/>
        <v>0</v>
      </c>
      <c r="CH180" s="25"/>
      <c r="CI180" s="25"/>
      <c r="CJ180" s="25"/>
      <c r="CK180" s="25"/>
      <c r="CL180" s="61">
        <f t="shared" si="463"/>
        <v>0</v>
      </c>
      <c r="CM180" s="25"/>
      <c r="CN180" s="25"/>
      <c r="CO180" s="25"/>
      <c r="CP180" s="25"/>
      <c r="CQ180" s="25"/>
      <c r="CR180" s="61">
        <f t="shared" si="464"/>
        <v>0</v>
      </c>
      <c r="CS180" s="25"/>
      <c r="CT180" s="25"/>
      <c r="CU180" s="25"/>
      <c r="CV180" s="25"/>
      <c r="CW180" s="61">
        <f t="shared" si="447"/>
        <v>0</v>
      </c>
      <c r="CX180" s="25"/>
      <c r="CY180" s="25"/>
      <c r="CZ180" s="25"/>
      <c r="DA180" s="25"/>
      <c r="DB180" s="61">
        <f t="shared" si="448"/>
        <v>0</v>
      </c>
      <c r="DC180" s="25"/>
      <c r="DD180" s="25"/>
      <c r="DE180" s="25"/>
      <c r="DF180" s="61">
        <f t="shared" si="449"/>
        <v>0</v>
      </c>
      <c r="DG180" s="25"/>
      <c r="DH180" s="25"/>
      <c r="DI180" s="25"/>
      <c r="DJ180" s="61">
        <f t="shared" si="450"/>
        <v>0</v>
      </c>
      <c r="DK180" s="25"/>
      <c r="DL180" s="25"/>
      <c r="DM180" s="25"/>
      <c r="DN180" s="61">
        <f t="shared" si="451"/>
        <v>0</v>
      </c>
      <c r="DO180" s="25"/>
      <c r="DP180" s="25"/>
      <c r="DQ180" s="25"/>
      <c r="DR180" s="61">
        <f t="shared" si="465"/>
        <v>0</v>
      </c>
      <c r="DS180" s="25"/>
      <c r="DT180" s="25"/>
      <c r="DU180" s="25"/>
      <c r="DV180" s="25"/>
      <c r="DW180" s="61">
        <f t="shared" si="407"/>
        <v>0</v>
      </c>
      <c r="DX180" s="25"/>
      <c r="DY180" s="25"/>
      <c r="DZ180" s="25"/>
      <c r="EA180" s="25"/>
      <c r="EB180" s="25"/>
      <c r="EC180" s="25"/>
      <c r="ED180" s="25"/>
      <c r="EE180" s="61">
        <f t="shared" si="466"/>
        <v>0</v>
      </c>
      <c r="EF180" s="25"/>
      <c r="EG180" s="25"/>
      <c r="EH180" s="25"/>
      <c r="EI180" s="25"/>
      <c r="EJ180" s="25"/>
      <c r="EK180" s="25"/>
      <c r="EL180" s="61">
        <f t="shared" si="429"/>
        <v>0</v>
      </c>
      <c r="EM180" s="25"/>
      <c r="EN180" s="25"/>
      <c r="EO180" s="61">
        <f t="shared" si="408"/>
        <v>0</v>
      </c>
      <c r="EP180" s="25"/>
      <c r="EQ180" s="25"/>
      <c r="ER180" s="25"/>
      <c r="ES180" s="25"/>
      <c r="ET180" s="25"/>
      <c r="EU180" s="61">
        <f t="shared" si="430"/>
        <v>0</v>
      </c>
      <c r="EV180" s="25"/>
      <c r="EW180" s="25"/>
      <c r="EX180" s="25"/>
      <c r="EY180" s="25"/>
      <c r="EZ180" s="9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61">
        <f t="shared" si="431"/>
        <v>0</v>
      </c>
      <c r="FL180" s="25"/>
      <c r="FM180" s="25"/>
      <c r="FN180" s="61">
        <f t="shared" si="432"/>
        <v>0</v>
      </c>
      <c r="FO180" s="25"/>
      <c r="FP180" s="25"/>
      <c r="FQ180" s="25">
        <f t="shared" si="433"/>
        <v>0</v>
      </c>
      <c r="FR180" s="25"/>
      <c r="FS180" s="182"/>
      <c r="FT180" s="25"/>
      <c r="FU180" s="25"/>
      <c r="FV180" s="9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>
        <f t="shared" si="476"/>
        <v>0</v>
      </c>
      <c r="GH180" s="25">
        <f t="shared" si="474"/>
        <v>0</v>
      </c>
      <c r="GI180" s="25">
        <f t="shared" si="475"/>
        <v>0</v>
      </c>
      <c r="GJ180" s="25">
        <f t="shared" si="496"/>
        <v>0</v>
      </c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16"/>
      <c r="HV180" s="235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</row>
    <row r="181" spans="1:256" s="6" customFormat="1" ht="15.95" hidden="1" customHeight="1">
      <c r="A181" s="46"/>
      <c r="B181" s="46">
        <v>7015</v>
      </c>
      <c r="C181" s="47" t="s">
        <v>62</v>
      </c>
      <c r="D181" s="57">
        <f t="shared" si="452"/>
        <v>0</v>
      </c>
      <c r="E181" s="82">
        <f t="shared" si="434"/>
        <v>0</v>
      </c>
      <c r="F181" s="61">
        <f t="shared" si="453"/>
        <v>0</v>
      </c>
      <c r="G181" s="61">
        <f t="shared" si="454"/>
        <v>0</v>
      </c>
      <c r="H181" s="61">
        <f t="shared" si="467"/>
        <v>0</v>
      </c>
      <c r="I181" s="61">
        <f t="shared" si="467"/>
        <v>0</v>
      </c>
      <c r="J181" s="61">
        <f t="shared" si="455"/>
        <v>0</v>
      </c>
      <c r="K181" s="82">
        <f t="shared" si="435"/>
        <v>0</v>
      </c>
      <c r="L181" s="82">
        <f t="shared" si="436"/>
        <v>0</v>
      </c>
      <c r="M181" s="60">
        <f t="shared" si="406"/>
        <v>0</v>
      </c>
      <c r="N181" s="53">
        <f t="shared" si="437"/>
        <v>0</v>
      </c>
      <c r="O181" s="25">
        <f t="shared" si="472"/>
        <v>0</v>
      </c>
      <c r="P181" s="25">
        <f t="shared" si="485"/>
        <v>0</v>
      </c>
      <c r="Q181" s="25">
        <f t="shared" si="486"/>
        <v>0</v>
      </c>
      <c r="R181" s="25">
        <f t="shared" si="486"/>
        <v>0</v>
      </c>
      <c r="S181" s="25">
        <f t="shared" si="487"/>
        <v>0</v>
      </c>
      <c r="T181" s="25">
        <f t="shared" si="488"/>
        <v>0</v>
      </c>
      <c r="U181" s="25">
        <f t="shared" si="489"/>
        <v>0</v>
      </c>
      <c r="V181" s="25">
        <f t="shared" si="490"/>
        <v>0</v>
      </c>
      <c r="W181" s="25">
        <f t="shared" si="491"/>
        <v>0</v>
      </c>
      <c r="X181" s="25">
        <f t="shared" si="492"/>
        <v>0</v>
      </c>
      <c r="Y181" s="25">
        <f t="shared" si="493"/>
        <v>0</v>
      </c>
      <c r="Z181" s="25">
        <f t="shared" si="494"/>
        <v>0</v>
      </c>
      <c r="AA181" s="25">
        <f t="shared" si="494"/>
        <v>0</v>
      </c>
      <c r="AB181" s="25">
        <f t="shared" si="473"/>
        <v>0</v>
      </c>
      <c r="AC181" s="9">
        <f t="shared" si="473"/>
        <v>0</v>
      </c>
      <c r="AD181" s="25">
        <f t="shared" si="495"/>
        <v>0</v>
      </c>
      <c r="AE181" s="53">
        <f t="shared" si="438"/>
        <v>0</v>
      </c>
      <c r="AF181" s="61">
        <f t="shared" si="456"/>
        <v>0</v>
      </c>
      <c r="AG181" s="61">
        <f t="shared" si="457"/>
        <v>0</v>
      </c>
      <c r="AH181" s="53">
        <f t="shared" si="468"/>
        <v>0</v>
      </c>
      <c r="AI181" s="132">
        <f t="shared" si="428"/>
        <v>0</v>
      </c>
      <c r="AJ181" s="82">
        <f t="shared" si="439"/>
        <v>0</v>
      </c>
      <c r="AK181" s="82">
        <f t="shared" si="440"/>
        <v>0</v>
      </c>
      <c r="AL181" s="82">
        <f t="shared" si="441"/>
        <v>0</v>
      </c>
      <c r="AM181" s="82">
        <f t="shared" si="442"/>
        <v>0</v>
      </c>
      <c r="AN181" s="82">
        <f t="shared" si="443"/>
        <v>0</v>
      </c>
      <c r="AO181" s="82">
        <f t="shared" si="444"/>
        <v>0</v>
      </c>
      <c r="AP181" s="82">
        <f t="shared" si="445"/>
        <v>0</v>
      </c>
      <c r="AQ181" s="12">
        <f t="shared" si="469"/>
        <v>0</v>
      </c>
      <c r="AR181" s="30">
        <f t="shared" si="470"/>
        <v>0</v>
      </c>
      <c r="AS181" s="25"/>
      <c r="AT181" s="25"/>
      <c r="AU181" s="25"/>
      <c r="AV181" s="25"/>
      <c r="AW181" s="25"/>
      <c r="AX181" s="25"/>
      <c r="AY181" s="25"/>
      <c r="AZ181" s="25"/>
      <c r="BA181" s="25"/>
      <c r="BB181" s="30">
        <f t="shared" si="471"/>
        <v>0</v>
      </c>
      <c r="BC181" s="25"/>
      <c r="BD181" s="25"/>
      <c r="BE181" s="25"/>
      <c r="BF181" s="30">
        <f t="shared" si="446"/>
        <v>0</v>
      </c>
      <c r="BG181" s="25"/>
      <c r="BH181" s="25"/>
      <c r="BI181" s="25"/>
      <c r="BJ181" s="25"/>
      <c r="BK181" s="25"/>
      <c r="BL181" s="25"/>
      <c r="BM181" s="61">
        <f t="shared" si="458"/>
        <v>0</v>
      </c>
      <c r="BN181" s="25"/>
      <c r="BO181" s="25"/>
      <c r="BP181" s="25"/>
      <c r="BQ181" s="25"/>
      <c r="BR181" s="25"/>
      <c r="BS181" s="25"/>
      <c r="BT181" s="61">
        <f t="shared" si="459"/>
        <v>0</v>
      </c>
      <c r="BU181" s="25"/>
      <c r="BV181" s="25"/>
      <c r="BW181" s="61">
        <f t="shared" si="460"/>
        <v>0</v>
      </c>
      <c r="BX181" s="25"/>
      <c r="BY181" s="25"/>
      <c r="BZ181" s="25"/>
      <c r="CA181" s="25"/>
      <c r="CB181" s="61">
        <f t="shared" si="461"/>
        <v>0</v>
      </c>
      <c r="CC181" s="25"/>
      <c r="CD181" s="25"/>
      <c r="CE181" s="25"/>
      <c r="CF181" s="25"/>
      <c r="CG181" s="61">
        <f t="shared" si="462"/>
        <v>0</v>
      </c>
      <c r="CH181" s="25"/>
      <c r="CI181" s="25"/>
      <c r="CJ181" s="25"/>
      <c r="CK181" s="25"/>
      <c r="CL181" s="61">
        <f t="shared" si="463"/>
        <v>0</v>
      </c>
      <c r="CM181" s="25"/>
      <c r="CN181" s="25"/>
      <c r="CO181" s="25"/>
      <c r="CP181" s="25"/>
      <c r="CQ181" s="25"/>
      <c r="CR181" s="61">
        <f t="shared" si="464"/>
        <v>0</v>
      </c>
      <c r="CS181" s="25"/>
      <c r="CT181" s="25"/>
      <c r="CU181" s="25"/>
      <c r="CV181" s="25"/>
      <c r="CW181" s="61">
        <f t="shared" si="447"/>
        <v>0</v>
      </c>
      <c r="CX181" s="25"/>
      <c r="CY181" s="25"/>
      <c r="CZ181" s="25"/>
      <c r="DA181" s="25"/>
      <c r="DB181" s="61">
        <f t="shared" si="448"/>
        <v>0</v>
      </c>
      <c r="DC181" s="25"/>
      <c r="DD181" s="25"/>
      <c r="DE181" s="25"/>
      <c r="DF181" s="61">
        <f t="shared" si="449"/>
        <v>0</v>
      </c>
      <c r="DG181" s="25"/>
      <c r="DH181" s="25"/>
      <c r="DI181" s="25"/>
      <c r="DJ181" s="61">
        <f t="shared" si="450"/>
        <v>0</v>
      </c>
      <c r="DK181" s="25"/>
      <c r="DL181" s="25"/>
      <c r="DM181" s="25"/>
      <c r="DN181" s="61">
        <f t="shared" si="451"/>
        <v>0</v>
      </c>
      <c r="DO181" s="25"/>
      <c r="DP181" s="25"/>
      <c r="DQ181" s="25"/>
      <c r="DR181" s="61">
        <f t="shared" si="465"/>
        <v>0</v>
      </c>
      <c r="DS181" s="25"/>
      <c r="DT181" s="25"/>
      <c r="DU181" s="25"/>
      <c r="DV181" s="25"/>
      <c r="DW181" s="61">
        <f t="shared" si="407"/>
        <v>0</v>
      </c>
      <c r="DX181" s="25"/>
      <c r="DY181" s="25"/>
      <c r="DZ181" s="25"/>
      <c r="EA181" s="25"/>
      <c r="EB181" s="25"/>
      <c r="EC181" s="25"/>
      <c r="ED181" s="25"/>
      <c r="EE181" s="61">
        <f t="shared" si="466"/>
        <v>0</v>
      </c>
      <c r="EF181" s="25"/>
      <c r="EG181" s="25"/>
      <c r="EH181" s="25"/>
      <c r="EI181" s="25"/>
      <c r="EJ181" s="25"/>
      <c r="EK181" s="25"/>
      <c r="EL181" s="61">
        <f t="shared" si="429"/>
        <v>0</v>
      </c>
      <c r="EM181" s="25"/>
      <c r="EN181" s="25"/>
      <c r="EO181" s="61">
        <f t="shared" si="408"/>
        <v>0</v>
      </c>
      <c r="EP181" s="25"/>
      <c r="EQ181" s="25"/>
      <c r="ER181" s="25"/>
      <c r="ES181" s="25"/>
      <c r="ET181" s="25"/>
      <c r="EU181" s="61">
        <f t="shared" si="430"/>
        <v>0</v>
      </c>
      <c r="EV181" s="25"/>
      <c r="EW181" s="25"/>
      <c r="EX181" s="25"/>
      <c r="EY181" s="25"/>
      <c r="EZ181" s="9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61">
        <f t="shared" si="431"/>
        <v>0</v>
      </c>
      <c r="FL181" s="25"/>
      <c r="FM181" s="25"/>
      <c r="FN181" s="61">
        <f t="shared" si="432"/>
        <v>0</v>
      </c>
      <c r="FO181" s="25"/>
      <c r="FP181" s="25"/>
      <c r="FQ181" s="25">
        <f t="shared" si="433"/>
        <v>0</v>
      </c>
      <c r="FR181" s="25"/>
      <c r="FS181" s="182"/>
      <c r="FT181" s="25"/>
      <c r="FU181" s="25"/>
      <c r="FV181" s="9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>
        <f t="shared" si="476"/>
        <v>0</v>
      </c>
      <c r="GH181" s="25">
        <f t="shared" si="474"/>
        <v>0</v>
      </c>
      <c r="GI181" s="25">
        <f t="shared" si="475"/>
        <v>0</v>
      </c>
      <c r="GJ181" s="25">
        <f t="shared" si="496"/>
        <v>0</v>
      </c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16"/>
      <c r="HV181" s="235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</row>
    <row r="182" spans="1:256" s="6" customFormat="1" ht="15.95" hidden="1" customHeight="1">
      <c r="A182" s="46"/>
      <c r="B182" s="46">
        <v>7016</v>
      </c>
      <c r="C182" s="47" t="s">
        <v>561</v>
      </c>
      <c r="D182" s="57">
        <f t="shared" si="452"/>
        <v>0</v>
      </c>
      <c r="E182" s="82">
        <f t="shared" si="434"/>
        <v>0</v>
      </c>
      <c r="F182" s="61">
        <f t="shared" si="453"/>
        <v>0</v>
      </c>
      <c r="G182" s="61">
        <f t="shared" si="454"/>
        <v>0</v>
      </c>
      <c r="H182" s="61">
        <f t="shared" si="467"/>
        <v>0</v>
      </c>
      <c r="I182" s="61">
        <f t="shared" si="467"/>
        <v>0</v>
      </c>
      <c r="J182" s="61">
        <f t="shared" si="455"/>
        <v>0</v>
      </c>
      <c r="K182" s="82">
        <f t="shared" si="435"/>
        <v>0</v>
      </c>
      <c r="L182" s="82">
        <f t="shared" si="436"/>
        <v>0</v>
      </c>
      <c r="M182" s="60">
        <f t="shared" si="406"/>
        <v>0</v>
      </c>
      <c r="N182" s="53">
        <f t="shared" si="437"/>
        <v>0</v>
      </c>
      <c r="O182" s="25">
        <f t="shared" si="472"/>
        <v>0</v>
      </c>
      <c r="P182" s="25">
        <f t="shared" si="485"/>
        <v>0</v>
      </c>
      <c r="Q182" s="25">
        <f t="shared" si="486"/>
        <v>0</v>
      </c>
      <c r="R182" s="25">
        <f t="shared" si="486"/>
        <v>0</v>
      </c>
      <c r="S182" s="25">
        <f t="shared" si="487"/>
        <v>0</v>
      </c>
      <c r="T182" s="25">
        <f t="shared" si="488"/>
        <v>0</v>
      </c>
      <c r="U182" s="25">
        <f t="shared" si="489"/>
        <v>0</v>
      </c>
      <c r="V182" s="25">
        <f t="shared" si="490"/>
        <v>0</v>
      </c>
      <c r="W182" s="25">
        <f t="shared" si="491"/>
        <v>0</v>
      </c>
      <c r="X182" s="25">
        <f t="shared" si="492"/>
        <v>0</v>
      </c>
      <c r="Y182" s="25">
        <f t="shared" si="493"/>
        <v>0</v>
      </c>
      <c r="Z182" s="25">
        <f t="shared" si="494"/>
        <v>0</v>
      </c>
      <c r="AA182" s="25">
        <f t="shared" si="494"/>
        <v>0</v>
      </c>
      <c r="AB182" s="25">
        <f t="shared" si="473"/>
        <v>0</v>
      </c>
      <c r="AC182" s="9">
        <f t="shared" si="473"/>
        <v>0</v>
      </c>
      <c r="AD182" s="25">
        <f t="shared" si="495"/>
        <v>0</v>
      </c>
      <c r="AE182" s="53">
        <f t="shared" si="438"/>
        <v>0</v>
      </c>
      <c r="AF182" s="61">
        <f t="shared" si="456"/>
        <v>0</v>
      </c>
      <c r="AG182" s="61">
        <f t="shared" si="457"/>
        <v>0</v>
      </c>
      <c r="AH182" s="53">
        <f t="shared" si="468"/>
        <v>0</v>
      </c>
      <c r="AI182" s="132">
        <f t="shared" si="428"/>
        <v>0</v>
      </c>
      <c r="AJ182" s="82">
        <f t="shared" si="439"/>
        <v>0</v>
      </c>
      <c r="AK182" s="82">
        <f t="shared" si="440"/>
        <v>0</v>
      </c>
      <c r="AL182" s="82">
        <f t="shared" si="441"/>
        <v>0</v>
      </c>
      <c r="AM182" s="82">
        <f t="shared" si="442"/>
        <v>0</v>
      </c>
      <c r="AN182" s="82">
        <f t="shared" si="443"/>
        <v>0</v>
      </c>
      <c r="AO182" s="82">
        <f t="shared" si="444"/>
        <v>0</v>
      </c>
      <c r="AP182" s="82">
        <f t="shared" si="445"/>
        <v>0</v>
      </c>
      <c r="AQ182" s="12">
        <f t="shared" si="469"/>
        <v>0</v>
      </c>
      <c r="AR182" s="30">
        <f t="shared" si="470"/>
        <v>0</v>
      </c>
      <c r="AS182" s="25"/>
      <c r="AT182" s="25"/>
      <c r="AU182" s="25"/>
      <c r="AV182" s="25"/>
      <c r="AW182" s="25"/>
      <c r="AX182" s="25"/>
      <c r="AY182" s="25"/>
      <c r="AZ182" s="25"/>
      <c r="BA182" s="25"/>
      <c r="BB182" s="30">
        <f t="shared" si="471"/>
        <v>0</v>
      </c>
      <c r="BC182" s="25"/>
      <c r="BD182" s="25"/>
      <c r="BE182" s="25"/>
      <c r="BF182" s="30">
        <f t="shared" si="446"/>
        <v>0</v>
      </c>
      <c r="BG182" s="25"/>
      <c r="BH182" s="25"/>
      <c r="BI182" s="25"/>
      <c r="BJ182" s="25"/>
      <c r="BK182" s="25"/>
      <c r="BL182" s="25"/>
      <c r="BM182" s="61">
        <f t="shared" si="458"/>
        <v>0</v>
      </c>
      <c r="BN182" s="25"/>
      <c r="BO182" s="25"/>
      <c r="BP182" s="25"/>
      <c r="BQ182" s="25"/>
      <c r="BR182" s="25"/>
      <c r="BS182" s="25"/>
      <c r="BT182" s="61">
        <f t="shared" si="459"/>
        <v>0</v>
      </c>
      <c r="BU182" s="25"/>
      <c r="BV182" s="25"/>
      <c r="BW182" s="61">
        <f t="shared" si="460"/>
        <v>0</v>
      </c>
      <c r="BX182" s="25"/>
      <c r="BY182" s="25"/>
      <c r="BZ182" s="25"/>
      <c r="CA182" s="25"/>
      <c r="CB182" s="61">
        <f t="shared" si="461"/>
        <v>0</v>
      </c>
      <c r="CC182" s="25"/>
      <c r="CD182" s="25"/>
      <c r="CE182" s="25"/>
      <c r="CF182" s="25"/>
      <c r="CG182" s="61">
        <f t="shared" si="462"/>
        <v>0</v>
      </c>
      <c r="CH182" s="25"/>
      <c r="CI182" s="25"/>
      <c r="CJ182" s="25"/>
      <c r="CK182" s="25"/>
      <c r="CL182" s="61">
        <f t="shared" si="463"/>
        <v>0</v>
      </c>
      <c r="CM182" s="25"/>
      <c r="CN182" s="25"/>
      <c r="CO182" s="25"/>
      <c r="CP182" s="25"/>
      <c r="CQ182" s="25"/>
      <c r="CR182" s="61">
        <f t="shared" si="464"/>
        <v>0</v>
      </c>
      <c r="CS182" s="25"/>
      <c r="CT182" s="25"/>
      <c r="CU182" s="25"/>
      <c r="CV182" s="25"/>
      <c r="CW182" s="61">
        <f t="shared" si="447"/>
        <v>0</v>
      </c>
      <c r="CX182" s="25"/>
      <c r="CY182" s="25"/>
      <c r="CZ182" s="25"/>
      <c r="DA182" s="25"/>
      <c r="DB182" s="61">
        <f t="shared" si="448"/>
        <v>0</v>
      </c>
      <c r="DC182" s="25"/>
      <c r="DD182" s="25"/>
      <c r="DE182" s="25"/>
      <c r="DF182" s="61">
        <f t="shared" si="449"/>
        <v>0</v>
      </c>
      <c r="DG182" s="25"/>
      <c r="DH182" s="25"/>
      <c r="DI182" s="25"/>
      <c r="DJ182" s="61">
        <f t="shared" si="450"/>
        <v>0</v>
      </c>
      <c r="DK182" s="25"/>
      <c r="DL182" s="25"/>
      <c r="DM182" s="25"/>
      <c r="DN182" s="61">
        <f t="shared" si="451"/>
        <v>0</v>
      </c>
      <c r="DO182" s="25"/>
      <c r="DP182" s="25"/>
      <c r="DQ182" s="25"/>
      <c r="DR182" s="61">
        <f t="shared" si="465"/>
        <v>0</v>
      </c>
      <c r="DS182" s="25"/>
      <c r="DT182" s="25"/>
      <c r="DU182" s="25"/>
      <c r="DV182" s="25"/>
      <c r="DW182" s="61">
        <f t="shared" si="407"/>
        <v>0</v>
      </c>
      <c r="DX182" s="25"/>
      <c r="DY182" s="25"/>
      <c r="DZ182" s="25"/>
      <c r="EA182" s="25"/>
      <c r="EB182" s="25"/>
      <c r="EC182" s="25"/>
      <c r="ED182" s="25"/>
      <c r="EE182" s="61">
        <f t="shared" si="466"/>
        <v>0</v>
      </c>
      <c r="EF182" s="25"/>
      <c r="EG182" s="25"/>
      <c r="EH182" s="25"/>
      <c r="EI182" s="25"/>
      <c r="EJ182" s="25"/>
      <c r="EK182" s="25"/>
      <c r="EL182" s="61">
        <f t="shared" si="429"/>
        <v>0</v>
      </c>
      <c r="EM182" s="25"/>
      <c r="EN182" s="25"/>
      <c r="EO182" s="61">
        <f t="shared" si="408"/>
        <v>0</v>
      </c>
      <c r="EP182" s="25"/>
      <c r="EQ182" s="25"/>
      <c r="ER182" s="25"/>
      <c r="ES182" s="25"/>
      <c r="ET182" s="25"/>
      <c r="EU182" s="61">
        <f t="shared" si="430"/>
        <v>0</v>
      </c>
      <c r="EV182" s="25"/>
      <c r="EW182" s="25"/>
      <c r="EX182" s="25"/>
      <c r="EY182" s="25"/>
      <c r="EZ182" s="9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61">
        <f t="shared" si="431"/>
        <v>0</v>
      </c>
      <c r="FL182" s="25"/>
      <c r="FM182" s="25"/>
      <c r="FN182" s="61">
        <f t="shared" si="432"/>
        <v>0</v>
      </c>
      <c r="FO182" s="25"/>
      <c r="FP182" s="25"/>
      <c r="FQ182" s="25">
        <f t="shared" si="433"/>
        <v>0</v>
      </c>
      <c r="FR182" s="25"/>
      <c r="FS182" s="182"/>
      <c r="FT182" s="25"/>
      <c r="FU182" s="25"/>
      <c r="FV182" s="9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>
        <f t="shared" si="476"/>
        <v>0</v>
      </c>
      <c r="GH182" s="25">
        <f t="shared" si="474"/>
        <v>0</v>
      </c>
      <c r="GI182" s="25">
        <f t="shared" si="475"/>
        <v>0</v>
      </c>
      <c r="GJ182" s="25">
        <f t="shared" si="496"/>
        <v>0</v>
      </c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16"/>
      <c r="HV182" s="235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</row>
    <row r="183" spans="1:256" s="6" customFormat="1" ht="15.95" hidden="1" customHeight="1">
      <c r="A183" s="46"/>
      <c r="B183" s="46">
        <v>7017</v>
      </c>
      <c r="C183" s="47" t="s">
        <v>61</v>
      </c>
      <c r="D183" s="57">
        <f t="shared" si="452"/>
        <v>0</v>
      </c>
      <c r="E183" s="82">
        <f t="shared" si="434"/>
        <v>0</v>
      </c>
      <c r="F183" s="61">
        <f t="shared" si="453"/>
        <v>0</v>
      </c>
      <c r="G183" s="61">
        <f t="shared" si="454"/>
        <v>0</v>
      </c>
      <c r="H183" s="61">
        <f t="shared" si="467"/>
        <v>0</v>
      </c>
      <c r="I183" s="61">
        <f t="shared" si="467"/>
        <v>0</v>
      </c>
      <c r="J183" s="61">
        <f t="shared" si="455"/>
        <v>0</v>
      </c>
      <c r="K183" s="82">
        <f t="shared" si="435"/>
        <v>0</v>
      </c>
      <c r="L183" s="82">
        <f t="shared" si="436"/>
        <v>0</v>
      </c>
      <c r="M183" s="60">
        <f t="shared" si="406"/>
        <v>0</v>
      </c>
      <c r="N183" s="53">
        <f t="shared" si="437"/>
        <v>0</v>
      </c>
      <c r="O183" s="25">
        <f t="shared" si="472"/>
        <v>0</v>
      </c>
      <c r="P183" s="25">
        <f t="shared" si="485"/>
        <v>0</v>
      </c>
      <c r="Q183" s="25">
        <f t="shared" si="486"/>
        <v>0</v>
      </c>
      <c r="R183" s="25">
        <f t="shared" si="486"/>
        <v>0</v>
      </c>
      <c r="S183" s="25">
        <f t="shared" si="487"/>
        <v>0</v>
      </c>
      <c r="T183" s="25">
        <f t="shared" si="488"/>
        <v>0</v>
      </c>
      <c r="U183" s="25">
        <f t="shared" si="489"/>
        <v>0</v>
      </c>
      <c r="V183" s="25">
        <f t="shared" si="490"/>
        <v>0</v>
      </c>
      <c r="W183" s="25">
        <f t="shared" si="491"/>
        <v>0</v>
      </c>
      <c r="X183" s="25">
        <f t="shared" si="492"/>
        <v>0</v>
      </c>
      <c r="Y183" s="25">
        <f t="shared" si="493"/>
        <v>0</v>
      </c>
      <c r="Z183" s="25">
        <f t="shared" si="494"/>
        <v>0</v>
      </c>
      <c r="AA183" s="25">
        <f t="shared" si="494"/>
        <v>0</v>
      </c>
      <c r="AB183" s="25">
        <f t="shared" si="473"/>
        <v>0</v>
      </c>
      <c r="AC183" s="9">
        <f t="shared" si="473"/>
        <v>0</v>
      </c>
      <c r="AD183" s="25">
        <f t="shared" si="495"/>
        <v>0</v>
      </c>
      <c r="AE183" s="53">
        <f t="shared" si="438"/>
        <v>0</v>
      </c>
      <c r="AF183" s="61">
        <f t="shared" si="456"/>
        <v>0</v>
      </c>
      <c r="AG183" s="61">
        <f t="shared" si="457"/>
        <v>0</v>
      </c>
      <c r="AH183" s="53">
        <f t="shared" si="468"/>
        <v>0</v>
      </c>
      <c r="AI183" s="132">
        <f t="shared" si="428"/>
        <v>0</v>
      </c>
      <c r="AJ183" s="82">
        <f t="shared" si="439"/>
        <v>0</v>
      </c>
      <c r="AK183" s="82">
        <f t="shared" si="440"/>
        <v>0</v>
      </c>
      <c r="AL183" s="82">
        <f t="shared" si="441"/>
        <v>0</v>
      </c>
      <c r="AM183" s="82">
        <f t="shared" si="442"/>
        <v>0</v>
      </c>
      <c r="AN183" s="82">
        <f t="shared" si="443"/>
        <v>0</v>
      </c>
      <c r="AO183" s="82">
        <f t="shared" si="444"/>
        <v>0</v>
      </c>
      <c r="AP183" s="82">
        <f t="shared" si="445"/>
        <v>0</v>
      </c>
      <c r="AQ183" s="12">
        <f t="shared" si="469"/>
        <v>0</v>
      </c>
      <c r="AR183" s="30">
        <f t="shared" si="470"/>
        <v>0</v>
      </c>
      <c r="AS183" s="25"/>
      <c r="AT183" s="25"/>
      <c r="AU183" s="25"/>
      <c r="AV183" s="25"/>
      <c r="AW183" s="25"/>
      <c r="AX183" s="25"/>
      <c r="AY183" s="25"/>
      <c r="AZ183" s="25"/>
      <c r="BA183" s="25"/>
      <c r="BB183" s="30">
        <f t="shared" si="471"/>
        <v>0</v>
      </c>
      <c r="BC183" s="25"/>
      <c r="BD183" s="25"/>
      <c r="BE183" s="25"/>
      <c r="BF183" s="30">
        <f t="shared" si="446"/>
        <v>0</v>
      </c>
      <c r="BG183" s="25"/>
      <c r="BH183" s="25"/>
      <c r="BI183" s="25"/>
      <c r="BJ183" s="25"/>
      <c r="BK183" s="25"/>
      <c r="BL183" s="25"/>
      <c r="BM183" s="61">
        <f t="shared" si="458"/>
        <v>0</v>
      </c>
      <c r="BN183" s="25"/>
      <c r="BO183" s="25"/>
      <c r="BP183" s="25"/>
      <c r="BQ183" s="25"/>
      <c r="BR183" s="25"/>
      <c r="BS183" s="25"/>
      <c r="BT183" s="61">
        <f t="shared" si="459"/>
        <v>0</v>
      </c>
      <c r="BU183" s="25"/>
      <c r="BV183" s="25"/>
      <c r="BW183" s="61">
        <f t="shared" si="460"/>
        <v>0</v>
      </c>
      <c r="BX183" s="25"/>
      <c r="BY183" s="25"/>
      <c r="BZ183" s="25"/>
      <c r="CA183" s="25"/>
      <c r="CB183" s="61">
        <f t="shared" si="461"/>
        <v>0</v>
      </c>
      <c r="CC183" s="25"/>
      <c r="CD183" s="25"/>
      <c r="CE183" s="25"/>
      <c r="CF183" s="25"/>
      <c r="CG183" s="61">
        <f t="shared" si="462"/>
        <v>0</v>
      </c>
      <c r="CH183" s="25"/>
      <c r="CI183" s="25"/>
      <c r="CJ183" s="25"/>
      <c r="CK183" s="25"/>
      <c r="CL183" s="61">
        <f t="shared" si="463"/>
        <v>0</v>
      </c>
      <c r="CM183" s="25"/>
      <c r="CN183" s="25"/>
      <c r="CO183" s="25"/>
      <c r="CP183" s="25"/>
      <c r="CQ183" s="25"/>
      <c r="CR183" s="61">
        <f t="shared" si="464"/>
        <v>0</v>
      </c>
      <c r="CS183" s="25"/>
      <c r="CT183" s="25"/>
      <c r="CU183" s="25"/>
      <c r="CV183" s="25"/>
      <c r="CW183" s="61">
        <f t="shared" si="447"/>
        <v>0</v>
      </c>
      <c r="CX183" s="25"/>
      <c r="CY183" s="25"/>
      <c r="CZ183" s="25"/>
      <c r="DA183" s="25"/>
      <c r="DB183" s="61">
        <f t="shared" si="448"/>
        <v>0</v>
      </c>
      <c r="DC183" s="25"/>
      <c r="DD183" s="25"/>
      <c r="DE183" s="25"/>
      <c r="DF183" s="61">
        <f t="shared" si="449"/>
        <v>0</v>
      </c>
      <c r="DG183" s="25"/>
      <c r="DH183" s="25"/>
      <c r="DI183" s="25"/>
      <c r="DJ183" s="61">
        <f t="shared" si="450"/>
        <v>0</v>
      </c>
      <c r="DK183" s="25"/>
      <c r="DL183" s="25"/>
      <c r="DM183" s="25"/>
      <c r="DN183" s="61">
        <f t="shared" si="451"/>
        <v>0</v>
      </c>
      <c r="DO183" s="25"/>
      <c r="DP183" s="25"/>
      <c r="DQ183" s="25"/>
      <c r="DR183" s="61">
        <f t="shared" si="465"/>
        <v>0</v>
      </c>
      <c r="DS183" s="25"/>
      <c r="DT183" s="25"/>
      <c r="DU183" s="25"/>
      <c r="DV183" s="25"/>
      <c r="DW183" s="61">
        <f t="shared" si="407"/>
        <v>0</v>
      </c>
      <c r="DX183" s="25"/>
      <c r="DY183" s="25"/>
      <c r="DZ183" s="25"/>
      <c r="EA183" s="25"/>
      <c r="EB183" s="25"/>
      <c r="EC183" s="25"/>
      <c r="ED183" s="25"/>
      <c r="EE183" s="61">
        <f t="shared" si="466"/>
        <v>0</v>
      </c>
      <c r="EF183" s="25"/>
      <c r="EG183" s="25"/>
      <c r="EH183" s="25"/>
      <c r="EI183" s="25"/>
      <c r="EJ183" s="25"/>
      <c r="EK183" s="25"/>
      <c r="EL183" s="61">
        <f t="shared" si="429"/>
        <v>0</v>
      </c>
      <c r="EM183" s="25"/>
      <c r="EN183" s="25"/>
      <c r="EO183" s="61">
        <f t="shared" si="408"/>
        <v>0</v>
      </c>
      <c r="EP183" s="25"/>
      <c r="EQ183" s="25"/>
      <c r="ER183" s="25"/>
      <c r="ES183" s="25"/>
      <c r="ET183" s="25"/>
      <c r="EU183" s="61">
        <f t="shared" si="430"/>
        <v>0</v>
      </c>
      <c r="EV183" s="25"/>
      <c r="EW183" s="25"/>
      <c r="EX183" s="25"/>
      <c r="EY183" s="25"/>
      <c r="EZ183" s="9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61">
        <f t="shared" si="431"/>
        <v>0</v>
      </c>
      <c r="FL183" s="25"/>
      <c r="FM183" s="25"/>
      <c r="FN183" s="61">
        <f t="shared" si="432"/>
        <v>0</v>
      </c>
      <c r="FO183" s="25"/>
      <c r="FP183" s="25"/>
      <c r="FQ183" s="25">
        <f t="shared" si="433"/>
        <v>0</v>
      </c>
      <c r="FR183" s="25"/>
      <c r="FS183" s="182"/>
      <c r="FT183" s="25"/>
      <c r="FU183" s="25"/>
      <c r="FV183" s="9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>
        <f t="shared" si="476"/>
        <v>0</v>
      </c>
      <c r="GH183" s="25">
        <f t="shared" si="474"/>
        <v>0</v>
      </c>
      <c r="GI183" s="25">
        <f t="shared" si="475"/>
        <v>0</v>
      </c>
      <c r="GJ183" s="25">
        <f t="shared" si="496"/>
        <v>0</v>
      </c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16"/>
      <c r="HV183" s="235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</row>
    <row r="184" spans="1:256" s="6" customFormat="1" ht="15.95" hidden="1" customHeight="1">
      <c r="A184" s="46"/>
      <c r="B184" s="46">
        <v>7049</v>
      </c>
      <c r="C184" s="47" t="s">
        <v>417</v>
      </c>
      <c r="D184" s="57">
        <f t="shared" si="452"/>
        <v>2044217800</v>
      </c>
      <c r="E184" s="82">
        <f t="shared" si="434"/>
        <v>315489800</v>
      </c>
      <c r="F184" s="61">
        <f t="shared" si="453"/>
        <v>5530000</v>
      </c>
      <c r="G184" s="61">
        <f t="shared" si="454"/>
        <v>14993000</v>
      </c>
      <c r="H184" s="61">
        <f t="shared" si="467"/>
        <v>0</v>
      </c>
      <c r="I184" s="61">
        <f t="shared" si="467"/>
        <v>0</v>
      </c>
      <c r="J184" s="61">
        <f t="shared" si="455"/>
        <v>138223500</v>
      </c>
      <c r="K184" s="82">
        <f t="shared" si="435"/>
        <v>151743300</v>
      </c>
      <c r="L184" s="82">
        <f t="shared" si="436"/>
        <v>5000000</v>
      </c>
      <c r="M184" s="60">
        <f t="shared" si="406"/>
        <v>0</v>
      </c>
      <c r="N184" s="53">
        <f t="shared" si="437"/>
        <v>0</v>
      </c>
      <c r="O184" s="25">
        <f t="shared" si="472"/>
        <v>0</v>
      </c>
      <c r="P184" s="25">
        <f t="shared" si="485"/>
        <v>0</v>
      </c>
      <c r="Q184" s="25">
        <f t="shared" si="486"/>
        <v>0</v>
      </c>
      <c r="R184" s="25">
        <f t="shared" si="486"/>
        <v>0</v>
      </c>
      <c r="S184" s="25">
        <f t="shared" si="487"/>
        <v>0</v>
      </c>
      <c r="T184" s="25">
        <f t="shared" si="488"/>
        <v>0</v>
      </c>
      <c r="U184" s="25">
        <f t="shared" si="489"/>
        <v>0</v>
      </c>
      <c r="V184" s="25">
        <f t="shared" si="490"/>
        <v>0</v>
      </c>
      <c r="W184" s="25">
        <f t="shared" si="491"/>
        <v>0</v>
      </c>
      <c r="X184" s="25">
        <f t="shared" si="492"/>
        <v>0</v>
      </c>
      <c r="Y184" s="25">
        <f t="shared" si="493"/>
        <v>0</v>
      </c>
      <c r="Z184" s="25">
        <f t="shared" si="494"/>
        <v>0</v>
      </c>
      <c r="AA184" s="25">
        <f t="shared" si="494"/>
        <v>0</v>
      </c>
      <c r="AB184" s="25">
        <f t="shared" si="473"/>
        <v>0</v>
      </c>
      <c r="AC184" s="9">
        <f t="shared" si="473"/>
        <v>0</v>
      </c>
      <c r="AD184" s="25">
        <f t="shared" si="495"/>
        <v>0</v>
      </c>
      <c r="AE184" s="53">
        <f t="shared" si="438"/>
        <v>1479495500</v>
      </c>
      <c r="AF184" s="61">
        <f t="shared" si="456"/>
        <v>866316000</v>
      </c>
      <c r="AG184" s="61">
        <f t="shared" si="457"/>
        <v>613179500</v>
      </c>
      <c r="AH184" s="53">
        <f t="shared" si="468"/>
        <v>249232500</v>
      </c>
      <c r="AI184" s="132">
        <f t="shared" si="428"/>
        <v>0</v>
      </c>
      <c r="AJ184" s="82">
        <f t="shared" si="439"/>
        <v>26380000</v>
      </c>
      <c r="AK184" s="82">
        <f t="shared" si="440"/>
        <v>40515500</v>
      </c>
      <c r="AL184" s="82">
        <f t="shared" si="441"/>
        <v>0</v>
      </c>
      <c r="AM184" s="82">
        <f t="shared" si="442"/>
        <v>157556000</v>
      </c>
      <c r="AN184" s="82">
        <f t="shared" si="443"/>
        <v>24781000</v>
      </c>
      <c r="AO184" s="82">
        <f t="shared" si="444"/>
        <v>0</v>
      </c>
      <c r="AP184" s="82">
        <f t="shared" si="445"/>
        <v>0</v>
      </c>
      <c r="AQ184" s="12">
        <f t="shared" si="469"/>
        <v>0</v>
      </c>
      <c r="AR184" s="30">
        <f t="shared" si="470"/>
        <v>0</v>
      </c>
      <c r="AS184" s="25"/>
      <c r="AT184" s="25"/>
      <c r="AU184" s="25"/>
      <c r="AV184" s="25"/>
      <c r="AW184" s="25"/>
      <c r="AX184" s="25"/>
      <c r="AY184" s="25"/>
      <c r="AZ184" s="25"/>
      <c r="BA184" s="25">
        <v>5530000</v>
      </c>
      <c r="BB184" s="30">
        <f t="shared" si="471"/>
        <v>0</v>
      </c>
      <c r="BC184" s="25"/>
      <c r="BD184" s="25"/>
      <c r="BE184" s="25"/>
      <c r="BF184" s="30">
        <f t="shared" si="446"/>
        <v>1065245000</v>
      </c>
      <c r="BG184" s="25">
        <v>14993000</v>
      </c>
      <c r="BH184" s="25">
        <v>866316000</v>
      </c>
      <c r="BI184" s="25">
        <v>157556000</v>
      </c>
      <c r="BJ184" s="25">
        <v>26380000</v>
      </c>
      <c r="BK184" s="25"/>
      <c r="BL184" s="25"/>
      <c r="BM184" s="61">
        <f t="shared" si="458"/>
        <v>296421500</v>
      </c>
      <c r="BN184" s="25">
        <v>54495000</v>
      </c>
      <c r="BO184" s="25"/>
      <c r="BP184" s="25">
        <v>241926500</v>
      </c>
      <c r="BQ184" s="25"/>
      <c r="BR184" s="25"/>
      <c r="BS184" s="25"/>
      <c r="BT184" s="61">
        <f t="shared" si="459"/>
        <v>9194300</v>
      </c>
      <c r="BU184" s="25"/>
      <c r="BV184" s="25">
        <v>9194300</v>
      </c>
      <c r="BW184" s="61">
        <f t="shared" si="460"/>
        <v>12650000</v>
      </c>
      <c r="BX184" s="25"/>
      <c r="BY184" s="25"/>
      <c r="BZ184" s="25">
        <v>12650000</v>
      </c>
      <c r="CA184" s="25"/>
      <c r="CB184" s="61">
        <f t="shared" si="461"/>
        <v>4832000</v>
      </c>
      <c r="CC184" s="25">
        <v>4832000</v>
      </c>
      <c r="CD184" s="25"/>
      <c r="CE184" s="25"/>
      <c r="CF184" s="25"/>
      <c r="CG184" s="61">
        <f t="shared" si="462"/>
        <v>61180700</v>
      </c>
      <c r="CH184" s="25"/>
      <c r="CI184" s="25"/>
      <c r="CJ184" s="25">
        <v>61180700</v>
      </c>
      <c r="CK184" s="25"/>
      <c r="CL184" s="61">
        <f t="shared" si="463"/>
        <v>81060500</v>
      </c>
      <c r="CM184" s="25">
        <v>1057500</v>
      </c>
      <c r="CN184" s="25"/>
      <c r="CO184" s="25">
        <v>68222000</v>
      </c>
      <c r="CP184" s="25">
        <v>11781000</v>
      </c>
      <c r="CQ184" s="25"/>
      <c r="CR184" s="61">
        <f t="shared" si="464"/>
        <v>345000</v>
      </c>
      <c r="CS184" s="25"/>
      <c r="CT184" s="25"/>
      <c r="CU184" s="25">
        <v>345000</v>
      </c>
      <c r="CV184" s="25"/>
      <c r="CW184" s="61">
        <f t="shared" si="447"/>
        <v>13000000</v>
      </c>
      <c r="CX184" s="25"/>
      <c r="CY184" s="25"/>
      <c r="CZ184" s="25"/>
      <c r="DA184" s="25">
        <v>13000000</v>
      </c>
      <c r="DB184" s="61">
        <f t="shared" si="448"/>
        <v>98896000</v>
      </c>
      <c r="DC184" s="25">
        <v>2160000</v>
      </c>
      <c r="DD184" s="25"/>
      <c r="DE184" s="25">
        <v>96736000</v>
      </c>
      <c r="DF184" s="61">
        <f t="shared" si="449"/>
        <v>37894000</v>
      </c>
      <c r="DG184" s="25">
        <v>37894000</v>
      </c>
      <c r="DH184" s="25"/>
      <c r="DI184" s="25"/>
      <c r="DJ184" s="61">
        <f t="shared" si="450"/>
        <v>0</v>
      </c>
      <c r="DK184" s="25"/>
      <c r="DL184" s="25"/>
      <c r="DM184" s="25"/>
      <c r="DN184" s="61">
        <f t="shared" si="451"/>
        <v>27806000</v>
      </c>
      <c r="DO184" s="25">
        <v>14271000</v>
      </c>
      <c r="DP184" s="25"/>
      <c r="DQ184" s="25">
        <v>13535000</v>
      </c>
      <c r="DR184" s="61">
        <f t="shared" si="465"/>
        <v>110224000</v>
      </c>
      <c r="DS184" s="25">
        <v>4484000</v>
      </c>
      <c r="DT184" s="25"/>
      <c r="DU184" s="25">
        <v>105740000</v>
      </c>
      <c r="DV184" s="25"/>
      <c r="DW184" s="61">
        <f t="shared" si="407"/>
        <v>177011500</v>
      </c>
      <c r="DX184" s="25">
        <v>142196000</v>
      </c>
      <c r="DY184" s="25"/>
      <c r="DZ184" s="25"/>
      <c r="EA184" s="25"/>
      <c r="EB184" s="25"/>
      <c r="EC184" s="25"/>
      <c r="ED184" s="25">
        <v>34815500</v>
      </c>
      <c r="EE184" s="61">
        <f t="shared" si="466"/>
        <v>22730000</v>
      </c>
      <c r="EF184" s="25">
        <v>19030000</v>
      </c>
      <c r="EG184" s="25">
        <v>50000</v>
      </c>
      <c r="EH184" s="25"/>
      <c r="EI184" s="25">
        <v>3650000</v>
      </c>
      <c r="EJ184" s="25"/>
      <c r="EK184" s="25"/>
      <c r="EL184" s="61">
        <f t="shared" si="429"/>
        <v>7127300</v>
      </c>
      <c r="EM184" s="25">
        <v>7127300</v>
      </c>
      <c r="EN184" s="25"/>
      <c r="EO184" s="61">
        <f t="shared" si="408"/>
        <v>0</v>
      </c>
      <c r="EP184" s="25"/>
      <c r="EQ184" s="25"/>
      <c r="ER184" s="25"/>
      <c r="ES184" s="25"/>
      <c r="ET184" s="25"/>
      <c r="EU184" s="61">
        <f t="shared" si="430"/>
        <v>5700000</v>
      </c>
      <c r="EV184" s="25"/>
      <c r="EW184" s="25"/>
      <c r="EX184" s="25"/>
      <c r="EY184" s="25">
        <v>5700000</v>
      </c>
      <c r="EZ184" s="9">
        <v>70000</v>
      </c>
      <c r="FA184" s="25"/>
      <c r="FB184" s="25">
        <v>2100000</v>
      </c>
      <c r="FC184" s="25"/>
      <c r="FD184" s="25"/>
      <c r="FE184" s="25"/>
      <c r="FF184" s="25"/>
      <c r="FG184" s="25"/>
      <c r="FH184" s="25"/>
      <c r="FI184" s="25"/>
      <c r="FJ184" s="25">
        <v>200000</v>
      </c>
      <c r="FK184" s="61">
        <f t="shared" si="431"/>
        <v>4000000</v>
      </c>
      <c r="FL184" s="25">
        <v>4000000</v>
      </c>
      <c r="FM184" s="25"/>
      <c r="FN184" s="61">
        <f t="shared" si="432"/>
        <v>0</v>
      </c>
      <c r="FO184" s="25"/>
      <c r="FP184" s="25"/>
      <c r="FQ184" s="25">
        <f t="shared" si="433"/>
        <v>0</v>
      </c>
      <c r="FR184" s="25"/>
      <c r="FS184" s="182"/>
      <c r="FT184" s="25"/>
      <c r="FU184" s="25"/>
      <c r="FV184" s="9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>
        <f t="shared" si="476"/>
        <v>1000000</v>
      </c>
      <c r="GH184" s="25">
        <f t="shared" si="474"/>
        <v>1000000</v>
      </c>
      <c r="GI184" s="25">
        <f t="shared" si="475"/>
        <v>0</v>
      </c>
      <c r="GJ184" s="25">
        <f t="shared" si="496"/>
        <v>0</v>
      </c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>
        <v>1000000</v>
      </c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16"/>
      <c r="HV184" s="235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</row>
    <row r="185" spans="1:256" s="37" customFormat="1" ht="15.95" hidden="1" customHeight="1">
      <c r="A185" s="33" t="s">
        <v>575</v>
      </c>
      <c r="B185" s="33"/>
      <c r="C185" s="50"/>
      <c r="D185" s="57">
        <f t="shared" si="452"/>
        <v>13241981269</v>
      </c>
      <c r="E185" s="82">
        <f t="shared" si="434"/>
        <v>2452966635</v>
      </c>
      <c r="F185" s="61">
        <f t="shared" si="453"/>
        <v>106835300</v>
      </c>
      <c r="G185" s="61">
        <f t="shared" si="454"/>
        <v>66426000</v>
      </c>
      <c r="H185" s="61">
        <f t="shared" si="467"/>
        <v>0</v>
      </c>
      <c r="I185" s="61">
        <f t="shared" si="467"/>
        <v>0</v>
      </c>
      <c r="J185" s="61">
        <f t="shared" si="455"/>
        <v>1080665150</v>
      </c>
      <c r="K185" s="82">
        <f t="shared" si="435"/>
        <v>967767885</v>
      </c>
      <c r="L185" s="82">
        <f t="shared" si="436"/>
        <v>231272300</v>
      </c>
      <c r="M185" s="60">
        <f t="shared" si="406"/>
        <v>0</v>
      </c>
      <c r="N185" s="53">
        <f t="shared" si="437"/>
        <v>0</v>
      </c>
      <c r="O185" s="25">
        <f t="shared" si="472"/>
        <v>0</v>
      </c>
      <c r="P185" s="38">
        <f>P186+P201+P207+P213</f>
        <v>0</v>
      </c>
      <c r="Q185" s="38">
        <f t="shared" ref="Q185:AD185" si="497">Q186+Q201+Q207+Q213</f>
        <v>0</v>
      </c>
      <c r="R185" s="38">
        <f t="shared" si="497"/>
        <v>0</v>
      </c>
      <c r="S185" s="38">
        <f t="shared" si="497"/>
        <v>0</v>
      </c>
      <c r="T185" s="38">
        <f t="shared" si="497"/>
        <v>0</v>
      </c>
      <c r="U185" s="38">
        <f t="shared" si="497"/>
        <v>0</v>
      </c>
      <c r="V185" s="38">
        <f t="shared" si="497"/>
        <v>0</v>
      </c>
      <c r="W185" s="38">
        <f t="shared" si="497"/>
        <v>0</v>
      </c>
      <c r="X185" s="38">
        <f t="shared" si="497"/>
        <v>0</v>
      </c>
      <c r="Y185" s="38">
        <f>Y186+Y201+Y207+Y213</f>
        <v>0</v>
      </c>
      <c r="Z185" s="38">
        <f>Z186+Z201+Z207+Z213</f>
        <v>0</v>
      </c>
      <c r="AA185" s="38">
        <f>AA186+AA201+AA207+AA213</f>
        <v>0</v>
      </c>
      <c r="AB185" s="25">
        <f t="shared" si="473"/>
        <v>0</v>
      </c>
      <c r="AC185" s="9">
        <f t="shared" si="473"/>
        <v>0</v>
      </c>
      <c r="AD185" s="38">
        <f t="shared" si="497"/>
        <v>0</v>
      </c>
      <c r="AE185" s="53">
        <f t="shared" si="438"/>
        <v>9824758592</v>
      </c>
      <c r="AF185" s="61">
        <f t="shared" si="456"/>
        <v>154401700</v>
      </c>
      <c r="AG185" s="61">
        <f t="shared" si="457"/>
        <v>9670356892</v>
      </c>
      <c r="AH185" s="53">
        <f t="shared" si="468"/>
        <v>964256042</v>
      </c>
      <c r="AI185" s="132">
        <f t="shared" si="428"/>
        <v>2750000</v>
      </c>
      <c r="AJ185" s="82">
        <f t="shared" si="439"/>
        <v>0</v>
      </c>
      <c r="AK185" s="82">
        <f t="shared" si="440"/>
        <v>110500000</v>
      </c>
      <c r="AL185" s="82">
        <f t="shared" si="441"/>
        <v>4070000</v>
      </c>
      <c r="AM185" s="82">
        <f t="shared" si="442"/>
        <v>44674438</v>
      </c>
      <c r="AN185" s="82">
        <f t="shared" si="443"/>
        <v>641916004</v>
      </c>
      <c r="AO185" s="82">
        <f t="shared" si="444"/>
        <v>412500</v>
      </c>
      <c r="AP185" s="82">
        <f t="shared" si="445"/>
        <v>53412900</v>
      </c>
      <c r="AQ185" s="12">
        <f t="shared" si="469"/>
        <v>106520200</v>
      </c>
      <c r="AR185" s="30">
        <f t="shared" si="470"/>
        <v>0</v>
      </c>
      <c r="AS185" s="38">
        <f t="shared" ref="AS185:AZ185" si="498">AS186+AS201+AS207+AS213</f>
        <v>0</v>
      </c>
      <c r="AT185" s="38">
        <f t="shared" si="498"/>
        <v>0</v>
      </c>
      <c r="AU185" s="38">
        <f t="shared" si="498"/>
        <v>0</v>
      </c>
      <c r="AV185" s="38">
        <f t="shared" si="498"/>
        <v>0</v>
      </c>
      <c r="AW185" s="38">
        <f t="shared" si="498"/>
        <v>0</v>
      </c>
      <c r="AX185" s="38">
        <f t="shared" si="498"/>
        <v>0</v>
      </c>
      <c r="AY185" s="38">
        <f t="shared" si="498"/>
        <v>0</v>
      </c>
      <c r="AZ185" s="38">
        <f t="shared" si="498"/>
        <v>0</v>
      </c>
      <c r="BA185" s="38">
        <f>BA186+BA201+BA207+BA213</f>
        <v>42548000</v>
      </c>
      <c r="BB185" s="30">
        <f t="shared" si="471"/>
        <v>67037300</v>
      </c>
      <c r="BC185" s="38">
        <f>BC186+BC201+BC207+BC213</f>
        <v>64287300</v>
      </c>
      <c r="BD185" s="38"/>
      <c r="BE185" s="38">
        <f>BE186+BE201+BE207+BE213</f>
        <v>2750000</v>
      </c>
      <c r="BF185" s="30">
        <f t="shared" si="446"/>
        <v>265502138</v>
      </c>
      <c r="BG185" s="38">
        <f t="shared" ref="BG185:BL185" si="499">BG186+BG201+BG207+BG213</f>
        <v>66426000</v>
      </c>
      <c r="BH185" s="38">
        <f t="shared" si="499"/>
        <v>154401700</v>
      </c>
      <c r="BI185" s="38">
        <f t="shared" si="499"/>
        <v>39220438</v>
      </c>
      <c r="BJ185" s="38">
        <f t="shared" si="499"/>
        <v>0</v>
      </c>
      <c r="BK185" s="38">
        <f t="shared" si="499"/>
        <v>0</v>
      </c>
      <c r="BL185" s="38">
        <f t="shared" si="499"/>
        <v>5454000</v>
      </c>
      <c r="BM185" s="61">
        <f t="shared" si="458"/>
        <v>4313983046</v>
      </c>
      <c r="BN185" s="38">
        <f t="shared" ref="BN185:BS185" si="500">BN186+BN201+BN207+BN213</f>
        <v>336713700</v>
      </c>
      <c r="BO185" s="38">
        <f t="shared" si="500"/>
        <v>0</v>
      </c>
      <c r="BP185" s="38">
        <f t="shared" si="500"/>
        <v>3359399274</v>
      </c>
      <c r="BQ185" s="38">
        <f t="shared" si="500"/>
        <v>511349872</v>
      </c>
      <c r="BR185" s="38">
        <f t="shared" si="500"/>
        <v>0</v>
      </c>
      <c r="BS185" s="38">
        <f t="shared" si="500"/>
        <v>106520200</v>
      </c>
      <c r="BT185" s="61">
        <f t="shared" si="459"/>
        <v>168266051</v>
      </c>
      <c r="BU185" s="38">
        <f>BU186+BU201+BU207+BU213</f>
        <v>54196700</v>
      </c>
      <c r="BV185" s="38">
        <f>BV186+BV201+BV207+BV213</f>
        <v>114069351</v>
      </c>
      <c r="BW185" s="61">
        <f t="shared" si="460"/>
        <v>550548800</v>
      </c>
      <c r="BX185" s="38">
        <f>BX186+BX201+BX207+BX213</f>
        <v>0</v>
      </c>
      <c r="BY185" s="38">
        <f>BY186+BY201+BY207+BY213</f>
        <v>0</v>
      </c>
      <c r="BZ185" s="38">
        <f>BZ186+BZ201+BZ207+BZ213</f>
        <v>550548800</v>
      </c>
      <c r="CA185" s="38">
        <f>CA186+CA201+CA207+CA213</f>
        <v>0</v>
      </c>
      <c r="CB185" s="61">
        <f t="shared" si="461"/>
        <v>620059078</v>
      </c>
      <c r="CC185" s="38">
        <f>CC186+CC201+CC207+CC213</f>
        <v>112446500</v>
      </c>
      <c r="CD185" s="38">
        <f>CD186+CD201+CD207+CD213</f>
        <v>0</v>
      </c>
      <c r="CE185" s="38">
        <f>CE186+CE201+CE207+CE213</f>
        <v>507612578</v>
      </c>
      <c r="CF185" s="38">
        <f>CF186+CF201+CF207+CF213</f>
        <v>0</v>
      </c>
      <c r="CG185" s="61">
        <f t="shared" si="462"/>
        <v>767371938</v>
      </c>
      <c r="CH185" s="38">
        <f>CH186+CH201+CH207+CH213</f>
        <v>119422000</v>
      </c>
      <c r="CI185" s="38">
        <f>CI186+CI201+CI207+CI213</f>
        <v>0</v>
      </c>
      <c r="CJ185" s="38">
        <f>CJ186+CJ201+CJ207+CJ213</f>
        <v>594537038</v>
      </c>
      <c r="CK185" s="38">
        <f>CK186+CK201+CK207+CK213</f>
        <v>53412900</v>
      </c>
      <c r="CL185" s="61">
        <f t="shared" si="463"/>
        <v>607151416</v>
      </c>
      <c r="CM185" s="38">
        <f>CM186+CM201+CM207+CM213</f>
        <v>122083800</v>
      </c>
      <c r="CN185" s="38">
        <f>CN186+CN201+CN207+CN213</f>
        <v>0</v>
      </c>
      <c r="CO185" s="38">
        <f>CO186+CO201+CO207+CO213</f>
        <v>434814466</v>
      </c>
      <c r="CP185" s="38">
        <f>CP186+CP201+CP207+CP213</f>
        <v>50253150</v>
      </c>
      <c r="CQ185" s="38">
        <f>CQ186+CQ201+CQ207+CQ213</f>
        <v>0</v>
      </c>
      <c r="CR185" s="61">
        <f t="shared" si="464"/>
        <v>337229345</v>
      </c>
      <c r="CS185" s="38">
        <f>CS186+CS201+CS207+CS213</f>
        <v>0</v>
      </c>
      <c r="CT185" s="38">
        <f>CT186+CT201+CT207+CT213</f>
        <v>0</v>
      </c>
      <c r="CU185" s="38">
        <f>CU186+CU201+CU207+CU213</f>
        <v>265734451</v>
      </c>
      <c r="CV185" s="38">
        <f>CV186+CV201+CV207+CV213</f>
        <v>71494894</v>
      </c>
      <c r="CW185" s="61">
        <f t="shared" si="447"/>
        <v>659529992</v>
      </c>
      <c r="CX185" s="38">
        <f>CX186+CX201+CX207+CX213</f>
        <v>31595000</v>
      </c>
      <c r="CY185" s="38">
        <f>CY186+CY201+CY207+CY213</f>
        <v>0</v>
      </c>
      <c r="CZ185" s="38">
        <f>CZ186+CZ201+CZ207+CZ213</f>
        <v>623741904</v>
      </c>
      <c r="DA185" s="38">
        <f>DA186+DA201+DA207+DA213</f>
        <v>4193088</v>
      </c>
      <c r="DB185" s="61">
        <f t="shared" si="448"/>
        <v>1231144793</v>
      </c>
      <c r="DC185" s="38">
        <f>DC186+DC201+DC207+DC213</f>
        <v>98918000</v>
      </c>
      <c r="DD185" s="38">
        <f>DD186+DD201+DD207+DD213</f>
        <v>0</v>
      </c>
      <c r="DE185" s="38">
        <f>DE186+DE201+DE207+DE213</f>
        <v>1132226793</v>
      </c>
      <c r="DF185" s="61">
        <f t="shared" si="449"/>
        <v>1283627856</v>
      </c>
      <c r="DG185" s="38">
        <f>DG186+DG201+DG207+DG213</f>
        <v>128462650</v>
      </c>
      <c r="DH185" s="38">
        <f>DH186+DH201+DH207+DH213</f>
        <v>0</v>
      </c>
      <c r="DI185" s="38">
        <f>DI186+DI201+DI207+DI213</f>
        <v>1155165206</v>
      </c>
      <c r="DJ185" s="61">
        <f t="shared" si="450"/>
        <v>244221203</v>
      </c>
      <c r="DK185" s="38">
        <f>DK186+DK201+DK207+DK213</f>
        <v>25200000</v>
      </c>
      <c r="DL185" s="38">
        <f>DL186+DL201+DL207+DL213</f>
        <v>0</v>
      </c>
      <c r="DM185" s="38">
        <f>DM186+DM201+DM207+DM213</f>
        <v>219021203</v>
      </c>
      <c r="DN185" s="61">
        <f t="shared" si="451"/>
        <v>328155335</v>
      </c>
      <c r="DO185" s="38">
        <f>DO186+DO201+DO207+DO213</f>
        <v>1374000</v>
      </c>
      <c r="DP185" s="38">
        <f>DP186+DP201+DP207+DP213</f>
        <v>0</v>
      </c>
      <c r="DQ185" s="38">
        <f>DQ186+DQ201+DQ207+DQ213</f>
        <v>326781335</v>
      </c>
      <c r="DR185" s="61">
        <f t="shared" si="465"/>
        <v>341149293</v>
      </c>
      <c r="DS185" s="38">
        <f>DS186+DS201+DS207+DS213</f>
        <v>41793800</v>
      </c>
      <c r="DT185" s="38">
        <f>DT186+DT201+DT207+DT213</f>
        <v>0</v>
      </c>
      <c r="DU185" s="38">
        <f>DU186+DU201+DU207+DU213</f>
        <v>297505493</v>
      </c>
      <c r="DV185" s="38">
        <f>DV186+DV201+DV207+DV213</f>
        <v>1850000</v>
      </c>
      <c r="DW185" s="61">
        <f t="shared" si="407"/>
        <v>406206700</v>
      </c>
      <c r="DX185" s="38">
        <f t="shared" ref="DX185:ED185" si="501">DX186+DX201+DX207+DX213</f>
        <v>295706700</v>
      </c>
      <c r="DY185" s="38">
        <f t="shared" si="501"/>
        <v>0</v>
      </c>
      <c r="DZ185" s="38">
        <f t="shared" si="501"/>
        <v>0</v>
      </c>
      <c r="EA185" s="38">
        <f>EA186+EA201+EA207+EA213</f>
        <v>0</v>
      </c>
      <c r="EB185" s="38">
        <f>EB186+EB201+EB207+EB213</f>
        <v>0</v>
      </c>
      <c r="EC185" s="38">
        <f t="shared" si="501"/>
        <v>0</v>
      </c>
      <c r="ED185" s="38">
        <f t="shared" si="501"/>
        <v>110500000</v>
      </c>
      <c r="EE185" s="61">
        <f t="shared" si="466"/>
        <v>112399000</v>
      </c>
      <c r="EF185" s="38">
        <f t="shared" ref="EF185:EK185" si="502">EF186+EF201+EF207+EF213</f>
        <v>8459000</v>
      </c>
      <c r="EG185" s="38">
        <f t="shared" si="502"/>
        <v>11966000</v>
      </c>
      <c r="EH185" s="38">
        <f t="shared" si="502"/>
        <v>0</v>
      </c>
      <c r="EI185" s="38">
        <f t="shared" si="502"/>
        <v>89199000</v>
      </c>
      <c r="EJ185" s="38">
        <f t="shared" si="502"/>
        <v>2775000</v>
      </c>
      <c r="EK185" s="38">
        <f t="shared" si="502"/>
        <v>0</v>
      </c>
      <c r="EL185" s="61">
        <f t="shared" si="429"/>
        <v>49923000</v>
      </c>
      <c r="EM185" s="38">
        <f>EM186+EM201+EM207+EM213</f>
        <v>49923000</v>
      </c>
      <c r="EN185" s="38">
        <f>EN186+EN201+EN207+EN213</f>
        <v>0</v>
      </c>
      <c r="EO185" s="61">
        <f t="shared" si="408"/>
        <v>89869000</v>
      </c>
      <c r="EP185" s="38">
        <f>EP186+EP201+EP207+EP213</f>
        <v>89456500</v>
      </c>
      <c r="EQ185" s="38">
        <f>EQ186+EQ201+EQ207+EQ213</f>
        <v>412500</v>
      </c>
      <c r="ER185" s="38">
        <f>ER186+ER201+ER207+ER213</f>
        <v>0</v>
      </c>
      <c r="ES185" s="38">
        <f>ES186+ES201+ES207+ES213</f>
        <v>0</v>
      </c>
      <c r="ET185" s="38">
        <f>ET186+ET201+ET207+ET213</f>
        <v>0</v>
      </c>
      <c r="EU185" s="61">
        <f t="shared" si="430"/>
        <v>63205885</v>
      </c>
      <c r="EV185" s="38">
        <f t="shared" ref="EV185:FJ185" si="503">EV186+EV201+EV207+EV213</f>
        <v>63205885</v>
      </c>
      <c r="EW185" s="38">
        <f t="shared" si="503"/>
        <v>0</v>
      </c>
      <c r="EX185" s="38">
        <f t="shared" si="503"/>
        <v>0</v>
      </c>
      <c r="EY185" s="38">
        <f t="shared" si="503"/>
        <v>0</v>
      </c>
      <c r="EZ185" s="38">
        <f t="shared" si="503"/>
        <v>43686700</v>
      </c>
      <c r="FA185" s="38">
        <f t="shared" si="503"/>
        <v>15479500</v>
      </c>
      <c r="FB185" s="38">
        <f t="shared" si="503"/>
        <v>41430000</v>
      </c>
      <c r="FC185" s="38">
        <f t="shared" si="503"/>
        <v>54983000</v>
      </c>
      <c r="FD185" s="38">
        <f t="shared" si="503"/>
        <v>44451000</v>
      </c>
      <c r="FE185" s="38">
        <f t="shared" si="503"/>
        <v>114399900</v>
      </c>
      <c r="FF185" s="38">
        <f t="shared" si="503"/>
        <v>29016300</v>
      </c>
      <c r="FG185" s="38">
        <f t="shared" si="503"/>
        <v>34147000</v>
      </c>
      <c r="FH185" s="38">
        <f t="shared" si="503"/>
        <v>40613000</v>
      </c>
      <c r="FI185" s="38">
        <f t="shared" si="503"/>
        <v>6906000</v>
      </c>
      <c r="FJ185" s="38">
        <f t="shared" si="503"/>
        <v>32397400</v>
      </c>
      <c r="FK185" s="61">
        <f t="shared" si="431"/>
        <v>62114500</v>
      </c>
      <c r="FL185" s="38">
        <f>FL186+FL201+FL207+FL213</f>
        <v>58044500</v>
      </c>
      <c r="FM185" s="38">
        <f>FM186+FM201+FM207+FM213</f>
        <v>4070000</v>
      </c>
      <c r="FN185" s="61">
        <f t="shared" si="432"/>
        <v>92741800</v>
      </c>
      <c r="FO185" s="38">
        <f>FO186+FO201+FO207+FO213</f>
        <v>92741800</v>
      </c>
      <c r="FP185" s="38">
        <f>FP186+FP201+FP207+FP213</f>
        <v>0</v>
      </c>
      <c r="FQ185" s="38">
        <f>FQ186+FQ201+FQ207+FQ213</f>
        <v>8991000</v>
      </c>
      <c r="FR185" s="38">
        <f>FR186+FR201+FR207+FR213</f>
        <v>8991000</v>
      </c>
      <c r="FS185" s="185">
        <f>FS186+FS201+FS207+FS213</f>
        <v>0</v>
      </c>
      <c r="FT185" s="38">
        <f t="shared" ref="FT185:GF185" si="504">FT186+FT201+FT207+FT213</f>
        <v>0</v>
      </c>
      <c r="FU185" s="38">
        <f t="shared" si="504"/>
        <v>7350000</v>
      </c>
      <c r="FV185" s="38">
        <f t="shared" si="504"/>
        <v>0</v>
      </c>
      <c r="FW185" s="38">
        <f t="shared" si="504"/>
        <v>0</v>
      </c>
      <c r="FX185" s="38">
        <f t="shared" si="504"/>
        <v>0</v>
      </c>
      <c r="FY185" s="38">
        <f t="shared" si="504"/>
        <v>0</v>
      </c>
      <c r="FZ185" s="38">
        <f t="shared" si="504"/>
        <v>0</v>
      </c>
      <c r="GA185" s="38">
        <f t="shared" si="504"/>
        <v>0</v>
      </c>
      <c r="GB185" s="38">
        <f t="shared" si="504"/>
        <v>0</v>
      </c>
      <c r="GC185" s="38">
        <f t="shared" si="504"/>
        <v>0</v>
      </c>
      <c r="GD185" s="38">
        <f t="shared" si="504"/>
        <v>0</v>
      </c>
      <c r="GE185" s="38">
        <f t="shared" si="504"/>
        <v>0</v>
      </c>
      <c r="GF185" s="38">
        <f t="shared" si="504"/>
        <v>0</v>
      </c>
      <c r="GG185" s="25">
        <f t="shared" si="476"/>
        <v>64145000</v>
      </c>
      <c r="GH185" s="25">
        <f t="shared" si="474"/>
        <v>64145000</v>
      </c>
      <c r="GI185" s="38">
        <f>GI186+GI201+GI207+GI213</f>
        <v>0</v>
      </c>
      <c r="GJ185" s="38">
        <f>GJ186+GJ201+GJ207+GJ213</f>
        <v>0</v>
      </c>
      <c r="GK185" s="38">
        <f>GK186+GK201+GK207+GK213</f>
        <v>2925000</v>
      </c>
      <c r="GL185" s="38"/>
      <c r="GM185" s="38"/>
      <c r="GN185" s="38">
        <f>GN186+GN201+GN207+GN213</f>
        <v>3378000</v>
      </c>
      <c r="GO185" s="38"/>
      <c r="GP185" s="38"/>
      <c r="GQ185" s="38">
        <f>GQ186+GQ201+GQ207+GQ213</f>
        <v>6958000</v>
      </c>
      <c r="GR185" s="38"/>
      <c r="GS185" s="38"/>
      <c r="GT185" s="38">
        <f>GT186+GT201+GT207+GT213</f>
        <v>10571000</v>
      </c>
      <c r="GU185" s="38"/>
      <c r="GV185" s="38"/>
      <c r="GW185" s="38">
        <f>GW186+GW201+GW207+GW213</f>
        <v>0</v>
      </c>
      <c r="GX185" s="38"/>
      <c r="GY185" s="38"/>
      <c r="GZ185" s="38">
        <f>GZ186+GZ201+GZ207+GZ213</f>
        <v>6043000</v>
      </c>
      <c r="HA185" s="38"/>
      <c r="HB185" s="38"/>
      <c r="HC185" s="38">
        <f>HC186+HC201+HC207+HC213</f>
        <v>8830000</v>
      </c>
      <c r="HD185" s="38"/>
      <c r="HE185" s="38"/>
      <c r="HF185" s="38">
        <f>HF186+HF201+HF207+HF213</f>
        <v>0</v>
      </c>
      <c r="HG185" s="38"/>
      <c r="HH185" s="38"/>
      <c r="HI185" s="38">
        <f>HI186+HI201+HI207+HI213</f>
        <v>14200000</v>
      </c>
      <c r="HJ185" s="38"/>
      <c r="HK185" s="38"/>
      <c r="HL185" s="38"/>
      <c r="HM185" s="38">
        <f>HM186+HM201+HM207+HM213</f>
        <v>5080000</v>
      </c>
      <c r="HN185" s="38"/>
      <c r="HO185" s="38"/>
      <c r="HP185" s="38">
        <f>HP186+HP201+HP207+HP213</f>
        <v>1220000</v>
      </c>
      <c r="HQ185" s="38"/>
      <c r="HR185" s="38"/>
      <c r="HS185" s="38">
        <f>HS186+HS201+HS207+HS213</f>
        <v>4940000</v>
      </c>
      <c r="HT185" s="38"/>
      <c r="HU185" s="220"/>
      <c r="HV185" s="239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</row>
    <row r="186" spans="1:256" s="37" customFormat="1" ht="15.95" hidden="1" customHeight="1">
      <c r="A186" s="44">
        <v>7750</v>
      </c>
      <c r="B186" s="44"/>
      <c r="C186" s="45" t="s">
        <v>435</v>
      </c>
      <c r="D186" s="57">
        <f t="shared" si="452"/>
        <v>4880509779</v>
      </c>
      <c r="E186" s="82">
        <f t="shared" si="434"/>
        <v>1773614435</v>
      </c>
      <c r="F186" s="61">
        <f t="shared" si="453"/>
        <v>106835300</v>
      </c>
      <c r="G186" s="61">
        <f t="shared" si="454"/>
        <v>63026000</v>
      </c>
      <c r="H186" s="61">
        <f t="shared" si="467"/>
        <v>0</v>
      </c>
      <c r="I186" s="61">
        <f t="shared" si="467"/>
        <v>0</v>
      </c>
      <c r="J186" s="61">
        <f t="shared" si="455"/>
        <v>545025150</v>
      </c>
      <c r="K186" s="82">
        <f t="shared" si="435"/>
        <v>877468685</v>
      </c>
      <c r="L186" s="82">
        <f t="shared" si="436"/>
        <v>181259300</v>
      </c>
      <c r="M186" s="60">
        <f t="shared" si="406"/>
        <v>0</v>
      </c>
      <c r="N186" s="53">
        <f t="shared" si="437"/>
        <v>0</v>
      </c>
      <c r="O186" s="25">
        <f t="shared" si="472"/>
        <v>0</v>
      </c>
      <c r="P186" s="25">
        <f t="shared" ref="P186:P206" si="505">EN186</f>
        <v>0</v>
      </c>
      <c r="Q186" s="25">
        <f t="shared" ref="Q186:R206" si="506">ER186</f>
        <v>0</v>
      </c>
      <c r="R186" s="25">
        <f t="shared" si="506"/>
        <v>0</v>
      </c>
      <c r="S186" s="25">
        <f t="shared" ref="S186:S206" si="507">DZ186+EX186</f>
        <v>0</v>
      </c>
      <c r="T186" s="25">
        <f t="shared" ref="T186:T206" si="508">DY186</f>
        <v>0</v>
      </c>
      <c r="U186" s="25">
        <f t="shared" ref="U186:U206" si="509">ET186</f>
        <v>0</v>
      </c>
      <c r="V186" s="25">
        <f t="shared" ref="V186:V206" si="510">FP186</f>
        <v>0</v>
      </c>
      <c r="W186" s="25">
        <f t="shared" ref="W186:W206" si="511">EW186</f>
        <v>0</v>
      </c>
      <c r="X186" s="25">
        <f t="shared" ref="X186:X206" si="512">EA186</f>
        <v>0</v>
      </c>
      <c r="Y186" s="25">
        <f t="shared" ref="Y186:Y206" si="513">EH186</f>
        <v>0</v>
      </c>
      <c r="Z186" s="25">
        <f t="shared" ref="Z186:AA206" si="514">EB186</f>
        <v>0</v>
      </c>
      <c r="AA186" s="25">
        <f t="shared" si="514"/>
        <v>0</v>
      </c>
      <c r="AB186" s="25">
        <f t="shared" si="473"/>
        <v>0</v>
      </c>
      <c r="AC186" s="9">
        <f t="shared" si="473"/>
        <v>0</v>
      </c>
      <c r="AD186" s="25">
        <f t="shared" ref="AD186:AD206" si="515">AW186</f>
        <v>0</v>
      </c>
      <c r="AE186" s="53">
        <f t="shared" si="438"/>
        <v>2784920244</v>
      </c>
      <c r="AF186" s="61">
        <f t="shared" si="456"/>
        <v>92022000</v>
      </c>
      <c r="AG186" s="61">
        <f t="shared" si="457"/>
        <v>2692898244</v>
      </c>
      <c r="AH186" s="53">
        <f t="shared" si="468"/>
        <v>321975100</v>
      </c>
      <c r="AI186" s="132">
        <f t="shared" si="428"/>
        <v>2750000</v>
      </c>
      <c r="AJ186" s="82">
        <f t="shared" si="439"/>
        <v>0</v>
      </c>
      <c r="AK186" s="82">
        <f t="shared" si="440"/>
        <v>165000</v>
      </c>
      <c r="AL186" s="82">
        <f t="shared" si="441"/>
        <v>4070000</v>
      </c>
      <c r="AM186" s="82">
        <f t="shared" si="442"/>
        <v>20314000</v>
      </c>
      <c r="AN186" s="82">
        <f t="shared" si="443"/>
        <v>187743400</v>
      </c>
      <c r="AO186" s="82">
        <f t="shared" si="444"/>
        <v>412500</v>
      </c>
      <c r="AP186" s="82">
        <f t="shared" si="445"/>
        <v>0</v>
      </c>
      <c r="AQ186" s="12">
        <f t="shared" si="469"/>
        <v>106520200</v>
      </c>
      <c r="AR186" s="30">
        <f t="shared" si="470"/>
        <v>0</v>
      </c>
      <c r="AS186" s="34">
        <f t="shared" ref="AS186:BP186" si="516">SUM(AS187:AS200)</f>
        <v>0</v>
      </c>
      <c r="AT186" s="34">
        <f t="shared" si="516"/>
        <v>0</v>
      </c>
      <c r="AU186" s="34">
        <f t="shared" si="516"/>
        <v>0</v>
      </c>
      <c r="AV186" s="34">
        <f t="shared" si="516"/>
        <v>0</v>
      </c>
      <c r="AW186" s="34">
        <f t="shared" si="516"/>
        <v>0</v>
      </c>
      <c r="AX186" s="34">
        <f t="shared" si="516"/>
        <v>0</v>
      </c>
      <c r="AY186" s="34">
        <f t="shared" si="516"/>
        <v>0</v>
      </c>
      <c r="AZ186" s="34">
        <f t="shared" si="516"/>
        <v>0</v>
      </c>
      <c r="BA186" s="34">
        <f t="shared" si="516"/>
        <v>42548000</v>
      </c>
      <c r="BB186" s="30">
        <f t="shared" si="471"/>
        <v>67037300</v>
      </c>
      <c r="BC186" s="34">
        <f>SUM(BC187:BC200)</f>
        <v>64287300</v>
      </c>
      <c r="BD186" s="34"/>
      <c r="BE186" s="34">
        <f>SUM(BE187:BE200)</f>
        <v>2750000</v>
      </c>
      <c r="BF186" s="30">
        <f t="shared" si="446"/>
        <v>175362000</v>
      </c>
      <c r="BG186" s="34">
        <f t="shared" si="516"/>
        <v>63026000</v>
      </c>
      <c r="BH186" s="34">
        <f t="shared" si="516"/>
        <v>92022000</v>
      </c>
      <c r="BI186" s="34">
        <f>SUM(BI187:BI200)</f>
        <v>14860000</v>
      </c>
      <c r="BJ186" s="34">
        <f t="shared" si="516"/>
        <v>0</v>
      </c>
      <c r="BK186" s="34">
        <f>SUM(BK187:BK200)</f>
        <v>0</v>
      </c>
      <c r="BL186" s="34">
        <f t="shared" si="516"/>
        <v>5454000</v>
      </c>
      <c r="BM186" s="61">
        <f t="shared" si="458"/>
        <v>1509581900</v>
      </c>
      <c r="BN186" s="34">
        <f t="shared" si="516"/>
        <v>193763700</v>
      </c>
      <c r="BO186" s="34">
        <f>SUM(BO187:BO200)</f>
        <v>0</v>
      </c>
      <c r="BP186" s="34">
        <f t="shared" si="516"/>
        <v>1077555800</v>
      </c>
      <c r="BQ186" s="34">
        <f>SUM(BQ187:BQ200)</f>
        <v>131742200</v>
      </c>
      <c r="BR186" s="34">
        <f>SUM(BR187:BR200)</f>
        <v>0</v>
      </c>
      <c r="BS186" s="34">
        <f>SUM(BS187:BS200)</f>
        <v>106520200</v>
      </c>
      <c r="BT186" s="61">
        <f t="shared" si="459"/>
        <v>43326700</v>
      </c>
      <c r="BU186" s="34">
        <f>SUM(BU187:BU200)</f>
        <v>6760700</v>
      </c>
      <c r="BV186" s="34">
        <f>SUM(BV187:BV200)</f>
        <v>36566000</v>
      </c>
      <c r="BW186" s="61">
        <f t="shared" si="460"/>
        <v>81463300</v>
      </c>
      <c r="BX186" s="34">
        <f>SUM(BX187:BX200)</f>
        <v>0</v>
      </c>
      <c r="BY186" s="34">
        <f>SUM(BY187:BY200)</f>
        <v>0</v>
      </c>
      <c r="BZ186" s="34">
        <f>SUM(BZ187:BZ200)</f>
        <v>81463300</v>
      </c>
      <c r="CA186" s="34">
        <f>SUM(CA187:CA200)</f>
        <v>0</v>
      </c>
      <c r="CB186" s="61">
        <f t="shared" si="461"/>
        <v>177826900</v>
      </c>
      <c r="CC186" s="34">
        <f>SUM(CC187:CC200)</f>
        <v>19463500</v>
      </c>
      <c r="CD186" s="34">
        <f>SUM(CD187:CD200)</f>
        <v>0</v>
      </c>
      <c r="CE186" s="34">
        <f>SUM(CE187:CE200)</f>
        <v>158363400</v>
      </c>
      <c r="CF186" s="34">
        <f>SUM(CF187:CF200)</f>
        <v>0</v>
      </c>
      <c r="CG186" s="61">
        <f t="shared" si="462"/>
        <v>116116364</v>
      </c>
      <c r="CH186" s="34">
        <f>SUM(CH187:CH200)</f>
        <v>2160000</v>
      </c>
      <c r="CI186" s="34">
        <f>SUM(CI187:CI200)</f>
        <v>0</v>
      </c>
      <c r="CJ186" s="34">
        <f>SUM(CJ187:CJ200)</f>
        <v>113956364</v>
      </c>
      <c r="CK186" s="34">
        <f>SUM(CK187:CK200)</f>
        <v>0</v>
      </c>
      <c r="CL186" s="61">
        <f t="shared" si="463"/>
        <v>293202500</v>
      </c>
      <c r="CM186" s="34">
        <f>SUM(CM187:CM200)</f>
        <v>122083800</v>
      </c>
      <c r="CN186" s="34">
        <f>SUM(CN187:CN200)</f>
        <v>0</v>
      </c>
      <c r="CO186" s="34">
        <f>SUM(CO187:CO200)</f>
        <v>122972500</v>
      </c>
      <c r="CP186" s="34">
        <f>SUM(CP187:CP200)</f>
        <v>48146200</v>
      </c>
      <c r="CQ186" s="34">
        <f>SUM(CQ187:CQ200)</f>
        <v>0</v>
      </c>
      <c r="CR186" s="61">
        <f t="shared" si="464"/>
        <v>53033200</v>
      </c>
      <c r="CS186" s="34">
        <f>SUM(CS187:CS200)</f>
        <v>0</v>
      </c>
      <c r="CT186" s="34">
        <f>SUM(CT187:CT200)</f>
        <v>0</v>
      </c>
      <c r="CU186" s="34">
        <f>SUM(CU187:CU200)</f>
        <v>53033200</v>
      </c>
      <c r="CV186" s="34">
        <f>SUM(CV187:CV200)</f>
        <v>0</v>
      </c>
      <c r="CW186" s="61">
        <f t="shared" si="447"/>
        <v>173144000</v>
      </c>
      <c r="CX186" s="34">
        <f>SUM(CX187:CX200)</f>
        <v>31595000</v>
      </c>
      <c r="CY186" s="34">
        <f>SUM(CY187:CY200)</f>
        <v>0</v>
      </c>
      <c r="CZ186" s="34">
        <f>SUM(CZ187:CZ200)</f>
        <v>138319000</v>
      </c>
      <c r="DA186" s="34">
        <f>SUM(DA187:DA200)</f>
        <v>3230000</v>
      </c>
      <c r="DB186" s="61">
        <f t="shared" si="448"/>
        <v>102078000</v>
      </c>
      <c r="DC186" s="34">
        <f>SUM(DC187:DC200)</f>
        <v>0</v>
      </c>
      <c r="DD186" s="34">
        <f>SUM(DD187:DD200)</f>
        <v>0</v>
      </c>
      <c r="DE186" s="34">
        <f>SUM(DE187:DE200)</f>
        <v>102078000</v>
      </c>
      <c r="DF186" s="61">
        <f t="shared" si="449"/>
        <v>596811930</v>
      </c>
      <c r="DG186" s="34">
        <f>SUM(DG187:DG200)</f>
        <v>92371650</v>
      </c>
      <c r="DH186" s="34">
        <f>SUM(DH187:DH200)</f>
        <v>0</v>
      </c>
      <c r="DI186" s="34">
        <f>SUM(DI187:DI200)</f>
        <v>504440280</v>
      </c>
      <c r="DJ186" s="61">
        <f t="shared" si="450"/>
        <v>33744500</v>
      </c>
      <c r="DK186" s="34">
        <f>SUM(DK187:DK200)</f>
        <v>25200000</v>
      </c>
      <c r="DL186" s="34">
        <f>SUM(DL187:DL200)</f>
        <v>0</v>
      </c>
      <c r="DM186" s="34">
        <f>SUM(DM187:DM200)</f>
        <v>8544500</v>
      </c>
      <c r="DN186" s="61">
        <f t="shared" si="451"/>
        <v>56651900</v>
      </c>
      <c r="DO186" s="34">
        <f>SUM(DO187:DO200)</f>
        <v>1374000</v>
      </c>
      <c r="DP186" s="34">
        <f>SUM(DP187:DP200)</f>
        <v>0</v>
      </c>
      <c r="DQ186" s="34">
        <f>SUM(DQ187:DQ200)</f>
        <v>55277900</v>
      </c>
      <c r="DR186" s="61">
        <f t="shared" si="465"/>
        <v>227322800</v>
      </c>
      <c r="DS186" s="34">
        <f>SUM(DS187:DS200)</f>
        <v>41793800</v>
      </c>
      <c r="DT186" s="34">
        <f>SUM(DT187:DT200)</f>
        <v>0</v>
      </c>
      <c r="DU186" s="34">
        <f>SUM(DU187:DU200)</f>
        <v>183679000</v>
      </c>
      <c r="DV186" s="34">
        <f>SUM(DV187:DV200)</f>
        <v>1850000</v>
      </c>
      <c r="DW186" s="61">
        <f t="shared" si="407"/>
        <v>295871700</v>
      </c>
      <c r="DX186" s="34">
        <f t="shared" ref="DX186:ED186" si="517">SUM(DX187:DX200)</f>
        <v>295706700</v>
      </c>
      <c r="DY186" s="34">
        <f t="shared" si="517"/>
        <v>0</v>
      </c>
      <c r="DZ186" s="34">
        <f t="shared" si="517"/>
        <v>0</v>
      </c>
      <c r="EA186" s="34">
        <f t="shared" si="517"/>
        <v>0</v>
      </c>
      <c r="EB186" s="34">
        <f t="shared" si="517"/>
        <v>0</v>
      </c>
      <c r="EC186" s="34">
        <f t="shared" si="517"/>
        <v>0</v>
      </c>
      <c r="ED186" s="34">
        <f t="shared" si="517"/>
        <v>165000</v>
      </c>
      <c r="EE186" s="61">
        <f t="shared" si="466"/>
        <v>79849000</v>
      </c>
      <c r="EF186" s="34">
        <f t="shared" ref="EF186:EK186" si="518">SUM(EF187:EF200)</f>
        <v>8459000</v>
      </c>
      <c r="EG186" s="34">
        <f t="shared" si="518"/>
        <v>11966000</v>
      </c>
      <c r="EH186" s="34">
        <f t="shared" si="518"/>
        <v>0</v>
      </c>
      <c r="EI186" s="34">
        <f t="shared" si="518"/>
        <v>56649000</v>
      </c>
      <c r="EJ186" s="34">
        <f t="shared" si="518"/>
        <v>2775000</v>
      </c>
      <c r="EK186" s="34">
        <f t="shared" si="518"/>
        <v>0</v>
      </c>
      <c r="EL186" s="61">
        <f t="shared" si="429"/>
        <v>49923000</v>
      </c>
      <c r="EM186" s="34">
        <f>SUM(EM187:EM200)</f>
        <v>49923000</v>
      </c>
      <c r="EN186" s="34">
        <f>SUM(EN187:EN200)</f>
        <v>0</v>
      </c>
      <c r="EO186" s="61">
        <f t="shared" si="408"/>
        <v>89869000</v>
      </c>
      <c r="EP186" s="34">
        <f>SUM(EP187:EP200)</f>
        <v>89456500</v>
      </c>
      <c r="EQ186" s="34">
        <f>SUM(EQ187:EQ200)</f>
        <v>412500</v>
      </c>
      <c r="ER186" s="34">
        <f>SUM(ER187:ER200)</f>
        <v>0</v>
      </c>
      <c r="ES186" s="34">
        <f>SUM(ES187:ES200)</f>
        <v>0</v>
      </c>
      <c r="ET186" s="34">
        <f>SUM(ET187:ET200)</f>
        <v>0</v>
      </c>
      <c r="EU186" s="61">
        <f t="shared" si="430"/>
        <v>63205885</v>
      </c>
      <c r="EV186" s="34">
        <f t="shared" ref="EV186:FJ186" si="519">SUM(EV187:EV200)</f>
        <v>63205885</v>
      </c>
      <c r="EW186" s="34">
        <f t="shared" si="519"/>
        <v>0</v>
      </c>
      <c r="EX186" s="34">
        <f t="shared" si="519"/>
        <v>0</v>
      </c>
      <c r="EY186" s="34">
        <f t="shared" si="519"/>
        <v>0</v>
      </c>
      <c r="EZ186" s="34">
        <f t="shared" si="519"/>
        <v>32989500</v>
      </c>
      <c r="FA186" s="34">
        <f t="shared" si="519"/>
        <v>15479500</v>
      </c>
      <c r="FB186" s="34">
        <f t="shared" si="519"/>
        <v>34362000</v>
      </c>
      <c r="FC186" s="34">
        <f t="shared" si="519"/>
        <v>30300000</v>
      </c>
      <c r="FD186" s="34">
        <f t="shared" si="519"/>
        <v>38100000</v>
      </c>
      <c r="FE186" s="34">
        <f t="shared" si="519"/>
        <v>101475900</v>
      </c>
      <c r="FF186" s="34">
        <f t="shared" si="519"/>
        <v>21420300</v>
      </c>
      <c r="FG186" s="34">
        <f t="shared" si="519"/>
        <v>23182000</v>
      </c>
      <c r="FH186" s="34">
        <f t="shared" si="519"/>
        <v>34366000</v>
      </c>
      <c r="FI186" s="34">
        <f t="shared" si="519"/>
        <v>3138000</v>
      </c>
      <c r="FJ186" s="34">
        <f t="shared" si="519"/>
        <v>32397400</v>
      </c>
      <c r="FK186" s="61">
        <f t="shared" si="431"/>
        <v>62114500</v>
      </c>
      <c r="FL186" s="34">
        <f>SUM(FL187:FL200)</f>
        <v>58044500</v>
      </c>
      <c r="FM186" s="34">
        <f>SUM(FM187:FM200)</f>
        <v>4070000</v>
      </c>
      <c r="FN186" s="61">
        <f t="shared" si="432"/>
        <v>45506800</v>
      </c>
      <c r="FO186" s="34">
        <f>SUM(FO187:FO200)</f>
        <v>45506800</v>
      </c>
      <c r="FP186" s="34">
        <f>SUM(FP187:FP200)</f>
        <v>0</v>
      </c>
      <c r="FQ186" s="34">
        <f>SUM(FQ187:FQ200)</f>
        <v>8991000</v>
      </c>
      <c r="FR186" s="34">
        <f>SUM(FR187:FR200)</f>
        <v>8991000</v>
      </c>
      <c r="FS186" s="184">
        <f>SUM(FS187:FS200)</f>
        <v>0</v>
      </c>
      <c r="FT186" s="34">
        <f t="shared" ref="FT186:GF186" si="520">SUM(FT187:FT200)</f>
        <v>0</v>
      </c>
      <c r="FU186" s="34">
        <f t="shared" si="520"/>
        <v>7350000</v>
      </c>
      <c r="FV186" s="34">
        <f t="shared" si="520"/>
        <v>0</v>
      </c>
      <c r="FW186" s="34">
        <f t="shared" si="520"/>
        <v>0</v>
      </c>
      <c r="FX186" s="34">
        <f t="shared" si="520"/>
        <v>0</v>
      </c>
      <c r="FY186" s="34">
        <f t="shared" si="520"/>
        <v>0</v>
      </c>
      <c r="FZ186" s="34">
        <f t="shared" si="520"/>
        <v>0</v>
      </c>
      <c r="GA186" s="34">
        <f t="shared" si="520"/>
        <v>0</v>
      </c>
      <c r="GB186" s="34">
        <f t="shared" si="520"/>
        <v>0</v>
      </c>
      <c r="GC186" s="34">
        <f t="shared" si="520"/>
        <v>0</v>
      </c>
      <c r="GD186" s="34">
        <f t="shared" si="520"/>
        <v>0</v>
      </c>
      <c r="GE186" s="34">
        <f t="shared" si="520"/>
        <v>0</v>
      </c>
      <c r="GF186" s="34">
        <f t="shared" si="520"/>
        <v>0</v>
      </c>
      <c r="GG186" s="25">
        <f t="shared" si="476"/>
        <v>61367000</v>
      </c>
      <c r="GH186" s="25">
        <f t="shared" si="474"/>
        <v>61367000</v>
      </c>
      <c r="GI186" s="34">
        <f>SUM(GI187:GI200)</f>
        <v>0</v>
      </c>
      <c r="GJ186" s="34">
        <f>SUM(GJ187:GJ200)</f>
        <v>0</v>
      </c>
      <c r="GK186" s="34">
        <f>SUM(GK187:GK200)</f>
        <v>2925000</v>
      </c>
      <c r="GL186" s="34"/>
      <c r="GM186" s="34"/>
      <c r="GN186" s="34">
        <f>SUM(GN187:GN200)</f>
        <v>600000</v>
      </c>
      <c r="GO186" s="34"/>
      <c r="GP186" s="34"/>
      <c r="GQ186" s="34">
        <f>SUM(GQ187:GQ200)</f>
        <v>6958000</v>
      </c>
      <c r="GR186" s="34"/>
      <c r="GS186" s="34"/>
      <c r="GT186" s="34">
        <f>SUM(GT187:GT200)</f>
        <v>10571000</v>
      </c>
      <c r="GU186" s="34"/>
      <c r="GV186" s="34"/>
      <c r="GW186" s="34">
        <f>SUM(GW187:GW200)</f>
        <v>0</v>
      </c>
      <c r="GX186" s="34"/>
      <c r="GY186" s="34"/>
      <c r="GZ186" s="34">
        <f>SUM(GZ187:GZ200)</f>
        <v>6043000</v>
      </c>
      <c r="HA186" s="34"/>
      <c r="HB186" s="34"/>
      <c r="HC186" s="34">
        <f>SUM(HC187:HC200)</f>
        <v>8830000</v>
      </c>
      <c r="HD186" s="34"/>
      <c r="HE186" s="34"/>
      <c r="HF186" s="34">
        <f>SUM(HF187:HF200)</f>
        <v>0</v>
      </c>
      <c r="HG186" s="34"/>
      <c r="HH186" s="34"/>
      <c r="HI186" s="34">
        <f>SUM(HI187:HI200)</f>
        <v>14200000</v>
      </c>
      <c r="HJ186" s="34"/>
      <c r="HK186" s="34"/>
      <c r="HL186" s="34"/>
      <c r="HM186" s="34">
        <f>SUM(HM187:HM200)</f>
        <v>5080000</v>
      </c>
      <c r="HN186" s="34"/>
      <c r="HO186" s="34"/>
      <c r="HP186" s="34">
        <f>SUM(HP187:HP200)</f>
        <v>1220000</v>
      </c>
      <c r="HQ186" s="34"/>
      <c r="HR186" s="34"/>
      <c r="HS186" s="34">
        <f>SUM(HS187:HS200)</f>
        <v>4940000</v>
      </c>
      <c r="HT186" s="34"/>
      <c r="HU186" s="218"/>
      <c r="HV186" s="239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</row>
    <row r="187" spans="1:256" s="37" customFormat="1" ht="15.95" hidden="1" customHeight="1">
      <c r="A187" s="46"/>
      <c r="B187" s="46">
        <v>7751</v>
      </c>
      <c r="C187" s="47" t="s">
        <v>371</v>
      </c>
      <c r="D187" s="57">
        <f t="shared" si="452"/>
        <v>0</v>
      </c>
      <c r="E187" s="82">
        <f t="shared" si="434"/>
        <v>0</v>
      </c>
      <c r="F187" s="61">
        <f t="shared" si="453"/>
        <v>0</v>
      </c>
      <c r="G187" s="61">
        <f t="shared" si="454"/>
        <v>0</v>
      </c>
      <c r="H187" s="61">
        <f t="shared" si="467"/>
        <v>0</v>
      </c>
      <c r="I187" s="61">
        <f t="shared" si="467"/>
        <v>0</v>
      </c>
      <c r="J187" s="61">
        <f t="shared" si="455"/>
        <v>0</v>
      </c>
      <c r="K187" s="82">
        <f t="shared" si="435"/>
        <v>0</v>
      </c>
      <c r="L187" s="82">
        <f t="shared" si="436"/>
        <v>0</v>
      </c>
      <c r="M187" s="60">
        <f t="shared" si="406"/>
        <v>0</v>
      </c>
      <c r="N187" s="53">
        <f t="shared" si="437"/>
        <v>0</v>
      </c>
      <c r="O187" s="25">
        <f t="shared" si="472"/>
        <v>0</v>
      </c>
      <c r="P187" s="25">
        <f t="shared" si="505"/>
        <v>0</v>
      </c>
      <c r="Q187" s="25">
        <f t="shared" si="506"/>
        <v>0</v>
      </c>
      <c r="R187" s="25">
        <f t="shared" si="506"/>
        <v>0</v>
      </c>
      <c r="S187" s="25">
        <f t="shared" si="507"/>
        <v>0</v>
      </c>
      <c r="T187" s="25">
        <f t="shared" si="508"/>
        <v>0</v>
      </c>
      <c r="U187" s="25">
        <f t="shared" si="509"/>
        <v>0</v>
      </c>
      <c r="V187" s="25">
        <f t="shared" si="510"/>
        <v>0</v>
      </c>
      <c r="W187" s="25">
        <f t="shared" si="511"/>
        <v>0</v>
      </c>
      <c r="X187" s="25">
        <f t="shared" si="512"/>
        <v>0</v>
      </c>
      <c r="Y187" s="25">
        <f t="shared" si="513"/>
        <v>0</v>
      </c>
      <c r="Z187" s="25">
        <f t="shared" si="514"/>
        <v>0</v>
      </c>
      <c r="AA187" s="25">
        <f t="shared" si="514"/>
        <v>0</v>
      </c>
      <c r="AB187" s="25">
        <f t="shared" si="473"/>
        <v>0</v>
      </c>
      <c r="AC187" s="9">
        <f t="shared" si="473"/>
        <v>0</v>
      </c>
      <c r="AD187" s="25">
        <f t="shared" si="515"/>
        <v>0</v>
      </c>
      <c r="AE187" s="53">
        <f t="shared" si="438"/>
        <v>0</v>
      </c>
      <c r="AF187" s="61">
        <f t="shared" si="456"/>
        <v>0</v>
      </c>
      <c r="AG187" s="61">
        <f t="shared" si="457"/>
        <v>0</v>
      </c>
      <c r="AH187" s="53">
        <f t="shared" si="468"/>
        <v>0</v>
      </c>
      <c r="AI187" s="132">
        <f t="shared" si="428"/>
        <v>0</v>
      </c>
      <c r="AJ187" s="82">
        <f t="shared" si="439"/>
        <v>0</v>
      </c>
      <c r="AK187" s="82">
        <f t="shared" si="440"/>
        <v>0</v>
      </c>
      <c r="AL187" s="82">
        <f t="shared" si="441"/>
        <v>0</v>
      </c>
      <c r="AM187" s="82">
        <f t="shared" si="442"/>
        <v>0</v>
      </c>
      <c r="AN187" s="82">
        <f t="shared" si="443"/>
        <v>0</v>
      </c>
      <c r="AO187" s="82">
        <f t="shared" si="444"/>
        <v>0</v>
      </c>
      <c r="AP187" s="82">
        <f t="shared" si="445"/>
        <v>0</v>
      </c>
      <c r="AQ187" s="12">
        <f t="shared" si="469"/>
        <v>0</v>
      </c>
      <c r="AR187" s="30">
        <f t="shared" si="470"/>
        <v>0</v>
      </c>
      <c r="AS187" s="8"/>
      <c r="AT187" s="8"/>
      <c r="AU187" s="8"/>
      <c r="AV187" s="8"/>
      <c r="AW187" s="8"/>
      <c r="AX187" s="8"/>
      <c r="AY187" s="8"/>
      <c r="AZ187" s="8"/>
      <c r="BA187" s="8"/>
      <c r="BB187" s="30">
        <f t="shared" si="471"/>
        <v>0</v>
      </c>
      <c r="BC187" s="8"/>
      <c r="BD187" s="8"/>
      <c r="BE187" s="8"/>
      <c r="BF187" s="30">
        <f t="shared" si="446"/>
        <v>0</v>
      </c>
      <c r="BG187" s="8"/>
      <c r="BH187" s="8"/>
      <c r="BI187" s="8"/>
      <c r="BJ187" s="8"/>
      <c r="BK187" s="8"/>
      <c r="BL187" s="8"/>
      <c r="BM187" s="61">
        <f t="shared" si="458"/>
        <v>0</v>
      </c>
      <c r="BN187" s="8"/>
      <c r="BO187" s="8"/>
      <c r="BP187" s="8"/>
      <c r="BQ187" s="8"/>
      <c r="BR187" s="8"/>
      <c r="BS187" s="8"/>
      <c r="BT187" s="61">
        <f t="shared" si="459"/>
        <v>0</v>
      </c>
      <c r="BU187" s="8"/>
      <c r="BV187" s="8"/>
      <c r="BW187" s="61">
        <f t="shared" si="460"/>
        <v>0</v>
      </c>
      <c r="BX187" s="8"/>
      <c r="BY187" s="8"/>
      <c r="BZ187" s="8"/>
      <c r="CA187" s="8"/>
      <c r="CB187" s="61">
        <f t="shared" si="461"/>
        <v>0</v>
      </c>
      <c r="CC187" s="8"/>
      <c r="CD187" s="8"/>
      <c r="CE187" s="8"/>
      <c r="CF187" s="8"/>
      <c r="CG187" s="61">
        <f t="shared" si="462"/>
        <v>0</v>
      </c>
      <c r="CH187" s="8"/>
      <c r="CI187" s="8"/>
      <c r="CJ187" s="8"/>
      <c r="CK187" s="8"/>
      <c r="CL187" s="61">
        <f t="shared" si="463"/>
        <v>0</v>
      </c>
      <c r="CM187" s="8"/>
      <c r="CN187" s="8"/>
      <c r="CO187" s="8"/>
      <c r="CP187" s="8"/>
      <c r="CQ187" s="8"/>
      <c r="CR187" s="61">
        <f t="shared" si="464"/>
        <v>0</v>
      </c>
      <c r="CS187" s="8"/>
      <c r="CT187" s="8"/>
      <c r="CU187" s="8"/>
      <c r="CV187" s="8"/>
      <c r="CW187" s="61">
        <f t="shared" si="447"/>
        <v>0</v>
      </c>
      <c r="CX187" s="8"/>
      <c r="CY187" s="8"/>
      <c r="CZ187" s="8"/>
      <c r="DA187" s="8"/>
      <c r="DB187" s="61">
        <f t="shared" si="448"/>
        <v>0</v>
      </c>
      <c r="DC187" s="8"/>
      <c r="DD187" s="8"/>
      <c r="DE187" s="8"/>
      <c r="DF187" s="61">
        <f t="shared" si="449"/>
        <v>0</v>
      </c>
      <c r="DG187" s="8"/>
      <c r="DH187" s="8"/>
      <c r="DI187" s="8"/>
      <c r="DJ187" s="61">
        <f t="shared" si="450"/>
        <v>0</v>
      </c>
      <c r="DK187" s="8"/>
      <c r="DL187" s="8"/>
      <c r="DM187" s="8"/>
      <c r="DN187" s="61">
        <f t="shared" si="451"/>
        <v>0</v>
      </c>
      <c r="DO187" s="8"/>
      <c r="DP187" s="8"/>
      <c r="DQ187" s="8"/>
      <c r="DR187" s="61">
        <f t="shared" si="465"/>
        <v>0</v>
      </c>
      <c r="DS187" s="8"/>
      <c r="DT187" s="8"/>
      <c r="DU187" s="8"/>
      <c r="DV187" s="8"/>
      <c r="DW187" s="61">
        <f t="shared" si="407"/>
        <v>0</v>
      </c>
      <c r="DX187" s="8"/>
      <c r="DY187" s="8"/>
      <c r="DZ187" s="8"/>
      <c r="EA187" s="8"/>
      <c r="EB187" s="8"/>
      <c r="EC187" s="8"/>
      <c r="ED187" s="8"/>
      <c r="EE187" s="61">
        <f t="shared" si="466"/>
        <v>0</v>
      </c>
      <c r="EF187" s="8"/>
      <c r="EG187" s="8"/>
      <c r="EH187" s="8"/>
      <c r="EI187" s="8"/>
      <c r="EJ187" s="8"/>
      <c r="EK187" s="8"/>
      <c r="EL187" s="61">
        <f t="shared" si="429"/>
        <v>0</v>
      </c>
      <c r="EM187" s="8"/>
      <c r="EN187" s="8"/>
      <c r="EO187" s="61">
        <f t="shared" si="408"/>
        <v>0</v>
      </c>
      <c r="EP187" s="8"/>
      <c r="EQ187" s="8"/>
      <c r="ER187" s="8"/>
      <c r="ES187" s="8"/>
      <c r="ET187" s="8"/>
      <c r="EU187" s="61">
        <f t="shared" si="430"/>
        <v>0</v>
      </c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61">
        <f t="shared" si="431"/>
        <v>0</v>
      </c>
      <c r="FL187" s="8"/>
      <c r="FM187" s="8"/>
      <c r="FN187" s="61">
        <f t="shared" si="432"/>
        <v>0</v>
      </c>
      <c r="FO187" s="8"/>
      <c r="FP187" s="8"/>
      <c r="FQ187" s="25">
        <f t="shared" ref="FQ187:FQ224" si="521">SUM(FR187:FT187)</f>
        <v>0</v>
      </c>
      <c r="FR187" s="8"/>
      <c r="FS187" s="186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25">
        <f t="shared" si="476"/>
        <v>0</v>
      </c>
      <c r="GH187" s="25">
        <f t="shared" si="474"/>
        <v>0</v>
      </c>
      <c r="GI187" s="25">
        <f t="shared" si="475"/>
        <v>0</v>
      </c>
      <c r="GJ187" s="25">
        <f t="shared" ref="GJ187:GJ200" si="522">GM187+GP187+GS187+GV187+GY187+HB187+HE187+HH187+HL187+HO187+HR187</f>
        <v>0</v>
      </c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221"/>
      <c r="HV187" s="239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</row>
    <row r="188" spans="1:256" s="37" customFormat="1" ht="15.95" hidden="1" customHeight="1">
      <c r="A188" s="46"/>
      <c r="B188" s="46">
        <v>7752</v>
      </c>
      <c r="C188" s="47" t="s">
        <v>436</v>
      </c>
      <c r="D188" s="57">
        <f t="shared" si="452"/>
        <v>50665000</v>
      </c>
      <c r="E188" s="82">
        <f t="shared" si="434"/>
        <v>33800000</v>
      </c>
      <c r="F188" s="61">
        <f t="shared" si="453"/>
        <v>6670000</v>
      </c>
      <c r="G188" s="61">
        <f t="shared" si="454"/>
        <v>0</v>
      </c>
      <c r="H188" s="61">
        <f t="shared" si="467"/>
        <v>0</v>
      </c>
      <c r="I188" s="61">
        <f t="shared" si="467"/>
        <v>0</v>
      </c>
      <c r="J188" s="61">
        <f t="shared" si="455"/>
        <v>11140000</v>
      </c>
      <c r="K188" s="82">
        <f t="shared" si="435"/>
        <v>1130000</v>
      </c>
      <c r="L188" s="82">
        <f t="shared" si="436"/>
        <v>14860000</v>
      </c>
      <c r="M188" s="60">
        <f t="shared" si="406"/>
        <v>0</v>
      </c>
      <c r="N188" s="53">
        <f t="shared" si="437"/>
        <v>0</v>
      </c>
      <c r="O188" s="25">
        <f t="shared" si="472"/>
        <v>0</v>
      </c>
      <c r="P188" s="25">
        <f t="shared" si="505"/>
        <v>0</v>
      </c>
      <c r="Q188" s="25">
        <f t="shared" si="506"/>
        <v>0</v>
      </c>
      <c r="R188" s="25">
        <f t="shared" si="506"/>
        <v>0</v>
      </c>
      <c r="S188" s="25">
        <f t="shared" si="507"/>
        <v>0</v>
      </c>
      <c r="T188" s="25">
        <f t="shared" si="508"/>
        <v>0</v>
      </c>
      <c r="U188" s="25">
        <f t="shared" si="509"/>
        <v>0</v>
      </c>
      <c r="V188" s="25">
        <f t="shared" si="510"/>
        <v>0</v>
      </c>
      <c r="W188" s="25">
        <f t="shared" si="511"/>
        <v>0</v>
      </c>
      <c r="X188" s="25">
        <f t="shared" si="512"/>
        <v>0</v>
      </c>
      <c r="Y188" s="25">
        <f t="shared" si="513"/>
        <v>0</v>
      </c>
      <c r="Z188" s="25">
        <f t="shared" si="514"/>
        <v>0</v>
      </c>
      <c r="AA188" s="25">
        <f t="shared" si="514"/>
        <v>0</v>
      </c>
      <c r="AB188" s="25">
        <f t="shared" si="473"/>
        <v>0</v>
      </c>
      <c r="AC188" s="9">
        <f t="shared" si="473"/>
        <v>0</v>
      </c>
      <c r="AD188" s="25">
        <f t="shared" si="515"/>
        <v>0</v>
      </c>
      <c r="AE188" s="53">
        <f t="shared" si="438"/>
        <v>16865000</v>
      </c>
      <c r="AF188" s="61">
        <f t="shared" si="456"/>
        <v>7000000</v>
      </c>
      <c r="AG188" s="61">
        <f t="shared" si="457"/>
        <v>9865000</v>
      </c>
      <c r="AH188" s="53">
        <f t="shared" si="468"/>
        <v>0</v>
      </c>
      <c r="AI188" s="132">
        <f t="shared" si="428"/>
        <v>0</v>
      </c>
      <c r="AJ188" s="82">
        <f t="shared" si="439"/>
        <v>0</v>
      </c>
      <c r="AK188" s="82">
        <f t="shared" si="440"/>
        <v>0</v>
      </c>
      <c r="AL188" s="82">
        <f t="shared" si="441"/>
        <v>0</v>
      </c>
      <c r="AM188" s="82">
        <f t="shared" si="442"/>
        <v>0</v>
      </c>
      <c r="AN188" s="82">
        <f t="shared" si="443"/>
        <v>0</v>
      </c>
      <c r="AO188" s="82">
        <f t="shared" si="444"/>
        <v>0</v>
      </c>
      <c r="AP188" s="82">
        <f t="shared" si="445"/>
        <v>0</v>
      </c>
      <c r="AQ188" s="12">
        <f t="shared" si="469"/>
        <v>0</v>
      </c>
      <c r="AR188" s="30">
        <f t="shared" si="470"/>
        <v>0</v>
      </c>
      <c r="AS188" s="8"/>
      <c r="AT188" s="8"/>
      <c r="AU188" s="8"/>
      <c r="AV188" s="8"/>
      <c r="AW188" s="8"/>
      <c r="AX188" s="8"/>
      <c r="AY188" s="8"/>
      <c r="AZ188" s="8"/>
      <c r="BA188" s="8"/>
      <c r="BB188" s="30">
        <f t="shared" si="471"/>
        <v>6670000</v>
      </c>
      <c r="BC188" s="8">
        <v>6670000</v>
      </c>
      <c r="BD188" s="8"/>
      <c r="BE188" s="8"/>
      <c r="BF188" s="30">
        <f t="shared" si="446"/>
        <v>7000000</v>
      </c>
      <c r="BG188" s="8"/>
      <c r="BH188" s="8">
        <v>7000000</v>
      </c>
      <c r="BI188" s="8"/>
      <c r="BJ188" s="8"/>
      <c r="BK188" s="8"/>
      <c r="BL188" s="8"/>
      <c r="BM188" s="61">
        <f t="shared" si="458"/>
        <v>0</v>
      </c>
      <c r="BN188" s="8"/>
      <c r="BO188" s="8"/>
      <c r="BP188" s="8"/>
      <c r="BQ188" s="8"/>
      <c r="BR188" s="8"/>
      <c r="BS188" s="8"/>
      <c r="BT188" s="61">
        <f t="shared" si="459"/>
        <v>0</v>
      </c>
      <c r="BU188" s="8"/>
      <c r="BV188" s="8"/>
      <c r="BW188" s="61">
        <f t="shared" si="460"/>
        <v>0</v>
      </c>
      <c r="BX188" s="8"/>
      <c r="BY188" s="8"/>
      <c r="BZ188" s="8"/>
      <c r="CA188" s="8"/>
      <c r="CB188" s="61">
        <f t="shared" si="461"/>
        <v>0</v>
      </c>
      <c r="CC188" s="8"/>
      <c r="CD188" s="8"/>
      <c r="CE188" s="8"/>
      <c r="CF188" s="8"/>
      <c r="CG188" s="61">
        <f t="shared" si="462"/>
        <v>0</v>
      </c>
      <c r="CH188" s="8"/>
      <c r="CI188" s="8"/>
      <c r="CJ188" s="8"/>
      <c r="CK188" s="8"/>
      <c r="CL188" s="61">
        <f t="shared" si="463"/>
        <v>0</v>
      </c>
      <c r="CM188" s="8"/>
      <c r="CN188" s="8"/>
      <c r="CO188" s="8"/>
      <c r="CP188" s="8"/>
      <c r="CQ188" s="8"/>
      <c r="CR188" s="61">
        <f t="shared" si="464"/>
        <v>0</v>
      </c>
      <c r="CS188" s="8"/>
      <c r="CT188" s="8"/>
      <c r="CU188" s="8"/>
      <c r="CV188" s="8"/>
      <c r="CW188" s="61">
        <f t="shared" si="447"/>
        <v>0</v>
      </c>
      <c r="CX188" s="8"/>
      <c r="CY188" s="8"/>
      <c r="CZ188" s="8"/>
      <c r="DA188" s="8"/>
      <c r="DB188" s="61">
        <f t="shared" si="448"/>
        <v>1700000</v>
      </c>
      <c r="DC188" s="8"/>
      <c r="DD188" s="8"/>
      <c r="DE188" s="8">
        <v>1700000</v>
      </c>
      <c r="DF188" s="61">
        <f t="shared" si="449"/>
        <v>10840000</v>
      </c>
      <c r="DG188" s="8">
        <v>10840000</v>
      </c>
      <c r="DH188" s="8"/>
      <c r="DI188" s="8"/>
      <c r="DJ188" s="61">
        <f t="shared" si="450"/>
        <v>300000</v>
      </c>
      <c r="DK188" s="8">
        <v>300000</v>
      </c>
      <c r="DL188" s="8"/>
      <c r="DM188" s="8"/>
      <c r="DN188" s="61">
        <f t="shared" si="451"/>
        <v>0</v>
      </c>
      <c r="DO188" s="8"/>
      <c r="DP188" s="8"/>
      <c r="DQ188" s="8"/>
      <c r="DR188" s="61">
        <f t="shared" si="465"/>
        <v>0</v>
      </c>
      <c r="DS188" s="8"/>
      <c r="DT188" s="8"/>
      <c r="DU188" s="8"/>
      <c r="DV188" s="8"/>
      <c r="DW188" s="61">
        <f t="shared" si="407"/>
        <v>0</v>
      </c>
      <c r="DX188" s="8"/>
      <c r="DY188" s="8"/>
      <c r="DZ188" s="8"/>
      <c r="EA188" s="8"/>
      <c r="EB188" s="8"/>
      <c r="EC188" s="8"/>
      <c r="ED188" s="8"/>
      <c r="EE188" s="61">
        <f t="shared" si="466"/>
        <v>8165000</v>
      </c>
      <c r="EF188" s="8"/>
      <c r="EG188" s="8"/>
      <c r="EH188" s="8"/>
      <c r="EI188" s="8">
        <v>8165000</v>
      </c>
      <c r="EJ188" s="8"/>
      <c r="EK188" s="8"/>
      <c r="EL188" s="61">
        <f t="shared" si="429"/>
        <v>400000</v>
      </c>
      <c r="EM188" s="8">
        <v>400000</v>
      </c>
      <c r="EN188" s="8"/>
      <c r="EO188" s="61">
        <f t="shared" si="408"/>
        <v>0</v>
      </c>
      <c r="EP188" s="8"/>
      <c r="EQ188" s="8"/>
      <c r="ER188" s="8"/>
      <c r="ES188" s="8"/>
      <c r="ET188" s="8"/>
      <c r="EU188" s="61">
        <f t="shared" si="430"/>
        <v>0</v>
      </c>
      <c r="EV188" s="8"/>
      <c r="EW188" s="8"/>
      <c r="EX188" s="8"/>
      <c r="EY188" s="8"/>
      <c r="EZ188" s="8">
        <v>430000</v>
      </c>
      <c r="FA188" s="8"/>
      <c r="FB188" s="8"/>
      <c r="FC188" s="8"/>
      <c r="FD188" s="8"/>
      <c r="FE188" s="8"/>
      <c r="FF188" s="8"/>
      <c r="FG188" s="8">
        <v>300000</v>
      </c>
      <c r="FH188" s="8"/>
      <c r="FI188" s="8"/>
      <c r="FJ188" s="8"/>
      <c r="FK188" s="61">
        <f t="shared" si="431"/>
        <v>3000000</v>
      </c>
      <c r="FL188" s="8">
        <v>3000000</v>
      </c>
      <c r="FM188" s="8"/>
      <c r="FN188" s="61">
        <f t="shared" si="432"/>
        <v>2530000</v>
      </c>
      <c r="FO188" s="8">
        <v>2530000</v>
      </c>
      <c r="FP188" s="8"/>
      <c r="FQ188" s="25">
        <f t="shared" si="521"/>
        <v>0</v>
      </c>
      <c r="FR188" s="8"/>
      <c r="FS188" s="186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25">
        <f t="shared" si="476"/>
        <v>9330000</v>
      </c>
      <c r="GH188" s="25">
        <f t="shared" si="474"/>
        <v>9330000</v>
      </c>
      <c r="GI188" s="25">
        <f t="shared" si="475"/>
        <v>0</v>
      </c>
      <c r="GJ188" s="25">
        <f t="shared" si="522"/>
        <v>0</v>
      </c>
      <c r="GK188" s="8"/>
      <c r="GL188" s="8"/>
      <c r="GM188" s="8"/>
      <c r="GN188" s="8"/>
      <c r="GO188" s="8"/>
      <c r="GP188" s="8"/>
      <c r="GQ188" s="8"/>
      <c r="GR188" s="8"/>
      <c r="GS188" s="8"/>
      <c r="GT188" s="8">
        <v>2500000</v>
      </c>
      <c r="GU188" s="8"/>
      <c r="GV188" s="8"/>
      <c r="GW188" s="8"/>
      <c r="GX188" s="8"/>
      <c r="GY188" s="8"/>
      <c r="GZ188" s="8">
        <v>1300000</v>
      </c>
      <c r="HA188" s="8"/>
      <c r="HB188" s="8"/>
      <c r="HC188" s="8">
        <v>5530000</v>
      </c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221"/>
      <c r="HV188" s="239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</row>
    <row r="189" spans="1:256" s="37" customFormat="1" ht="15.95" hidden="1" customHeight="1">
      <c r="A189" s="46"/>
      <c r="B189" s="46">
        <v>7753</v>
      </c>
      <c r="C189" s="47" t="s">
        <v>601</v>
      </c>
      <c r="D189" s="57">
        <f t="shared" si="452"/>
        <v>0</v>
      </c>
      <c r="E189" s="82">
        <f t="shared" si="434"/>
        <v>0</v>
      </c>
      <c r="F189" s="61">
        <f t="shared" si="453"/>
        <v>0</v>
      </c>
      <c r="G189" s="61">
        <f t="shared" si="454"/>
        <v>0</v>
      </c>
      <c r="H189" s="61">
        <f t="shared" si="467"/>
        <v>0</v>
      </c>
      <c r="I189" s="61">
        <f t="shared" si="467"/>
        <v>0</v>
      </c>
      <c r="J189" s="61">
        <f t="shared" si="455"/>
        <v>0</v>
      </c>
      <c r="K189" s="82">
        <f t="shared" si="435"/>
        <v>0</v>
      </c>
      <c r="L189" s="82">
        <f t="shared" si="436"/>
        <v>0</v>
      </c>
      <c r="M189" s="60">
        <f t="shared" si="406"/>
        <v>0</v>
      </c>
      <c r="N189" s="53">
        <f t="shared" si="437"/>
        <v>0</v>
      </c>
      <c r="O189" s="25">
        <f t="shared" si="472"/>
        <v>0</v>
      </c>
      <c r="P189" s="25">
        <f t="shared" si="505"/>
        <v>0</v>
      </c>
      <c r="Q189" s="25">
        <f t="shared" si="506"/>
        <v>0</v>
      </c>
      <c r="R189" s="25">
        <f t="shared" si="506"/>
        <v>0</v>
      </c>
      <c r="S189" s="25">
        <f t="shared" si="507"/>
        <v>0</v>
      </c>
      <c r="T189" s="25">
        <f t="shared" si="508"/>
        <v>0</v>
      </c>
      <c r="U189" s="25">
        <f t="shared" si="509"/>
        <v>0</v>
      </c>
      <c r="V189" s="25">
        <f t="shared" si="510"/>
        <v>0</v>
      </c>
      <c r="W189" s="25">
        <f t="shared" si="511"/>
        <v>0</v>
      </c>
      <c r="X189" s="25">
        <f t="shared" si="512"/>
        <v>0</v>
      </c>
      <c r="Y189" s="25">
        <f t="shared" si="513"/>
        <v>0</v>
      </c>
      <c r="Z189" s="25">
        <f t="shared" si="514"/>
        <v>0</v>
      </c>
      <c r="AA189" s="25">
        <f t="shared" si="514"/>
        <v>0</v>
      </c>
      <c r="AB189" s="25">
        <f t="shared" si="473"/>
        <v>0</v>
      </c>
      <c r="AC189" s="9">
        <f t="shared" si="473"/>
        <v>0</v>
      </c>
      <c r="AD189" s="25">
        <f t="shared" si="515"/>
        <v>0</v>
      </c>
      <c r="AE189" s="53">
        <f t="shared" si="438"/>
        <v>0</v>
      </c>
      <c r="AF189" s="61">
        <f t="shared" si="456"/>
        <v>0</v>
      </c>
      <c r="AG189" s="61">
        <f t="shared" si="457"/>
        <v>0</v>
      </c>
      <c r="AH189" s="53">
        <f t="shared" si="468"/>
        <v>0</v>
      </c>
      <c r="AI189" s="132">
        <f t="shared" si="428"/>
        <v>0</v>
      </c>
      <c r="AJ189" s="82">
        <f t="shared" si="439"/>
        <v>0</v>
      </c>
      <c r="AK189" s="82">
        <f t="shared" si="440"/>
        <v>0</v>
      </c>
      <c r="AL189" s="82">
        <f t="shared" si="441"/>
        <v>0</v>
      </c>
      <c r="AM189" s="82">
        <f t="shared" si="442"/>
        <v>0</v>
      </c>
      <c r="AN189" s="82">
        <f t="shared" si="443"/>
        <v>0</v>
      </c>
      <c r="AO189" s="82">
        <f t="shared" si="444"/>
        <v>0</v>
      </c>
      <c r="AP189" s="82">
        <f t="shared" si="445"/>
        <v>0</v>
      </c>
      <c r="AQ189" s="12">
        <f t="shared" si="469"/>
        <v>0</v>
      </c>
      <c r="AR189" s="30">
        <f t="shared" si="470"/>
        <v>0</v>
      </c>
      <c r="AS189" s="8"/>
      <c r="AT189" s="8"/>
      <c r="AU189" s="8"/>
      <c r="AV189" s="8"/>
      <c r="AW189" s="8"/>
      <c r="AX189" s="8"/>
      <c r="AY189" s="8"/>
      <c r="AZ189" s="8"/>
      <c r="BA189" s="8"/>
      <c r="BB189" s="30">
        <f t="shared" si="471"/>
        <v>0</v>
      </c>
      <c r="BC189" s="8"/>
      <c r="BD189" s="8"/>
      <c r="BE189" s="8"/>
      <c r="BF189" s="30">
        <f t="shared" si="446"/>
        <v>0</v>
      </c>
      <c r="BG189" s="8"/>
      <c r="BH189" s="8"/>
      <c r="BI189" s="8"/>
      <c r="BJ189" s="8"/>
      <c r="BK189" s="8"/>
      <c r="BL189" s="8"/>
      <c r="BM189" s="61">
        <f t="shared" si="458"/>
        <v>0</v>
      </c>
      <c r="BN189" s="8"/>
      <c r="BO189" s="8"/>
      <c r="BP189" s="8"/>
      <c r="BQ189" s="8"/>
      <c r="BR189" s="8"/>
      <c r="BS189" s="8"/>
      <c r="BT189" s="61">
        <f t="shared" si="459"/>
        <v>0</v>
      </c>
      <c r="BU189" s="8"/>
      <c r="BV189" s="8"/>
      <c r="BW189" s="61">
        <f t="shared" si="460"/>
        <v>0</v>
      </c>
      <c r="BX189" s="8"/>
      <c r="BY189" s="8"/>
      <c r="BZ189" s="8"/>
      <c r="CA189" s="8"/>
      <c r="CB189" s="61">
        <f t="shared" si="461"/>
        <v>0</v>
      </c>
      <c r="CC189" s="8"/>
      <c r="CD189" s="8"/>
      <c r="CE189" s="8"/>
      <c r="CF189" s="8"/>
      <c r="CG189" s="61">
        <f t="shared" si="462"/>
        <v>0</v>
      </c>
      <c r="CH189" s="8"/>
      <c r="CI189" s="8"/>
      <c r="CJ189" s="8"/>
      <c r="CK189" s="8"/>
      <c r="CL189" s="61">
        <f t="shared" si="463"/>
        <v>0</v>
      </c>
      <c r="CM189" s="8"/>
      <c r="CN189" s="8"/>
      <c r="CO189" s="8"/>
      <c r="CP189" s="8"/>
      <c r="CQ189" s="8"/>
      <c r="CR189" s="61">
        <f t="shared" si="464"/>
        <v>0</v>
      </c>
      <c r="CS189" s="8"/>
      <c r="CT189" s="8"/>
      <c r="CU189" s="8"/>
      <c r="CV189" s="8"/>
      <c r="CW189" s="61">
        <f t="shared" si="447"/>
        <v>0</v>
      </c>
      <c r="CX189" s="8"/>
      <c r="CY189" s="8"/>
      <c r="CZ189" s="8"/>
      <c r="DA189" s="8"/>
      <c r="DB189" s="61">
        <f t="shared" si="448"/>
        <v>0</v>
      </c>
      <c r="DC189" s="8"/>
      <c r="DD189" s="8"/>
      <c r="DE189" s="8"/>
      <c r="DF189" s="61">
        <f t="shared" si="449"/>
        <v>0</v>
      </c>
      <c r="DG189" s="8"/>
      <c r="DH189" s="8"/>
      <c r="DI189" s="8"/>
      <c r="DJ189" s="61">
        <f t="shared" si="450"/>
        <v>0</v>
      </c>
      <c r="DK189" s="8"/>
      <c r="DL189" s="8"/>
      <c r="DM189" s="8"/>
      <c r="DN189" s="61">
        <f t="shared" si="451"/>
        <v>0</v>
      </c>
      <c r="DO189" s="8"/>
      <c r="DP189" s="8"/>
      <c r="DQ189" s="8"/>
      <c r="DR189" s="61">
        <f t="shared" si="465"/>
        <v>0</v>
      </c>
      <c r="DS189" s="8"/>
      <c r="DT189" s="8"/>
      <c r="DU189" s="8"/>
      <c r="DV189" s="8"/>
      <c r="DW189" s="61">
        <f t="shared" si="407"/>
        <v>0</v>
      </c>
      <c r="DX189" s="8"/>
      <c r="DY189" s="8"/>
      <c r="DZ189" s="8"/>
      <c r="EA189" s="8"/>
      <c r="EB189" s="8"/>
      <c r="EC189" s="8"/>
      <c r="ED189" s="8"/>
      <c r="EE189" s="61">
        <f t="shared" si="466"/>
        <v>0</v>
      </c>
      <c r="EF189" s="8"/>
      <c r="EG189" s="8"/>
      <c r="EH189" s="8"/>
      <c r="EI189" s="8"/>
      <c r="EJ189" s="8"/>
      <c r="EK189" s="8"/>
      <c r="EL189" s="61">
        <f t="shared" si="429"/>
        <v>0</v>
      </c>
      <c r="EM189" s="8"/>
      <c r="EN189" s="8"/>
      <c r="EO189" s="61">
        <f t="shared" si="408"/>
        <v>0</v>
      </c>
      <c r="EP189" s="8"/>
      <c r="EQ189" s="8"/>
      <c r="ER189" s="8"/>
      <c r="ES189" s="8"/>
      <c r="ET189" s="8"/>
      <c r="EU189" s="61">
        <f t="shared" si="430"/>
        <v>0</v>
      </c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61">
        <f t="shared" si="431"/>
        <v>0</v>
      </c>
      <c r="FL189" s="8"/>
      <c r="FM189" s="8"/>
      <c r="FN189" s="61">
        <f t="shared" si="432"/>
        <v>0</v>
      </c>
      <c r="FO189" s="8"/>
      <c r="FP189" s="8"/>
      <c r="FQ189" s="25">
        <f t="shared" si="521"/>
        <v>0</v>
      </c>
      <c r="FR189" s="8"/>
      <c r="FS189" s="186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25">
        <f t="shared" si="476"/>
        <v>0</v>
      </c>
      <c r="GH189" s="25">
        <f t="shared" si="474"/>
        <v>0</v>
      </c>
      <c r="GI189" s="25">
        <f t="shared" si="475"/>
        <v>0</v>
      </c>
      <c r="GJ189" s="25">
        <f t="shared" si="522"/>
        <v>0</v>
      </c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221"/>
      <c r="HV189" s="239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</row>
    <row r="190" spans="1:256" s="37" customFormat="1" ht="15.95" hidden="1" customHeight="1">
      <c r="A190" s="46"/>
      <c r="B190" s="46">
        <v>7754</v>
      </c>
      <c r="C190" s="49" t="s">
        <v>388</v>
      </c>
      <c r="D190" s="57">
        <f t="shared" si="452"/>
        <v>0</v>
      </c>
      <c r="E190" s="82">
        <f t="shared" si="434"/>
        <v>0</v>
      </c>
      <c r="F190" s="61">
        <f t="shared" si="453"/>
        <v>0</v>
      </c>
      <c r="G190" s="61">
        <f t="shared" si="454"/>
        <v>0</v>
      </c>
      <c r="H190" s="61">
        <f t="shared" si="467"/>
        <v>0</v>
      </c>
      <c r="I190" s="61">
        <f t="shared" si="467"/>
        <v>0</v>
      </c>
      <c r="J190" s="61">
        <f t="shared" si="455"/>
        <v>0</v>
      </c>
      <c r="K190" s="82">
        <f t="shared" si="435"/>
        <v>0</v>
      </c>
      <c r="L190" s="82">
        <f t="shared" si="436"/>
        <v>0</v>
      </c>
      <c r="M190" s="60">
        <f t="shared" si="406"/>
        <v>0</v>
      </c>
      <c r="N190" s="53">
        <f t="shared" si="437"/>
        <v>0</v>
      </c>
      <c r="O190" s="25">
        <f t="shared" si="472"/>
        <v>0</v>
      </c>
      <c r="P190" s="25">
        <f t="shared" si="505"/>
        <v>0</v>
      </c>
      <c r="Q190" s="25">
        <f t="shared" si="506"/>
        <v>0</v>
      </c>
      <c r="R190" s="25">
        <f t="shared" si="506"/>
        <v>0</v>
      </c>
      <c r="S190" s="25">
        <f t="shared" si="507"/>
        <v>0</v>
      </c>
      <c r="T190" s="25">
        <f t="shared" si="508"/>
        <v>0</v>
      </c>
      <c r="U190" s="25">
        <f t="shared" si="509"/>
        <v>0</v>
      </c>
      <c r="V190" s="25">
        <f t="shared" si="510"/>
        <v>0</v>
      </c>
      <c r="W190" s="25">
        <f t="shared" si="511"/>
        <v>0</v>
      </c>
      <c r="X190" s="25">
        <f t="shared" si="512"/>
        <v>0</v>
      </c>
      <c r="Y190" s="25">
        <f t="shared" si="513"/>
        <v>0</v>
      </c>
      <c r="Z190" s="25">
        <f t="shared" si="514"/>
        <v>0</v>
      </c>
      <c r="AA190" s="25">
        <f t="shared" si="514"/>
        <v>0</v>
      </c>
      <c r="AB190" s="25">
        <f t="shared" si="473"/>
        <v>0</v>
      </c>
      <c r="AC190" s="9">
        <f t="shared" si="473"/>
        <v>0</v>
      </c>
      <c r="AD190" s="25">
        <f t="shared" si="515"/>
        <v>0</v>
      </c>
      <c r="AE190" s="53">
        <f t="shared" si="438"/>
        <v>0</v>
      </c>
      <c r="AF190" s="61">
        <f t="shared" si="456"/>
        <v>0</v>
      </c>
      <c r="AG190" s="61">
        <f t="shared" si="457"/>
        <v>0</v>
      </c>
      <c r="AH190" s="53">
        <f t="shared" si="468"/>
        <v>0</v>
      </c>
      <c r="AI190" s="132">
        <f t="shared" si="428"/>
        <v>0</v>
      </c>
      <c r="AJ190" s="82">
        <f t="shared" si="439"/>
        <v>0</v>
      </c>
      <c r="AK190" s="82">
        <f t="shared" si="440"/>
        <v>0</v>
      </c>
      <c r="AL190" s="82">
        <f t="shared" si="441"/>
        <v>0</v>
      </c>
      <c r="AM190" s="82">
        <f t="shared" si="442"/>
        <v>0</v>
      </c>
      <c r="AN190" s="82">
        <f t="shared" si="443"/>
        <v>0</v>
      </c>
      <c r="AO190" s="82">
        <f t="shared" si="444"/>
        <v>0</v>
      </c>
      <c r="AP190" s="82">
        <f t="shared" si="445"/>
        <v>0</v>
      </c>
      <c r="AQ190" s="12">
        <f t="shared" si="469"/>
        <v>0</v>
      </c>
      <c r="AR190" s="30">
        <f t="shared" si="470"/>
        <v>0</v>
      </c>
      <c r="AS190" s="8"/>
      <c r="AT190" s="8"/>
      <c r="AU190" s="8"/>
      <c r="AV190" s="8"/>
      <c r="AW190" s="8"/>
      <c r="AX190" s="8"/>
      <c r="AY190" s="8"/>
      <c r="AZ190" s="8"/>
      <c r="BA190" s="8"/>
      <c r="BB190" s="30">
        <f t="shared" si="471"/>
        <v>0</v>
      </c>
      <c r="BC190" s="8"/>
      <c r="BD190" s="8"/>
      <c r="BE190" s="8"/>
      <c r="BF190" s="30">
        <f t="shared" si="446"/>
        <v>0</v>
      </c>
      <c r="BG190" s="8"/>
      <c r="BH190" s="8"/>
      <c r="BI190" s="8"/>
      <c r="BJ190" s="8"/>
      <c r="BK190" s="8"/>
      <c r="BL190" s="8"/>
      <c r="BM190" s="61">
        <f t="shared" si="458"/>
        <v>0</v>
      </c>
      <c r="BN190" s="8"/>
      <c r="BO190" s="8"/>
      <c r="BP190" s="8"/>
      <c r="BQ190" s="8"/>
      <c r="BR190" s="8"/>
      <c r="BS190" s="8"/>
      <c r="BT190" s="61">
        <f t="shared" si="459"/>
        <v>0</v>
      </c>
      <c r="BU190" s="8"/>
      <c r="BV190" s="8"/>
      <c r="BW190" s="61">
        <f t="shared" si="460"/>
        <v>0</v>
      </c>
      <c r="BX190" s="8"/>
      <c r="BY190" s="8"/>
      <c r="BZ190" s="8"/>
      <c r="CA190" s="8"/>
      <c r="CB190" s="61">
        <f t="shared" si="461"/>
        <v>0</v>
      </c>
      <c r="CC190" s="8"/>
      <c r="CD190" s="8"/>
      <c r="CE190" s="8"/>
      <c r="CF190" s="8"/>
      <c r="CG190" s="61">
        <f t="shared" si="462"/>
        <v>0</v>
      </c>
      <c r="CH190" s="8"/>
      <c r="CI190" s="8"/>
      <c r="CJ190" s="8"/>
      <c r="CK190" s="8"/>
      <c r="CL190" s="61">
        <f t="shared" si="463"/>
        <v>0</v>
      </c>
      <c r="CM190" s="8"/>
      <c r="CN190" s="8"/>
      <c r="CO190" s="8"/>
      <c r="CP190" s="8"/>
      <c r="CQ190" s="8"/>
      <c r="CR190" s="61">
        <f t="shared" si="464"/>
        <v>0</v>
      </c>
      <c r="CS190" s="8"/>
      <c r="CT190" s="8"/>
      <c r="CU190" s="8"/>
      <c r="CV190" s="8"/>
      <c r="CW190" s="61">
        <f t="shared" si="447"/>
        <v>0</v>
      </c>
      <c r="CX190" s="8"/>
      <c r="CY190" s="8"/>
      <c r="CZ190" s="8"/>
      <c r="DA190" s="8"/>
      <c r="DB190" s="61">
        <f t="shared" si="448"/>
        <v>0</v>
      </c>
      <c r="DC190" s="8"/>
      <c r="DD190" s="8"/>
      <c r="DE190" s="8"/>
      <c r="DF190" s="61">
        <f t="shared" si="449"/>
        <v>0</v>
      </c>
      <c r="DG190" s="8"/>
      <c r="DH190" s="8"/>
      <c r="DI190" s="8"/>
      <c r="DJ190" s="61">
        <f t="shared" si="450"/>
        <v>0</v>
      </c>
      <c r="DK190" s="8"/>
      <c r="DL190" s="8"/>
      <c r="DM190" s="8"/>
      <c r="DN190" s="61">
        <f t="shared" si="451"/>
        <v>0</v>
      </c>
      <c r="DO190" s="8"/>
      <c r="DP190" s="8"/>
      <c r="DQ190" s="8"/>
      <c r="DR190" s="61">
        <f t="shared" si="465"/>
        <v>0</v>
      </c>
      <c r="DS190" s="8"/>
      <c r="DT190" s="8"/>
      <c r="DU190" s="8"/>
      <c r="DV190" s="8"/>
      <c r="DW190" s="61">
        <f t="shared" si="407"/>
        <v>0</v>
      </c>
      <c r="DX190" s="8"/>
      <c r="DY190" s="8"/>
      <c r="DZ190" s="8"/>
      <c r="EA190" s="8"/>
      <c r="EB190" s="8"/>
      <c r="EC190" s="8"/>
      <c r="ED190" s="8"/>
      <c r="EE190" s="61">
        <f t="shared" si="466"/>
        <v>0</v>
      </c>
      <c r="EF190" s="8"/>
      <c r="EG190" s="8"/>
      <c r="EH190" s="8"/>
      <c r="EI190" s="8"/>
      <c r="EJ190" s="8"/>
      <c r="EK190" s="8"/>
      <c r="EL190" s="61">
        <f t="shared" si="429"/>
        <v>0</v>
      </c>
      <c r="EM190" s="8"/>
      <c r="EN190" s="8"/>
      <c r="EO190" s="61">
        <f t="shared" si="408"/>
        <v>0</v>
      </c>
      <c r="EP190" s="8"/>
      <c r="EQ190" s="8"/>
      <c r="ER190" s="8"/>
      <c r="ES190" s="8"/>
      <c r="ET190" s="8"/>
      <c r="EU190" s="61">
        <f t="shared" si="430"/>
        <v>0</v>
      </c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61">
        <f t="shared" si="431"/>
        <v>0</v>
      </c>
      <c r="FL190" s="8"/>
      <c r="FM190" s="8"/>
      <c r="FN190" s="61">
        <f t="shared" si="432"/>
        <v>0</v>
      </c>
      <c r="FO190" s="8"/>
      <c r="FP190" s="8"/>
      <c r="FQ190" s="25">
        <f t="shared" si="521"/>
        <v>0</v>
      </c>
      <c r="FR190" s="8"/>
      <c r="FS190" s="186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25">
        <f t="shared" si="476"/>
        <v>0</v>
      </c>
      <c r="GH190" s="25">
        <f t="shared" si="474"/>
        <v>0</v>
      </c>
      <c r="GI190" s="25">
        <f t="shared" si="475"/>
        <v>0</v>
      </c>
      <c r="GJ190" s="25">
        <f t="shared" si="522"/>
        <v>0</v>
      </c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221"/>
      <c r="HV190" s="239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</row>
    <row r="191" spans="1:256" s="37" customFormat="1" ht="15.95" hidden="1" customHeight="1">
      <c r="A191" s="46"/>
      <c r="B191" s="46">
        <v>7755</v>
      </c>
      <c r="C191" s="47" t="s">
        <v>562</v>
      </c>
      <c r="D191" s="57">
        <f t="shared" si="452"/>
        <v>0</v>
      </c>
      <c r="E191" s="82">
        <f t="shared" si="434"/>
        <v>0</v>
      </c>
      <c r="F191" s="61">
        <f t="shared" si="453"/>
        <v>0</v>
      </c>
      <c r="G191" s="61">
        <f t="shared" si="454"/>
        <v>0</v>
      </c>
      <c r="H191" s="61">
        <f t="shared" si="467"/>
        <v>0</v>
      </c>
      <c r="I191" s="61">
        <f t="shared" si="467"/>
        <v>0</v>
      </c>
      <c r="J191" s="61">
        <f t="shared" si="455"/>
        <v>0</v>
      </c>
      <c r="K191" s="82">
        <f t="shared" si="435"/>
        <v>0</v>
      </c>
      <c r="L191" s="82">
        <f t="shared" si="436"/>
        <v>0</v>
      </c>
      <c r="M191" s="60">
        <f t="shared" si="406"/>
        <v>0</v>
      </c>
      <c r="N191" s="53">
        <f t="shared" si="437"/>
        <v>0</v>
      </c>
      <c r="O191" s="25">
        <f t="shared" si="472"/>
        <v>0</v>
      </c>
      <c r="P191" s="25">
        <f t="shared" si="505"/>
        <v>0</v>
      </c>
      <c r="Q191" s="25">
        <f t="shared" si="506"/>
        <v>0</v>
      </c>
      <c r="R191" s="25">
        <f t="shared" si="506"/>
        <v>0</v>
      </c>
      <c r="S191" s="25">
        <f t="shared" si="507"/>
        <v>0</v>
      </c>
      <c r="T191" s="25">
        <f t="shared" si="508"/>
        <v>0</v>
      </c>
      <c r="U191" s="25">
        <f t="shared" si="509"/>
        <v>0</v>
      </c>
      <c r="V191" s="25">
        <f t="shared" si="510"/>
        <v>0</v>
      </c>
      <c r="W191" s="25">
        <f t="shared" si="511"/>
        <v>0</v>
      </c>
      <c r="X191" s="25">
        <f t="shared" si="512"/>
        <v>0</v>
      </c>
      <c r="Y191" s="25">
        <f t="shared" si="513"/>
        <v>0</v>
      </c>
      <c r="Z191" s="25">
        <f t="shared" si="514"/>
        <v>0</v>
      </c>
      <c r="AA191" s="25">
        <f t="shared" si="514"/>
        <v>0</v>
      </c>
      <c r="AB191" s="25">
        <f t="shared" si="473"/>
        <v>0</v>
      </c>
      <c r="AC191" s="9">
        <f t="shared" si="473"/>
        <v>0</v>
      </c>
      <c r="AD191" s="25">
        <f t="shared" si="515"/>
        <v>0</v>
      </c>
      <c r="AE191" s="53">
        <f t="shared" si="438"/>
        <v>0</v>
      </c>
      <c r="AF191" s="61">
        <f t="shared" si="456"/>
        <v>0</v>
      </c>
      <c r="AG191" s="61">
        <f t="shared" si="457"/>
        <v>0</v>
      </c>
      <c r="AH191" s="53">
        <f t="shared" si="468"/>
        <v>0</v>
      </c>
      <c r="AI191" s="132">
        <f t="shared" si="428"/>
        <v>0</v>
      </c>
      <c r="AJ191" s="82">
        <f t="shared" si="439"/>
        <v>0</v>
      </c>
      <c r="AK191" s="82">
        <f t="shared" si="440"/>
        <v>0</v>
      </c>
      <c r="AL191" s="82">
        <f t="shared" si="441"/>
        <v>0</v>
      </c>
      <c r="AM191" s="82">
        <f t="shared" si="442"/>
        <v>0</v>
      </c>
      <c r="AN191" s="82">
        <f t="shared" si="443"/>
        <v>0</v>
      </c>
      <c r="AO191" s="82">
        <f t="shared" si="444"/>
        <v>0</v>
      </c>
      <c r="AP191" s="82">
        <f t="shared" si="445"/>
        <v>0</v>
      </c>
      <c r="AQ191" s="12">
        <f t="shared" si="469"/>
        <v>0</v>
      </c>
      <c r="AR191" s="30">
        <f t="shared" si="470"/>
        <v>0</v>
      </c>
      <c r="AS191" s="8"/>
      <c r="AT191" s="8"/>
      <c r="AU191" s="8"/>
      <c r="AV191" s="8"/>
      <c r="AW191" s="8"/>
      <c r="AX191" s="8"/>
      <c r="AY191" s="8"/>
      <c r="AZ191" s="8"/>
      <c r="BA191" s="8"/>
      <c r="BB191" s="30">
        <f t="shared" si="471"/>
        <v>0</v>
      </c>
      <c r="BC191" s="8"/>
      <c r="BD191" s="8"/>
      <c r="BE191" s="8"/>
      <c r="BF191" s="30">
        <f t="shared" si="446"/>
        <v>0</v>
      </c>
      <c r="BG191" s="8"/>
      <c r="BH191" s="8"/>
      <c r="BI191" s="8"/>
      <c r="BJ191" s="8"/>
      <c r="BK191" s="8"/>
      <c r="BL191" s="8"/>
      <c r="BM191" s="61">
        <f t="shared" si="458"/>
        <v>0</v>
      </c>
      <c r="BN191" s="8"/>
      <c r="BO191" s="8"/>
      <c r="BP191" s="8"/>
      <c r="BQ191" s="8"/>
      <c r="BR191" s="8"/>
      <c r="BS191" s="8"/>
      <c r="BT191" s="61">
        <f t="shared" si="459"/>
        <v>0</v>
      </c>
      <c r="BU191" s="8"/>
      <c r="BV191" s="8"/>
      <c r="BW191" s="61">
        <f t="shared" si="460"/>
        <v>0</v>
      </c>
      <c r="BX191" s="8"/>
      <c r="BY191" s="8"/>
      <c r="BZ191" s="8"/>
      <c r="CA191" s="8"/>
      <c r="CB191" s="61">
        <f t="shared" si="461"/>
        <v>0</v>
      </c>
      <c r="CC191" s="8"/>
      <c r="CD191" s="8"/>
      <c r="CE191" s="8"/>
      <c r="CF191" s="8"/>
      <c r="CG191" s="61">
        <f t="shared" si="462"/>
        <v>0</v>
      </c>
      <c r="CH191" s="8"/>
      <c r="CI191" s="8"/>
      <c r="CJ191" s="8"/>
      <c r="CK191" s="8"/>
      <c r="CL191" s="61">
        <f t="shared" si="463"/>
        <v>0</v>
      </c>
      <c r="CM191" s="8"/>
      <c r="CN191" s="8"/>
      <c r="CO191" s="8"/>
      <c r="CP191" s="8"/>
      <c r="CQ191" s="8"/>
      <c r="CR191" s="61">
        <f t="shared" si="464"/>
        <v>0</v>
      </c>
      <c r="CS191" s="8"/>
      <c r="CT191" s="8"/>
      <c r="CU191" s="8"/>
      <c r="CV191" s="8"/>
      <c r="CW191" s="61">
        <f t="shared" si="447"/>
        <v>0</v>
      </c>
      <c r="CX191" s="8"/>
      <c r="CY191" s="8"/>
      <c r="CZ191" s="8"/>
      <c r="DA191" s="8"/>
      <c r="DB191" s="61">
        <f t="shared" si="448"/>
        <v>0</v>
      </c>
      <c r="DC191" s="8"/>
      <c r="DD191" s="8"/>
      <c r="DE191" s="8"/>
      <c r="DF191" s="61">
        <f t="shared" si="449"/>
        <v>0</v>
      </c>
      <c r="DG191" s="8"/>
      <c r="DH191" s="8"/>
      <c r="DI191" s="8"/>
      <c r="DJ191" s="61">
        <f t="shared" si="450"/>
        <v>0</v>
      </c>
      <c r="DK191" s="8"/>
      <c r="DL191" s="8"/>
      <c r="DM191" s="8"/>
      <c r="DN191" s="61">
        <f t="shared" si="451"/>
        <v>0</v>
      </c>
      <c r="DO191" s="8"/>
      <c r="DP191" s="8"/>
      <c r="DQ191" s="8"/>
      <c r="DR191" s="61">
        <f t="shared" si="465"/>
        <v>0</v>
      </c>
      <c r="DS191" s="8"/>
      <c r="DT191" s="8"/>
      <c r="DU191" s="8"/>
      <c r="DV191" s="8"/>
      <c r="DW191" s="61">
        <f t="shared" si="407"/>
        <v>0</v>
      </c>
      <c r="DX191" s="8"/>
      <c r="DY191" s="8"/>
      <c r="DZ191" s="8"/>
      <c r="EA191" s="8"/>
      <c r="EB191" s="8"/>
      <c r="EC191" s="8"/>
      <c r="ED191" s="8"/>
      <c r="EE191" s="61">
        <f t="shared" si="466"/>
        <v>0</v>
      </c>
      <c r="EF191" s="8"/>
      <c r="EG191" s="8"/>
      <c r="EH191" s="8"/>
      <c r="EI191" s="8"/>
      <c r="EJ191" s="8"/>
      <c r="EK191" s="8"/>
      <c r="EL191" s="61">
        <f t="shared" si="429"/>
        <v>0</v>
      </c>
      <c r="EM191" s="8"/>
      <c r="EN191" s="8"/>
      <c r="EO191" s="61">
        <f t="shared" si="408"/>
        <v>0</v>
      </c>
      <c r="EP191" s="8"/>
      <c r="EQ191" s="8"/>
      <c r="ER191" s="8"/>
      <c r="ES191" s="8"/>
      <c r="ET191" s="8"/>
      <c r="EU191" s="61">
        <f t="shared" si="430"/>
        <v>0</v>
      </c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61">
        <f t="shared" si="431"/>
        <v>0</v>
      </c>
      <c r="FL191" s="8"/>
      <c r="FM191" s="8"/>
      <c r="FN191" s="61">
        <f t="shared" si="432"/>
        <v>0</v>
      </c>
      <c r="FO191" s="8"/>
      <c r="FP191" s="8"/>
      <c r="FQ191" s="25">
        <f t="shared" si="521"/>
        <v>0</v>
      </c>
      <c r="FR191" s="8"/>
      <c r="FS191" s="186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25">
        <f t="shared" si="476"/>
        <v>0</v>
      </c>
      <c r="GH191" s="25">
        <f t="shared" si="474"/>
        <v>0</v>
      </c>
      <c r="GI191" s="25">
        <f t="shared" si="475"/>
        <v>0</v>
      </c>
      <c r="GJ191" s="25">
        <f t="shared" si="522"/>
        <v>0</v>
      </c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221"/>
      <c r="HV191" s="239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</row>
    <row r="192" spans="1:256" s="37" customFormat="1" ht="15.95" hidden="1" customHeight="1">
      <c r="A192" s="46"/>
      <c r="B192" s="46">
        <v>7756</v>
      </c>
      <c r="C192" s="47" t="s">
        <v>563</v>
      </c>
      <c r="D192" s="57">
        <f t="shared" si="452"/>
        <v>96679000</v>
      </c>
      <c r="E192" s="82">
        <f t="shared" si="434"/>
        <v>28555500</v>
      </c>
      <c r="F192" s="61">
        <f t="shared" si="453"/>
        <v>1415000</v>
      </c>
      <c r="G192" s="61">
        <f t="shared" si="454"/>
        <v>1762000</v>
      </c>
      <c r="H192" s="61">
        <f t="shared" si="467"/>
        <v>0</v>
      </c>
      <c r="I192" s="61">
        <f t="shared" si="467"/>
        <v>0</v>
      </c>
      <c r="J192" s="61">
        <f t="shared" si="455"/>
        <v>5975000</v>
      </c>
      <c r="K192" s="82">
        <f t="shared" si="435"/>
        <v>15588500</v>
      </c>
      <c r="L192" s="82">
        <f t="shared" si="436"/>
        <v>3815000</v>
      </c>
      <c r="M192" s="60">
        <f t="shared" si="406"/>
        <v>0</v>
      </c>
      <c r="N192" s="53">
        <f t="shared" si="437"/>
        <v>0</v>
      </c>
      <c r="O192" s="25">
        <f t="shared" si="472"/>
        <v>0</v>
      </c>
      <c r="P192" s="25">
        <f t="shared" si="505"/>
        <v>0</v>
      </c>
      <c r="Q192" s="25">
        <f t="shared" si="506"/>
        <v>0</v>
      </c>
      <c r="R192" s="25">
        <f t="shared" si="506"/>
        <v>0</v>
      </c>
      <c r="S192" s="25">
        <f t="shared" si="507"/>
        <v>0</v>
      </c>
      <c r="T192" s="25">
        <f t="shared" si="508"/>
        <v>0</v>
      </c>
      <c r="U192" s="25">
        <f t="shared" si="509"/>
        <v>0</v>
      </c>
      <c r="V192" s="25">
        <f t="shared" si="510"/>
        <v>0</v>
      </c>
      <c r="W192" s="25">
        <f t="shared" si="511"/>
        <v>0</v>
      </c>
      <c r="X192" s="25">
        <f t="shared" si="512"/>
        <v>0</v>
      </c>
      <c r="Y192" s="25">
        <f t="shared" si="513"/>
        <v>0</v>
      </c>
      <c r="Z192" s="25">
        <f t="shared" si="514"/>
        <v>0</v>
      </c>
      <c r="AA192" s="25">
        <f t="shared" si="514"/>
        <v>0</v>
      </c>
      <c r="AB192" s="25">
        <f t="shared" si="473"/>
        <v>0</v>
      </c>
      <c r="AC192" s="9">
        <f t="shared" si="473"/>
        <v>0</v>
      </c>
      <c r="AD192" s="25">
        <f t="shared" si="515"/>
        <v>0</v>
      </c>
      <c r="AE192" s="53">
        <f t="shared" si="438"/>
        <v>67446000</v>
      </c>
      <c r="AF192" s="61">
        <f t="shared" si="456"/>
        <v>1128000</v>
      </c>
      <c r="AG192" s="61">
        <f t="shared" si="457"/>
        <v>66318000</v>
      </c>
      <c r="AH192" s="53">
        <f t="shared" si="468"/>
        <v>677500</v>
      </c>
      <c r="AI192" s="132">
        <f t="shared" si="428"/>
        <v>0</v>
      </c>
      <c r="AJ192" s="82">
        <f t="shared" si="439"/>
        <v>0</v>
      </c>
      <c r="AK192" s="82">
        <f t="shared" si="440"/>
        <v>165000</v>
      </c>
      <c r="AL192" s="82">
        <f t="shared" si="441"/>
        <v>0</v>
      </c>
      <c r="AM192" s="82">
        <f t="shared" si="442"/>
        <v>100000</v>
      </c>
      <c r="AN192" s="82">
        <f t="shared" si="443"/>
        <v>0</v>
      </c>
      <c r="AO192" s="82">
        <f t="shared" si="444"/>
        <v>412500</v>
      </c>
      <c r="AP192" s="82">
        <f t="shared" si="445"/>
        <v>0</v>
      </c>
      <c r="AQ192" s="12">
        <f t="shared" si="469"/>
        <v>0</v>
      </c>
      <c r="AR192" s="30">
        <f t="shared" si="470"/>
        <v>0</v>
      </c>
      <c r="AS192" s="8"/>
      <c r="AT192" s="8"/>
      <c r="AU192" s="8"/>
      <c r="AV192" s="8"/>
      <c r="AW192" s="8"/>
      <c r="AX192" s="8"/>
      <c r="AY192" s="8"/>
      <c r="AZ192" s="8"/>
      <c r="BA192" s="8">
        <v>840000</v>
      </c>
      <c r="BB192" s="30">
        <f t="shared" si="471"/>
        <v>575000</v>
      </c>
      <c r="BC192" s="8">
        <v>575000</v>
      </c>
      <c r="BD192" s="8"/>
      <c r="BE192" s="8"/>
      <c r="BF192" s="30">
        <f t="shared" si="446"/>
        <v>2990000</v>
      </c>
      <c r="BG192" s="8">
        <v>1762000</v>
      </c>
      <c r="BH192" s="8">
        <v>1128000</v>
      </c>
      <c r="BI192" s="8">
        <v>100000</v>
      </c>
      <c r="BJ192" s="8"/>
      <c r="BK192" s="8"/>
      <c r="BL192" s="8"/>
      <c r="BM192" s="61">
        <f t="shared" si="458"/>
        <v>0</v>
      </c>
      <c r="BN192" s="8"/>
      <c r="BO192" s="8"/>
      <c r="BP192" s="8"/>
      <c r="BQ192" s="8"/>
      <c r="BR192" s="8"/>
      <c r="BS192" s="8"/>
      <c r="BT192" s="61">
        <f>SUM(BV192:BV192)</f>
        <v>1020000</v>
      </c>
      <c r="BV192" s="8">
        <v>1020000</v>
      </c>
      <c r="BW192" s="61">
        <f t="shared" si="460"/>
        <v>275000</v>
      </c>
      <c r="BX192" s="8"/>
      <c r="BY192" s="8"/>
      <c r="BZ192" s="8">
        <v>275000</v>
      </c>
      <c r="CA192" s="8"/>
      <c r="CB192" s="61">
        <f t="shared" si="461"/>
        <v>5545000</v>
      </c>
      <c r="CC192" s="8">
        <v>4705000</v>
      </c>
      <c r="CD192" s="8"/>
      <c r="CE192" s="8">
        <v>840000</v>
      </c>
      <c r="CF192" s="8"/>
      <c r="CG192" s="61">
        <f t="shared" si="462"/>
        <v>470000</v>
      </c>
      <c r="CH192" s="8"/>
      <c r="CI192" s="8"/>
      <c r="CJ192" s="8">
        <v>470000</v>
      </c>
      <c r="CK192" s="8"/>
      <c r="CL192" s="61">
        <f t="shared" si="463"/>
        <v>14904000</v>
      </c>
      <c r="CM192" s="8">
        <v>650000</v>
      </c>
      <c r="CN192" s="8"/>
      <c r="CO192" s="8">
        <v>14254000</v>
      </c>
      <c r="CP192" s="8"/>
      <c r="CQ192" s="8"/>
      <c r="CR192" s="61">
        <f t="shared" si="464"/>
        <v>10185000</v>
      </c>
      <c r="CS192" s="8"/>
      <c r="CT192" s="8"/>
      <c r="CU192" s="8">
        <v>10185000</v>
      </c>
      <c r="CV192" s="8"/>
      <c r="CW192" s="61">
        <f t="shared" si="447"/>
        <v>20442000</v>
      </c>
      <c r="CX192" s="8"/>
      <c r="CY192" s="8"/>
      <c r="CZ192" s="8">
        <v>20442000</v>
      </c>
      <c r="DA192" s="8"/>
      <c r="DB192" s="61">
        <f t="shared" si="448"/>
        <v>13300000</v>
      </c>
      <c r="DC192" s="8"/>
      <c r="DD192" s="8"/>
      <c r="DE192" s="8">
        <v>13300000</v>
      </c>
      <c r="DF192" s="61">
        <f t="shared" si="449"/>
        <v>0</v>
      </c>
      <c r="DG192" s="8"/>
      <c r="DH192" s="8"/>
      <c r="DI192" s="8"/>
      <c r="DJ192" s="61">
        <f t="shared" si="450"/>
        <v>0</v>
      </c>
      <c r="DK192" s="8"/>
      <c r="DL192" s="8"/>
      <c r="DM192" s="8"/>
      <c r="DN192" s="61">
        <f t="shared" si="451"/>
        <v>0</v>
      </c>
      <c r="DO192" s="8"/>
      <c r="DP192" s="8"/>
      <c r="DQ192" s="8"/>
      <c r="DR192" s="61">
        <f t="shared" si="465"/>
        <v>0</v>
      </c>
      <c r="DS192" s="8"/>
      <c r="DT192" s="8"/>
      <c r="DU192" s="8"/>
      <c r="DV192" s="8"/>
      <c r="DW192" s="61">
        <f t="shared" si="407"/>
        <v>3635000</v>
      </c>
      <c r="DX192" s="8">
        <v>3470000</v>
      </c>
      <c r="DY192" s="8"/>
      <c r="DZ192" s="8"/>
      <c r="EA192" s="8"/>
      <c r="EB192" s="8"/>
      <c r="EC192" s="8"/>
      <c r="ED192" s="8">
        <v>165000</v>
      </c>
      <c r="EE192" s="61">
        <f t="shared" si="466"/>
        <v>6956000</v>
      </c>
      <c r="EF192" s="8">
        <v>620000</v>
      </c>
      <c r="EG192" s="8">
        <v>804000</v>
      </c>
      <c r="EH192" s="8"/>
      <c r="EI192" s="8">
        <v>5532000</v>
      </c>
      <c r="EJ192" s="8"/>
      <c r="EK192" s="8"/>
      <c r="EL192" s="61">
        <f t="shared" si="429"/>
        <v>395000</v>
      </c>
      <c r="EM192" s="8">
        <v>395000</v>
      </c>
      <c r="EN192" s="8"/>
      <c r="EO192" s="61">
        <f t="shared" si="408"/>
        <v>2122500</v>
      </c>
      <c r="EP192" s="8">
        <v>1710000</v>
      </c>
      <c r="EQ192" s="8">
        <v>412500</v>
      </c>
      <c r="ER192" s="8"/>
      <c r="ES192" s="8"/>
      <c r="ET192" s="8"/>
      <c r="EU192" s="61">
        <f t="shared" si="430"/>
        <v>7559500</v>
      </c>
      <c r="EV192" s="8">
        <v>7559500</v>
      </c>
      <c r="EW192" s="8"/>
      <c r="EX192" s="8"/>
      <c r="EY192" s="8"/>
      <c r="EZ192" s="8"/>
      <c r="FA192" s="8">
        <v>210000</v>
      </c>
      <c r="FB192" s="8"/>
      <c r="FC192" s="8">
        <v>600000</v>
      </c>
      <c r="FD192" s="8"/>
      <c r="FE192" s="8">
        <v>210000</v>
      </c>
      <c r="FF192" s="8">
        <v>420000</v>
      </c>
      <c r="FG192" s="8"/>
      <c r="FH192" s="8"/>
      <c r="FI192" s="8"/>
      <c r="FJ192" s="8">
        <v>210000</v>
      </c>
      <c r="FK192" s="61">
        <f t="shared" si="431"/>
        <v>505000</v>
      </c>
      <c r="FL192" s="8">
        <v>505000</v>
      </c>
      <c r="FM192" s="8"/>
      <c r="FN192" s="61">
        <f t="shared" si="432"/>
        <v>1544000</v>
      </c>
      <c r="FO192" s="8">
        <v>1544000</v>
      </c>
      <c r="FP192" s="8"/>
      <c r="FQ192" s="25">
        <f t="shared" si="521"/>
        <v>1766000</v>
      </c>
      <c r="FR192" s="8">
        <v>1766000</v>
      </c>
      <c r="FS192" s="186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25">
        <f t="shared" si="476"/>
        <v>0</v>
      </c>
      <c r="GH192" s="25">
        <f t="shared" si="474"/>
        <v>0</v>
      </c>
      <c r="GI192" s="25">
        <f t="shared" si="475"/>
        <v>0</v>
      </c>
      <c r="GJ192" s="25">
        <f t="shared" si="522"/>
        <v>0</v>
      </c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221"/>
      <c r="HV192" s="239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</row>
    <row r="193" spans="1:256" s="37" customFormat="1" ht="15.95" hidden="1" customHeight="1">
      <c r="A193" s="46"/>
      <c r="B193" s="46">
        <v>7757</v>
      </c>
      <c r="C193" s="47" t="s">
        <v>600</v>
      </c>
      <c r="D193" s="57">
        <f t="shared" si="452"/>
        <v>232531600</v>
      </c>
      <c r="E193" s="82">
        <f t="shared" si="434"/>
        <v>162065500</v>
      </c>
      <c r="F193" s="61">
        <f t="shared" si="453"/>
        <v>13630000</v>
      </c>
      <c r="G193" s="61">
        <f t="shared" si="454"/>
        <v>5242000</v>
      </c>
      <c r="H193" s="61">
        <f t="shared" si="467"/>
        <v>0</v>
      </c>
      <c r="I193" s="61">
        <f t="shared" si="467"/>
        <v>0</v>
      </c>
      <c r="J193" s="61">
        <f t="shared" si="455"/>
        <v>43248800</v>
      </c>
      <c r="K193" s="82">
        <f t="shared" si="435"/>
        <v>91451200</v>
      </c>
      <c r="L193" s="82">
        <f t="shared" si="436"/>
        <v>8493500</v>
      </c>
      <c r="M193" s="60">
        <f t="shared" si="406"/>
        <v>0</v>
      </c>
      <c r="N193" s="53">
        <f t="shared" si="437"/>
        <v>0</v>
      </c>
      <c r="O193" s="25">
        <f t="shared" si="472"/>
        <v>0</v>
      </c>
      <c r="P193" s="25">
        <f t="shared" si="505"/>
        <v>0</v>
      </c>
      <c r="Q193" s="25">
        <f t="shared" si="506"/>
        <v>0</v>
      </c>
      <c r="R193" s="25">
        <f t="shared" si="506"/>
        <v>0</v>
      </c>
      <c r="S193" s="25">
        <f t="shared" si="507"/>
        <v>0</v>
      </c>
      <c r="T193" s="25">
        <f t="shared" si="508"/>
        <v>0</v>
      </c>
      <c r="U193" s="25">
        <f t="shared" si="509"/>
        <v>0</v>
      </c>
      <c r="V193" s="25">
        <f t="shared" si="510"/>
        <v>0</v>
      </c>
      <c r="W193" s="25">
        <f t="shared" si="511"/>
        <v>0</v>
      </c>
      <c r="X193" s="25">
        <f t="shared" si="512"/>
        <v>0</v>
      </c>
      <c r="Y193" s="25">
        <f t="shared" si="513"/>
        <v>0</v>
      </c>
      <c r="Z193" s="25">
        <f t="shared" si="514"/>
        <v>0</v>
      </c>
      <c r="AA193" s="25">
        <f t="shared" si="514"/>
        <v>0</v>
      </c>
      <c r="AB193" s="25">
        <f t="shared" si="473"/>
        <v>0</v>
      </c>
      <c r="AC193" s="9">
        <f t="shared" si="473"/>
        <v>0</v>
      </c>
      <c r="AD193" s="25">
        <f t="shared" si="515"/>
        <v>0</v>
      </c>
      <c r="AE193" s="53">
        <f t="shared" si="438"/>
        <v>70466100</v>
      </c>
      <c r="AF193" s="61">
        <f t="shared" si="456"/>
        <v>0</v>
      </c>
      <c r="AG193" s="61">
        <f t="shared" si="457"/>
        <v>70466100</v>
      </c>
      <c r="AH193" s="53">
        <f t="shared" si="468"/>
        <v>0</v>
      </c>
      <c r="AI193" s="132">
        <f t="shared" si="428"/>
        <v>0</v>
      </c>
      <c r="AJ193" s="82">
        <f t="shared" si="439"/>
        <v>0</v>
      </c>
      <c r="AK193" s="82">
        <f t="shared" si="440"/>
        <v>0</v>
      </c>
      <c r="AL193" s="82">
        <f t="shared" si="441"/>
        <v>0</v>
      </c>
      <c r="AM193" s="82">
        <f t="shared" si="442"/>
        <v>0</v>
      </c>
      <c r="AN193" s="82">
        <f t="shared" si="443"/>
        <v>0</v>
      </c>
      <c r="AO193" s="82">
        <f t="shared" si="444"/>
        <v>0</v>
      </c>
      <c r="AP193" s="82">
        <f t="shared" si="445"/>
        <v>0</v>
      </c>
      <c r="AQ193" s="12">
        <f t="shared" si="469"/>
        <v>0</v>
      </c>
      <c r="AR193" s="30">
        <f t="shared" si="470"/>
        <v>0</v>
      </c>
      <c r="AS193" s="8"/>
      <c r="AT193" s="8"/>
      <c r="AU193" s="8"/>
      <c r="AV193" s="8"/>
      <c r="AW193" s="8"/>
      <c r="AX193" s="8"/>
      <c r="AY193" s="8"/>
      <c r="AZ193" s="8"/>
      <c r="BA193" s="8">
        <v>9519000</v>
      </c>
      <c r="BB193" s="30">
        <f t="shared" si="471"/>
        <v>4111000</v>
      </c>
      <c r="BC193" s="8">
        <v>4111000</v>
      </c>
      <c r="BD193" s="8"/>
      <c r="BE193" s="8"/>
      <c r="BF193" s="30">
        <f t="shared" si="446"/>
        <v>5242000</v>
      </c>
      <c r="BG193" s="8">
        <v>5242000</v>
      </c>
      <c r="BH193" s="8"/>
      <c r="BI193" s="8"/>
      <c r="BJ193" s="8"/>
      <c r="BK193" s="8"/>
      <c r="BL193" s="8"/>
      <c r="BM193" s="61">
        <f t="shared" si="458"/>
        <v>23651000</v>
      </c>
      <c r="BN193" s="8"/>
      <c r="BO193" s="8"/>
      <c r="BP193" s="8">
        <v>23651000</v>
      </c>
      <c r="BQ193" s="8"/>
      <c r="BR193" s="8"/>
      <c r="BS193" s="8"/>
      <c r="BT193" s="61">
        <f t="shared" si="459"/>
        <v>6760700</v>
      </c>
      <c r="BU193" s="8">
        <v>6760700</v>
      </c>
      <c r="BV193" s="8"/>
      <c r="BW193" s="61">
        <f t="shared" si="460"/>
        <v>899000</v>
      </c>
      <c r="BX193" s="8"/>
      <c r="BY193" s="8"/>
      <c r="BZ193" s="8">
        <v>899000</v>
      </c>
      <c r="CA193" s="8"/>
      <c r="CB193" s="61">
        <f t="shared" si="461"/>
        <v>12628500</v>
      </c>
      <c r="CC193" s="8">
        <v>12418500</v>
      </c>
      <c r="CD193" s="8"/>
      <c r="CE193" s="8">
        <v>210000</v>
      </c>
      <c r="CF193" s="8"/>
      <c r="CG193" s="61">
        <f t="shared" si="462"/>
        <v>13476500</v>
      </c>
      <c r="CH193" s="8"/>
      <c r="CI193" s="8"/>
      <c r="CJ193" s="8">
        <v>13476500</v>
      </c>
      <c r="CK193" s="8"/>
      <c r="CL193" s="61">
        <f t="shared" si="463"/>
        <v>10456800</v>
      </c>
      <c r="CM193" s="8">
        <v>10456800</v>
      </c>
      <c r="CN193" s="8"/>
      <c r="CO193" s="8"/>
      <c r="CP193" s="8"/>
      <c r="CQ193" s="8"/>
      <c r="CR193" s="61">
        <f t="shared" si="464"/>
        <v>1683200</v>
      </c>
      <c r="CS193" s="8"/>
      <c r="CT193" s="8"/>
      <c r="CU193" s="8">
        <v>1683200</v>
      </c>
      <c r="CV193" s="8"/>
      <c r="CW193" s="61">
        <f t="shared" si="447"/>
        <v>0</v>
      </c>
      <c r="CX193" s="8"/>
      <c r="CY193" s="8"/>
      <c r="CZ193" s="8"/>
      <c r="DA193" s="8"/>
      <c r="DB193" s="61">
        <f t="shared" si="448"/>
        <v>7093000</v>
      </c>
      <c r="DC193" s="8"/>
      <c r="DD193" s="8"/>
      <c r="DE193" s="8">
        <v>7093000</v>
      </c>
      <c r="DF193" s="61">
        <f t="shared" si="449"/>
        <v>6779000</v>
      </c>
      <c r="DG193" s="8">
        <v>6779000</v>
      </c>
      <c r="DH193" s="8"/>
      <c r="DI193" s="8"/>
      <c r="DJ193" s="61">
        <f t="shared" si="450"/>
        <v>6129500</v>
      </c>
      <c r="DK193" s="8"/>
      <c r="DL193" s="8"/>
      <c r="DM193" s="8">
        <v>6129500</v>
      </c>
      <c r="DN193" s="61">
        <f t="shared" si="451"/>
        <v>11844900</v>
      </c>
      <c r="DO193" s="8"/>
      <c r="DP193" s="8"/>
      <c r="DQ193" s="8">
        <v>11844900</v>
      </c>
      <c r="DR193" s="61">
        <f t="shared" si="465"/>
        <v>6833800</v>
      </c>
      <c r="DS193" s="8">
        <v>6833800</v>
      </c>
      <c r="DT193" s="8"/>
      <c r="DU193" s="8"/>
      <c r="DV193" s="8"/>
      <c r="DW193" s="61">
        <f t="shared" si="407"/>
        <v>47446100</v>
      </c>
      <c r="DX193" s="8">
        <v>47446100</v>
      </c>
      <c r="DY193" s="8"/>
      <c r="DZ193" s="8"/>
      <c r="EA193" s="8"/>
      <c r="EB193" s="8"/>
      <c r="EC193" s="8"/>
      <c r="ED193" s="8"/>
      <c r="EE193" s="61">
        <f t="shared" si="466"/>
        <v>5479000</v>
      </c>
      <c r="EF193" s="8"/>
      <c r="EG193" s="8"/>
      <c r="EH193" s="8"/>
      <c r="EI193" s="8">
        <v>5479000</v>
      </c>
      <c r="EJ193" s="8"/>
      <c r="EK193" s="8"/>
      <c r="EL193" s="61">
        <f t="shared" si="429"/>
        <v>3159000</v>
      </c>
      <c r="EM193" s="8">
        <v>3159000</v>
      </c>
      <c r="EN193" s="8"/>
      <c r="EO193" s="61">
        <f t="shared" si="408"/>
        <v>21784000</v>
      </c>
      <c r="EP193" s="8">
        <v>21784000</v>
      </c>
      <c r="EQ193" s="8"/>
      <c r="ER193" s="8"/>
      <c r="ES193" s="8"/>
      <c r="ET193" s="8"/>
      <c r="EU193" s="61">
        <f t="shared" si="430"/>
        <v>0</v>
      </c>
      <c r="EV193" s="8"/>
      <c r="EW193" s="8"/>
      <c r="EX193" s="8"/>
      <c r="EY193" s="8"/>
      <c r="EZ193" s="8"/>
      <c r="FA193" s="8">
        <v>6359500</v>
      </c>
      <c r="FB193" s="8">
        <v>4047000</v>
      </c>
      <c r="FC193" s="8">
        <v>899000</v>
      </c>
      <c r="FD193" s="8"/>
      <c r="FE193" s="8"/>
      <c r="FF193" s="8">
        <v>1604200</v>
      </c>
      <c r="FG193" s="8">
        <v>2955000</v>
      </c>
      <c r="FH193" s="8"/>
      <c r="FI193" s="8"/>
      <c r="FJ193" s="8">
        <v>3197400</v>
      </c>
      <c r="FK193" s="61">
        <f t="shared" si="431"/>
        <v>3919500</v>
      </c>
      <c r="FL193" s="8">
        <v>3919500</v>
      </c>
      <c r="FM193" s="8"/>
      <c r="FN193" s="61">
        <f t="shared" si="432"/>
        <v>3675000</v>
      </c>
      <c r="FO193" s="8">
        <v>3675000</v>
      </c>
      <c r="FP193" s="8"/>
      <c r="FQ193" s="25">
        <f t="shared" si="521"/>
        <v>0</v>
      </c>
      <c r="FR193" s="8"/>
      <c r="FS193" s="186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25">
        <f t="shared" si="476"/>
        <v>899000</v>
      </c>
      <c r="GH193" s="25">
        <f t="shared" si="474"/>
        <v>899000</v>
      </c>
      <c r="GI193" s="25">
        <f t="shared" si="475"/>
        <v>0</v>
      </c>
      <c r="GJ193" s="25">
        <f t="shared" si="522"/>
        <v>0</v>
      </c>
      <c r="GK193" s="8"/>
      <c r="GL193" s="8"/>
      <c r="GM193" s="8"/>
      <c r="GN193" s="8"/>
      <c r="GO193" s="8"/>
      <c r="GP193" s="8"/>
      <c r="GQ193" s="8">
        <v>899000</v>
      </c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221"/>
      <c r="HV193" s="239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</row>
    <row r="194" spans="1:256" s="37" customFormat="1" ht="15.95" hidden="1" customHeight="1">
      <c r="A194" s="46"/>
      <c r="B194" s="46">
        <v>7758</v>
      </c>
      <c r="C194" s="47" t="s">
        <v>437</v>
      </c>
      <c r="D194" s="57">
        <f t="shared" si="452"/>
        <v>2426962544</v>
      </c>
      <c r="E194" s="82">
        <f t="shared" si="434"/>
        <v>646170000</v>
      </c>
      <c r="F194" s="61">
        <f t="shared" si="453"/>
        <v>14140000</v>
      </c>
      <c r="G194" s="61">
        <f t="shared" si="454"/>
        <v>33054000</v>
      </c>
      <c r="H194" s="61">
        <f t="shared" si="467"/>
        <v>0</v>
      </c>
      <c r="I194" s="61">
        <f t="shared" si="467"/>
        <v>0</v>
      </c>
      <c r="J194" s="61">
        <f t="shared" si="455"/>
        <v>162413000</v>
      </c>
      <c r="K194" s="82">
        <f t="shared" si="435"/>
        <v>381453000</v>
      </c>
      <c r="L194" s="82">
        <f t="shared" si="436"/>
        <v>55110000</v>
      </c>
      <c r="M194" s="60">
        <f t="shared" si="406"/>
        <v>0</v>
      </c>
      <c r="N194" s="53">
        <f t="shared" si="437"/>
        <v>0</v>
      </c>
      <c r="O194" s="25">
        <f t="shared" si="472"/>
        <v>0</v>
      </c>
      <c r="P194" s="25">
        <f t="shared" si="505"/>
        <v>0</v>
      </c>
      <c r="Q194" s="25">
        <f t="shared" si="506"/>
        <v>0</v>
      </c>
      <c r="R194" s="25">
        <f t="shared" si="506"/>
        <v>0</v>
      </c>
      <c r="S194" s="25">
        <f t="shared" si="507"/>
        <v>0</v>
      </c>
      <c r="T194" s="25">
        <f t="shared" si="508"/>
        <v>0</v>
      </c>
      <c r="U194" s="25">
        <f t="shared" si="509"/>
        <v>0</v>
      </c>
      <c r="V194" s="25">
        <f t="shared" si="510"/>
        <v>0</v>
      </c>
      <c r="W194" s="25">
        <f t="shared" si="511"/>
        <v>0</v>
      </c>
      <c r="X194" s="25">
        <f t="shared" si="512"/>
        <v>0</v>
      </c>
      <c r="Y194" s="25">
        <f t="shared" si="513"/>
        <v>0</v>
      </c>
      <c r="Z194" s="25">
        <f t="shared" si="514"/>
        <v>0</v>
      </c>
      <c r="AA194" s="25">
        <f t="shared" si="514"/>
        <v>0</v>
      </c>
      <c r="AB194" s="25">
        <f t="shared" si="473"/>
        <v>0</v>
      </c>
      <c r="AC194" s="9">
        <f t="shared" si="473"/>
        <v>0</v>
      </c>
      <c r="AD194" s="25">
        <f t="shared" si="515"/>
        <v>0</v>
      </c>
      <c r="AE194" s="53">
        <f t="shared" si="438"/>
        <v>1728030544</v>
      </c>
      <c r="AF194" s="61">
        <f t="shared" si="456"/>
        <v>79390000</v>
      </c>
      <c r="AG194" s="61">
        <f t="shared" si="457"/>
        <v>1648640544</v>
      </c>
      <c r="AH194" s="53">
        <f t="shared" si="468"/>
        <v>52762000</v>
      </c>
      <c r="AI194" s="132">
        <f t="shared" si="428"/>
        <v>2750000</v>
      </c>
      <c r="AJ194" s="82">
        <f t="shared" si="439"/>
        <v>0</v>
      </c>
      <c r="AK194" s="82">
        <f t="shared" si="440"/>
        <v>0</v>
      </c>
      <c r="AL194" s="82">
        <f t="shared" si="441"/>
        <v>0</v>
      </c>
      <c r="AM194" s="82">
        <f t="shared" si="442"/>
        <v>15804000</v>
      </c>
      <c r="AN194" s="82">
        <f t="shared" si="443"/>
        <v>34208000</v>
      </c>
      <c r="AO194" s="82">
        <f t="shared" si="444"/>
        <v>0</v>
      </c>
      <c r="AP194" s="82">
        <f t="shared" si="445"/>
        <v>0</v>
      </c>
      <c r="AQ194" s="12">
        <f t="shared" si="469"/>
        <v>0</v>
      </c>
      <c r="AR194" s="30">
        <f t="shared" si="470"/>
        <v>0</v>
      </c>
      <c r="AS194" s="8"/>
      <c r="AT194" s="8"/>
      <c r="AU194" s="8"/>
      <c r="AV194" s="8"/>
      <c r="AW194" s="8"/>
      <c r="AX194" s="8"/>
      <c r="AY194" s="8"/>
      <c r="AZ194" s="8"/>
      <c r="BA194" s="8">
        <v>1900000</v>
      </c>
      <c r="BB194" s="30">
        <f t="shared" si="471"/>
        <v>14990000</v>
      </c>
      <c r="BC194" s="8">
        <v>12240000</v>
      </c>
      <c r="BD194" s="8"/>
      <c r="BE194" s="8">
        <v>2750000</v>
      </c>
      <c r="BF194" s="30">
        <f t="shared" si="446"/>
        <v>128248000</v>
      </c>
      <c r="BG194" s="8">
        <v>33054000</v>
      </c>
      <c r="BH194" s="8">
        <v>79390000</v>
      </c>
      <c r="BI194" s="8">
        <v>10350000</v>
      </c>
      <c r="BJ194" s="8"/>
      <c r="BK194" s="8"/>
      <c r="BL194" s="8">
        <v>5454000</v>
      </c>
      <c r="BM194" s="61">
        <f t="shared" si="458"/>
        <v>845846900</v>
      </c>
      <c r="BN194" s="8">
        <v>38800000</v>
      </c>
      <c r="BO194" s="8"/>
      <c r="BP194" s="8">
        <v>807046900</v>
      </c>
      <c r="BQ194" s="8"/>
      <c r="BR194" s="8"/>
      <c r="BS194" s="8"/>
      <c r="BT194" s="61">
        <f t="shared" si="459"/>
        <v>3700000</v>
      </c>
      <c r="BU194" s="8"/>
      <c r="BV194" s="8">
        <v>3700000</v>
      </c>
      <c r="BW194" s="61">
        <f t="shared" si="460"/>
        <v>43440000</v>
      </c>
      <c r="BX194" s="8"/>
      <c r="BY194" s="8"/>
      <c r="BZ194" s="8">
        <v>43440000</v>
      </c>
      <c r="CA194" s="8"/>
      <c r="CB194" s="61">
        <f t="shared" si="461"/>
        <v>70340000</v>
      </c>
      <c r="CC194" s="8">
        <v>1440000</v>
      </c>
      <c r="CD194" s="8"/>
      <c r="CE194" s="8">
        <v>68900000</v>
      </c>
      <c r="CF194" s="8"/>
      <c r="CG194" s="61">
        <f t="shared" si="462"/>
        <v>56315864</v>
      </c>
      <c r="CH194" s="8">
        <v>2160000</v>
      </c>
      <c r="CI194" s="8"/>
      <c r="CJ194" s="8">
        <v>54155864</v>
      </c>
      <c r="CK194" s="8"/>
      <c r="CL194" s="61">
        <f t="shared" si="463"/>
        <v>162154500</v>
      </c>
      <c r="CM194" s="8">
        <v>88613000</v>
      </c>
      <c r="CN194" s="8"/>
      <c r="CO194" s="8">
        <v>39333500</v>
      </c>
      <c r="CP194" s="8">
        <v>34208000</v>
      </c>
      <c r="CQ194" s="8"/>
      <c r="CR194" s="61">
        <f t="shared" si="464"/>
        <v>10500000</v>
      </c>
      <c r="CS194" s="8"/>
      <c r="CT194" s="8"/>
      <c r="CU194" s="8">
        <v>10500000</v>
      </c>
      <c r="CV194" s="8"/>
      <c r="CW194" s="61">
        <f t="shared" si="447"/>
        <v>45450000</v>
      </c>
      <c r="CX194" s="8"/>
      <c r="CY194" s="8"/>
      <c r="CZ194" s="8">
        <v>45450000</v>
      </c>
      <c r="DA194" s="8"/>
      <c r="DB194" s="61">
        <f t="shared" si="448"/>
        <v>18510000</v>
      </c>
      <c r="DC194" s="8"/>
      <c r="DD194" s="8"/>
      <c r="DE194" s="8">
        <v>18510000</v>
      </c>
      <c r="DF194" s="61">
        <f t="shared" si="449"/>
        <v>505719280</v>
      </c>
      <c r="DG194" s="8">
        <v>17990000</v>
      </c>
      <c r="DH194" s="8"/>
      <c r="DI194" s="8">
        <v>487729280</v>
      </c>
      <c r="DJ194" s="61">
        <f t="shared" si="450"/>
        <v>9425000</v>
      </c>
      <c r="DK194" s="8">
        <v>7010000</v>
      </c>
      <c r="DL194" s="8"/>
      <c r="DM194" s="8">
        <v>2415000</v>
      </c>
      <c r="DN194" s="61">
        <f t="shared" si="451"/>
        <v>18545000</v>
      </c>
      <c r="DO194" s="8"/>
      <c r="DP194" s="8"/>
      <c r="DQ194" s="8">
        <v>18545000</v>
      </c>
      <c r="DR194" s="61">
        <f t="shared" si="465"/>
        <v>44115000</v>
      </c>
      <c r="DS194" s="8">
        <v>1800000</v>
      </c>
      <c r="DT194" s="8"/>
      <c r="DU194" s="8">
        <v>42315000</v>
      </c>
      <c r="DV194" s="8"/>
      <c r="DW194" s="61">
        <f t="shared" si="407"/>
        <v>223258000</v>
      </c>
      <c r="DX194" s="8">
        <v>223258000</v>
      </c>
      <c r="DY194" s="8"/>
      <c r="DZ194" s="8"/>
      <c r="EA194" s="8"/>
      <c r="EB194" s="8"/>
      <c r="EC194" s="8"/>
      <c r="ED194" s="8"/>
      <c r="EE194" s="61">
        <f t="shared" si="466"/>
        <v>11200000</v>
      </c>
      <c r="EF194" s="8">
        <v>4600000</v>
      </c>
      <c r="EG194" s="8"/>
      <c r="EH194" s="8"/>
      <c r="EI194" s="8">
        <v>6600000</v>
      </c>
      <c r="EJ194" s="8"/>
      <c r="EK194" s="8"/>
      <c r="EL194" s="61">
        <f t="shared" si="429"/>
        <v>13426000</v>
      </c>
      <c r="EM194" s="8">
        <v>13426000</v>
      </c>
      <c r="EN194" s="8"/>
      <c r="EO194" s="61">
        <f t="shared" si="408"/>
        <v>17350000</v>
      </c>
      <c r="EP194" s="8">
        <v>17350000</v>
      </c>
      <c r="EQ194" s="8"/>
      <c r="ER194" s="8"/>
      <c r="ES194" s="8"/>
      <c r="ET194" s="8"/>
      <c r="EU194" s="61">
        <f t="shared" si="430"/>
        <v>17520000</v>
      </c>
      <c r="EV194" s="8">
        <v>17520000</v>
      </c>
      <c r="EW194" s="8"/>
      <c r="EX194" s="8"/>
      <c r="EY194" s="8"/>
      <c r="EZ194" s="8">
        <v>7055000</v>
      </c>
      <c r="FA194" s="8"/>
      <c r="FB194" s="8">
        <v>8320000</v>
      </c>
      <c r="FC194" s="8">
        <v>10614000</v>
      </c>
      <c r="FD194" s="8">
        <v>5100000</v>
      </c>
      <c r="FE194" s="8">
        <v>32000000</v>
      </c>
      <c r="FF194" s="8">
        <v>4310000</v>
      </c>
      <c r="FG194" s="8">
        <v>7150000</v>
      </c>
      <c r="FH194" s="8">
        <v>23202000</v>
      </c>
      <c r="FI194" s="8">
        <v>1548000</v>
      </c>
      <c r="FJ194" s="8">
        <v>10600000</v>
      </c>
      <c r="FK194" s="61">
        <f t="shared" si="431"/>
        <v>5350000</v>
      </c>
      <c r="FL194" s="8">
        <v>5350000</v>
      </c>
      <c r="FM194" s="8"/>
      <c r="FN194" s="61">
        <f t="shared" si="432"/>
        <v>29820000</v>
      </c>
      <c r="FO194" s="8">
        <v>29820000</v>
      </c>
      <c r="FP194" s="8"/>
      <c r="FQ194" s="25">
        <f t="shared" si="521"/>
        <v>7000000</v>
      </c>
      <c r="FR194" s="8">
        <v>7000000</v>
      </c>
      <c r="FS194" s="186"/>
      <c r="FT194" s="8"/>
      <c r="FU194" s="8">
        <v>7100000</v>
      </c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25">
        <f t="shared" si="476"/>
        <v>5840000</v>
      </c>
      <c r="GH194" s="25">
        <f t="shared" si="474"/>
        <v>5840000</v>
      </c>
      <c r="GI194" s="25">
        <f t="shared" si="475"/>
        <v>0</v>
      </c>
      <c r="GJ194" s="25">
        <f t="shared" si="522"/>
        <v>0</v>
      </c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>
        <v>1760000</v>
      </c>
      <c r="HD194" s="8"/>
      <c r="HE194" s="8"/>
      <c r="HF194" s="8"/>
      <c r="HG194" s="8"/>
      <c r="HH194" s="8"/>
      <c r="HI194" s="8"/>
      <c r="HJ194" s="8"/>
      <c r="HK194" s="8"/>
      <c r="HL194" s="8"/>
      <c r="HM194" s="8">
        <v>4080000</v>
      </c>
      <c r="HN194" s="8"/>
      <c r="HO194" s="8"/>
      <c r="HP194" s="8"/>
      <c r="HQ194" s="8"/>
      <c r="HR194" s="8"/>
      <c r="HS194" s="8"/>
      <c r="HT194" s="8"/>
      <c r="HU194" s="221"/>
      <c r="HV194" s="239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</row>
    <row r="195" spans="1:256" s="37" customFormat="1" ht="15.95" hidden="1" customHeight="1">
      <c r="A195" s="46"/>
      <c r="B195" s="46">
        <v>7761</v>
      </c>
      <c r="C195" s="47" t="s">
        <v>438</v>
      </c>
      <c r="D195" s="57">
        <f t="shared" si="452"/>
        <v>1118682850</v>
      </c>
      <c r="E195" s="82">
        <f t="shared" si="434"/>
        <v>701820750</v>
      </c>
      <c r="F195" s="61">
        <f t="shared" si="453"/>
        <v>61351300</v>
      </c>
      <c r="G195" s="61">
        <f t="shared" si="454"/>
        <v>7122000</v>
      </c>
      <c r="H195" s="61">
        <f t="shared" si="467"/>
        <v>0</v>
      </c>
      <c r="I195" s="61">
        <f t="shared" si="467"/>
        <v>0</v>
      </c>
      <c r="J195" s="61">
        <f t="shared" si="455"/>
        <v>275857350</v>
      </c>
      <c r="K195" s="82">
        <f t="shared" si="435"/>
        <v>304622100</v>
      </c>
      <c r="L195" s="82">
        <f t="shared" si="436"/>
        <v>52868000</v>
      </c>
      <c r="M195" s="60">
        <f t="shared" si="406"/>
        <v>0</v>
      </c>
      <c r="N195" s="53">
        <f t="shared" si="437"/>
        <v>0</v>
      </c>
      <c r="O195" s="25">
        <f t="shared" si="472"/>
        <v>0</v>
      </c>
      <c r="P195" s="25">
        <f t="shared" si="505"/>
        <v>0</v>
      </c>
      <c r="Q195" s="25">
        <f t="shared" si="506"/>
        <v>0</v>
      </c>
      <c r="R195" s="25">
        <f t="shared" si="506"/>
        <v>0</v>
      </c>
      <c r="S195" s="25">
        <f t="shared" si="507"/>
        <v>0</v>
      </c>
      <c r="T195" s="25">
        <f t="shared" si="508"/>
        <v>0</v>
      </c>
      <c r="U195" s="25">
        <f t="shared" si="509"/>
        <v>0</v>
      </c>
      <c r="V195" s="25">
        <f t="shared" si="510"/>
        <v>0</v>
      </c>
      <c r="W195" s="25">
        <f t="shared" si="511"/>
        <v>0</v>
      </c>
      <c r="X195" s="25">
        <f t="shared" si="512"/>
        <v>0</v>
      </c>
      <c r="Y195" s="25">
        <f t="shared" si="513"/>
        <v>0</v>
      </c>
      <c r="Z195" s="25">
        <f t="shared" si="514"/>
        <v>0</v>
      </c>
      <c r="AA195" s="25">
        <f t="shared" si="514"/>
        <v>0</v>
      </c>
      <c r="AB195" s="25">
        <f t="shared" si="473"/>
        <v>0</v>
      </c>
      <c r="AC195" s="9">
        <f t="shared" si="473"/>
        <v>0</v>
      </c>
      <c r="AD195" s="25">
        <f t="shared" si="515"/>
        <v>0</v>
      </c>
      <c r="AE195" s="53">
        <f t="shared" si="438"/>
        <v>402416100</v>
      </c>
      <c r="AF195" s="61">
        <f t="shared" si="456"/>
        <v>3364000</v>
      </c>
      <c r="AG195" s="61">
        <f t="shared" si="457"/>
        <v>399052100</v>
      </c>
      <c r="AH195" s="53">
        <f t="shared" si="468"/>
        <v>14446000</v>
      </c>
      <c r="AI195" s="132">
        <f t="shared" si="428"/>
        <v>0</v>
      </c>
      <c r="AJ195" s="82">
        <f t="shared" si="439"/>
        <v>0</v>
      </c>
      <c r="AK195" s="82">
        <f t="shared" si="440"/>
        <v>0</v>
      </c>
      <c r="AL195" s="82">
        <f t="shared" si="441"/>
        <v>0</v>
      </c>
      <c r="AM195" s="82">
        <f t="shared" si="442"/>
        <v>4210000</v>
      </c>
      <c r="AN195" s="82">
        <f t="shared" si="443"/>
        <v>10236000</v>
      </c>
      <c r="AO195" s="82">
        <f t="shared" si="444"/>
        <v>0</v>
      </c>
      <c r="AP195" s="82">
        <f t="shared" si="445"/>
        <v>0</v>
      </c>
      <c r="AQ195" s="12">
        <f t="shared" si="469"/>
        <v>0</v>
      </c>
      <c r="AR195" s="30">
        <f t="shared" si="470"/>
        <v>0</v>
      </c>
      <c r="AS195" s="8"/>
      <c r="AT195" s="8"/>
      <c r="AU195" s="8"/>
      <c r="AV195" s="8"/>
      <c r="AW195" s="8"/>
      <c r="AX195" s="8"/>
      <c r="AY195" s="8"/>
      <c r="AZ195" s="8"/>
      <c r="BA195" s="8">
        <v>20900000</v>
      </c>
      <c r="BB195" s="30">
        <f t="shared" si="471"/>
        <v>40451300</v>
      </c>
      <c r="BC195" s="8">
        <v>40451300</v>
      </c>
      <c r="BD195" s="8"/>
      <c r="BE195" s="8"/>
      <c r="BF195" s="30">
        <f t="shared" si="446"/>
        <v>14696000</v>
      </c>
      <c r="BG195" s="8">
        <v>7122000</v>
      </c>
      <c r="BH195" s="8">
        <v>3364000</v>
      </c>
      <c r="BI195" s="8">
        <v>4210000</v>
      </c>
      <c r="BJ195" s="8"/>
      <c r="BK195" s="8"/>
      <c r="BL195" s="8"/>
      <c r="BM195" s="61">
        <f t="shared" si="458"/>
        <v>157445100</v>
      </c>
      <c r="BN195" s="8">
        <v>129366700</v>
      </c>
      <c r="BO195" s="8"/>
      <c r="BP195" s="8">
        <v>28078400</v>
      </c>
      <c r="BQ195" s="8"/>
      <c r="BR195" s="8"/>
      <c r="BS195" s="8"/>
      <c r="BT195" s="61">
        <f t="shared" si="459"/>
        <v>17134000</v>
      </c>
      <c r="BU195" s="8"/>
      <c r="BV195" s="8">
        <v>17134000</v>
      </c>
      <c r="BW195" s="61">
        <f t="shared" si="460"/>
        <v>25110300</v>
      </c>
      <c r="BX195" s="8"/>
      <c r="BY195" s="8"/>
      <c r="BZ195" s="8">
        <v>25110300</v>
      </c>
      <c r="CA195" s="8"/>
      <c r="CB195" s="61">
        <f t="shared" si="461"/>
        <v>35721400</v>
      </c>
      <c r="CC195" s="8">
        <v>900000</v>
      </c>
      <c r="CD195" s="8"/>
      <c r="CE195" s="8">
        <v>34821400</v>
      </c>
      <c r="CF195" s="8"/>
      <c r="CG195" s="61">
        <f t="shared" si="462"/>
        <v>37612000</v>
      </c>
      <c r="CH195" s="8"/>
      <c r="CI195" s="8"/>
      <c r="CJ195" s="8">
        <v>37612000</v>
      </c>
      <c r="CK195" s="8"/>
      <c r="CL195" s="61">
        <f t="shared" si="463"/>
        <v>60649000</v>
      </c>
      <c r="CM195" s="8">
        <v>14764000</v>
      </c>
      <c r="CN195" s="8"/>
      <c r="CO195" s="8">
        <v>38424000</v>
      </c>
      <c r="CP195" s="8">
        <v>7461000</v>
      </c>
      <c r="CQ195" s="8"/>
      <c r="CR195" s="61">
        <f t="shared" si="464"/>
        <v>26375000</v>
      </c>
      <c r="CS195" s="8"/>
      <c r="CT195" s="8"/>
      <c r="CU195" s="8">
        <v>26375000</v>
      </c>
      <c r="CV195" s="8"/>
      <c r="CW195" s="61">
        <f t="shared" si="447"/>
        <v>75051000</v>
      </c>
      <c r="CX195" s="8">
        <v>30527000</v>
      </c>
      <c r="CY195" s="8"/>
      <c r="CZ195" s="8">
        <v>44524000</v>
      </c>
      <c r="DA195" s="8"/>
      <c r="DB195" s="61">
        <f t="shared" si="448"/>
        <v>61475000</v>
      </c>
      <c r="DC195" s="8"/>
      <c r="DD195" s="8"/>
      <c r="DE195" s="8">
        <v>61475000</v>
      </c>
      <c r="DF195" s="61">
        <f t="shared" si="449"/>
        <v>67080650</v>
      </c>
      <c r="DG195" s="8">
        <v>50369650</v>
      </c>
      <c r="DH195" s="8"/>
      <c r="DI195" s="8">
        <v>16711000</v>
      </c>
      <c r="DJ195" s="61">
        <f t="shared" si="450"/>
        <v>14390000</v>
      </c>
      <c r="DK195" s="8">
        <v>14390000</v>
      </c>
      <c r="DL195" s="8"/>
      <c r="DM195" s="8"/>
      <c r="DN195" s="61">
        <f t="shared" si="451"/>
        <v>7794000</v>
      </c>
      <c r="DO195" s="8"/>
      <c r="DP195" s="8"/>
      <c r="DQ195" s="8">
        <v>7794000</v>
      </c>
      <c r="DR195" s="61">
        <f t="shared" si="465"/>
        <v>75044000</v>
      </c>
      <c r="DS195" s="8">
        <v>32435000</v>
      </c>
      <c r="DT195" s="8"/>
      <c r="DU195" s="8">
        <v>42609000</v>
      </c>
      <c r="DV195" s="8"/>
      <c r="DW195" s="61">
        <f t="shared" si="407"/>
        <v>18962600</v>
      </c>
      <c r="DX195" s="8">
        <v>18962600</v>
      </c>
      <c r="DY195" s="8"/>
      <c r="DZ195" s="8"/>
      <c r="EA195" s="8"/>
      <c r="EB195" s="8"/>
      <c r="EC195" s="8"/>
      <c r="ED195" s="8"/>
      <c r="EE195" s="61">
        <f t="shared" si="466"/>
        <v>33892000</v>
      </c>
      <c r="EF195" s="8">
        <v>3105000</v>
      </c>
      <c r="EG195" s="8">
        <v>9628000</v>
      </c>
      <c r="EH195" s="8"/>
      <c r="EI195" s="8">
        <v>18384000</v>
      </c>
      <c r="EJ195" s="8">
        <v>2775000</v>
      </c>
      <c r="EK195" s="8"/>
      <c r="EL195" s="61">
        <f t="shared" si="429"/>
        <v>24847000</v>
      </c>
      <c r="EM195" s="8">
        <v>24847000</v>
      </c>
      <c r="EN195" s="8"/>
      <c r="EO195" s="61">
        <f t="shared" si="408"/>
        <v>34427500</v>
      </c>
      <c r="EP195" s="8">
        <v>34427500</v>
      </c>
      <c r="EQ195" s="8"/>
      <c r="ER195" s="8"/>
      <c r="ES195" s="8"/>
      <c r="ET195" s="8"/>
      <c r="EU195" s="61">
        <f t="shared" si="430"/>
        <v>23368000</v>
      </c>
      <c r="EV195" s="8">
        <v>23368000</v>
      </c>
      <c r="EW195" s="8"/>
      <c r="EX195" s="8"/>
      <c r="EY195" s="8"/>
      <c r="EZ195" s="8">
        <v>9070000</v>
      </c>
      <c r="FA195" s="8">
        <v>6810000</v>
      </c>
      <c r="FB195" s="8">
        <v>21995000</v>
      </c>
      <c r="FC195" s="8">
        <v>11612000</v>
      </c>
      <c r="FD195" s="8">
        <v>26440000</v>
      </c>
      <c r="FE195" s="8">
        <v>64343000</v>
      </c>
      <c r="FF195" s="8">
        <v>14300000</v>
      </c>
      <c r="FG195" s="8">
        <v>10625000</v>
      </c>
      <c r="FH195" s="8">
        <v>9804000</v>
      </c>
      <c r="FI195" s="8"/>
      <c r="FJ195" s="8">
        <v>18390000</v>
      </c>
      <c r="FK195" s="61">
        <f t="shared" si="431"/>
        <v>22858000</v>
      </c>
      <c r="FL195" s="8">
        <v>22858000</v>
      </c>
      <c r="FM195" s="8"/>
      <c r="FN195" s="61">
        <f t="shared" si="432"/>
        <v>900000</v>
      </c>
      <c r="FO195" s="8">
        <v>900000</v>
      </c>
      <c r="FP195" s="8"/>
      <c r="FQ195" s="25">
        <f t="shared" si="521"/>
        <v>225000</v>
      </c>
      <c r="FR195" s="8">
        <v>225000</v>
      </c>
      <c r="FS195" s="186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25">
        <f t="shared" si="476"/>
        <v>28885000</v>
      </c>
      <c r="GH195" s="25">
        <f t="shared" si="474"/>
        <v>28885000</v>
      </c>
      <c r="GI195" s="25">
        <f t="shared" si="475"/>
        <v>0</v>
      </c>
      <c r="GJ195" s="25">
        <f t="shared" si="522"/>
        <v>0</v>
      </c>
      <c r="GK195" s="8"/>
      <c r="GL195" s="8"/>
      <c r="GM195" s="8"/>
      <c r="GN195" s="8"/>
      <c r="GO195" s="8"/>
      <c r="GP195" s="8"/>
      <c r="GQ195" s="8">
        <v>1500000</v>
      </c>
      <c r="GR195" s="8"/>
      <c r="GS195" s="8"/>
      <c r="GT195" s="8">
        <v>3950000</v>
      </c>
      <c r="GU195" s="8"/>
      <c r="GV195" s="8"/>
      <c r="GW195" s="8"/>
      <c r="GX195" s="8"/>
      <c r="GY195" s="8"/>
      <c r="GZ195" s="8">
        <v>4743000</v>
      </c>
      <c r="HA195" s="8"/>
      <c r="HB195" s="8"/>
      <c r="HC195" s="8">
        <v>1540000</v>
      </c>
      <c r="HD195" s="8"/>
      <c r="HE195" s="8"/>
      <c r="HF195" s="8"/>
      <c r="HG195" s="8"/>
      <c r="HH195" s="8"/>
      <c r="HI195" s="8">
        <v>14200000</v>
      </c>
      <c r="HJ195" s="8"/>
      <c r="HK195" s="8"/>
      <c r="HL195" s="8"/>
      <c r="HM195" s="8">
        <v>1000000</v>
      </c>
      <c r="HN195" s="8"/>
      <c r="HO195" s="8"/>
      <c r="HP195" s="8"/>
      <c r="HQ195" s="8"/>
      <c r="HR195" s="8"/>
      <c r="HS195" s="8">
        <v>1952000</v>
      </c>
      <c r="HT195" s="8"/>
      <c r="HU195" s="221"/>
      <c r="HV195" s="239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</row>
    <row r="196" spans="1:256" s="37" customFormat="1" ht="15.95" hidden="1" customHeight="1">
      <c r="A196" s="46"/>
      <c r="B196" s="46">
        <v>7762</v>
      </c>
      <c r="C196" s="49" t="s">
        <v>591</v>
      </c>
      <c r="D196" s="57">
        <f t="shared" si="452"/>
        <v>0</v>
      </c>
      <c r="E196" s="82">
        <f t="shared" si="434"/>
        <v>0</v>
      </c>
      <c r="F196" s="61">
        <f t="shared" si="453"/>
        <v>0</v>
      </c>
      <c r="G196" s="61">
        <f t="shared" si="454"/>
        <v>0</v>
      </c>
      <c r="H196" s="61">
        <f t="shared" si="467"/>
        <v>0</v>
      </c>
      <c r="I196" s="61">
        <f t="shared" si="467"/>
        <v>0</v>
      </c>
      <c r="J196" s="61">
        <f t="shared" si="455"/>
        <v>0</v>
      </c>
      <c r="K196" s="82">
        <f t="shared" si="435"/>
        <v>0</v>
      </c>
      <c r="L196" s="82">
        <f t="shared" si="436"/>
        <v>0</v>
      </c>
      <c r="M196" s="60">
        <f t="shared" si="406"/>
        <v>0</v>
      </c>
      <c r="N196" s="53">
        <f t="shared" si="437"/>
        <v>0</v>
      </c>
      <c r="O196" s="25">
        <f t="shared" si="472"/>
        <v>0</v>
      </c>
      <c r="P196" s="25">
        <f t="shared" si="505"/>
        <v>0</v>
      </c>
      <c r="Q196" s="25">
        <f t="shared" si="506"/>
        <v>0</v>
      </c>
      <c r="R196" s="25">
        <f t="shared" si="506"/>
        <v>0</v>
      </c>
      <c r="S196" s="25">
        <f t="shared" si="507"/>
        <v>0</v>
      </c>
      <c r="T196" s="25">
        <f t="shared" si="508"/>
        <v>0</v>
      </c>
      <c r="U196" s="25">
        <f t="shared" si="509"/>
        <v>0</v>
      </c>
      <c r="V196" s="25">
        <f t="shared" si="510"/>
        <v>0</v>
      </c>
      <c r="W196" s="25">
        <f t="shared" si="511"/>
        <v>0</v>
      </c>
      <c r="X196" s="25">
        <f t="shared" si="512"/>
        <v>0</v>
      </c>
      <c r="Y196" s="25">
        <f t="shared" si="513"/>
        <v>0</v>
      </c>
      <c r="Z196" s="25">
        <f t="shared" si="514"/>
        <v>0</v>
      </c>
      <c r="AA196" s="25">
        <f t="shared" si="514"/>
        <v>0</v>
      </c>
      <c r="AB196" s="25">
        <f t="shared" si="473"/>
        <v>0</v>
      </c>
      <c r="AC196" s="9">
        <f t="shared" si="473"/>
        <v>0</v>
      </c>
      <c r="AD196" s="25">
        <f t="shared" si="515"/>
        <v>0</v>
      </c>
      <c r="AE196" s="53">
        <f t="shared" si="438"/>
        <v>0</v>
      </c>
      <c r="AF196" s="61">
        <f t="shared" si="456"/>
        <v>0</v>
      </c>
      <c r="AG196" s="61">
        <f t="shared" si="457"/>
        <v>0</v>
      </c>
      <c r="AH196" s="53">
        <f t="shared" si="468"/>
        <v>0</v>
      </c>
      <c r="AI196" s="132">
        <f t="shared" si="428"/>
        <v>0</v>
      </c>
      <c r="AJ196" s="82">
        <f t="shared" si="439"/>
        <v>0</v>
      </c>
      <c r="AK196" s="82">
        <f t="shared" si="440"/>
        <v>0</v>
      </c>
      <c r="AL196" s="82">
        <f t="shared" si="441"/>
        <v>0</v>
      </c>
      <c r="AM196" s="82">
        <f t="shared" si="442"/>
        <v>0</v>
      </c>
      <c r="AN196" s="82">
        <f t="shared" si="443"/>
        <v>0</v>
      </c>
      <c r="AO196" s="82">
        <f t="shared" si="444"/>
        <v>0</v>
      </c>
      <c r="AP196" s="82">
        <f t="shared" si="445"/>
        <v>0</v>
      </c>
      <c r="AQ196" s="12">
        <f t="shared" si="469"/>
        <v>0</v>
      </c>
      <c r="AR196" s="30">
        <f t="shared" si="470"/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30">
        <f t="shared" si="471"/>
        <v>0</v>
      </c>
      <c r="BC196" s="8"/>
      <c r="BD196" s="8"/>
      <c r="BE196" s="8"/>
      <c r="BF196" s="30">
        <f t="shared" si="446"/>
        <v>0</v>
      </c>
      <c r="BG196" s="8"/>
      <c r="BH196" s="8"/>
      <c r="BI196" s="8"/>
      <c r="BJ196" s="8"/>
      <c r="BK196" s="8"/>
      <c r="BL196" s="8"/>
      <c r="BM196" s="61">
        <f t="shared" si="458"/>
        <v>0</v>
      </c>
      <c r="BN196" s="8"/>
      <c r="BO196" s="8"/>
      <c r="BP196" s="8"/>
      <c r="BQ196" s="8"/>
      <c r="BR196" s="8"/>
      <c r="BS196" s="8"/>
      <c r="BT196" s="61">
        <f t="shared" si="459"/>
        <v>0</v>
      </c>
      <c r="BU196" s="8"/>
      <c r="BV196" s="8"/>
      <c r="BW196" s="61">
        <f t="shared" si="460"/>
        <v>0</v>
      </c>
      <c r="BX196" s="8"/>
      <c r="BY196" s="8"/>
      <c r="BZ196" s="8"/>
      <c r="CA196" s="8"/>
      <c r="CB196" s="61">
        <f t="shared" si="461"/>
        <v>0</v>
      </c>
      <c r="CC196" s="8"/>
      <c r="CD196" s="8"/>
      <c r="CE196" s="8"/>
      <c r="CF196" s="8"/>
      <c r="CG196" s="61">
        <f t="shared" si="462"/>
        <v>0</v>
      </c>
      <c r="CH196" s="8"/>
      <c r="CI196" s="8"/>
      <c r="CJ196" s="8"/>
      <c r="CK196" s="8"/>
      <c r="CL196" s="61">
        <f t="shared" si="463"/>
        <v>0</v>
      </c>
      <c r="CM196" s="8"/>
      <c r="CN196" s="8"/>
      <c r="CO196" s="8"/>
      <c r="CP196" s="8"/>
      <c r="CQ196" s="8"/>
      <c r="CR196" s="61">
        <f t="shared" si="464"/>
        <v>0</v>
      </c>
      <c r="CS196" s="8"/>
      <c r="CT196" s="8"/>
      <c r="CU196" s="8"/>
      <c r="CV196" s="8"/>
      <c r="CW196" s="61">
        <f t="shared" si="447"/>
        <v>0</v>
      </c>
      <c r="CX196" s="8"/>
      <c r="CY196" s="8"/>
      <c r="CZ196" s="8"/>
      <c r="DA196" s="8"/>
      <c r="DB196" s="61">
        <f t="shared" si="448"/>
        <v>0</v>
      </c>
      <c r="DC196" s="8"/>
      <c r="DD196" s="8"/>
      <c r="DE196" s="8"/>
      <c r="DF196" s="61">
        <f t="shared" si="449"/>
        <v>0</v>
      </c>
      <c r="DG196" s="8"/>
      <c r="DH196" s="8"/>
      <c r="DI196" s="8"/>
      <c r="DJ196" s="61">
        <f t="shared" si="450"/>
        <v>0</v>
      </c>
      <c r="DK196" s="8"/>
      <c r="DL196" s="8"/>
      <c r="DM196" s="8"/>
      <c r="DN196" s="61">
        <f t="shared" si="451"/>
        <v>0</v>
      </c>
      <c r="DO196" s="8"/>
      <c r="DP196" s="8"/>
      <c r="DQ196" s="8"/>
      <c r="DR196" s="61">
        <f t="shared" si="465"/>
        <v>0</v>
      </c>
      <c r="DS196" s="8"/>
      <c r="DT196" s="8"/>
      <c r="DU196" s="8"/>
      <c r="DV196" s="8"/>
      <c r="DW196" s="61">
        <f t="shared" si="407"/>
        <v>0</v>
      </c>
      <c r="DX196" s="8"/>
      <c r="DY196" s="8"/>
      <c r="DZ196" s="8"/>
      <c r="EA196" s="8"/>
      <c r="EB196" s="8"/>
      <c r="EC196" s="8"/>
      <c r="ED196" s="8"/>
      <c r="EE196" s="61">
        <f t="shared" si="466"/>
        <v>0</v>
      </c>
      <c r="EF196" s="8"/>
      <c r="EG196" s="8"/>
      <c r="EH196" s="8"/>
      <c r="EI196" s="8"/>
      <c r="EJ196" s="8"/>
      <c r="EK196" s="8"/>
      <c r="EL196" s="61">
        <f t="shared" si="429"/>
        <v>0</v>
      </c>
      <c r="EM196" s="8"/>
      <c r="EN196" s="8"/>
      <c r="EO196" s="61">
        <f t="shared" si="408"/>
        <v>0</v>
      </c>
      <c r="EP196" s="8"/>
      <c r="EQ196" s="8"/>
      <c r="ER196" s="8"/>
      <c r="ES196" s="8"/>
      <c r="ET196" s="8"/>
      <c r="EU196" s="61">
        <f t="shared" si="430"/>
        <v>0</v>
      </c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61">
        <f t="shared" si="431"/>
        <v>0</v>
      </c>
      <c r="FL196" s="8"/>
      <c r="FM196" s="8"/>
      <c r="FN196" s="61">
        <f t="shared" si="432"/>
        <v>0</v>
      </c>
      <c r="FO196" s="8"/>
      <c r="FP196" s="8"/>
      <c r="FQ196" s="25">
        <f t="shared" si="521"/>
        <v>0</v>
      </c>
      <c r="FR196" s="8"/>
      <c r="FS196" s="186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25">
        <f t="shared" si="476"/>
        <v>0</v>
      </c>
      <c r="GH196" s="25">
        <f t="shared" si="474"/>
        <v>0</v>
      </c>
      <c r="GI196" s="25">
        <f t="shared" si="475"/>
        <v>0</v>
      </c>
      <c r="GJ196" s="25">
        <f t="shared" si="522"/>
        <v>0</v>
      </c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221"/>
      <c r="HV196" s="239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</row>
    <row r="197" spans="1:256" s="37" customFormat="1" ht="15.95" hidden="1" customHeight="1">
      <c r="A197" s="46"/>
      <c r="B197" s="46">
        <v>7763</v>
      </c>
      <c r="C197" s="49" t="s">
        <v>613</v>
      </c>
      <c r="D197" s="57">
        <f t="shared" si="452"/>
        <v>0</v>
      </c>
      <c r="E197" s="82">
        <f t="shared" si="434"/>
        <v>0</v>
      </c>
      <c r="F197" s="61">
        <f t="shared" si="453"/>
        <v>0</v>
      </c>
      <c r="G197" s="61">
        <f t="shared" si="454"/>
        <v>0</v>
      </c>
      <c r="H197" s="61">
        <f t="shared" si="467"/>
        <v>0</v>
      </c>
      <c r="I197" s="61">
        <f t="shared" si="467"/>
        <v>0</v>
      </c>
      <c r="J197" s="61">
        <f t="shared" si="455"/>
        <v>0</v>
      </c>
      <c r="K197" s="82">
        <f t="shared" si="435"/>
        <v>0</v>
      </c>
      <c r="L197" s="82">
        <f t="shared" si="436"/>
        <v>0</v>
      </c>
      <c r="M197" s="60">
        <f t="shared" si="406"/>
        <v>0</v>
      </c>
      <c r="N197" s="53">
        <f t="shared" si="437"/>
        <v>0</v>
      </c>
      <c r="O197" s="25">
        <f t="shared" si="472"/>
        <v>0</v>
      </c>
      <c r="P197" s="25">
        <f t="shared" si="505"/>
        <v>0</v>
      </c>
      <c r="Q197" s="25">
        <f t="shared" si="506"/>
        <v>0</v>
      </c>
      <c r="R197" s="25">
        <f t="shared" si="506"/>
        <v>0</v>
      </c>
      <c r="S197" s="25">
        <f t="shared" si="507"/>
        <v>0</v>
      </c>
      <c r="T197" s="25">
        <f t="shared" si="508"/>
        <v>0</v>
      </c>
      <c r="U197" s="25">
        <f t="shared" si="509"/>
        <v>0</v>
      </c>
      <c r="V197" s="25">
        <f t="shared" si="510"/>
        <v>0</v>
      </c>
      <c r="W197" s="25">
        <f t="shared" si="511"/>
        <v>0</v>
      </c>
      <c r="X197" s="25">
        <f t="shared" si="512"/>
        <v>0</v>
      </c>
      <c r="Y197" s="25">
        <f t="shared" si="513"/>
        <v>0</v>
      </c>
      <c r="Z197" s="25">
        <f t="shared" si="514"/>
        <v>0</v>
      </c>
      <c r="AA197" s="25">
        <f t="shared" si="514"/>
        <v>0</v>
      </c>
      <c r="AB197" s="25">
        <f t="shared" si="473"/>
        <v>0</v>
      </c>
      <c r="AC197" s="9">
        <f t="shared" si="473"/>
        <v>0</v>
      </c>
      <c r="AD197" s="25">
        <f t="shared" si="515"/>
        <v>0</v>
      </c>
      <c r="AE197" s="53">
        <f t="shared" si="438"/>
        <v>0</v>
      </c>
      <c r="AF197" s="61">
        <f t="shared" si="456"/>
        <v>0</v>
      </c>
      <c r="AG197" s="61">
        <f t="shared" si="457"/>
        <v>0</v>
      </c>
      <c r="AH197" s="53">
        <f t="shared" si="468"/>
        <v>0</v>
      </c>
      <c r="AI197" s="132">
        <f t="shared" si="428"/>
        <v>0</v>
      </c>
      <c r="AJ197" s="82">
        <f t="shared" si="439"/>
        <v>0</v>
      </c>
      <c r="AK197" s="82">
        <f t="shared" si="440"/>
        <v>0</v>
      </c>
      <c r="AL197" s="82">
        <f t="shared" si="441"/>
        <v>0</v>
      </c>
      <c r="AM197" s="82">
        <f t="shared" si="442"/>
        <v>0</v>
      </c>
      <c r="AN197" s="82">
        <f t="shared" si="443"/>
        <v>0</v>
      </c>
      <c r="AO197" s="82">
        <f t="shared" si="444"/>
        <v>0</v>
      </c>
      <c r="AP197" s="82">
        <f t="shared" si="445"/>
        <v>0</v>
      </c>
      <c r="AQ197" s="12">
        <f t="shared" si="469"/>
        <v>0</v>
      </c>
      <c r="AR197" s="30">
        <f t="shared" si="470"/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30">
        <f t="shared" si="471"/>
        <v>0</v>
      </c>
      <c r="BC197" s="8"/>
      <c r="BD197" s="8"/>
      <c r="BE197" s="8"/>
      <c r="BF197" s="30">
        <f t="shared" si="446"/>
        <v>0</v>
      </c>
      <c r="BG197" s="8"/>
      <c r="BH197" s="8"/>
      <c r="BI197" s="8"/>
      <c r="BJ197" s="8"/>
      <c r="BK197" s="8"/>
      <c r="BL197" s="8"/>
      <c r="BM197" s="61">
        <f t="shared" si="458"/>
        <v>0</v>
      </c>
      <c r="BN197" s="8"/>
      <c r="BO197" s="8"/>
      <c r="BP197" s="8"/>
      <c r="BQ197" s="8"/>
      <c r="BR197" s="8"/>
      <c r="BS197" s="8"/>
      <c r="BT197" s="61">
        <f t="shared" si="459"/>
        <v>0</v>
      </c>
      <c r="BU197" s="8"/>
      <c r="BV197" s="8"/>
      <c r="BW197" s="61">
        <f t="shared" si="460"/>
        <v>0</v>
      </c>
      <c r="BX197" s="8"/>
      <c r="BY197" s="8"/>
      <c r="BZ197" s="8"/>
      <c r="CA197" s="8"/>
      <c r="CB197" s="61">
        <f t="shared" si="461"/>
        <v>0</v>
      </c>
      <c r="CC197" s="8"/>
      <c r="CD197" s="8"/>
      <c r="CE197" s="8"/>
      <c r="CF197" s="8"/>
      <c r="CG197" s="61">
        <f t="shared" si="462"/>
        <v>0</v>
      </c>
      <c r="CH197" s="8"/>
      <c r="CI197" s="8"/>
      <c r="CJ197" s="8"/>
      <c r="CK197" s="8"/>
      <c r="CL197" s="61">
        <f t="shared" si="463"/>
        <v>0</v>
      </c>
      <c r="CM197" s="8"/>
      <c r="CN197" s="8"/>
      <c r="CO197" s="8"/>
      <c r="CP197" s="8"/>
      <c r="CQ197" s="8"/>
      <c r="CR197" s="61">
        <f t="shared" si="464"/>
        <v>0</v>
      </c>
      <c r="CS197" s="8"/>
      <c r="CT197" s="8"/>
      <c r="CU197" s="8"/>
      <c r="CV197" s="8"/>
      <c r="CW197" s="61">
        <f t="shared" si="447"/>
        <v>0</v>
      </c>
      <c r="CX197" s="8"/>
      <c r="CY197" s="8"/>
      <c r="CZ197" s="8"/>
      <c r="DA197" s="8"/>
      <c r="DB197" s="61">
        <f t="shared" si="448"/>
        <v>0</v>
      </c>
      <c r="DC197" s="8"/>
      <c r="DD197" s="8"/>
      <c r="DE197" s="8"/>
      <c r="DF197" s="61">
        <f t="shared" si="449"/>
        <v>0</v>
      </c>
      <c r="DG197" s="8"/>
      <c r="DH197" s="8"/>
      <c r="DI197" s="8"/>
      <c r="DJ197" s="61">
        <f t="shared" si="450"/>
        <v>0</v>
      </c>
      <c r="DK197" s="8"/>
      <c r="DL197" s="8"/>
      <c r="DM197" s="8"/>
      <c r="DN197" s="61">
        <f t="shared" si="451"/>
        <v>0</v>
      </c>
      <c r="DO197" s="8"/>
      <c r="DP197" s="8"/>
      <c r="DQ197" s="8"/>
      <c r="DR197" s="61">
        <f t="shared" si="465"/>
        <v>0</v>
      </c>
      <c r="DS197" s="8"/>
      <c r="DT197" s="8"/>
      <c r="DU197" s="8"/>
      <c r="DV197" s="8"/>
      <c r="DW197" s="61">
        <f t="shared" si="407"/>
        <v>0</v>
      </c>
      <c r="DX197" s="8"/>
      <c r="DY197" s="8"/>
      <c r="DZ197" s="8"/>
      <c r="EA197" s="8"/>
      <c r="EB197" s="8"/>
      <c r="EC197" s="8"/>
      <c r="ED197" s="8"/>
      <c r="EE197" s="61">
        <f t="shared" si="466"/>
        <v>0</v>
      </c>
      <c r="EF197" s="8"/>
      <c r="EG197" s="8"/>
      <c r="EH197" s="8"/>
      <c r="EI197" s="8"/>
      <c r="EJ197" s="8"/>
      <c r="EK197" s="8"/>
      <c r="EL197" s="61">
        <f t="shared" si="429"/>
        <v>0</v>
      </c>
      <c r="EM197" s="8"/>
      <c r="EN197" s="8"/>
      <c r="EO197" s="61">
        <f t="shared" si="408"/>
        <v>0</v>
      </c>
      <c r="EP197" s="8"/>
      <c r="EQ197" s="8"/>
      <c r="ER197" s="8"/>
      <c r="ES197" s="8"/>
      <c r="ET197" s="8"/>
      <c r="EU197" s="61">
        <f t="shared" si="430"/>
        <v>0</v>
      </c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61">
        <f t="shared" si="431"/>
        <v>0</v>
      </c>
      <c r="FL197" s="8"/>
      <c r="FM197" s="8"/>
      <c r="FN197" s="61">
        <f t="shared" si="432"/>
        <v>0</v>
      </c>
      <c r="FO197" s="8"/>
      <c r="FP197" s="8"/>
      <c r="FQ197" s="25">
        <f t="shared" si="521"/>
        <v>0</v>
      </c>
      <c r="FR197" s="8"/>
      <c r="FS197" s="186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25">
        <f t="shared" si="476"/>
        <v>0</v>
      </c>
      <c r="GH197" s="25">
        <f t="shared" si="474"/>
        <v>0</v>
      </c>
      <c r="GI197" s="25">
        <f t="shared" si="475"/>
        <v>0</v>
      </c>
      <c r="GJ197" s="25">
        <f t="shared" si="522"/>
        <v>0</v>
      </c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221"/>
      <c r="HV197" s="239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</row>
    <row r="198" spans="1:256" s="37" customFormat="1" ht="15.95" hidden="1" customHeight="1">
      <c r="A198" s="46"/>
      <c r="B198" s="46">
        <v>7764</v>
      </c>
      <c r="C198" s="47" t="s">
        <v>372</v>
      </c>
      <c r="D198" s="57">
        <f t="shared" si="452"/>
        <v>0</v>
      </c>
      <c r="E198" s="82">
        <f t="shared" si="434"/>
        <v>0</v>
      </c>
      <c r="F198" s="61">
        <f t="shared" si="453"/>
        <v>0</v>
      </c>
      <c r="G198" s="61">
        <f t="shared" si="454"/>
        <v>0</v>
      </c>
      <c r="H198" s="61">
        <f t="shared" si="467"/>
        <v>0</v>
      </c>
      <c r="I198" s="61">
        <f t="shared" si="467"/>
        <v>0</v>
      </c>
      <c r="J198" s="61">
        <f t="shared" si="455"/>
        <v>0</v>
      </c>
      <c r="K198" s="82">
        <f t="shared" si="435"/>
        <v>0</v>
      </c>
      <c r="L198" s="82">
        <f t="shared" si="436"/>
        <v>0</v>
      </c>
      <c r="M198" s="60">
        <f t="shared" si="406"/>
        <v>0</v>
      </c>
      <c r="N198" s="53">
        <f t="shared" si="437"/>
        <v>0</v>
      </c>
      <c r="O198" s="25">
        <f t="shared" si="472"/>
        <v>0</v>
      </c>
      <c r="P198" s="25">
        <f t="shared" si="505"/>
        <v>0</v>
      </c>
      <c r="Q198" s="25">
        <f t="shared" si="506"/>
        <v>0</v>
      </c>
      <c r="R198" s="25">
        <f t="shared" si="506"/>
        <v>0</v>
      </c>
      <c r="S198" s="25">
        <f t="shared" si="507"/>
        <v>0</v>
      </c>
      <c r="T198" s="25">
        <f t="shared" si="508"/>
        <v>0</v>
      </c>
      <c r="U198" s="25">
        <f t="shared" si="509"/>
        <v>0</v>
      </c>
      <c r="V198" s="25">
        <f t="shared" si="510"/>
        <v>0</v>
      </c>
      <c r="W198" s="25">
        <f t="shared" si="511"/>
        <v>0</v>
      </c>
      <c r="X198" s="25">
        <f t="shared" si="512"/>
        <v>0</v>
      </c>
      <c r="Y198" s="25">
        <f t="shared" si="513"/>
        <v>0</v>
      </c>
      <c r="Z198" s="25">
        <f t="shared" si="514"/>
        <v>0</v>
      </c>
      <c r="AA198" s="25">
        <f t="shared" si="514"/>
        <v>0</v>
      </c>
      <c r="AB198" s="25">
        <f t="shared" si="473"/>
        <v>0</v>
      </c>
      <c r="AC198" s="9">
        <f t="shared" si="473"/>
        <v>0</v>
      </c>
      <c r="AD198" s="25">
        <f t="shared" si="515"/>
        <v>0</v>
      </c>
      <c r="AE198" s="53">
        <f t="shared" si="438"/>
        <v>0</v>
      </c>
      <c r="AF198" s="61">
        <f t="shared" si="456"/>
        <v>0</v>
      </c>
      <c r="AG198" s="61">
        <f t="shared" si="457"/>
        <v>0</v>
      </c>
      <c r="AH198" s="53">
        <f t="shared" si="468"/>
        <v>0</v>
      </c>
      <c r="AI198" s="132">
        <f t="shared" si="428"/>
        <v>0</v>
      </c>
      <c r="AJ198" s="82">
        <f t="shared" si="439"/>
        <v>0</v>
      </c>
      <c r="AK198" s="82">
        <f t="shared" si="440"/>
        <v>0</v>
      </c>
      <c r="AL198" s="82">
        <f t="shared" si="441"/>
        <v>0</v>
      </c>
      <c r="AM198" s="82">
        <f t="shared" si="442"/>
        <v>0</v>
      </c>
      <c r="AN198" s="82">
        <f t="shared" si="443"/>
        <v>0</v>
      </c>
      <c r="AO198" s="82">
        <f t="shared" si="444"/>
        <v>0</v>
      </c>
      <c r="AP198" s="82">
        <f t="shared" si="445"/>
        <v>0</v>
      </c>
      <c r="AQ198" s="12">
        <f t="shared" si="469"/>
        <v>0</v>
      </c>
      <c r="AR198" s="30">
        <f t="shared" si="470"/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30">
        <f t="shared" si="471"/>
        <v>0</v>
      </c>
      <c r="BC198" s="8"/>
      <c r="BD198" s="8"/>
      <c r="BE198" s="8"/>
      <c r="BF198" s="30">
        <f t="shared" si="446"/>
        <v>0</v>
      </c>
      <c r="BG198" s="8"/>
      <c r="BH198" s="8"/>
      <c r="BI198" s="8"/>
      <c r="BJ198" s="8"/>
      <c r="BK198" s="8"/>
      <c r="BL198" s="8"/>
      <c r="BM198" s="61">
        <f t="shared" si="458"/>
        <v>0</v>
      </c>
      <c r="BN198" s="8"/>
      <c r="BO198" s="8"/>
      <c r="BP198" s="8"/>
      <c r="BQ198" s="8"/>
      <c r="BR198" s="8"/>
      <c r="BS198" s="8"/>
      <c r="BT198" s="61">
        <f t="shared" si="459"/>
        <v>0</v>
      </c>
      <c r="BU198" s="8"/>
      <c r="BV198" s="8"/>
      <c r="BW198" s="61">
        <f t="shared" si="460"/>
        <v>0</v>
      </c>
      <c r="BX198" s="8"/>
      <c r="BY198" s="8"/>
      <c r="BZ198" s="8"/>
      <c r="CA198" s="8"/>
      <c r="CB198" s="61">
        <f t="shared" si="461"/>
        <v>0</v>
      </c>
      <c r="CC198" s="8"/>
      <c r="CD198" s="8"/>
      <c r="CE198" s="8"/>
      <c r="CF198" s="8"/>
      <c r="CG198" s="61">
        <f t="shared" si="462"/>
        <v>0</v>
      </c>
      <c r="CH198" s="8"/>
      <c r="CI198" s="8"/>
      <c r="CJ198" s="8"/>
      <c r="CK198" s="8"/>
      <c r="CL198" s="61">
        <f t="shared" si="463"/>
        <v>0</v>
      </c>
      <c r="CM198" s="8"/>
      <c r="CN198" s="8"/>
      <c r="CO198" s="8"/>
      <c r="CP198" s="8"/>
      <c r="CQ198" s="8"/>
      <c r="CR198" s="61">
        <f t="shared" si="464"/>
        <v>0</v>
      </c>
      <c r="CS198" s="8"/>
      <c r="CT198" s="8"/>
      <c r="CU198" s="8"/>
      <c r="CV198" s="8"/>
      <c r="CW198" s="61">
        <f t="shared" si="447"/>
        <v>0</v>
      </c>
      <c r="CX198" s="8"/>
      <c r="CY198" s="8"/>
      <c r="CZ198" s="8"/>
      <c r="DA198" s="8"/>
      <c r="DB198" s="61">
        <f t="shared" si="448"/>
        <v>0</v>
      </c>
      <c r="DC198" s="8"/>
      <c r="DD198" s="8"/>
      <c r="DE198" s="8"/>
      <c r="DF198" s="61">
        <f t="shared" si="449"/>
        <v>0</v>
      </c>
      <c r="DG198" s="8"/>
      <c r="DH198" s="8"/>
      <c r="DI198" s="8"/>
      <c r="DJ198" s="61">
        <f t="shared" si="450"/>
        <v>0</v>
      </c>
      <c r="DK198" s="8"/>
      <c r="DL198" s="8"/>
      <c r="DM198" s="8"/>
      <c r="DN198" s="61">
        <f t="shared" si="451"/>
        <v>0</v>
      </c>
      <c r="DO198" s="8"/>
      <c r="DP198" s="8"/>
      <c r="DQ198" s="8"/>
      <c r="DR198" s="61">
        <f t="shared" si="465"/>
        <v>0</v>
      </c>
      <c r="DS198" s="8"/>
      <c r="DT198" s="8"/>
      <c r="DU198" s="8"/>
      <c r="DV198" s="8"/>
      <c r="DW198" s="61">
        <f t="shared" si="407"/>
        <v>0</v>
      </c>
      <c r="DX198" s="8"/>
      <c r="DY198" s="8"/>
      <c r="DZ198" s="8"/>
      <c r="EA198" s="8"/>
      <c r="EB198" s="8"/>
      <c r="EC198" s="8"/>
      <c r="ED198" s="8"/>
      <c r="EE198" s="61">
        <f t="shared" si="466"/>
        <v>0</v>
      </c>
      <c r="EF198" s="8"/>
      <c r="EG198" s="8"/>
      <c r="EH198" s="8"/>
      <c r="EI198" s="8"/>
      <c r="EJ198" s="8"/>
      <c r="EK198" s="8"/>
      <c r="EL198" s="61">
        <f t="shared" si="429"/>
        <v>0</v>
      </c>
      <c r="EM198" s="8"/>
      <c r="EN198" s="8"/>
      <c r="EO198" s="61">
        <f t="shared" si="408"/>
        <v>0</v>
      </c>
      <c r="EP198" s="8"/>
      <c r="EQ198" s="8"/>
      <c r="ER198" s="8"/>
      <c r="ES198" s="8"/>
      <c r="ET198" s="8"/>
      <c r="EU198" s="61">
        <f t="shared" si="430"/>
        <v>0</v>
      </c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61">
        <f t="shared" si="431"/>
        <v>0</v>
      </c>
      <c r="FL198" s="8"/>
      <c r="FM198" s="8"/>
      <c r="FN198" s="61">
        <f t="shared" si="432"/>
        <v>0</v>
      </c>
      <c r="FO198" s="8"/>
      <c r="FP198" s="8"/>
      <c r="FQ198" s="25">
        <f t="shared" si="521"/>
        <v>0</v>
      </c>
      <c r="FR198" s="8"/>
      <c r="FS198" s="186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25">
        <f t="shared" si="476"/>
        <v>0</v>
      </c>
      <c r="GH198" s="25">
        <f t="shared" si="474"/>
        <v>0</v>
      </c>
      <c r="GI198" s="25">
        <f t="shared" si="475"/>
        <v>0</v>
      </c>
      <c r="GJ198" s="25">
        <f t="shared" si="522"/>
        <v>0</v>
      </c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221"/>
      <c r="HV198" s="239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</row>
    <row r="199" spans="1:256" s="37" customFormat="1" ht="15.95" hidden="1" customHeight="1">
      <c r="A199" s="46"/>
      <c r="B199" s="46">
        <v>7765</v>
      </c>
      <c r="C199" s="47" t="s">
        <v>564</v>
      </c>
      <c r="D199" s="57">
        <f t="shared" si="452"/>
        <v>0</v>
      </c>
      <c r="E199" s="82">
        <f t="shared" si="434"/>
        <v>0</v>
      </c>
      <c r="F199" s="61">
        <f t="shared" si="453"/>
        <v>0</v>
      </c>
      <c r="G199" s="61">
        <f t="shared" si="454"/>
        <v>0</v>
      </c>
      <c r="H199" s="61">
        <f t="shared" si="467"/>
        <v>0</v>
      </c>
      <c r="I199" s="61">
        <f t="shared" si="467"/>
        <v>0</v>
      </c>
      <c r="J199" s="61">
        <f t="shared" si="455"/>
        <v>0</v>
      </c>
      <c r="K199" s="82">
        <f t="shared" si="435"/>
        <v>0</v>
      </c>
      <c r="L199" s="82">
        <f t="shared" si="436"/>
        <v>0</v>
      </c>
      <c r="M199" s="60">
        <f t="shared" si="406"/>
        <v>0</v>
      </c>
      <c r="N199" s="53">
        <f t="shared" si="437"/>
        <v>0</v>
      </c>
      <c r="O199" s="25">
        <f t="shared" si="472"/>
        <v>0</v>
      </c>
      <c r="P199" s="25">
        <f t="shared" si="505"/>
        <v>0</v>
      </c>
      <c r="Q199" s="25">
        <f t="shared" si="506"/>
        <v>0</v>
      </c>
      <c r="R199" s="25">
        <f t="shared" si="506"/>
        <v>0</v>
      </c>
      <c r="S199" s="25">
        <f t="shared" si="507"/>
        <v>0</v>
      </c>
      <c r="T199" s="25">
        <f t="shared" si="508"/>
        <v>0</v>
      </c>
      <c r="U199" s="25">
        <f t="shared" si="509"/>
        <v>0</v>
      </c>
      <c r="V199" s="25">
        <f t="shared" si="510"/>
        <v>0</v>
      </c>
      <c r="W199" s="25">
        <f t="shared" si="511"/>
        <v>0</v>
      </c>
      <c r="X199" s="25">
        <f t="shared" si="512"/>
        <v>0</v>
      </c>
      <c r="Y199" s="25">
        <f t="shared" si="513"/>
        <v>0</v>
      </c>
      <c r="Z199" s="25">
        <f t="shared" si="514"/>
        <v>0</v>
      </c>
      <c r="AA199" s="25">
        <f t="shared" si="514"/>
        <v>0</v>
      </c>
      <c r="AB199" s="25">
        <f t="shared" si="473"/>
        <v>0</v>
      </c>
      <c r="AC199" s="9">
        <f t="shared" si="473"/>
        <v>0</v>
      </c>
      <c r="AD199" s="25">
        <f t="shared" si="515"/>
        <v>0</v>
      </c>
      <c r="AE199" s="53">
        <f t="shared" si="438"/>
        <v>0</v>
      </c>
      <c r="AF199" s="61">
        <f t="shared" si="456"/>
        <v>0</v>
      </c>
      <c r="AG199" s="61">
        <f t="shared" si="457"/>
        <v>0</v>
      </c>
      <c r="AH199" s="53">
        <f t="shared" si="468"/>
        <v>0</v>
      </c>
      <c r="AI199" s="132">
        <f t="shared" si="428"/>
        <v>0</v>
      </c>
      <c r="AJ199" s="82">
        <f t="shared" si="439"/>
        <v>0</v>
      </c>
      <c r="AK199" s="82">
        <f t="shared" si="440"/>
        <v>0</v>
      </c>
      <c r="AL199" s="82">
        <f t="shared" si="441"/>
        <v>0</v>
      </c>
      <c r="AM199" s="82">
        <f t="shared" si="442"/>
        <v>0</v>
      </c>
      <c r="AN199" s="82">
        <f t="shared" si="443"/>
        <v>0</v>
      </c>
      <c r="AO199" s="82">
        <f t="shared" si="444"/>
        <v>0</v>
      </c>
      <c r="AP199" s="82">
        <f t="shared" si="445"/>
        <v>0</v>
      </c>
      <c r="AQ199" s="12">
        <f t="shared" si="469"/>
        <v>0</v>
      </c>
      <c r="AR199" s="30">
        <f t="shared" si="470"/>
        <v>0</v>
      </c>
      <c r="AS199" s="8"/>
      <c r="AT199" s="8"/>
      <c r="AU199" s="8"/>
      <c r="AV199" s="8"/>
      <c r="AW199" s="8"/>
      <c r="AX199" s="8"/>
      <c r="AY199" s="8"/>
      <c r="AZ199" s="8"/>
      <c r="BA199" s="8"/>
      <c r="BB199" s="30">
        <f t="shared" si="471"/>
        <v>0</v>
      </c>
      <c r="BC199" s="8"/>
      <c r="BD199" s="8"/>
      <c r="BE199" s="8"/>
      <c r="BF199" s="30">
        <f t="shared" si="446"/>
        <v>0</v>
      </c>
      <c r="BG199" s="8"/>
      <c r="BH199" s="8"/>
      <c r="BI199" s="8"/>
      <c r="BJ199" s="8"/>
      <c r="BK199" s="8"/>
      <c r="BL199" s="8"/>
      <c r="BM199" s="61">
        <f t="shared" si="458"/>
        <v>0</v>
      </c>
      <c r="BN199" s="8"/>
      <c r="BO199" s="8"/>
      <c r="BP199" s="8"/>
      <c r="BQ199" s="8"/>
      <c r="BR199" s="8"/>
      <c r="BS199" s="8"/>
      <c r="BT199" s="61">
        <f t="shared" si="459"/>
        <v>0</v>
      </c>
      <c r="BU199" s="8"/>
      <c r="BV199" s="8"/>
      <c r="BW199" s="61">
        <f t="shared" si="460"/>
        <v>0</v>
      </c>
      <c r="BX199" s="8"/>
      <c r="BY199" s="8"/>
      <c r="BZ199" s="8"/>
      <c r="CA199" s="8"/>
      <c r="CB199" s="61">
        <f t="shared" si="461"/>
        <v>0</v>
      </c>
      <c r="CC199" s="8"/>
      <c r="CD199" s="8"/>
      <c r="CE199" s="8"/>
      <c r="CF199" s="8"/>
      <c r="CG199" s="61">
        <f t="shared" si="462"/>
        <v>0</v>
      </c>
      <c r="CH199" s="8"/>
      <c r="CI199" s="8"/>
      <c r="CJ199" s="8"/>
      <c r="CK199" s="8"/>
      <c r="CL199" s="61">
        <f t="shared" si="463"/>
        <v>0</v>
      </c>
      <c r="CM199" s="8"/>
      <c r="CN199" s="8"/>
      <c r="CO199" s="8"/>
      <c r="CP199" s="8"/>
      <c r="CQ199" s="8"/>
      <c r="CR199" s="61">
        <f t="shared" si="464"/>
        <v>0</v>
      </c>
      <c r="CS199" s="8"/>
      <c r="CT199" s="8"/>
      <c r="CU199" s="8"/>
      <c r="CV199" s="8"/>
      <c r="CW199" s="61">
        <f t="shared" si="447"/>
        <v>0</v>
      </c>
      <c r="CX199" s="8"/>
      <c r="CY199" s="8"/>
      <c r="CZ199" s="8"/>
      <c r="DA199" s="8"/>
      <c r="DB199" s="61">
        <f t="shared" si="448"/>
        <v>0</v>
      </c>
      <c r="DC199" s="8"/>
      <c r="DD199" s="8"/>
      <c r="DE199" s="8"/>
      <c r="DF199" s="61">
        <f t="shared" si="449"/>
        <v>0</v>
      </c>
      <c r="DG199" s="8"/>
      <c r="DH199" s="8"/>
      <c r="DI199" s="8"/>
      <c r="DJ199" s="61">
        <f t="shared" si="450"/>
        <v>0</v>
      </c>
      <c r="DK199" s="8"/>
      <c r="DL199" s="8"/>
      <c r="DM199" s="8"/>
      <c r="DN199" s="61">
        <f t="shared" si="451"/>
        <v>0</v>
      </c>
      <c r="DO199" s="8"/>
      <c r="DP199" s="8"/>
      <c r="DQ199" s="8"/>
      <c r="DR199" s="61">
        <f t="shared" si="465"/>
        <v>0</v>
      </c>
      <c r="DS199" s="8"/>
      <c r="DT199" s="8"/>
      <c r="DU199" s="8"/>
      <c r="DV199" s="8"/>
      <c r="DW199" s="61">
        <f t="shared" si="407"/>
        <v>0</v>
      </c>
      <c r="DX199" s="8"/>
      <c r="DY199" s="8"/>
      <c r="DZ199" s="8"/>
      <c r="EA199" s="8"/>
      <c r="EB199" s="8"/>
      <c r="EC199" s="8"/>
      <c r="ED199" s="8"/>
      <c r="EE199" s="61">
        <f t="shared" si="466"/>
        <v>0</v>
      </c>
      <c r="EF199" s="8"/>
      <c r="EG199" s="8"/>
      <c r="EH199" s="8"/>
      <c r="EI199" s="8"/>
      <c r="EJ199" s="8"/>
      <c r="EK199" s="8"/>
      <c r="EL199" s="61">
        <f t="shared" si="429"/>
        <v>0</v>
      </c>
      <c r="EM199" s="8"/>
      <c r="EN199" s="8"/>
      <c r="EO199" s="61">
        <f t="shared" si="408"/>
        <v>0</v>
      </c>
      <c r="EP199" s="8"/>
      <c r="EQ199" s="8"/>
      <c r="ER199" s="8"/>
      <c r="ES199" s="8"/>
      <c r="ET199" s="8"/>
      <c r="EU199" s="61">
        <f t="shared" si="430"/>
        <v>0</v>
      </c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61">
        <f t="shared" si="431"/>
        <v>0</v>
      </c>
      <c r="FL199" s="8"/>
      <c r="FM199" s="8"/>
      <c r="FN199" s="61">
        <f t="shared" si="432"/>
        <v>0</v>
      </c>
      <c r="FO199" s="8"/>
      <c r="FP199" s="8"/>
      <c r="FQ199" s="25">
        <f t="shared" si="521"/>
        <v>0</v>
      </c>
      <c r="FR199" s="8"/>
      <c r="FS199" s="186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25">
        <f t="shared" si="476"/>
        <v>0</v>
      </c>
      <c r="GH199" s="25">
        <f t="shared" si="474"/>
        <v>0</v>
      </c>
      <c r="GI199" s="25">
        <f t="shared" si="475"/>
        <v>0</v>
      </c>
      <c r="GJ199" s="25">
        <f t="shared" si="522"/>
        <v>0</v>
      </c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221"/>
      <c r="HV199" s="239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</row>
    <row r="200" spans="1:256" s="37" customFormat="1" ht="15.95" hidden="1" customHeight="1">
      <c r="A200" s="46"/>
      <c r="B200" s="46">
        <v>7799</v>
      </c>
      <c r="C200" s="47" t="s">
        <v>7</v>
      </c>
      <c r="D200" s="57">
        <f t="shared" si="452"/>
        <v>954988785</v>
      </c>
      <c r="E200" s="82">
        <f t="shared" si="434"/>
        <v>201202685</v>
      </c>
      <c r="F200" s="61">
        <f t="shared" si="453"/>
        <v>9629000</v>
      </c>
      <c r="G200" s="61">
        <f t="shared" si="454"/>
        <v>15846000</v>
      </c>
      <c r="H200" s="61">
        <f t="shared" si="467"/>
        <v>0</v>
      </c>
      <c r="I200" s="61">
        <f t="shared" si="467"/>
        <v>0</v>
      </c>
      <c r="J200" s="61">
        <f t="shared" si="455"/>
        <v>46391000</v>
      </c>
      <c r="K200" s="82">
        <f t="shared" si="435"/>
        <v>83223885</v>
      </c>
      <c r="L200" s="82">
        <f t="shared" si="436"/>
        <v>46112800</v>
      </c>
      <c r="M200" s="60">
        <f t="shared" si="406"/>
        <v>0</v>
      </c>
      <c r="N200" s="53">
        <f t="shared" si="437"/>
        <v>0</v>
      </c>
      <c r="O200" s="25">
        <f t="shared" si="472"/>
        <v>0</v>
      </c>
      <c r="P200" s="25">
        <f t="shared" si="505"/>
        <v>0</v>
      </c>
      <c r="Q200" s="25">
        <f t="shared" si="506"/>
        <v>0</v>
      </c>
      <c r="R200" s="25">
        <f t="shared" si="506"/>
        <v>0</v>
      </c>
      <c r="S200" s="25">
        <f t="shared" si="507"/>
        <v>0</v>
      </c>
      <c r="T200" s="25">
        <f t="shared" si="508"/>
        <v>0</v>
      </c>
      <c r="U200" s="25">
        <f t="shared" si="509"/>
        <v>0</v>
      </c>
      <c r="V200" s="25">
        <f t="shared" si="510"/>
        <v>0</v>
      </c>
      <c r="W200" s="25">
        <f t="shared" si="511"/>
        <v>0</v>
      </c>
      <c r="X200" s="25">
        <f t="shared" si="512"/>
        <v>0</v>
      </c>
      <c r="Y200" s="25">
        <f t="shared" si="513"/>
        <v>0</v>
      </c>
      <c r="Z200" s="25">
        <f t="shared" si="514"/>
        <v>0</v>
      </c>
      <c r="AA200" s="25">
        <f t="shared" si="514"/>
        <v>0</v>
      </c>
      <c r="AB200" s="25">
        <f t="shared" si="473"/>
        <v>0</v>
      </c>
      <c r="AC200" s="9">
        <f t="shared" si="473"/>
        <v>0</v>
      </c>
      <c r="AD200" s="25">
        <f t="shared" si="515"/>
        <v>0</v>
      </c>
      <c r="AE200" s="53">
        <f t="shared" si="438"/>
        <v>499696500</v>
      </c>
      <c r="AF200" s="61">
        <f t="shared" si="456"/>
        <v>1140000</v>
      </c>
      <c r="AG200" s="61">
        <f t="shared" si="457"/>
        <v>498556500</v>
      </c>
      <c r="AH200" s="53">
        <f t="shared" si="468"/>
        <v>254089600</v>
      </c>
      <c r="AI200" s="132">
        <f t="shared" si="428"/>
        <v>0</v>
      </c>
      <c r="AJ200" s="82">
        <f t="shared" si="439"/>
        <v>0</v>
      </c>
      <c r="AK200" s="82">
        <f t="shared" si="440"/>
        <v>0</v>
      </c>
      <c r="AL200" s="82">
        <f t="shared" si="441"/>
        <v>4070000</v>
      </c>
      <c r="AM200" s="82">
        <f t="shared" si="442"/>
        <v>200000</v>
      </c>
      <c r="AN200" s="82">
        <f t="shared" si="443"/>
        <v>143299400</v>
      </c>
      <c r="AO200" s="82">
        <f t="shared" si="444"/>
        <v>0</v>
      </c>
      <c r="AP200" s="82">
        <f t="shared" si="445"/>
        <v>0</v>
      </c>
      <c r="AQ200" s="12">
        <f t="shared" si="469"/>
        <v>106520200</v>
      </c>
      <c r="AR200" s="30">
        <f t="shared" si="470"/>
        <v>0</v>
      </c>
      <c r="AS200" s="8"/>
      <c r="AT200" s="8"/>
      <c r="AU200" s="8"/>
      <c r="AV200" s="8"/>
      <c r="AW200" s="8"/>
      <c r="AX200" s="8"/>
      <c r="AY200" s="8"/>
      <c r="AZ200" s="8"/>
      <c r="BA200" s="8">
        <v>9389000</v>
      </c>
      <c r="BB200" s="30">
        <f t="shared" si="471"/>
        <v>240000</v>
      </c>
      <c r="BC200" s="8">
        <v>240000</v>
      </c>
      <c r="BD200" s="8"/>
      <c r="BE200" s="8"/>
      <c r="BF200" s="30">
        <f t="shared" si="446"/>
        <v>17186000</v>
      </c>
      <c r="BG200" s="8">
        <v>15846000</v>
      </c>
      <c r="BH200" s="8">
        <v>1140000</v>
      </c>
      <c r="BI200" s="8">
        <v>200000</v>
      </c>
      <c r="BJ200" s="8"/>
      <c r="BK200" s="8"/>
      <c r="BL200" s="8"/>
      <c r="BM200" s="61">
        <f t="shared" si="458"/>
        <v>482638900</v>
      </c>
      <c r="BN200" s="8">
        <v>25597000</v>
      </c>
      <c r="BO200" s="8"/>
      <c r="BP200" s="8">
        <v>218779500</v>
      </c>
      <c r="BQ200" s="8">
        <v>131742200</v>
      </c>
      <c r="BR200" s="8"/>
      <c r="BS200" s="8">
        <v>106520200</v>
      </c>
      <c r="BT200" s="61">
        <f t="shared" si="459"/>
        <v>14712000</v>
      </c>
      <c r="BU200" s="8"/>
      <c r="BV200" s="8">
        <v>14712000</v>
      </c>
      <c r="BW200" s="61">
        <f t="shared" si="460"/>
        <v>11739000</v>
      </c>
      <c r="BX200" s="8"/>
      <c r="BY200" s="8"/>
      <c r="BZ200" s="8">
        <v>11739000</v>
      </c>
      <c r="CA200" s="8"/>
      <c r="CB200" s="61">
        <f t="shared" si="461"/>
        <v>53592000</v>
      </c>
      <c r="CC200" s="8"/>
      <c r="CD200" s="8"/>
      <c r="CE200" s="8">
        <v>53592000</v>
      </c>
      <c r="CF200" s="8"/>
      <c r="CG200" s="61">
        <f t="shared" si="462"/>
        <v>8242000</v>
      </c>
      <c r="CH200" s="8"/>
      <c r="CI200" s="8"/>
      <c r="CJ200" s="8">
        <v>8242000</v>
      </c>
      <c r="CK200" s="8"/>
      <c r="CL200" s="61">
        <f t="shared" si="463"/>
        <v>45038200</v>
      </c>
      <c r="CM200" s="8">
        <v>7600000</v>
      </c>
      <c r="CN200" s="8"/>
      <c r="CO200" s="8">
        <v>30961000</v>
      </c>
      <c r="CP200" s="8">
        <v>6477200</v>
      </c>
      <c r="CQ200" s="8"/>
      <c r="CR200" s="61">
        <f t="shared" si="464"/>
        <v>4290000</v>
      </c>
      <c r="CS200" s="8"/>
      <c r="CT200" s="8"/>
      <c r="CU200" s="8">
        <v>4290000</v>
      </c>
      <c r="CV200" s="8"/>
      <c r="CW200" s="61">
        <f t="shared" si="447"/>
        <v>32201000</v>
      </c>
      <c r="CX200" s="8">
        <v>1068000</v>
      </c>
      <c r="CY200" s="8"/>
      <c r="CZ200" s="8">
        <v>27903000</v>
      </c>
      <c r="DA200" s="8">
        <v>3230000</v>
      </c>
      <c r="DB200" s="61">
        <f t="shared" si="448"/>
        <v>0</v>
      </c>
      <c r="DC200" s="8"/>
      <c r="DD200" s="8"/>
      <c r="DE200" s="8"/>
      <c r="DF200" s="61">
        <f t="shared" si="449"/>
        <v>6393000</v>
      </c>
      <c r="DG200" s="8">
        <v>6393000</v>
      </c>
      <c r="DH200" s="8"/>
      <c r="DI200" s="8"/>
      <c r="DJ200" s="61">
        <f t="shared" si="450"/>
        <v>3500000</v>
      </c>
      <c r="DK200" s="8">
        <v>3500000</v>
      </c>
      <c r="DL200" s="8"/>
      <c r="DM200" s="8"/>
      <c r="DN200" s="61">
        <f t="shared" si="451"/>
        <v>18468000</v>
      </c>
      <c r="DO200" s="8">
        <v>1374000</v>
      </c>
      <c r="DP200" s="8"/>
      <c r="DQ200" s="8">
        <v>17094000</v>
      </c>
      <c r="DR200" s="61">
        <f t="shared" si="465"/>
        <v>101330000</v>
      </c>
      <c r="DS200" s="8">
        <v>725000</v>
      </c>
      <c r="DT200" s="8"/>
      <c r="DU200" s="8">
        <v>98755000</v>
      </c>
      <c r="DV200" s="8">
        <v>1850000</v>
      </c>
      <c r="DW200" s="61">
        <f t="shared" si="407"/>
        <v>2570000</v>
      </c>
      <c r="DX200" s="8">
        <v>2570000</v>
      </c>
      <c r="DY200" s="8"/>
      <c r="DZ200" s="8"/>
      <c r="EA200" s="8"/>
      <c r="EB200" s="8"/>
      <c r="EC200" s="8"/>
      <c r="ED200" s="8"/>
      <c r="EE200" s="61">
        <f t="shared" si="466"/>
        <v>14157000</v>
      </c>
      <c r="EF200" s="8">
        <v>134000</v>
      </c>
      <c r="EG200" s="8">
        <v>1534000</v>
      </c>
      <c r="EH200" s="8"/>
      <c r="EI200" s="8">
        <v>12489000</v>
      </c>
      <c r="EJ200" s="8"/>
      <c r="EK200" s="8"/>
      <c r="EL200" s="61">
        <f t="shared" si="429"/>
        <v>7696000</v>
      </c>
      <c r="EM200" s="8">
        <v>7696000</v>
      </c>
      <c r="EN200" s="8"/>
      <c r="EO200" s="61">
        <f t="shared" si="408"/>
        <v>14185000</v>
      </c>
      <c r="EP200" s="8">
        <v>14185000</v>
      </c>
      <c r="EQ200" s="8"/>
      <c r="ER200" s="8"/>
      <c r="ES200" s="8"/>
      <c r="ET200" s="8"/>
      <c r="EU200" s="61">
        <f t="shared" si="430"/>
        <v>14758385</v>
      </c>
      <c r="EV200" s="8">
        <v>14758385</v>
      </c>
      <c r="EW200" s="8"/>
      <c r="EX200" s="8"/>
      <c r="EY200" s="8"/>
      <c r="EZ200" s="8">
        <v>16434500</v>
      </c>
      <c r="FA200" s="8">
        <v>2100000</v>
      </c>
      <c r="FB200" s="8"/>
      <c r="FC200" s="8">
        <v>6575000</v>
      </c>
      <c r="FD200" s="8">
        <v>6560000</v>
      </c>
      <c r="FE200" s="8">
        <v>4922900</v>
      </c>
      <c r="FF200" s="8">
        <v>786100</v>
      </c>
      <c r="FG200" s="8">
        <v>2152000</v>
      </c>
      <c r="FH200" s="8">
        <v>1360000</v>
      </c>
      <c r="FI200" s="8">
        <v>1590000</v>
      </c>
      <c r="FJ200" s="8"/>
      <c r="FK200" s="61">
        <f t="shared" si="431"/>
        <v>26482000</v>
      </c>
      <c r="FL200" s="8">
        <v>22412000</v>
      </c>
      <c r="FM200" s="8">
        <v>4070000</v>
      </c>
      <c r="FN200" s="61">
        <f t="shared" si="432"/>
        <v>7037800</v>
      </c>
      <c r="FO200" s="8">
        <v>7037800</v>
      </c>
      <c r="FP200" s="8"/>
      <c r="FQ200" s="25">
        <f t="shared" si="521"/>
        <v>0</v>
      </c>
      <c r="FR200" s="8"/>
      <c r="FS200" s="186"/>
      <c r="FT200" s="8"/>
      <c r="FU200" s="8">
        <v>250000</v>
      </c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25">
        <f t="shared" si="476"/>
        <v>16413000</v>
      </c>
      <c r="GH200" s="25">
        <f t="shared" si="474"/>
        <v>16413000</v>
      </c>
      <c r="GI200" s="25">
        <f t="shared" si="475"/>
        <v>0</v>
      </c>
      <c r="GJ200" s="25">
        <f t="shared" si="522"/>
        <v>0</v>
      </c>
      <c r="GK200" s="8">
        <v>2925000</v>
      </c>
      <c r="GL200" s="8"/>
      <c r="GM200" s="8"/>
      <c r="GN200" s="8">
        <v>600000</v>
      </c>
      <c r="GO200" s="8"/>
      <c r="GP200" s="8"/>
      <c r="GQ200" s="8">
        <v>4559000</v>
      </c>
      <c r="GR200" s="8"/>
      <c r="GS200" s="8"/>
      <c r="GT200" s="8">
        <v>4121000</v>
      </c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>
        <v>1220000</v>
      </c>
      <c r="HQ200" s="8"/>
      <c r="HR200" s="8"/>
      <c r="HS200" s="8">
        <v>2988000</v>
      </c>
      <c r="HT200" s="8"/>
      <c r="HU200" s="221"/>
      <c r="HV200" s="239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</row>
    <row r="201" spans="1:256" s="23" customFormat="1" ht="15.95" hidden="1" customHeight="1">
      <c r="A201" s="44">
        <v>7850</v>
      </c>
      <c r="B201" s="44"/>
      <c r="C201" s="45" t="s">
        <v>614</v>
      </c>
      <c r="D201" s="57">
        <f t="shared" si="452"/>
        <v>202962500</v>
      </c>
      <c r="E201" s="82">
        <f t="shared" si="434"/>
        <v>109143200</v>
      </c>
      <c r="F201" s="61">
        <f t="shared" si="453"/>
        <v>0</v>
      </c>
      <c r="G201" s="61">
        <f t="shared" si="454"/>
        <v>3400000</v>
      </c>
      <c r="H201" s="61">
        <f t="shared" si="467"/>
        <v>0</v>
      </c>
      <c r="I201" s="61">
        <f t="shared" si="467"/>
        <v>0</v>
      </c>
      <c r="J201" s="61">
        <f t="shared" si="455"/>
        <v>12666000</v>
      </c>
      <c r="K201" s="82">
        <f t="shared" si="435"/>
        <v>90299200</v>
      </c>
      <c r="L201" s="82">
        <f t="shared" si="436"/>
        <v>2778000</v>
      </c>
      <c r="M201" s="60">
        <f t="shared" si="406"/>
        <v>0</v>
      </c>
      <c r="N201" s="53">
        <f t="shared" si="437"/>
        <v>0</v>
      </c>
      <c r="O201" s="25">
        <f t="shared" si="472"/>
        <v>0</v>
      </c>
      <c r="P201" s="34">
        <f t="shared" si="505"/>
        <v>0</v>
      </c>
      <c r="Q201" s="34">
        <f t="shared" si="506"/>
        <v>0</v>
      </c>
      <c r="R201" s="34">
        <f t="shared" si="506"/>
        <v>0</v>
      </c>
      <c r="S201" s="34">
        <f t="shared" si="507"/>
        <v>0</v>
      </c>
      <c r="T201" s="34">
        <f t="shared" si="508"/>
        <v>0</v>
      </c>
      <c r="U201" s="34">
        <f t="shared" si="509"/>
        <v>0</v>
      </c>
      <c r="V201" s="34">
        <f t="shared" si="510"/>
        <v>0</v>
      </c>
      <c r="W201" s="34">
        <f t="shared" si="511"/>
        <v>0</v>
      </c>
      <c r="X201" s="34">
        <f t="shared" si="512"/>
        <v>0</v>
      </c>
      <c r="Y201" s="34">
        <f t="shared" si="513"/>
        <v>0</v>
      </c>
      <c r="Z201" s="34">
        <f t="shared" si="514"/>
        <v>0</v>
      </c>
      <c r="AA201" s="34">
        <f t="shared" si="514"/>
        <v>0</v>
      </c>
      <c r="AB201" s="25">
        <f t="shared" si="473"/>
        <v>0</v>
      </c>
      <c r="AC201" s="12">
        <f t="shared" si="473"/>
        <v>0</v>
      </c>
      <c r="AD201" s="34">
        <f t="shared" si="515"/>
        <v>0</v>
      </c>
      <c r="AE201" s="53">
        <f t="shared" si="438"/>
        <v>93819300</v>
      </c>
      <c r="AF201" s="61">
        <f t="shared" si="456"/>
        <v>0</v>
      </c>
      <c r="AG201" s="61">
        <f t="shared" si="457"/>
        <v>93819300</v>
      </c>
      <c r="AH201" s="53">
        <f t="shared" si="468"/>
        <v>0</v>
      </c>
      <c r="AI201" s="132">
        <f t="shared" si="428"/>
        <v>0</v>
      </c>
      <c r="AJ201" s="82">
        <f t="shared" si="439"/>
        <v>0</v>
      </c>
      <c r="AK201" s="82">
        <f t="shared" si="440"/>
        <v>0</v>
      </c>
      <c r="AL201" s="82">
        <f t="shared" si="441"/>
        <v>0</v>
      </c>
      <c r="AM201" s="82">
        <f t="shared" si="442"/>
        <v>0</v>
      </c>
      <c r="AN201" s="82">
        <f t="shared" si="443"/>
        <v>0</v>
      </c>
      <c r="AO201" s="82">
        <f t="shared" si="444"/>
        <v>0</v>
      </c>
      <c r="AP201" s="82">
        <f t="shared" si="445"/>
        <v>0</v>
      </c>
      <c r="AQ201" s="12">
        <f t="shared" si="469"/>
        <v>0</v>
      </c>
      <c r="AR201" s="30">
        <f t="shared" si="470"/>
        <v>0</v>
      </c>
      <c r="AS201" s="14">
        <f t="shared" ref="AS201:BP201" si="523">SUM(AS202:AS206)</f>
        <v>0</v>
      </c>
      <c r="AT201" s="14">
        <f t="shared" si="523"/>
        <v>0</v>
      </c>
      <c r="AU201" s="14">
        <f t="shared" si="523"/>
        <v>0</v>
      </c>
      <c r="AV201" s="14">
        <f t="shared" si="523"/>
        <v>0</v>
      </c>
      <c r="AW201" s="14">
        <f t="shared" si="523"/>
        <v>0</v>
      </c>
      <c r="AX201" s="14">
        <f t="shared" si="523"/>
        <v>0</v>
      </c>
      <c r="AY201" s="14">
        <f t="shared" si="523"/>
        <v>0</v>
      </c>
      <c r="AZ201" s="14">
        <f t="shared" si="523"/>
        <v>0</v>
      </c>
      <c r="BA201" s="14">
        <f t="shared" si="523"/>
        <v>0</v>
      </c>
      <c r="BB201" s="30">
        <f t="shared" si="471"/>
        <v>0</v>
      </c>
      <c r="BC201" s="14">
        <f>SUM(BC202:BC206)</f>
        <v>0</v>
      </c>
      <c r="BD201" s="14"/>
      <c r="BE201" s="14">
        <f>SUM(BE202:BE206)</f>
        <v>0</v>
      </c>
      <c r="BF201" s="30">
        <f t="shared" si="446"/>
        <v>3400000</v>
      </c>
      <c r="BG201" s="14">
        <f t="shared" si="523"/>
        <v>3400000</v>
      </c>
      <c r="BH201" s="14">
        <f t="shared" si="523"/>
        <v>0</v>
      </c>
      <c r="BI201" s="14">
        <f>SUM(BI202:BI206)</f>
        <v>0</v>
      </c>
      <c r="BJ201" s="14">
        <f t="shared" si="523"/>
        <v>0</v>
      </c>
      <c r="BK201" s="14">
        <f>SUM(BK202:BK206)</f>
        <v>0</v>
      </c>
      <c r="BL201" s="14">
        <f t="shared" si="523"/>
        <v>0</v>
      </c>
      <c r="BM201" s="61">
        <f t="shared" si="458"/>
        <v>0</v>
      </c>
      <c r="BN201" s="14">
        <f t="shared" si="523"/>
        <v>0</v>
      </c>
      <c r="BO201" s="14">
        <f>SUM(BO202:BO206)</f>
        <v>0</v>
      </c>
      <c r="BP201" s="14">
        <f t="shared" si="523"/>
        <v>0</v>
      </c>
      <c r="BQ201" s="14">
        <f>SUM(BQ202:BQ206)</f>
        <v>0</v>
      </c>
      <c r="BR201" s="14">
        <f>SUM(BR202:BR206)</f>
        <v>0</v>
      </c>
      <c r="BS201" s="14">
        <f>SUM(BS202:BS206)</f>
        <v>0</v>
      </c>
      <c r="BT201" s="61">
        <f t="shared" si="459"/>
        <v>0</v>
      </c>
      <c r="BU201" s="14">
        <f>SUM(BU202:BU206)</f>
        <v>0</v>
      </c>
      <c r="BV201" s="14">
        <f>SUM(BV202:BV206)</f>
        <v>0</v>
      </c>
      <c r="BW201" s="61">
        <f t="shared" si="460"/>
        <v>20695800</v>
      </c>
      <c r="BX201" s="14">
        <f>SUM(BX202:BX206)</f>
        <v>0</v>
      </c>
      <c r="BY201" s="14">
        <f>SUM(BY202:BY206)</f>
        <v>0</v>
      </c>
      <c r="BZ201" s="14">
        <f>SUM(BZ202:BZ206)</f>
        <v>20695800</v>
      </c>
      <c r="CA201" s="14">
        <f>SUM(CA202:CA206)</f>
        <v>0</v>
      </c>
      <c r="CB201" s="61">
        <f t="shared" si="461"/>
        <v>0</v>
      </c>
      <c r="CC201" s="14">
        <f>SUM(CC202:CC206)</f>
        <v>0</v>
      </c>
      <c r="CD201" s="14">
        <f>SUM(CD202:CD206)</f>
        <v>0</v>
      </c>
      <c r="CE201" s="14">
        <f>SUM(CE202:CE206)</f>
        <v>0</v>
      </c>
      <c r="CF201" s="14">
        <f>SUM(CF202:CF206)</f>
        <v>0</v>
      </c>
      <c r="CG201" s="61">
        <f t="shared" si="462"/>
        <v>5256000</v>
      </c>
      <c r="CH201" s="14">
        <f>SUM(CH202:CH206)</f>
        <v>0</v>
      </c>
      <c r="CI201" s="14">
        <f>SUM(CI202:CI206)</f>
        <v>0</v>
      </c>
      <c r="CJ201" s="14">
        <f>SUM(CJ202:CJ206)</f>
        <v>5256000</v>
      </c>
      <c r="CK201" s="14">
        <f>SUM(CK202:CK206)</f>
        <v>0</v>
      </c>
      <c r="CL201" s="61">
        <f t="shared" si="463"/>
        <v>13435500</v>
      </c>
      <c r="CM201" s="14">
        <f>SUM(CM202:CM206)</f>
        <v>0</v>
      </c>
      <c r="CN201" s="14">
        <f>SUM(CN202:CN206)</f>
        <v>0</v>
      </c>
      <c r="CO201" s="14">
        <f>SUM(CO202:CO206)</f>
        <v>13435500</v>
      </c>
      <c r="CP201" s="14">
        <f>SUM(CP202:CP206)</f>
        <v>0</v>
      </c>
      <c r="CQ201" s="14">
        <f>SUM(CQ202:CQ206)</f>
        <v>0</v>
      </c>
      <c r="CR201" s="61">
        <f t="shared" si="464"/>
        <v>22605000</v>
      </c>
      <c r="CS201" s="14">
        <f>SUM(CS202:CS206)</f>
        <v>0</v>
      </c>
      <c r="CT201" s="14">
        <f>SUM(CT202:CT206)</f>
        <v>0</v>
      </c>
      <c r="CU201" s="14">
        <f>SUM(CU202:CU206)</f>
        <v>22605000</v>
      </c>
      <c r="CV201" s="14">
        <f>SUM(CV202:CV206)</f>
        <v>0</v>
      </c>
      <c r="CW201" s="61">
        <f t="shared" si="447"/>
        <v>18300000</v>
      </c>
      <c r="CX201" s="14">
        <f>SUM(CX202:CX206)</f>
        <v>0</v>
      </c>
      <c r="CY201" s="14">
        <f>SUM(CY202:CY206)</f>
        <v>0</v>
      </c>
      <c r="CZ201" s="14">
        <f>SUM(CZ202:CZ206)</f>
        <v>18300000</v>
      </c>
      <c r="DA201" s="14">
        <f>SUM(DA202:DA206)</f>
        <v>0</v>
      </c>
      <c r="DB201" s="61">
        <f t="shared" si="448"/>
        <v>15951000</v>
      </c>
      <c r="DC201" s="14">
        <f>SUM(DC202:DC206)</f>
        <v>12666000</v>
      </c>
      <c r="DD201" s="14">
        <f>SUM(DD202:DD206)</f>
        <v>0</v>
      </c>
      <c r="DE201" s="14">
        <f>SUM(DE202:DE206)</f>
        <v>3285000</v>
      </c>
      <c r="DF201" s="61">
        <f t="shared" si="449"/>
        <v>0</v>
      </c>
      <c r="DG201" s="14">
        <f>SUM(DG202:DG206)</f>
        <v>0</v>
      </c>
      <c r="DH201" s="14">
        <f>SUM(DH202:DH206)</f>
        <v>0</v>
      </c>
      <c r="DI201" s="14">
        <f>SUM(DI202:DI206)</f>
        <v>0</v>
      </c>
      <c r="DJ201" s="61">
        <f t="shared" si="450"/>
        <v>0</v>
      </c>
      <c r="DK201" s="14">
        <f>SUM(DK202:DK206)</f>
        <v>0</v>
      </c>
      <c r="DL201" s="14">
        <f>SUM(DL202:DL206)</f>
        <v>0</v>
      </c>
      <c r="DM201" s="14">
        <f>SUM(DM202:DM206)</f>
        <v>0</v>
      </c>
      <c r="DN201" s="61">
        <f t="shared" si="451"/>
        <v>0</v>
      </c>
      <c r="DO201" s="14">
        <f>SUM(DO202:DO206)</f>
        <v>0</v>
      </c>
      <c r="DP201" s="14">
        <f>SUM(DP202:DP206)</f>
        <v>0</v>
      </c>
      <c r="DQ201" s="14">
        <f>SUM(DQ202:DQ206)</f>
        <v>0</v>
      </c>
      <c r="DR201" s="61">
        <f t="shared" si="465"/>
        <v>7692000</v>
      </c>
      <c r="DS201" s="14">
        <f>SUM(DS202:DS206)</f>
        <v>0</v>
      </c>
      <c r="DT201" s="14">
        <f>SUM(DT202:DT206)</f>
        <v>0</v>
      </c>
      <c r="DU201" s="14">
        <f>SUM(DU202:DU206)</f>
        <v>7692000</v>
      </c>
      <c r="DV201" s="14">
        <f>SUM(DV202:DV206)</f>
        <v>0</v>
      </c>
      <c r="DW201" s="61">
        <f t="shared" si="407"/>
        <v>0</v>
      </c>
      <c r="DX201" s="14">
        <f t="shared" ref="DX201:ED201" si="524">SUM(DX202:DX206)</f>
        <v>0</v>
      </c>
      <c r="DY201" s="14">
        <f t="shared" si="524"/>
        <v>0</v>
      </c>
      <c r="DZ201" s="14">
        <f t="shared" si="524"/>
        <v>0</v>
      </c>
      <c r="EA201" s="14">
        <f t="shared" si="524"/>
        <v>0</v>
      </c>
      <c r="EB201" s="14">
        <f t="shared" si="524"/>
        <v>0</v>
      </c>
      <c r="EC201" s="14">
        <f t="shared" si="524"/>
        <v>0</v>
      </c>
      <c r="ED201" s="14">
        <f t="shared" si="524"/>
        <v>0</v>
      </c>
      <c r="EE201" s="61">
        <f t="shared" si="466"/>
        <v>2550000</v>
      </c>
      <c r="EF201" s="14">
        <f t="shared" ref="EF201:EK201" si="525">SUM(EF202:EF206)</f>
        <v>0</v>
      </c>
      <c r="EG201" s="14">
        <f t="shared" si="525"/>
        <v>0</v>
      </c>
      <c r="EH201" s="14">
        <f t="shared" si="525"/>
        <v>0</v>
      </c>
      <c r="EI201" s="14">
        <f t="shared" si="525"/>
        <v>2550000</v>
      </c>
      <c r="EJ201" s="14">
        <f t="shared" si="525"/>
        <v>0</v>
      </c>
      <c r="EK201" s="14">
        <f t="shared" si="525"/>
        <v>0</v>
      </c>
      <c r="EL201" s="61">
        <f t="shared" si="429"/>
        <v>0</v>
      </c>
      <c r="EM201" s="14">
        <f>SUM(EM202:EM206)</f>
        <v>0</v>
      </c>
      <c r="EN201" s="14">
        <f>SUM(EN202:EN206)</f>
        <v>0</v>
      </c>
      <c r="EO201" s="61">
        <f t="shared" si="408"/>
        <v>0</v>
      </c>
      <c r="EP201" s="14">
        <f>SUM(EP202:EP206)</f>
        <v>0</v>
      </c>
      <c r="EQ201" s="14"/>
      <c r="ER201" s="14">
        <f>SUM(ER202:ER206)</f>
        <v>0</v>
      </c>
      <c r="ES201" s="14">
        <f>SUM(ES202:ES206)</f>
        <v>0</v>
      </c>
      <c r="ET201" s="14">
        <f>SUM(ET202:ET206)</f>
        <v>0</v>
      </c>
      <c r="EU201" s="61">
        <f t="shared" si="430"/>
        <v>0</v>
      </c>
      <c r="EV201" s="14">
        <f t="shared" ref="EV201:FJ201" si="526">SUM(EV202:EV206)</f>
        <v>0</v>
      </c>
      <c r="EW201" s="14">
        <f t="shared" si="526"/>
        <v>0</v>
      </c>
      <c r="EX201" s="14">
        <f t="shared" si="526"/>
        <v>0</v>
      </c>
      <c r="EY201" s="14">
        <f t="shared" si="526"/>
        <v>0</v>
      </c>
      <c r="EZ201" s="14">
        <f t="shared" si="526"/>
        <v>10697200</v>
      </c>
      <c r="FA201" s="14">
        <f t="shared" si="526"/>
        <v>0</v>
      </c>
      <c r="FB201" s="14">
        <f t="shared" si="526"/>
        <v>7068000</v>
      </c>
      <c r="FC201" s="14">
        <f t="shared" si="526"/>
        <v>24683000</v>
      </c>
      <c r="FD201" s="14">
        <f t="shared" si="526"/>
        <v>6351000</v>
      </c>
      <c r="FE201" s="14">
        <f t="shared" si="526"/>
        <v>12924000</v>
      </c>
      <c r="FF201" s="14">
        <f t="shared" si="526"/>
        <v>7596000</v>
      </c>
      <c r="FG201" s="14">
        <f t="shared" si="526"/>
        <v>10965000</v>
      </c>
      <c r="FH201" s="14">
        <f t="shared" si="526"/>
        <v>6247000</v>
      </c>
      <c r="FI201" s="14">
        <f t="shared" si="526"/>
        <v>3768000</v>
      </c>
      <c r="FJ201" s="14">
        <f t="shared" si="526"/>
        <v>0</v>
      </c>
      <c r="FK201" s="61">
        <f t="shared" si="431"/>
        <v>0</v>
      </c>
      <c r="FL201" s="14">
        <f>SUM(FL202:FL206)</f>
        <v>0</v>
      </c>
      <c r="FM201" s="14">
        <f>SUM(FM202:FM206)</f>
        <v>0</v>
      </c>
      <c r="FN201" s="61">
        <f t="shared" si="432"/>
        <v>0</v>
      </c>
      <c r="FO201" s="14">
        <f t="shared" ref="FO201:GF201" si="527">SUM(FO202:FO206)</f>
        <v>0</v>
      </c>
      <c r="FP201" s="14">
        <f t="shared" si="527"/>
        <v>0</v>
      </c>
      <c r="FQ201" s="14">
        <f>SUM(FQ202:FQ206)</f>
        <v>0</v>
      </c>
      <c r="FR201" s="14">
        <f>SUM(FR202:FR206)</f>
        <v>0</v>
      </c>
      <c r="FS201" s="185">
        <f>SUM(FS202:FS206)</f>
        <v>0</v>
      </c>
      <c r="FT201" s="14">
        <f t="shared" si="527"/>
        <v>0</v>
      </c>
      <c r="FU201" s="14">
        <f t="shared" si="527"/>
        <v>0</v>
      </c>
      <c r="FV201" s="14">
        <f t="shared" si="527"/>
        <v>0</v>
      </c>
      <c r="FW201" s="14">
        <f t="shared" si="527"/>
        <v>0</v>
      </c>
      <c r="FX201" s="14">
        <f t="shared" si="527"/>
        <v>0</v>
      </c>
      <c r="FY201" s="14">
        <f t="shared" si="527"/>
        <v>0</v>
      </c>
      <c r="FZ201" s="14">
        <f t="shared" si="527"/>
        <v>0</v>
      </c>
      <c r="GA201" s="14">
        <f t="shared" si="527"/>
        <v>0</v>
      </c>
      <c r="GB201" s="14">
        <f t="shared" si="527"/>
        <v>0</v>
      </c>
      <c r="GC201" s="14">
        <f t="shared" si="527"/>
        <v>0</v>
      </c>
      <c r="GD201" s="14">
        <f t="shared" si="527"/>
        <v>0</v>
      </c>
      <c r="GE201" s="14">
        <f t="shared" si="527"/>
        <v>0</v>
      </c>
      <c r="GF201" s="14">
        <f t="shared" si="527"/>
        <v>0</v>
      </c>
      <c r="GG201" s="25">
        <f t="shared" si="476"/>
        <v>2778000</v>
      </c>
      <c r="GH201" s="25">
        <f t="shared" si="474"/>
        <v>2778000</v>
      </c>
      <c r="GI201" s="25">
        <f t="shared" si="475"/>
        <v>0</v>
      </c>
      <c r="GJ201" s="14">
        <f>SUM(GJ202:GJ206)</f>
        <v>0</v>
      </c>
      <c r="GK201" s="14">
        <f>SUM(GK202:GK206)</f>
        <v>0</v>
      </c>
      <c r="GL201" s="14"/>
      <c r="GM201" s="14"/>
      <c r="GN201" s="14">
        <f>SUM(GN202:GN206)</f>
        <v>2778000</v>
      </c>
      <c r="GO201" s="14"/>
      <c r="GP201" s="14"/>
      <c r="GQ201" s="14">
        <f>SUM(GQ202:GQ206)</f>
        <v>0</v>
      </c>
      <c r="GR201" s="14"/>
      <c r="GS201" s="14"/>
      <c r="GT201" s="14">
        <f>SUM(GT202:GT206)</f>
        <v>0</v>
      </c>
      <c r="GU201" s="14"/>
      <c r="GV201" s="14"/>
      <c r="GW201" s="14">
        <f>SUM(GW202:GW206)</f>
        <v>0</v>
      </c>
      <c r="GX201" s="14"/>
      <c r="GY201" s="14"/>
      <c r="GZ201" s="14">
        <f>SUM(GZ202:GZ206)</f>
        <v>0</v>
      </c>
      <c r="HA201" s="14"/>
      <c r="HB201" s="14"/>
      <c r="HC201" s="14">
        <f>SUM(HC202:HC206)</f>
        <v>0</v>
      </c>
      <c r="HD201" s="14"/>
      <c r="HE201" s="14"/>
      <c r="HF201" s="14">
        <f>SUM(HF202:HF206)</f>
        <v>0</v>
      </c>
      <c r="HG201" s="14"/>
      <c r="HH201" s="14"/>
      <c r="HI201" s="14">
        <f>SUM(HI202:HI206)</f>
        <v>0</v>
      </c>
      <c r="HJ201" s="14"/>
      <c r="HK201" s="14"/>
      <c r="HL201" s="14"/>
      <c r="HM201" s="14">
        <f>SUM(HM202:HM206)</f>
        <v>0</v>
      </c>
      <c r="HN201" s="14"/>
      <c r="HO201" s="14"/>
      <c r="HP201" s="14">
        <f>SUM(HP202:HP206)</f>
        <v>0</v>
      </c>
      <c r="HQ201" s="14"/>
      <c r="HR201" s="14"/>
      <c r="HS201" s="14">
        <f>SUM(HS202:HS206)</f>
        <v>0</v>
      </c>
      <c r="HT201" s="14"/>
      <c r="HU201" s="222"/>
      <c r="HV201" s="240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</row>
    <row r="202" spans="1:256" s="37" customFormat="1" ht="15.95" hidden="1" customHeight="1">
      <c r="A202" s="46"/>
      <c r="B202" s="46">
        <v>7851</v>
      </c>
      <c r="C202" s="47" t="s">
        <v>565</v>
      </c>
      <c r="D202" s="57">
        <f t="shared" si="452"/>
        <v>93200</v>
      </c>
      <c r="E202" s="82">
        <f t="shared" si="434"/>
        <v>93200</v>
      </c>
      <c r="F202" s="61">
        <f t="shared" si="453"/>
        <v>0</v>
      </c>
      <c r="G202" s="61">
        <f t="shared" si="454"/>
        <v>0</v>
      </c>
      <c r="H202" s="61">
        <f t="shared" si="467"/>
        <v>0</v>
      </c>
      <c r="I202" s="61">
        <f t="shared" si="467"/>
        <v>0</v>
      </c>
      <c r="J202" s="61">
        <f t="shared" si="455"/>
        <v>0</v>
      </c>
      <c r="K202" s="82">
        <f t="shared" si="435"/>
        <v>93200</v>
      </c>
      <c r="L202" s="82">
        <f t="shared" si="436"/>
        <v>0</v>
      </c>
      <c r="M202" s="60">
        <f t="shared" si="406"/>
        <v>0</v>
      </c>
      <c r="N202" s="53">
        <f t="shared" si="437"/>
        <v>0</v>
      </c>
      <c r="O202" s="25">
        <f t="shared" si="472"/>
        <v>0</v>
      </c>
      <c r="P202" s="25">
        <f t="shared" si="505"/>
        <v>0</v>
      </c>
      <c r="Q202" s="25">
        <f t="shared" si="506"/>
        <v>0</v>
      </c>
      <c r="R202" s="25">
        <f t="shared" si="506"/>
        <v>0</v>
      </c>
      <c r="S202" s="25">
        <f t="shared" si="507"/>
        <v>0</v>
      </c>
      <c r="T202" s="25">
        <f t="shared" si="508"/>
        <v>0</v>
      </c>
      <c r="U202" s="25">
        <f t="shared" si="509"/>
        <v>0</v>
      </c>
      <c r="V202" s="25">
        <f t="shared" si="510"/>
        <v>0</v>
      </c>
      <c r="W202" s="25">
        <f t="shared" si="511"/>
        <v>0</v>
      </c>
      <c r="X202" s="25">
        <f t="shared" si="512"/>
        <v>0</v>
      </c>
      <c r="Y202" s="25">
        <f t="shared" si="513"/>
        <v>0</v>
      </c>
      <c r="Z202" s="25">
        <f t="shared" si="514"/>
        <v>0</v>
      </c>
      <c r="AA202" s="25">
        <f t="shared" si="514"/>
        <v>0</v>
      </c>
      <c r="AB202" s="25">
        <f t="shared" si="473"/>
        <v>0</v>
      </c>
      <c r="AC202" s="9">
        <f t="shared" si="473"/>
        <v>0</v>
      </c>
      <c r="AD202" s="25">
        <f t="shared" si="515"/>
        <v>0</v>
      </c>
      <c r="AE202" s="53">
        <f t="shared" si="438"/>
        <v>0</v>
      </c>
      <c r="AF202" s="61">
        <f t="shared" si="456"/>
        <v>0</v>
      </c>
      <c r="AG202" s="61">
        <f t="shared" si="457"/>
        <v>0</v>
      </c>
      <c r="AH202" s="53">
        <f t="shared" si="468"/>
        <v>0</v>
      </c>
      <c r="AI202" s="132">
        <f t="shared" si="428"/>
        <v>0</v>
      </c>
      <c r="AJ202" s="82">
        <f t="shared" si="439"/>
        <v>0</v>
      </c>
      <c r="AK202" s="82">
        <f t="shared" si="440"/>
        <v>0</v>
      </c>
      <c r="AL202" s="82">
        <f t="shared" si="441"/>
        <v>0</v>
      </c>
      <c r="AM202" s="82">
        <f t="shared" si="442"/>
        <v>0</v>
      </c>
      <c r="AN202" s="82">
        <f t="shared" si="443"/>
        <v>0</v>
      </c>
      <c r="AO202" s="82">
        <f t="shared" si="444"/>
        <v>0</v>
      </c>
      <c r="AP202" s="82">
        <f t="shared" si="445"/>
        <v>0</v>
      </c>
      <c r="AQ202" s="12">
        <f t="shared" si="469"/>
        <v>0</v>
      </c>
      <c r="AR202" s="30">
        <f t="shared" si="470"/>
        <v>0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30">
        <f t="shared" si="471"/>
        <v>0</v>
      </c>
      <c r="BC202" s="8"/>
      <c r="BD202" s="8"/>
      <c r="BE202" s="8"/>
      <c r="BF202" s="30">
        <f t="shared" si="446"/>
        <v>0</v>
      </c>
      <c r="BG202" s="8"/>
      <c r="BH202" s="8"/>
      <c r="BI202" s="8"/>
      <c r="BJ202" s="8"/>
      <c r="BK202" s="8"/>
      <c r="BL202" s="8"/>
      <c r="BM202" s="61">
        <f t="shared" si="458"/>
        <v>0</v>
      </c>
      <c r="BN202" s="8"/>
      <c r="BO202" s="8"/>
      <c r="BP202" s="8"/>
      <c r="BQ202" s="8"/>
      <c r="BR202" s="8"/>
      <c r="BS202" s="8"/>
      <c r="BT202" s="61">
        <f t="shared" si="459"/>
        <v>0</v>
      </c>
      <c r="BU202" s="8"/>
      <c r="BV202" s="8"/>
      <c r="BW202" s="61">
        <f t="shared" si="460"/>
        <v>0</v>
      </c>
      <c r="BX202" s="8"/>
      <c r="BY202" s="8"/>
      <c r="BZ202" s="8"/>
      <c r="CA202" s="8"/>
      <c r="CB202" s="61">
        <f t="shared" si="461"/>
        <v>0</v>
      </c>
      <c r="CC202" s="8"/>
      <c r="CD202" s="8"/>
      <c r="CE202" s="8"/>
      <c r="CF202" s="8"/>
      <c r="CG202" s="61">
        <f t="shared" si="462"/>
        <v>0</v>
      </c>
      <c r="CH202" s="8"/>
      <c r="CI202" s="8"/>
      <c r="CJ202" s="8"/>
      <c r="CK202" s="8"/>
      <c r="CL202" s="61">
        <f t="shared" si="463"/>
        <v>0</v>
      </c>
      <c r="CM202" s="8"/>
      <c r="CN202" s="8"/>
      <c r="CO202" s="8"/>
      <c r="CP202" s="8"/>
      <c r="CQ202" s="8"/>
      <c r="CR202" s="61">
        <f t="shared" si="464"/>
        <v>0</v>
      </c>
      <c r="CS202" s="8"/>
      <c r="CT202" s="8"/>
      <c r="CU202" s="8"/>
      <c r="CV202" s="8"/>
      <c r="CW202" s="61">
        <f t="shared" si="447"/>
        <v>0</v>
      </c>
      <c r="CX202" s="8"/>
      <c r="CY202" s="8"/>
      <c r="CZ202" s="8"/>
      <c r="DA202" s="8"/>
      <c r="DB202" s="61">
        <f t="shared" si="448"/>
        <v>0</v>
      </c>
      <c r="DC202" s="8"/>
      <c r="DD202" s="8"/>
      <c r="DE202" s="8"/>
      <c r="DF202" s="61">
        <f t="shared" si="449"/>
        <v>0</v>
      </c>
      <c r="DG202" s="8"/>
      <c r="DH202" s="8"/>
      <c r="DI202" s="8"/>
      <c r="DJ202" s="61">
        <f t="shared" si="450"/>
        <v>0</v>
      </c>
      <c r="DK202" s="8"/>
      <c r="DL202" s="8"/>
      <c r="DM202" s="8"/>
      <c r="DN202" s="61">
        <f t="shared" si="451"/>
        <v>0</v>
      </c>
      <c r="DO202" s="8"/>
      <c r="DP202" s="8"/>
      <c r="DQ202" s="8"/>
      <c r="DR202" s="61">
        <f t="shared" si="465"/>
        <v>0</v>
      </c>
      <c r="DS202" s="8"/>
      <c r="DT202" s="8"/>
      <c r="DU202" s="8"/>
      <c r="DV202" s="8"/>
      <c r="DW202" s="61">
        <f t="shared" si="407"/>
        <v>0</v>
      </c>
      <c r="DX202" s="8"/>
      <c r="DY202" s="8"/>
      <c r="DZ202" s="8"/>
      <c r="EA202" s="8"/>
      <c r="EB202" s="8"/>
      <c r="EC202" s="8"/>
      <c r="ED202" s="8"/>
      <c r="EE202" s="61">
        <f t="shared" si="466"/>
        <v>0</v>
      </c>
      <c r="EF202" s="8"/>
      <c r="EG202" s="8"/>
      <c r="EH202" s="8"/>
      <c r="EI202" s="8"/>
      <c r="EJ202" s="8"/>
      <c r="EK202" s="8"/>
      <c r="EL202" s="61">
        <f t="shared" si="429"/>
        <v>0</v>
      </c>
      <c r="EM202" s="8"/>
      <c r="EN202" s="8"/>
      <c r="EO202" s="61">
        <f t="shared" si="408"/>
        <v>0</v>
      </c>
      <c r="EP202" s="8"/>
      <c r="EQ202" s="8"/>
      <c r="ER202" s="8"/>
      <c r="ES202" s="8"/>
      <c r="ET202" s="8"/>
      <c r="EU202" s="61">
        <f t="shared" si="430"/>
        <v>0</v>
      </c>
      <c r="EV202" s="8"/>
      <c r="EW202" s="8"/>
      <c r="EX202" s="8"/>
      <c r="EY202" s="8"/>
      <c r="EZ202" s="8">
        <v>93200</v>
      </c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61">
        <f t="shared" si="431"/>
        <v>0</v>
      </c>
      <c r="FL202" s="8"/>
      <c r="FM202" s="8"/>
      <c r="FN202" s="61">
        <f t="shared" si="432"/>
        <v>0</v>
      </c>
      <c r="FO202" s="8"/>
      <c r="FP202" s="8"/>
      <c r="FQ202" s="25">
        <f t="shared" si="521"/>
        <v>0</v>
      </c>
      <c r="FR202" s="8"/>
      <c r="FS202" s="186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25">
        <f t="shared" si="476"/>
        <v>0</v>
      </c>
      <c r="GH202" s="25">
        <f t="shared" si="474"/>
        <v>0</v>
      </c>
      <c r="GI202" s="25">
        <f t="shared" si="475"/>
        <v>0</v>
      </c>
      <c r="GJ202" s="25">
        <f>GM202+GP202+GS202+GV202+GY202+HB202+HE202+HH202+HL202+HO202+HR202</f>
        <v>0</v>
      </c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221"/>
      <c r="HV202" s="239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</row>
    <row r="203" spans="1:256" s="37" customFormat="1" ht="15.95" hidden="1" customHeight="1">
      <c r="A203" s="46"/>
      <c r="B203" s="46">
        <v>7852</v>
      </c>
      <c r="C203" s="47" t="s">
        <v>457</v>
      </c>
      <c r="D203" s="57">
        <f t="shared" si="452"/>
        <v>14177500</v>
      </c>
      <c r="E203" s="82">
        <f t="shared" si="434"/>
        <v>8320000</v>
      </c>
      <c r="F203" s="61">
        <f t="shared" si="453"/>
        <v>0</v>
      </c>
      <c r="G203" s="61">
        <f t="shared" si="454"/>
        <v>3400000</v>
      </c>
      <c r="H203" s="61">
        <f t="shared" si="467"/>
        <v>0</v>
      </c>
      <c r="I203" s="61">
        <f t="shared" si="467"/>
        <v>0</v>
      </c>
      <c r="J203" s="61">
        <f t="shared" si="455"/>
        <v>0</v>
      </c>
      <c r="K203" s="82">
        <f t="shared" si="435"/>
        <v>4920000</v>
      </c>
      <c r="L203" s="82">
        <f t="shared" si="436"/>
        <v>0</v>
      </c>
      <c r="M203" s="60">
        <f t="shared" si="406"/>
        <v>0</v>
      </c>
      <c r="N203" s="53">
        <f t="shared" si="437"/>
        <v>0</v>
      </c>
      <c r="O203" s="25">
        <f t="shared" si="472"/>
        <v>0</v>
      </c>
      <c r="P203" s="25">
        <f t="shared" si="505"/>
        <v>0</v>
      </c>
      <c r="Q203" s="25">
        <f t="shared" si="506"/>
        <v>0</v>
      </c>
      <c r="R203" s="25">
        <f t="shared" si="506"/>
        <v>0</v>
      </c>
      <c r="S203" s="25">
        <f t="shared" si="507"/>
        <v>0</v>
      </c>
      <c r="T203" s="25">
        <f t="shared" si="508"/>
        <v>0</v>
      </c>
      <c r="U203" s="25">
        <f t="shared" si="509"/>
        <v>0</v>
      </c>
      <c r="V203" s="25">
        <f t="shared" si="510"/>
        <v>0</v>
      </c>
      <c r="W203" s="25">
        <f t="shared" si="511"/>
        <v>0</v>
      </c>
      <c r="X203" s="25">
        <f t="shared" si="512"/>
        <v>0</v>
      </c>
      <c r="Y203" s="25">
        <f t="shared" si="513"/>
        <v>0</v>
      </c>
      <c r="Z203" s="25">
        <f t="shared" si="514"/>
        <v>0</v>
      </c>
      <c r="AA203" s="25">
        <f t="shared" si="514"/>
        <v>0</v>
      </c>
      <c r="AB203" s="25">
        <f t="shared" si="473"/>
        <v>0</v>
      </c>
      <c r="AC203" s="9">
        <f t="shared" si="473"/>
        <v>0</v>
      </c>
      <c r="AD203" s="25">
        <f t="shared" si="515"/>
        <v>0</v>
      </c>
      <c r="AE203" s="53">
        <f t="shared" si="438"/>
        <v>5857500</v>
      </c>
      <c r="AF203" s="61">
        <f t="shared" si="456"/>
        <v>0</v>
      </c>
      <c r="AG203" s="61">
        <f t="shared" si="457"/>
        <v>5857500</v>
      </c>
      <c r="AH203" s="53">
        <f t="shared" si="468"/>
        <v>0</v>
      </c>
      <c r="AI203" s="132">
        <f t="shared" si="428"/>
        <v>0</v>
      </c>
      <c r="AJ203" s="82">
        <f t="shared" si="439"/>
        <v>0</v>
      </c>
      <c r="AK203" s="82">
        <f t="shared" si="440"/>
        <v>0</v>
      </c>
      <c r="AL203" s="82">
        <f t="shared" si="441"/>
        <v>0</v>
      </c>
      <c r="AM203" s="82">
        <f t="shared" si="442"/>
        <v>0</v>
      </c>
      <c r="AN203" s="82">
        <f t="shared" si="443"/>
        <v>0</v>
      </c>
      <c r="AO203" s="82">
        <f t="shared" si="444"/>
        <v>0</v>
      </c>
      <c r="AP203" s="82">
        <f t="shared" si="445"/>
        <v>0</v>
      </c>
      <c r="AQ203" s="12">
        <f t="shared" si="469"/>
        <v>0</v>
      </c>
      <c r="AR203" s="30">
        <f t="shared" si="470"/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30">
        <f t="shared" si="471"/>
        <v>0</v>
      </c>
      <c r="BC203" s="8"/>
      <c r="BD203" s="8"/>
      <c r="BE203" s="8"/>
      <c r="BF203" s="30">
        <f t="shared" si="446"/>
        <v>3400000</v>
      </c>
      <c r="BG203" s="8">
        <v>3400000</v>
      </c>
      <c r="BH203" s="8"/>
      <c r="BI203" s="8"/>
      <c r="BJ203" s="8"/>
      <c r="BK203" s="8"/>
      <c r="BL203" s="8"/>
      <c r="BM203" s="61">
        <f t="shared" si="458"/>
        <v>0</v>
      </c>
      <c r="BN203" s="8"/>
      <c r="BO203" s="8"/>
      <c r="BP203" s="8"/>
      <c r="BQ203" s="8"/>
      <c r="BR203" s="8"/>
      <c r="BS203" s="8"/>
      <c r="BT203" s="61">
        <f t="shared" si="459"/>
        <v>0</v>
      </c>
      <c r="BU203" s="8"/>
      <c r="BV203" s="8"/>
      <c r="BW203" s="61">
        <f t="shared" si="460"/>
        <v>0</v>
      </c>
      <c r="BX203" s="8"/>
      <c r="BY203" s="8"/>
      <c r="BZ203" s="8"/>
      <c r="CA203" s="8"/>
      <c r="CB203" s="61">
        <f t="shared" si="461"/>
        <v>0</v>
      </c>
      <c r="CC203" s="8"/>
      <c r="CD203" s="8"/>
      <c r="CE203" s="8"/>
      <c r="CF203" s="8"/>
      <c r="CG203" s="61">
        <f t="shared" si="462"/>
        <v>0</v>
      </c>
      <c r="CH203" s="8"/>
      <c r="CI203" s="8"/>
      <c r="CJ203" s="8"/>
      <c r="CK203" s="8"/>
      <c r="CL203" s="61">
        <f t="shared" si="463"/>
        <v>3307500</v>
      </c>
      <c r="CM203" s="8"/>
      <c r="CN203" s="8"/>
      <c r="CO203" s="8">
        <v>3307500</v>
      </c>
      <c r="CP203" s="8"/>
      <c r="CQ203" s="8"/>
      <c r="CR203" s="61">
        <f t="shared" si="464"/>
        <v>0</v>
      </c>
      <c r="CS203" s="8"/>
      <c r="CT203" s="8"/>
      <c r="CU203" s="8"/>
      <c r="CV203" s="8"/>
      <c r="CW203" s="61">
        <f t="shared" si="447"/>
        <v>0</v>
      </c>
      <c r="CX203" s="8"/>
      <c r="CY203" s="8"/>
      <c r="CZ203" s="8"/>
      <c r="DA203" s="8"/>
      <c r="DB203" s="61">
        <f t="shared" si="448"/>
        <v>0</v>
      </c>
      <c r="DC203" s="8"/>
      <c r="DD203" s="8"/>
      <c r="DE203" s="8"/>
      <c r="DF203" s="61">
        <f t="shared" si="449"/>
        <v>0</v>
      </c>
      <c r="DG203" s="8"/>
      <c r="DH203" s="8"/>
      <c r="DI203" s="8"/>
      <c r="DJ203" s="61">
        <f t="shared" si="450"/>
        <v>0</v>
      </c>
      <c r="DK203" s="8"/>
      <c r="DL203" s="8"/>
      <c r="DM203" s="8"/>
      <c r="DN203" s="61">
        <f t="shared" si="451"/>
        <v>0</v>
      </c>
      <c r="DO203" s="8"/>
      <c r="DP203" s="8"/>
      <c r="DQ203" s="8"/>
      <c r="DR203" s="61">
        <f t="shared" si="465"/>
        <v>0</v>
      </c>
      <c r="DS203" s="8"/>
      <c r="DT203" s="8"/>
      <c r="DU203" s="8"/>
      <c r="DV203" s="8"/>
      <c r="DW203" s="61">
        <f t="shared" si="407"/>
        <v>0</v>
      </c>
      <c r="DX203" s="8"/>
      <c r="DY203" s="8"/>
      <c r="DZ203" s="8"/>
      <c r="EA203" s="8"/>
      <c r="EB203" s="8"/>
      <c r="EC203" s="8"/>
      <c r="ED203" s="8"/>
      <c r="EE203" s="61">
        <f t="shared" si="466"/>
        <v>2550000</v>
      </c>
      <c r="EF203" s="8"/>
      <c r="EG203" s="8"/>
      <c r="EH203" s="8"/>
      <c r="EI203" s="8">
        <v>2550000</v>
      </c>
      <c r="EJ203" s="8"/>
      <c r="EK203" s="8"/>
      <c r="EL203" s="61">
        <f t="shared" si="429"/>
        <v>0</v>
      </c>
      <c r="EM203" s="8"/>
      <c r="EN203" s="8"/>
      <c r="EO203" s="61">
        <f t="shared" si="408"/>
        <v>0</v>
      </c>
      <c r="EP203" s="8"/>
      <c r="EQ203" s="8"/>
      <c r="ER203" s="8"/>
      <c r="ES203" s="8"/>
      <c r="ET203" s="8"/>
      <c r="EU203" s="61">
        <f t="shared" si="430"/>
        <v>0</v>
      </c>
      <c r="EV203" s="8"/>
      <c r="EW203" s="8"/>
      <c r="EX203" s="8"/>
      <c r="EY203" s="8"/>
      <c r="EZ203" s="8">
        <v>2430000</v>
      </c>
      <c r="FA203" s="8"/>
      <c r="FB203" s="8"/>
      <c r="FC203" s="8">
        <v>2297000</v>
      </c>
      <c r="FD203" s="8"/>
      <c r="FE203" s="8"/>
      <c r="FF203" s="8"/>
      <c r="FG203" s="8"/>
      <c r="FH203" s="8">
        <v>193000</v>
      </c>
      <c r="FI203" s="8"/>
      <c r="FJ203" s="8"/>
      <c r="FK203" s="61">
        <f t="shared" si="431"/>
        <v>0</v>
      </c>
      <c r="FL203" s="8"/>
      <c r="FM203" s="8"/>
      <c r="FN203" s="61">
        <f t="shared" si="432"/>
        <v>0</v>
      </c>
      <c r="FO203" s="8"/>
      <c r="FP203" s="8"/>
      <c r="FQ203" s="25">
        <f t="shared" si="521"/>
        <v>0</v>
      </c>
      <c r="FR203" s="8"/>
      <c r="FS203" s="186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25">
        <f t="shared" si="476"/>
        <v>0</v>
      </c>
      <c r="GH203" s="25">
        <f t="shared" si="474"/>
        <v>0</v>
      </c>
      <c r="GI203" s="25">
        <f t="shared" si="475"/>
        <v>0</v>
      </c>
      <c r="GJ203" s="25">
        <f>GM203+GP203+GS203+GV203+GY203+HB203+HE203+HH203+HL203+HO203+HR203</f>
        <v>0</v>
      </c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221"/>
      <c r="HV203" s="239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</row>
    <row r="204" spans="1:256" s="37" customFormat="1" ht="15.95" hidden="1" customHeight="1">
      <c r="A204" s="46"/>
      <c r="B204" s="46">
        <v>7853</v>
      </c>
      <c r="C204" s="47" t="s">
        <v>566</v>
      </c>
      <c r="D204" s="57">
        <f t="shared" si="452"/>
        <v>0</v>
      </c>
      <c r="E204" s="82">
        <f t="shared" si="434"/>
        <v>0</v>
      </c>
      <c r="F204" s="61">
        <f t="shared" si="453"/>
        <v>0</v>
      </c>
      <c r="G204" s="61">
        <f t="shared" si="454"/>
        <v>0</v>
      </c>
      <c r="H204" s="61">
        <f t="shared" si="467"/>
        <v>0</v>
      </c>
      <c r="I204" s="61">
        <f t="shared" si="467"/>
        <v>0</v>
      </c>
      <c r="J204" s="61">
        <f t="shared" si="455"/>
        <v>0</v>
      </c>
      <c r="K204" s="82">
        <f t="shared" si="435"/>
        <v>0</v>
      </c>
      <c r="L204" s="82">
        <f t="shared" si="436"/>
        <v>0</v>
      </c>
      <c r="M204" s="60">
        <f t="shared" si="406"/>
        <v>0</v>
      </c>
      <c r="N204" s="53">
        <f t="shared" si="437"/>
        <v>0</v>
      </c>
      <c r="O204" s="25">
        <f t="shared" si="472"/>
        <v>0</v>
      </c>
      <c r="P204" s="25">
        <f t="shared" si="505"/>
        <v>0</v>
      </c>
      <c r="Q204" s="25">
        <f t="shared" si="506"/>
        <v>0</v>
      </c>
      <c r="R204" s="25">
        <f t="shared" si="506"/>
        <v>0</v>
      </c>
      <c r="S204" s="25">
        <f t="shared" si="507"/>
        <v>0</v>
      </c>
      <c r="T204" s="25">
        <f t="shared" si="508"/>
        <v>0</v>
      </c>
      <c r="U204" s="25">
        <f t="shared" si="509"/>
        <v>0</v>
      </c>
      <c r="V204" s="25">
        <f t="shared" si="510"/>
        <v>0</v>
      </c>
      <c r="W204" s="25">
        <f t="shared" si="511"/>
        <v>0</v>
      </c>
      <c r="X204" s="25">
        <f t="shared" si="512"/>
        <v>0</v>
      </c>
      <c r="Y204" s="25">
        <f t="shared" si="513"/>
        <v>0</v>
      </c>
      <c r="Z204" s="25">
        <f t="shared" si="514"/>
        <v>0</v>
      </c>
      <c r="AA204" s="25">
        <f t="shared" si="514"/>
        <v>0</v>
      </c>
      <c r="AB204" s="25">
        <f t="shared" si="473"/>
        <v>0</v>
      </c>
      <c r="AC204" s="9">
        <f t="shared" si="473"/>
        <v>0</v>
      </c>
      <c r="AD204" s="25">
        <f t="shared" si="515"/>
        <v>0</v>
      </c>
      <c r="AE204" s="53">
        <f t="shared" si="438"/>
        <v>0</v>
      </c>
      <c r="AF204" s="61">
        <f t="shared" si="456"/>
        <v>0</v>
      </c>
      <c r="AG204" s="61">
        <f t="shared" si="457"/>
        <v>0</v>
      </c>
      <c r="AH204" s="53">
        <f t="shared" si="468"/>
        <v>0</v>
      </c>
      <c r="AI204" s="132">
        <f t="shared" si="428"/>
        <v>0</v>
      </c>
      <c r="AJ204" s="82">
        <f t="shared" si="439"/>
        <v>0</v>
      </c>
      <c r="AK204" s="82">
        <f t="shared" si="440"/>
        <v>0</v>
      </c>
      <c r="AL204" s="82">
        <f t="shared" si="441"/>
        <v>0</v>
      </c>
      <c r="AM204" s="82">
        <f t="shared" si="442"/>
        <v>0</v>
      </c>
      <c r="AN204" s="82">
        <f t="shared" si="443"/>
        <v>0</v>
      </c>
      <c r="AO204" s="82">
        <f t="shared" si="444"/>
        <v>0</v>
      </c>
      <c r="AP204" s="82">
        <f t="shared" si="445"/>
        <v>0</v>
      </c>
      <c r="AQ204" s="12">
        <f t="shared" si="469"/>
        <v>0</v>
      </c>
      <c r="AR204" s="30">
        <f t="shared" si="470"/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30">
        <f t="shared" si="471"/>
        <v>0</v>
      </c>
      <c r="BC204" s="8"/>
      <c r="BD204" s="8"/>
      <c r="BE204" s="8"/>
      <c r="BF204" s="30">
        <f t="shared" si="446"/>
        <v>0</v>
      </c>
      <c r="BG204" s="8"/>
      <c r="BH204" s="8"/>
      <c r="BI204" s="8"/>
      <c r="BJ204" s="8"/>
      <c r="BK204" s="8"/>
      <c r="BL204" s="8"/>
      <c r="BM204" s="61">
        <f t="shared" si="458"/>
        <v>0</v>
      </c>
      <c r="BN204" s="8"/>
      <c r="BO204" s="8"/>
      <c r="BP204" s="8"/>
      <c r="BQ204" s="8"/>
      <c r="BR204" s="8"/>
      <c r="BS204" s="8"/>
      <c r="BT204" s="61">
        <f t="shared" si="459"/>
        <v>0</v>
      </c>
      <c r="BU204" s="8"/>
      <c r="BV204" s="8"/>
      <c r="BW204" s="61">
        <f t="shared" si="460"/>
        <v>0</v>
      </c>
      <c r="BX204" s="8"/>
      <c r="BY204" s="8"/>
      <c r="BZ204" s="8"/>
      <c r="CA204" s="8"/>
      <c r="CB204" s="61">
        <f t="shared" si="461"/>
        <v>0</v>
      </c>
      <c r="CC204" s="8"/>
      <c r="CD204" s="8"/>
      <c r="CE204" s="8"/>
      <c r="CF204" s="8"/>
      <c r="CG204" s="61">
        <f t="shared" si="462"/>
        <v>0</v>
      </c>
      <c r="CH204" s="8"/>
      <c r="CI204" s="8"/>
      <c r="CJ204" s="8"/>
      <c r="CK204" s="8"/>
      <c r="CL204" s="61">
        <f t="shared" si="463"/>
        <v>0</v>
      </c>
      <c r="CM204" s="8"/>
      <c r="CN204" s="8"/>
      <c r="CO204" s="8"/>
      <c r="CP204" s="8"/>
      <c r="CQ204" s="8"/>
      <c r="CR204" s="61">
        <f t="shared" si="464"/>
        <v>0</v>
      </c>
      <c r="CS204" s="8"/>
      <c r="CT204" s="8"/>
      <c r="CU204" s="8"/>
      <c r="CV204" s="8"/>
      <c r="CW204" s="61">
        <f t="shared" si="447"/>
        <v>0</v>
      </c>
      <c r="CX204" s="8"/>
      <c r="CY204" s="8"/>
      <c r="CZ204" s="8"/>
      <c r="DA204" s="8"/>
      <c r="DB204" s="61">
        <f t="shared" si="448"/>
        <v>0</v>
      </c>
      <c r="DC204" s="8"/>
      <c r="DD204" s="8"/>
      <c r="DE204" s="8"/>
      <c r="DF204" s="61">
        <f t="shared" si="449"/>
        <v>0</v>
      </c>
      <c r="DG204" s="8"/>
      <c r="DH204" s="8"/>
      <c r="DI204" s="8"/>
      <c r="DJ204" s="61">
        <f t="shared" si="450"/>
        <v>0</v>
      </c>
      <c r="DK204" s="8"/>
      <c r="DL204" s="8"/>
      <c r="DM204" s="8"/>
      <c r="DN204" s="61">
        <f t="shared" si="451"/>
        <v>0</v>
      </c>
      <c r="DO204" s="8"/>
      <c r="DP204" s="8"/>
      <c r="DQ204" s="8"/>
      <c r="DR204" s="61">
        <f t="shared" si="465"/>
        <v>0</v>
      </c>
      <c r="DS204" s="8"/>
      <c r="DT204" s="8"/>
      <c r="DU204" s="8"/>
      <c r="DV204" s="8"/>
      <c r="DW204" s="61">
        <f t="shared" si="407"/>
        <v>0</v>
      </c>
      <c r="DX204" s="8"/>
      <c r="DY204" s="8"/>
      <c r="DZ204" s="8"/>
      <c r="EA204" s="8"/>
      <c r="EB204" s="8"/>
      <c r="EC204" s="8"/>
      <c r="ED204" s="8"/>
      <c r="EE204" s="61">
        <f t="shared" si="466"/>
        <v>0</v>
      </c>
      <c r="EF204" s="8"/>
      <c r="EG204" s="8"/>
      <c r="EH204" s="8"/>
      <c r="EI204" s="8"/>
      <c r="EJ204" s="8"/>
      <c r="EK204" s="8"/>
      <c r="EL204" s="61">
        <f t="shared" si="429"/>
        <v>0</v>
      </c>
      <c r="EM204" s="8"/>
      <c r="EN204" s="8"/>
      <c r="EO204" s="61">
        <f t="shared" si="408"/>
        <v>0</v>
      </c>
      <c r="EP204" s="8"/>
      <c r="EQ204" s="8"/>
      <c r="ER204" s="8"/>
      <c r="ES204" s="8"/>
      <c r="ET204" s="8"/>
      <c r="EU204" s="61">
        <f t="shared" si="430"/>
        <v>0</v>
      </c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61">
        <f t="shared" si="431"/>
        <v>0</v>
      </c>
      <c r="FL204" s="8"/>
      <c r="FM204" s="8"/>
      <c r="FN204" s="61">
        <f t="shared" si="432"/>
        <v>0</v>
      </c>
      <c r="FO204" s="8"/>
      <c r="FP204" s="8"/>
      <c r="FQ204" s="25">
        <f t="shared" si="521"/>
        <v>0</v>
      </c>
      <c r="FR204" s="8"/>
      <c r="FS204" s="186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25">
        <f t="shared" si="476"/>
        <v>0</v>
      </c>
      <c r="GH204" s="25">
        <f t="shared" si="474"/>
        <v>0</v>
      </c>
      <c r="GI204" s="25">
        <f t="shared" si="475"/>
        <v>0</v>
      </c>
      <c r="GJ204" s="25">
        <f>GM204+GP204+GS204+GV204+GY204+HB204+HE204+HH204+HL204+HO204+HR204</f>
        <v>0</v>
      </c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221"/>
      <c r="HV204" s="239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</row>
    <row r="205" spans="1:256" s="37" customFormat="1" ht="15.95" hidden="1" customHeight="1">
      <c r="A205" s="46"/>
      <c r="B205" s="46">
        <v>7854</v>
      </c>
      <c r="C205" s="49" t="s">
        <v>576</v>
      </c>
      <c r="D205" s="57">
        <f t="shared" si="452"/>
        <v>164219000</v>
      </c>
      <c r="E205" s="82">
        <f t="shared" si="434"/>
        <v>100730000</v>
      </c>
      <c r="F205" s="61">
        <f t="shared" si="453"/>
        <v>0</v>
      </c>
      <c r="G205" s="61">
        <f t="shared" si="454"/>
        <v>0</v>
      </c>
      <c r="H205" s="61">
        <f t="shared" si="467"/>
        <v>0</v>
      </c>
      <c r="I205" s="61">
        <f t="shared" si="467"/>
        <v>0</v>
      </c>
      <c r="J205" s="61">
        <f t="shared" si="455"/>
        <v>12666000</v>
      </c>
      <c r="K205" s="82">
        <f t="shared" si="435"/>
        <v>85286000</v>
      </c>
      <c r="L205" s="82">
        <f t="shared" si="436"/>
        <v>2778000</v>
      </c>
      <c r="M205" s="60">
        <f t="shared" si="406"/>
        <v>0</v>
      </c>
      <c r="N205" s="53">
        <f t="shared" si="437"/>
        <v>0</v>
      </c>
      <c r="O205" s="25">
        <f t="shared" si="472"/>
        <v>0</v>
      </c>
      <c r="P205" s="25">
        <f t="shared" si="505"/>
        <v>0</v>
      </c>
      <c r="Q205" s="25">
        <f t="shared" si="506"/>
        <v>0</v>
      </c>
      <c r="R205" s="25">
        <f t="shared" si="506"/>
        <v>0</v>
      </c>
      <c r="S205" s="25">
        <f t="shared" si="507"/>
        <v>0</v>
      </c>
      <c r="T205" s="25">
        <f t="shared" si="508"/>
        <v>0</v>
      </c>
      <c r="U205" s="25">
        <f t="shared" si="509"/>
        <v>0</v>
      </c>
      <c r="V205" s="25">
        <f t="shared" si="510"/>
        <v>0</v>
      </c>
      <c r="W205" s="25">
        <f t="shared" si="511"/>
        <v>0</v>
      </c>
      <c r="X205" s="25">
        <f t="shared" si="512"/>
        <v>0</v>
      </c>
      <c r="Y205" s="25">
        <f t="shared" si="513"/>
        <v>0</v>
      </c>
      <c r="Z205" s="25">
        <f t="shared" si="514"/>
        <v>0</v>
      </c>
      <c r="AA205" s="25">
        <f t="shared" si="514"/>
        <v>0</v>
      </c>
      <c r="AB205" s="25">
        <f t="shared" si="473"/>
        <v>0</v>
      </c>
      <c r="AC205" s="9">
        <f t="shared" si="473"/>
        <v>0</v>
      </c>
      <c r="AD205" s="25">
        <f t="shared" si="515"/>
        <v>0</v>
      </c>
      <c r="AE205" s="53">
        <f t="shared" si="438"/>
        <v>63489000</v>
      </c>
      <c r="AF205" s="61">
        <f t="shared" si="456"/>
        <v>0</v>
      </c>
      <c r="AG205" s="61">
        <f t="shared" si="457"/>
        <v>63489000</v>
      </c>
      <c r="AH205" s="53">
        <f t="shared" si="468"/>
        <v>0</v>
      </c>
      <c r="AI205" s="132">
        <f t="shared" si="428"/>
        <v>0</v>
      </c>
      <c r="AJ205" s="82">
        <f t="shared" si="439"/>
        <v>0</v>
      </c>
      <c r="AK205" s="82">
        <f t="shared" si="440"/>
        <v>0</v>
      </c>
      <c r="AL205" s="82">
        <f t="shared" si="441"/>
        <v>0</v>
      </c>
      <c r="AM205" s="82">
        <f t="shared" si="442"/>
        <v>0</v>
      </c>
      <c r="AN205" s="82">
        <f t="shared" si="443"/>
        <v>0</v>
      </c>
      <c r="AO205" s="82">
        <f t="shared" si="444"/>
        <v>0</v>
      </c>
      <c r="AP205" s="82">
        <f t="shared" si="445"/>
        <v>0</v>
      </c>
      <c r="AQ205" s="12">
        <f t="shared" si="469"/>
        <v>0</v>
      </c>
      <c r="AR205" s="30">
        <f t="shared" si="470"/>
        <v>0</v>
      </c>
      <c r="AS205" s="8"/>
      <c r="AT205" s="8"/>
      <c r="AU205" s="8"/>
      <c r="AV205" s="8"/>
      <c r="AW205" s="8"/>
      <c r="AX205" s="8"/>
      <c r="AY205" s="8"/>
      <c r="AZ205" s="8"/>
      <c r="BA205" s="8"/>
      <c r="BB205" s="30">
        <f t="shared" si="471"/>
        <v>0</v>
      </c>
      <c r="BC205" s="8"/>
      <c r="BD205" s="8"/>
      <c r="BE205" s="8"/>
      <c r="BF205" s="30">
        <f t="shared" si="446"/>
        <v>0</v>
      </c>
      <c r="BG205" s="8"/>
      <c r="BH205" s="8"/>
      <c r="BI205" s="8"/>
      <c r="BJ205" s="8"/>
      <c r="BK205" s="8"/>
      <c r="BL205" s="8"/>
      <c r="BM205" s="61">
        <f t="shared" si="458"/>
        <v>0</v>
      </c>
      <c r="BN205" s="8"/>
      <c r="BO205" s="8"/>
      <c r="BP205" s="8"/>
      <c r="BQ205" s="8"/>
      <c r="BR205" s="8"/>
      <c r="BS205" s="8"/>
      <c r="BT205" s="61">
        <f t="shared" si="459"/>
        <v>0</v>
      </c>
      <c r="BU205" s="8"/>
      <c r="BV205" s="8"/>
      <c r="BW205" s="61">
        <f t="shared" si="460"/>
        <v>14235000</v>
      </c>
      <c r="BX205" s="8"/>
      <c r="BY205" s="8"/>
      <c r="BZ205" s="8">
        <v>14235000</v>
      </c>
      <c r="CA205" s="8"/>
      <c r="CB205" s="61">
        <f t="shared" si="461"/>
        <v>0</v>
      </c>
      <c r="CC205" s="8"/>
      <c r="CD205" s="8"/>
      <c r="CE205" s="8"/>
      <c r="CF205" s="8"/>
      <c r="CG205" s="61">
        <f t="shared" si="462"/>
        <v>0</v>
      </c>
      <c r="CH205" s="8"/>
      <c r="CI205" s="8"/>
      <c r="CJ205" s="8"/>
      <c r="CK205" s="8"/>
      <c r="CL205" s="61">
        <f t="shared" si="463"/>
        <v>0</v>
      </c>
      <c r="CM205" s="8"/>
      <c r="CN205" s="8"/>
      <c r="CO205" s="8"/>
      <c r="CP205" s="8"/>
      <c r="CQ205" s="8"/>
      <c r="CR205" s="61">
        <f t="shared" si="464"/>
        <v>22605000</v>
      </c>
      <c r="CS205" s="8"/>
      <c r="CT205" s="8"/>
      <c r="CU205" s="8">
        <v>22605000</v>
      </c>
      <c r="CV205" s="8"/>
      <c r="CW205" s="61">
        <f t="shared" si="447"/>
        <v>18300000</v>
      </c>
      <c r="CX205" s="8"/>
      <c r="CY205" s="8"/>
      <c r="CZ205" s="8">
        <v>18300000</v>
      </c>
      <c r="DA205" s="8"/>
      <c r="DB205" s="61">
        <f t="shared" si="448"/>
        <v>15951000</v>
      </c>
      <c r="DC205" s="8">
        <v>12666000</v>
      </c>
      <c r="DD205" s="8"/>
      <c r="DE205" s="8">
        <v>3285000</v>
      </c>
      <c r="DF205" s="61">
        <f t="shared" si="449"/>
        <v>0</v>
      </c>
      <c r="DG205" s="8"/>
      <c r="DH205" s="8"/>
      <c r="DI205" s="8"/>
      <c r="DJ205" s="61">
        <f t="shared" si="450"/>
        <v>0</v>
      </c>
      <c r="DK205" s="8"/>
      <c r="DL205" s="8"/>
      <c r="DM205" s="8"/>
      <c r="DN205" s="61">
        <f t="shared" si="451"/>
        <v>0</v>
      </c>
      <c r="DO205" s="8"/>
      <c r="DP205" s="8"/>
      <c r="DQ205" s="8"/>
      <c r="DR205" s="61">
        <f t="shared" si="465"/>
        <v>5064000</v>
      </c>
      <c r="DS205" s="8"/>
      <c r="DT205" s="8"/>
      <c r="DU205" s="8">
        <v>5064000</v>
      </c>
      <c r="DV205" s="8"/>
      <c r="DW205" s="61">
        <f t="shared" si="407"/>
        <v>0</v>
      </c>
      <c r="DX205" s="8"/>
      <c r="DY205" s="8"/>
      <c r="DZ205" s="8"/>
      <c r="EA205" s="8"/>
      <c r="EB205" s="8"/>
      <c r="EC205" s="8"/>
      <c r="ED205" s="8"/>
      <c r="EE205" s="61">
        <f t="shared" si="466"/>
        <v>0</v>
      </c>
      <c r="EF205" s="8"/>
      <c r="EG205" s="8"/>
      <c r="EH205" s="8"/>
      <c r="EI205" s="8"/>
      <c r="EJ205" s="8"/>
      <c r="EK205" s="8"/>
      <c r="EL205" s="61">
        <f t="shared" si="429"/>
        <v>0</v>
      </c>
      <c r="EM205" s="8"/>
      <c r="EN205" s="8"/>
      <c r="EO205" s="61">
        <f t="shared" si="408"/>
        <v>0</v>
      </c>
      <c r="EP205" s="8"/>
      <c r="EQ205" s="8"/>
      <c r="ER205" s="8"/>
      <c r="ES205" s="8"/>
      <c r="ET205" s="8"/>
      <c r="EU205" s="61">
        <f t="shared" si="430"/>
        <v>0</v>
      </c>
      <c r="EV205" s="8"/>
      <c r="EW205" s="8"/>
      <c r="EX205" s="8"/>
      <c r="EY205" s="8"/>
      <c r="EZ205" s="8">
        <v>8174000</v>
      </c>
      <c r="FA205" s="8"/>
      <c r="FB205" s="8">
        <v>7068000</v>
      </c>
      <c r="FC205" s="8">
        <v>22386000</v>
      </c>
      <c r="FD205" s="8">
        <v>6351000</v>
      </c>
      <c r="FE205" s="8">
        <v>12924000</v>
      </c>
      <c r="FF205" s="8">
        <v>7596000</v>
      </c>
      <c r="FG205" s="8">
        <v>10965000</v>
      </c>
      <c r="FH205" s="8">
        <v>6054000</v>
      </c>
      <c r="FI205" s="8">
        <v>3768000</v>
      </c>
      <c r="FJ205" s="8"/>
      <c r="FK205" s="61">
        <f t="shared" si="431"/>
        <v>0</v>
      </c>
      <c r="FL205" s="8"/>
      <c r="FM205" s="8"/>
      <c r="FN205" s="61">
        <f t="shared" si="432"/>
        <v>0</v>
      </c>
      <c r="FO205" s="8"/>
      <c r="FP205" s="8"/>
      <c r="FQ205" s="25">
        <f t="shared" si="521"/>
        <v>0</v>
      </c>
      <c r="FR205" s="8"/>
      <c r="FS205" s="186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25">
        <f t="shared" si="476"/>
        <v>2778000</v>
      </c>
      <c r="GH205" s="25">
        <f t="shared" si="474"/>
        <v>2778000</v>
      </c>
      <c r="GI205" s="25">
        <f t="shared" si="475"/>
        <v>0</v>
      </c>
      <c r="GJ205" s="25">
        <f>GM205+GP205+GS205+GV205+GY205+HB205+HE205+HH205+HL205+HO205+HR205</f>
        <v>0</v>
      </c>
      <c r="GK205" s="8"/>
      <c r="GL205" s="8"/>
      <c r="GM205" s="8"/>
      <c r="GN205" s="8">
        <v>2778000</v>
      </c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221"/>
      <c r="HV205" s="239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</row>
    <row r="206" spans="1:256" s="37" customFormat="1" ht="15.95" hidden="1" customHeight="1">
      <c r="A206" s="46"/>
      <c r="B206" s="46">
        <v>7899</v>
      </c>
      <c r="C206" s="47" t="s">
        <v>395</v>
      </c>
      <c r="D206" s="57">
        <f t="shared" si="452"/>
        <v>24472800</v>
      </c>
      <c r="E206" s="82">
        <f t="shared" si="434"/>
        <v>0</v>
      </c>
      <c r="F206" s="61">
        <f t="shared" si="453"/>
        <v>0</v>
      </c>
      <c r="G206" s="61">
        <f t="shared" si="454"/>
        <v>0</v>
      </c>
      <c r="H206" s="61">
        <f t="shared" si="467"/>
        <v>0</v>
      </c>
      <c r="I206" s="61">
        <f t="shared" si="467"/>
        <v>0</v>
      </c>
      <c r="J206" s="61">
        <f t="shared" si="455"/>
        <v>0</v>
      </c>
      <c r="K206" s="82">
        <f t="shared" si="435"/>
        <v>0</v>
      </c>
      <c r="L206" s="82">
        <f t="shared" si="436"/>
        <v>0</v>
      </c>
      <c r="M206" s="60">
        <f t="shared" si="406"/>
        <v>0</v>
      </c>
      <c r="N206" s="53">
        <f t="shared" si="437"/>
        <v>0</v>
      </c>
      <c r="O206" s="25">
        <f t="shared" si="472"/>
        <v>0</v>
      </c>
      <c r="P206" s="25">
        <f t="shared" si="505"/>
        <v>0</v>
      </c>
      <c r="Q206" s="25">
        <f t="shared" si="506"/>
        <v>0</v>
      </c>
      <c r="R206" s="25">
        <f t="shared" si="506"/>
        <v>0</v>
      </c>
      <c r="S206" s="25">
        <f t="shared" si="507"/>
        <v>0</v>
      </c>
      <c r="T206" s="25">
        <f t="shared" si="508"/>
        <v>0</v>
      </c>
      <c r="U206" s="25">
        <f t="shared" si="509"/>
        <v>0</v>
      </c>
      <c r="V206" s="25">
        <f t="shared" si="510"/>
        <v>0</v>
      </c>
      <c r="W206" s="25">
        <f t="shared" si="511"/>
        <v>0</v>
      </c>
      <c r="X206" s="25">
        <f t="shared" si="512"/>
        <v>0</v>
      </c>
      <c r="Y206" s="25">
        <f t="shared" si="513"/>
        <v>0</v>
      </c>
      <c r="Z206" s="25">
        <f t="shared" si="514"/>
        <v>0</v>
      </c>
      <c r="AA206" s="25">
        <f t="shared" si="514"/>
        <v>0</v>
      </c>
      <c r="AB206" s="25">
        <f t="shared" si="473"/>
        <v>0</v>
      </c>
      <c r="AC206" s="9">
        <f t="shared" si="473"/>
        <v>0</v>
      </c>
      <c r="AD206" s="25">
        <f t="shared" si="515"/>
        <v>0</v>
      </c>
      <c r="AE206" s="53">
        <f t="shared" si="438"/>
        <v>24472800</v>
      </c>
      <c r="AF206" s="61">
        <f t="shared" si="456"/>
        <v>0</v>
      </c>
      <c r="AG206" s="61">
        <f t="shared" si="457"/>
        <v>24472800</v>
      </c>
      <c r="AH206" s="53">
        <f t="shared" si="468"/>
        <v>0</v>
      </c>
      <c r="AI206" s="132">
        <f t="shared" si="428"/>
        <v>0</v>
      </c>
      <c r="AJ206" s="82">
        <f t="shared" si="439"/>
        <v>0</v>
      </c>
      <c r="AK206" s="82">
        <f t="shared" si="440"/>
        <v>0</v>
      </c>
      <c r="AL206" s="82">
        <f t="shared" si="441"/>
        <v>0</v>
      </c>
      <c r="AM206" s="82">
        <f t="shared" si="442"/>
        <v>0</v>
      </c>
      <c r="AN206" s="82">
        <f t="shared" si="443"/>
        <v>0</v>
      </c>
      <c r="AO206" s="82">
        <f t="shared" si="444"/>
        <v>0</v>
      </c>
      <c r="AP206" s="82">
        <f t="shared" si="445"/>
        <v>0</v>
      </c>
      <c r="AQ206" s="12">
        <f t="shared" si="469"/>
        <v>0</v>
      </c>
      <c r="AR206" s="30">
        <f t="shared" si="470"/>
        <v>0</v>
      </c>
      <c r="AS206" s="8"/>
      <c r="AT206" s="8"/>
      <c r="AU206" s="8"/>
      <c r="AV206" s="8"/>
      <c r="AW206" s="8"/>
      <c r="AX206" s="8"/>
      <c r="AY206" s="8"/>
      <c r="AZ206" s="8"/>
      <c r="BA206" s="8"/>
      <c r="BB206" s="30">
        <f t="shared" si="471"/>
        <v>0</v>
      </c>
      <c r="BC206" s="8"/>
      <c r="BD206" s="8"/>
      <c r="BE206" s="8"/>
      <c r="BF206" s="30">
        <f t="shared" si="446"/>
        <v>0</v>
      </c>
      <c r="BG206" s="8"/>
      <c r="BH206" s="8"/>
      <c r="BI206" s="8"/>
      <c r="BJ206" s="8"/>
      <c r="BK206" s="8"/>
      <c r="BL206" s="8"/>
      <c r="BM206" s="61">
        <f t="shared" si="458"/>
        <v>0</v>
      </c>
      <c r="BN206" s="8"/>
      <c r="BO206" s="8"/>
      <c r="BP206" s="8"/>
      <c r="BQ206" s="8"/>
      <c r="BR206" s="8"/>
      <c r="BS206" s="8"/>
      <c r="BT206" s="61">
        <f t="shared" si="459"/>
        <v>0</v>
      </c>
      <c r="BU206" s="8"/>
      <c r="BV206" s="8"/>
      <c r="BW206" s="61">
        <f t="shared" si="460"/>
        <v>6460800</v>
      </c>
      <c r="BX206" s="8"/>
      <c r="BY206" s="8"/>
      <c r="BZ206" s="8">
        <v>6460800</v>
      </c>
      <c r="CA206" s="8"/>
      <c r="CB206" s="61">
        <f t="shared" si="461"/>
        <v>0</v>
      </c>
      <c r="CC206" s="8"/>
      <c r="CD206" s="8"/>
      <c r="CE206" s="8"/>
      <c r="CF206" s="8"/>
      <c r="CG206" s="61">
        <f t="shared" si="462"/>
        <v>5256000</v>
      </c>
      <c r="CH206" s="8"/>
      <c r="CI206" s="8"/>
      <c r="CJ206" s="8">
        <v>5256000</v>
      </c>
      <c r="CK206" s="8"/>
      <c r="CL206" s="61">
        <f t="shared" si="463"/>
        <v>10128000</v>
      </c>
      <c r="CM206" s="8"/>
      <c r="CN206" s="8"/>
      <c r="CO206" s="8">
        <v>10128000</v>
      </c>
      <c r="CP206" s="8"/>
      <c r="CQ206" s="8"/>
      <c r="CR206" s="61">
        <f t="shared" si="464"/>
        <v>0</v>
      </c>
      <c r="CS206" s="8"/>
      <c r="CT206" s="8"/>
      <c r="CU206" s="8"/>
      <c r="CV206" s="8"/>
      <c r="CW206" s="61">
        <f t="shared" si="447"/>
        <v>0</v>
      </c>
      <c r="CX206" s="8"/>
      <c r="CY206" s="8"/>
      <c r="CZ206" s="8"/>
      <c r="DA206" s="8"/>
      <c r="DB206" s="61">
        <f t="shared" si="448"/>
        <v>0</v>
      </c>
      <c r="DC206" s="8"/>
      <c r="DD206" s="8"/>
      <c r="DE206" s="8"/>
      <c r="DF206" s="61">
        <f t="shared" si="449"/>
        <v>0</v>
      </c>
      <c r="DG206" s="8"/>
      <c r="DH206" s="8"/>
      <c r="DI206" s="8"/>
      <c r="DJ206" s="61">
        <f t="shared" si="450"/>
        <v>0</v>
      </c>
      <c r="DK206" s="8"/>
      <c r="DL206" s="8"/>
      <c r="DM206" s="8"/>
      <c r="DN206" s="61">
        <f t="shared" si="451"/>
        <v>0</v>
      </c>
      <c r="DO206" s="8"/>
      <c r="DP206" s="8"/>
      <c r="DQ206" s="8"/>
      <c r="DR206" s="61">
        <f t="shared" si="465"/>
        <v>2628000</v>
      </c>
      <c r="DS206" s="8"/>
      <c r="DT206" s="8"/>
      <c r="DU206" s="8">
        <v>2628000</v>
      </c>
      <c r="DV206" s="8"/>
      <c r="DW206" s="61">
        <f t="shared" si="407"/>
        <v>0</v>
      </c>
      <c r="DX206" s="8"/>
      <c r="DY206" s="8"/>
      <c r="DZ206" s="8"/>
      <c r="EA206" s="8"/>
      <c r="EB206" s="8"/>
      <c r="EC206" s="8"/>
      <c r="ED206" s="8"/>
      <c r="EE206" s="61">
        <f t="shared" si="466"/>
        <v>0</v>
      </c>
      <c r="EF206" s="8"/>
      <c r="EG206" s="8"/>
      <c r="EH206" s="8"/>
      <c r="EI206" s="8"/>
      <c r="EJ206" s="8"/>
      <c r="EK206" s="8"/>
      <c r="EL206" s="61">
        <f t="shared" si="429"/>
        <v>0</v>
      </c>
      <c r="EM206" s="8"/>
      <c r="EN206" s="8"/>
      <c r="EO206" s="61">
        <f t="shared" si="408"/>
        <v>0</v>
      </c>
      <c r="EP206" s="8"/>
      <c r="EQ206" s="8"/>
      <c r="ER206" s="8"/>
      <c r="ES206" s="8"/>
      <c r="ET206" s="8"/>
      <c r="EU206" s="61">
        <f t="shared" si="430"/>
        <v>0</v>
      </c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61">
        <f t="shared" si="431"/>
        <v>0</v>
      </c>
      <c r="FL206" s="8"/>
      <c r="FM206" s="8"/>
      <c r="FN206" s="61">
        <f t="shared" si="432"/>
        <v>0</v>
      </c>
      <c r="FO206" s="8"/>
      <c r="FP206" s="8"/>
      <c r="FQ206" s="25">
        <f t="shared" si="521"/>
        <v>0</v>
      </c>
      <c r="FR206" s="8"/>
      <c r="FS206" s="186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25">
        <f t="shared" si="476"/>
        <v>0</v>
      </c>
      <c r="GH206" s="25">
        <f t="shared" si="474"/>
        <v>0</v>
      </c>
      <c r="GI206" s="25">
        <f t="shared" si="475"/>
        <v>0</v>
      </c>
      <c r="GJ206" s="25">
        <f>GM206+GP206+GS206+GV206+GY206+HB206+HE206+HH206+HL206+HO206+HR206</f>
        <v>0</v>
      </c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221"/>
      <c r="HV206" s="239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</row>
    <row r="207" spans="1:256" s="37" customFormat="1" ht="15.95" hidden="1" customHeight="1">
      <c r="A207" s="44">
        <v>7950</v>
      </c>
      <c r="B207" s="44"/>
      <c r="C207" s="45" t="s">
        <v>615</v>
      </c>
      <c r="D207" s="57">
        <f t="shared" si="452"/>
        <v>7588299990</v>
      </c>
      <c r="E207" s="82">
        <f t="shared" si="434"/>
        <v>0</v>
      </c>
      <c r="F207" s="61">
        <f t="shared" si="453"/>
        <v>0</v>
      </c>
      <c r="G207" s="61">
        <f t="shared" si="454"/>
        <v>0</v>
      </c>
      <c r="H207" s="61">
        <f t="shared" si="467"/>
        <v>0</v>
      </c>
      <c r="I207" s="61">
        <f t="shared" si="467"/>
        <v>0</v>
      </c>
      <c r="J207" s="61">
        <f t="shared" si="455"/>
        <v>0</v>
      </c>
      <c r="K207" s="82">
        <f t="shared" si="435"/>
        <v>0</v>
      </c>
      <c r="L207" s="82">
        <f t="shared" si="436"/>
        <v>0</v>
      </c>
      <c r="M207" s="60">
        <f t="shared" si="406"/>
        <v>0</v>
      </c>
      <c r="N207" s="53">
        <f t="shared" si="437"/>
        <v>0</v>
      </c>
      <c r="O207" s="25">
        <f t="shared" si="472"/>
        <v>0</v>
      </c>
      <c r="P207" s="14">
        <f>SUM(P208:P212)</f>
        <v>0</v>
      </c>
      <c r="Q207" s="14">
        <f t="shared" ref="Q207:AD207" si="528">SUM(Q208:Q212)</f>
        <v>0</v>
      </c>
      <c r="R207" s="14">
        <f t="shared" si="528"/>
        <v>0</v>
      </c>
      <c r="S207" s="14">
        <f t="shared" si="528"/>
        <v>0</v>
      </c>
      <c r="T207" s="14">
        <f t="shared" si="528"/>
        <v>0</v>
      </c>
      <c r="U207" s="14">
        <f t="shared" si="528"/>
        <v>0</v>
      </c>
      <c r="V207" s="14">
        <f t="shared" si="528"/>
        <v>0</v>
      </c>
      <c r="W207" s="14">
        <f t="shared" si="528"/>
        <v>0</v>
      </c>
      <c r="X207" s="14">
        <f t="shared" si="528"/>
        <v>0</v>
      </c>
      <c r="Y207" s="14">
        <f>SUM(Y208:Y212)</f>
        <v>0</v>
      </c>
      <c r="Z207" s="14">
        <f>SUM(Z208:Z212)</f>
        <v>0</v>
      </c>
      <c r="AA207" s="14">
        <f>SUM(AA208:AA212)</f>
        <v>0</v>
      </c>
      <c r="AB207" s="25">
        <f t="shared" si="473"/>
        <v>0</v>
      </c>
      <c r="AC207" s="14">
        <f>SUM(AC208:AC212)</f>
        <v>0</v>
      </c>
      <c r="AD207" s="14">
        <f t="shared" si="528"/>
        <v>0</v>
      </c>
      <c r="AE207" s="53">
        <f t="shared" si="438"/>
        <v>6946019048</v>
      </c>
      <c r="AF207" s="61">
        <f t="shared" si="456"/>
        <v>62379700</v>
      </c>
      <c r="AG207" s="61">
        <f t="shared" si="457"/>
        <v>6883639348</v>
      </c>
      <c r="AH207" s="53">
        <f t="shared" si="468"/>
        <v>642280942</v>
      </c>
      <c r="AI207" s="132">
        <f t="shared" si="428"/>
        <v>0</v>
      </c>
      <c r="AJ207" s="82">
        <f t="shared" si="439"/>
        <v>0</v>
      </c>
      <c r="AK207" s="82">
        <f t="shared" si="440"/>
        <v>110335000</v>
      </c>
      <c r="AL207" s="82">
        <f t="shared" si="441"/>
        <v>0</v>
      </c>
      <c r="AM207" s="82">
        <f t="shared" si="442"/>
        <v>24360438</v>
      </c>
      <c r="AN207" s="82">
        <f t="shared" si="443"/>
        <v>454172604</v>
      </c>
      <c r="AO207" s="82">
        <f t="shared" si="444"/>
        <v>0</v>
      </c>
      <c r="AP207" s="82">
        <f t="shared" si="445"/>
        <v>53412900</v>
      </c>
      <c r="AQ207" s="12">
        <f t="shared" si="469"/>
        <v>0</v>
      </c>
      <c r="AR207" s="30">
        <f t="shared" si="470"/>
        <v>0</v>
      </c>
      <c r="AS207" s="14">
        <f t="shared" ref="AS207:BP207" si="529">SUM(AS208:AS212)</f>
        <v>0</v>
      </c>
      <c r="AT207" s="14">
        <f t="shared" si="529"/>
        <v>0</v>
      </c>
      <c r="AU207" s="14">
        <f t="shared" si="529"/>
        <v>0</v>
      </c>
      <c r="AV207" s="14">
        <f t="shared" si="529"/>
        <v>0</v>
      </c>
      <c r="AW207" s="14">
        <f t="shared" si="529"/>
        <v>0</v>
      </c>
      <c r="AX207" s="14">
        <f t="shared" si="529"/>
        <v>0</v>
      </c>
      <c r="AY207" s="14">
        <f t="shared" si="529"/>
        <v>0</v>
      </c>
      <c r="AZ207" s="14">
        <f t="shared" si="529"/>
        <v>0</v>
      </c>
      <c r="BA207" s="14">
        <f t="shared" si="529"/>
        <v>0</v>
      </c>
      <c r="BB207" s="30">
        <f t="shared" si="471"/>
        <v>0</v>
      </c>
      <c r="BC207" s="14">
        <f>SUM(BC208:BC212)</f>
        <v>0</v>
      </c>
      <c r="BD207" s="14"/>
      <c r="BE207" s="14">
        <f>SUM(BE208:BE212)</f>
        <v>0</v>
      </c>
      <c r="BF207" s="30">
        <f t="shared" si="446"/>
        <v>86740138</v>
      </c>
      <c r="BG207" s="14">
        <f t="shared" si="529"/>
        <v>0</v>
      </c>
      <c r="BH207" s="14">
        <f t="shared" si="529"/>
        <v>62379700</v>
      </c>
      <c r="BI207" s="14">
        <f>SUM(BI208:BI212)</f>
        <v>24360438</v>
      </c>
      <c r="BJ207" s="14">
        <f t="shared" si="529"/>
        <v>0</v>
      </c>
      <c r="BK207" s="14">
        <f>SUM(BK208:BK212)</f>
        <v>0</v>
      </c>
      <c r="BL207" s="14">
        <f t="shared" si="529"/>
        <v>0</v>
      </c>
      <c r="BM207" s="61">
        <f t="shared" si="458"/>
        <v>2661451146</v>
      </c>
      <c r="BN207" s="14">
        <f t="shared" si="529"/>
        <v>0</v>
      </c>
      <c r="BO207" s="14">
        <f>SUM(BO208:BO212)</f>
        <v>0</v>
      </c>
      <c r="BP207" s="14">
        <f t="shared" si="529"/>
        <v>2281843474</v>
      </c>
      <c r="BQ207" s="14">
        <f>SUM(BQ208:BQ212)</f>
        <v>379607672</v>
      </c>
      <c r="BR207" s="14">
        <f>SUM(BR208:BR212)</f>
        <v>0</v>
      </c>
      <c r="BS207" s="14">
        <f>SUM(BS208:BS212)</f>
        <v>0</v>
      </c>
      <c r="BT207" s="61">
        <f t="shared" si="459"/>
        <v>77503351</v>
      </c>
      <c r="BU207" s="14">
        <f>SUM(BU208:BU212)</f>
        <v>0</v>
      </c>
      <c r="BV207" s="14">
        <f>SUM(BV208:BV212)</f>
        <v>77503351</v>
      </c>
      <c r="BW207" s="61">
        <f t="shared" si="460"/>
        <v>448389700</v>
      </c>
      <c r="BX207" s="14">
        <f>SUM(BX208:BX212)</f>
        <v>0</v>
      </c>
      <c r="BY207" s="14">
        <f>SUM(BY208:BY212)</f>
        <v>0</v>
      </c>
      <c r="BZ207" s="14">
        <f>SUM(BZ208:BZ212)</f>
        <v>448389700</v>
      </c>
      <c r="CA207" s="14">
        <f>SUM(CA208:CA212)</f>
        <v>0</v>
      </c>
      <c r="CB207" s="61">
        <f t="shared" si="461"/>
        <v>349249178</v>
      </c>
      <c r="CC207" s="14">
        <f>SUM(CC208:CC212)</f>
        <v>0</v>
      </c>
      <c r="CD207" s="14">
        <f>SUM(CD208:CD212)</f>
        <v>0</v>
      </c>
      <c r="CE207" s="14">
        <f>SUM(CE208:CE212)</f>
        <v>349249178</v>
      </c>
      <c r="CF207" s="14">
        <f>SUM(CF208:CF212)</f>
        <v>0</v>
      </c>
      <c r="CG207" s="61">
        <f t="shared" si="462"/>
        <v>528737574</v>
      </c>
      <c r="CH207" s="14">
        <f>SUM(CH208:CH212)</f>
        <v>0</v>
      </c>
      <c r="CI207" s="14">
        <f>SUM(CI208:CI212)</f>
        <v>0</v>
      </c>
      <c r="CJ207" s="14">
        <f>SUM(CJ208:CJ212)</f>
        <v>475324674</v>
      </c>
      <c r="CK207" s="14">
        <f>SUM(CK208:CK212)</f>
        <v>53412900</v>
      </c>
      <c r="CL207" s="61">
        <f t="shared" si="463"/>
        <v>300513416</v>
      </c>
      <c r="CM207" s="14">
        <f>SUM(CM208:CM212)</f>
        <v>0</v>
      </c>
      <c r="CN207" s="14">
        <f>SUM(CN208:CN212)</f>
        <v>0</v>
      </c>
      <c r="CO207" s="14">
        <f>SUM(CO208:CO212)</f>
        <v>298406466</v>
      </c>
      <c r="CP207" s="14">
        <f>SUM(CP208:CP212)</f>
        <v>2106950</v>
      </c>
      <c r="CQ207" s="14">
        <f>SUM(CQ208:CQ212)</f>
        <v>0</v>
      </c>
      <c r="CR207" s="61">
        <f t="shared" si="464"/>
        <v>261591145</v>
      </c>
      <c r="CS207" s="14">
        <f>SUM(CS208:CS212)</f>
        <v>0</v>
      </c>
      <c r="CT207" s="14">
        <f>SUM(CT208:CT212)</f>
        <v>0</v>
      </c>
      <c r="CU207" s="14">
        <f>SUM(CU208:CU212)</f>
        <v>190096251</v>
      </c>
      <c r="CV207" s="14">
        <f>SUM(CV208:CV212)</f>
        <v>71494894</v>
      </c>
      <c r="CW207" s="61">
        <f t="shared" si="447"/>
        <v>468085992</v>
      </c>
      <c r="CX207" s="14">
        <f>SUM(CX208:CX212)</f>
        <v>0</v>
      </c>
      <c r="CY207" s="14">
        <f>SUM(CY208:CY212)</f>
        <v>0</v>
      </c>
      <c r="CZ207" s="14">
        <f>SUM(CZ208:CZ212)</f>
        <v>467122904</v>
      </c>
      <c r="DA207" s="14">
        <f>SUM(DA208:DA212)</f>
        <v>963088</v>
      </c>
      <c r="DB207" s="61">
        <f t="shared" si="448"/>
        <v>1026863793</v>
      </c>
      <c r="DC207" s="14">
        <f>SUM(DC208:DC212)</f>
        <v>0</v>
      </c>
      <c r="DD207" s="14">
        <f>SUM(DD208:DD212)</f>
        <v>0</v>
      </c>
      <c r="DE207" s="14">
        <f>SUM(DE208:DE212)</f>
        <v>1026863793</v>
      </c>
      <c r="DF207" s="61">
        <f t="shared" si="449"/>
        <v>650724926</v>
      </c>
      <c r="DG207" s="14">
        <f>SUM(DG208:DG212)</f>
        <v>0</v>
      </c>
      <c r="DH207" s="14">
        <f>SUM(DH208:DH212)</f>
        <v>0</v>
      </c>
      <c r="DI207" s="14">
        <f>SUM(DI208:DI212)</f>
        <v>650724926</v>
      </c>
      <c r="DJ207" s="61">
        <f t="shared" si="450"/>
        <v>210476703</v>
      </c>
      <c r="DK207" s="14">
        <f>SUM(DK208:DK212)</f>
        <v>0</v>
      </c>
      <c r="DL207" s="14">
        <f>SUM(DL208:DL212)</f>
        <v>0</v>
      </c>
      <c r="DM207" s="14">
        <f>SUM(DM208:DM212)</f>
        <v>210476703</v>
      </c>
      <c r="DN207" s="61">
        <f t="shared" si="451"/>
        <v>271503435</v>
      </c>
      <c r="DO207" s="14">
        <f>SUM(DO208:DO212)</f>
        <v>0</v>
      </c>
      <c r="DP207" s="14">
        <f>SUM(DP208:DP212)</f>
        <v>0</v>
      </c>
      <c r="DQ207" s="14">
        <f>SUM(DQ208:DQ212)</f>
        <v>271503435</v>
      </c>
      <c r="DR207" s="61">
        <f t="shared" si="465"/>
        <v>106134493</v>
      </c>
      <c r="DS207" s="14">
        <f>SUM(DS208:DS212)</f>
        <v>0</v>
      </c>
      <c r="DT207" s="14">
        <f>SUM(DT208:DT212)</f>
        <v>0</v>
      </c>
      <c r="DU207" s="14">
        <f>SUM(DU208:DU212)</f>
        <v>106134493</v>
      </c>
      <c r="DV207" s="14">
        <f>SUM(DV208:DV212)</f>
        <v>0</v>
      </c>
      <c r="DW207" s="61">
        <f t="shared" si="407"/>
        <v>110335000</v>
      </c>
      <c r="DX207" s="14">
        <f t="shared" ref="DX207:ED207" si="530">SUM(DX208:DX212)</f>
        <v>0</v>
      </c>
      <c r="DY207" s="14">
        <f t="shared" si="530"/>
        <v>0</v>
      </c>
      <c r="DZ207" s="14">
        <f t="shared" si="530"/>
        <v>0</v>
      </c>
      <c r="EA207" s="14">
        <f t="shared" si="530"/>
        <v>0</v>
      </c>
      <c r="EB207" s="14">
        <f t="shared" si="530"/>
        <v>0</v>
      </c>
      <c r="EC207" s="14">
        <f t="shared" si="530"/>
        <v>0</v>
      </c>
      <c r="ED207" s="14">
        <f t="shared" si="530"/>
        <v>110335000</v>
      </c>
      <c r="EE207" s="61">
        <f t="shared" si="466"/>
        <v>30000000</v>
      </c>
      <c r="EF207" s="14">
        <f t="shared" ref="EF207:EK207" si="531">SUM(EF208:EF212)</f>
        <v>0</v>
      </c>
      <c r="EG207" s="14">
        <f t="shared" si="531"/>
        <v>0</v>
      </c>
      <c r="EH207" s="14">
        <f t="shared" si="531"/>
        <v>0</v>
      </c>
      <c r="EI207" s="14">
        <f t="shared" si="531"/>
        <v>30000000</v>
      </c>
      <c r="EJ207" s="14">
        <f t="shared" si="531"/>
        <v>0</v>
      </c>
      <c r="EK207" s="14">
        <f t="shared" si="531"/>
        <v>0</v>
      </c>
      <c r="EL207" s="61">
        <f t="shared" si="429"/>
        <v>0</v>
      </c>
      <c r="EM207" s="14">
        <f>SUM(EM208:EM212)</f>
        <v>0</v>
      </c>
      <c r="EN207" s="14">
        <f>SUM(EN208:EN212)</f>
        <v>0</v>
      </c>
      <c r="EO207" s="61">
        <f t="shared" si="408"/>
        <v>0</v>
      </c>
      <c r="EP207" s="14">
        <f>SUM(EP208:EP212)</f>
        <v>0</v>
      </c>
      <c r="EQ207" s="14"/>
      <c r="ER207" s="14">
        <f>SUM(ER208:ER212)</f>
        <v>0</v>
      </c>
      <c r="ES207" s="14">
        <f>SUM(ES208:ES212)</f>
        <v>0</v>
      </c>
      <c r="ET207" s="14">
        <f>SUM(ET208:ET212)</f>
        <v>0</v>
      </c>
      <c r="EU207" s="61">
        <f t="shared" si="430"/>
        <v>0</v>
      </c>
      <c r="EV207" s="14">
        <f t="shared" ref="EV207:FJ207" si="532">SUM(EV208:EV212)</f>
        <v>0</v>
      </c>
      <c r="EW207" s="14">
        <f t="shared" si="532"/>
        <v>0</v>
      </c>
      <c r="EX207" s="14">
        <f t="shared" si="532"/>
        <v>0</v>
      </c>
      <c r="EY207" s="14">
        <f t="shared" si="532"/>
        <v>0</v>
      </c>
      <c r="EZ207" s="14">
        <f t="shared" si="532"/>
        <v>0</v>
      </c>
      <c r="FA207" s="14">
        <f t="shared" si="532"/>
        <v>0</v>
      </c>
      <c r="FB207" s="14">
        <f t="shared" si="532"/>
        <v>0</v>
      </c>
      <c r="FC207" s="14">
        <f t="shared" si="532"/>
        <v>0</v>
      </c>
      <c r="FD207" s="14">
        <f t="shared" si="532"/>
        <v>0</v>
      </c>
      <c r="FE207" s="14">
        <f t="shared" si="532"/>
        <v>0</v>
      </c>
      <c r="FF207" s="14">
        <f t="shared" si="532"/>
        <v>0</v>
      </c>
      <c r="FG207" s="14">
        <f t="shared" si="532"/>
        <v>0</v>
      </c>
      <c r="FH207" s="14">
        <f t="shared" si="532"/>
        <v>0</v>
      </c>
      <c r="FI207" s="14">
        <f t="shared" si="532"/>
        <v>0</v>
      </c>
      <c r="FJ207" s="14">
        <f t="shared" si="532"/>
        <v>0</v>
      </c>
      <c r="FK207" s="61">
        <f t="shared" si="431"/>
        <v>0</v>
      </c>
      <c r="FL207" s="14">
        <f>SUM(FL208:FL212)</f>
        <v>0</v>
      </c>
      <c r="FM207" s="14">
        <f>SUM(FM208:FM212)</f>
        <v>0</v>
      </c>
      <c r="FN207" s="61">
        <f t="shared" si="432"/>
        <v>0</v>
      </c>
      <c r="FO207" s="14">
        <f>SUM(FO208:FO212)</f>
        <v>0</v>
      </c>
      <c r="FP207" s="14">
        <f>SUM(FP208:FP212)</f>
        <v>0</v>
      </c>
      <c r="FQ207" s="14">
        <f>SUM(FQ208:FQ212)</f>
        <v>0</v>
      </c>
      <c r="FR207" s="14">
        <f>SUM(FR208:FR212)</f>
        <v>0</v>
      </c>
      <c r="FS207" s="185">
        <f>SUM(FS208:FS212)</f>
        <v>0</v>
      </c>
      <c r="FT207" s="14">
        <f t="shared" ref="FT207:GF207" si="533">SUM(FT208:FT212)</f>
        <v>0</v>
      </c>
      <c r="FU207" s="14">
        <f t="shared" si="533"/>
        <v>0</v>
      </c>
      <c r="FV207" s="14">
        <f t="shared" si="533"/>
        <v>0</v>
      </c>
      <c r="FW207" s="14">
        <f t="shared" si="533"/>
        <v>0</v>
      </c>
      <c r="FX207" s="14">
        <f t="shared" si="533"/>
        <v>0</v>
      </c>
      <c r="FY207" s="14">
        <f t="shared" si="533"/>
        <v>0</v>
      </c>
      <c r="FZ207" s="14">
        <f t="shared" si="533"/>
        <v>0</v>
      </c>
      <c r="GA207" s="14">
        <f t="shared" si="533"/>
        <v>0</v>
      </c>
      <c r="GB207" s="14">
        <f t="shared" si="533"/>
        <v>0</v>
      </c>
      <c r="GC207" s="14">
        <f t="shared" si="533"/>
        <v>0</v>
      </c>
      <c r="GD207" s="14">
        <f t="shared" si="533"/>
        <v>0</v>
      </c>
      <c r="GE207" s="14">
        <f t="shared" si="533"/>
        <v>0</v>
      </c>
      <c r="GF207" s="14">
        <f t="shared" si="533"/>
        <v>0</v>
      </c>
      <c r="GG207" s="25">
        <f t="shared" si="476"/>
        <v>0</v>
      </c>
      <c r="GH207" s="25">
        <f t="shared" si="474"/>
        <v>0</v>
      </c>
      <c r="GI207" s="14">
        <f>SUM(GI208:GI212)</f>
        <v>0</v>
      </c>
      <c r="GJ207" s="14">
        <f>SUM(GJ208:GJ212)</f>
        <v>0</v>
      </c>
      <c r="GK207" s="14">
        <f>SUM(GK208:GK212)</f>
        <v>0</v>
      </c>
      <c r="GL207" s="14"/>
      <c r="GM207" s="14"/>
      <c r="GN207" s="14">
        <f>SUM(GN208:GN212)</f>
        <v>0</v>
      </c>
      <c r="GO207" s="14"/>
      <c r="GP207" s="14"/>
      <c r="GQ207" s="14">
        <f>SUM(GQ208:GQ212)</f>
        <v>0</v>
      </c>
      <c r="GR207" s="14"/>
      <c r="GS207" s="14"/>
      <c r="GT207" s="14">
        <f>SUM(GT208:GT212)</f>
        <v>0</v>
      </c>
      <c r="GU207" s="14"/>
      <c r="GV207" s="14"/>
      <c r="GW207" s="14">
        <f>SUM(GW208:GW212)</f>
        <v>0</v>
      </c>
      <c r="GX207" s="14"/>
      <c r="GY207" s="14"/>
      <c r="GZ207" s="14">
        <f>SUM(GZ208:GZ212)</f>
        <v>0</v>
      </c>
      <c r="HA207" s="14"/>
      <c r="HB207" s="14"/>
      <c r="HC207" s="14">
        <f>SUM(HC208:HC212)</f>
        <v>0</v>
      </c>
      <c r="HD207" s="14"/>
      <c r="HE207" s="14"/>
      <c r="HF207" s="14">
        <f>SUM(HF208:HF212)</f>
        <v>0</v>
      </c>
      <c r="HG207" s="14"/>
      <c r="HH207" s="14"/>
      <c r="HI207" s="14">
        <f>SUM(HI208:HI212)</f>
        <v>0</v>
      </c>
      <c r="HJ207" s="14"/>
      <c r="HK207" s="14"/>
      <c r="HL207" s="14"/>
      <c r="HM207" s="14">
        <f>SUM(HM208:HM212)</f>
        <v>0</v>
      </c>
      <c r="HN207" s="14"/>
      <c r="HO207" s="14"/>
      <c r="HP207" s="14">
        <f>SUM(HP208:HP212)</f>
        <v>0</v>
      </c>
      <c r="HQ207" s="14"/>
      <c r="HR207" s="14"/>
      <c r="HS207" s="14">
        <f>SUM(HS208:HS212)</f>
        <v>0</v>
      </c>
      <c r="HT207" s="14"/>
      <c r="HU207" s="222"/>
      <c r="HV207" s="239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</row>
    <row r="208" spans="1:256" s="37" customFormat="1" ht="15.95" hidden="1" customHeight="1">
      <c r="A208" s="46"/>
      <c r="B208" s="46">
        <v>7951</v>
      </c>
      <c r="C208" s="49" t="s">
        <v>577</v>
      </c>
      <c r="D208" s="57">
        <f t="shared" si="452"/>
        <v>1237554576</v>
      </c>
      <c r="E208" s="82">
        <f t="shared" si="434"/>
        <v>0</v>
      </c>
      <c r="F208" s="61">
        <f t="shared" si="453"/>
        <v>0</v>
      </c>
      <c r="G208" s="61">
        <f t="shared" si="454"/>
        <v>0</v>
      </c>
      <c r="H208" s="61">
        <f t="shared" si="467"/>
        <v>0</v>
      </c>
      <c r="I208" s="61">
        <f t="shared" si="467"/>
        <v>0</v>
      </c>
      <c r="J208" s="61">
        <f t="shared" si="455"/>
        <v>0</v>
      </c>
      <c r="K208" s="82">
        <f t="shared" si="435"/>
        <v>0</v>
      </c>
      <c r="L208" s="82">
        <f t="shared" si="436"/>
        <v>0</v>
      </c>
      <c r="M208" s="60">
        <f t="shared" si="406"/>
        <v>0</v>
      </c>
      <c r="N208" s="53">
        <f t="shared" si="437"/>
        <v>0</v>
      </c>
      <c r="O208" s="25">
        <f t="shared" si="472"/>
        <v>0</v>
      </c>
      <c r="P208" s="25">
        <f>EN208</f>
        <v>0</v>
      </c>
      <c r="Q208" s="25">
        <f t="shared" ref="Q208:R212" si="534">ER208</f>
        <v>0</v>
      </c>
      <c r="R208" s="25">
        <f t="shared" si="534"/>
        <v>0</v>
      </c>
      <c r="S208" s="25">
        <f>DZ208+EX208</f>
        <v>0</v>
      </c>
      <c r="T208" s="25">
        <f>DY208</f>
        <v>0</v>
      </c>
      <c r="U208" s="25">
        <f>ET208</f>
        <v>0</v>
      </c>
      <c r="V208" s="25">
        <f>FP208</f>
        <v>0</v>
      </c>
      <c r="W208" s="25">
        <f>EW208</f>
        <v>0</v>
      </c>
      <c r="X208" s="25">
        <f>EA208</f>
        <v>0</v>
      </c>
      <c r="Y208" s="25">
        <f>EH208</f>
        <v>0</v>
      </c>
      <c r="Z208" s="25">
        <f t="shared" ref="Z208:AA212" si="535">EB208</f>
        <v>0</v>
      </c>
      <c r="AA208" s="25">
        <f t="shared" si="535"/>
        <v>0</v>
      </c>
      <c r="AB208" s="25">
        <f t="shared" si="473"/>
        <v>0</v>
      </c>
      <c r="AC208" s="9">
        <f t="shared" si="473"/>
        <v>0</v>
      </c>
      <c r="AD208" s="25">
        <f>AW208</f>
        <v>0</v>
      </c>
      <c r="AE208" s="53">
        <f t="shared" si="438"/>
        <v>1237554576</v>
      </c>
      <c r="AF208" s="61">
        <f t="shared" si="456"/>
        <v>0</v>
      </c>
      <c r="AG208" s="61">
        <f t="shared" si="457"/>
        <v>1237554576</v>
      </c>
      <c r="AH208" s="53">
        <f t="shared" si="468"/>
        <v>0</v>
      </c>
      <c r="AI208" s="132">
        <f t="shared" si="428"/>
        <v>0</v>
      </c>
      <c r="AJ208" s="82">
        <f t="shared" si="439"/>
        <v>0</v>
      </c>
      <c r="AK208" s="82">
        <f t="shared" si="440"/>
        <v>0</v>
      </c>
      <c r="AL208" s="82">
        <f t="shared" si="441"/>
        <v>0</v>
      </c>
      <c r="AM208" s="82">
        <f t="shared" si="442"/>
        <v>0</v>
      </c>
      <c r="AN208" s="82">
        <f t="shared" si="443"/>
        <v>0</v>
      </c>
      <c r="AO208" s="82">
        <f t="shared" si="444"/>
        <v>0</v>
      </c>
      <c r="AP208" s="82">
        <f t="shared" si="445"/>
        <v>0</v>
      </c>
      <c r="AQ208" s="12">
        <f t="shared" si="469"/>
        <v>0</v>
      </c>
      <c r="AR208" s="30">
        <f t="shared" si="470"/>
        <v>0</v>
      </c>
      <c r="AS208" s="8"/>
      <c r="AT208" s="8"/>
      <c r="AU208" s="8"/>
      <c r="AV208" s="8"/>
      <c r="AW208" s="8"/>
      <c r="AX208" s="8"/>
      <c r="AY208" s="8"/>
      <c r="AZ208" s="8"/>
      <c r="BA208" s="8"/>
      <c r="BB208" s="30">
        <f t="shared" si="471"/>
        <v>0</v>
      </c>
      <c r="BC208" s="8"/>
      <c r="BD208" s="8"/>
      <c r="BE208" s="8"/>
      <c r="BF208" s="30">
        <f t="shared" si="446"/>
        <v>0</v>
      </c>
      <c r="BG208" s="8"/>
      <c r="BH208" s="8"/>
      <c r="BI208" s="8"/>
      <c r="BJ208" s="8"/>
      <c r="BK208" s="8"/>
      <c r="BL208" s="8"/>
      <c r="BM208" s="61">
        <f t="shared" si="458"/>
        <v>942847664</v>
      </c>
      <c r="BN208" s="8"/>
      <c r="BO208" s="8"/>
      <c r="BP208" s="8">
        <v>942847664</v>
      </c>
      <c r="BQ208" s="8"/>
      <c r="BR208" s="8"/>
      <c r="BS208" s="8"/>
      <c r="BT208" s="61">
        <f t="shared" si="459"/>
        <v>0</v>
      </c>
      <c r="BU208" s="8"/>
      <c r="BV208" s="8"/>
      <c r="BW208" s="61">
        <f t="shared" si="460"/>
        <v>0</v>
      </c>
      <c r="BX208" s="8"/>
      <c r="BY208" s="8"/>
      <c r="BZ208" s="8"/>
      <c r="CA208" s="8"/>
      <c r="CB208" s="61">
        <f t="shared" si="461"/>
        <v>0</v>
      </c>
      <c r="CC208" s="8"/>
      <c r="CD208" s="8"/>
      <c r="CE208" s="8"/>
      <c r="CF208" s="8"/>
      <c r="CG208" s="61">
        <f t="shared" si="462"/>
        <v>100000000</v>
      </c>
      <c r="CH208" s="8"/>
      <c r="CI208" s="8"/>
      <c r="CJ208" s="8">
        <v>100000000</v>
      </c>
      <c r="CK208" s="8"/>
      <c r="CL208" s="61">
        <f t="shared" si="463"/>
        <v>0</v>
      </c>
      <c r="CM208" s="8"/>
      <c r="CN208" s="8"/>
      <c r="CO208" s="8"/>
      <c r="CP208" s="8"/>
      <c r="CQ208" s="8"/>
      <c r="CR208" s="61">
        <f t="shared" si="464"/>
        <v>0</v>
      </c>
      <c r="CS208" s="8"/>
      <c r="CT208" s="8"/>
      <c r="CU208" s="8"/>
      <c r="CV208" s="8"/>
      <c r="CW208" s="61">
        <f t="shared" si="447"/>
        <v>94706912</v>
      </c>
      <c r="CX208" s="8"/>
      <c r="CY208" s="8"/>
      <c r="CZ208" s="8">
        <v>94706912</v>
      </c>
      <c r="DA208" s="8"/>
      <c r="DB208" s="61">
        <f t="shared" si="448"/>
        <v>100000000</v>
      </c>
      <c r="DC208" s="8"/>
      <c r="DD208" s="8"/>
      <c r="DE208" s="8">
        <v>100000000</v>
      </c>
      <c r="DF208" s="61">
        <f t="shared" si="449"/>
        <v>0</v>
      </c>
      <c r="DG208" s="8"/>
      <c r="DH208" s="8"/>
      <c r="DI208" s="8"/>
      <c r="DJ208" s="61">
        <f t="shared" si="450"/>
        <v>0</v>
      </c>
      <c r="DK208" s="8"/>
      <c r="DL208" s="8"/>
      <c r="DM208" s="8"/>
      <c r="DN208" s="61">
        <f t="shared" si="451"/>
        <v>0</v>
      </c>
      <c r="DO208" s="8"/>
      <c r="DP208" s="8"/>
      <c r="DQ208" s="8"/>
      <c r="DR208" s="61">
        <f t="shared" si="465"/>
        <v>0</v>
      </c>
      <c r="DS208" s="8"/>
      <c r="DT208" s="8"/>
      <c r="DU208" s="8"/>
      <c r="DV208" s="8"/>
      <c r="DW208" s="61">
        <f t="shared" si="407"/>
        <v>0</v>
      </c>
      <c r="DX208" s="8"/>
      <c r="DY208" s="8"/>
      <c r="DZ208" s="8"/>
      <c r="EA208" s="8"/>
      <c r="EB208" s="8"/>
      <c r="EC208" s="8"/>
      <c r="ED208" s="8"/>
      <c r="EE208" s="61">
        <f t="shared" si="466"/>
        <v>0</v>
      </c>
      <c r="EF208" s="8"/>
      <c r="EG208" s="8"/>
      <c r="EH208" s="8"/>
      <c r="EI208" s="8"/>
      <c r="EJ208" s="8"/>
      <c r="EK208" s="8"/>
      <c r="EL208" s="61">
        <f t="shared" si="429"/>
        <v>0</v>
      </c>
      <c r="EM208" s="8"/>
      <c r="EN208" s="8"/>
      <c r="EO208" s="61">
        <f t="shared" si="408"/>
        <v>0</v>
      </c>
      <c r="EP208" s="8"/>
      <c r="EQ208" s="8"/>
      <c r="ER208" s="8"/>
      <c r="ES208" s="8"/>
      <c r="ET208" s="8"/>
      <c r="EU208" s="61">
        <f t="shared" si="430"/>
        <v>0</v>
      </c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61">
        <f t="shared" si="431"/>
        <v>0</v>
      </c>
      <c r="FL208" s="8"/>
      <c r="FM208" s="8"/>
      <c r="FN208" s="61">
        <f t="shared" si="432"/>
        <v>0</v>
      </c>
      <c r="FO208" s="8"/>
      <c r="FP208" s="8"/>
      <c r="FQ208" s="25">
        <f t="shared" si="521"/>
        <v>0</v>
      </c>
      <c r="FR208" s="8"/>
      <c r="FS208" s="186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25">
        <f t="shared" si="476"/>
        <v>0</v>
      </c>
      <c r="GH208" s="25">
        <f t="shared" si="474"/>
        <v>0</v>
      </c>
      <c r="GI208" s="25">
        <f t="shared" si="475"/>
        <v>0</v>
      </c>
      <c r="GJ208" s="25">
        <f t="shared" ref="GJ208:GJ224" si="536">GM208+GP208+GS208+GV208+GY208+HB208+HE208+HH208+HL208+HO208+HR208</f>
        <v>0</v>
      </c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221"/>
      <c r="HV208" s="239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</row>
    <row r="209" spans="1:256" s="37" customFormat="1" ht="15.95" hidden="1" customHeight="1">
      <c r="A209" s="46"/>
      <c r="B209" s="46">
        <v>7952</v>
      </c>
      <c r="C209" s="49" t="s">
        <v>567</v>
      </c>
      <c r="D209" s="57">
        <f t="shared" si="452"/>
        <v>1706162869</v>
      </c>
      <c r="E209" s="82">
        <f t="shared" si="434"/>
        <v>0</v>
      </c>
      <c r="F209" s="61">
        <f t="shared" si="453"/>
        <v>0</v>
      </c>
      <c r="G209" s="61">
        <f t="shared" si="454"/>
        <v>0</v>
      </c>
      <c r="H209" s="61">
        <f t="shared" si="467"/>
        <v>0</v>
      </c>
      <c r="I209" s="61">
        <f t="shared" si="467"/>
        <v>0</v>
      </c>
      <c r="J209" s="61">
        <f t="shared" si="455"/>
        <v>0</v>
      </c>
      <c r="K209" s="82">
        <f t="shared" si="435"/>
        <v>0</v>
      </c>
      <c r="L209" s="82">
        <f t="shared" si="436"/>
        <v>0</v>
      </c>
      <c r="M209" s="60">
        <f t="shared" ref="M209:M268" si="537">BO209+BY209+CD209+CI209+CN209+CT209+CY209+DD209+DH209+DL209+DP209+DT209+SUM(FV209:GF209)</f>
        <v>0</v>
      </c>
      <c r="N209" s="53">
        <f t="shared" si="437"/>
        <v>0</v>
      </c>
      <c r="O209" s="25">
        <f t="shared" si="472"/>
        <v>0</v>
      </c>
      <c r="P209" s="25">
        <f>EN209</f>
        <v>0</v>
      </c>
      <c r="Q209" s="25">
        <f t="shared" si="534"/>
        <v>0</v>
      </c>
      <c r="R209" s="25">
        <f t="shared" si="534"/>
        <v>0</v>
      </c>
      <c r="S209" s="25">
        <f>DZ209+EX209</f>
        <v>0</v>
      </c>
      <c r="T209" s="25">
        <f>DY209</f>
        <v>0</v>
      </c>
      <c r="U209" s="25">
        <f>ET209</f>
        <v>0</v>
      </c>
      <c r="V209" s="25">
        <f>FP209</f>
        <v>0</v>
      </c>
      <c r="W209" s="25">
        <f>EW209</f>
        <v>0</v>
      </c>
      <c r="X209" s="25">
        <f>EA209</f>
        <v>0</v>
      </c>
      <c r="Y209" s="25">
        <f>EH209</f>
        <v>0</v>
      </c>
      <c r="Z209" s="25">
        <f t="shared" si="535"/>
        <v>0</v>
      </c>
      <c r="AA209" s="25">
        <f t="shared" si="535"/>
        <v>0</v>
      </c>
      <c r="AB209" s="25">
        <f t="shared" si="473"/>
        <v>0</v>
      </c>
      <c r="AC209" s="9">
        <f t="shared" si="473"/>
        <v>0</v>
      </c>
      <c r="AD209" s="25">
        <f>AW209</f>
        <v>0</v>
      </c>
      <c r="AE209" s="53">
        <f t="shared" si="438"/>
        <v>1565802431</v>
      </c>
      <c r="AF209" s="61">
        <f t="shared" si="456"/>
        <v>27379700</v>
      </c>
      <c r="AG209" s="61">
        <f t="shared" si="457"/>
        <v>1538422731</v>
      </c>
      <c r="AH209" s="53">
        <f t="shared" si="468"/>
        <v>140360438</v>
      </c>
      <c r="AI209" s="132">
        <f t="shared" si="428"/>
        <v>0</v>
      </c>
      <c r="AJ209" s="82">
        <f t="shared" si="439"/>
        <v>0</v>
      </c>
      <c r="AK209" s="82">
        <f t="shared" si="440"/>
        <v>6000000</v>
      </c>
      <c r="AL209" s="82">
        <f t="shared" si="441"/>
        <v>0</v>
      </c>
      <c r="AM209" s="82">
        <f t="shared" si="442"/>
        <v>24360438</v>
      </c>
      <c r="AN209" s="82">
        <f t="shared" si="443"/>
        <v>100000000</v>
      </c>
      <c r="AO209" s="82">
        <f t="shared" si="444"/>
        <v>0</v>
      </c>
      <c r="AP209" s="82">
        <f t="shared" si="445"/>
        <v>10000000</v>
      </c>
      <c r="AQ209" s="12">
        <f t="shared" si="469"/>
        <v>0</v>
      </c>
      <c r="AR209" s="30">
        <f t="shared" si="470"/>
        <v>0</v>
      </c>
      <c r="AS209" s="8"/>
      <c r="AT209" s="8"/>
      <c r="AU209" s="8"/>
      <c r="AV209" s="8"/>
      <c r="AW209" s="8"/>
      <c r="AX209" s="8"/>
      <c r="AY209" s="8"/>
      <c r="AZ209" s="8"/>
      <c r="BA209" s="8"/>
      <c r="BB209" s="30">
        <f t="shared" si="471"/>
        <v>0</v>
      </c>
      <c r="BC209" s="8"/>
      <c r="BD209" s="8"/>
      <c r="BE209" s="8"/>
      <c r="BF209" s="30">
        <f t="shared" si="446"/>
        <v>51740138</v>
      </c>
      <c r="BG209" s="8"/>
      <c r="BH209" s="8">
        <v>27379700</v>
      </c>
      <c r="BI209" s="8">
        <v>24360438</v>
      </c>
      <c r="BJ209" s="8"/>
      <c r="BK209" s="8"/>
      <c r="BL209" s="8"/>
      <c r="BM209" s="61">
        <f t="shared" si="458"/>
        <v>558778400</v>
      </c>
      <c r="BN209" s="8"/>
      <c r="BO209" s="8"/>
      <c r="BP209" s="8">
        <v>458778400</v>
      </c>
      <c r="BQ209" s="8">
        <v>100000000</v>
      </c>
      <c r="BR209" s="8"/>
      <c r="BS209" s="8"/>
      <c r="BT209" s="61">
        <f t="shared" si="459"/>
        <v>0</v>
      </c>
      <c r="BU209" s="8"/>
      <c r="BV209" s="8"/>
      <c r="BW209" s="61">
        <f t="shared" si="460"/>
        <v>127277600</v>
      </c>
      <c r="BX209" s="8"/>
      <c r="BY209" s="8"/>
      <c r="BZ209" s="8">
        <v>127277600</v>
      </c>
      <c r="CA209" s="8"/>
      <c r="CB209" s="61">
        <f t="shared" si="461"/>
        <v>92713000</v>
      </c>
      <c r="CC209" s="8"/>
      <c r="CD209" s="8"/>
      <c r="CE209" s="8">
        <v>92713000</v>
      </c>
      <c r="CF209" s="8"/>
      <c r="CG209" s="61">
        <f t="shared" si="462"/>
        <v>23900000</v>
      </c>
      <c r="CH209" s="8"/>
      <c r="CI209" s="8"/>
      <c r="CJ209" s="8">
        <v>13900000</v>
      </c>
      <c r="CK209" s="8">
        <v>10000000</v>
      </c>
      <c r="CL209" s="61">
        <f t="shared" si="463"/>
        <v>76378000</v>
      </c>
      <c r="CM209" s="8"/>
      <c r="CN209" s="8"/>
      <c r="CO209" s="8">
        <v>76378000</v>
      </c>
      <c r="CP209" s="8"/>
      <c r="CQ209" s="8"/>
      <c r="CR209" s="61">
        <f t="shared" si="464"/>
        <v>43000000</v>
      </c>
      <c r="CS209" s="8"/>
      <c r="CT209" s="8"/>
      <c r="CU209" s="8">
        <v>43000000</v>
      </c>
      <c r="CV209" s="8"/>
      <c r="CW209" s="61">
        <f t="shared" si="447"/>
        <v>50000000</v>
      </c>
      <c r="CX209" s="8"/>
      <c r="CY209" s="8"/>
      <c r="CZ209" s="8">
        <v>50000000</v>
      </c>
      <c r="DA209" s="8"/>
      <c r="DB209" s="61">
        <f t="shared" si="448"/>
        <v>209016731</v>
      </c>
      <c r="DC209" s="8"/>
      <c r="DD209" s="8"/>
      <c r="DE209" s="8">
        <v>209016731</v>
      </c>
      <c r="DF209" s="61">
        <f t="shared" si="449"/>
        <v>250582000</v>
      </c>
      <c r="DG209" s="8"/>
      <c r="DH209" s="8"/>
      <c r="DI209" s="8">
        <v>250582000</v>
      </c>
      <c r="DJ209" s="61">
        <f t="shared" si="450"/>
        <v>67046000</v>
      </c>
      <c r="DK209" s="8"/>
      <c r="DL209" s="8"/>
      <c r="DM209" s="8">
        <v>67046000</v>
      </c>
      <c r="DN209" s="61">
        <f t="shared" si="451"/>
        <v>80000000</v>
      </c>
      <c r="DO209" s="8"/>
      <c r="DP209" s="8"/>
      <c r="DQ209" s="8">
        <v>80000000</v>
      </c>
      <c r="DR209" s="61">
        <f t="shared" si="465"/>
        <v>39731000</v>
      </c>
      <c r="DS209" s="8"/>
      <c r="DT209" s="8"/>
      <c r="DU209" s="8">
        <v>39731000</v>
      </c>
      <c r="DV209" s="8"/>
      <c r="DW209" s="61">
        <f t="shared" ref="DW209:DW268" si="538">SUM(DX209:ED209)</f>
        <v>6000000</v>
      </c>
      <c r="DX209" s="8"/>
      <c r="DY209" s="8"/>
      <c r="DZ209" s="8"/>
      <c r="EA209" s="8"/>
      <c r="EB209" s="8"/>
      <c r="EC209" s="8"/>
      <c r="ED209" s="8">
        <v>6000000</v>
      </c>
      <c r="EE209" s="61">
        <f t="shared" si="466"/>
        <v>30000000</v>
      </c>
      <c r="EF209" s="8"/>
      <c r="EG209" s="8"/>
      <c r="EH209" s="8"/>
      <c r="EI209" s="8">
        <v>30000000</v>
      </c>
      <c r="EJ209" s="8"/>
      <c r="EK209" s="8"/>
      <c r="EL209" s="61">
        <f t="shared" si="429"/>
        <v>0</v>
      </c>
      <c r="EM209" s="8"/>
      <c r="EN209" s="8"/>
      <c r="EO209" s="61">
        <f t="shared" ref="EO209:EO268" si="539">SUM(EP209:ET209)</f>
        <v>0</v>
      </c>
      <c r="EP209" s="8"/>
      <c r="EQ209" s="8"/>
      <c r="ER209" s="8"/>
      <c r="ES209" s="8"/>
      <c r="ET209" s="8"/>
      <c r="EU209" s="61">
        <f t="shared" si="430"/>
        <v>0</v>
      </c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61">
        <f t="shared" si="431"/>
        <v>0</v>
      </c>
      <c r="FL209" s="8"/>
      <c r="FM209" s="8"/>
      <c r="FN209" s="61">
        <f t="shared" si="432"/>
        <v>0</v>
      </c>
      <c r="FO209" s="8"/>
      <c r="FP209" s="8"/>
      <c r="FQ209" s="25">
        <f t="shared" si="521"/>
        <v>0</v>
      </c>
      <c r="FR209" s="8"/>
      <c r="FS209" s="186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25">
        <f t="shared" si="476"/>
        <v>0</v>
      </c>
      <c r="GH209" s="25">
        <f t="shared" si="474"/>
        <v>0</v>
      </c>
      <c r="GI209" s="25">
        <f t="shared" si="475"/>
        <v>0</v>
      </c>
      <c r="GJ209" s="25">
        <f t="shared" si="536"/>
        <v>0</v>
      </c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221"/>
      <c r="HV209" s="239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</row>
    <row r="210" spans="1:256" s="37" customFormat="1" ht="15.95" hidden="1" customHeight="1">
      <c r="A210" s="46"/>
      <c r="B210" s="46">
        <v>7953</v>
      </c>
      <c r="C210" s="49" t="s">
        <v>373</v>
      </c>
      <c r="D210" s="57">
        <f t="shared" si="452"/>
        <v>2947769524</v>
      </c>
      <c r="E210" s="82">
        <f t="shared" si="434"/>
        <v>0</v>
      </c>
      <c r="F210" s="61">
        <f t="shared" si="453"/>
        <v>0</v>
      </c>
      <c r="G210" s="61">
        <f t="shared" si="454"/>
        <v>0</v>
      </c>
      <c r="H210" s="61">
        <f t="shared" si="467"/>
        <v>0</v>
      </c>
      <c r="I210" s="61">
        <f t="shared" si="467"/>
        <v>0</v>
      </c>
      <c r="J210" s="61">
        <f t="shared" si="455"/>
        <v>0</v>
      </c>
      <c r="K210" s="82">
        <f t="shared" si="435"/>
        <v>0</v>
      </c>
      <c r="L210" s="82">
        <f t="shared" si="436"/>
        <v>0</v>
      </c>
      <c r="M210" s="60">
        <f t="shared" si="537"/>
        <v>0</v>
      </c>
      <c r="N210" s="53">
        <f t="shared" si="437"/>
        <v>0</v>
      </c>
      <c r="O210" s="25">
        <f t="shared" si="472"/>
        <v>0</v>
      </c>
      <c r="P210" s="25">
        <f>EN210</f>
        <v>0</v>
      </c>
      <c r="Q210" s="25">
        <f t="shared" si="534"/>
        <v>0</v>
      </c>
      <c r="R210" s="25">
        <f t="shared" si="534"/>
        <v>0</v>
      </c>
      <c r="S210" s="25">
        <f>DZ210+EX210</f>
        <v>0</v>
      </c>
      <c r="T210" s="25">
        <f>DY210</f>
        <v>0</v>
      </c>
      <c r="U210" s="25">
        <f>ET210</f>
        <v>0</v>
      </c>
      <c r="V210" s="25">
        <f>FP210</f>
        <v>0</v>
      </c>
      <c r="W210" s="25">
        <f>EW210</f>
        <v>0</v>
      </c>
      <c r="X210" s="25">
        <f>EA210</f>
        <v>0</v>
      </c>
      <c r="Y210" s="25">
        <f>EH210</f>
        <v>0</v>
      </c>
      <c r="Z210" s="25">
        <f t="shared" si="535"/>
        <v>0</v>
      </c>
      <c r="AA210" s="25">
        <f t="shared" si="535"/>
        <v>0</v>
      </c>
      <c r="AB210" s="25">
        <f t="shared" si="473"/>
        <v>0</v>
      </c>
      <c r="AC210" s="9">
        <f t="shared" si="473"/>
        <v>0</v>
      </c>
      <c r="AD210" s="25">
        <f>AW210</f>
        <v>0</v>
      </c>
      <c r="AE210" s="53">
        <f t="shared" si="438"/>
        <v>2563722220</v>
      </c>
      <c r="AF210" s="61">
        <f t="shared" si="456"/>
        <v>35000000</v>
      </c>
      <c r="AG210" s="61">
        <f t="shared" si="457"/>
        <v>2528722220</v>
      </c>
      <c r="AH210" s="53">
        <f t="shared" si="468"/>
        <v>384047304</v>
      </c>
      <c r="AI210" s="132">
        <f t="shared" si="428"/>
        <v>0</v>
      </c>
      <c r="AJ210" s="82">
        <f t="shared" si="439"/>
        <v>0</v>
      </c>
      <c r="AK210" s="82">
        <f t="shared" si="440"/>
        <v>104335000</v>
      </c>
      <c r="AL210" s="82">
        <f t="shared" si="441"/>
        <v>0</v>
      </c>
      <c r="AM210" s="82">
        <f t="shared" si="442"/>
        <v>0</v>
      </c>
      <c r="AN210" s="82">
        <f t="shared" si="443"/>
        <v>236299404</v>
      </c>
      <c r="AO210" s="82">
        <f t="shared" si="444"/>
        <v>0</v>
      </c>
      <c r="AP210" s="82">
        <f t="shared" si="445"/>
        <v>43412900</v>
      </c>
      <c r="AQ210" s="12">
        <f t="shared" si="469"/>
        <v>0</v>
      </c>
      <c r="AR210" s="30">
        <f t="shared" si="470"/>
        <v>0</v>
      </c>
      <c r="AS210" s="8"/>
      <c r="AT210" s="8"/>
      <c r="AU210" s="8"/>
      <c r="AV210" s="8"/>
      <c r="AW210" s="8"/>
      <c r="AX210" s="8"/>
      <c r="AY210" s="8"/>
      <c r="AZ210" s="8"/>
      <c r="BA210" s="8"/>
      <c r="BB210" s="30">
        <f t="shared" si="471"/>
        <v>0</v>
      </c>
      <c r="BC210" s="8"/>
      <c r="BD210" s="8"/>
      <c r="BE210" s="8"/>
      <c r="BF210" s="30">
        <f t="shared" si="446"/>
        <v>35000000</v>
      </c>
      <c r="BG210" s="8"/>
      <c r="BH210" s="8">
        <v>35000000</v>
      </c>
      <c r="BI210" s="8"/>
      <c r="BJ210" s="8"/>
      <c r="BK210" s="8"/>
      <c r="BL210" s="8"/>
      <c r="BM210" s="61">
        <f t="shared" si="458"/>
        <v>636925082</v>
      </c>
      <c r="BN210" s="8"/>
      <c r="BO210" s="8"/>
      <c r="BP210" s="8">
        <v>457317410</v>
      </c>
      <c r="BQ210" s="8">
        <v>179607672</v>
      </c>
      <c r="BR210" s="8"/>
      <c r="BS210" s="8"/>
      <c r="BT210" s="61">
        <f t="shared" si="459"/>
        <v>65803351</v>
      </c>
      <c r="BU210" s="8"/>
      <c r="BV210" s="8">
        <v>65803351</v>
      </c>
      <c r="BW210" s="61">
        <f t="shared" si="460"/>
        <v>227397100</v>
      </c>
      <c r="BX210" s="8"/>
      <c r="BY210" s="8"/>
      <c r="BZ210" s="8">
        <v>227397100</v>
      </c>
      <c r="CA210" s="8"/>
      <c r="CB210" s="61">
        <f t="shared" si="461"/>
        <v>206536178</v>
      </c>
      <c r="CC210" s="8"/>
      <c r="CD210" s="8"/>
      <c r="CE210" s="8">
        <v>206536178</v>
      </c>
      <c r="CF210" s="8"/>
      <c r="CG210" s="61">
        <f t="shared" si="462"/>
        <v>307146574</v>
      </c>
      <c r="CH210" s="8"/>
      <c r="CI210" s="8"/>
      <c r="CJ210" s="8">
        <v>263733674</v>
      </c>
      <c r="CK210" s="8">
        <v>43412900</v>
      </c>
      <c r="CL210" s="61">
        <f t="shared" si="463"/>
        <v>134629416</v>
      </c>
      <c r="CM210" s="8"/>
      <c r="CN210" s="8"/>
      <c r="CO210" s="8">
        <v>132522466</v>
      </c>
      <c r="CP210" s="8">
        <v>2106950</v>
      </c>
      <c r="CQ210" s="8"/>
      <c r="CR210" s="61">
        <f t="shared" si="464"/>
        <v>161943964</v>
      </c>
      <c r="CS210" s="8"/>
      <c r="CT210" s="8"/>
      <c r="CU210" s="8">
        <v>108322270</v>
      </c>
      <c r="CV210" s="8">
        <v>53621694</v>
      </c>
      <c r="CW210" s="61">
        <f t="shared" si="447"/>
        <v>120716580</v>
      </c>
      <c r="CX210" s="8"/>
      <c r="CY210" s="8"/>
      <c r="CZ210" s="8">
        <v>119753492</v>
      </c>
      <c r="DA210" s="8">
        <v>963088</v>
      </c>
      <c r="DB210" s="61">
        <f t="shared" si="448"/>
        <v>464347062</v>
      </c>
      <c r="DC210" s="8"/>
      <c r="DD210" s="8"/>
      <c r="DE210" s="8">
        <v>464347062</v>
      </c>
      <c r="DF210" s="61">
        <f t="shared" si="449"/>
        <v>103951586</v>
      </c>
      <c r="DG210" s="8"/>
      <c r="DH210" s="8"/>
      <c r="DI210" s="8">
        <v>103951586</v>
      </c>
      <c r="DJ210" s="61">
        <f t="shared" si="450"/>
        <v>138430703</v>
      </c>
      <c r="DK210" s="8"/>
      <c r="DL210" s="8"/>
      <c r="DM210" s="8">
        <v>138430703</v>
      </c>
      <c r="DN210" s="61">
        <f t="shared" si="451"/>
        <v>174203435</v>
      </c>
      <c r="DO210" s="8"/>
      <c r="DP210" s="8"/>
      <c r="DQ210" s="8">
        <v>174203435</v>
      </c>
      <c r="DR210" s="61">
        <f t="shared" si="465"/>
        <v>66403493</v>
      </c>
      <c r="DS210" s="8"/>
      <c r="DT210" s="8"/>
      <c r="DU210" s="8">
        <v>66403493</v>
      </c>
      <c r="DV210" s="8"/>
      <c r="DW210" s="61">
        <f t="shared" si="538"/>
        <v>104335000</v>
      </c>
      <c r="DX210" s="8"/>
      <c r="DY210" s="8"/>
      <c r="DZ210" s="8"/>
      <c r="EA210" s="8"/>
      <c r="EB210" s="8"/>
      <c r="EC210" s="8"/>
      <c r="ED210" s="8">
        <v>104335000</v>
      </c>
      <c r="EE210" s="61">
        <f t="shared" si="466"/>
        <v>0</v>
      </c>
      <c r="EF210" s="8"/>
      <c r="EG210" s="8"/>
      <c r="EH210" s="8"/>
      <c r="EI210" s="8"/>
      <c r="EJ210" s="8"/>
      <c r="EK210" s="8"/>
      <c r="EL210" s="61">
        <f t="shared" si="429"/>
        <v>0</v>
      </c>
      <c r="EM210" s="8"/>
      <c r="EN210" s="8"/>
      <c r="EO210" s="61">
        <f t="shared" si="539"/>
        <v>0</v>
      </c>
      <c r="EP210" s="8"/>
      <c r="EQ210" s="8"/>
      <c r="ER210" s="8"/>
      <c r="ES210" s="8"/>
      <c r="ET210" s="8"/>
      <c r="EU210" s="61">
        <f t="shared" si="430"/>
        <v>0</v>
      </c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61">
        <f t="shared" si="431"/>
        <v>0</v>
      </c>
      <c r="FL210" s="8"/>
      <c r="FM210" s="8"/>
      <c r="FN210" s="61">
        <f t="shared" si="432"/>
        <v>0</v>
      </c>
      <c r="FO210" s="8"/>
      <c r="FP210" s="8"/>
      <c r="FQ210" s="25">
        <f t="shared" si="521"/>
        <v>0</v>
      </c>
      <c r="FR210" s="8"/>
      <c r="FS210" s="186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25">
        <f t="shared" si="476"/>
        <v>0</v>
      </c>
      <c r="GH210" s="25">
        <f t="shared" si="474"/>
        <v>0</v>
      </c>
      <c r="GI210" s="25">
        <f t="shared" si="475"/>
        <v>0</v>
      </c>
      <c r="GJ210" s="25">
        <f t="shared" si="536"/>
        <v>0</v>
      </c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221"/>
      <c r="HV210" s="239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</row>
    <row r="211" spans="1:256" s="37" customFormat="1" ht="15.95" hidden="1" customHeight="1">
      <c r="A211" s="46"/>
      <c r="B211" s="46">
        <v>7954</v>
      </c>
      <c r="C211" s="49" t="s">
        <v>616</v>
      </c>
      <c r="D211" s="57">
        <f t="shared" si="452"/>
        <v>1696813021</v>
      </c>
      <c r="E211" s="82">
        <f t="shared" si="434"/>
        <v>0</v>
      </c>
      <c r="F211" s="61">
        <f t="shared" si="453"/>
        <v>0</v>
      </c>
      <c r="G211" s="61">
        <f t="shared" si="454"/>
        <v>0</v>
      </c>
      <c r="H211" s="61">
        <f t="shared" si="467"/>
        <v>0</v>
      </c>
      <c r="I211" s="61">
        <f t="shared" si="467"/>
        <v>0</v>
      </c>
      <c r="J211" s="61">
        <f t="shared" si="455"/>
        <v>0</v>
      </c>
      <c r="K211" s="82">
        <f t="shared" si="435"/>
        <v>0</v>
      </c>
      <c r="L211" s="82">
        <f t="shared" si="436"/>
        <v>0</v>
      </c>
      <c r="M211" s="60">
        <f t="shared" si="537"/>
        <v>0</v>
      </c>
      <c r="N211" s="53">
        <f t="shared" si="437"/>
        <v>0</v>
      </c>
      <c r="O211" s="25">
        <f t="shared" si="472"/>
        <v>0</v>
      </c>
      <c r="P211" s="25">
        <f>EN211</f>
        <v>0</v>
      </c>
      <c r="Q211" s="25">
        <f t="shared" si="534"/>
        <v>0</v>
      </c>
      <c r="R211" s="25">
        <f t="shared" si="534"/>
        <v>0</v>
      </c>
      <c r="S211" s="25">
        <f>DZ211+EX211</f>
        <v>0</v>
      </c>
      <c r="T211" s="25">
        <f>DY211</f>
        <v>0</v>
      </c>
      <c r="U211" s="25">
        <f>ET211</f>
        <v>0</v>
      </c>
      <c r="V211" s="25">
        <f>FP211</f>
        <v>0</v>
      </c>
      <c r="W211" s="25">
        <f>EW211</f>
        <v>0</v>
      </c>
      <c r="X211" s="25">
        <f>EA211</f>
        <v>0</v>
      </c>
      <c r="Y211" s="25">
        <f>EH211</f>
        <v>0</v>
      </c>
      <c r="Z211" s="25">
        <f t="shared" si="535"/>
        <v>0</v>
      </c>
      <c r="AA211" s="25">
        <f t="shared" si="535"/>
        <v>0</v>
      </c>
      <c r="AB211" s="25">
        <f t="shared" si="473"/>
        <v>0</v>
      </c>
      <c r="AC211" s="9">
        <f t="shared" si="473"/>
        <v>0</v>
      </c>
      <c r="AD211" s="25">
        <f>AW211</f>
        <v>0</v>
      </c>
      <c r="AE211" s="53">
        <f t="shared" si="438"/>
        <v>1578939821</v>
      </c>
      <c r="AF211" s="61">
        <f t="shared" si="456"/>
        <v>0</v>
      </c>
      <c r="AG211" s="61">
        <f t="shared" si="457"/>
        <v>1578939821</v>
      </c>
      <c r="AH211" s="53">
        <f t="shared" si="468"/>
        <v>117873200</v>
      </c>
      <c r="AI211" s="132">
        <f t="shared" si="428"/>
        <v>0</v>
      </c>
      <c r="AJ211" s="82">
        <f t="shared" si="439"/>
        <v>0</v>
      </c>
      <c r="AK211" s="82">
        <f t="shared" si="440"/>
        <v>0</v>
      </c>
      <c r="AL211" s="82">
        <f t="shared" si="441"/>
        <v>0</v>
      </c>
      <c r="AM211" s="82">
        <f t="shared" si="442"/>
        <v>0</v>
      </c>
      <c r="AN211" s="82">
        <f t="shared" si="443"/>
        <v>117873200</v>
      </c>
      <c r="AO211" s="82">
        <f t="shared" si="444"/>
        <v>0</v>
      </c>
      <c r="AP211" s="82">
        <f t="shared" si="445"/>
        <v>0</v>
      </c>
      <c r="AQ211" s="12">
        <f t="shared" si="469"/>
        <v>0</v>
      </c>
      <c r="AR211" s="30">
        <f t="shared" si="470"/>
        <v>0</v>
      </c>
      <c r="AS211" s="8"/>
      <c r="AT211" s="8"/>
      <c r="AU211" s="8"/>
      <c r="AV211" s="8"/>
      <c r="AW211" s="8"/>
      <c r="AX211" s="8"/>
      <c r="AY211" s="8"/>
      <c r="AZ211" s="8"/>
      <c r="BA211" s="8"/>
      <c r="BB211" s="30">
        <f t="shared" si="471"/>
        <v>0</v>
      </c>
      <c r="BC211" s="8"/>
      <c r="BD211" s="8"/>
      <c r="BE211" s="8"/>
      <c r="BF211" s="30">
        <f t="shared" si="446"/>
        <v>0</v>
      </c>
      <c r="BG211" s="8"/>
      <c r="BH211" s="8"/>
      <c r="BI211" s="8"/>
      <c r="BJ211" s="8"/>
      <c r="BK211" s="8"/>
      <c r="BL211" s="8"/>
      <c r="BM211" s="61">
        <f t="shared" si="458"/>
        <v>522900000</v>
      </c>
      <c r="BN211" s="8"/>
      <c r="BO211" s="8"/>
      <c r="BP211" s="8">
        <v>422900000</v>
      </c>
      <c r="BQ211" s="8">
        <v>100000000</v>
      </c>
      <c r="BR211" s="8"/>
      <c r="BS211" s="8"/>
      <c r="BT211" s="61">
        <f t="shared" si="459"/>
        <v>11700000</v>
      </c>
      <c r="BU211" s="8"/>
      <c r="BV211" s="8">
        <v>11700000</v>
      </c>
      <c r="BW211" s="61">
        <f t="shared" si="460"/>
        <v>93715000</v>
      </c>
      <c r="BX211" s="8"/>
      <c r="BY211" s="8"/>
      <c r="BZ211" s="8">
        <v>93715000</v>
      </c>
      <c r="CA211" s="8"/>
      <c r="CB211" s="61">
        <f t="shared" si="461"/>
        <v>50000000</v>
      </c>
      <c r="CC211" s="8"/>
      <c r="CD211" s="8"/>
      <c r="CE211" s="8">
        <v>50000000</v>
      </c>
      <c r="CF211" s="8"/>
      <c r="CG211" s="61">
        <f t="shared" si="462"/>
        <v>97691000</v>
      </c>
      <c r="CH211" s="8"/>
      <c r="CI211" s="8"/>
      <c r="CJ211" s="8">
        <v>97691000</v>
      </c>
      <c r="CK211" s="8"/>
      <c r="CL211" s="61">
        <f t="shared" si="463"/>
        <v>89506000</v>
      </c>
      <c r="CM211" s="8"/>
      <c r="CN211" s="8"/>
      <c r="CO211" s="8">
        <v>89506000</v>
      </c>
      <c r="CP211" s="8"/>
      <c r="CQ211" s="8"/>
      <c r="CR211" s="61">
        <f t="shared" si="464"/>
        <v>56647181</v>
      </c>
      <c r="CS211" s="8"/>
      <c r="CT211" s="8"/>
      <c r="CU211" s="8">
        <v>38773981</v>
      </c>
      <c r="CV211" s="8">
        <v>17873200</v>
      </c>
      <c r="CW211" s="61">
        <f t="shared" si="447"/>
        <v>202662500</v>
      </c>
      <c r="CX211" s="8"/>
      <c r="CY211" s="8"/>
      <c r="CZ211" s="8">
        <v>202662500</v>
      </c>
      <c r="DA211" s="8"/>
      <c r="DB211" s="61">
        <f t="shared" si="448"/>
        <v>253500000</v>
      </c>
      <c r="DC211" s="8"/>
      <c r="DD211" s="8"/>
      <c r="DE211" s="8">
        <v>253500000</v>
      </c>
      <c r="DF211" s="61">
        <f t="shared" si="449"/>
        <v>296191340</v>
      </c>
      <c r="DG211" s="8"/>
      <c r="DH211" s="8"/>
      <c r="DI211" s="8">
        <v>296191340</v>
      </c>
      <c r="DJ211" s="61">
        <f t="shared" si="450"/>
        <v>5000000</v>
      </c>
      <c r="DK211" s="8"/>
      <c r="DL211" s="8"/>
      <c r="DM211" s="8">
        <v>5000000</v>
      </c>
      <c r="DN211" s="61">
        <f t="shared" si="451"/>
        <v>17300000</v>
      </c>
      <c r="DO211" s="8"/>
      <c r="DP211" s="8"/>
      <c r="DQ211" s="8">
        <v>17300000</v>
      </c>
      <c r="DR211" s="61">
        <f t="shared" si="465"/>
        <v>0</v>
      </c>
      <c r="DS211" s="8"/>
      <c r="DT211" s="8"/>
      <c r="DU211" s="8"/>
      <c r="DV211" s="8"/>
      <c r="DW211" s="61">
        <f t="shared" si="538"/>
        <v>0</v>
      </c>
      <c r="DX211" s="8"/>
      <c r="DY211" s="8"/>
      <c r="DZ211" s="8"/>
      <c r="EA211" s="8"/>
      <c r="EB211" s="8"/>
      <c r="EC211" s="8"/>
      <c r="ED211" s="8"/>
      <c r="EE211" s="61">
        <f t="shared" si="466"/>
        <v>0</v>
      </c>
      <c r="EF211" s="8"/>
      <c r="EG211" s="8"/>
      <c r="EH211" s="8"/>
      <c r="EI211" s="8"/>
      <c r="EJ211" s="8"/>
      <c r="EK211" s="8"/>
      <c r="EL211" s="61">
        <f t="shared" si="429"/>
        <v>0</v>
      </c>
      <c r="EM211" s="8"/>
      <c r="EN211" s="8"/>
      <c r="EO211" s="61">
        <f t="shared" si="539"/>
        <v>0</v>
      </c>
      <c r="EP211" s="8"/>
      <c r="EQ211" s="8"/>
      <c r="ER211" s="8"/>
      <c r="ES211" s="8"/>
      <c r="ET211" s="8"/>
      <c r="EU211" s="61">
        <f t="shared" si="430"/>
        <v>0</v>
      </c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61">
        <f t="shared" si="431"/>
        <v>0</v>
      </c>
      <c r="FL211" s="8"/>
      <c r="FM211" s="8"/>
      <c r="FN211" s="61">
        <f t="shared" si="432"/>
        <v>0</v>
      </c>
      <c r="FO211" s="8"/>
      <c r="FP211" s="8"/>
      <c r="FQ211" s="25">
        <f t="shared" si="521"/>
        <v>0</v>
      </c>
      <c r="FR211" s="8"/>
      <c r="FS211" s="186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25">
        <f t="shared" si="476"/>
        <v>0</v>
      </c>
      <c r="GH211" s="25">
        <f t="shared" si="474"/>
        <v>0</v>
      </c>
      <c r="GI211" s="25">
        <f t="shared" si="475"/>
        <v>0</v>
      </c>
      <c r="GJ211" s="25">
        <f t="shared" si="536"/>
        <v>0</v>
      </c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221"/>
      <c r="HV211" s="239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</row>
    <row r="212" spans="1:256" s="37" customFormat="1" ht="15.95" hidden="1" customHeight="1">
      <c r="A212" s="46"/>
      <c r="B212" s="46">
        <v>7999</v>
      </c>
      <c r="C212" s="49" t="s">
        <v>395</v>
      </c>
      <c r="D212" s="57">
        <f t="shared" si="452"/>
        <v>0</v>
      </c>
      <c r="E212" s="82">
        <f t="shared" si="434"/>
        <v>0</v>
      </c>
      <c r="F212" s="61">
        <f t="shared" si="453"/>
        <v>0</v>
      </c>
      <c r="G212" s="61">
        <f t="shared" si="454"/>
        <v>0</v>
      </c>
      <c r="H212" s="61">
        <f t="shared" si="467"/>
        <v>0</v>
      </c>
      <c r="I212" s="61">
        <f t="shared" si="467"/>
        <v>0</v>
      </c>
      <c r="J212" s="61">
        <f t="shared" si="455"/>
        <v>0</v>
      </c>
      <c r="K212" s="82">
        <f t="shared" si="435"/>
        <v>0</v>
      </c>
      <c r="L212" s="82">
        <f t="shared" si="436"/>
        <v>0</v>
      </c>
      <c r="M212" s="60">
        <f t="shared" si="537"/>
        <v>0</v>
      </c>
      <c r="N212" s="53">
        <f t="shared" si="437"/>
        <v>0</v>
      </c>
      <c r="O212" s="25">
        <f t="shared" si="472"/>
        <v>0</v>
      </c>
      <c r="P212" s="25">
        <f>EN212</f>
        <v>0</v>
      </c>
      <c r="Q212" s="25">
        <f t="shared" si="534"/>
        <v>0</v>
      </c>
      <c r="R212" s="25">
        <f t="shared" si="534"/>
        <v>0</v>
      </c>
      <c r="S212" s="25">
        <f>DZ212+EX212</f>
        <v>0</v>
      </c>
      <c r="T212" s="25">
        <f>DY212</f>
        <v>0</v>
      </c>
      <c r="U212" s="25">
        <f>ET212</f>
        <v>0</v>
      </c>
      <c r="V212" s="25">
        <f>FP212</f>
        <v>0</v>
      </c>
      <c r="W212" s="25">
        <f>EW212</f>
        <v>0</v>
      </c>
      <c r="X212" s="25">
        <f>EA212</f>
        <v>0</v>
      </c>
      <c r="Y212" s="25">
        <f>EH212</f>
        <v>0</v>
      </c>
      <c r="Z212" s="25">
        <f t="shared" si="535"/>
        <v>0</v>
      </c>
      <c r="AA212" s="25">
        <f t="shared" si="535"/>
        <v>0</v>
      </c>
      <c r="AB212" s="25">
        <f t="shared" si="473"/>
        <v>0</v>
      </c>
      <c r="AC212" s="9">
        <f t="shared" si="473"/>
        <v>0</v>
      </c>
      <c r="AD212" s="25">
        <f>AW212</f>
        <v>0</v>
      </c>
      <c r="AE212" s="53">
        <f t="shared" si="438"/>
        <v>0</v>
      </c>
      <c r="AF212" s="61">
        <f t="shared" si="456"/>
        <v>0</v>
      </c>
      <c r="AG212" s="61">
        <f t="shared" si="457"/>
        <v>0</v>
      </c>
      <c r="AH212" s="53">
        <f t="shared" si="468"/>
        <v>0</v>
      </c>
      <c r="AI212" s="132">
        <f t="shared" si="428"/>
        <v>0</v>
      </c>
      <c r="AJ212" s="82">
        <f t="shared" si="439"/>
        <v>0</v>
      </c>
      <c r="AK212" s="82">
        <f t="shared" si="440"/>
        <v>0</v>
      </c>
      <c r="AL212" s="82">
        <f t="shared" si="441"/>
        <v>0</v>
      </c>
      <c r="AM212" s="82">
        <f t="shared" si="442"/>
        <v>0</v>
      </c>
      <c r="AN212" s="82">
        <f t="shared" si="443"/>
        <v>0</v>
      </c>
      <c r="AO212" s="82">
        <f t="shared" si="444"/>
        <v>0</v>
      </c>
      <c r="AP212" s="82">
        <f t="shared" si="445"/>
        <v>0</v>
      </c>
      <c r="AQ212" s="12">
        <f t="shared" si="469"/>
        <v>0</v>
      </c>
      <c r="AR212" s="30">
        <f t="shared" si="470"/>
        <v>0</v>
      </c>
      <c r="AS212" s="8"/>
      <c r="AT212" s="8"/>
      <c r="AU212" s="8"/>
      <c r="AV212" s="8"/>
      <c r="AW212" s="8"/>
      <c r="AX212" s="8"/>
      <c r="AY212" s="8"/>
      <c r="AZ212" s="8"/>
      <c r="BA212" s="8"/>
      <c r="BB212" s="30">
        <f t="shared" si="471"/>
        <v>0</v>
      </c>
      <c r="BC212" s="8"/>
      <c r="BD212" s="8"/>
      <c r="BE212" s="8"/>
      <c r="BF212" s="30">
        <f t="shared" si="446"/>
        <v>0</v>
      </c>
      <c r="BG212" s="8"/>
      <c r="BH212" s="8"/>
      <c r="BI212" s="8"/>
      <c r="BJ212" s="8"/>
      <c r="BK212" s="8"/>
      <c r="BL212" s="8"/>
      <c r="BM212" s="61">
        <f t="shared" si="458"/>
        <v>0</v>
      </c>
      <c r="BN212" s="8"/>
      <c r="BO212" s="8"/>
      <c r="BP212" s="8"/>
      <c r="BQ212" s="8"/>
      <c r="BR212" s="8"/>
      <c r="BS212" s="8"/>
      <c r="BT212" s="61">
        <f t="shared" si="459"/>
        <v>0</v>
      </c>
      <c r="BU212" s="8"/>
      <c r="BV212" s="8"/>
      <c r="BW212" s="61">
        <f t="shared" si="460"/>
        <v>0</v>
      </c>
      <c r="BX212" s="8"/>
      <c r="BY212" s="8"/>
      <c r="BZ212" s="8"/>
      <c r="CA212" s="8"/>
      <c r="CB212" s="61">
        <f t="shared" si="461"/>
        <v>0</v>
      </c>
      <c r="CC212" s="8"/>
      <c r="CD212" s="8"/>
      <c r="CE212" s="8"/>
      <c r="CF212" s="8"/>
      <c r="CG212" s="61">
        <f t="shared" si="462"/>
        <v>0</v>
      </c>
      <c r="CH212" s="8"/>
      <c r="CI212" s="8"/>
      <c r="CJ212" s="8"/>
      <c r="CK212" s="8"/>
      <c r="CL212" s="61">
        <f t="shared" si="463"/>
        <v>0</v>
      </c>
      <c r="CM212" s="8"/>
      <c r="CN212" s="8"/>
      <c r="CO212" s="8"/>
      <c r="CP212" s="8"/>
      <c r="CQ212" s="8"/>
      <c r="CR212" s="61">
        <f t="shared" si="464"/>
        <v>0</v>
      </c>
      <c r="CS212" s="8"/>
      <c r="CT212" s="8"/>
      <c r="CU212" s="8"/>
      <c r="CV212" s="8"/>
      <c r="CW212" s="61">
        <f t="shared" si="447"/>
        <v>0</v>
      </c>
      <c r="CX212" s="8"/>
      <c r="CY212" s="8"/>
      <c r="CZ212" s="8"/>
      <c r="DA212" s="8"/>
      <c r="DB212" s="61">
        <f t="shared" si="448"/>
        <v>0</v>
      </c>
      <c r="DC212" s="8"/>
      <c r="DD212" s="8"/>
      <c r="DE212" s="8"/>
      <c r="DF212" s="61">
        <f t="shared" si="449"/>
        <v>0</v>
      </c>
      <c r="DG212" s="8"/>
      <c r="DH212" s="8"/>
      <c r="DI212" s="8"/>
      <c r="DJ212" s="61">
        <f t="shared" si="450"/>
        <v>0</v>
      </c>
      <c r="DK212" s="8"/>
      <c r="DL212" s="8"/>
      <c r="DM212" s="8"/>
      <c r="DN212" s="61">
        <f t="shared" si="451"/>
        <v>0</v>
      </c>
      <c r="DO212" s="8"/>
      <c r="DP212" s="8"/>
      <c r="DQ212" s="8"/>
      <c r="DR212" s="61">
        <f t="shared" si="465"/>
        <v>0</v>
      </c>
      <c r="DS212" s="8"/>
      <c r="DT212" s="8"/>
      <c r="DU212" s="8"/>
      <c r="DV212" s="8"/>
      <c r="DW212" s="61">
        <f t="shared" si="538"/>
        <v>0</v>
      </c>
      <c r="DX212" s="8"/>
      <c r="DY212" s="8"/>
      <c r="DZ212" s="8"/>
      <c r="EA212" s="8"/>
      <c r="EB212" s="8"/>
      <c r="EC212" s="8"/>
      <c r="ED212" s="8"/>
      <c r="EE212" s="61">
        <f t="shared" si="466"/>
        <v>0</v>
      </c>
      <c r="EF212" s="8"/>
      <c r="EG212" s="8"/>
      <c r="EH212" s="8"/>
      <c r="EI212" s="8"/>
      <c r="EJ212" s="8"/>
      <c r="EK212" s="8"/>
      <c r="EL212" s="61">
        <f t="shared" si="429"/>
        <v>0</v>
      </c>
      <c r="EM212" s="8"/>
      <c r="EN212" s="8"/>
      <c r="EO212" s="61">
        <f t="shared" si="539"/>
        <v>0</v>
      </c>
      <c r="EP212" s="8"/>
      <c r="EQ212" s="8"/>
      <c r="ER212" s="8"/>
      <c r="ES212" s="8"/>
      <c r="ET212" s="8"/>
      <c r="EU212" s="61">
        <f t="shared" si="430"/>
        <v>0</v>
      </c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61">
        <f t="shared" si="431"/>
        <v>0</v>
      </c>
      <c r="FL212" s="8"/>
      <c r="FM212" s="8"/>
      <c r="FN212" s="61">
        <f t="shared" si="432"/>
        <v>0</v>
      </c>
      <c r="FO212" s="8"/>
      <c r="FP212" s="8"/>
      <c r="FQ212" s="25">
        <f t="shared" si="521"/>
        <v>0</v>
      </c>
      <c r="FR212" s="8"/>
      <c r="FS212" s="186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25">
        <f t="shared" si="476"/>
        <v>0</v>
      </c>
      <c r="GH212" s="25">
        <f t="shared" si="474"/>
        <v>0</v>
      </c>
      <c r="GI212" s="25">
        <f t="shared" si="475"/>
        <v>0</v>
      </c>
      <c r="GJ212" s="25">
        <f t="shared" si="536"/>
        <v>0</v>
      </c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221"/>
      <c r="HV212" s="239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</row>
    <row r="213" spans="1:256" s="37" customFormat="1" ht="15.95" hidden="1" customHeight="1">
      <c r="A213" s="44">
        <v>8000</v>
      </c>
      <c r="B213" s="44"/>
      <c r="C213" s="45" t="s">
        <v>568</v>
      </c>
      <c r="D213" s="57">
        <f t="shared" si="452"/>
        <v>570209000</v>
      </c>
      <c r="E213" s="82">
        <f t="shared" si="434"/>
        <v>570209000</v>
      </c>
      <c r="F213" s="61">
        <f t="shared" si="453"/>
        <v>0</v>
      </c>
      <c r="G213" s="61">
        <f t="shared" si="454"/>
        <v>0</v>
      </c>
      <c r="H213" s="61">
        <f t="shared" si="467"/>
        <v>0</v>
      </c>
      <c r="I213" s="61">
        <f t="shared" si="467"/>
        <v>0</v>
      </c>
      <c r="J213" s="61">
        <f t="shared" si="455"/>
        <v>522974000</v>
      </c>
      <c r="K213" s="82">
        <f t="shared" si="435"/>
        <v>0</v>
      </c>
      <c r="L213" s="82">
        <f t="shared" si="436"/>
        <v>47235000</v>
      </c>
      <c r="M213" s="60">
        <f t="shared" si="537"/>
        <v>0</v>
      </c>
      <c r="N213" s="53">
        <f t="shared" si="437"/>
        <v>0</v>
      </c>
      <c r="O213" s="25">
        <f t="shared" si="472"/>
        <v>0</v>
      </c>
      <c r="P213" s="14">
        <f>SUM(P214:P224)</f>
        <v>0</v>
      </c>
      <c r="Q213" s="14">
        <f t="shared" ref="Q213:AD213" si="540">SUM(Q214:Q224)</f>
        <v>0</v>
      </c>
      <c r="R213" s="14">
        <f t="shared" si="540"/>
        <v>0</v>
      </c>
      <c r="S213" s="14">
        <f t="shared" si="540"/>
        <v>0</v>
      </c>
      <c r="T213" s="14">
        <f t="shared" si="540"/>
        <v>0</v>
      </c>
      <c r="U213" s="14">
        <f t="shared" si="540"/>
        <v>0</v>
      </c>
      <c r="V213" s="14">
        <f t="shared" si="540"/>
        <v>0</v>
      </c>
      <c r="W213" s="14">
        <f t="shared" si="540"/>
        <v>0</v>
      </c>
      <c r="X213" s="14">
        <f t="shared" si="540"/>
        <v>0</v>
      </c>
      <c r="Y213" s="14">
        <f>SUM(Y214:Y224)</f>
        <v>0</v>
      </c>
      <c r="Z213" s="14">
        <f>SUM(Z214:Z224)</f>
        <v>0</v>
      </c>
      <c r="AA213" s="14">
        <f>SUM(AA214:AA224)</f>
        <v>0</v>
      </c>
      <c r="AB213" s="25">
        <f t="shared" si="473"/>
        <v>0</v>
      </c>
      <c r="AC213" s="14">
        <f>SUM(AC214:AC224)</f>
        <v>0</v>
      </c>
      <c r="AD213" s="14">
        <f t="shared" si="540"/>
        <v>0</v>
      </c>
      <c r="AE213" s="53">
        <f t="shared" si="438"/>
        <v>0</v>
      </c>
      <c r="AF213" s="61">
        <f t="shared" si="456"/>
        <v>0</v>
      </c>
      <c r="AG213" s="61">
        <f t="shared" si="457"/>
        <v>0</v>
      </c>
      <c r="AH213" s="53">
        <f t="shared" si="468"/>
        <v>0</v>
      </c>
      <c r="AI213" s="132">
        <f t="shared" si="428"/>
        <v>0</v>
      </c>
      <c r="AJ213" s="82">
        <f t="shared" si="439"/>
        <v>0</v>
      </c>
      <c r="AK213" s="82">
        <f t="shared" si="440"/>
        <v>0</v>
      </c>
      <c r="AL213" s="82">
        <f t="shared" si="441"/>
        <v>0</v>
      </c>
      <c r="AM213" s="82">
        <f t="shared" si="442"/>
        <v>0</v>
      </c>
      <c r="AN213" s="82">
        <f t="shared" si="443"/>
        <v>0</v>
      </c>
      <c r="AO213" s="82">
        <f t="shared" si="444"/>
        <v>0</v>
      </c>
      <c r="AP213" s="82">
        <f t="shared" si="445"/>
        <v>0</v>
      </c>
      <c r="AQ213" s="12">
        <f t="shared" si="469"/>
        <v>0</v>
      </c>
      <c r="AR213" s="30">
        <f t="shared" si="470"/>
        <v>0</v>
      </c>
      <c r="AS213" s="14">
        <f t="shared" ref="AS213:BP213" si="541">SUM(AS214:AS224)</f>
        <v>0</v>
      </c>
      <c r="AT213" s="14">
        <f t="shared" si="541"/>
        <v>0</v>
      </c>
      <c r="AU213" s="14">
        <f t="shared" si="541"/>
        <v>0</v>
      </c>
      <c r="AV213" s="14">
        <f t="shared" si="541"/>
        <v>0</v>
      </c>
      <c r="AW213" s="14">
        <f t="shared" si="541"/>
        <v>0</v>
      </c>
      <c r="AX213" s="14">
        <f t="shared" si="541"/>
        <v>0</v>
      </c>
      <c r="AY213" s="14">
        <f t="shared" si="541"/>
        <v>0</v>
      </c>
      <c r="AZ213" s="14">
        <f t="shared" si="541"/>
        <v>0</v>
      </c>
      <c r="BA213" s="14">
        <f t="shared" si="541"/>
        <v>0</v>
      </c>
      <c r="BB213" s="30">
        <f t="shared" si="471"/>
        <v>0</v>
      </c>
      <c r="BC213" s="14">
        <f>SUM(BC214:BC224)</f>
        <v>0</v>
      </c>
      <c r="BD213" s="14"/>
      <c r="BE213" s="14">
        <f>SUM(BE214:BE224)</f>
        <v>0</v>
      </c>
      <c r="BF213" s="30">
        <f t="shared" si="446"/>
        <v>0</v>
      </c>
      <c r="BG213" s="14">
        <f t="shared" si="541"/>
        <v>0</v>
      </c>
      <c r="BH213" s="14">
        <f t="shared" si="541"/>
        <v>0</v>
      </c>
      <c r="BI213" s="14">
        <f>SUM(BI214:BI224)</f>
        <v>0</v>
      </c>
      <c r="BJ213" s="14">
        <f t="shared" si="541"/>
        <v>0</v>
      </c>
      <c r="BK213" s="14">
        <f>SUM(BK214:BK224)</f>
        <v>0</v>
      </c>
      <c r="BL213" s="14">
        <f t="shared" si="541"/>
        <v>0</v>
      </c>
      <c r="BM213" s="61">
        <f t="shared" si="458"/>
        <v>142950000</v>
      </c>
      <c r="BN213" s="14">
        <f t="shared" si="541"/>
        <v>142950000</v>
      </c>
      <c r="BO213" s="14">
        <f>SUM(BO214:BO224)</f>
        <v>0</v>
      </c>
      <c r="BP213" s="14">
        <f t="shared" si="541"/>
        <v>0</v>
      </c>
      <c r="BQ213" s="14">
        <f>SUM(BQ214:BQ224)</f>
        <v>0</v>
      </c>
      <c r="BR213" s="14">
        <f>SUM(BR214:BR224)</f>
        <v>0</v>
      </c>
      <c r="BS213" s="14">
        <f>SUM(BS214:BS224)</f>
        <v>0</v>
      </c>
      <c r="BT213" s="61">
        <f t="shared" si="459"/>
        <v>47436000</v>
      </c>
      <c r="BU213" s="14">
        <f>SUM(BU214:BU224)</f>
        <v>47436000</v>
      </c>
      <c r="BV213" s="14">
        <f>SUM(BV214:BV224)</f>
        <v>0</v>
      </c>
      <c r="BW213" s="61">
        <f t="shared" si="460"/>
        <v>0</v>
      </c>
      <c r="BX213" s="14">
        <f>SUM(BX214:BX224)</f>
        <v>0</v>
      </c>
      <c r="BY213" s="14">
        <f>SUM(BY214:BY224)</f>
        <v>0</v>
      </c>
      <c r="BZ213" s="14">
        <f>SUM(BZ214:BZ224)</f>
        <v>0</v>
      </c>
      <c r="CA213" s="14">
        <f>SUM(CA214:CA224)</f>
        <v>0</v>
      </c>
      <c r="CB213" s="61">
        <f t="shared" si="461"/>
        <v>92983000</v>
      </c>
      <c r="CC213" s="14">
        <f>SUM(CC214:CC224)</f>
        <v>92983000</v>
      </c>
      <c r="CD213" s="14">
        <f>SUM(CD214:CD224)</f>
        <v>0</v>
      </c>
      <c r="CE213" s="14">
        <f>SUM(CE214:CE224)</f>
        <v>0</v>
      </c>
      <c r="CF213" s="14">
        <f>SUM(CF214:CF224)</f>
        <v>0</v>
      </c>
      <c r="CG213" s="61">
        <f t="shared" si="462"/>
        <v>117262000</v>
      </c>
      <c r="CH213" s="14">
        <f>SUM(CH214:CH224)</f>
        <v>117262000</v>
      </c>
      <c r="CI213" s="14">
        <f>SUM(CI214:CI224)</f>
        <v>0</v>
      </c>
      <c r="CJ213" s="14">
        <f>SUM(CJ214:CJ224)</f>
        <v>0</v>
      </c>
      <c r="CK213" s="14">
        <f>SUM(CK214:CK224)</f>
        <v>0</v>
      </c>
      <c r="CL213" s="61">
        <f t="shared" si="463"/>
        <v>0</v>
      </c>
      <c r="CM213" s="14">
        <f>SUM(CM214:CM224)</f>
        <v>0</v>
      </c>
      <c r="CN213" s="14">
        <f>SUM(CN214:CN224)</f>
        <v>0</v>
      </c>
      <c r="CO213" s="14">
        <f>SUM(CO214:CO224)</f>
        <v>0</v>
      </c>
      <c r="CP213" s="14">
        <f>SUM(CP214:CP224)</f>
        <v>0</v>
      </c>
      <c r="CQ213" s="14">
        <f>SUM(CQ214:CQ224)</f>
        <v>0</v>
      </c>
      <c r="CR213" s="61">
        <f t="shared" si="464"/>
        <v>0</v>
      </c>
      <c r="CS213" s="14">
        <f>SUM(CS214:CS224)</f>
        <v>0</v>
      </c>
      <c r="CT213" s="14">
        <f>SUM(CT214:CT224)</f>
        <v>0</v>
      </c>
      <c r="CU213" s="14">
        <f>SUM(CU214:CU224)</f>
        <v>0</v>
      </c>
      <c r="CV213" s="14">
        <f>SUM(CV214:CV224)</f>
        <v>0</v>
      </c>
      <c r="CW213" s="61">
        <f t="shared" si="447"/>
        <v>0</v>
      </c>
      <c r="CX213" s="14">
        <f>SUM(CX214:CX224)</f>
        <v>0</v>
      </c>
      <c r="CY213" s="14">
        <f>SUM(CY214:CY224)</f>
        <v>0</v>
      </c>
      <c r="CZ213" s="14">
        <f>SUM(CZ214:CZ224)</f>
        <v>0</v>
      </c>
      <c r="DA213" s="14">
        <f>SUM(DA214:DA224)</f>
        <v>0</v>
      </c>
      <c r="DB213" s="61">
        <f t="shared" si="448"/>
        <v>86252000</v>
      </c>
      <c r="DC213" s="14">
        <f>SUM(DC214:DC224)</f>
        <v>86252000</v>
      </c>
      <c r="DD213" s="14">
        <f>SUM(DD214:DD224)</f>
        <v>0</v>
      </c>
      <c r="DE213" s="14">
        <f>SUM(DE214:DE224)</f>
        <v>0</v>
      </c>
      <c r="DF213" s="61">
        <f t="shared" si="449"/>
        <v>36091000</v>
      </c>
      <c r="DG213" s="14">
        <f>SUM(DG214:DG224)</f>
        <v>36091000</v>
      </c>
      <c r="DH213" s="14">
        <f>SUM(DH214:DH224)</f>
        <v>0</v>
      </c>
      <c r="DI213" s="14">
        <f>SUM(DI214:DI224)</f>
        <v>0</v>
      </c>
      <c r="DJ213" s="61">
        <f t="shared" si="450"/>
        <v>0</v>
      </c>
      <c r="DK213" s="14">
        <f>SUM(DK214:DK224)</f>
        <v>0</v>
      </c>
      <c r="DL213" s="14">
        <f>SUM(DL214:DL224)</f>
        <v>0</v>
      </c>
      <c r="DM213" s="14">
        <f>SUM(DM214:DM224)</f>
        <v>0</v>
      </c>
      <c r="DN213" s="61">
        <f t="shared" si="451"/>
        <v>0</v>
      </c>
      <c r="DO213" s="14">
        <f>SUM(DO214:DO224)</f>
        <v>0</v>
      </c>
      <c r="DP213" s="14">
        <f>SUM(DP214:DP224)</f>
        <v>0</v>
      </c>
      <c r="DQ213" s="14">
        <f>SUM(DQ214:DQ224)</f>
        <v>0</v>
      </c>
      <c r="DR213" s="61">
        <f t="shared" si="465"/>
        <v>0</v>
      </c>
      <c r="DS213" s="14">
        <f>SUM(DS214:DS224)</f>
        <v>0</v>
      </c>
      <c r="DT213" s="14">
        <f>SUM(DT214:DT224)</f>
        <v>0</v>
      </c>
      <c r="DU213" s="14">
        <f>SUM(DU214:DU224)</f>
        <v>0</v>
      </c>
      <c r="DV213" s="14">
        <f>SUM(DV214:DV224)</f>
        <v>0</v>
      </c>
      <c r="DW213" s="61">
        <f t="shared" si="538"/>
        <v>0</v>
      </c>
      <c r="DX213" s="14">
        <f t="shared" ref="DX213:ED213" si="542">SUM(DX214:DX224)</f>
        <v>0</v>
      </c>
      <c r="DY213" s="14">
        <f t="shared" si="542"/>
        <v>0</v>
      </c>
      <c r="DZ213" s="14">
        <f t="shared" si="542"/>
        <v>0</v>
      </c>
      <c r="EA213" s="14">
        <f t="shared" si="542"/>
        <v>0</v>
      </c>
      <c r="EB213" s="14">
        <f t="shared" si="542"/>
        <v>0</v>
      </c>
      <c r="EC213" s="14">
        <f t="shared" si="542"/>
        <v>0</v>
      </c>
      <c r="ED213" s="14">
        <f t="shared" si="542"/>
        <v>0</v>
      </c>
      <c r="EE213" s="61">
        <f t="shared" si="466"/>
        <v>0</v>
      </c>
      <c r="EF213" s="14">
        <f t="shared" ref="EF213:EK213" si="543">SUM(EF214:EF224)</f>
        <v>0</v>
      </c>
      <c r="EG213" s="14">
        <f t="shared" si="543"/>
        <v>0</v>
      </c>
      <c r="EH213" s="14">
        <f t="shared" si="543"/>
        <v>0</v>
      </c>
      <c r="EI213" s="14">
        <f t="shared" si="543"/>
        <v>0</v>
      </c>
      <c r="EJ213" s="14">
        <f t="shared" si="543"/>
        <v>0</v>
      </c>
      <c r="EK213" s="14">
        <f t="shared" si="543"/>
        <v>0</v>
      </c>
      <c r="EL213" s="61">
        <f t="shared" si="429"/>
        <v>0</v>
      </c>
      <c r="EM213" s="14">
        <f>SUM(EM214:EM224)</f>
        <v>0</v>
      </c>
      <c r="EN213" s="14">
        <f>SUM(EN214:EN224)</f>
        <v>0</v>
      </c>
      <c r="EO213" s="61">
        <f t="shared" si="539"/>
        <v>0</v>
      </c>
      <c r="EP213" s="14">
        <f>SUM(EP214:EP224)</f>
        <v>0</v>
      </c>
      <c r="EQ213" s="14"/>
      <c r="ER213" s="14">
        <f>SUM(ER214:ER224)</f>
        <v>0</v>
      </c>
      <c r="ES213" s="14">
        <f>SUM(ES214:ES224)</f>
        <v>0</v>
      </c>
      <c r="ET213" s="14">
        <f>SUM(ET214:ET224)</f>
        <v>0</v>
      </c>
      <c r="EU213" s="61">
        <f t="shared" si="430"/>
        <v>0</v>
      </c>
      <c r="EV213" s="14">
        <f t="shared" ref="EV213:FJ213" si="544">SUM(EV214:EV224)</f>
        <v>0</v>
      </c>
      <c r="EW213" s="14">
        <f t="shared" si="544"/>
        <v>0</v>
      </c>
      <c r="EX213" s="14">
        <f t="shared" si="544"/>
        <v>0</v>
      </c>
      <c r="EY213" s="14">
        <f t="shared" si="544"/>
        <v>0</v>
      </c>
      <c r="EZ213" s="14">
        <f t="shared" si="544"/>
        <v>0</v>
      </c>
      <c r="FA213" s="14">
        <f t="shared" si="544"/>
        <v>0</v>
      </c>
      <c r="FB213" s="14">
        <f t="shared" si="544"/>
        <v>0</v>
      </c>
      <c r="FC213" s="14">
        <f t="shared" si="544"/>
        <v>0</v>
      </c>
      <c r="FD213" s="14">
        <f t="shared" si="544"/>
        <v>0</v>
      </c>
      <c r="FE213" s="14">
        <f t="shared" si="544"/>
        <v>0</v>
      </c>
      <c r="FF213" s="14">
        <f t="shared" si="544"/>
        <v>0</v>
      </c>
      <c r="FG213" s="14">
        <f t="shared" si="544"/>
        <v>0</v>
      </c>
      <c r="FH213" s="14">
        <f t="shared" si="544"/>
        <v>0</v>
      </c>
      <c r="FI213" s="14">
        <f t="shared" si="544"/>
        <v>0</v>
      </c>
      <c r="FJ213" s="14">
        <f t="shared" si="544"/>
        <v>0</v>
      </c>
      <c r="FK213" s="61">
        <f t="shared" si="431"/>
        <v>0</v>
      </c>
      <c r="FL213" s="14">
        <f>SUM(FL214:FL224)</f>
        <v>0</v>
      </c>
      <c r="FM213" s="14">
        <f>SUM(FM214:FM224)</f>
        <v>0</v>
      </c>
      <c r="FN213" s="61">
        <f t="shared" si="432"/>
        <v>47235000</v>
      </c>
      <c r="FO213" s="14">
        <f>SUM(FO214:FO224)</f>
        <v>47235000</v>
      </c>
      <c r="FP213" s="14">
        <f>SUM(FP214:FP224)</f>
        <v>0</v>
      </c>
      <c r="FQ213" s="14">
        <f>SUM(FQ214:FQ224)</f>
        <v>0</v>
      </c>
      <c r="FR213" s="14">
        <f>SUM(FR214:FR224)</f>
        <v>0</v>
      </c>
      <c r="FS213" s="185">
        <f>SUM(FS214:FS224)</f>
        <v>0</v>
      </c>
      <c r="FT213" s="14">
        <f t="shared" ref="FT213:GF213" si="545">SUM(FT214:FT224)</f>
        <v>0</v>
      </c>
      <c r="FU213" s="14">
        <f t="shared" si="545"/>
        <v>0</v>
      </c>
      <c r="FV213" s="14">
        <f t="shared" si="545"/>
        <v>0</v>
      </c>
      <c r="FW213" s="14">
        <f t="shared" si="545"/>
        <v>0</v>
      </c>
      <c r="FX213" s="14">
        <f t="shared" si="545"/>
        <v>0</v>
      </c>
      <c r="FY213" s="14">
        <f t="shared" si="545"/>
        <v>0</v>
      </c>
      <c r="FZ213" s="14">
        <f t="shared" si="545"/>
        <v>0</v>
      </c>
      <c r="GA213" s="14">
        <f t="shared" si="545"/>
        <v>0</v>
      </c>
      <c r="GB213" s="14">
        <f t="shared" si="545"/>
        <v>0</v>
      </c>
      <c r="GC213" s="14">
        <f t="shared" si="545"/>
        <v>0</v>
      </c>
      <c r="GD213" s="14">
        <f t="shared" si="545"/>
        <v>0</v>
      </c>
      <c r="GE213" s="14">
        <f t="shared" si="545"/>
        <v>0</v>
      </c>
      <c r="GF213" s="14">
        <f t="shared" si="545"/>
        <v>0</v>
      </c>
      <c r="GG213" s="25">
        <f t="shared" si="476"/>
        <v>0</v>
      </c>
      <c r="GH213" s="25">
        <f t="shared" si="474"/>
        <v>0</v>
      </c>
      <c r="GI213" s="14">
        <f>SUM(GI214:GI224)</f>
        <v>0</v>
      </c>
      <c r="GJ213" s="14">
        <f>SUM(GJ214:GJ224)</f>
        <v>0</v>
      </c>
      <c r="GK213" s="14">
        <f>SUM(GK214:GK224)</f>
        <v>0</v>
      </c>
      <c r="GL213" s="14"/>
      <c r="GM213" s="14"/>
      <c r="GN213" s="14">
        <f>SUM(GN214:GN224)</f>
        <v>0</v>
      </c>
      <c r="GO213" s="14"/>
      <c r="GP213" s="14"/>
      <c r="GQ213" s="14">
        <f>SUM(GQ214:GQ224)</f>
        <v>0</v>
      </c>
      <c r="GR213" s="14"/>
      <c r="GS213" s="14"/>
      <c r="GT213" s="14">
        <f>SUM(GT214:GT224)</f>
        <v>0</v>
      </c>
      <c r="GU213" s="14"/>
      <c r="GV213" s="14"/>
      <c r="GW213" s="14">
        <f>SUM(GW214:GW224)</f>
        <v>0</v>
      </c>
      <c r="GX213" s="14"/>
      <c r="GY213" s="14"/>
      <c r="GZ213" s="14">
        <f>SUM(GZ214:GZ224)</f>
        <v>0</v>
      </c>
      <c r="HA213" s="14"/>
      <c r="HB213" s="14"/>
      <c r="HC213" s="14">
        <f>SUM(HC214:HC224)</f>
        <v>0</v>
      </c>
      <c r="HD213" s="14"/>
      <c r="HE213" s="14"/>
      <c r="HF213" s="14">
        <f>SUM(HF214:HF224)</f>
        <v>0</v>
      </c>
      <c r="HG213" s="14"/>
      <c r="HH213" s="14"/>
      <c r="HI213" s="14">
        <f>SUM(HI214:HI224)</f>
        <v>0</v>
      </c>
      <c r="HJ213" s="14"/>
      <c r="HK213" s="14"/>
      <c r="HL213" s="14"/>
      <c r="HM213" s="14">
        <f>SUM(HM214:HM224)</f>
        <v>0</v>
      </c>
      <c r="HN213" s="14"/>
      <c r="HO213" s="14"/>
      <c r="HP213" s="14">
        <f>SUM(HP214:HP224)</f>
        <v>0</v>
      </c>
      <c r="HQ213" s="14"/>
      <c r="HR213" s="14"/>
      <c r="HS213" s="14">
        <f>SUM(HS214:HS224)</f>
        <v>0</v>
      </c>
      <c r="HT213" s="14"/>
      <c r="HU213" s="222"/>
      <c r="HV213" s="239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</row>
    <row r="214" spans="1:256" s="37" customFormat="1" ht="15.95" hidden="1" customHeight="1">
      <c r="A214" s="46"/>
      <c r="B214" s="46">
        <v>8001</v>
      </c>
      <c r="C214" s="47" t="s">
        <v>60</v>
      </c>
      <c r="D214" s="57">
        <f t="shared" si="452"/>
        <v>0</v>
      </c>
      <c r="E214" s="82">
        <f t="shared" si="434"/>
        <v>0</v>
      </c>
      <c r="F214" s="61">
        <f t="shared" si="453"/>
        <v>0</v>
      </c>
      <c r="G214" s="61">
        <f t="shared" si="454"/>
        <v>0</v>
      </c>
      <c r="H214" s="61">
        <f t="shared" si="467"/>
        <v>0</v>
      </c>
      <c r="I214" s="61">
        <f t="shared" si="467"/>
        <v>0</v>
      </c>
      <c r="J214" s="61">
        <f t="shared" si="455"/>
        <v>0</v>
      </c>
      <c r="K214" s="82">
        <f t="shared" si="435"/>
        <v>0</v>
      </c>
      <c r="L214" s="82">
        <f t="shared" si="436"/>
        <v>0</v>
      </c>
      <c r="M214" s="60">
        <f t="shared" si="537"/>
        <v>0</v>
      </c>
      <c r="N214" s="53">
        <f t="shared" si="437"/>
        <v>0</v>
      </c>
      <c r="O214" s="25">
        <f t="shared" si="472"/>
        <v>0</v>
      </c>
      <c r="P214" s="25">
        <f t="shared" ref="P214:P224" si="546">EN214</f>
        <v>0</v>
      </c>
      <c r="Q214" s="25">
        <f t="shared" ref="Q214:R224" si="547">ER214</f>
        <v>0</v>
      </c>
      <c r="R214" s="25">
        <f t="shared" si="547"/>
        <v>0</v>
      </c>
      <c r="S214" s="25">
        <f t="shared" ref="S214:S224" si="548">DZ214+EX214</f>
        <v>0</v>
      </c>
      <c r="T214" s="25">
        <f t="shared" ref="T214:T224" si="549">DY214</f>
        <v>0</v>
      </c>
      <c r="U214" s="25">
        <f t="shared" ref="U214:U224" si="550">ET214</f>
        <v>0</v>
      </c>
      <c r="V214" s="25">
        <f t="shared" ref="V214:V224" si="551">FP214</f>
        <v>0</v>
      </c>
      <c r="W214" s="25">
        <f t="shared" ref="W214:W224" si="552">EW214</f>
        <v>0</v>
      </c>
      <c r="X214" s="25">
        <f t="shared" ref="X214:X224" si="553">EA214</f>
        <v>0</v>
      </c>
      <c r="Y214" s="25">
        <f t="shared" ref="Y214:Y224" si="554">EH214</f>
        <v>0</v>
      </c>
      <c r="Z214" s="25">
        <f t="shared" ref="Z214:AA224" si="555">EB214</f>
        <v>0</v>
      </c>
      <c r="AA214" s="25">
        <f t="shared" si="555"/>
        <v>0</v>
      </c>
      <c r="AB214" s="25">
        <f t="shared" si="473"/>
        <v>0</v>
      </c>
      <c r="AC214" s="9">
        <f t="shared" si="473"/>
        <v>0</v>
      </c>
      <c r="AD214" s="25">
        <f t="shared" ref="AD214:AD224" si="556">AW214</f>
        <v>0</v>
      </c>
      <c r="AE214" s="53">
        <f t="shared" si="438"/>
        <v>0</v>
      </c>
      <c r="AF214" s="61">
        <f t="shared" si="456"/>
        <v>0</v>
      </c>
      <c r="AG214" s="61">
        <f t="shared" si="457"/>
        <v>0</v>
      </c>
      <c r="AH214" s="53">
        <f t="shared" si="468"/>
        <v>0</v>
      </c>
      <c r="AI214" s="132">
        <f t="shared" si="428"/>
        <v>0</v>
      </c>
      <c r="AJ214" s="82">
        <f t="shared" si="439"/>
        <v>0</v>
      </c>
      <c r="AK214" s="82">
        <f t="shared" si="440"/>
        <v>0</v>
      </c>
      <c r="AL214" s="82">
        <f t="shared" si="441"/>
        <v>0</v>
      </c>
      <c r="AM214" s="82">
        <f t="shared" si="442"/>
        <v>0</v>
      </c>
      <c r="AN214" s="82">
        <f t="shared" si="443"/>
        <v>0</v>
      </c>
      <c r="AO214" s="82">
        <f t="shared" si="444"/>
        <v>0</v>
      </c>
      <c r="AP214" s="82">
        <f t="shared" si="445"/>
        <v>0</v>
      </c>
      <c r="AQ214" s="12">
        <f t="shared" si="469"/>
        <v>0</v>
      </c>
      <c r="AR214" s="30">
        <f t="shared" si="470"/>
        <v>0</v>
      </c>
      <c r="AS214" s="8"/>
      <c r="AT214" s="8"/>
      <c r="AU214" s="8"/>
      <c r="AV214" s="8"/>
      <c r="AW214" s="8"/>
      <c r="AX214" s="8"/>
      <c r="AY214" s="8"/>
      <c r="AZ214" s="8"/>
      <c r="BA214" s="8"/>
      <c r="BB214" s="30">
        <f t="shared" si="471"/>
        <v>0</v>
      </c>
      <c r="BC214" s="8"/>
      <c r="BD214" s="8"/>
      <c r="BE214" s="8"/>
      <c r="BF214" s="30">
        <f t="shared" si="446"/>
        <v>0</v>
      </c>
      <c r="BG214" s="8"/>
      <c r="BH214" s="8"/>
      <c r="BI214" s="8"/>
      <c r="BJ214" s="8"/>
      <c r="BK214" s="8"/>
      <c r="BL214" s="8"/>
      <c r="BM214" s="61">
        <f t="shared" si="458"/>
        <v>0</v>
      </c>
      <c r="BN214" s="8"/>
      <c r="BO214" s="8"/>
      <c r="BP214" s="8"/>
      <c r="BQ214" s="8"/>
      <c r="BR214" s="8"/>
      <c r="BS214" s="8"/>
      <c r="BT214" s="61">
        <f t="shared" si="459"/>
        <v>0</v>
      </c>
      <c r="BU214" s="8"/>
      <c r="BV214" s="8"/>
      <c r="BW214" s="61">
        <f t="shared" si="460"/>
        <v>0</v>
      </c>
      <c r="BX214" s="8"/>
      <c r="BY214" s="8"/>
      <c r="BZ214" s="8"/>
      <c r="CA214" s="8"/>
      <c r="CB214" s="61">
        <f t="shared" si="461"/>
        <v>0</v>
      </c>
      <c r="CC214" s="8"/>
      <c r="CD214" s="8"/>
      <c r="CE214" s="8"/>
      <c r="CF214" s="8"/>
      <c r="CG214" s="61">
        <f t="shared" si="462"/>
        <v>0</v>
      </c>
      <c r="CH214" s="8"/>
      <c r="CI214" s="8"/>
      <c r="CJ214" s="8"/>
      <c r="CK214" s="8"/>
      <c r="CL214" s="61">
        <f t="shared" si="463"/>
        <v>0</v>
      </c>
      <c r="CM214" s="8"/>
      <c r="CN214" s="8"/>
      <c r="CO214" s="8"/>
      <c r="CP214" s="8"/>
      <c r="CQ214" s="8"/>
      <c r="CR214" s="61">
        <f t="shared" si="464"/>
        <v>0</v>
      </c>
      <c r="CS214" s="8"/>
      <c r="CT214" s="8"/>
      <c r="CU214" s="8"/>
      <c r="CV214" s="8"/>
      <c r="CW214" s="61">
        <f t="shared" si="447"/>
        <v>0</v>
      </c>
      <c r="CX214" s="8"/>
      <c r="CY214" s="8"/>
      <c r="CZ214" s="8"/>
      <c r="DA214" s="8"/>
      <c r="DB214" s="61">
        <f t="shared" si="448"/>
        <v>0</v>
      </c>
      <c r="DC214" s="8"/>
      <c r="DD214" s="8"/>
      <c r="DE214" s="8"/>
      <c r="DF214" s="61">
        <f t="shared" si="449"/>
        <v>0</v>
      </c>
      <c r="DG214" s="8"/>
      <c r="DH214" s="8"/>
      <c r="DI214" s="8"/>
      <c r="DJ214" s="61">
        <f t="shared" si="450"/>
        <v>0</v>
      </c>
      <c r="DK214" s="8"/>
      <c r="DL214" s="8"/>
      <c r="DM214" s="8"/>
      <c r="DN214" s="61">
        <f t="shared" si="451"/>
        <v>0</v>
      </c>
      <c r="DO214" s="8"/>
      <c r="DP214" s="8"/>
      <c r="DQ214" s="8"/>
      <c r="DR214" s="61">
        <f t="shared" si="465"/>
        <v>0</v>
      </c>
      <c r="DS214" s="8"/>
      <c r="DT214" s="8"/>
      <c r="DU214" s="8"/>
      <c r="DV214" s="8"/>
      <c r="DW214" s="61">
        <f t="shared" si="538"/>
        <v>0</v>
      </c>
      <c r="DX214" s="8"/>
      <c r="DY214" s="8"/>
      <c r="DZ214" s="8"/>
      <c r="EA214" s="8"/>
      <c r="EB214" s="8"/>
      <c r="EC214" s="8"/>
      <c r="ED214" s="8"/>
      <c r="EE214" s="61">
        <f t="shared" si="466"/>
        <v>0</v>
      </c>
      <c r="EF214" s="8"/>
      <c r="EG214" s="8"/>
      <c r="EH214" s="8"/>
      <c r="EI214" s="8"/>
      <c r="EJ214" s="8"/>
      <c r="EK214" s="8"/>
      <c r="EL214" s="61">
        <f t="shared" si="429"/>
        <v>0</v>
      </c>
      <c r="EM214" s="8"/>
      <c r="EN214" s="8"/>
      <c r="EO214" s="61">
        <f t="shared" si="539"/>
        <v>0</v>
      </c>
      <c r="EP214" s="8"/>
      <c r="EQ214" s="8"/>
      <c r="ER214" s="8"/>
      <c r="ES214" s="8"/>
      <c r="ET214" s="8"/>
      <c r="EU214" s="61">
        <f t="shared" si="430"/>
        <v>0</v>
      </c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61">
        <f t="shared" si="431"/>
        <v>0</v>
      </c>
      <c r="FL214" s="8"/>
      <c r="FM214" s="8"/>
      <c r="FN214" s="61">
        <f t="shared" si="432"/>
        <v>0</v>
      </c>
      <c r="FO214" s="8"/>
      <c r="FP214" s="8"/>
      <c r="FQ214" s="25">
        <f t="shared" si="521"/>
        <v>0</v>
      </c>
      <c r="FR214" s="8"/>
      <c r="FS214" s="186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25">
        <f t="shared" si="476"/>
        <v>0</v>
      </c>
      <c r="GH214" s="25">
        <f t="shared" si="474"/>
        <v>0</v>
      </c>
      <c r="GI214" s="25">
        <f t="shared" si="475"/>
        <v>0</v>
      </c>
      <c r="GJ214" s="25">
        <f t="shared" si="536"/>
        <v>0</v>
      </c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221"/>
      <c r="HV214" s="239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</row>
    <row r="215" spans="1:256" s="37" customFormat="1" ht="15.95" hidden="1" customHeight="1">
      <c r="A215" s="46"/>
      <c r="B215" s="46">
        <v>8002</v>
      </c>
      <c r="C215" s="47" t="s">
        <v>569</v>
      </c>
      <c r="D215" s="57">
        <f t="shared" si="452"/>
        <v>0</v>
      </c>
      <c r="E215" s="82">
        <f t="shared" si="434"/>
        <v>0</v>
      </c>
      <c r="F215" s="61">
        <f t="shared" si="453"/>
        <v>0</v>
      </c>
      <c r="G215" s="61">
        <f t="shared" si="454"/>
        <v>0</v>
      </c>
      <c r="H215" s="61">
        <f t="shared" si="467"/>
        <v>0</v>
      </c>
      <c r="I215" s="61">
        <f t="shared" si="467"/>
        <v>0</v>
      </c>
      <c r="J215" s="61">
        <f t="shared" si="455"/>
        <v>0</v>
      </c>
      <c r="K215" s="82">
        <f t="shared" si="435"/>
        <v>0</v>
      </c>
      <c r="L215" s="82">
        <f t="shared" si="436"/>
        <v>0</v>
      </c>
      <c r="M215" s="60">
        <f t="shared" si="537"/>
        <v>0</v>
      </c>
      <c r="N215" s="53">
        <f t="shared" si="437"/>
        <v>0</v>
      </c>
      <c r="O215" s="25">
        <f t="shared" si="472"/>
        <v>0</v>
      </c>
      <c r="P215" s="25">
        <f t="shared" si="546"/>
        <v>0</v>
      </c>
      <c r="Q215" s="25">
        <f t="shared" si="547"/>
        <v>0</v>
      </c>
      <c r="R215" s="25">
        <f t="shared" si="547"/>
        <v>0</v>
      </c>
      <c r="S215" s="25">
        <f t="shared" si="548"/>
        <v>0</v>
      </c>
      <c r="T215" s="25">
        <f t="shared" si="549"/>
        <v>0</v>
      </c>
      <c r="U215" s="25">
        <f t="shared" si="550"/>
        <v>0</v>
      </c>
      <c r="V215" s="25">
        <f t="shared" si="551"/>
        <v>0</v>
      </c>
      <c r="W215" s="25">
        <f t="shared" si="552"/>
        <v>0</v>
      </c>
      <c r="X215" s="25">
        <f t="shared" si="553"/>
        <v>0</v>
      </c>
      <c r="Y215" s="25">
        <f t="shared" si="554"/>
        <v>0</v>
      </c>
      <c r="Z215" s="25">
        <f t="shared" si="555"/>
        <v>0</v>
      </c>
      <c r="AA215" s="25">
        <f t="shared" si="555"/>
        <v>0</v>
      </c>
      <c r="AB215" s="25">
        <f t="shared" si="473"/>
        <v>0</v>
      </c>
      <c r="AC215" s="9">
        <f t="shared" si="473"/>
        <v>0</v>
      </c>
      <c r="AD215" s="25">
        <f t="shared" si="556"/>
        <v>0</v>
      </c>
      <c r="AE215" s="53">
        <f t="shared" si="438"/>
        <v>0</v>
      </c>
      <c r="AF215" s="61">
        <f t="shared" si="456"/>
        <v>0</v>
      </c>
      <c r="AG215" s="61">
        <f t="shared" si="457"/>
        <v>0</v>
      </c>
      <c r="AH215" s="53">
        <f t="shared" si="468"/>
        <v>0</v>
      </c>
      <c r="AI215" s="132">
        <f t="shared" si="428"/>
        <v>0</v>
      </c>
      <c r="AJ215" s="82">
        <f t="shared" si="439"/>
        <v>0</v>
      </c>
      <c r="AK215" s="82">
        <f t="shared" si="440"/>
        <v>0</v>
      </c>
      <c r="AL215" s="82">
        <f t="shared" si="441"/>
        <v>0</v>
      </c>
      <c r="AM215" s="82">
        <f t="shared" si="442"/>
        <v>0</v>
      </c>
      <c r="AN215" s="82">
        <f t="shared" si="443"/>
        <v>0</v>
      </c>
      <c r="AO215" s="82">
        <f t="shared" si="444"/>
        <v>0</v>
      </c>
      <c r="AP215" s="82">
        <f t="shared" si="445"/>
        <v>0</v>
      </c>
      <c r="AQ215" s="12">
        <f t="shared" si="469"/>
        <v>0</v>
      </c>
      <c r="AR215" s="30">
        <f t="shared" si="470"/>
        <v>0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30">
        <f t="shared" si="471"/>
        <v>0</v>
      </c>
      <c r="BC215" s="8"/>
      <c r="BD215" s="8"/>
      <c r="BE215" s="8"/>
      <c r="BF215" s="30">
        <f t="shared" si="446"/>
        <v>0</v>
      </c>
      <c r="BG215" s="8"/>
      <c r="BH215" s="8"/>
      <c r="BI215" s="8"/>
      <c r="BJ215" s="8"/>
      <c r="BK215" s="8"/>
      <c r="BL215" s="8"/>
      <c r="BM215" s="61">
        <f t="shared" si="458"/>
        <v>0</v>
      </c>
      <c r="BN215" s="8"/>
      <c r="BO215" s="8"/>
      <c r="BP215" s="8"/>
      <c r="BQ215" s="8"/>
      <c r="BR215" s="8"/>
      <c r="BS215" s="8"/>
      <c r="BT215" s="61">
        <f t="shared" si="459"/>
        <v>0</v>
      </c>
      <c r="BU215" s="8"/>
      <c r="BV215" s="8"/>
      <c r="BW215" s="61">
        <f t="shared" si="460"/>
        <v>0</v>
      </c>
      <c r="BX215" s="8"/>
      <c r="BY215" s="8"/>
      <c r="BZ215" s="8"/>
      <c r="CA215" s="8"/>
      <c r="CB215" s="61">
        <f t="shared" si="461"/>
        <v>0</v>
      </c>
      <c r="CC215" s="8"/>
      <c r="CD215" s="8"/>
      <c r="CE215" s="8"/>
      <c r="CF215" s="8"/>
      <c r="CG215" s="61">
        <f t="shared" si="462"/>
        <v>0</v>
      </c>
      <c r="CH215" s="8"/>
      <c r="CI215" s="8"/>
      <c r="CJ215" s="8"/>
      <c r="CK215" s="8"/>
      <c r="CL215" s="61">
        <f t="shared" si="463"/>
        <v>0</v>
      </c>
      <c r="CM215" s="8"/>
      <c r="CN215" s="8"/>
      <c r="CO215" s="8"/>
      <c r="CP215" s="8"/>
      <c r="CQ215" s="8"/>
      <c r="CR215" s="61">
        <f t="shared" si="464"/>
        <v>0</v>
      </c>
      <c r="CS215" s="8"/>
      <c r="CT215" s="8"/>
      <c r="CU215" s="8"/>
      <c r="CV215" s="8"/>
      <c r="CW215" s="61">
        <f t="shared" si="447"/>
        <v>0</v>
      </c>
      <c r="CX215" s="8"/>
      <c r="CY215" s="8"/>
      <c r="CZ215" s="8"/>
      <c r="DA215" s="8"/>
      <c r="DB215" s="61">
        <f t="shared" si="448"/>
        <v>0</v>
      </c>
      <c r="DC215" s="8"/>
      <c r="DD215" s="8"/>
      <c r="DE215" s="8"/>
      <c r="DF215" s="61">
        <f t="shared" si="449"/>
        <v>0</v>
      </c>
      <c r="DG215" s="8"/>
      <c r="DH215" s="8"/>
      <c r="DI215" s="8"/>
      <c r="DJ215" s="61">
        <f t="shared" si="450"/>
        <v>0</v>
      </c>
      <c r="DK215" s="8"/>
      <c r="DL215" s="8"/>
      <c r="DM215" s="8"/>
      <c r="DN215" s="61">
        <f t="shared" si="451"/>
        <v>0</v>
      </c>
      <c r="DO215" s="8"/>
      <c r="DP215" s="8"/>
      <c r="DQ215" s="8"/>
      <c r="DR215" s="61">
        <f t="shared" si="465"/>
        <v>0</v>
      </c>
      <c r="DS215" s="8"/>
      <c r="DT215" s="8"/>
      <c r="DU215" s="8"/>
      <c r="DV215" s="8"/>
      <c r="DW215" s="61">
        <f t="shared" si="538"/>
        <v>0</v>
      </c>
      <c r="DX215" s="8"/>
      <c r="DY215" s="8"/>
      <c r="DZ215" s="8"/>
      <c r="EA215" s="8"/>
      <c r="EB215" s="8"/>
      <c r="EC215" s="8"/>
      <c r="ED215" s="8"/>
      <c r="EE215" s="61">
        <f t="shared" si="466"/>
        <v>0</v>
      </c>
      <c r="EF215" s="8"/>
      <c r="EG215" s="8"/>
      <c r="EH215" s="8"/>
      <c r="EI215" s="8"/>
      <c r="EJ215" s="8"/>
      <c r="EK215" s="8"/>
      <c r="EL215" s="61">
        <f t="shared" si="429"/>
        <v>0</v>
      </c>
      <c r="EM215" s="8"/>
      <c r="EN215" s="8"/>
      <c r="EO215" s="61">
        <f t="shared" si="539"/>
        <v>0</v>
      </c>
      <c r="EP215" s="8"/>
      <c r="EQ215" s="8"/>
      <c r="ER215" s="8"/>
      <c r="ES215" s="8"/>
      <c r="ET215" s="8"/>
      <c r="EU215" s="61">
        <f t="shared" si="430"/>
        <v>0</v>
      </c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61">
        <f t="shared" si="431"/>
        <v>0</v>
      </c>
      <c r="FL215" s="8"/>
      <c r="FM215" s="8"/>
      <c r="FN215" s="61">
        <f t="shared" si="432"/>
        <v>0</v>
      </c>
      <c r="FO215" s="8"/>
      <c r="FP215" s="8"/>
      <c r="FQ215" s="25">
        <f t="shared" si="521"/>
        <v>0</v>
      </c>
      <c r="FR215" s="8"/>
      <c r="FS215" s="186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25">
        <f t="shared" si="476"/>
        <v>0</v>
      </c>
      <c r="GH215" s="25">
        <f t="shared" si="474"/>
        <v>0</v>
      </c>
      <c r="GI215" s="25">
        <f t="shared" si="475"/>
        <v>0</v>
      </c>
      <c r="GJ215" s="25">
        <f t="shared" si="536"/>
        <v>0</v>
      </c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221"/>
      <c r="HV215" s="239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</row>
    <row r="216" spans="1:256" s="37" customFormat="1" ht="15.95" hidden="1" customHeight="1">
      <c r="A216" s="46"/>
      <c r="B216" s="46">
        <v>8003</v>
      </c>
      <c r="C216" s="47" t="s">
        <v>570</v>
      </c>
      <c r="D216" s="57">
        <f t="shared" si="452"/>
        <v>0</v>
      </c>
      <c r="E216" s="82">
        <f t="shared" si="434"/>
        <v>0</v>
      </c>
      <c r="F216" s="61">
        <f t="shared" si="453"/>
        <v>0</v>
      </c>
      <c r="G216" s="61">
        <f t="shared" si="454"/>
        <v>0</v>
      </c>
      <c r="H216" s="61">
        <f t="shared" si="467"/>
        <v>0</v>
      </c>
      <c r="I216" s="61">
        <f t="shared" si="467"/>
        <v>0</v>
      </c>
      <c r="J216" s="61">
        <f t="shared" si="455"/>
        <v>0</v>
      </c>
      <c r="K216" s="82">
        <f t="shared" si="435"/>
        <v>0</v>
      </c>
      <c r="L216" s="82">
        <f t="shared" si="436"/>
        <v>0</v>
      </c>
      <c r="M216" s="60">
        <f t="shared" si="537"/>
        <v>0</v>
      </c>
      <c r="N216" s="53">
        <f t="shared" si="437"/>
        <v>0</v>
      </c>
      <c r="O216" s="25">
        <f t="shared" si="472"/>
        <v>0</v>
      </c>
      <c r="P216" s="25">
        <f t="shared" si="546"/>
        <v>0</v>
      </c>
      <c r="Q216" s="25">
        <f t="shared" si="547"/>
        <v>0</v>
      </c>
      <c r="R216" s="25">
        <f t="shared" si="547"/>
        <v>0</v>
      </c>
      <c r="S216" s="25">
        <f t="shared" si="548"/>
        <v>0</v>
      </c>
      <c r="T216" s="25">
        <f t="shared" si="549"/>
        <v>0</v>
      </c>
      <c r="U216" s="25">
        <f t="shared" si="550"/>
        <v>0</v>
      </c>
      <c r="V216" s="25">
        <f t="shared" si="551"/>
        <v>0</v>
      </c>
      <c r="W216" s="25">
        <f t="shared" si="552"/>
        <v>0</v>
      </c>
      <c r="X216" s="25">
        <f t="shared" si="553"/>
        <v>0</v>
      </c>
      <c r="Y216" s="25">
        <f t="shared" si="554"/>
        <v>0</v>
      </c>
      <c r="Z216" s="25">
        <f t="shared" si="555"/>
        <v>0</v>
      </c>
      <c r="AA216" s="25">
        <f t="shared" si="555"/>
        <v>0</v>
      </c>
      <c r="AB216" s="25">
        <f t="shared" si="473"/>
        <v>0</v>
      </c>
      <c r="AC216" s="9">
        <f t="shared" si="473"/>
        <v>0</v>
      </c>
      <c r="AD216" s="25">
        <f t="shared" si="556"/>
        <v>0</v>
      </c>
      <c r="AE216" s="53">
        <f t="shared" si="438"/>
        <v>0</v>
      </c>
      <c r="AF216" s="61">
        <f t="shared" si="456"/>
        <v>0</v>
      </c>
      <c r="AG216" s="61">
        <f t="shared" si="457"/>
        <v>0</v>
      </c>
      <c r="AH216" s="53">
        <f t="shared" si="468"/>
        <v>0</v>
      </c>
      <c r="AI216" s="132">
        <f t="shared" si="428"/>
        <v>0</v>
      </c>
      <c r="AJ216" s="82">
        <f t="shared" si="439"/>
        <v>0</v>
      </c>
      <c r="AK216" s="82">
        <f t="shared" si="440"/>
        <v>0</v>
      </c>
      <c r="AL216" s="82">
        <f t="shared" si="441"/>
        <v>0</v>
      </c>
      <c r="AM216" s="82">
        <f t="shared" si="442"/>
        <v>0</v>
      </c>
      <c r="AN216" s="82">
        <f t="shared" si="443"/>
        <v>0</v>
      </c>
      <c r="AO216" s="82">
        <f t="shared" si="444"/>
        <v>0</v>
      </c>
      <c r="AP216" s="82">
        <f t="shared" si="445"/>
        <v>0</v>
      </c>
      <c r="AQ216" s="12">
        <f t="shared" si="469"/>
        <v>0</v>
      </c>
      <c r="AR216" s="30">
        <f t="shared" si="470"/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30">
        <f t="shared" si="471"/>
        <v>0</v>
      </c>
      <c r="BC216" s="8"/>
      <c r="BD216" s="8"/>
      <c r="BE216" s="8"/>
      <c r="BF216" s="30">
        <f t="shared" si="446"/>
        <v>0</v>
      </c>
      <c r="BG216" s="8"/>
      <c r="BH216" s="8"/>
      <c r="BI216" s="8"/>
      <c r="BJ216" s="8"/>
      <c r="BK216" s="8"/>
      <c r="BL216" s="8"/>
      <c r="BM216" s="61">
        <f t="shared" si="458"/>
        <v>0</v>
      </c>
      <c r="BN216" s="8"/>
      <c r="BO216" s="8"/>
      <c r="BP216" s="8"/>
      <c r="BQ216" s="8"/>
      <c r="BR216" s="8"/>
      <c r="BS216" s="8"/>
      <c r="BT216" s="61">
        <f t="shared" si="459"/>
        <v>0</v>
      </c>
      <c r="BU216" s="8"/>
      <c r="BV216" s="8"/>
      <c r="BW216" s="61">
        <f t="shared" si="460"/>
        <v>0</v>
      </c>
      <c r="BX216" s="8"/>
      <c r="BY216" s="8"/>
      <c r="BZ216" s="8"/>
      <c r="CA216" s="8"/>
      <c r="CB216" s="61">
        <f t="shared" si="461"/>
        <v>0</v>
      </c>
      <c r="CC216" s="8"/>
      <c r="CD216" s="8"/>
      <c r="CE216" s="8"/>
      <c r="CF216" s="8"/>
      <c r="CG216" s="61">
        <f t="shared" si="462"/>
        <v>0</v>
      </c>
      <c r="CH216" s="8"/>
      <c r="CI216" s="8"/>
      <c r="CJ216" s="8"/>
      <c r="CK216" s="8"/>
      <c r="CL216" s="61">
        <f t="shared" si="463"/>
        <v>0</v>
      </c>
      <c r="CM216" s="8"/>
      <c r="CN216" s="8"/>
      <c r="CO216" s="8"/>
      <c r="CP216" s="8"/>
      <c r="CQ216" s="8"/>
      <c r="CR216" s="61">
        <f t="shared" si="464"/>
        <v>0</v>
      </c>
      <c r="CS216" s="8"/>
      <c r="CT216" s="8"/>
      <c r="CU216" s="8"/>
      <c r="CV216" s="8"/>
      <c r="CW216" s="61">
        <f t="shared" si="447"/>
        <v>0</v>
      </c>
      <c r="CX216" s="8"/>
      <c r="CY216" s="8"/>
      <c r="CZ216" s="8"/>
      <c r="DA216" s="8"/>
      <c r="DB216" s="61">
        <f t="shared" si="448"/>
        <v>0</v>
      </c>
      <c r="DC216" s="8"/>
      <c r="DD216" s="8"/>
      <c r="DE216" s="8"/>
      <c r="DF216" s="61">
        <f t="shared" si="449"/>
        <v>0</v>
      </c>
      <c r="DG216" s="8"/>
      <c r="DH216" s="8"/>
      <c r="DI216" s="8"/>
      <c r="DJ216" s="61">
        <f t="shared" si="450"/>
        <v>0</v>
      </c>
      <c r="DK216" s="8"/>
      <c r="DL216" s="8"/>
      <c r="DM216" s="8"/>
      <c r="DN216" s="61">
        <f t="shared" si="451"/>
        <v>0</v>
      </c>
      <c r="DO216" s="8"/>
      <c r="DP216" s="8"/>
      <c r="DQ216" s="8"/>
      <c r="DR216" s="61">
        <f t="shared" si="465"/>
        <v>0</v>
      </c>
      <c r="DS216" s="8"/>
      <c r="DT216" s="8"/>
      <c r="DU216" s="8"/>
      <c r="DV216" s="8"/>
      <c r="DW216" s="61">
        <f t="shared" si="538"/>
        <v>0</v>
      </c>
      <c r="DX216" s="8"/>
      <c r="DY216" s="8"/>
      <c r="DZ216" s="8"/>
      <c r="EA216" s="8"/>
      <c r="EB216" s="8"/>
      <c r="EC216" s="8"/>
      <c r="ED216" s="8"/>
      <c r="EE216" s="61">
        <f t="shared" si="466"/>
        <v>0</v>
      </c>
      <c r="EF216" s="8"/>
      <c r="EG216" s="8"/>
      <c r="EH216" s="8"/>
      <c r="EI216" s="8"/>
      <c r="EJ216" s="8"/>
      <c r="EK216" s="8"/>
      <c r="EL216" s="61">
        <f t="shared" si="429"/>
        <v>0</v>
      </c>
      <c r="EM216" s="8"/>
      <c r="EN216" s="8"/>
      <c r="EO216" s="61">
        <f t="shared" si="539"/>
        <v>0</v>
      </c>
      <c r="EP216" s="8"/>
      <c r="EQ216" s="8"/>
      <c r="ER216" s="8"/>
      <c r="ES216" s="8"/>
      <c r="ET216" s="8"/>
      <c r="EU216" s="61">
        <f t="shared" si="430"/>
        <v>0</v>
      </c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61">
        <f t="shared" si="431"/>
        <v>0</v>
      </c>
      <c r="FL216" s="8"/>
      <c r="FM216" s="8"/>
      <c r="FN216" s="61">
        <f t="shared" si="432"/>
        <v>0</v>
      </c>
      <c r="FO216" s="8"/>
      <c r="FP216" s="8"/>
      <c r="FQ216" s="25">
        <f t="shared" si="521"/>
        <v>0</v>
      </c>
      <c r="FR216" s="8"/>
      <c r="FS216" s="186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25">
        <f t="shared" si="476"/>
        <v>0</v>
      </c>
      <c r="GH216" s="25">
        <f t="shared" si="474"/>
        <v>0</v>
      </c>
      <c r="GI216" s="25">
        <f t="shared" si="475"/>
        <v>0</v>
      </c>
      <c r="GJ216" s="25">
        <f t="shared" si="536"/>
        <v>0</v>
      </c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221"/>
      <c r="HV216" s="239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</row>
    <row r="217" spans="1:256" s="37" customFormat="1" ht="15.95" hidden="1" customHeight="1">
      <c r="A217" s="46"/>
      <c r="B217" s="46">
        <v>8004</v>
      </c>
      <c r="C217" s="47" t="s">
        <v>571</v>
      </c>
      <c r="D217" s="57">
        <f t="shared" si="452"/>
        <v>0</v>
      </c>
      <c r="E217" s="82">
        <f t="shared" si="434"/>
        <v>0</v>
      </c>
      <c r="F217" s="61">
        <f t="shared" si="453"/>
        <v>0</v>
      </c>
      <c r="G217" s="61">
        <f t="shared" si="454"/>
        <v>0</v>
      </c>
      <c r="H217" s="61">
        <f t="shared" si="467"/>
        <v>0</v>
      </c>
      <c r="I217" s="61">
        <f t="shared" si="467"/>
        <v>0</v>
      </c>
      <c r="J217" s="61">
        <f t="shared" si="455"/>
        <v>0</v>
      </c>
      <c r="K217" s="82">
        <f t="shared" si="435"/>
        <v>0</v>
      </c>
      <c r="L217" s="82">
        <f t="shared" si="436"/>
        <v>0</v>
      </c>
      <c r="M217" s="60">
        <f t="shared" si="537"/>
        <v>0</v>
      </c>
      <c r="N217" s="53">
        <f t="shared" si="437"/>
        <v>0</v>
      </c>
      <c r="O217" s="25">
        <f t="shared" si="472"/>
        <v>0</v>
      </c>
      <c r="P217" s="25">
        <f t="shared" si="546"/>
        <v>0</v>
      </c>
      <c r="Q217" s="25">
        <f t="shared" si="547"/>
        <v>0</v>
      </c>
      <c r="R217" s="25">
        <f t="shared" si="547"/>
        <v>0</v>
      </c>
      <c r="S217" s="25">
        <f t="shared" si="548"/>
        <v>0</v>
      </c>
      <c r="T217" s="25">
        <f t="shared" si="549"/>
        <v>0</v>
      </c>
      <c r="U217" s="25">
        <f t="shared" si="550"/>
        <v>0</v>
      </c>
      <c r="V217" s="25">
        <f t="shared" si="551"/>
        <v>0</v>
      </c>
      <c r="W217" s="25">
        <f t="shared" si="552"/>
        <v>0</v>
      </c>
      <c r="X217" s="25">
        <f t="shared" si="553"/>
        <v>0</v>
      </c>
      <c r="Y217" s="25">
        <f t="shared" si="554"/>
        <v>0</v>
      </c>
      <c r="Z217" s="25">
        <f t="shared" si="555"/>
        <v>0</v>
      </c>
      <c r="AA217" s="25">
        <f t="shared" si="555"/>
        <v>0</v>
      </c>
      <c r="AB217" s="25">
        <f t="shared" si="473"/>
        <v>0</v>
      </c>
      <c r="AC217" s="9">
        <f t="shared" si="473"/>
        <v>0</v>
      </c>
      <c r="AD217" s="25">
        <f t="shared" si="556"/>
        <v>0</v>
      </c>
      <c r="AE217" s="53">
        <f t="shared" si="438"/>
        <v>0</v>
      </c>
      <c r="AF217" s="61">
        <f t="shared" si="456"/>
        <v>0</v>
      </c>
      <c r="AG217" s="61">
        <f t="shared" si="457"/>
        <v>0</v>
      </c>
      <c r="AH217" s="53">
        <f t="shared" si="468"/>
        <v>0</v>
      </c>
      <c r="AI217" s="132">
        <f t="shared" ref="AI217:AI268" si="557">AZ217+BE217</f>
        <v>0</v>
      </c>
      <c r="AJ217" s="82">
        <f t="shared" si="439"/>
        <v>0</v>
      </c>
      <c r="AK217" s="82">
        <f t="shared" si="440"/>
        <v>0</v>
      </c>
      <c r="AL217" s="82">
        <f t="shared" si="441"/>
        <v>0</v>
      </c>
      <c r="AM217" s="82">
        <f t="shared" si="442"/>
        <v>0</v>
      </c>
      <c r="AN217" s="82">
        <f t="shared" si="443"/>
        <v>0</v>
      </c>
      <c r="AO217" s="82">
        <f t="shared" si="444"/>
        <v>0</v>
      </c>
      <c r="AP217" s="82">
        <f t="shared" si="445"/>
        <v>0</v>
      </c>
      <c r="AQ217" s="12">
        <f t="shared" si="469"/>
        <v>0</v>
      </c>
      <c r="AR217" s="30">
        <f t="shared" si="470"/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30">
        <f t="shared" si="471"/>
        <v>0</v>
      </c>
      <c r="BC217" s="8"/>
      <c r="BD217" s="8"/>
      <c r="BE217" s="8"/>
      <c r="BF217" s="30">
        <f t="shared" si="446"/>
        <v>0</v>
      </c>
      <c r="BG217" s="8"/>
      <c r="BH217" s="8"/>
      <c r="BI217" s="8"/>
      <c r="BJ217" s="8"/>
      <c r="BK217" s="8"/>
      <c r="BL217" s="8"/>
      <c r="BM217" s="61">
        <f t="shared" si="458"/>
        <v>0</v>
      </c>
      <c r="BN217" s="8"/>
      <c r="BO217" s="8"/>
      <c r="BP217" s="8"/>
      <c r="BQ217" s="8"/>
      <c r="BR217" s="8"/>
      <c r="BS217" s="8"/>
      <c r="BT217" s="61">
        <f t="shared" si="459"/>
        <v>0</v>
      </c>
      <c r="BU217" s="8"/>
      <c r="BV217" s="8"/>
      <c r="BW217" s="61">
        <f t="shared" si="460"/>
        <v>0</v>
      </c>
      <c r="BX217" s="8"/>
      <c r="BY217" s="8"/>
      <c r="BZ217" s="8"/>
      <c r="CA217" s="8"/>
      <c r="CB217" s="61">
        <f t="shared" si="461"/>
        <v>0</v>
      </c>
      <c r="CC217" s="8"/>
      <c r="CD217" s="8"/>
      <c r="CE217" s="8"/>
      <c r="CF217" s="8"/>
      <c r="CG217" s="61">
        <f t="shared" si="462"/>
        <v>0</v>
      </c>
      <c r="CH217" s="8"/>
      <c r="CI217" s="8"/>
      <c r="CJ217" s="8"/>
      <c r="CK217" s="8"/>
      <c r="CL217" s="61">
        <f t="shared" si="463"/>
        <v>0</v>
      </c>
      <c r="CM217" s="8"/>
      <c r="CN217" s="8"/>
      <c r="CO217" s="8"/>
      <c r="CP217" s="8"/>
      <c r="CQ217" s="8"/>
      <c r="CR217" s="61">
        <f t="shared" si="464"/>
        <v>0</v>
      </c>
      <c r="CS217" s="8"/>
      <c r="CT217" s="8"/>
      <c r="CU217" s="8"/>
      <c r="CV217" s="8"/>
      <c r="CW217" s="61">
        <f t="shared" si="447"/>
        <v>0</v>
      </c>
      <c r="CX217" s="8"/>
      <c r="CY217" s="8"/>
      <c r="CZ217" s="8"/>
      <c r="DA217" s="8"/>
      <c r="DB217" s="61">
        <f t="shared" si="448"/>
        <v>0</v>
      </c>
      <c r="DC217" s="8"/>
      <c r="DD217" s="8"/>
      <c r="DE217" s="8"/>
      <c r="DF217" s="61">
        <f t="shared" si="449"/>
        <v>0</v>
      </c>
      <c r="DG217" s="8"/>
      <c r="DH217" s="8"/>
      <c r="DI217" s="8"/>
      <c r="DJ217" s="61">
        <f t="shared" si="450"/>
        <v>0</v>
      </c>
      <c r="DK217" s="8"/>
      <c r="DL217" s="8"/>
      <c r="DM217" s="8"/>
      <c r="DN217" s="61">
        <f t="shared" si="451"/>
        <v>0</v>
      </c>
      <c r="DO217" s="8"/>
      <c r="DP217" s="8"/>
      <c r="DQ217" s="8"/>
      <c r="DR217" s="61">
        <f t="shared" si="465"/>
        <v>0</v>
      </c>
      <c r="DS217" s="8"/>
      <c r="DT217" s="8"/>
      <c r="DU217" s="8"/>
      <c r="DV217" s="8"/>
      <c r="DW217" s="61">
        <f t="shared" si="538"/>
        <v>0</v>
      </c>
      <c r="DX217" s="8"/>
      <c r="DY217" s="8"/>
      <c r="DZ217" s="8"/>
      <c r="EA217" s="8"/>
      <c r="EB217" s="8"/>
      <c r="EC217" s="8"/>
      <c r="ED217" s="8"/>
      <c r="EE217" s="61">
        <f t="shared" si="466"/>
        <v>0</v>
      </c>
      <c r="EF217" s="8"/>
      <c r="EG217" s="8"/>
      <c r="EH217" s="8"/>
      <c r="EI217" s="8"/>
      <c r="EJ217" s="8"/>
      <c r="EK217" s="8"/>
      <c r="EL217" s="61">
        <f t="shared" si="429"/>
        <v>0</v>
      </c>
      <c r="EM217" s="8"/>
      <c r="EN217" s="8"/>
      <c r="EO217" s="61">
        <f t="shared" si="539"/>
        <v>0</v>
      </c>
      <c r="EP217" s="8"/>
      <c r="EQ217" s="8"/>
      <c r="ER217" s="8"/>
      <c r="ES217" s="8"/>
      <c r="ET217" s="8"/>
      <c r="EU217" s="61">
        <f t="shared" si="430"/>
        <v>0</v>
      </c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61">
        <f t="shared" si="431"/>
        <v>0</v>
      </c>
      <c r="FL217" s="8"/>
      <c r="FM217" s="8"/>
      <c r="FN217" s="61">
        <f t="shared" si="432"/>
        <v>0</v>
      </c>
      <c r="FO217" s="8"/>
      <c r="FP217" s="8"/>
      <c r="FQ217" s="25">
        <f t="shared" si="521"/>
        <v>0</v>
      </c>
      <c r="FR217" s="8"/>
      <c r="FS217" s="186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25">
        <f t="shared" si="476"/>
        <v>0</v>
      </c>
      <c r="GH217" s="25">
        <f t="shared" si="474"/>
        <v>0</v>
      </c>
      <c r="GI217" s="25">
        <f t="shared" si="475"/>
        <v>0</v>
      </c>
      <c r="GJ217" s="25">
        <f t="shared" si="536"/>
        <v>0</v>
      </c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221"/>
      <c r="HV217" s="239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</row>
    <row r="218" spans="1:256" s="37" customFormat="1" ht="15.95" hidden="1" customHeight="1">
      <c r="A218" s="46"/>
      <c r="B218" s="46">
        <v>8005</v>
      </c>
      <c r="C218" s="47" t="s">
        <v>374</v>
      </c>
      <c r="D218" s="57">
        <f t="shared" si="452"/>
        <v>86252000</v>
      </c>
      <c r="E218" s="82">
        <f t="shared" si="434"/>
        <v>86252000</v>
      </c>
      <c r="F218" s="61">
        <f t="shared" si="453"/>
        <v>0</v>
      </c>
      <c r="G218" s="61">
        <f t="shared" si="454"/>
        <v>0</v>
      </c>
      <c r="H218" s="61">
        <f t="shared" si="467"/>
        <v>0</v>
      </c>
      <c r="I218" s="61">
        <f t="shared" si="467"/>
        <v>0</v>
      </c>
      <c r="J218" s="61">
        <f t="shared" si="455"/>
        <v>86252000</v>
      </c>
      <c r="K218" s="82">
        <f t="shared" si="435"/>
        <v>0</v>
      </c>
      <c r="L218" s="82">
        <f t="shared" si="436"/>
        <v>0</v>
      </c>
      <c r="M218" s="60">
        <f t="shared" si="537"/>
        <v>0</v>
      </c>
      <c r="N218" s="53">
        <f t="shared" si="437"/>
        <v>0</v>
      </c>
      <c r="O218" s="25">
        <f t="shared" si="472"/>
        <v>0</v>
      </c>
      <c r="P218" s="25">
        <f t="shared" si="546"/>
        <v>0</v>
      </c>
      <c r="Q218" s="25">
        <f t="shared" si="547"/>
        <v>0</v>
      </c>
      <c r="R218" s="25">
        <f t="shared" si="547"/>
        <v>0</v>
      </c>
      <c r="S218" s="25">
        <f t="shared" si="548"/>
        <v>0</v>
      </c>
      <c r="T218" s="25">
        <f t="shared" si="549"/>
        <v>0</v>
      </c>
      <c r="U218" s="25">
        <f t="shared" si="550"/>
        <v>0</v>
      </c>
      <c r="V218" s="25">
        <f t="shared" si="551"/>
        <v>0</v>
      </c>
      <c r="W218" s="25">
        <f t="shared" si="552"/>
        <v>0</v>
      </c>
      <c r="X218" s="25">
        <f t="shared" si="553"/>
        <v>0</v>
      </c>
      <c r="Y218" s="25">
        <f t="shared" si="554"/>
        <v>0</v>
      </c>
      <c r="Z218" s="25">
        <f t="shared" si="555"/>
        <v>0</v>
      </c>
      <c r="AA218" s="25">
        <f t="shared" si="555"/>
        <v>0</v>
      </c>
      <c r="AB218" s="25">
        <f t="shared" si="473"/>
        <v>0</v>
      </c>
      <c r="AC218" s="9">
        <f t="shared" si="473"/>
        <v>0</v>
      </c>
      <c r="AD218" s="25">
        <f t="shared" si="556"/>
        <v>0</v>
      </c>
      <c r="AE218" s="53">
        <f t="shared" si="438"/>
        <v>0</v>
      </c>
      <c r="AF218" s="61">
        <f t="shared" si="456"/>
        <v>0</v>
      </c>
      <c r="AG218" s="61">
        <f t="shared" si="457"/>
        <v>0</v>
      </c>
      <c r="AH218" s="53">
        <f t="shared" si="468"/>
        <v>0</v>
      </c>
      <c r="AI218" s="132">
        <f t="shared" si="557"/>
        <v>0</v>
      </c>
      <c r="AJ218" s="82">
        <f t="shared" si="439"/>
        <v>0</v>
      </c>
      <c r="AK218" s="82">
        <f t="shared" si="440"/>
        <v>0</v>
      </c>
      <c r="AL218" s="82">
        <f t="shared" si="441"/>
        <v>0</v>
      </c>
      <c r="AM218" s="82">
        <f t="shared" si="442"/>
        <v>0</v>
      </c>
      <c r="AN218" s="82">
        <f t="shared" si="443"/>
        <v>0</v>
      </c>
      <c r="AO218" s="82">
        <f t="shared" si="444"/>
        <v>0</v>
      </c>
      <c r="AP218" s="82">
        <f t="shared" si="445"/>
        <v>0</v>
      </c>
      <c r="AQ218" s="12">
        <f t="shared" si="469"/>
        <v>0</v>
      </c>
      <c r="AR218" s="30">
        <f t="shared" si="470"/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30">
        <f t="shared" si="471"/>
        <v>0</v>
      </c>
      <c r="BC218" s="8"/>
      <c r="BD218" s="8"/>
      <c r="BE218" s="8"/>
      <c r="BF218" s="30">
        <f t="shared" si="446"/>
        <v>0</v>
      </c>
      <c r="BG218" s="8"/>
      <c r="BH218" s="8"/>
      <c r="BI218" s="8"/>
      <c r="BJ218" s="8"/>
      <c r="BK218" s="8"/>
      <c r="BL218" s="8"/>
      <c r="BM218" s="61">
        <f t="shared" si="458"/>
        <v>0</v>
      </c>
      <c r="BN218" s="8"/>
      <c r="BO218" s="8"/>
      <c r="BP218" s="8"/>
      <c r="BQ218" s="8"/>
      <c r="BR218" s="8"/>
      <c r="BS218" s="8"/>
      <c r="BT218" s="61">
        <f t="shared" si="459"/>
        <v>0</v>
      </c>
      <c r="BU218" s="8"/>
      <c r="BV218" s="8"/>
      <c r="BW218" s="61">
        <f t="shared" si="460"/>
        <v>0</v>
      </c>
      <c r="BX218" s="8"/>
      <c r="BY218" s="8"/>
      <c r="BZ218" s="8"/>
      <c r="CA218" s="8"/>
      <c r="CB218" s="61">
        <f t="shared" si="461"/>
        <v>0</v>
      </c>
      <c r="CC218" s="8"/>
      <c r="CD218" s="8"/>
      <c r="CE218" s="8"/>
      <c r="CF218" s="8"/>
      <c r="CG218" s="61">
        <f t="shared" si="462"/>
        <v>0</v>
      </c>
      <c r="CH218" s="8"/>
      <c r="CI218" s="8"/>
      <c r="CJ218" s="8"/>
      <c r="CK218" s="8"/>
      <c r="CL218" s="61">
        <f t="shared" si="463"/>
        <v>0</v>
      </c>
      <c r="CM218" s="8"/>
      <c r="CN218" s="8"/>
      <c r="CO218" s="8"/>
      <c r="CP218" s="8"/>
      <c r="CQ218" s="8"/>
      <c r="CR218" s="61">
        <f t="shared" si="464"/>
        <v>0</v>
      </c>
      <c r="CS218" s="8"/>
      <c r="CT218" s="8"/>
      <c r="CU218" s="8"/>
      <c r="CV218" s="8"/>
      <c r="CW218" s="61">
        <f t="shared" si="447"/>
        <v>0</v>
      </c>
      <c r="CX218" s="8"/>
      <c r="CY218" s="8"/>
      <c r="CZ218" s="8"/>
      <c r="DA218" s="8"/>
      <c r="DB218" s="61">
        <f t="shared" si="448"/>
        <v>86252000</v>
      </c>
      <c r="DC218" s="8">
        <v>86252000</v>
      </c>
      <c r="DD218" s="8"/>
      <c r="DE218" s="8"/>
      <c r="DF218" s="61">
        <f t="shared" si="449"/>
        <v>0</v>
      </c>
      <c r="DG218" s="8"/>
      <c r="DH218" s="8"/>
      <c r="DI218" s="8"/>
      <c r="DJ218" s="61">
        <f t="shared" si="450"/>
        <v>0</v>
      </c>
      <c r="DK218" s="8"/>
      <c r="DL218" s="8"/>
      <c r="DM218" s="8"/>
      <c r="DN218" s="61">
        <f t="shared" si="451"/>
        <v>0</v>
      </c>
      <c r="DO218" s="8"/>
      <c r="DP218" s="8"/>
      <c r="DQ218" s="8"/>
      <c r="DR218" s="61">
        <f t="shared" si="465"/>
        <v>0</v>
      </c>
      <c r="DS218" s="8"/>
      <c r="DT218" s="8"/>
      <c r="DU218" s="8"/>
      <c r="DV218" s="8"/>
      <c r="DW218" s="61">
        <f t="shared" si="538"/>
        <v>0</v>
      </c>
      <c r="DX218" s="8"/>
      <c r="DY218" s="8"/>
      <c r="DZ218" s="8"/>
      <c r="EA218" s="8"/>
      <c r="EB218" s="8"/>
      <c r="EC218" s="8"/>
      <c r="ED218" s="8"/>
      <c r="EE218" s="61">
        <f t="shared" si="466"/>
        <v>0</v>
      </c>
      <c r="EF218" s="8"/>
      <c r="EG218" s="8"/>
      <c r="EH218" s="8"/>
      <c r="EI218" s="8"/>
      <c r="EJ218" s="8"/>
      <c r="EK218" s="8"/>
      <c r="EL218" s="61">
        <f t="shared" ref="EL218:EL268" si="558">SUM(EM218:EN218)</f>
        <v>0</v>
      </c>
      <c r="EM218" s="8"/>
      <c r="EN218" s="8"/>
      <c r="EO218" s="61">
        <f t="shared" si="539"/>
        <v>0</v>
      </c>
      <c r="EP218" s="8"/>
      <c r="EQ218" s="8"/>
      <c r="ER218" s="8"/>
      <c r="ES218" s="8"/>
      <c r="ET218" s="8"/>
      <c r="EU218" s="61">
        <f t="shared" ref="EU218:EU268" si="559">SUM(EV218:EY218)</f>
        <v>0</v>
      </c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61">
        <f t="shared" ref="FK218:FK268" si="560">SUM(FL218:FM218)</f>
        <v>0</v>
      </c>
      <c r="FL218" s="8"/>
      <c r="FM218" s="8"/>
      <c r="FN218" s="61">
        <f t="shared" ref="FN218:FN268" si="561">SUM(FO218:FP218)</f>
        <v>0</v>
      </c>
      <c r="FO218" s="8"/>
      <c r="FP218" s="8"/>
      <c r="FQ218" s="25">
        <f t="shared" si="521"/>
        <v>0</v>
      </c>
      <c r="FR218" s="8"/>
      <c r="FS218" s="186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25">
        <f t="shared" si="476"/>
        <v>0</v>
      </c>
      <c r="GH218" s="25">
        <f t="shared" si="474"/>
        <v>0</v>
      </c>
      <c r="GI218" s="25">
        <f t="shared" si="475"/>
        <v>0</v>
      </c>
      <c r="GJ218" s="25">
        <f t="shared" si="536"/>
        <v>0</v>
      </c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221"/>
      <c r="HV218" s="239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</row>
    <row r="219" spans="1:256" s="37" customFormat="1" ht="15.95" hidden="1" customHeight="1">
      <c r="A219" s="46"/>
      <c r="B219" s="46">
        <v>8006</v>
      </c>
      <c r="C219" s="47" t="s">
        <v>572</v>
      </c>
      <c r="D219" s="57">
        <f t="shared" si="452"/>
        <v>483957000</v>
      </c>
      <c r="E219" s="82">
        <f t="shared" ref="E219:E268" si="562">SUM(F219:L219)</f>
        <v>483957000</v>
      </c>
      <c r="F219" s="61">
        <f t="shared" si="453"/>
        <v>0</v>
      </c>
      <c r="G219" s="61">
        <f t="shared" si="454"/>
        <v>0</v>
      </c>
      <c r="H219" s="61">
        <f t="shared" si="467"/>
        <v>0</v>
      </c>
      <c r="I219" s="61">
        <f t="shared" si="467"/>
        <v>0</v>
      </c>
      <c r="J219" s="61">
        <f t="shared" si="455"/>
        <v>436722000</v>
      </c>
      <c r="K219" s="82">
        <f t="shared" ref="K219:K268" si="563">DX219+EG219+EM219+EP219+EV219+SUM(EZ219:FJ219)</f>
        <v>0</v>
      </c>
      <c r="L219" s="82">
        <f t="shared" ref="L219:L268" si="564">AV219+FL219+FO219+FU219+GH219+FR219+FS219</f>
        <v>47235000</v>
      </c>
      <c r="M219" s="60">
        <f t="shared" si="537"/>
        <v>0</v>
      </c>
      <c r="N219" s="53">
        <f t="shared" ref="N219:N268" si="565">SUM(O219:AD219)</f>
        <v>0</v>
      </c>
      <c r="O219" s="25">
        <f t="shared" si="472"/>
        <v>0</v>
      </c>
      <c r="P219" s="25">
        <f t="shared" si="546"/>
        <v>0</v>
      </c>
      <c r="Q219" s="25">
        <f t="shared" si="547"/>
        <v>0</v>
      </c>
      <c r="R219" s="25">
        <f t="shared" si="547"/>
        <v>0</v>
      </c>
      <c r="S219" s="25">
        <f t="shared" si="548"/>
        <v>0</v>
      </c>
      <c r="T219" s="25">
        <f t="shared" si="549"/>
        <v>0</v>
      </c>
      <c r="U219" s="25">
        <f t="shared" si="550"/>
        <v>0</v>
      </c>
      <c r="V219" s="25">
        <f t="shared" si="551"/>
        <v>0</v>
      </c>
      <c r="W219" s="25">
        <f t="shared" si="552"/>
        <v>0</v>
      </c>
      <c r="X219" s="25">
        <f t="shared" si="553"/>
        <v>0</v>
      </c>
      <c r="Y219" s="25">
        <f t="shared" si="554"/>
        <v>0</v>
      </c>
      <c r="Z219" s="25">
        <f t="shared" si="555"/>
        <v>0</v>
      </c>
      <c r="AA219" s="25">
        <f t="shared" si="555"/>
        <v>0</v>
      </c>
      <c r="AB219" s="25">
        <f t="shared" si="473"/>
        <v>0</v>
      </c>
      <c r="AC219" s="9">
        <f t="shared" si="473"/>
        <v>0</v>
      </c>
      <c r="AD219" s="25">
        <f t="shared" si="556"/>
        <v>0</v>
      </c>
      <c r="AE219" s="53">
        <f t="shared" ref="AE219:AE268" si="566">SUM(AF219:AG219)</f>
        <v>0</v>
      </c>
      <c r="AF219" s="61">
        <f t="shared" si="456"/>
        <v>0</v>
      </c>
      <c r="AG219" s="61">
        <f t="shared" si="457"/>
        <v>0</v>
      </c>
      <c r="AH219" s="53">
        <f t="shared" si="468"/>
        <v>0</v>
      </c>
      <c r="AI219" s="132">
        <f t="shared" si="557"/>
        <v>0</v>
      </c>
      <c r="AJ219" s="82">
        <f t="shared" ref="AJ219:AJ268" si="567">BJ219</f>
        <v>0</v>
      </c>
      <c r="AK219" s="82">
        <f t="shared" ref="AK219:AK268" si="568">ED219+EY219</f>
        <v>0</v>
      </c>
      <c r="AL219" s="82">
        <f t="shared" ref="AL219:AL268" si="569">FM219+HJ219+FT219</f>
        <v>0</v>
      </c>
      <c r="AM219" s="82">
        <f t="shared" ref="AM219:AM268" si="570">BI219+BK219+BL219</f>
        <v>0</v>
      </c>
      <c r="AN219" s="82">
        <f t="shared" ref="AN219:AN268" si="571">BQ219+CA219+CF219+CP219+CV219+DA219+EJ219+DV219</f>
        <v>0</v>
      </c>
      <c r="AO219" s="82">
        <f t="shared" ref="AO219:AO268" si="572">EQ219</f>
        <v>0</v>
      </c>
      <c r="AP219" s="82">
        <f t="shared" ref="AP219:AP268" si="573">BR219+CK219+CQ219+EK219</f>
        <v>0</v>
      </c>
      <c r="AQ219" s="12">
        <f t="shared" si="469"/>
        <v>0</v>
      </c>
      <c r="AR219" s="30">
        <f t="shared" si="470"/>
        <v>0</v>
      </c>
      <c r="AS219" s="8"/>
      <c r="AT219" s="8"/>
      <c r="AU219" s="8"/>
      <c r="AV219" s="8"/>
      <c r="AW219" s="8"/>
      <c r="AX219" s="8"/>
      <c r="AY219" s="8"/>
      <c r="AZ219" s="8"/>
      <c r="BA219" s="8"/>
      <c r="BB219" s="30">
        <f t="shared" si="471"/>
        <v>0</v>
      </c>
      <c r="BC219" s="8"/>
      <c r="BD219" s="8"/>
      <c r="BE219" s="8"/>
      <c r="BF219" s="30">
        <f t="shared" ref="BF219:BF268" si="574">SUM(BG219:BL219)</f>
        <v>0</v>
      </c>
      <c r="BG219" s="8"/>
      <c r="BH219" s="8"/>
      <c r="BI219" s="8"/>
      <c r="BJ219" s="8"/>
      <c r="BK219" s="8"/>
      <c r="BL219" s="8"/>
      <c r="BM219" s="61">
        <f t="shared" si="458"/>
        <v>142950000</v>
      </c>
      <c r="BN219" s="8">
        <v>142950000</v>
      </c>
      <c r="BO219" s="8"/>
      <c r="BP219" s="8"/>
      <c r="BQ219" s="8"/>
      <c r="BR219" s="8"/>
      <c r="BS219" s="8"/>
      <c r="BT219" s="61">
        <f t="shared" si="459"/>
        <v>47436000</v>
      </c>
      <c r="BU219" s="8">
        <v>47436000</v>
      </c>
      <c r="BV219" s="8"/>
      <c r="BW219" s="61">
        <f t="shared" si="460"/>
        <v>0</v>
      </c>
      <c r="BX219" s="8"/>
      <c r="BY219" s="8"/>
      <c r="BZ219" s="8"/>
      <c r="CA219" s="8"/>
      <c r="CB219" s="61">
        <f t="shared" si="461"/>
        <v>92983000</v>
      </c>
      <c r="CC219" s="8">
        <v>92983000</v>
      </c>
      <c r="CD219" s="8"/>
      <c r="CE219" s="8"/>
      <c r="CF219" s="8"/>
      <c r="CG219" s="61">
        <f t="shared" si="462"/>
        <v>117262000</v>
      </c>
      <c r="CH219" s="8">
        <v>117262000</v>
      </c>
      <c r="CI219" s="8"/>
      <c r="CJ219" s="8"/>
      <c r="CK219" s="8"/>
      <c r="CL219" s="61">
        <f t="shared" si="463"/>
        <v>0</v>
      </c>
      <c r="CM219" s="8"/>
      <c r="CN219" s="8"/>
      <c r="CO219" s="8"/>
      <c r="CP219" s="8"/>
      <c r="CQ219" s="8"/>
      <c r="CR219" s="61">
        <f t="shared" si="464"/>
        <v>0</v>
      </c>
      <c r="CS219" s="8"/>
      <c r="CT219" s="8"/>
      <c r="CU219" s="8"/>
      <c r="CV219" s="8"/>
      <c r="CW219" s="61">
        <f t="shared" ref="CW219:CW268" si="575">SUM(CX219:DA219)</f>
        <v>0</v>
      </c>
      <c r="CX219" s="8"/>
      <c r="CY219" s="8"/>
      <c r="CZ219" s="8"/>
      <c r="DA219" s="8"/>
      <c r="DB219" s="61">
        <f t="shared" ref="DB219:DB268" si="576">SUM(DC219:DE219)</f>
        <v>0</v>
      </c>
      <c r="DC219" s="8"/>
      <c r="DD219" s="8"/>
      <c r="DE219" s="8"/>
      <c r="DF219" s="61">
        <f t="shared" ref="DF219:DF268" si="577">SUM(DG219:DI219)</f>
        <v>36091000</v>
      </c>
      <c r="DG219" s="8">
        <v>36091000</v>
      </c>
      <c r="DH219" s="8"/>
      <c r="DI219" s="8"/>
      <c r="DJ219" s="61">
        <f t="shared" ref="DJ219:DJ268" si="578">SUM(DK219:DM219)</f>
        <v>0</v>
      </c>
      <c r="DK219" s="8"/>
      <c r="DL219" s="8"/>
      <c r="DM219" s="8"/>
      <c r="DN219" s="61">
        <f t="shared" ref="DN219:DN268" si="579">SUM(DO219:DQ219)</f>
        <v>0</v>
      </c>
      <c r="DO219" s="8"/>
      <c r="DP219" s="8"/>
      <c r="DQ219" s="8"/>
      <c r="DR219" s="61">
        <f t="shared" si="465"/>
        <v>0</v>
      </c>
      <c r="DS219" s="8"/>
      <c r="DT219" s="8"/>
      <c r="DU219" s="8"/>
      <c r="DV219" s="8"/>
      <c r="DW219" s="61">
        <f t="shared" si="538"/>
        <v>0</v>
      </c>
      <c r="DX219" s="8"/>
      <c r="DY219" s="8"/>
      <c r="DZ219" s="8"/>
      <c r="EA219" s="8"/>
      <c r="EB219" s="8"/>
      <c r="EC219" s="8"/>
      <c r="ED219" s="8"/>
      <c r="EE219" s="61">
        <f t="shared" si="466"/>
        <v>0</v>
      </c>
      <c r="EF219" s="8"/>
      <c r="EG219" s="8"/>
      <c r="EH219" s="8"/>
      <c r="EI219" s="8"/>
      <c r="EJ219" s="8"/>
      <c r="EK219" s="8"/>
      <c r="EL219" s="61">
        <f t="shared" si="558"/>
        <v>0</v>
      </c>
      <c r="EM219" s="8"/>
      <c r="EN219" s="8"/>
      <c r="EO219" s="61">
        <f t="shared" si="539"/>
        <v>0</v>
      </c>
      <c r="EP219" s="8"/>
      <c r="EQ219" s="8"/>
      <c r="ER219" s="8"/>
      <c r="ES219" s="8"/>
      <c r="ET219" s="8"/>
      <c r="EU219" s="61">
        <f t="shared" si="559"/>
        <v>0</v>
      </c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61">
        <f t="shared" si="560"/>
        <v>0</v>
      </c>
      <c r="FL219" s="8"/>
      <c r="FM219" s="8"/>
      <c r="FN219" s="61">
        <f t="shared" si="561"/>
        <v>47235000</v>
      </c>
      <c r="FO219" s="8">
        <v>47235000</v>
      </c>
      <c r="FP219" s="8"/>
      <c r="FQ219" s="25">
        <f t="shared" si="521"/>
        <v>0</v>
      </c>
      <c r="FR219" s="8"/>
      <c r="FS219" s="186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25">
        <f t="shared" si="476"/>
        <v>0</v>
      </c>
      <c r="GH219" s="25">
        <f t="shared" si="474"/>
        <v>0</v>
      </c>
      <c r="GI219" s="25">
        <f t="shared" si="475"/>
        <v>0</v>
      </c>
      <c r="GJ219" s="25">
        <f t="shared" si="536"/>
        <v>0</v>
      </c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221"/>
      <c r="HV219" s="239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</row>
    <row r="220" spans="1:256" s="37" customFormat="1" ht="15.95" hidden="1" customHeight="1">
      <c r="A220" s="46"/>
      <c r="B220" s="46">
        <v>8007</v>
      </c>
      <c r="C220" s="47" t="s">
        <v>617</v>
      </c>
      <c r="D220" s="57">
        <f t="shared" ref="D220:D268" si="580">E220+M220+N220+AE220+AH220</f>
        <v>0</v>
      </c>
      <c r="E220" s="82">
        <f t="shared" si="562"/>
        <v>0</v>
      </c>
      <c r="F220" s="61">
        <f t="shared" ref="F220:F268" si="581">AS220+BA220+BC220</f>
        <v>0</v>
      </c>
      <c r="G220" s="61">
        <f t="shared" ref="G220:G268" si="582">BG220</f>
        <v>0</v>
      </c>
      <c r="H220" s="61">
        <f t="shared" si="467"/>
        <v>0</v>
      </c>
      <c r="I220" s="61">
        <f t="shared" si="467"/>
        <v>0</v>
      </c>
      <c r="J220" s="61">
        <f t="shared" ref="J220:J268" si="583">BN220+BU220+BX220+CC220+CH220+CM220+CS220+CX220+DC220+DG220+DK220+DO220+DS220+EF220</f>
        <v>0</v>
      </c>
      <c r="K220" s="82">
        <f t="shared" si="563"/>
        <v>0</v>
      </c>
      <c r="L220" s="82">
        <f t="shared" si="564"/>
        <v>0</v>
      </c>
      <c r="M220" s="60">
        <f t="shared" si="537"/>
        <v>0</v>
      </c>
      <c r="N220" s="53">
        <f t="shared" si="565"/>
        <v>0</v>
      </c>
      <c r="O220" s="25">
        <f t="shared" si="472"/>
        <v>0</v>
      </c>
      <c r="P220" s="25">
        <f t="shared" si="546"/>
        <v>0</v>
      </c>
      <c r="Q220" s="25">
        <f t="shared" si="547"/>
        <v>0</v>
      </c>
      <c r="R220" s="25">
        <f t="shared" si="547"/>
        <v>0</v>
      </c>
      <c r="S220" s="25">
        <f t="shared" si="548"/>
        <v>0</v>
      </c>
      <c r="T220" s="25">
        <f t="shared" si="549"/>
        <v>0</v>
      </c>
      <c r="U220" s="25">
        <f t="shared" si="550"/>
        <v>0</v>
      </c>
      <c r="V220" s="25">
        <f t="shared" si="551"/>
        <v>0</v>
      </c>
      <c r="W220" s="25">
        <f t="shared" si="552"/>
        <v>0</v>
      </c>
      <c r="X220" s="25">
        <f t="shared" si="553"/>
        <v>0</v>
      </c>
      <c r="Y220" s="25">
        <f t="shared" si="554"/>
        <v>0</v>
      </c>
      <c r="Z220" s="25">
        <f t="shared" si="555"/>
        <v>0</v>
      </c>
      <c r="AA220" s="25">
        <f t="shared" si="555"/>
        <v>0</v>
      </c>
      <c r="AB220" s="25">
        <f t="shared" si="473"/>
        <v>0</v>
      </c>
      <c r="AC220" s="9">
        <f t="shared" si="473"/>
        <v>0</v>
      </c>
      <c r="AD220" s="25">
        <f t="shared" si="556"/>
        <v>0</v>
      </c>
      <c r="AE220" s="53">
        <f t="shared" si="566"/>
        <v>0</v>
      </c>
      <c r="AF220" s="61">
        <f t="shared" ref="AF220:AF268" si="584">BH220+AX220</f>
        <v>0</v>
      </c>
      <c r="AG220" s="61">
        <f t="shared" ref="AG220:AG268" si="585">AY220+BP220+BV220+BZ220+CE220+CJ220+CO220+CU220+CZ220+DE220+DI220+DM220+DQ220+DU220+EI220</f>
        <v>0</v>
      </c>
      <c r="AH220" s="53">
        <f t="shared" si="468"/>
        <v>0</v>
      </c>
      <c r="AI220" s="132">
        <f t="shared" si="557"/>
        <v>0</v>
      </c>
      <c r="AJ220" s="82">
        <f t="shared" si="567"/>
        <v>0</v>
      </c>
      <c r="AK220" s="82">
        <f t="shared" si="568"/>
        <v>0</v>
      </c>
      <c r="AL220" s="82">
        <f t="shared" si="569"/>
        <v>0</v>
      </c>
      <c r="AM220" s="82">
        <f t="shared" si="570"/>
        <v>0</v>
      </c>
      <c r="AN220" s="82">
        <f t="shared" si="571"/>
        <v>0</v>
      </c>
      <c r="AO220" s="82">
        <f t="shared" si="572"/>
        <v>0</v>
      </c>
      <c r="AP220" s="82">
        <f t="shared" si="573"/>
        <v>0</v>
      </c>
      <c r="AQ220" s="12">
        <f t="shared" si="469"/>
        <v>0</v>
      </c>
      <c r="AR220" s="30">
        <f t="shared" si="470"/>
        <v>0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30">
        <f t="shared" si="471"/>
        <v>0</v>
      </c>
      <c r="BC220" s="8"/>
      <c r="BD220" s="8"/>
      <c r="BE220" s="8"/>
      <c r="BF220" s="30">
        <f t="shared" si="574"/>
        <v>0</v>
      </c>
      <c r="BG220" s="8"/>
      <c r="BH220" s="8"/>
      <c r="BI220" s="8"/>
      <c r="BJ220" s="8"/>
      <c r="BK220" s="8"/>
      <c r="BL220" s="8"/>
      <c r="BM220" s="61">
        <f t="shared" ref="BM220:BM268" si="586">SUM(BN220:BS220)</f>
        <v>0</v>
      </c>
      <c r="BN220" s="8"/>
      <c r="BO220" s="8"/>
      <c r="BP220" s="8"/>
      <c r="BQ220" s="8"/>
      <c r="BR220" s="8"/>
      <c r="BS220" s="8"/>
      <c r="BT220" s="61">
        <f t="shared" ref="BT220:BT268" si="587">SUM(BU220:BV220)</f>
        <v>0</v>
      </c>
      <c r="BU220" s="8"/>
      <c r="BV220" s="8"/>
      <c r="BW220" s="61">
        <f t="shared" ref="BW220:BW268" si="588">SUM(BX220:CA220)</f>
        <v>0</v>
      </c>
      <c r="BX220" s="8"/>
      <c r="BY220" s="8"/>
      <c r="BZ220" s="8"/>
      <c r="CA220" s="8"/>
      <c r="CB220" s="61">
        <f t="shared" ref="CB220:CB268" si="589">SUM(CC220:CF220)</f>
        <v>0</v>
      </c>
      <c r="CC220" s="8"/>
      <c r="CD220" s="8"/>
      <c r="CE220" s="8"/>
      <c r="CF220" s="8"/>
      <c r="CG220" s="61">
        <f t="shared" ref="CG220:CG268" si="590">SUM(CH220:CK220)</f>
        <v>0</v>
      </c>
      <c r="CH220" s="8"/>
      <c r="CI220" s="8"/>
      <c r="CJ220" s="8"/>
      <c r="CK220" s="8"/>
      <c r="CL220" s="61">
        <f t="shared" ref="CL220:CL268" si="591">SUM(CM220:CQ220)</f>
        <v>0</v>
      </c>
      <c r="CM220" s="8"/>
      <c r="CN220" s="8"/>
      <c r="CO220" s="8"/>
      <c r="CP220" s="8"/>
      <c r="CQ220" s="8"/>
      <c r="CR220" s="61">
        <f t="shared" ref="CR220:CR268" si="592">SUM(CS220:CV220)</f>
        <v>0</v>
      </c>
      <c r="CS220" s="8"/>
      <c r="CT220" s="8"/>
      <c r="CU220" s="8"/>
      <c r="CV220" s="8"/>
      <c r="CW220" s="61">
        <f t="shared" si="575"/>
        <v>0</v>
      </c>
      <c r="CX220" s="8"/>
      <c r="CY220" s="8"/>
      <c r="CZ220" s="8"/>
      <c r="DA220" s="8"/>
      <c r="DB220" s="61">
        <f t="shared" si="576"/>
        <v>0</v>
      </c>
      <c r="DC220" s="8"/>
      <c r="DD220" s="8"/>
      <c r="DE220" s="8"/>
      <c r="DF220" s="61">
        <f t="shared" si="577"/>
        <v>0</v>
      </c>
      <c r="DG220" s="8"/>
      <c r="DH220" s="8"/>
      <c r="DI220" s="8"/>
      <c r="DJ220" s="61">
        <f t="shared" si="578"/>
        <v>0</v>
      </c>
      <c r="DK220" s="8"/>
      <c r="DL220" s="8"/>
      <c r="DM220" s="8"/>
      <c r="DN220" s="61">
        <f t="shared" si="579"/>
        <v>0</v>
      </c>
      <c r="DO220" s="8"/>
      <c r="DP220" s="8"/>
      <c r="DQ220" s="8"/>
      <c r="DR220" s="61">
        <f t="shared" ref="DR220:DR268" si="593">SUM(DS220:DV220)</f>
        <v>0</v>
      </c>
      <c r="DS220" s="8"/>
      <c r="DT220" s="8"/>
      <c r="DU220" s="8"/>
      <c r="DV220" s="8"/>
      <c r="DW220" s="61">
        <f t="shared" si="538"/>
        <v>0</v>
      </c>
      <c r="DX220" s="8"/>
      <c r="DY220" s="8"/>
      <c r="DZ220" s="8"/>
      <c r="EA220" s="8"/>
      <c r="EB220" s="8"/>
      <c r="EC220" s="8"/>
      <c r="ED220" s="8"/>
      <c r="EE220" s="61">
        <f t="shared" ref="EE220:EE268" si="594">SUM(EF220:EK220)</f>
        <v>0</v>
      </c>
      <c r="EF220" s="8"/>
      <c r="EG220" s="8"/>
      <c r="EH220" s="8"/>
      <c r="EI220" s="8"/>
      <c r="EJ220" s="8"/>
      <c r="EK220" s="8"/>
      <c r="EL220" s="61">
        <f t="shared" si="558"/>
        <v>0</v>
      </c>
      <c r="EM220" s="8"/>
      <c r="EN220" s="8"/>
      <c r="EO220" s="61">
        <f t="shared" si="539"/>
        <v>0</v>
      </c>
      <c r="EP220" s="8"/>
      <c r="EQ220" s="8"/>
      <c r="ER220" s="8"/>
      <c r="ES220" s="8"/>
      <c r="ET220" s="8"/>
      <c r="EU220" s="61">
        <f t="shared" si="559"/>
        <v>0</v>
      </c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61">
        <f t="shared" si="560"/>
        <v>0</v>
      </c>
      <c r="FL220" s="8"/>
      <c r="FM220" s="8"/>
      <c r="FN220" s="61">
        <f t="shared" si="561"/>
        <v>0</v>
      </c>
      <c r="FO220" s="8"/>
      <c r="FP220" s="8"/>
      <c r="FQ220" s="25">
        <f t="shared" si="521"/>
        <v>0</v>
      </c>
      <c r="FR220" s="8"/>
      <c r="FS220" s="186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25">
        <f t="shared" si="476"/>
        <v>0</v>
      </c>
      <c r="GH220" s="25">
        <f t="shared" si="474"/>
        <v>0</v>
      </c>
      <c r="GI220" s="25">
        <f t="shared" si="475"/>
        <v>0</v>
      </c>
      <c r="GJ220" s="25">
        <f t="shared" si="536"/>
        <v>0</v>
      </c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221"/>
      <c r="HV220" s="239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</row>
    <row r="221" spans="1:256" s="37" customFormat="1" ht="15.95" hidden="1" customHeight="1">
      <c r="A221" s="46"/>
      <c r="B221" s="46">
        <v>8008</v>
      </c>
      <c r="C221" s="47" t="s">
        <v>573</v>
      </c>
      <c r="D221" s="57">
        <f t="shared" si="580"/>
        <v>0</v>
      </c>
      <c r="E221" s="82">
        <f t="shared" si="562"/>
        <v>0</v>
      </c>
      <c r="F221" s="61">
        <f t="shared" si="581"/>
        <v>0</v>
      </c>
      <c r="G221" s="61">
        <f t="shared" si="582"/>
        <v>0</v>
      </c>
      <c r="H221" s="61">
        <f t="shared" ref="H221:I268" si="595">AT221</f>
        <v>0</v>
      </c>
      <c r="I221" s="61">
        <f t="shared" si="595"/>
        <v>0</v>
      </c>
      <c r="J221" s="61">
        <f t="shared" si="583"/>
        <v>0</v>
      </c>
      <c r="K221" s="82">
        <f t="shared" si="563"/>
        <v>0</v>
      </c>
      <c r="L221" s="82">
        <f t="shared" si="564"/>
        <v>0</v>
      </c>
      <c r="M221" s="60">
        <f t="shared" si="537"/>
        <v>0</v>
      </c>
      <c r="N221" s="53">
        <f t="shared" si="565"/>
        <v>0</v>
      </c>
      <c r="O221" s="25">
        <f t="shared" si="472"/>
        <v>0</v>
      </c>
      <c r="P221" s="25">
        <f t="shared" si="546"/>
        <v>0</v>
      </c>
      <c r="Q221" s="25">
        <f t="shared" si="547"/>
        <v>0</v>
      </c>
      <c r="R221" s="25">
        <f t="shared" si="547"/>
        <v>0</v>
      </c>
      <c r="S221" s="25">
        <f t="shared" si="548"/>
        <v>0</v>
      </c>
      <c r="T221" s="25">
        <f t="shared" si="549"/>
        <v>0</v>
      </c>
      <c r="U221" s="25">
        <f t="shared" si="550"/>
        <v>0</v>
      </c>
      <c r="V221" s="25">
        <f t="shared" si="551"/>
        <v>0</v>
      </c>
      <c r="W221" s="25">
        <f t="shared" si="552"/>
        <v>0</v>
      </c>
      <c r="X221" s="25">
        <f t="shared" si="553"/>
        <v>0</v>
      </c>
      <c r="Y221" s="25">
        <f t="shared" si="554"/>
        <v>0</v>
      </c>
      <c r="Z221" s="25">
        <f t="shared" si="555"/>
        <v>0</v>
      </c>
      <c r="AA221" s="25">
        <f t="shared" si="555"/>
        <v>0</v>
      </c>
      <c r="AB221" s="25">
        <f t="shared" si="473"/>
        <v>0</v>
      </c>
      <c r="AC221" s="9">
        <f t="shared" si="473"/>
        <v>0</v>
      </c>
      <c r="AD221" s="25">
        <f t="shared" si="556"/>
        <v>0</v>
      </c>
      <c r="AE221" s="53">
        <f t="shared" si="566"/>
        <v>0</v>
      </c>
      <c r="AF221" s="61">
        <f t="shared" si="584"/>
        <v>0</v>
      </c>
      <c r="AG221" s="61">
        <f t="shared" si="585"/>
        <v>0</v>
      </c>
      <c r="AH221" s="53">
        <f t="shared" ref="AH221:AH268" si="596">SUM(AI221:AQ221)</f>
        <v>0</v>
      </c>
      <c r="AI221" s="132">
        <f t="shared" si="557"/>
        <v>0</v>
      </c>
      <c r="AJ221" s="82">
        <f t="shared" si="567"/>
        <v>0</v>
      </c>
      <c r="AK221" s="82">
        <f t="shared" si="568"/>
        <v>0</v>
      </c>
      <c r="AL221" s="82">
        <f t="shared" si="569"/>
        <v>0</v>
      </c>
      <c r="AM221" s="82">
        <f t="shared" si="570"/>
        <v>0</v>
      </c>
      <c r="AN221" s="82">
        <f t="shared" si="571"/>
        <v>0</v>
      </c>
      <c r="AO221" s="82">
        <f t="shared" si="572"/>
        <v>0</v>
      </c>
      <c r="AP221" s="82">
        <f t="shared" si="573"/>
        <v>0</v>
      </c>
      <c r="AQ221" s="12">
        <f t="shared" ref="AQ221:AQ268" si="597">BS221</f>
        <v>0</v>
      </c>
      <c r="AR221" s="30">
        <f t="shared" ref="AR221:AR268" si="598">SUM(AS221:AZ221)</f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30">
        <f t="shared" ref="BB221:BB268" si="599">SUM(BC221:BE221)</f>
        <v>0</v>
      </c>
      <c r="BC221" s="8"/>
      <c r="BD221" s="8"/>
      <c r="BE221" s="8"/>
      <c r="BF221" s="30">
        <f t="shared" si="574"/>
        <v>0</v>
      </c>
      <c r="BG221" s="8"/>
      <c r="BH221" s="8"/>
      <c r="BI221" s="8"/>
      <c r="BJ221" s="8"/>
      <c r="BK221" s="8"/>
      <c r="BL221" s="8"/>
      <c r="BM221" s="61">
        <f t="shared" si="586"/>
        <v>0</v>
      </c>
      <c r="BN221" s="8"/>
      <c r="BO221" s="8"/>
      <c r="BP221" s="8"/>
      <c r="BQ221" s="8"/>
      <c r="BR221" s="8"/>
      <c r="BS221" s="8"/>
      <c r="BT221" s="61">
        <f t="shared" si="587"/>
        <v>0</v>
      </c>
      <c r="BU221" s="8"/>
      <c r="BV221" s="8"/>
      <c r="BW221" s="61">
        <f t="shared" si="588"/>
        <v>0</v>
      </c>
      <c r="BX221" s="8"/>
      <c r="BY221" s="8"/>
      <c r="BZ221" s="8"/>
      <c r="CA221" s="8"/>
      <c r="CB221" s="61">
        <f t="shared" si="589"/>
        <v>0</v>
      </c>
      <c r="CC221" s="8"/>
      <c r="CD221" s="8"/>
      <c r="CE221" s="8"/>
      <c r="CF221" s="8"/>
      <c r="CG221" s="61">
        <f t="shared" si="590"/>
        <v>0</v>
      </c>
      <c r="CH221" s="8"/>
      <c r="CI221" s="8"/>
      <c r="CJ221" s="8"/>
      <c r="CK221" s="8"/>
      <c r="CL221" s="61">
        <f t="shared" si="591"/>
        <v>0</v>
      </c>
      <c r="CM221" s="8"/>
      <c r="CN221" s="8"/>
      <c r="CO221" s="8"/>
      <c r="CP221" s="8"/>
      <c r="CQ221" s="8"/>
      <c r="CR221" s="61">
        <f t="shared" si="592"/>
        <v>0</v>
      </c>
      <c r="CS221" s="8"/>
      <c r="CT221" s="8"/>
      <c r="CU221" s="8"/>
      <c r="CV221" s="8"/>
      <c r="CW221" s="61">
        <f t="shared" si="575"/>
        <v>0</v>
      </c>
      <c r="CX221" s="8"/>
      <c r="CY221" s="8"/>
      <c r="CZ221" s="8"/>
      <c r="DA221" s="8"/>
      <c r="DB221" s="61">
        <f t="shared" si="576"/>
        <v>0</v>
      </c>
      <c r="DC221" s="8"/>
      <c r="DD221" s="8"/>
      <c r="DE221" s="8"/>
      <c r="DF221" s="61">
        <f t="shared" si="577"/>
        <v>0</v>
      </c>
      <c r="DG221" s="8"/>
      <c r="DH221" s="8"/>
      <c r="DI221" s="8"/>
      <c r="DJ221" s="61">
        <f t="shared" si="578"/>
        <v>0</v>
      </c>
      <c r="DK221" s="8"/>
      <c r="DL221" s="8"/>
      <c r="DM221" s="8"/>
      <c r="DN221" s="61">
        <f t="shared" si="579"/>
        <v>0</v>
      </c>
      <c r="DO221" s="8"/>
      <c r="DP221" s="8"/>
      <c r="DQ221" s="8"/>
      <c r="DR221" s="61">
        <f t="shared" si="593"/>
        <v>0</v>
      </c>
      <c r="DS221" s="8"/>
      <c r="DT221" s="8"/>
      <c r="DU221" s="8"/>
      <c r="DV221" s="8"/>
      <c r="DW221" s="61">
        <f t="shared" si="538"/>
        <v>0</v>
      </c>
      <c r="DX221" s="8"/>
      <c r="DY221" s="8"/>
      <c r="DZ221" s="8"/>
      <c r="EA221" s="8"/>
      <c r="EB221" s="8"/>
      <c r="EC221" s="8"/>
      <c r="ED221" s="8"/>
      <c r="EE221" s="61">
        <f t="shared" si="594"/>
        <v>0</v>
      </c>
      <c r="EF221" s="8"/>
      <c r="EG221" s="8"/>
      <c r="EH221" s="8"/>
      <c r="EI221" s="8"/>
      <c r="EJ221" s="8"/>
      <c r="EK221" s="8"/>
      <c r="EL221" s="61">
        <f t="shared" si="558"/>
        <v>0</v>
      </c>
      <c r="EM221" s="8"/>
      <c r="EN221" s="8"/>
      <c r="EO221" s="61">
        <f t="shared" si="539"/>
        <v>0</v>
      </c>
      <c r="EP221" s="8"/>
      <c r="EQ221" s="8"/>
      <c r="ER221" s="8"/>
      <c r="ES221" s="8"/>
      <c r="ET221" s="8"/>
      <c r="EU221" s="61">
        <f t="shared" si="559"/>
        <v>0</v>
      </c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61">
        <f t="shared" si="560"/>
        <v>0</v>
      </c>
      <c r="FL221" s="8"/>
      <c r="FM221" s="8"/>
      <c r="FN221" s="61">
        <f t="shared" si="561"/>
        <v>0</v>
      </c>
      <c r="FO221" s="8"/>
      <c r="FP221" s="8"/>
      <c r="FQ221" s="25">
        <f t="shared" si="521"/>
        <v>0</v>
      </c>
      <c r="FR221" s="8"/>
      <c r="FS221" s="186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25">
        <f t="shared" si="476"/>
        <v>0</v>
      </c>
      <c r="GH221" s="25">
        <f t="shared" si="474"/>
        <v>0</v>
      </c>
      <c r="GI221" s="25">
        <f t="shared" si="475"/>
        <v>0</v>
      </c>
      <c r="GJ221" s="25">
        <f t="shared" si="536"/>
        <v>0</v>
      </c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221"/>
      <c r="HV221" s="239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</row>
    <row r="222" spans="1:256" s="37" customFormat="1" ht="15.95" hidden="1" customHeight="1">
      <c r="A222" s="46"/>
      <c r="B222" s="46">
        <v>8011</v>
      </c>
      <c r="C222" s="47" t="s">
        <v>618</v>
      </c>
      <c r="D222" s="57">
        <f t="shared" si="580"/>
        <v>0</v>
      </c>
      <c r="E222" s="82">
        <f t="shared" si="562"/>
        <v>0</v>
      </c>
      <c r="F222" s="61">
        <f t="shared" si="581"/>
        <v>0</v>
      </c>
      <c r="G222" s="61">
        <f t="shared" si="582"/>
        <v>0</v>
      </c>
      <c r="H222" s="61">
        <f t="shared" si="595"/>
        <v>0</v>
      </c>
      <c r="I222" s="61">
        <f t="shared" si="595"/>
        <v>0</v>
      </c>
      <c r="J222" s="61">
        <f t="shared" si="583"/>
        <v>0</v>
      </c>
      <c r="K222" s="82">
        <f t="shared" si="563"/>
        <v>0</v>
      </c>
      <c r="L222" s="82">
        <f t="shared" si="564"/>
        <v>0</v>
      </c>
      <c r="M222" s="60">
        <f t="shared" si="537"/>
        <v>0</v>
      </c>
      <c r="N222" s="53">
        <f t="shared" si="565"/>
        <v>0</v>
      </c>
      <c r="O222" s="25">
        <f t="shared" ref="O222:O268" si="600">BD222</f>
        <v>0</v>
      </c>
      <c r="P222" s="25">
        <f t="shared" si="546"/>
        <v>0</v>
      </c>
      <c r="Q222" s="25">
        <f t="shared" si="547"/>
        <v>0</v>
      </c>
      <c r="R222" s="25">
        <f t="shared" si="547"/>
        <v>0</v>
      </c>
      <c r="S222" s="25">
        <f t="shared" si="548"/>
        <v>0</v>
      </c>
      <c r="T222" s="25">
        <f t="shared" si="549"/>
        <v>0</v>
      </c>
      <c r="U222" s="25">
        <f t="shared" si="550"/>
        <v>0</v>
      </c>
      <c r="V222" s="25">
        <f t="shared" si="551"/>
        <v>0</v>
      </c>
      <c r="W222" s="25">
        <f t="shared" si="552"/>
        <v>0</v>
      </c>
      <c r="X222" s="25">
        <f t="shared" si="553"/>
        <v>0</v>
      </c>
      <c r="Y222" s="25">
        <f t="shared" si="554"/>
        <v>0</v>
      </c>
      <c r="Z222" s="25">
        <f t="shared" si="555"/>
        <v>0</v>
      </c>
      <c r="AA222" s="25">
        <f t="shared" si="555"/>
        <v>0</v>
      </c>
      <c r="AB222" s="25">
        <f t="shared" ref="AB222:AC268" si="601">GI222</f>
        <v>0</v>
      </c>
      <c r="AC222" s="9">
        <f t="shared" si="601"/>
        <v>0</v>
      </c>
      <c r="AD222" s="25">
        <f t="shared" si="556"/>
        <v>0</v>
      </c>
      <c r="AE222" s="53">
        <f t="shared" si="566"/>
        <v>0</v>
      </c>
      <c r="AF222" s="61">
        <f t="shared" si="584"/>
        <v>0</v>
      </c>
      <c r="AG222" s="61">
        <f t="shared" si="585"/>
        <v>0</v>
      </c>
      <c r="AH222" s="53">
        <f t="shared" si="596"/>
        <v>0</v>
      </c>
      <c r="AI222" s="132">
        <f t="shared" si="557"/>
        <v>0</v>
      </c>
      <c r="AJ222" s="82">
        <f t="shared" si="567"/>
        <v>0</v>
      </c>
      <c r="AK222" s="82">
        <f t="shared" si="568"/>
        <v>0</v>
      </c>
      <c r="AL222" s="82">
        <f t="shared" si="569"/>
        <v>0</v>
      </c>
      <c r="AM222" s="82">
        <f t="shared" si="570"/>
        <v>0</v>
      </c>
      <c r="AN222" s="82">
        <f t="shared" si="571"/>
        <v>0</v>
      </c>
      <c r="AO222" s="82">
        <f t="shared" si="572"/>
        <v>0</v>
      </c>
      <c r="AP222" s="82">
        <f t="shared" si="573"/>
        <v>0</v>
      </c>
      <c r="AQ222" s="12">
        <f t="shared" si="597"/>
        <v>0</v>
      </c>
      <c r="AR222" s="30">
        <f t="shared" si="598"/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30">
        <f t="shared" si="599"/>
        <v>0</v>
      </c>
      <c r="BC222" s="8"/>
      <c r="BD222" s="8"/>
      <c r="BE222" s="8"/>
      <c r="BF222" s="30">
        <f t="shared" si="574"/>
        <v>0</v>
      </c>
      <c r="BG222" s="8"/>
      <c r="BH222" s="8"/>
      <c r="BI222" s="8"/>
      <c r="BJ222" s="8"/>
      <c r="BK222" s="8"/>
      <c r="BL222" s="8"/>
      <c r="BM222" s="61">
        <f t="shared" si="586"/>
        <v>0</v>
      </c>
      <c r="BN222" s="8"/>
      <c r="BO222" s="8"/>
      <c r="BP222" s="8"/>
      <c r="BQ222" s="8"/>
      <c r="BR222" s="8"/>
      <c r="BS222" s="8"/>
      <c r="BT222" s="61">
        <f t="shared" si="587"/>
        <v>0</v>
      </c>
      <c r="BU222" s="8"/>
      <c r="BV222" s="8"/>
      <c r="BW222" s="61">
        <f t="shared" si="588"/>
        <v>0</v>
      </c>
      <c r="BX222" s="8"/>
      <c r="BY222" s="8"/>
      <c r="BZ222" s="8"/>
      <c r="CA222" s="8"/>
      <c r="CB222" s="61">
        <f t="shared" si="589"/>
        <v>0</v>
      </c>
      <c r="CC222" s="8"/>
      <c r="CD222" s="8"/>
      <c r="CE222" s="8"/>
      <c r="CF222" s="8"/>
      <c r="CG222" s="61">
        <f t="shared" si="590"/>
        <v>0</v>
      </c>
      <c r="CH222" s="8"/>
      <c r="CI222" s="8"/>
      <c r="CJ222" s="8"/>
      <c r="CK222" s="8"/>
      <c r="CL222" s="61">
        <f t="shared" si="591"/>
        <v>0</v>
      </c>
      <c r="CM222" s="8"/>
      <c r="CN222" s="8"/>
      <c r="CO222" s="8"/>
      <c r="CP222" s="8"/>
      <c r="CQ222" s="8"/>
      <c r="CR222" s="61">
        <f t="shared" si="592"/>
        <v>0</v>
      </c>
      <c r="CS222" s="8"/>
      <c r="CT222" s="8"/>
      <c r="CU222" s="8"/>
      <c r="CV222" s="8"/>
      <c r="CW222" s="61">
        <f t="shared" si="575"/>
        <v>0</v>
      </c>
      <c r="CX222" s="8"/>
      <c r="CY222" s="8"/>
      <c r="CZ222" s="8"/>
      <c r="DA222" s="8"/>
      <c r="DB222" s="61">
        <f t="shared" si="576"/>
        <v>0</v>
      </c>
      <c r="DC222" s="8"/>
      <c r="DD222" s="8"/>
      <c r="DE222" s="8"/>
      <c r="DF222" s="61">
        <f t="shared" si="577"/>
        <v>0</v>
      </c>
      <c r="DG222" s="8"/>
      <c r="DH222" s="8"/>
      <c r="DI222" s="8"/>
      <c r="DJ222" s="61">
        <f t="shared" si="578"/>
        <v>0</v>
      </c>
      <c r="DK222" s="8"/>
      <c r="DL222" s="8"/>
      <c r="DM222" s="8"/>
      <c r="DN222" s="61">
        <f t="shared" si="579"/>
        <v>0</v>
      </c>
      <c r="DO222" s="8"/>
      <c r="DP222" s="8"/>
      <c r="DQ222" s="8"/>
      <c r="DR222" s="61">
        <f t="shared" si="593"/>
        <v>0</v>
      </c>
      <c r="DS222" s="8"/>
      <c r="DT222" s="8"/>
      <c r="DU222" s="8"/>
      <c r="DV222" s="8"/>
      <c r="DW222" s="61">
        <f t="shared" si="538"/>
        <v>0</v>
      </c>
      <c r="DX222" s="8"/>
      <c r="DY222" s="8"/>
      <c r="DZ222" s="8"/>
      <c r="EA222" s="8"/>
      <c r="EB222" s="8"/>
      <c r="EC222" s="8"/>
      <c r="ED222" s="8"/>
      <c r="EE222" s="61">
        <f t="shared" si="594"/>
        <v>0</v>
      </c>
      <c r="EF222" s="8"/>
      <c r="EG222" s="8"/>
      <c r="EH222" s="8"/>
      <c r="EI222" s="8"/>
      <c r="EJ222" s="8"/>
      <c r="EK222" s="8"/>
      <c r="EL222" s="61">
        <f t="shared" si="558"/>
        <v>0</v>
      </c>
      <c r="EM222" s="8"/>
      <c r="EN222" s="8"/>
      <c r="EO222" s="61">
        <f t="shared" si="539"/>
        <v>0</v>
      </c>
      <c r="EP222" s="8"/>
      <c r="EQ222" s="8"/>
      <c r="ER222" s="8"/>
      <c r="ES222" s="8"/>
      <c r="ET222" s="8"/>
      <c r="EU222" s="61">
        <f t="shared" si="559"/>
        <v>0</v>
      </c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61">
        <f t="shared" si="560"/>
        <v>0</v>
      </c>
      <c r="FL222" s="8"/>
      <c r="FM222" s="8"/>
      <c r="FN222" s="61">
        <f t="shared" si="561"/>
        <v>0</v>
      </c>
      <c r="FO222" s="8"/>
      <c r="FP222" s="8"/>
      <c r="FQ222" s="25">
        <f t="shared" si="521"/>
        <v>0</v>
      </c>
      <c r="FR222" s="8"/>
      <c r="FS222" s="186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25">
        <f t="shared" si="476"/>
        <v>0</v>
      </c>
      <c r="GH222" s="25">
        <f t="shared" ref="GH222:GH268" si="602">GK222+GN222+GQ222+GT222+GW222+GZ222+HC222+HF222+HI222+HM222+HP222+HS222</f>
        <v>0</v>
      </c>
      <c r="GI222" s="25">
        <f t="shared" ref="GI222:GI268" si="603">GL222+GO222+GR222+GU222+GX222+HA222+HD222+HG222+HK222+HN222+HQ222+HT222+HU222</f>
        <v>0</v>
      </c>
      <c r="GJ222" s="25">
        <f t="shared" si="536"/>
        <v>0</v>
      </c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221"/>
      <c r="HV222" s="239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</row>
    <row r="223" spans="1:256" s="37" customFormat="1" ht="15.95" hidden="1" customHeight="1">
      <c r="A223" s="46"/>
      <c r="B223" s="46">
        <v>8012</v>
      </c>
      <c r="C223" s="49" t="s">
        <v>578</v>
      </c>
      <c r="D223" s="57">
        <f t="shared" si="580"/>
        <v>0</v>
      </c>
      <c r="E223" s="82">
        <f t="shared" si="562"/>
        <v>0</v>
      </c>
      <c r="F223" s="61">
        <f t="shared" si="581"/>
        <v>0</v>
      </c>
      <c r="G223" s="61">
        <f t="shared" si="582"/>
        <v>0</v>
      </c>
      <c r="H223" s="61">
        <f t="shared" si="595"/>
        <v>0</v>
      </c>
      <c r="I223" s="61">
        <f t="shared" si="595"/>
        <v>0</v>
      </c>
      <c r="J223" s="61">
        <f t="shared" si="583"/>
        <v>0</v>
      </c>
      <c r="K223" s="82">
        <f t="shared" si="563"/>
        <v>0</v>
      </c>
      <c r="L223" s="82">
        <f t="shared" si="564"/>
        <v>0</v>
      </c>
      <c r="M223" s="60">
        <f t="shared" si="537"/>
        <v>0</v>
      </c>
      <c r="N223" s="53">
        <f t="shared" si="565"/>
        <v>0</v>
      </c>
      <c r="O223" s="25">
        <f t="shared" si="600"/>
        <v>0</v>
      </c>
      <c r="P223" s="25">
        <f t="shared" si="546"/>
        <v>0</v>
      </c>
      <c r="Q223" s="25">
        <f t="shared" si="547"/>
        <v>0</v>
      </c>
      <c r="R223" s="25">
        <f t="shared" si="547"/>
        <v>0</v>
      </c>
      <c r="S223" s="25">
        <f t="shared" si="548"/>
        <v>0</v>
      </c>
      <c r="T223" s="25">
        <f t="shared" si="549"/>
        <v>0</v>
      </c>
      <c r="U223" s="25">
        <f t="shared" si="550"/>
        <v>0</v>
      </c>
      <c r="V223" s="25">
        <f t="shared" si="551"/>
        <v>0</v>
      </c>
      <c r="W223" s="25">
        <f t="shared" si="552"/>
        <v>0</v>
      </c>
      <c r="X223" s="25">
        <f t="shared" si="553"/>
        <v>0</v>
      </c>
      <c r="Y223" s="25">
        <f t="shared" si="554"/>
        <v>0</v>
      </c>
      <c r="Z223" s="25">
        <f t="shared" si="555"/>
        <v>0</v>
      </c>
      <c r="AA223" s="25">
        <f t="shared" si="555"/>
        <v>0</v>
      </c>
      <c r="AB223" s="25">
        <f t="shared" si="601"/>
        <v>0</v>
      </c>
      <c r="AC223" s="9">
        <f t="shared" si="601"/>
        <v>0</v>
      </c>
      <c r="AD223" s="25">
        <f t="shared" si="556"/>
        <v>0</v>
      </c>
      <c r="AE223" s="53">
        <f t="shared" si="566"/>
        <v>0</v>
      </c>
      <c r="AF223" s="61">
        <f t="shared" si="584"/>
        <v>0</v>
      </c>
      <c r="AG223" s="61">
        <f t="shared" si="585"/>
        <v>0</v>
      </c>
      <c r="AH223" s="53">
        <f t="shared" si="596"/>
        <v>0</v>
      </c>
      <c r="AI223" s="132">
        <f t="shared" si="557"/>
        <v>0</v>
      </c>
      <c r="AJ223" s="82">
        <f t="shared" si="567"/>
        <v>0</v>
      </c>
      <c r="AK223" s="82">
        <f t="shared" si="568"/>
        <v>0</v>
      </c>
      <c r="AL223" s="82">
        <f t="shared" si="569"/>
        <v>0</v>
      </c>
      <c r="AM223" s="82">
        <f t="shared" si="570"/>
        <v>0</v>
      </c>
      <c r="AN223" s="82">
        <f t="shared" si="571"/>
        <v>0</v>
      </c>
      <c r="AO223" s="82">
        <f t="shared" si="572"/>
        <v>0</v>
      </c>
      <c r="AP223" s="82">
        <f t="shared" si="573"/>
        <v>0</v>
      </c>
      <c r="AQ223" s="12">
        <f t="shared" si="597"/>
        <v>0</v>
      </c>
      <c r="AR223" s="30">
        <f t="shared" si="598"/>
        <v>0</v>
      </c>
      <c r="AS223" s="8"/>
      <c r="AT223" s="8"/>
      <c r="AU223" s="8"/>
      <c r="AV223" s="8"/>
      <c r="AW223" s="8"/>
      <c r="AX223" s="8"/>
      <c r="AY223" s="8"/>
      <c r="AZ223" s="8"/>
      <c r="BA223" s="8"/>
      <c r="BB223" s="30">
        <f t="shared" si="599"/>
        <v>0</v>
      </c>
      <c r="BC223" s="8"/>
      <c r="BD223" s="8"/>
      <c r="BE223" s="8"/>
      <c r="BF223" s="30">
        <f t="shared" si="574"/>
        <v>0</v>
      </c>
      <c r="BG223" s="8"/>
      <c r="BH223" s="8"/>
      <c r="BI223" s="8"/>
      <c r="BJ223" s="8"/>
      <c r="BK223" s="8"/>
      <c r="BL223" s="8"/>
      <c r="BM223" s="61">
        <f t="shared" si="586"/>
        <v>0</v>
      </c>
      <c r="BN223" s="8"/>
      <c r="BO223" s="8"/>
      <c r="BP223" s="8"/>
      <c r="BQ223" s="8"/>
      <c r="BR223" s="8"/>
      <c r="BS223" s="8"/>
      <c r="BT223" s="61">
        <f t="shared" si="587"/>
        <v>0</v>
      </c>
      <c r="BU223" s="8"/>
      <c r="BV223" s="8"/>
      <c r="BW223" s="61">
        <f t="shared" si="588"/>
        <v>0</v>
      </c>
      <c r="BX223" s="8"/>
      <c r="BY223" s="8"/>
      <c r="BZ223" s="8"/>
      <c r="CA223" s="8"/>
      <c r="CB223" s="61">
        <f t="shared" si="589"/>
        <v>0</v>
      </c>
      <c r="CC223" s="8"/>
      <c r="CD223" s="8"/>
      <c r="CE223" s="8"/>
      <c r="CF223" s="8"/>
      <c r="CG223" s="61">
        <f t="shared" si="590"/>
        <v>0</v>
      </c>
      <c r="CH223" s="8"/>
      <c r="CI223" s="8"/>
      <c r="CJ223" s="8"/>
      <c r="CK223" s="8"/>
      <c r="CL223" s="61">
        <f t="shared" si="591"/>
        <v>0</v>
      </c>
      <c r="CM223" s="8"/>
      <c r="CN223" s="8"/>
      <c r="CO223" s="8"/>
      <c r="CP223" s="8"/>
      <c r="CQ223" s="8"/>
      <c r="CR223" s="61">
        <f t="shared" si="592"/>
        <v>0</v>
      </c>
      <c r="CS223" s="8"/>
      <c r="CT223" s="8"/>
      <c r="CU223" s="8"/>
      <c r="CV223" s="8"/>
      <c r="CW223" s="61">
        <f t="shared" si="575"/>
        <v>0</v>
      </c>
      <c r="CX223" s="8"/>
      <c r="CY223" s="8"/>
      <c r="CZ223" s="8"/>
      <c r="DA223" s="8"/>
      <c r="DB223" s="61">
        <f t="shared" si="576"/>
        <v>0</v>
      </c>
      <c r="DC223" s="8"/>
      <c r="DD223" s="8"/>
      <c r="DE223" s="8"/>
      <c r="DF223" s="61">
        <f t="shared" si="577"/>
        <v>0</v>
      </c>
      <c r="DG223" s="8"/>
      <c r="DH223" s="8"/>
      <c r="DI223" s="8"/>
      <c r="DJ223" s="61">
        <f t="shared" si="578"/>
        <v>0</v>
      </c>
      <c r="DK223" s="8"/>
      <c r="DL223" s="8"/>
      <c r="DM223" s="8"/>
      <c r="DN223" s="61">
        <f t="shared" si="579"/>
        <v>0</v>
      </c>
      <c r="DO223" s="8"/>
      <c r="DP223" s="8"/>
      <c r="DQ223" s="8"/>
      <c r="DR223" s="61">
        <f t="shared" si="593"/>
        <v>0</v>
      </c>
      <c r="DS223" s="8"/>
      <c r="DT223" s="8"/>
      <c r="DU223" s="8"/>
      <c r="DV223" s="8"/>
      <c r="DW223" s="61">
        <f t="shared" si="538"/>
        <v>0</v>
      </c>
      <c r="DX223" s="8"/>
      <c r="DY223" s="8"/>
      <c r="DZ223" s="8"/>
      <c r="EA223" s="8"/>
      <c r="EB223" s="8"/>
      <c r="EC223" s="8"/>
      <c r="ED223" s="8"/>
      <c r="EE223" s="61">
        <f t="shared" si="594"/>
        <v>0</v>
      </c>
      <c r="EF223" s="8"/>
      <c r="EG223" s="8"/>
      <c r="EH223" s="8"/>
      <c r="EI223" s="8"/>
      <c r="EJ223" s="8"/>
      <c r="EK223" s="8"/>
      <c r="EL223" s="61">
        <f t="shared" si="558"/>
        <v>0</v>
      </c>
      <c r="EM223" s="8"/>
      <c r="EN223" s="8"/>
      <c r="EO223" s="61">
        <f t="shared" si="539"/>
        <v>0</v>
      </c>
      <c r="EP223" s="8"/>
      <c r="EQ223" s="8"/>
      <c r="ER223" s="8"/>
      <c r="ES223" s="8"/>
      <c r="ET223" s="8"/>
      <c r="EU223" s="61">
        <f t="shared" si="559"/>
        <v>0</v>
      </c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61">
        <f t="shared" si="560"/>
        <v>0</v>
      </c>
      <c r="FL223" s="8"/>
      <c r="FM223" s="8"/>
      <c r="FN223" s="61">
        <f t="shared" si="561"/>
        <v>0</v>
      </c>
      <c r="FO223" s="8"/>
      <c r="FP223" s="8"/>
      <c r="FQ223" s="25">
        <f t="shared" si="521"/>
        <v>0</v>
      </c>
      <c r="FR223" s="8"/>
      <c r="FS223" s="186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25">
        <f t="shared" si="476"/>
        <v>0</v>
      </c>
      <c r="GH223" s="25">
        <f t="shared" si="602"/>
        <v>0</v>
      </c>
      <c r="GI223" s="25">
        <f t="shared" si="603"/>
        <v>0</v>
      </c>
      <c r="GJ223" s="25">
        <f t="shared" si="536"/>
        <v>0</v>
      </c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221"/>
      <c r="HV223" s="239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</row>
    <row r="224" spans="1:256" s="37" customFormat="1" ht="15.95" hidden="1" customHeight="1">
      <c r="A224" s="46"/>
      <c r="B224" s="46">
        <v>8049</v>
      </c>
      <c r="C224" s="47" t="s">
        <v>395</v>
      </c>
      <c r="D224" s="57">
        <f t="shared" si="580"/>
        <v>0</v>
      </c>
      <c r="E224" s="82">
        <f t="shared" si="562"/>
        <v>0</v>
      </c>
      <c r="F224" s="61">
        <f t="shared" si="581"/>
        <v>0</v>
      </c>
      <c r="G224" s="61">
        <f t="shared" si="582"/>
        <v>0</v>
      </c>
      <c r="H224" s="61">
        <f t="shared" si="595"/>
        <v>0</v>
      </c>
      <c r="I224" s="61">
        <f t="shared" si="595"/>
        <v>0</v>
      </c>
      <c r="J224" s="61">
        <f t="shared" si="583"/>
        <v>0</v>
      </c>
      <c r="K224" s="82">
        <f t="shared" si="563"/>
        <v>0</v>
      </c>
      <c r="L224" s="82">
        <f t="shared" si="564"/>
        <v>0</v>
      </c>
      <c r="M224" s="60">
        <f t="shared" si="537"/>
        <v>0</v>
      </c>
      <c r="N224" s="53">
        <f t="shared" si="565"/>
        <v>0</v>
      </c>
      <c r="O224" s="25">
        <f t="shared" si="600"/>
        <v>0</v>
      </c>
      <c r="P224" s="25">
        <f t="shared" si="546"/>
        <v>0</v>
      </c>
      <c r="Q224" s="25">
        <f t="shared" si="547"/>
        <v>0</v>
      </c>
      <c r="R224" s="25">
        <f t="shared" si="547"/>
        <v>0</v>
      </c>
      <c r="S224" s="25">
        <f t="shared" si="548"/>
        <v>0</v>
      </c>
      <c r="T224" s="25">
        <f t="shared" si="549"/>
        <v>0</v>
      </c>
      <c r="U224" s="25">
        <f t="shared" si="550"/>
        <v>0</v>
      </c>
      <c r="V224" s="25">
        <f t="shared" si="551"/>
        <v>0</v>
      </c>
      <c r="W224" s="25">
        <f t="shared" si="552"/>
        <v>0</v>
      </c>
      <c r="X224" s="25">
        <f t="shared" si="553"/>
        <v>0</v>
      </c>
      <c r="Y224" s="25">
        <f t="shared" si="554"/>
        <v>0</v>
      </c>
      <c r="Z224" s="25">
        <f t="shared" si="555"/>
        <v>0</v>
      </c>
      <c r="AA224" s="25">
        <f t="shared" si="555"/>
        <v>0</v>
      </c>
      <c r="AB224" s="25">
        <f t="shared" si="601"/>
        <v>0</v>
      </c>
      <c r="AC224" s="9">
        <f t="shared" si="601"/>
        <v>0</v>
      </c>
      <c r="AD224" s="25">
        <f t="shared" si="556"/>
        <v>0</v>
      </c>
      <c r="AE224" s="53">
        <f t="shared" si="566"/>
        <v>0</v>
      </c>
      <c r="AF224" s="61">
        <f t="shared" si="584"/>
        <v>0</v>
      </c>
      <c r="AG224" s="61">
        <f t="shared" si="585"/>
        <v>0</v>
      </c>
      <c r="AH224" s="53">
        <f t="shared" si="596"/>
        <v>0</v>
      </c>
      <c r="AI224" s="132">
        <f t="shared" si="557"/>
        <v>0</v>
      </c>
      <c r="AJ224" s="82">
        <f t="shared" si="567"/>
        <v>0</v>
      </c>
      <c r="AK224" s="82">
        <f t="shared" si="568"/>
        <v>0</v>
      </c>
      <c r="AL224" s="82">
        <f t="shared" si="569"/>
        <v>0</v>
      </c>
      <c r="AM224" s="82">
        <f t="shared" si="570"/>
        <v>0</v>
      </c>
      <c r="AN224" s="82">
        <f t="shared" si="571"/>
        <v>0</v>
      </c>
      <c r="AO224" s="82">
        <f t="shared" si="572"/>
        <v>0</v>
      </c>
      <c r="AP224" s="82">
        <f t="shared" si="573"/>
        <v>0</v>
      </c>
      <c r="AQ224" s="12">
        <f t="shared" si="597"/>
        <v>0</v>
      </c>
      <c r="AR224" s="30">
        <f t="shared" si="598"/>
        <v>0</v>
      </c>
      <c r="AS224" s="8"/>
      <c r="AT224" s="8"/>
      <c r="AU224" s="8"/>
      <c r="AV224" s="8"/>
      <c r="AW224" s="8"/>
      <c r="AX224" s="8"/>
      <c r="AY224" s="8"/>
      <c r="AZ224" s="8"/>
      <c r="BA224" s="8"/>
      <c r="BB224" s="30">
        <f t="shared" si="599"/>
        <v>0</v>
      </c>
      <c r="BC224" s="8"/>
      <c r="BD224" s="8"/>
      <c r="BE224" s="8"/>
      <c r="BF224" s="30">
        <f t="shared" si="574"/>
        <v>0</v>
      </c>
      <c r="BG224" s="8"/>
      <c r="BH224" s="8"/>
      <c r="BI224" s="8"/>
      <c r="BJ224" s="8"/>
      <c r="BK224" s="8"/>
      <c r="BL224" s="8"/>
      <c r="BM224" s="61">
        <f t="shared" si="586"/>
        <v>0</v>
      </c>
      <c r="BN224" s="8"/>
      <c r="BO224" s="8"/>
      <c r="BP224" s="8"/>
      <c r="BQ224" s="8"/>
      <c r="BR224" s="8"/>
      <c r="BS224" s="8"/>
      <c r="BT224" s="61">
        <f t="shared" si="587"/>
        <v>0</v>
      </c>
      <c r="BU224" s="8"/>
      <c r="BV224" s="8"/>
      <c r="BW224" s="61">
        <f t="shared" si="588"/>
        <v>0</v>
      </c>
      <c r="BX224" s="8"/>
      <c r="BY224" s="8"/>
      <c r="BZ224" s="8"/>
      <c r="CA224" s="8"/>
      <c r="CB224" s="61">
        <f t="shared" si="589"/>
        <v>0</v>
      </c>
      <c r="CC224" s="8"/>
      <c r="CD224" s="8"/>
      <c r="CE224" s="8"/>
      <c r="CF224" s="8"/>
      <c r="CG224" s="61">
        <f t="shared" si="590"/>
        <v>0</v>
      </c>
      <c r="CH224" s="8"/>
      <c r="CI224" s="8"/>
      <c r="CJ224" s="8"/>
      <c r="CK224" s="8"/>
      <c r="CL224" s="61">
        <f t="shared" si="591"/>
        <v>0</v>
      </c>
      <c r="CM224" s="8"/>
      <c r="CN224" s="8"/>
      <c r="CO224" s="8"/>
      <c r="CP224" s="8"/>
      <c r="CQ224" s="8"/>
      <c r="CR224" s="61">
        <f t="shared" si="592"/>
        <v>0</v>
      </c>
      <c r="CS224" s="8"/>
      <c r="CT224" s="8"/>
      <c r="CU224" s="8"/>
      <c r="CV224" s="8"/>
      <c r="CW224" s="61">
        <f t="shared" si="575"/>
        <v>0</v>
      </c>
      <c r="CX224" s="8"/>
      <c r="CY224" s="8"/>
      <c r="CZ224" s="8"/>
      <c r="DA224" s="8"/>
      <c r="DB224" s="61">
        <f t="shared" si="576"/>
        <v>0</v>
      </c>
      <c r="DC224" s="8"/>
      <c r="DD224" s="8"/>
      <c r="DE224" s="8"/>
      <c r="DF224" s="61">
        <f t="shared" si="577"/>
        <v>0</v>
      </c>
      <c r="DG224" s="8"/>
      <c r="DH224" s="8"/>
      <c r="DI224" s="8"/>
      <c r="DJ224" s="61">
        <f t="shared" si="578"/>
        <v>0</v>
      </c>
      <c r="DK224" s="8"/>
      <c r="DL224" s="8"/>
      <c r="DM224" s="8"/>
      <c r="DN224" s="61">
        <f t="shared" si="579"/>
        <v>0</v>
      </c>
      <c r="DO224" s="8"/>
      <c r="DP224" s="8"/>
      <c r="DQ224" s="8"/>
      <c r="DR224" s="61">
        <f t="shared" si="593"/>
        <v>0</v>
      </c>
      <c r="DS224" s="8"/>
      <c r="DT224" s="8"/>
      <c r="DU224" s="8"/>
      <c r="DV224" s="8"/>
      <c r="DW224" s="61">
        <f t="shared" si="538"/>
        <v>0</v>
      </c>
      <c r="DX224" s="8"/>
      <c r="DY224" s="8"/>
      <c r="DZ224" s="8"/>
      <c r="EA224" s="8"/>
      <c r="EB224" s="8"/>
      <c r="EC224" s="8"/>
      <c r="ED224" s="8"/>
      <c r="EE224" s="61">
        <f t="shared" si="594"/>
        <v>0</v>
      </c>
      <c r="EF224" s="8"/>
      <c r="EG224" s="8"/>
      <c r="EH224" s="8"/>
      <c r="EI224" s="8"/>
      <c r="EJ224" s="8"/>
      <c r="EK224" s="8"/>
      <c r="EL224" s="61">
        <f t="shared" si="558"/>
        <v>0</v>
      </c>
      <c r="EM224" s="8"/>
      <c r="EN224" s="8"/>
      <c r="EO224" s="61">
        <f t="shared" si="539"/>
        <v>0</v>
      </c>
      <c r="EP224" s="8"/>
      <c r="EQ224" s="8"/>
      <c r="ER224" s="8"/>
      <c r="ES224" s="8"/>
      <c r="ET224" s="8"/>
      <c r="EU224" s="61">
        <f t="shared" si="559"/>
        <v>0</v>
      </c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61">
        <f t="shared" si="560"/>
        <v>0</v>
      </c>
      <c r="FL224" s="8"/>
      <c r="FM224" s="8"/>
      <c r="FN224" s="61">
        <f t="shared" si="561"/>
        <v>0</v>
      </c>
      <c r="FO224" s="8"/>
      <c r="FP224" s="8"/>
      <c r="FQ224" s="25">
        <f t="shared" si="521"/>
        <v>0</v>
      </c>
      <c r="FR224" s="8"/>
      <c r="FS224" s="186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25">
        <f t="shared" si="476"/>
        <v>0</v>
      </c>
      <c r="GH224" s="25">
        <f t="shared" si="602"/>
        <v>0</v>
      </c>
      <c r="GI224" s="25">
        <f t="shared" si="603"/>
        <v>0</v>
      </c>
      <c r="GJ224" s="25">
        <f t="shared" si="536"/>
        <v>0</v>
      </c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221"/>
      <c r="HV224" s="239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</row>
    <row r="225" spans="1:256" s="23" customFormat="1" ht="15.95" hidden="1" customHeight="1">
      <c r="A225" s="632" t="s">
        <v>619</v>
      </c>
      <c r="B225" s="633"/>
      <c r="C225" s="634"/>
      <c r="D225" s="57">
        <f t="shared" si="580"/>
        <v>7083798468</v>
      </c>
      <c r="E225" s="82">
        <f t="shared" si="562"/>
        <v>6534877600</v>
      </c>
      <c r="F225" s="61">
        <f t="shared" si="581"/>
        <v>228238000</v>
      </c>
      <c r="G225" s="61">
        <f t="shared" si="582"/>
        <v>1195277300</v>
      </c>
      <c r="H225" s="61">
        <f t="shared" si="595"/>
        <v>0</v>
      </c>
      <c r="I225" s="61">
        <f t="shared" si="595"/>
        <v>0</v>
      </c>
      <c r="J225" s="61">
        <f t="shared" si="583"/>
        <v>2329891000</v>
      </c>
      <c r="K225" s="82">
        <f t="shared" si="563"/>
        <v>1189262000</v>
      </c>
      <c r="L225" s="82">
        <f t="shared" si="564"/>
        <v>1592209300</v>
      </c>
      <c r="M225" s="60">
        <f t="shared" si="537"/>
        <v>0</v>
      </c>
      <c r="N225" s="53">
        <f t="shared" si="565"/>
        <v>0</v>
      </c>
      <c r="O225" s="25">
        <f t="shared" si="600"/>
        <v>0</v>
      </c>
      <c r="P225" s="38">
        <f t="shared" ref="P225:AC225" si="604">P226+P232+P248</f>
        <v>0</v>
      </c>
      <c r="Q225" s="38">
        <f t="shared" si="604"/>
        <v>0</v>
      </c>
      <c r="R225" s="38">
        <f t="shared" si="604"/>
        <v>0</v>
      </c>
      <c r="S225" s="38">
        <f t="shared" si="604"/>
        <v>0</v>
      </c>
      <c r="T225" s="38">
        <f t="shared" si="604"/>
        <v>0</v>
      </c>
      <c r="U225" s="38">
        <f t="shared" si="604"/>
        <v>0</v>
      </c>
      <c r="V225" s="38">
        <f t="shared" si="604"/>
        <v>0</v>
      </c>
      <c r="W225" s="38">
        <f t="shared" si="604"/>
        <v>0</v>
      </c>
      <c r="X225" s="38">
        <f t="shared" si="604"/>
        <v>0</v>
      </c>
      <c r="Y225" s="38">
        <f t="shared" si="604"/>
        <v>0</v>
      </c>
      <c r="Z225" s="38">
        <f t="shared" si="604"/>
        <v>0</v>
      </c>
      <c r="AA225" s="38">
        <f t="shared" si="604"/>
        <v>0</v>
      </c>
      <c r="AB225" s="25">
        <f t="shared" si="601"/>
        <v>0</v>
      </c>
      <c r="AC225" s="38">
        <f t="shared" si="604"/>
        <v>0</v>
      </c>
      <c r="AD225" s="38">
        <f>AD226+AD232+AD248</f>
        <v>0</v>
      </c>
      <c r="AE225" s="53">
        <f t="shared" si="566"/>
        <v>526520868</v>
      </c>
      <c r="AF225" s="61">
        <f t="shared" si="584"/>
        <v>11320000</v>
      </c>
      <c r="AG225" s="61">
        <f t="shared" si="585"/>
        <v>515200868</v>
      </c>
      <c r="AH225" s="53">
        <f t="shared" si="596"/>
        <v>22400000</v>
      </c>
      <c r="AI225" s="132">
        <f t="shared" si="557"/>
        <v>0</v>
      </c>
      <c r="AJ225" s="82">
        <f t="shared" si="567"/>
        <v>0</v>
      </c>
      <c r="AK225" s="82">
        <f t="shared" si="568"/>
        <v>0</v>
      </c>
      <c r="AL225" s="82">
        <f t="shared" si="569"/>
        <v>22400000</v>
      </c>
      <c r="AM225" s="82">
        <f t="shared" si="570"/>
        <v>0</v>
      </c>
      <c r="AN225" s="82">
        <f t="shared" si="571"/>
        <v>0</v>
      </c>
      <c r="AO225" s="82">
        <f t="shared" si="572"/>
        <v>0</v>
      </c>
      <c r="AP225" s="82">
        <f t="shared" si="573"/>
        <v>0</v>
      </c>
      <c r="AQ225" s="12">
        <f t="shared" si="597"/>
        <v>0</v>
      </c>
      <c r="AR225" s="30">
        <f t="shared" si="598"/>
        <v>0</v>
      </c>
      <c r="AS225" s="38">
        <f t="shared" ref="AS225:AZ225" si="605">AS226+AS232+AS248</f>
        <v>0</v>
      </c>
      <c r="AT225" s="38">
        <f t="shared" si="605"/>
        <v>0</v>
      </c>
      <c r="AU225" s="38">
        <f t="shared" si="605"/>
        <v>0</v>
      </c>
      <c r="AV225" s="38">
        <f t="shared" si="605"/>
        <v>0</v>
      </c>
      <c r="AW225" s="38">
        <f t="shared" si="605"/>
        <v>0</v>
      </c>
      <c r="AX225" s="38">
        <f t="shared" si="605"/>
        <v>0</v>
      </c>
      <c r="AY225" s="38">
        <f t="shared" si="605"/>
        <v>0</v>
      </c>
      <c r="AZ225" s="38">
        <f t="shared" si="605"/>
        <v>0</v>
      </c>
      <c r="BA225" s="38">
        <f>BA226+BA232+BA248</f>
        <v>203238000</v>
      </c>
      <c r="BB225" s="30">
        <f t="shared" si="599"/>
        <v>25000000</v>
      </c>
      <c r="BC225" s="38">
        <f>BC226+BC232+BC248</f>
        <v>25000000</v>
      </c>
      <c r="BD225" s="38"/>
      <c r="BE225" s="38">
        <f>BE226+BE232+BE248</f>
        <v>0</v>
      </c>
      <c r="BF225" s="30">
        <f t="shared" si="574"/>
        <v>1206597300</v>
      </c>
      <c r="BG225" s="38">
        <f t="shared" ref="BG225:BL225" si="606">BG226+BG232+BG248</f>
        <v>1195277300</v>
      </c>
      <c r="BH225" s="38">
        <f t="shared" si="606"/>
        <v>11320000</v>
      </c>
      <c r="BI225" s="38">
        <f t="shared" si="606"/>
        <v>0</v>
      </c>
      <c r="BJ225" s="38">
        <f t="shared" si="606"/>
        <v>0</v>
      </c>
      <c r="BK225" s="38">
        <f t="shared" si="606"/>
        <v>0</v>
      </c>
      <c r="BL225" s="38">
        <f t="shared" si="606"/>
        <v>0</v>
      </c>
      <c r="BM225" s="61">
        <f t="shared" si="586"/>
        <v>291580868</v>
      </c>
      <c r="BN225" s="38">
        <f t="shared" ref="BN225:BS225" si="607">BN226+BN232+BN248</f>
        <v>116615000</v>
      </c>
      <c r="BO225" s="38">
        <f t="shared" si="607"/>
        <v>0</v>
      </c>
      <c r="BP225" s="38">
        <f t="shared" si="607"/>
        <v>174965868</v>
      </c>
      <c r="BQ225" s="38">
        <f t="shared" si="607"/>
        <v>0</v>
      </c>
      <c r="BR225" s="38">
        <f t="shared" si="607"/>
        <v>0</v>
      </c>
      <c r="BS225" s="38">
        <f t="shared" si="607"/>
        <v>0</v>
      </c>
      <c r="BT225" s="61">
        <f t="shared" si="587"/>
        <v>49000000</v>
      </c>
      <c r="BU225" s="38">
        <f>BU226+BU232+BU248</f>
        <v>49000000</v>
      </c>
      <c r="BV225" s="38">
        <f>BV226+BV232+BV248</f>
        <v>0</v>
      </c>
      <c r="BW225" s="61">
        <f t="shared" si="588"/>
        <v>51390000</v>
      </c>
      <c r="BX225" s="38">
        <f>BX226+BX232+BX248</f>
        <v>51390000</v>
      </c>
      <c r="BY225" s="38">
        <f>BY226+BY232+BY248</f>
        <v>0</v>
      </c>
      <c r="BZ225" s="38">
        <f>BZ226+BZ232+BZ248</f>
        <v>0</v>
      </c>
      <c r="CA225" s="38">
        <f>CA226+CA232+CA248</f>
        <v>0</v>
      </c>
      <c r="CB225" s="61">
        <f t="shared" si="589"/>
        <v>198100000</v>
      </c>
      <c r="CC225" s="38">
        <f>CC226+CC232+CC248</f>
        <v>84550000</v>
      </c>
      <c r="CD225" s="38">
        <f>CD226+CD232+CD248</f>
        <v>0</v>
      </c>
      <c r="CE225" s="38">
        <f>CE226+CE232+CE248</f>
        <v>113550000</v>
      </c>
      <c r="CF225" s="38">
        <f>CF226+CF232+CF248</f>
        <v>0</v>
      </c>
      <c r="CG225" s="61">
        <f t="shared" si="590"/>
        <v>164160000</v>
      </c>
      <c r="CH225" s="38">
        <f>CH226+CH232+CH248</f>
        <v>60875000</v>
      </c>
      <c r="CI225" s="38">
        <f>CI226+CI232+CI248</f>
        <v>0</v>
      </c>
      <c r="CJ225" s="38">
        <f>CJ226+CJ232+CJ248</f>
        <v>103285000</v>
      </c>
      <c r="CK225" s="38">
        <f>CK226+CK232+CK248</f>
        <v>0</v>
      </c>
      <c r="CL225" s="61">
        <f t="shared" si="591"/>
        <v>0</v>
      </c>
      <c r="CM225" s="38">
        <f>CM226+CM232+CM248</f>
        <v>0</v>
      </c>
      <c r="CN225" s="38">
        <f>CN226+CN232+CN248</f>
        <v>0</v>
      </c>
      <c r="CO225" s="38">
        <f>CO226+CO232+CO248</f>
        <v>0</v>
      </c>
      <c r="CP225" s="38">
        <f>CP226+CP232+CP248</f>
        <v>0</v>
      </c>
      <c r="CQ225" s="38">
        <f>CQ226+CQ232+CQ248</f>
        <v>0</v>
      </c>
      <c r="CR225" s="61">
        <f t="shared" si="592"/>
        <v>0</v>
      </c>
      <c r="CS225" s="38">
        <f>CS226+CS232+CS248</f>
        <v>0</v>
      </c>
      <c r="CT225" s="38">
        <f>CT226+CT232+CT248</f>
        <v>0</v>
      </c>
      <c r="CU225" s="38">
        <f>CU226+CU232+CU248</f>
        <v>0</v>
      </c>
      <c r="CV225" s="38">
        <f>CV226+CV232+CV248</f>
        <v>0</v>
      </c>
      <c r="CW225" s="61">
        <f t="shared" si="575"/>
        <v>1074250000</v>
      </c>
      <c r="CX225" s="38">
        <f>CX226+CX232+CX248</f>
        <v>1074250000</v>
      </c>
      <c r="CY225" s="38">
        <f>CY226+CY232+CY248</f>
        <v>0</v>
      </c>
      <c r="CZ225" s="38">
        <f>CZ226+CZ232+CZ248</f>
        <v>0</v>
      </c>
      <c r="DA225" s="38">
        <f>DA226+DA232+DA248</f>
        <v>0</v>
      </c>
      <c r="DB225" s="61">
        <f t="shared" si="576"/>
        <v>0</v>
      </c>
      <c r="DC225" s="38">
        <f>DC226+DC232+DC248</f>
        <v>0</v>
      </c>
      <c r="DD225" s="38">
        <f>DD226+DD232+DD248</f>
        <v>0</v>
      </c>
      <c r="DE225" s="38">
        <f>DE226+DE232+DE248</f>
        <v>0</v>
      </c>
      <c r="DF225" s="61">
        <f t="shared" si="577"/>
        <v>0</v>
      </c>
      <c r="DG225" s="38">
        <f>DG226+DG232+DG248</f>
        <v>0</v>
      </c>
      <c r="DH225" s="38">
        <f>DH226+DH232+DH248</f>
        <v>0</v>
      </c>
      <c r="DI225" s="38">
        <f>DI226+DI232+DI248</f>
        <v>0</v>
      </c>
      <c r="DJ225" s="61">
        <f t="shared" si="578"/>
        <v>153900000</v>
      </c>
      <c r="DK225" s="38">
        <f>DK226+DK232+DK248</f>
        <v>153900000</v>
      </c>
      <c r="DL225" s="38">
        <f>DL226+DL232+DL248</f>
        <v>0</v>
      </c>
      <c r="DM225" s="38">
        <f>DM226+DM232+DM248</f>
        <v>0</v>
      </c>
      <c r="DN225" s="61">
        <f t="shared" si="579"/>
        <v>0</v>
      </c>
      <c r="DO225" s="38">
        <f>DO226+DO232+DO248</f>
        <v>0</v>
      </c>
      <c r="DP225" s="38">
        <f>DP226+DP232+DP248</f>
        <v>0</v>
      </c>
      <c r="DQ225" s="38">
        <f>DQ226+DQ232+DQ248</f>
        <v>0</v>
      </c>
      <c r="DR225" s="61">
        <f t="shared" si="593"/>
        <v>46900000</v>
      </c>
      <c r="DS225" s="38">
        <f>DS226+DS232+DS248</f>
        <v>0</v>
      </c>
      <c r="DT225" s="38">
        <f>DT226+DT232+DT248</f>
        <v>0</v>
      </c>
      <c r="DU225" s="38">
        <f>DU226+DU232+DU248</f>
        <v>46900000</v>
      </c>
      <c r="DV225" s="38">
        <f>DV226+DV232+DV248</f>
        <v>0</v>
      </c>
      <c r="DW225" s="61">
        <f t="shared" si="538"/>
        <v>72795000</v>
      </c>
      <c r="DX225" s="38">
        <f t="shared" ref="DX225:ED225" si="608">DX226+DX232+DX248</f>
        <v>72795000</v>
      </c>
      <c r="DY225" s="38">
        <f t="shared" si="608"/>
        <v>0</v>
      </c>
      <c r="DZ225" s="38">
        <f t="shared" si="608"/>
        <v>0</v>
      </c>
      <c r="EA225" s="38">
        <f t="shared" si="608"/>
        <v>0</v>
      </c>
      <c r="EB225" s="38">
        <f t="shared" si="608"/>
        <v>0</v>
      </c>
      <c r="EC225" s="38">
        <f t="shared" si="608"/>
        <v>0</v>
      </c>
      <c r="ED225" s="38">
        <f t="shared" si="608"/>
        <v>0</v>
      </c>
      <c r="EE225" s="61">
        <f t="shared" si="594"/>
        <v>832311000</v>
      </c>
      <c r="EF225" s="38">
        <f t="shared" ref="EF225:EK225" si="609">EF226+EF232+EF248</f>
        <v>739311000</v>
      </c>
      <c r="EG225" s="38">
        <f t="shared" si="609"/>
        <v>16500000</v>
      </c>
      <c r="EH225" s="38">
        <f t="shared" si="609"/>
        <v>0</v>
      </c>
      <c r="EI225" s="38">
        <f t="shared" si="609"/>
        <v>76500000</v>
      </c>
      <c r="EJ225" s="38">
        <f t="shared" si="609"/>
        <v>0</v>
      </c>
      <c r="EK225" s="38">
        <f t="shared" si="609"/>
        <v>0</v>
      </c>
      <c r="EL225" s="61">
        <f t="shared" si="558"/>
        <v>23630000</v>
      </c>
      <c r="EM225" s="38">
        <f>EM226+EM232+EM248</f>
        <v>23630000</v>
      </c>
      <c r="EN225" s="38">
        <f>EN226+EN232+EN248</f>
        <v>0</v>
      </c>
      <c r="EO225" s="61">
        <f t="shared" si="539"/>
        <v>0</v>
      </c>
      <c r="EP225" s="38">
        <f>EP226+EP232+EP248</f>
        <v>0</v>
      </c>
      <c r="EQ225" s="38"/>
      <c r="ER225" s="38">
        <f>ER226+ER232+ER248</f>
        <v>0</v>
      </c>
      <c r="ES225" s="38">
        <f>ES226+ES232+ES248</f>
        <v>0</v>
      </c>
      <c r="ET225" s="38">
        <f>ET226+ET232+ET248</f>
        <v>0</v>
      </c>
      <c r="EU225" s="61">
        <f t="shared" si="559"/>
        <v>21900000</v>
      </c>
      <c r="EV225" s="38">
        <f t="shared" ref="EV225:FJ225" si="610">EV226+EV232+EV248</f>
        <v>21900000</v>
      </c>
      <c r="EW225" s="38">
        <f t="shared" si="610"/>
        <v>0</v>
      </c>
      <c r="EX225" s="38">
        <f t="shared" si="610"/>
        <v>0</v>
      </c>
      <c r="EY225" s="38">
        <f t="shared" si="610"/>
        <v>0</v>
      </c>
      <c r="EZ225" s="38">
        <f t="shared" si="610"/>
        <v>0</v>
      </c>
      <c r="FA225" s="38">
        <f t="shared" si="610"/>
        <v>39168000</v>
      </c>
      <c r="FB225" s="38">
        <f t="shared" si="610"/>
        <v>616700000</v>
      </c>
      <c r="FC225" s="38">
        <f t="shared" si="610"/>
        <v>0</v>
      </c>
      <c r="FD225" s="38">
        <f t="shared" si="610"/>
        <v>37849000</v>
      </c>
      <c r="FE225" s="38">
        <f t="shared" si="610"/>
        <v>34750000</v>
      </c>
      <c r="FF225" s="38">
        <f t="shared" si="610"/>
        <v>98595000</v>
      </c>
      <c r="FG225" s="38">
        <f t="shared" si="610"/>
        <v>11950000</v>
      </c>
      <c r="FH225" s="38">
        <f t="shared" si="610"/>
        <v>37620000</v>
      </c>
      <c r="FI225" s="38">
        <f t="shared" si="610"/>
        <v>95605000</v>
      </c>
      <c r="FJ225" s="38">
        <f t="shared" si="610"/>
        <v>82200000</v>
      </c>
      <c r="FK225" s="61">
        <f t="shared" si="560"/>
        <v>399554000</v>
      </c>
      <c r="FL225" s="38">
        <f>FL226+FL232+FL248</f>
        <v>399554000</v>
      </c>
      <c r="FM225" s="38">
        <f>FM226+FM232+FM248</f>
        <v>0</v>
      </c>
      <c r="FN225" s="61">
        <f t="shared" si="561"/>
        <v>42310000</v>
      </c>
      <c r="FO225" s="38">
        <f>FO226+FO232+FO248</f>
        <v>42310000</v>
      </c>
      <c r="FP225" s="38">
        <f>FP226+FP232+FP248</f>
        <v>0</v>
      </c>
      <c r="FQ225" s="38">
        <f>FQ226+FQ232+FQ248</f>
        <v>53208000</v>
      </c>
      <c r="FR225" s="38">
        <f>FR226+FR232+FR248</f>
        <v>27658000</v>
      </c>
      <c r="FS225" s="185">
        <f>FS226+FS232+FS248</f>
        <v>3150000</v>
      </c>
      <c r="FT225" s="38">
        <f t="shared" ref="FT225:GF225" si="611">FT226+FT232+FT248</f>
        <v>22400000</v>
      </c>
      <c r="FU225" s="38">
        <f t="shared" si="611"/>
        <v>47500000</v>
      </c>
      <c r="FV225" s="38">
        <f t="shared" si="611"/>
        <v>0</v>
      </c>
      <c r="FW225" s="38">
        <f t="shared" si="611"/>
        <v>0</v>
      </c>
      <c r="FX225" s="38">
        <f t="shared" si="611"/>
        <v>0</v>
      </c>
      <c r="FY225" s="38">
        <f t="shared" si="611"/>
        <v>0</v>
      </c>
      <c r="FZ225" s="38">
        <f t="shared" si="611"/>
        <v>0</v>
      </c>
      <c r="GA225" s="38">
        <f t="shared" si="611"/>
        <v>0</v>
      </c>
      <c r="GB225" s="38">
        <f t="shared" si="611"/>
        <v>0</v>
      </c>
      <c r="GC225" s="38">
        <f t="shared" si="611"/>
        <v>0</v>
      </c>
      <c r="GD225" s="38">
        <f t="shared" si="611"/>
        <v>0</v>
      </c>
      <c r="GE225" s="38">
        <f t="shared" si="611"/>
        <v>0</v>
      </c>
      <c r="GF225" s="38">
        <f t="shared" si="611"/>
        <v>0</v>
      </c>
      <c r="GG225" s="25">
        <f t="shared" si="476"/>
        <v>1072037300</v>
      </c>
      <c r="GH225" s="25">
        <f t="shared" si="602"/>
        <v>1072037300</v>
      </c>
      <c r="GI225" s="38">
        <f>GI226+GI232+GI248</f>
        <v>0</v>
      </c>
      <c r="GJ225" s="38">
        <f>GJ226+GJ232+GJ248</f>
        <v>0</v>
      </c>
      <c r="GK225" s="38">
        <f>GK226+GK232+GK248</f>
        <v>18000000</v>
      </c>
      <c r="GL225" s="38"/>
      <c r="GM225" s="38"/>
      <c r="GN225" s="38">
        <f>GN226+GN232+GN248</f>
        <v>28600000</v>
      </c>
      <c r="GO225" s="38"/>
      <c r="GP225" s="38"/>
      <c r="GQ225" s="38">
        <f>GQ226+GQ232+GQ248</f>
        <v>32090000</v>
      </c>
      <c r="GR225" s="38"/>
      <c r="GS225" s="38"/>
      <c r="GT225" s="38">
        <f>GT226+GT232+GT248</f>
        <v>0</v>
      </c>
      <c r="GU225" s="38"/>
      <c r="GV225" s="38"/>
      <c r="GW225" s="38">
        <f>GW226+GW232+GW248</f>
        <v>18905000</v>
      </c>
      <c r="GX225" s="38"/>
      <c r="GY225" s="38"/>
      <c r="GZ225" s="38">
        <f>GZ226+GZ232+GZ248</f>
        <v>16000000</v>
      </c>
      <c r="HA225" s="38"/>
      <c r="HB225" s="38"/>
      <c r="HC225" s="38">
        <f>HC226+HC232+HC248</f>
        <v>7499900</v>
      </c>
      <c r="HD225" s="38"/>
      <c r="HE225" s="38"/>
      <c r="HF225" s="38">
        <f>HF226+HF232+HF248</f>
        <v>0</v>
      </c>
      <c r="HG225" s="38"/>
      <c r="HH225" s="38"/>
      <c r="HI225" s="38">
        <f>HI226+HI232+HI248</f>
        <v>639260400</v>
      </c>
      <c r="HJ225" s="38"/>
      <c r="HK225" s="38"/>
      <c r="HL225" s="38"/>
      <c r="HM225" s="38">
        <f>HM226+HM232+HM248</f>
        <v>0</v>
      </c>
      <c r="HN225" s="38"/>
      <c r="HO225" s="38"/>
      <c r="HP225" s="38">
        <f>HP226+HP232+HP248</f>
        <v>23610000</v>
      </c>
      <c r="HQ225" s="38"/>
      <c r="HR225" s="38"/>
      <c r="HS225" s="38">
        <f>HS226+HS232+HS248</f>
        <v>288072000</v>
      </c>
      <c r="HT225" s="38"/>
      <c r="HU225" s="220"/>
      <c r="HV225" s="240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</row>
    <row r="226" spans="1:256" s="37" customFormat="1" ht="15.95" hidden="1" customHeight="1">
      <c r="A226" s="44">
        <v>9000</v>
      </c>
      <c r="B226" s="44"/>
      <c r="C226" s="45" t="s">
        <v>381</v>
      </c>
      <c r="D226" s="57">
        <f t="shared" si="580"/>
        <v>37696000</v>
      </c>
      <c r="E226" s="82">
        <f t="shared" si="562"/>
        <v>37696000</v>
      </c>
      <c r="F226" s="61">
        <f t="shared" si="581"/>
        <v>0</v>
      </c>
      <c r="G226" s="61">
        <f t="shared" si="582"/>
        <v>29500000</v>
      </c>
      <c r="H226" s="61">
        <f t="shared" si="595"/>
        <v>0</v>
      </c>
      <c r="I226" s="61">
        <f t="shared" si="595"/>
        <v>0</v>
      </c>
      <c r="J226" s="61">
        <f t="shared" si="583"/>
        <v>0</v>
      </c>
      <c r="K226" s="82">
        <f t="shared" si="563"/>
        <v>598000</v>
      </c>
      <c r="L226" s="82">
        <f t="shared" si="564"/>
        <v>7598000</v>
      </c>
      <c r="M226" s="60">
        <f t="shared" si="537"/>
        <v>0</v>
      </c>
      <c r="N226" s="53">
        <f t="shared" si="565"/>
        <v>0</v>
      </c>
      <c r="O226" s="25">
        <f t="shared" si="600"/>
        <v>0</v>
      </c>
      <c r="P226" s="25">
        <f t="shared" ref="P226:P231" si="612">EN226</f>
        <v>0</v>
      </c>
      <c r="Q226" s="25">
        <f t="shared" ref="Q226:R231" si="613">ER226</f>
        <v>0</v>
      </c>
      <c r="R226" s="25">
        <f t="shared" si="613"/>
        <v>0</v>
      </c>
      <c r="S226" s="25">
        <f t="shared" ref="S226:S231" si="614">DZ226+EX226</f>
        <v>0</v>
      </c>
      <c r="T226" s="25">
        <f t="shared" ref="T226:T231" si="615">DY226</f>
        <v>0</v>
      </c>
      <c r="U226" s="25">
        <f t="shared" ref="U226:U231" si="616">ET226</f>
        <v>0</v>
      </c>
      <c r="V226" s="25">
        <f t="shared" ref="V226:V231" si="617">FP226</f>
        <v>0</v>
      </c>
      <c r="W226" s="25">
        <f t="shared" ref="W226:W231" si="618">EW226</f>
        <v>0</v>
      </c>
      <c r="X226" s="25">
        <f t="shared" ref="X226:X231" si="619">EA226</f>
        <v>0</v>
      </c>
      <c r="Y226" s="25">
        <f t="shared" ref="Y226:Y231" si="620">EH226</f>
        <v>0</v>
      </c>
      <c r="Z226" s="25">
        <f t="shared" ref="Z226:AA231" si="621">EB226</f>
        <v>0</v>
      </c>
      <c r="AA226" s="25">
        <f t="shared" si="621"/>
        <v>0</v>
      </c>
      <c r="AB226" s="25">
        <f t="shared" si="601"/>
        <v>0</v>
      </c>
      <c r="AC226" s="9">
        <f t="shared" si="601"/>
        <v>0</v>
      </c>
      <c r="AD226" s="25">
        <f t="shared" ref="AD226:AD231" si="622">AW226</f>
        <v>0</v>
      </c>
      <c r="AE226" s="53">
        <f t="shared" si="566"/>
        <v>0</v>
      </c>
      <c r="AF226" s="61">
        <f t="shared" si="584"/>
        <v>0</v>
      </c>
      <c r="AG226" s="61">
        <f t="shared" si="585"/>
        <v>0</v>
      </c>
      <c r="AH226" s="53">
        <f t="shared" si="596"/>
        <v>0</v>
      </c>
      <c r="AI226" s="132">
        <f t="shared" si="557"/>
        <v>0</v>
      </c>
      <c r="AJ226" s="82">
        <f t="shared" si="567"/>
        <v>0</v>
      </c>
      <c r="AK226" s="82">
        <f t="shared" si="568"/>
        <v>0</v>
      </c>
      <c r="AL226" s="82">
        <f t="shared" si="569"/>
        <v>0</v>
      </c>
      <c r="AM226" s="82">
        <f t="shared" si="570"/>
        <v>0</v>
      </c>
      <c r="AN226" s="82">
        <f t="shared" si="571"/>
        <v>0</v>
      </c>
      <c r="AO226" s="82">
        <f t="shared" si="572"/>
        <v>0</v>
      </c>
      <c r="AP226" s="82">
        <f t="shared" si="573"/>
        <v>0</v>
      </c>
      <c r="AQ226" s="12">
        <f t="shared" si="597"/>
        <v>0</v>
      </c>
      <c r="AR226" s="30">
        <f t="shared" si="598"/>
        <v>0</v>
      </c>
      <c r="AS226" s="14">
        <f t="shared" ref="AS226:BA226" si="623">SUM(AS227,AS231)</f>
        <v>0</v>
      </c>
      <c r="AT226" s="14">
        <f t="shared" si="623"/>
        <v>0</v>
      </c>
      <c r="AU226" s="14">
        <f t="shared" si="623"/>
        <v>0</v>
      </c>
      <c r="AV226" s="14">
        <f t="shared" si="623"/>
        <v>0</v>
      </c>
      <c r="AW226" s="14">
        <f t="shared" si="623"/>
        <v>0</v>
      </c>
      <c r="AX226" s="14">
        <f t="shared" si="623"/>
        <v>0</v>
      </c>
      <c r="AY226" s="14">
        <f t="shared" si="623"/>
        <v>0</v>
      </c>
      <c r="AZ226" s="14">
        <f t="shared" si="623"/>
        <v>0</v>
      </c>
      <c r="BA226" s="14">
        <f t="shared" si="623"/>
        <v>0</v>
      </c>
      <c r="BB226" s="30">
        <f t="shared" si="599"/>
        <v>0</v>
      </c>
      <c r="BC226" s="14">
        <f>SUM(BC227,BC231)</f>
        <v>0</v>
      </c>
      <c r="BD226" s="14"/>
      <c r="BE226" s="14">
        <f>SUM(BE227,BE231)</f>
        <v>0</v>
      </c>
      <c r="BF226" s="30">
        <f t="shared" si="574"/>
        <v>29500000</v>
      </c>
      <c r="BG226" s="14">
        <f t="shared" ref="BG226:BL226" si="624">SUM(BG227:BG231)</f>
        <v>29500000</v>
      </c>
      <c r="BH226" s="14">
        <f t="shared" si="624"/>
        <v>0</v>
      </c>
      <c r="BI226" s="14">
        <f t="shared" si="624"/>
        <v>0</v>
      </c>
      <c r="BJ226" s="14">
        <f t="shared" si="624"/>
        <v>0</v>
      </c>
      <c r="BK226" s="14">
        <f t="shared" si="624"/>
        <v>0</v>
      </c>
      <c r="BL226" s="14">
        <f t="shared" si="624"/>
        <v>0</v>
      </c>
      <c r="BM226" s="61">
        <f t="shared" si="586"/>
        <v>0</v>
      </c>
      <c r="BN226" s="14">
        <f t="shared" ref="BN226:BS226" si="625">SUM(BN227,BN231)</f>
        <v>0</v>
      </c>
      <c r="BO226" s="14">
        <f t="shared" si="625"/>
        <v>0</v>
      </c>
      <c r="BP226" s="14">
        <f t="shared" si="625"/>
        <v>0</v>
      </c>
      <c r="BQ226" s="14">
        <f t="shared" si="625"/>
        <v>0</v>
      </c>
      <c r="BR226" s="14">
        <f t="shared" si="625"/>
        <v>0</v>
      </c>
      <c r="BS226" s="14">
        <f t="shared" si="625"/>
        <v>0</v>
      </c>
      <c r="BT226" s="61">
        <f t="shared" si="587"/>
        <v>0</v>
      </c>
      <c r="BU226" s="14">
        <f>SUM(BU227,BU231)</f>
        <v>0</v>
      </c>
      <c r="BV226" s="14">
        <f>SUM(BV227,BV231)</f>
        <v>0</v>
      </c>
      <c r="BW226" s="61">
        <f t="shared" si="588"/>
        <v>0</v>
      </c>
      <c r="BX226" s="14">
        <f>SUM(BX227,BX231)</f>
        <v>0</v>
      </c>
      <c r="BY226" s="14">
        <f>SUM(BY227,BY231)</f>
        <v>0</v>
      </c>
      <c r="BZ226" s="14">
        <f>SUM(BZ227,BZ231)</f>
        <v>0</v>
      </c>
      <c r="CA226" s="14">
        <f>SUM(CA227,CA231)</f>
        <v>0</v>
      </c>
      <c r="CB226" s="61">
        <f t="shared" si="589"/>
        <v>0</v>
      </c>
      <c r="CC226" s="14">
        <f>SUM(CC227,CC231)</f>
        <v>0</v>
      </c>
      <c r="CD226" s="14">
        <f>SUM(CD227,CD231)</f>
        <v>0</v>
      </c>
      <c r="CE226" s="14">
        <f>SUM(CE227,CE231)</f>
        <v>0</v>
      </c>
      <c r="CF226" s="14">
        <f>SUM(CF227,CF231)</f>
        <v>0</v>
      </c>
      <c r="CG226" s="61">
        <f t="shared" si="590"/>
        <v>0</v>
      </c>
      <c r="CH226" s="14">
        <f>SUM(CH227,CH231)</f>
        <v>0</v>
      </c>
      <c r="CI226" s="14">
        <f>SUM(CI227,CI231)</f>
        <v>0</v>
      </c>
      <c r="CJ226" s="14">
        <f>SUM(CJ227,CJ231)</f>
        <v>0</v>
      </c>
      <c r="CK226" s="14">
        <f>SUM(CK227,CK231)</f>
        <v>0</v>
      </c>
      <c r="CL226" s="61">
        <f t="shared" si="591"/>
        <v>0</v>
      </c>
      <c r="CM226" s="14">
        <f>SUM(CM227,CM231)</f>
        <v>0</v>
      </c>
      <c r="CN226" s="14">
        <f>SUM(CN227,CN231)</f>
        <v>0</v>
      </c>
      <c r="CO226" s="14">
        <f>SUM(CO227,CO231)</f>
        <v>0</v>
      </c>
      <c r="CP226" s="14">
        <f>SUM(CP227,CP231)</f>
        <v>0</v>
      </c>
      <c r="CQ226" s="14">
        <f>SUM(CQ227,CQ231)</f>
        <v>0</v>
      </c>
      <c r="CR226" s="61">
        <f t="shared" si="592"/>
        <v>0</v>
      </c>
      <c r="CS226" s="14">
        <f>SUM(CS227,CS231)</f>
        <v>0</v>
      </c>
      <c r="CT226" s="14">
        <f>SUM(CT227,CT231)</f>
        <v>0</v>
      </c>
      <c r="CU226" s="14">
        <f>SUM(CU227,CU231)</f>
        <v>0</v>
      </c>
      <c r="CV226" s="14">
        <f>SUM(CV227,CV231)</f>
        <v>0</v>
      </c>
      <c r="CW226" s="61">
        <f t="shared" si="575"/>
        <v>0</v>
      </c>
      <c r="CX226" s="14">
        <f>SUM(CX227,CX231)</f>
        <v>0</v>
      </c>
      <c r="CY226" s="14">
        <f>SUM(CY227,CY231)</f>
        <v>0</v>
      </c>
      <c r="CZ226" s="14">
        <f>SUM(CZ227,CZ231)</f>
        <v>0</v>
      </c>
      <c r="DA226" s="14">
        <f>SUM(DA227,DA231)</f>
        <v>0</v>
      </c>
      <c r="DB226" s="61">
        <f t="shared" si="576"/>
        <v>0</v>
      </c>
      <c r="DC226" s="14">
        <f>SUM(DC227,DC231)</f>
        <v>0</v>
      </c>
      <c r="DD226" s="14">
        <f>SUM(DD227,DD231)</f>
        <v>0</v>
      </c>
      <c r="DE226" s="14">
        <f>SUM(DE227,DE231)</f>
        <v>0</v>
      </c>
      <c r="DF226" s="61">
        <f t="shared" si="577"/>
        <v>0</v>
      </c>
      <c r="DG226" s="14">
        <f>SUM(DG227,DG231)</f>
        <v>0</v>
      </c>
      <c r="DH226" s="14">
        <f>SUM(DH227,DH231)</f>
        <v>0</v>
      </c>
      <c r="DI226" s="14">
        <f>SUM(DI227,DI231)</f>
        <v>0</v>
      </c>
      <c r="DJ226" s="61">
        <f t="shared" si="578"/>
        <v>0</v>
      </c>
      <c r="DK226" s="14">
        <f>SUM(DK227,DK231)</f>
        <v>0</v>
      </c>
      <c r="DL226" s="14">
        <f>SUM(DL227,DL231)</f>
        <v>0</v>
      </c>
      <c r="DM226" s="14">
        <f>SUM(DM227,DM231)</f>
        <v>0</v>
      </c>
      <c r="DN226" s="61">
        <f t="shared" si="579"/>
        <v>0</v>
      </c>
      <c r="DO226" s="14">
        <f>SUM(DO227,DO231)</f>
        <v>0</v>
      </c>
      <c r="DP226" s="14">
        <f>SUM(DP227,DP231)</f>
        <v>0</v>
      </c>
      <c r="DQ226" s="14">
        <f>SUM(DQ227,DQ231)</f>
        <v>0</v>
      </c>
      <c r="DR226" s="61">
        <f t="shared" si="593"/>
        <v>0</v>
      </c>
      <c r="DS226" s="14">
        <f>SUM(DS227,DS231)</f>
        <v>0</v>
      </c>
      <c r="DT226" s="14">
        <f>SUM(DT227,DT231)</f>
        <v>0</v>
      </c>
      <c r="DU226" s="14">
        <f>SUM(DU227,DU231)</f>
        <v>0</v>
      </c>
      <c r="DV226" s="14">
        <f>SUM(DV227,DV231)</f>
        <v>0</v>
      </c>
      <c r="DW226" s="61">
        <f t="shared" si="538"/>
        <v>0</v>
      </c>
      <c r="DX226" s="14">
        <f t="shared" ref="DX226:ED226" si="626">SUM(DX227,DX231)</f>
        <v>0</v>
      </c>
      <c r="DY226" s="14">
        <f t="shared" si="626"/>
        <v>0</v>
      </c>
      <c r="DZ226" s="14">
        <f t="shared" si="626"/>
        <v>0</v>
      </c>
      <c r="EA226" s="14">
        <f t="shared" si="626"/>
        <v>0</v>
      </c>
      <c r="EB226" s="14">
        <f t="shared" si="626"/>
        <v>0</v>
      </c>
      <c r="EC226" s="14">
        <f t="shared" si="626"/>
        <v>0</v>
      </c>
      <c r="ED226" s="14">
        <f t="shared" si="626"/>
        <v>0</v>
      </c>
      <c r="EE226" s="61">
        <f t="shared" si="594"/>
        <v>0</v>
      </c>
      <c r="EF226" s="14">
        <f t="shared" ref="EF226:EK226" si="627">SUM(EF227,EF231)</f>
        <v>0</v>
      </c>
      <c r="EG226" s="14">
        <f t="shared" si="627"/>
        <v>0</v>
      </c>
      <c r="EH226" s="14">
        <f t="shared" si="627"/>
        <v>0</v>
      </c>
      <c r="EI226" s="14">
        <f t="shared" si="627"/>
        <v>0</v>
      </c>
      <c r="EJ226" s="14">
        <f t="shared" si="627"/>
        <v>0</v>
      </c>
      <c r="EK226" s="14">
        <f t="shared" si="627"/>
        <v>0</v>
      </c>
      <c r="EL226" s="61">
        <f t="shared" si="558"/>
        <v>0</v>
      </c>
      <c r="EM226" s="14">
        <f>SUM(EM227,EM231)</f>
        <v>0</v>
      </c>
      <c r="EN226" s="14">
        <f>SUM(EN227,EN231)</f>
        <v>0</v>
      </c>
      <c r="EO226" s="61">
        <f t="shared" si="539"/>
        <v>0</v>
      </c>
      <c r="EP226" s="14">
        <f>SUM(EP227,EP231)</f>
        <v>0</v>
      </c>
      <c r="EQ226" s="14"/>
      <c r="ER226" s="14">
        <f>SUM(ER227,ER231)</f>
        <v>0</v>
      </c>
      <c r="ES226" s="14">
        <f>SUM(ES227,ES231)</f>
        <v>0</v>
      </c>
      <c r="ET226" s="14">
        <f>SUM(ET227,ET231)</f>
        <v>0</v>
      </c>
      <c r="EU226" s="61">
        <f t="shared" si="559"/>
        <v>0</v>
      </c>
      <c r="EV226" s="14">
        <f t="shared" ref="EV226:FJ226" si="628">SUM(EV227,EV231)</f>
        <v>0</v>
      </c>
      <c r="EW226" s="14">
        <f t="shared" si="628"/>
        <v>0</v>
      </c>
      <c r="EX226" s="14">
        <f t="shared" si="628"/>
        <v>0</v>
      </c>
      <c r="EY226" s="14">
        <f t="shared" si="628"/>
        <v>0</v>
      </c>
      <c r="EZ226" s="14">
        <f t="shared" si="628"/>
        <v>0</v>
      </c>
      <c r="FA226" s="14">
        <f t="shared" si="628"/>
        <v>598000</v>
      </c>
      <c r="FB226" s="14">
        <f t="shared" si="628"/>
        <v>0</v>
      </c>
      <c r="FC226" s="14">
        <f t="shared" si="628"/>
        <v>0</v>
      </c>
      <c r="FD226" s="14">
        <f t="shared" si="628"/>
        <v>0</v>
      </c>
      <c r="FE226" s="14">
        <f t="shared" si="628"/>
        <v>0</v>
      </c>
      <c r="FF226" s="14">
        <f t="shared" si="628"/>
        <v>0</v>
      </c>
      <c r="FG226" s="14">
        <f t="shared" si="628"/>
        <v>0</v>
      </c>
      <c r="FH226" s="14">
        <f t="shared" si="628"/>
        <v>0</v>
      </c>
      <c r="FI226" s="14">
        <f t="shared" si="628"/>
        <v>0</v>
      </c>
      <c r="FJ226" s="14">
        <f t="shared" si="628"/>
        <v>0</v>
      </c>
      <c r="FK226" s="61">
        <f t="shared" si="560"/>
        <v>0</v>
      </c>
      <c r="FL226" s="14">
        <f>SUM(FL227,FL231)</f>
        <v>0</v>
      </c>
      <c r="FM226" s="14">
        <f>SUM(FM227,FM231)</f>
        <v>0</v>
      </c>
      <c r="FN226" s="61">
        <f t="shared" si="561"/>
        <v>0</v>
      </c>
      <c r="FO226" s="14">
        <f t="shared" ref="FO226:GF226" si="629">SUM(FO227,FO231)</f>
        <v>0</v>
      </c>
      <c r="FP226" s="14">
        <f t="shared" si="629"/>
        <v>0</v>
      </c>
      <c r="FQ226" s="14">
        <f>SUM(FQ227:FQ231)</f>
        <v>598000</v>
      </c>
      <c r="FR226" s="14">
        <f>SUM(FR227:FR231)</f>
        <v>598000</v>
      </c>
      <c r="FS226" s="185">
        <f>SUM(FS227,FS231)</f>
        <v>0</v>
      </c>
      <c r="FT226" s="14">
        <f t="shared" si="629"/>
        <v>0</v>
      </c>
      <c r="FU226" s="14">
        <f t="shared" si="629"/>
        <v>0</v>
      </c>
      <c r="FV226" s="14">
        <f t="shared" si="629"/>
        <v>0</v>
      </c>
      <c r="FW226" s="14">
        <f t="shared" si="629"/>
        <v>0</v>
      </c>
      <c r="FX226" s="14">
        <f t="shared" si="629"/>
        <v>0</v>
      </c>
      <c r="FY226" s="14">
        <f t="shared" si="629"/>
        <v>0</v>
      </c>
      <c r="FZ226" s="14">
        <f t="shared" si="629"/>
        <v>0</v>
      </c>
      <c r="GA226" s="14">
        <f t="shared" si="629"/>
        <v>0</v>
      </c>
      <c r="GB226" s="14">
        <f t="shared" si="629"/>
        <v>0</v>
      </c>
      <c r="GC226" s="14">
        <f t="shared" si="629"/>
        <v>0</v>
      </c>
      <c r="GD226" s="14">
        <f t="shared" si="629"/>
        <v>0</v>
      </c>
      <c r="GE226" s="14">
        <f t="shared" si="629"/>
        <v>0</v>
      </c>
      <c r="GF226" s="14">
        <f t="shared" si="629"/>
        <v>0</v>
      </c>
      <c r="GG226" s="25">
        <f t="shared" si="476"/>
        <v>7000000</v>
      </c>
      <c r="GH226" s="25">
        <f t="shared" si="602"/>
        <v>7000000</v>
      </c>
      <c r="GI226" s="14">
        <f>SUM(GI227:GI231)</f>
        <v>0</v>
      </c>
      <c r="GJ226" s="14">
        <f>SUM(GJ227:GJ231)</f>
        <v>0</v>
      </c>
      <c r="GK226" s="14">
        <f>SUM(GK227,GK231)</f>
        <v>0</v>
      </c>
      <c r="GL226" s="14"/>
      <c r="GM226" s="14"/>
      <c r="GN226" s="14">
        <f>SUM(GN227,GN231)</f>
        <v>0</v>
      </c>
      <c r="GO226" s="14"/>
      <c r="GP226" s="14"/>
      <c r="GQ226" s="14">
        <f>SUM(GQ227,GQ231)</f>
        <v>0</v>
      </c>
      <c r="GR226" s="14"/>
      <c r="GS226" s="14"/>
      <c r="GT226" s="14">
        <f>SUM(GT227,GT231)</f>
        <v>0</v>
      </c>
      <c r="GU226" s="14"/>
      <c r="GV226" s="14"/>
      <c r="GW226" s="14">
        <f>SUM(GW227,GW231)</f>
        <v>0</v>
      </c>
      <c r="GX226" s="14"/>
      <c r="GY226" s="14"/>
      <c r="GZ226" s="14">
        <f>SUM(GZ227:GZ231)</f>
        <v>0</v>
      </c>
      <c r="HA226" s="14"/>
      <c r="HB226" s="14"/>
      <c r="HC226" s="14">
        <f>SUM(HC227:HC231)</f>
        <v>1000000</v>
      </c>
      <c r="HD226" s="14"/>
      <c r="HE226" s="14"/>
      <c r="HF226" s="14">
        <f>SUM(HF227,HF231)</f>
        <v>0</v>
      </c>
      <c r="HG226" s="14"/>
      <c r="HH226" s="14"/>
      <c r="HI226" s="14">
        <f>SUM(HI227,HI231)</f>
        <v>0</v>
      </c>
      <c r="HJ226" s="14"/>
      <c r="HK226" s="14"/>
      <c r="HL226" s="14"/>
      <c r="HM226" s="14">
        <f>SUM(HM227,HM231)</f>
        <v>0</v>
      </c>
      <c r="HN226" s="14"/>
      <c r="HO226" s="14"/>
      <c r="HP226" s="14">
        <f>SUM(HP227,HP231)</f>
        <v>0</v>
      </c>
      <c r="HQ226" s="14"/>
      <c r="HR226" s="14"/>
      <c r="HS226" s="14">
        <f>SUM(HS227:HS231)</f>
        <v>6000000</v>
      </c>
      <c r="HT226" s="14"/>
      <c r="HU226" s="222"/>
      <c r="HV226" s="239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</row>
    <row r="227" spans="1:256" s="37" customFormat="1" ht="15.95" hidden="1" customHeight="1">
      <c r="A227" s="46"/>
      <c r="B227" s="46">
        <v>9001</v>
      </c>
      <c r="C227" s="47" t="s">
        <v>352</v>
      </c>
      <c r="D227" s="57">
        <f t="shared" si="580"/>
        <v>0</v>
      </c>
      <c r="E227" s="82">
        <f t="shared" si="562"/>
        <v>0</v>
      </c>
      <c r="F227" s="61">
        <f t="shared" si="581"/>
        <v>0</v>
      </c>
      <c r="G227" s="61">
        <f t="shared" si="582"/>
        <v>0</v>
      </c>
      <c r="H227" s="61">
        <f t="shared" si="595"/>
        <v>0</v>
      </c>
      <c r="I227" s="61">
        <f t="shared" si="595"/>
        <v>0</v>
      </c>
      <c r="J227" s="61">
        <f t="shared" si="583"/>
        <v>0</v>
      </c>
      <c r="K227" s="82">
        <f t="shared" si="563"/>
        <v>0</v>
      </c>
      <c r="L227" s="82">
        <f t="shared" si="564"/>
        <v>0</v>
      </c>
      <c r="M227" s="60">
        <f t="shared" si="537"/>
        <v>0</v>
      </c>
      <c r="N227" s="53">
        <f t="shared" si="565"/>
        <v>0</v>
      </c>
      <c r="O227" s="25">
        <f t="shared" si="600"/>
        <v>0</v>
      </c>
      <c r="P227" s="25">
        <f t="shared" si="612"/>
        <v>0</v>
      </c>
      <c r="Q227" s="25">
        <f t="shared" si="613"/>
        <v>0</v>
      </c>
      <c r="R227" s="25">
        <f t="shared" si="613"/>
        <v>0</v>
      </c>
      <c r="S227" s="25">
        <f t="shared" si="614"/>
        <v>0</v>
      </c>
      <c r="T227" s="25">
        <f t="shared" si="615"/>
        <v>0</v>
      </c>
      <c r="U227" s="25">
        <f t="shared" si="616"/>
        <v>0</v>
      </c>
      <c r="V227" s="25">
        <f t="shared" si="617"/>
        <v>0</v>
      </c>
      <c r="W227" s="25">
        <f t="shared" si="618"/>
        <v>0</v>
      </c>
      <c r="X227" s="25">
        <f t="shared" si="619"/>
        <v>0</v>
      </c>
      <c r="Y227" s="25">
        <f t="shared" si="620"/>
        <v>0</v>
      </c>
      <c r="Z227" s="25">
        <f t="shared" si="621"/>
        <v>0</v>
      </c>
      <c r="AA227" s="25">
        <f t="shared" si="621"/>
        <v>0</v>
      </c>
      <c r="AB227" s="25">
        <f t="shared" si="601"/>
        <v>0</v>
      </c>
      <c r="AC227" s="9">
        <f t="shared" si="601"/>
        <v>0</v>
      </c>
      <c r="AD227" s="25">
        <f t="shared" si="622"/>
        <v>0</v>
      </c>
      <c r="AE227" s="53">
        <f t="shared" si="566"/>
        <v>0</v>
      </c>
      <c r="AF227" s="61">
        <f t="shared" si="584"/>
        <v>0</v>
      </c>
      <c r="AG227" s="61">
        <f t="shared" si="585"/>
        <v>0</v>
      </c>
      <c r="AH227" s="53">
        <f t="shared" si="596"/>
        <v>0</v>
      </c>
      <c r="AI227" s="132">
        <f t="shared" si="557"/>
        <v>0</v>
      </c>
      <c r="AJ227" s="82">
        <f t="shared" si="567"/>
        <v>0</v>
      </c>
      <c r="AK227" s="82">
        <f t="shared" si="568"/>
        <v>0</v>
      </c>
      <c r="AL227" s="82">
        <f t="shared" si="569"/>
        <v>0</v>
      </c>
      <c r="AM227" s="82">
        <f t="shared" si="570"/>
        <v>0</v>
      </c>
      <c r="AN227" s="82">
        <f t="shared" si="571"/>
        <v>0</v>
      </c>
      <c r="AO227" s="82">
        <f t="shared" si="572"/>
        <v>0</v>
      </c>
      <c r="AP227" s="82">
        <f t="shared" si="573"/>
        <v>0</v>
      </c>
      <c r="AQ227" s="12">
        <f t="shared" si="597"/>
        <v>0</v>
      </c>
      <c r="AR227" s="30">
        <f t="shared" si="598"/>
        <v>0</v>
      </c>
      <c r="AS227" s="8"/>
      <c r="AT227" s="8"/>
      <c r="AU227" s="8"/>
      <c r="AV227" s="8"/>
      <c r="AW227" s="8"/>
      <c r="AX227" s="8"/>
      <c r="AY227" s="8"/>
      <c r="AZ227" s="8"/>
      <c r="BA227" s="8"/>
      <c r="BB227" s="30">
        <f t="shared" si="599"/>
        <v>0</v>
      </c>
      <c r="BC227" s="8"/>
      <c r="BD227" s="8"/>
      <c r="BE227" s="8"/>
      <c r="BF227" s="30">
        <f t="shared" si="574"/>
        <v>0</v>
      </c>
      <c r="BG227" s="8"/>
      <c r="BH227" s="8"/>
      <c r="BI227" s="8"/>
      <c r="BJ227" s="8"/>
      <c r="BK227" s="8"/>
      <c r="BL227" s="8"/>
      <c r="BM227" s="61">
        <f t="shared" si="586"/>
        <v>0</v>
      </c>
      <c r="BN227" s="8"/>
      <c r="BO227" s="8"/>
      <c r="BP227" s="8"/>
      <c r="BQ227" s="8"/>
      <c r="BR227" s="8"/>
      <c r="BS227" s="8"/>
      <c r="BT227" s="61">
        <f t="shared" si="587"/>
        <v>0</v>
      </c>
      <c r="BU227" s="8"/>
      <c r="BV227" s="8"/>
      <c r="BW227" s="61">
        <f t="shared" si="588"/>
        <v>0</v>
      </c>
      <c r="BX227" s="8"/>
      <c r="BY227" s="8"/>
      <c r="BZ227" s="8"/>
      <c r="CA227" s="8"/>
      <c r="CB227" s="61">
        <f t="shared" si="589"/>
        <v>0</v>
      </c>
      <c r="CC227" s="8"/>
      <c r="CD227" s="8"/>
      <c r="CE227" s="8"/>
      <c r="CF227" s="8"/>
      <c r="CG227" s="61">
        <f t="shared" si="590"/>
        <v>0</v>
      </c>
      <c r="CH227" s="8"/>
      <c r="CI227" s="8"/>
      <c r="CJ227" s="8"/>
      <c r="CK227" s="8"/>
      <c r="CL227" s="61">
        <f t="shared" si="591"/>
        <v>0</v>
      </c>
      <c r="CM227" s="8"/>
      <c r="CN227" s="8"/>
      <c r="CO227" s="8"/>
      <c r="CP227" s="8"/>
      <c r="CQ227" s="8"/>
      <c r="CR227" s="61">
        <f t="shared" si="592"/>
        <v>0</v>
      </c>
      <c r="CS227" s="8"/>
      <c r="CT227" s="8"/>
      <c r="CU227" s="8"/>
      <c r="CV227" s="8"/>
      <c r="CW227" s="61">
        <f t="shared" si="575"/>
        <v>0</v>
      </c>
      <c r="CX227" s="8"/>
      <c r="CY227" s="8"/>
      <c r="CZ227" s="8"/>
      <c r="DA227" s="8"/>
      <c r="DB227" s="61">
        <f t="shared" si="576"/>
        <v>0</v>
      </c>
      <c r="DC227" s="8"/>
      <c r="DD227" s="8"/>
      <c r="DE227" s="8"/>
      <c r="DF227" s="61">
        <f t="shared" si="577"/>
        <v>0</v>
      </c>
      <c r="DG227" s="8"/>
      <c r="DH227" s="8"/>
      <c r="DI227" s="8"/>
      <c r="DJ227" s="61">
        <f t="shared" si="578"/>
        <v>0</v>
      </c>
      <c r="DK227" s="8"/>
      <c r="DL227" s="8"/>
      <c r="DM227" s="8"/>
      <c r="DN227" s="61">
        <f t="shared" si="579"/>
        <v>0</v>
      </c>
      <c r="DO227" s="8"/>
      <c r="DP227" s="8"/>
      <c r="DQ227" s="8"/>
      <c r="DR227" s="61">
        <f t="shared" si="593"/>
        <v>0</v>
      </c>
      <c r="DS227" s="8"/>
      <c r="DT227" s="8"/>
      <c r="DU227" s="8"/>
      <c r="DV227" s="8"/>
      <c r="DW227" s="61">
        <f t="shared" si="538"/>
        <v>0</v>
      </c>
      <c r="DX227" s="8"/>
      <c r="DY227" s="8"/>
      <c r="DZ227" s="8"/>
      <c r="EA227" s="8"/>
      <c r="EB227" s="8"/>
      <c r="EC227" s="8"/>
      <c r="ED227" s="8"/>
      <c r="EE227" s="61">
        <f t="shared" si="594"/>
        <v>0</v>
      </c>
      <c r="EF227" s="8"/>
      <c r="EG227" s="8"/>
      <c r="EH227" s="8"/>
      <c r="EI227" s="8"/>
      <c r="EJ227" s="8"/>
      <c r="EK227" s="8"/>
      <c r="EL227" s="61">
        <f t="shared" si="558"/>
        <v>0</v>
      </c>
      <c r="EM227" s="8"/>
      <c r="EN227" s="8"/>
      <c r="EO227" s="61">
        <f t="shared" si="539"/>
        <v>0</v>
      </c>
      <c r="EP227" s="8"/>
      <c r="EQ227" s="8"/>
      <c r="ER227" s="8"/>
      <c r="ES227" s="8"/>
      <c r="ET227" s="8"/>
      <c r="EU227" s="61">
        <f t="shared" si="559"/>
        <v>0</v>
      </c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61">
        <f t="shared" si="560"/>
        <v>0</v>
      </c>
      <c r="FL227" s="8"/>
      <c r="FM227" s="8"/>
      <c r="FN227" s="61">
        <f t="shared" si="561"/>
        <v>0</v>
      </c>
      <c r="FO227" s="8"/>
      <c r="FP227" s="8"/>
      <c r="FQ227" s="25">
        <f t="shared" ref="FQ227:FQ268" si="630">SUM(FR227:FT227)</f>
        <v>0</v>
      </c>
      <c r="FR227" s="8"/>
      <c r="FS227" s="186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25">
        <f t="shared" ref="GG227:GG268" si="631">SUM(GK227:HS227)-HJ227</f>
        <v>0</v>
      </c>
      <c r="GH227" s="25">
        <f t="shared" si="602"/>
        <v>0</v>
      </c>
      <c r="GI227" s="25">
        <f t="shared" si="603"/>
        <v>0</v>
      </c>
      <c r="GJ227" s="25">
        <f>GM227+GP227+GS227+GV227+GY227+HB227+HE227+HH227+HL227+HO227+HR227</f>
        <v>0</v>
      </c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221"/>
      <c r="HV227" s="239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</row>
    <row r="228" spans="1:256" s="37" customFormat="1" ht="15.95" hidden="1" customHeight="1">
      <c r="A228" s="46"/>
      <c r="B228" s="46">
        <v>9002</v>
      </c>
      <c r="C228" s="47" t="s">
        <v>382</v>
      </c>
      <c r="D228" s="57">
        <f t="shared" si="580"/>
        <v>0</v>
      </c>
      <c r="E228" s="82">
        <f t="shared" si="562"/>
        <v>0</v>
      </c>
      <c r="F228" s="61">
        <f t="shared" si="581"/>
        <v>0</v>
      </c>
      <c r="G228" s="61">
        <f t="shared" si="582"/>
        <v>0</v>
      </c>
      <c r="H228" s="61">
        <f t="shared" si="595"/>
        <v>0</v>
      </c>
      <c r="I228" s="61">
        <f t="shared" si="595"/>
        <v>0</v>
      </c>
      <c r="J228" s="61">
        <f t="shared" si="583"/>
        <v>0</v>
      </c>
      <c r="K228" s="82">
        <f t="shared" si="563"/>
        <v>0</v>
      </c>
      <c r="L228" s="82">
        <f t="shared" si="564"/>
        <v>0</v>
      </c>
      <c r="M228" s="60">
        <f t="shared" si="537"/>
        <v>0</v>
      </c>
      <c r="N228" s="53">
        <f t="shared" si="565"/>
        <v>0</v>
      </c>
      <c r="O228" s="25">
        <f t="shared" si="600"/>
        <v>0</v>
      </c>
      <c r="P228" s="25">
        <f t="shared" si="612"/>
        <v>0</v>
      </c>
      <c r="Q228" s="25">
        <f t="shared" si="613"/>
        <v>0</v>
      </c>
      <c r="R228" s="25">
        <f t="shared" si="613"/>
        <v>0</v>
      </c>
      <c r="S228" s="25">
        <f t="shared" si="614"/>
        <v>0</v>
      </c>
      <c r="T228" s="25">
        <f t="shared" si="615"/>
        <v>0</v>
      </c>
      <c r="U228" s="25">
        <f t="shared" si="616"/>
        <v>0</v>
      </c>
      <c r="V228" s="25">
        <f t="shared" si="617"/>
        <v>0</v>
      </c>
      <c r="W228" s="25">
        <f t="shared" si="618"/>
        <v>0</v>
      </c>
      <c r="X228" s="25">
        <f t="shared" si="619"/>
        <v>0</v>
      </c>
      <c r="Y228" s="25">
        <f t="shared" si="620"/>
        <v>0</v>
      </c>
      <c r="Z228" s="25">
        <f t="shared" si="621"/>
        <v>0</v>
      </c>
      <c r="AA228" s="25">
        <f t="shared" si="621"/>
        <v>0</v>
      </c>
      <c r="AB228" s="25">
        <f t="shared" si="601"/>
        <v>0</v>
      </c>
      <c r="AC228" s="9">
        <f t="shared" si="601"/>
        <v>0</v>
      </c>
      <c r="AD228" s="25">
        <f t="shared" si="622"/>
        <v>0</v>
      </c>
      <c r="AE228" s="53">
        <f t="shared" si="566"/>
        <v>0</v>
      </c>
      <c r="AF228" s="61">
        <f t="shared" si="584"/>
        <v>0</v>
      </c>
      <c r="AG228" s="61">
        <f t="shared" si="585"/>
        <v>0</v>
      </c>
      <c r="AH228" s="53">
        <f t="shared" si="596"/>
        <v>0</v>
      </c>
      <c r="AI228" s="132">
        <f t="shared" si="557"/>
        <v>0</v>
      </c>
      <c r="AJ228" s="82">
        <f t="shared" si="567"/>
        <v>0</v>
      </c>
      <c r="AK228" s="82">
        <f t="shared" si="568"/>
        <v>0</v>
      </c>
      <c r="AL228" s="82">
        <f t="shared" si="569"/>
        <v>0</v>
      </c>
      <c r="AM228" s="82">
        <f t="shared" si="570"/>
        <v>0</v>
      </c>
      <c r="AN228" s="82">
        <f t="shared" si="571"/>
        <v>0</v>
      </c>
      <c r="AO228" s="82">
        <f t="shared" si="572"/>
        <v>0</v>
      </c>
      <c r="AP228" s="82">
        <f t="shared" si="573"/>
        <v>0</v>
      </c>
      <c r="AQ228" s="12">
        <f t="shared" si="597"/>
        <v>0</v>
      </c>
      <c r="AR228" s="30">
        <f t="shared" si="598"/>
        <v>0</v>
      </c>
      <c r="AS228" s="8"/>
      <c r="AT228" s="8"/>
      <c r="AU228" s="8"/>
      <c r="AV228" s="8"/>
      <c r="AW228" s="8"/>
      <c r="AX228" s="8"/>
      <c r="AY228" s="8"/>
      <c r="AZ228" s="8"/>
      <c r="BA228" s="8"/>
      <c r="BB228" s="30">
        <f t="shared" si="599"/>
        <v>0</v>
      </c>
      <c r="BC228" s="8"/>
      <c r="BD228" s="8"/>
      <c r="BE228" s="8"/>
      <c r="BF228" s="30">
        <f t="shared" si="574"/>
        <v>0</v>
      </c>
      <c r="BG228" s="8"/>
      <c r="BH228" s="8"/>
      <c r="BI228" s="8"/>
      <c r="BJ228" s="8"/>
      <c r="BK228" s="8"/>
      <c r="BL228" s="8"/>
      <c r="BM228" s="61">
        <f t="shared" si="586"/>
        <v>0</v>
      </c>
      <c r="BN228" s="8"/>
      <c r="BO228" s="8"/>
      <c r="BP228" s="8"/>
      <c r="BQ228" s="8"/>
      <c r="BR228" s="8"/>
      <c r="BS228" s="8"/>
      <c r="BT228" s="61">
        <f t="shared" si="587"/>
        <v>0</v>
      </c>
      <c r="BU228" s="8"/>
      <c r="BV228" s="8"/>
      <c r="BW228" s="61">
        <f t="shared" si="588"/>
        <v>0</v>
      </c>
      <c r="BX228" s="8"/>
      <c r="BY228" s="8"/>
      <c r="BZ228" s="8"/>
      <c r="CA228" s="8"/>
      <c r="CB228" s="61">
        <f t="shared" si="589"/>
        <v>0</v>
      </c>
      <c r="CC228" s="8"/>
      <c r="CD228" s="8"/>
      <c r="CE228" s="8"/>
      <c r="CF228" s="8"/>
      <c r="CG228" s="61">
        <f t="shared" si="590"/>
        <v>0</v>
      </c>
      <c r="CH228" s="8"/>
      <c r="CI228" s="8"/>
      <c r="CJ228" s="8"/>
      <c r="CK228" s="8"/>
      <c r="CL228" s="61">
        <f t="shared" si="591"/>
        <v>0</v>
      </c>
      <c r="CM228" s="8"/>
      <c r="CN228" s="8"/>
      <c r="CO228" s="8"/>
      <c r="CP228" s="8"/>
      <c r="CQ228" s="8"/>
      <c r="CR228" s="61">
        <f t="shared" si="592"/>
        <v>0</v>
      </c>
      <c r="CS228" s="8"/>
      <c r="CT228" s="8"/>
      <c r="CU228" s="8"/>
      <c r="CV228" s="8"/>
      <c r="CW228" s="61">
        <f t="shared" si="575"/>
        <v>0</v>
      </c>
      <c r="CX228" s="8"/>
      <c r="CY228" s="8"/>
      <c r="CZ228" s="8"/>
      <c r="DA228" s="8"/>
      <c r="DB228" s="61">
        <f t="shared" si="576"/>
        <v>0</v>
      </c>
      <c r="DC228" s="8"/>
      <c r="DD228" s="8"/>
      <c r="DE228" s="8"/>
      <c r="DF228" s="61">
        <f t="shared" si="577"/>
        <v>0</v>
      </c>
      <c r="DG228" s="8"/>
      <c r="DH228" s="8"/>
      <c r="DI228" s="8"/>
      <c r="DJ228" s="61">
        <f t="shared" si="578"/>
        <v>0</v>
      </c>
      <c r="DK228" s="8"/>
      <c r="DL228" s="8"/>
      <c r="DM228" s="8"/>
      <c r="DN228" s="61">
        <f t="shared" si="579"/>
        <v>0</v>
      </c>
      <c r="DO228" s="8"/>
      <c r="DP228" s="8"/>
      <c r="DQ228" s="8"/>
      <c r="DR228" s="61">
        <f t="shared" si="593"/>
        <v>0</v>
      </c>
      <c r="DS228" s="8"/>
      <c r="DT228" s="8"/>
      <c r="DU228" s="8"/>
      <c r="DV228" s="8"/>
      <c r="DW228" s="61">
        <f t="shared" si="538"/>
        <v>0</v>
      </c>
      <c r="DX228" s="8"/>
      <c r="DY228" s="8"/>
      <c r="DZ228" s="8"/>
      <c r="EA228" s="8"/>
      <c r="EB228" s="8"/>
      <c r="EC228" s="8"/>
      <c r="ED228" s="8"/>
      <c r="EE228" s="61">
        <f t="shared" si="594"/>
        <v>0</v>
      </c>
      <c r="EF228" s="8"/>
      <c r="EG228" s="8"/>
      <c r="EH228" s="8"/>
      <c r="EI228" s="8"/>
      <c r="EJ228" s="8"/>
      <c r="EK228" s="8"/>
      <c r="EL228" s="61">
        <f t="shared" si="558"/>
        <v>0</v>
      </c>
      <c r="EM228" s="8"/>
      <c r="EN228" s="8"/>
      <c r="EO228" s="61">
        <f t="shared" si="539"/>
        <v>0</v>
      </c>
      <c r="EP228" s="8"/>
      <c r="EQ228" s="8"/>
      <c r="ER228" s="8"/>
      <c r="ES228" s="8"/>
      <c r="ET228" s="8"/>
      <c r="EU228" s="61">
        <f t="shared" si="559"/>
        <v>0</v>
      </c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61">
        <f t="shared" si="560"/>
        <v>0</v>
      </c>
      <c r="FL228" s="8"/>
      <c r="FM228" s="8"/>
      <c r="FN228" s="61">
        <f t="shared" si="561"/>
        <v>0</v>
      </c>
      <c r="FO228" s="8"/>
      <c r="FP228" s="8"/>
      <c r="FQ228" s="25">
        <f t="shared" si="630"/>
        <v>0</v>
      </c>
      <c r="FR228" s="8"/>
      <c r="FS228" s="186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25">
        <f t="shared" si="631"/>
        <v>0</v>
      </c>
      <c r="GH228" s="25">
        <f t="shared" si="602"/>
        <v>0</v>
      </c>
      <c r="GI228" s="25">
        <f t="shared" si="603"/>
        <v>0</v>
      </c>
      <c r="GJ228" s="25">
        <f>GM228+GP228+GS228+GV228+GY228+HB228+HE228+HH228+HL228+HO228+HR228</f>
        <v>0</v>
      </c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221"/>
      <c r="HV228" s="239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</row>
    <row r="229" spans="1:256" s="37" customFormat="1" ht="15.95" hidden="1" customHeight="1">
      <c r="A229" s="46"/>
      <c r="B229" s="46">
        <v>9003</v>
      </c>
      <c r="C229" s="47" t="s">
        <v>432</v>
      </c>
      <c r="D229" s="57">
        <f t="shared" si="580"/>
        <v>37098000</v>
      </c>
      <c r="E229" s="82">
        <f t="shared" si="562"/>
        <v>37098000</v>
      </c>
      <c r="F229" s="61">
        <f t="shared" si="581"/>
        <v>0</v>
      </c>
      <c r="G229" s="61">
        <f t="shared" si="582"/>
        <v>29500000</v>
      </c>
      <c r="H229" s="61">
        <f t="shared" si="595"/>
        <v>0</v>
      </c>
      <c r="I229" s="61">
        <f t="shared" si="595"/>
        <v>0</v>
      </c>
      <c r="J229" s="61">
        <f t="shared" si="583"/>
        <v>0</v>
      </c>
      <c r="K229" s="82">
        <f t="shared" si="563"/>
        <v>0</v>
      </c>
      <c r="L229" s="82">
        <f t="shared" si="564"/>
        <v>7598000</v>
      </c>
      <c r="M229" s="60">
        <f t="shared" si="537"/>
        <v>0</v>
      </c>
      <c r="N229" s="53">
        <f t="shared" si="565"/>
        <v>0</v>
      </c>
      <c r="O229" s="25">
        <f t="shared" si="600"/>
        <v>0</v>
      </c>
      <c r="P229" s="25">
        <f t="shared" si="612"/>
        <v>0</v>
      </c>
      <c r="Q229" s="25">
        <f t="shared" si="613"/>
        <v>0</v>
      </c>
      <c r="R229" s="25">
        <f t="shared" si="613"/>
        <v>0</v>
      </c>
      <c r="S229" s="25">
        <f t="shared" si="614"/>
        <v>0</v>
      </c>
      <c r="T229" s="25">
        <f t="shared" si="615"/>
        <v>0</v>
      </c>
      <c r="U229" s="25">
        <f t="shared" si="616"/>
        <v>0</v>
      </c>
      <c r="V229" s="25">
        <f t="shared" si="617"/>
        <v>0</v>
      </c>
      <c r="W229" s="25">
        <f t="shared" si="618"/>
        <v>0</v>
      </c>
      <c r="X229" s="25">
        <f t="shared" si="619"/>
        <v>0</v>
      </c>
      <c r="Y229" s="25">
        <f t="shared" si="620"/>
        <v>0</v>
      </c>
      <c r="Z229" s="25">
        <f t="shared" si="621"/>
        <v>0</v>
      </c>
      <c r="AA229" s="25">
        <f t="shared" si="621"/>
        <v>0</v>
      </c>
      <c r="AB229" s="25">
        <f t="shared" si="601"/>
        <v>0</v>
      </c>
      <c r="AC229" s="9">
        <f t="shared" si="601"/>
        <v>0</v>
      </c>
      <c r="AD229" s="25">
        <f t="shared" si="622"/>
        <v>0</v>
      </c>
      <c r="AE229" s="53">
        <f t="shared" si="566"/>
        <v>0</v>
      </c>
      <c r="AF229" s="61">
        <f t="shared" si="584"/>
        <v>0</v>
      </c>
      <c r="AG229" s="61">
        <f t="shared" si="585"/>
        <v>0</v>
      </c>
      <c r="AH229" s="53">
        <f t="shared" si="596"/>
        <v>0</v>
      </c>
      <c r="AI229" s="132">
        <f t="shared" si="557"/>
        <v>0</v>
      </c>
      <c r="AJ229" s="82">
        <f t="shared" si="567"/>
        <v>0</v>
      </c>
      <c r="AK229" s="82">
        <f t="shared" si="568"/>
        <v>0</v>
      </c>
      <c r="AL229" s="82">
        <f t="shared" si="569"/>
        <v>0</v>
      </c>
      <c r="AM229" s="82">
        <f t="shared" si="570"/>
        <v>0</v>
      </c>
      <c r="AN229" s="82">
        <f t="shared" si="571"/>
        <v>0</v>
      </c>
      <c r="AO229" s="82">
        <f t="shared" si="572"/>
        <v>0</v>
      </c>
      <c r="AP229" s="82">
        <f t="shared" si="573"/>
        <v>0</v>
      </c>
      <c r="AQ229" s="12">
        <f t="shared" si="597"/>
        <v>0</v>
      </c>
      <c r="AR229" s="30">
        <f t="shared" si="598"/>
        <v>0</v>
      </c>
      <c r="AS229" s="8"/>
      <c r="AT229" s="8"/>
      <c r="AU229" s="8"/>
      <c r="AV229" s="8"/>
      <c r="AW229" s="8"/>
      <c r="AX229" s="8"/>
      <c r="AY229" s="8"/>
      <c r="AZ229" s="8"/>
      <c r="BA229" s="8"/>
      <c r="BB229" s="30">
        <f t="shared" si="599"/>
        <v>0</v>
      </c>
      <c r="BC229" s="8"/>
      <c r="BD229" s="8"/>
      <c r="BE229" s="8"/>
      <c r="BF229" s="30">
        <f t="shared" si="574"/>
        <v>29500000</v>
      </c>
      <c r="BG229" s="8">
        <v>29500000</v>
      </c>
      <c r="BH229" s="8"/>
      <c r="BI229" s="8"/>
      <c r="BJ229" s="8"/>
      <c r="BK229" s="8"/>
      <c r="BL229" s="8"/>
      <c r="BM229" s="61">
        <f t="shared" si="586"/>
        <v>0</v>
      </c>
      <c r="BN229" s="8"/>
      <c r="BO229" s="8"/>
      <c r="BP229" s="8"/>
      <c r="BQ229" s="8"/>
      <c r="BR229" s="8"/>
      <c r="BS229" s="8"/>
      <c r="BT229" s="61">
        <f t="shared" si="587"/>
        <v>0</v>
      </c>
      <c r="BU229" s="8"/>
      <c r="BV229" s="8"/>
      <c r="BW229" s="61">
        <f t="shared" si="588"/>
        <v>0</v>
      </c>
      <c r="BX229" s="8"/>
      <c r="BY229" s="8"/>
      <c r="BZ229" s="8"/>
      <c r="CA229" s="8"/>
      <c r="CB229" s="61">
        <f t="shared" si="589"/>
        <v>0</v>
      </c>
      <c r="CC229" s="8"/>
      <c r="CD229" s="8"/>
      <c r="CE229" s="8"/>
      <c r="CF229" s="8"/>
      <c r="CG229" s="61">
        <f t="shared" si="590"/>
        <v>0</v>
      </c>
      <c r="CH229" s="8"/>
      <c r="CI229" s="8"/>
      <c r="CJ229" s="8"/>
      <c r="CK229" s="8"/>
      <c r="CL229" s="61">
        <f t="shared" si="591"/>
        <v>0</v>
      </c>
      <c r="CM229" s="8"/>
      <c r="CN229" s="8"/>
      <c r="CO229" s="8"/>
      <c r="CP229" s="8"/>
      <c r="CQ229" s="8"/>
      <c r="CR229" s="61">
        <f t="shared" si="592"/>
        <v>0</v>
      </c>
      <c r="CS229" s="8"/>
      <c r="CT229" s="8"/>
      <c r="CU229" s="8"/>
      <c r="CV229" s="8"/>
      <c r="CW229" s="61">
        <f t="shared" si="575"/>
        <v>0</v>
      </c>
      <c r="CX229" s="8"/>
      <c r="CY229" s="8"/>
      <c r="CZ229" s="8"/>
      <c r="DA229" s="8"/>
      <c r="DB229" s="61">
        <f t="shared" si="576"/>
        <v>0</v>
      </c>
      <c r="DC229" s="8"/>
      <c r="DD229" s="8"/>
      <c r="DE229" s="8"/>
      <c r="DF229" s="61">
        <f t="shared" si="577"/>
        <v>0</v>
      </c>
      <c r="DG229" s="8"/>
      <c r="DH229" s="8"/>
      <c r="DI229" s="8"/>
      <c r="DJ229" s="61">
        <f t="shared" si="578"/>
        <v>0</v>
      </c>
      <c r="DK229" s="8"/>
      <c r="DL229" s="8"/>
      <c r="DM229" s="8"/>
      <c r="DN229" s="61">
        <f t="shared" si="579"/>
        <v>0</v>
      </c>
      <c r="DO229" s="8"/>
      <c r="DP229" s="8"/>
      <c r="DQ229" s="8"/>
      <c r="DR229" s="61">
        <f t="shared" si="593"/>
        <v>0</v>
      </c>
      <c r="DS229" s="8"/>
      <c r="DT229" s="8"/>
      <c r="DU229" s="8"/>
      <c r="DV229" s="8"/>
      <c r="DW229" s="61">
        <f t="shared" si="538"/>
        <v>0</v>
      </c>
      <c r="DX229" s="8"/>
      <c r="DY229" s="8"/>
      <c r="DZ229" s="8"/>
      <c r="EA229" s="8"/>
      <c r="EB229" s="8"/>
      <c r="EC229" s="8"/>
      <c r="ED229" s="8"/>
      <c r="EE229" s="61">
        <f t="shared" si="594"/>
        <v>0</v>
      </c>
      <c r="EF229" s="8"/>
      <c r="EG229" s="8"/>
      <c r="EH229" s="8"/>
      <c r="EI229" s="8"/>
      <c r="EJ229" s="8"/>
      <c r="EK229" s="8"/>
      <c r="EL229" s="61">
        <f t="shared" si="558"/>
        <v>0</v>
      </c>
      <c r="EM229" s="8"/>
      <c r="EN229" s="8"/>
      <c r="EO229" s="61">
        <f t="shared" si="539"/>
        <v>0</v>
      </c>
      <c r="EP229" s="8"/>
      <c r="EQ229" s="8"/>
      <c r="ER229" s="8"/>
      <c r="ES229" s="8"/>
      <c r="ET229" s="8"/>
      <c r="EU229" s="61">
        <f t="shared" si="559"/>
        <v>0</v>
      </c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61">
        <f t="shared" si="560"/>
        <v>0</v>
      </c>
      <c r="FL229" s="8"/>
      <c r="FM229" s="8"/>
      <c r="FN229" s="61">
        <f t="shared" si="561"/>
        <v>0</v>
      </c>
      <c r="FO229" s="8"/>
      <c r="FP229" s="8"/>
      <c r="FQ229" s="25">
        <f t="shared" si="630"/>
        <v>598000</v>
      </c>
      <c r="FR229" s="8">
        <v>598000</v>
      </c>
      <c r="FS229" s="186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25">
        <f t="shared" si="631"/>
        <v>7000000</v>
      </c>
      <c r="GH229" s="25">
        <f t="shared" si="602"/>
        <v>7000000</v>
      </c>
      <c r="GI229" s="25">
        <f t="shared" si="603"/>
        <v>0</v>
      </c>
      <c r="GJ229" s="25">
        <f>GM229+GP229+GS229+GV229+GY229+HB229+HE229+HH229+HL229+HO229+HR229</f>
        <v>0</v>
      </c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>
        <v>1000000</v>
      </c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>
        <v>6000000</v>
      </c>
      <c r="HT229" s="8"/>
      <c r="HU229" s="221"/>
      <c r="HV229" s="239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</row>
    <row r="230" spans="1:256" s="37" customFormat="1" ht="15.95" hidden="1" customHeight="1">
      <c r="A230" s="46"/>
      <c r="B230" s="46">
        <v>9004</v>
      </c>
      <c r="C230" s="47" t="s">
        <v>79</v>
      </c>
      <c r="D230" s="57">
        <f t="shared" si="580"/>
        <v>0</v>
      </c>
      <c r="E230" s="82">
        <f t="shared" si="562"/>
        <v>0</v>
      </c>
      <c r="F230" s="61">
        <f t="shared" si="581"/>
        <v>0</v>
      </c>
      <c r="G230" s="61">
        <f t="shared" si="582"/>
        <v>0</v>
      </c>
      <c r="H230" s="61">
        <f t="shared" si="595"/>
        <v>0</v>
      </c>
      <c r="I230" s="61">
        <f t="shared" si="595"/>
        <v>0</v>
      </c>
      <c r="J230" s="61">
        <f t="shared" si="583"/>
        <v>0</v>
      </c>
      <c r="K230" s="82">
        <f t="shared" si="563"/>
        <v>0</v>
      </c>
      <c r="L230" s="82">
        <f t="shared" si="564"/>
        <v>0</v>
      </c>
      <c r="M230" s="60">
        <f t="shared" si="537"/>
        <v>0</v>
      </c>
      <c r="N230" s="53">
        <f t="shared" si="565"/>
        <v>0</v>
      </c>
      <c r="O230" s="25">
        <f t="shared" si="600"/>
        <v>0</v>
      </c>
      <c r="P230" s="25">
        <f t="shared" si="612"/>
        <v>0</v>
      </c>
      <c r="Q230" s="25">
        <f t="shared" si="613"/>
        <v>0</v>
      </c>
      <c r="R230" s="25">
        <f t="shared" si="613"/>
        <v>0</v>
      </c>
      <c r="S230" s="25">
        <f t="shared" si="614"/>
        <v>0</v>
      </c>
      <c r="T230" s="25">
        <f t="shared" si="615"/>
        <v>0</v>
      </c>
      <c r="U230" s="25">
        <f t="shared" si="616"/>
        <v>0</v>
      </c>
      <c r="V230" s="25">
        <f t="shared" si="617"/>
        <v>0</v>
      </c>
      <c r="W230" s="25">
        <f t="shared" si="618"/>
        <v>0</v>
      </c>
      <c r="X230" s="25">
        <f t="shared" si="619"/>
        <v>0</v>
      </c>
      <c r="Y230" s="25">
        <f t="shared" si="620"/>
        <v>0</v>
      </c>
      <c r="Z230" s="25">
        <f t="shared" si="621"/>
        <v>0</v>
      </c>
      <c r="AA230" s="25">
        <f t="shared" si="621"/>
        <v>0</v>
      </c>
      <c r="AB230" s="25">
        <f t="shared" si="601"/>
        <v>0</v>
      </c>
      <c r="AC230" s="9">
        <f t="shared" si="601"/>
        <v>0</v>
      </c>
      <c r="AD230" s="25">
        <f t="shared" si="622"/>
        <v>0</v>
      </c>
      <c r="AE230" s="53">
        <f t="shared" si="566"/>
        <v>0</v>
      </c>
      <c r="AF230" s="61">
        <f t="shared" si="584"/>
        <v>0</v>
      </c>
      <c r="AG230" s="61">
        <f t="shared" si="585"/>
        <v>0</v>
      </c>
      <c r="AH230" s="53">
        <f t="shared" si="596"/>
        <v>0</v>
      </c>
      <c r="AI230" s="132">
        <f t="shared" si="557"/>
        <v>0</v>
      </c>
      <c r="AJ230" s="82">
        <f t="shared" si="567"/>
        <v>0</v>
      </c>
      <c r="AK230" s="82">
        <f t="shared" si="568"/>
        <v>0</v>
      </c>
      <c r="AL230" s="82">
        <f t="shared" si="569"/>
        <v>0</v>
      </c>
      <c r="AM230" s="82">
        <f t="shared" si="570"/>
        <v>0</v>
      </c>
      <c r="AN230" s="82">
        <f t="shared" si="571"/>
        <v>0</v>
      </c>
      <c r="AO230" s="82">
        <f t="shared" si="572"/>
        <v>0</v>
      </c>
      <c r="AP230" s="82">
        <f t="shared" si="573"/>
        <v>0</v>
      </c>
      <c r="AQ230" s="12">
        <f t="shared" si="597"/>
        <v>0</v>
      </c>
      <c r="AR230" s="30">
        <f t="shared" si="598"/>
        <v>0</v>
      </c>
      <c r="AS230" s="8"/>
      <c r="AT230" s="8"/>
      <c r="AU230" s="8"/>
      <c r="AV230" s="8"/>
      <c r="AW230" s="8"/>
      <c r="AX230" s="8"/>
      <c r="AY230" s="8"/>
      <c r="AZ230" s="8"/>
      <c r="BA230" s="8"/>
      <c r="BB230" s="30">
        <f t="shared" si="599"/>
        <v>0</v>
      </c>
      <c r="BC230" s="8"/>
      <c r="BD230" s="8"/>
      <c r="BE230" s="8"/>
      <c r="BF230" s="30">
        <f t="shared" si="574"/>
        <v>0</v>
      </c>
      <c r="BG230" s="8"/>
      <c r="BH230" s="8"/>
      <c r="BI230" s="8"/>
      <c r="BJ230" s="8"/>
      <c r="BK230" s="8"/>
      <c r="BL230" s="8"/>
      <c r="BM230" s="61">
        <f t="shared" si="586"/>
        <v>0</v>
      </c>
      <c r="BN230" s="8"/>
      <c r="BO230" s="8"/>
      <c r="BP230" s="8"/>
      <c r="BQ230" s="8"/>
      <c r="BR230" s="8"/>
      <c r="BS230" s="8"/>
      <c r="BT230" s="61">
        <f t="shared" si="587"/>
        <v>0</v>
      </c>
      <c r="BU230" s="8"/>
      <c r="BV230" s="8"/>
      <c r="BW230" s="61">
        <f t="shared" si="588"/>
        <v>0</v>
      </c>
      <c r="BX230" s="8"/>
      <c r="BY230" s="8"/>
      <c r="BZ230" s="8"/>
      <c r="CA230" s="8"/>
      <c r="CB230" s="61">
        <f t="shared" si="589"/>
        <v>0</v>
      </c>
      <c r="CC230" s="8"/>
      <c r="CD230" s="8"/>
      <c r="CE230" s="8"/>
      <c r="CF230" s="8"/>
      <c r="CG230" s="61">
        <f t="shared" si="590"/>
        <v>0</v>
      </c>
      <c r="CH230" s="8"/>
      <c r="CI230" s="8"/>
      <c r="CJ230" s="8"/>
      <c r="CK230" s="8"/>
      <c r="CL230" s="61">
        <f t="shared" si="591"/>
        <v>0</v>
      </c>
      <c r="CM230" s="8"/>
      <c r="CN230" s="8"/>
      <c r="CO230" s="8"/>
      <c r="CP230" s="8"/>
      <c r="CQ230" s="8"/>
      <c r="CR230" s="61">
        <f t="shared" si="592"/>
        <v>0</v>
      </c>
      <c r="CS230" s="8"/>
      <c r="CT230" s="8"/>
      <c r="CU230" s="8"/>
      <c r="CV230" s="8"/>
      <c r="CW230" s="61">
        <f t="shared" si="575"/>
        <v>0</v>
      </c>
      <c r="CX230" s="8"/>
      <c r="CY230" s="8"/>
      <c r="CZ230" s="8"/>
      <c r="DA230" s="8"/>
      <c r="DB230" s="61">
        <f t="shared" si="576"/>
        <v>0</v>
      </c>
      <c r="DC230" s="8"/>
      <c r="DD230" s="8"/>
      <c r="DE230" s="8"/>
      <c r="DF230" s="61">
        <f t="shared" si="577"/>
        <v>0</v>
      </c>
      <c r="DG230" s="8"/>
      <c r="DH230" s="8"/>
      <c r="DI230" s="8"/>
      <c r="DJ230" s="61">
        <f t="shared" si="578"/>
        <v>0</v>
      </c>
      <c r="DK230" s="8"/>
      <c r="DL230" s="8"/>
      <c r="DM230" s="8"/>
      <c r="DN230" s="61">
        <f t="shared" si="579"/>
        <v>0</v>
      </c>
      <c r="DO230" s="8"/>
      <c r="DP230" s="8"/>
      <c r="DQ230" s="8"/>
      <c r="DR230" s="61">
        <f t="shared" si="593"/>
        <v>0</v>
      </c>
      <c r="DS230" s="8"/>
      <c r="DT230" s="8"/>
      <c r="DU230" s="8"/>
      <c r="DV230" s="8"/>
      <c r="DW230" s="61">
        <f t="shared" si="538"/>
        <v>0</v>
      </c>
      <c r="DX230" s="8"/>
      <c r="DY230" s="8"/>
      <c r="DZ230" s="8"/>
      <c r="EA230" s="8"/>
      <c r="EB230" s="8"/>
      <c r="EC230" s="8"/>
      <c r="ED230" s="8"/>
      <c r="EE230" s="61">
        <f t="shared" si="594"/>
        <v>0</v>
      </c>
      <c r="EF230" s="8"/>
      <c r="EG230" s="8"/>
      <c r="EH230" s="8"/>
      <c r="EI230" s="8"/>
      <c r="EJ230" s="8"/>
      <c r="EK230" s="8"/>
      <c r="EL230" s="61">
        <f t="shared" si="558"/>
        <v>0</v>
      </c>
      <c r="EM230" s="8"/>
      <c r="EN230" s="8"/>
      <c r="EO230" s="61">
        <f t="shared" si="539"/>
        <v>0</v>
      </c>
      <c r="EP230" s="8"/>
      <c r="EQ230" s="8"/>
      <c r="ER230" s="8"/>
      <c r="ES230" s="8"/>
      <c r="ET230" s="8"/>
      <c r="EU230" s="61">
        <f t="shared" si="559"/>
        <v>0</v>
      </c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61">
        <f t="shared" si="560"/>
        <v>0</v>
      </c>
      <c r="FL230" s="8"/>
      <c r="FM230" s="8"/>
      <c r="FN230" s="61">
        <f t="shared" si="561"/>
        <v>0</v>
      </c>
      <c r="FO230" s="8"/>
      <c r="FP230" s="8"/>
      <c r="FQ230" s="25">
        <f t="shared" si="630"/>
        <v>0</v>
      </c>
      <c r="FR230" s="8"/>
      <c r="FS230" s="186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25">
        <f t="shared" si="631"/>
        <v>0</v>
      </c>
      <c r="GH230" s="25">
        <f t="shared" si="602"/>
        <v>0</v>
      </c>
      <c r="GI230" s="25">
        <f t="shared" si="603"/>
        <v>0</v>
      </c>
      <c r="GJ230" s="25">
        <f>GM230+GP230+GS230+GV230+GY230+HB230+HE230+HH230+HL230+HO230+HR230</f>
        <v>0</v>
      </c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221"/>
      <c r="HV230" s="239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</row>
    <row r="231" spans="1:256" s="37" customFormat="1" ht="15.95" hidden="1" customHeight="1">
      <c r="A231" s="46"/>
      <c r="B231" s="46">
        <v>9049</v>
      </c>
      <c r="C231" s="47" t="s">
        <v>395</v>
      </c>
      <c r="D231" s="57">
        <f t="shared" si="580"/>
        <v>598000</v>
      </c>
      <c r="E231" s="82">
        <f t="shared" si="562"/>
        <v>598000</v>
      </c>
      <c r="F231" s="61">
        <f t="shared" si="581"/>
        <v>0</v>
      </c>
      <c r="G231" s="61">
        <f t="shared" si="582"/>
        <v>0</v>
      </c>
      <c r="H231" s="61">
        <f t="shared" si="595"/>
        <v>0</v>
      </c>
      <c r="I231" s="61">
        <f t="shared" si="595"/>
        <v>0</v>
      </c>
      <c r="J231" s="61">
        <f t="shared" si="583"/>
        <v>0</v>
      </c>
      <c r="K231" s="82">
        <f t="shared" si="563"/>
        <v>598000</v>
      </c>
      <c r="L231" s="82">
        <f t="shared" si="564"/>
        <v>0</v>
      </c>
      <c r="M231" s="60">
        <f t="shared" si="537"/>
        <v>0</v>
      </c>
      <c r="N231" s="53">
        <f t="shared" si="565"/>
        <v>0</v>
      </c>
      <c r="O231" s="25">
        <f t="shared" si="600"/>
        <v>0</v>
      </c>
      <c r="P231" s="25">
        <f t="shared" si="612"/>
        <v>0</v>
      </c>
      <c r="Q231" s="25">
        <f t="shared" si="613"/>
        <v>0</v>
      </c>
      <c r="R231" s="25">
        <f t="shared" si="613"/>
        <v>0</v>
      </c>
      <c r="S231" s="25">
        <f t="shared" si="614"/>
        <v>0</v>
      </c>
      <c r="T231" s="25">
        <f t="shared" si="615"/>
        <v>0</v>
      </c>
      <c r="U231" s="25">
        <f t="shared" si="616"/>
        <v>0</v>
      </c>
      <c r="V231" s="25">
        <f t="shared" si="617"/>
        <v>0</v>
      </c>
      <c r="W231" s="25">
        <f t="shared" si="618"/>
        <v>0</v>
      </c>
      <c r="X231" s="25">
        <f t="shared" si="619"/>
        <v>0</v>
      </c>
      <c r="Y231" s="25">
        <f t="shared" si="620"/>
        <v>0</v>
      </c>
      <c r="Z231" s="25">
        <f t="shared" si="621"/>
        <v>0</v>
      </c>
      <c r="AA231" s="25">
        <f t="shared" si="621"/>
        <v>0</v>
      </c>
      <c r="AB231" s="25">
        <f t="shared" si="601"/>
        <v>0</v>
      </c>
      <c r="AC231" s="9">
        <f t="shared" si="601"/>
        <v>0</v>
      </c>
      <c r="AD231" s="25">
        <f t="shared" si="622"/>
        <v>0</v>
      </c>
      <c r="AE231" s="53">
        <f t="shared" si="566"/>
        <v>0</v>
      </c>
      <c r="AF231" s="61">
        <f t="shared" si="584"/>
        <v>0</v>
      </c>
      <c r="AG231" s="61">
        <f t="shared" si="585"/>
        <v>0</v>
      </c>
      <c r="AH231" s="53">
        <f t="shared" si="596"/>
        <v>0</v>
      </c>
      <c r="AI231" s="132">
        <f t="shared" si="557"/>
        <v>0</v>
      </c>
      <c r="AJ231" s="82">
        <f t="shared" si="567"/>
        <v>0</v>
      </c>
      <c r="AK231" s="82">
        <f t="shared" si="568"/>
        <v>0</v>
      </c>
      <c r="AL231" s="82">
        <f t="shared" si="569"/>
        <v>0</v>
      </c>
      <c r="AM231" s="82">
        <f t="shared" si="570"/>
        <v>0</v>
      </c>
      <c r="AN231" s="82">
        <f t="shared" si="571"/>
        <v>0</v>
      </c>
      <c r="AO231" s="82">
        <f t="shared" si="572"/>
        <v>0</v>
      </c>
      <c r="AP231" s="82">
        <f t="shared" si="573"/>
        <v>0</v>
      </c>
      <c r="AQ231" s="12">
        <f t="shared" si="597"/>
        <v>0</v>
      </c>
      <c r="AR231" s="30">
        <f t="shared" si="598"/>
        <v>0</v>
      </c>
      <c r="AS231" s="8"/>
      <c r="AT231" s="8"/>
      <c r="AU231" s="8"/>
      <c r="AV231" s="8"/>
      <c r="AW231" s="8"/>
      <c r="AX231" s="8"/>
      <c r="AY231" s="8"/>
      <c r="AZ231" s="8"/>
      <c r="BA231" s="8"/>
      <c r="BB231" s="30">
        <f t="shared" si="599"/>
        <v>0</v>
      </c>
      <c r="BC231" s="8"/>
      <c r="BD231" s="8"/>
      <c r="BE231" s="8"/>
      <c r="BF231" s="30">
        <f t="shared" si="574"/>
        <v>0</v>
      </c>
      <c r="BG231" s="8"/>
      <c r="BH231" s="8"/>
      <c r="BI231" s="8"/>
      <c r="BJ231" s="8"/>
      <c r="BK231" s="8"/>
      <c r="BL231" s="8"/>
      <c r="BM231" s="61">
        <f t="shared" si="586"/>
        <v>0</v>
      </c>
      <c r="BN231" s="8"/>
      <c r="BO231" s="8"/>
      <c r="BP231" s="8"/>
      <c r="BQ231" s="8"/>
      <c r="BR231" s="8"/>
      <c r="BS231" s="8"/>
      <c r="BT231" s="61">
        <f t="shared" si="587"/>
        <v>0</v>
      </c>
      <c r="BU231" s="8"/>
      <c r="BV231" s="8"/>
      <c r="BW231" s="61">
        <f t="shared" si="588"/>
        <v>0</v>
      </c>
      <c r="BX231" s="8"/>
      <c r="BY231" s="8"/>
      <c r="BZ231" s="8"/>
      <c r="CA231" s="8"/>
      <c r="CB231" s="61">
        <f t="shared" si="589"/>
        <v>0</v>
      </c>
      <c r="CC231" s="8"/>
      <c r="CD231" s="8"/>
      <c r="CE231" s="8"/>
      <c r="CF231" s="8"/>
      <c r="CG231" s="61">
        <f t="shared" si="590"/>
        <v>0</v>
      </c>
      <c r="CH231" s="8"/>
      <c r="CI231" s="8"/>
      <c r="CJ231" s="8"/>
      <c r="CK231" s="8"/>
      <c r="CL231" s="61">
        <f t="shared" si="591"/>
        <v>0</v>
      </c>
      <c r="CM231" s="8"/>
      <c r="CN231" s="8"/>
      <c r="CO231" s="8"/>
      <c r="CP231" s="8"/>
      <c r="CQ231" s="8"/>
      <c r="CR231" s="61">
        <f t="shared" si="592"/>
        <v>0</v>
      </c>
      <c r="CS231" s="8"/>
      <c r="CT231" s="8"/>
      <c r="CU231" s="8"/>
      <c r="CV231" s="8"/>
      <c r="CW231" s="61">
        <f t="shared" si="575"/>
        <v>0</v>
      </c>
      <c r="CX231" s="8"/>
      <c r="CY231" s="8"/>
      <c r="CZ231" s="8"/>
      <c r="DA231" s="8"/>
      <c r="DB231" s="61">
        <f t="shared" si="576"/>
        <v>0</v>
      </c>
      <c r="DC231" s="8"/>
      <c r="DD231" s="8"/>
      <c r="DE231" s="8"/>
      <c r="DF231" s="61">
        <f t="shared" si="577"/>
        <v>0</v>
      </c>
      <c r="DG231" s="8"/>
      <c r="DH231" s="8"/>
      <c r="DI231" s="8"/>
      <c r="DJ231" s="61">
        <f t="shared" si="578"/>
        <v>0</v>
      </c>
      <c r="DK231" s="8"/>
      <c r="DL231" s="8"/>
      <c r="DM231" s="8"/>
      <c r="DN231" s="61">
        <f t="shared" si="579"/>
        <v>0</v>
      </c>
      <c r="DO231" s="8"/>
      <c r="DP231" s="8"/>
      <c r="DQ231" s="8"/>
      <c r="DR231" s="61">
        <f t="shared" si="593"/>
        <v>0</v>
      </c>
      <c r="DS231" s="8"/>
      <c r="DT231" s="8"/>
      <c r="DU231" s="8"/>
      <c r="DV231" s="8"/>
      <c r="DW231" s="61">
        <f t="shared" si="538"/>
        <v>0</v>
      </c>
      <c r="DX231" s="8"/>
      <c r="DY231" s="8"/>
      <c r="DZ231" s="8"/>
      <c r="EA231" s="8"/>
      <c r="EB231" s="8"/>
      <c r="EC231" s="8"/>
      <c r="ED231" s="8"/>
      <c r="EE231" s="61">
        <f t="shared" si="594"/>
        <v>0</v>
      </c>
      <c r="EF231" s="8"/>
      <c r="EG231" s="8"/>
      <c r="EH231" s="8"/>
      <c r="EI231" s="8"/>
      <c r="EJ231" s="8"/>
      <c r="EK231" s="8"/>
      <c r="EL231" s="61">
        <f t="shared" si="558"/>
        <v>0</v>
      </c>
      <c r="EM231" s="8"/>
      <c r="EN231" s="8"/>
      <c r="EO231" s="61">
        <f t="shared" si="539"/>
        <v>0</v>
      </c>
      <c r="EP231" s="8"/>
      <c r="EQ231" s="8"/>
      <c r="ER231" s="8"/>
      <c r="ES231" s="8"/>
      <c r="ET231" s="8"/>
      <c r="EU231" s="61">
        <f t="shared" si="559"/>
        <v>0</v>
      </c>
      <c r="EV231" s="8"/>
      <c r="EW231" s="8"/>
      <c r="EX231" s="8"/>
      <c r="EY231" s="8"/>
      <c r="EZ231" s="8"/>
      <c r="FA231" s="8">
        <v>598000</v>
      </c>
      <c r="FB231" s="8"/>
      <c r="FC231" s="8"/>
      <c r="FD231" s="8"/>
      <c r="FE231" s="8"/>
      <c r="FF231" s="8"/>
      <c r="FG231" s="8"/>
      <c r="FH231" s="8"/>
      <c r="FI231" s="8"/>
      <c r="FJ231" s="8"/>
      <c r="FK231" s="61">
        <f t="shared" si="560"/>
        <v>0</v>
      </c>
      <c r="FL231" s="8"/>
      <c r="FM231" s="8"/>
      <c r="FN231" s="61">
        <f t="shared" si="561"/>
        <v>0</v>
      </c>
      <c r="FO231" s="8"/>
      <c r="FP231" s="8"/>
      <c r="FQ231" s="25">
        <f t="shared" si="630"/>
        <v>0</v>
      </c>
      <c r="FR231" s="8"/>
      <c r="FS231" s="186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25">
        <f t="shared" si="631"/>
        <v>0</v>
      </c>
      <c r="GH231" s="25">
        <f t="shared" si="602"/>
        <v>0</v>
      </c>
      <c r="GI231" s="25">
        <f t="shared" si="603"/>
        <v>0</v>
      </c>
      <c r="GJ231" s="25">
        <f>GM231+GP231+GS231+GV231+GY231+HB231+HE231+HH231+HL231+HO231+HR231</f>
        <v>0</v>
      </c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221"/>
      <c r="HV231" s="239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</row>
    <row r="232" spans="1:256" s="37" customFormat="1" ht="15.95" hidden="1" customHeight="1">
      <c r="A232" s="44">
        <v>9050</v>
      </c>
      <c r="B232" s="44"/>
      <c r="C232" s="45" t="s">
        <v>353</v>
      </c>
      <c r="D232" s="57">
        <f t="shared" si="580"/>
        <v>5398602068</v>
      </c>
      <c r="E232" s="82">
        <f t="shared" si="562"/>
        <v>4849681200</v>
      </c>
      <c r="F232" s="61">
        <f t="shared" si="581"/>
        <v>228238000</v>
      </c>
      <c r="G232" s="61">
        <f t="shared" si="582"/>
        <v>1165777300</v>
      </c>
      <c r="H232" s="61">
        <f t="shared" si="595"/>
        <v>0</v>
      </c>
      <c r="I232" s="61">
        <f t="shared" si="595"/>
        <v>0</v>
      </c>
      <c r="J232" s="61">
        <f t="shared" si="583"/>
        <v>1255641000</v>
      </c>
      <c r="K232" s="82">
        <f t="shared" si="563"/>
        <v>1186084000</v>
      </c>
      <c r="L232" s="82">
        <f t="shared" si="564"/>
        <v>1013940900</v>
      </c>
      <c r="M232" s="60">
        <f t="shared" si="537"/>
        <v>0</v>
      </c>
      <c r="N232" s="53">
        <f t="shared" si="565"/>
        <v>0</v>
      </c>
      <c r="O232" s="25">
        <f t="shared" si="600"/>
        <v>0</v>
      </c>
      <c r="P232" s="14">
        <f t="shared" ref="P232:AC232" si="632">SUM(P233:P247)</f>
        <v>0</v>
      </c>
      <c r="Q232" s="14">
        <f t="shared" si="632"/>
        <v>0</v>
      </c>
      <c r="R232" s="14">
        <f t="shared" si="632"/>
        <v>0</v>
      </c>
      <c r="S232" s="14">
        <f t="shared" si="632"/>
        <v>0</v>
      </c>
      <c r="T232" s="14">
        <f t="shared" si="632"/>
        <v>0</v>
      </c>
      <c r="U232" s="14">
        <f t="shared" si="632"/>
        <v>0</v>
      </c>
      <c r="V232" s="14">
        <f t="shared" si="632"/>
        <v>0</v>
      </c>
      <c r="W232" s="14">
        <f t="shared" si="632"/>
        <v>0</v>
      </c>
      <c r="X232" s="14">
        <f t="shared" si="632"/>
        <v>0</v>
      </c>
      <c r="Y232" s="14">
        <f t="shared" si="632"/>
        <v>0</v>
      </c>
      <c r="Z232" s="14">
        <f t="shared" si="632"/>
        <v>0</v>
      </c>
      <c r="AA232" s="14">
        <f t="shared" si="632"/>
        <v>0</v>
      </c>
      <c r="AB232" s="25">
        <f t="shared" si="601"/>
        <v>0</v>
      </c>
      <c r="AC232" s="14">
        <f t="shared" si="632"/>
        <v>0</v>
      </c>
      <c r="AD232" s="14">
        <f>SUM(AD233:AD247)</f>
        <v>0</v>
      </c>
      <c r="AE232" s="53">
        <f t="shared" si="566"/>
        <v>526520868</v>
      </c>
      <c r="AF232" s="61">
        <f t="shared" si="584"/>
        <v>11320000</v>
      </c>
      <c r="AG232" s="61">
        <f t="shared" si="585"/>
        <v>515200868</v>
      </c>
      <c r="AH232" s="53">
        <f t="shared" si="596"/>
        <v>22400000</v>
      </c>
      <c r="AI232" s="132">
        <f t="shared" si="557"/>
        <v>0</v>
      </c>
      <c r="AJ232" s="82">
        <f t="shared" si="567"/>
        <v>0</v>
      </c>
      <c r="AK232" s="82">
        <f t="shared" si="568"/>
        <v>0</v>
      </c>
      <c r="AL232" s="82">
        <f t="shared" si="569"/>
        <v>22400000</v>
      </c>
      <c r="AM232" s="82">
        <f t="shared" si="570"/>
        <v>0</v>
      </c>
      <c r="AN232" s="82">
        <f t="shared" si="571"/>
        <v>0</v>
      </c>
      <c r="AO232" s="82">
        <f t="shared" si="572"/>
        <v>0</v>
      </c>
      <c r="AP232" s="82">
        <f t="shared" si="573"/>
        <v>0</v>
      </c>
      <c r="AQ232" s="12">
        <f t="shared" si="597"/>
        <v>0</v>
      </c>
      <c r="AR232" s="30">
        <f t="shared" si="598"/>
        <v>0</v>
      </c>
      <c r="AS232" s="14">
        <f t="shared" ref="AS232:AZ232" si="633">SUM(AS233:AS247)</f>
        <v>0</v>
      </c>
      <c r="AT232" s="14">
        <f t="shared" si="633"/>
        <v>0</v>
      </c>
      <c r="AU232" s="14">
        <f t="shared" si="633"/>
        <v>0</v>
      </c>
      <c r="AV232" s="14">
        <f t="shared" si="633"/>
        <v>0</v>
      </c>
      <c r="AW232" s="14">
        <f t="shared" si="633"/>
        <v>0</v>
      </c>
      <c r="AX232" s="14">
        <f t="shared" si="633"/>
        <v>0</v>
      </c>
      <c r="AY232" s="14">
        <f t="shared" si="633"/>
        <v>0</v>
      </c>
      <c r="AZ232" s="14">
        <f t="shared" si="633"/>
        <v>0</v>
      </c>
      <c r="BA232" s="14">
        <f>SUM(BA233:BA247)</f>
        <v>203238000</v>
      </c>
      <c r="BB232" s="30">
        <f t="shared" si="599"/>
        <v>25000000</v>
      </c>
      <c r="BC232" s="14">
        <f>SUM(BC233:BC247)</f>
        <v>25000000</v>
      </c>
      <c r="BD232" s="14"/>
      <c r="BE232" s="14">
        <f>SUM(BE233:BE247)</f>
        <v>0</v>
      </c>
      <c r="BF232" s="30">
        <f t="shared" si="574"/>
        <v>1177097300</v>
      </c>
      <c r="BG232" s="14">
        <f t="shared" ref="BG232:BL232" si="634">SUM(BG233:BG247)</f>
        <v>1165777300</v>
      </c>
      <c r="BH232" s="14">
        <f t="shared" si="634"/>
        <v>11320000</v>
      </c>
      <c r="BI232" s="14">
        <f t="shared" si="634"/>
        <v>0</v>
      </c>
      <c r="BJ232" s="14">
        <f t="shared" si="634"/>
        <v>0</v>
      </c>
      <c r="BK232" s="14">
        <f t="shared" si="634"/>
        <v>0</v>
      </c>
      <c r="BL232" s="14">
        <f t="shared" si="634"/>
        <v>0</v>
      </c>
      <c r="BM232" s="61">
        <f t="shared" si="586"/>
        <v>291580868</v>
      </c>
      <c r="BN232" s="14">
        <f t="shared" ref="BN232:BS232" si="635">SUM(BN233:BN247)</f>
        <v>116615000</v>
      </c>
      <c r="BO232" s="14">
        <f t="shared" si="635"/>
        <v>0</v>
      </c>
      <c r="BP232" s="14">
        <f t="shared" si="635"/>
        <v>174965868</v>
      </c>
      <c r="BQ232" s="14">
        <f t="shared" si="635"/>
        <v>0</v>
      </c>
      <c r="BR232" s="14">
        <f t="shared" si="635"/>
        <v>0</v>
      </c>
      <c r="BS232" s="14">
        <f t="shared" si="635"/>
        <v>0</v>
      </c>
      <c r="BT232" s="61">
        <f t="shared" si="587"/>
        <v>49000000</v>
      </c>
      <c r="BU232" s="14">
        <f>SUM(BU233:BU247)</f>
        <v>49000000</v>
      </c>
      <c r="BV232" s="14">
        <f>SUM(BV233:BV247)</f>
        <v>0</v>
      </c>
      <c r="BW232" s="61">
        <f t="shared" si="588"/>
        <v>51390000</v>
      </c>
      <c r="BX232" s="14">
        <f>SUM(BX233:BX247)</f>
        <v>51390000</v>
      </c>
      <c r="BY232" s="14">
        <f>SUM(BY233:BY247)</f>
        <v>0</v>
      </c>
      <c r="BZ232" s="14">
        <f>SUM(BZ233:BZ247)</f>
        <v>0</v>
      </c>
      <c r="CA232" s="14">
        <f>SUM(CA233:CA247)</f>
        <v>0</v>
      </c>
      <c r="CB232" s="61">
        <f t="shared" si="589"/>
        <v>198100000</v>
      </c>
      <c r="CC232" s="14">
        <f>SUM(CC233:CC247)</f>
        <v>84550000</v>
      </c>
      <c r="CD232" s="14">
        <f>SUM(CD233:CD247)</f>
        <v>0</v>
      </c>
      <c r="CE232" s="14">
        <f>SUM(CE233:CE247)</f>
        <v>113550000</v>
      </c>
      <c r="CF232" s="14">
        <f>SUM(CF233:CF247)</f>
        <v>0</v>
      </c>
      <c r="CG232" s="61">
        <f t="shared" si="590"/>
        <v>164160000</v>
      </c>
      <c r="CH232" s="14">
        <f>SUM(CH233:CH247)</f>
        <v>60875000</v>
      </c>
      <c r="CI232" s="14">
        <f>SUM(CI233:CI247)</f>
        <v>0</v>
      </c>
      <c r="CJ232" s="14">
        <f>SUM(CJ233:CJ247)</f>
        <v>103285000</v>
      </c>
      <c r="CK232" s="14">
        <f>SUM(CK233:CK247)</f>
        <v>0</v>
      </c>
      <c r="CL232" s="61">
        <f t="shared" si="591"/>
        <v>0</v>
      </c>
      <c r="CM232" s="14">
        <f>SUM(CM233:CM247)</f>
        <v>0</v>
      </c>
      <c r="CN232" s="14">
        <f>SUM(CN233:CN247)</f>
        <v>0</v>
      </c>
      <c r="CO232" s="14">
        <f>SUM(CO233:CO247)</f>
        <v>0</v>
      </c>
      <c r="CP232" s="14">
        <f>SUM(CP233:CP247)</f>
        <v>0</v>
      </c>
      <c r="CQ232" s="14">
        <f>SUM(CQ233:CQ247)</f>
        <v>0</v>
      </c>
      <c r="CR232" s="61">
        <f t="shared" si="592"/>
        <v>0</v>
      </c>
      <c r="CS232" s="14">
        <f>SUM(CS233:CS247)</f>
        <v>0</v>
      </c>
      <c r="CT232" s="14">
        <f>SUM(CT233:CT247)</f>
        <v>0</v>
      </c>
      <c r="CU232" s="14">
        <f>SUM(CU233:CU247)</f>
        <v>0</v>
      </c>
      <c r="CV232" s="14">
        <f>SUM(CV233:CV247)</f>
        <v>0</v>
      </c>
      <c r="CW232" s="61">
        <f t="shared" si="575"/>
        <v>0</v>
      </c>
      <c r="CX232" s="14">
        <f>SUM(CX233:CX247)</f>
        <v>0</v>
      </c>
      <c r="CY232" s="14">
        <f>SUM(CY233:CY247)</f>
        <v>0</v>
      </c>
      <c r="CZ232" s="14">
        <f>SUM(CZ233:CZ247)</f>
        <v>0</v>
      </c>
      <c r="DA232" s="14">
        <f>SUM(DA233:DA247)</f>
        <v>0</v>
      </c>
      <c r="DB232" s="61">
        <f t="shared" si="576"/>
        <v>0</v>
      </c>
      <c r="DC232" s="14">
        <f>SUM(DC233:DC247)</f>
        <v>0</v>
      </c>
      <c r="DD232" s="14">
        <f>SUM(DD233:DD247)</f>
        <v>0</v>
      </c>
      <c r="DE232" s="14">
        <f>SUM(DE233:DE247)</f>
        <v>0</v>
      </c>
      <c r="DF232" s="61">
        <f t="shared" si="577"/>
        <v>0</v>
      </c>
      <c r="DG232" s="14">
        <f>SUM(DG233:DG247)</f>
        <v>0</v>
      </c>
      <c r="DH232" s="14">
        <f>SUM(DH233:DH247)</f>
        <v>0</v>
      </c>
      <c r="DI232" s="14">
        <f>SUM(DI233:DI247)</f>
        <v>0</v>
      </c>
      <c r="DJ232" s="61">
        <f t="shared" si="578"/>
        <v>153900000</v>
      </c>
      <c r="DK232" s="14">
        <f>SUM(DK233:DK247)</f>
        <v>153900000</v>
      </c>
      <c r="DL232" s="14">
        <f>SUM(DL233:DL247)</f>
        <v>0</v>
      </c>
      <c r="DM232" s="14">
        <f>SUM(DM233:DM247)</f>
        <v>0</v>
      </c>
      <c r="DN232" s="61">
        <f t="shared" si="579"/>
        <v>0</v>
      </c>
      <c r="DO232" s="14">
        <f>SUM(DO233:DO247)</f>
        <v>0</v>
      </c>
      <c r="DP232" s="14">
        <f>SUM(DP233:DP247)</f>
        <v>0</v>
      </c>
      <c r="DQ232" s="14">
        <f>SUM(DQ233:DQ247)</f>
        <v>0</v>
      </c>
      <c r="DR232" s="61">
        <f t="shared" si="593"/>
        <v>46900000</v>
      </c>
      <c r="DS232" s="14">
        <f>SUM(DS233:DS247)</f>
        <v>0</v>
      </c>
      <c r="DT232" s="14">
        <f>SUM(DT233:DT247)</f>
        <v>0</v>
      </c>
      <c r="DU232" s="14">
        <f>SUM(DU233:DU247)</f>
        <v>46900000</v>
      </c>
      <c r="DV232" s="14">
        <f>SUM(DV233:DV247)</f>
        <v>0</v>
      </c>
      <c r="DW232" s="61">
        <f t="shared" si="538"/>
        <v>72795000</v>
      </c>
      <c r="DX232" s="14">
        <f t="shared" ref="DX232:ED232" si="636">SUM(DX233:DX247)</f>
        <v>72795000</v>
      </c>
      <c r="DY232" s="14">
        <f t="shared" si="636"/>
        <v>0</v>
      </c>
      <c r="DZ232" s="14">
        <f t="shared" si="636"/>
        <v>0</v>
      </c>
      <c r="EA232" s="14">
        <f t="shared" si="636"/>
        <v>0</v>
      </c>
      <c r="EB232" s="14">
        <f t="shared" si="636"/>
        <v>0</v>
      </c>
      <c r="EC232" s="14">
        <f t="shared" si="636"/>
        <v>0</v>
      </c>
      <c r="ED232" s="14">
        <f t="shared" si="636"/>
        <v>0</v>
      </c>
      <c r="EE232" s="61">
        <f t="shared" si="594"/>
        <v>832311000</v>
      </c>
      <c r="EF232" s="14">
        <f t="shared" ref="EF232:EK232" si="637">SUM(EF233:EF247)</f>
        <v>739311000</v>
      </c>
      <c r="EG232" s="14">
        <f t="shared" si="637"/>
        <v>16500000</v>
      </c>
      <c r="EH232" s="14">
        <f t="shared" si="637"/>
        <v>0</v>
      </c>
      <c r="EI232" s="14">
        <f t="shared" si="637"/>
        <v>76500000</v>
      </c>
      <c r="EJ232" s="14">
        <f t="shared" si="637"/>
        <v>0</v>
      </c>
      <c r="EK232" s="14">
        <f t="shared" si="637"/>
        <v>0</v>
      </c>
      <c r="EL232" s="61">
        <f t="shared" si="558"/>
        <v>23630000</v>
      </c>
      <c r="EM232" s="14">
        <f>SUM(EM233:EM247)</f>
        <v>23630000</v>
      </c>
      <c r="EN232" s="14">
        <f>SUM(EN233:EN247)</f>
        <v>0</v>
      </c>
      <c r="EO232" s="61">
        <f t="shared" si="539"/>
        <v>0</v>
      </c>
      <c r="EP232" s="14">
        <f>SUM(EP233:EP247)</f>
        <v>0</v>
      </c>
      <c r="EQ232" s="14"/>
      <c r="ER232" s="14">
        <f>SUM(ER233:ER247)</f>
        <v>0</v>
      </c>
      <c r="ES232" s="14">
        <f>SUM(ES233:ES247)</f>
        <v>0</v>
      </c>
      <c r="ET232" s="14">
        <f>SUM(ET233:ET247)</f>
        <v>0</v>
      </c>
      <c r="EU232" s="61">
        <f t="shared" si="559"/>
        <v>21900000</v>
      </c>
      <c r="EV232" s="14">
        <f t="shared" ref="EV232:FJ232" si="638">SUM(EV233:EV247)</f>
        <v>21900000</v>
      </c>
      <c r="EW232" s="14">
        <f t="shared" si="638"/>
        <v>0</v>
      </c>
      <c r="EX232" s="14">
        <f t="shared" si="638"/>
        <v>0</v>
      </c>
      <c r="EY232" s="14">
        <f t="shared" si="638"/>
        <v>0</v>
      </c>
      <c r="EZ232" s="14">
        <f t="shared" si="638"/>
        <v>0</v>
      </c>
      <c r="FA232" s="14">
        <f t="shared" si="638"/>
        <v>38570000</v>
      </c>
      <c r="FB232" s="14">
        <f t="shared" si="638"/>
        <v>614120000</v>
      </c>
      <c r="FC232" s="14">
        <f t="shared" si="638"/>
        <v>0</v>
      </c>
      <c r="FD232" s="14">
        <f t="shared" si="638"/>
        <v>37849000</v>
      </c>
      <c r="FE232" s="14">
        <f t="shared" si="638"/>
        <v>34750000</v>
      </c>
      <c r="FF232" s="14">
        <f t="shared" si="638"/>
        <v>98595000</v>
      </c>
      <c r="FG232" s="14">
        <f t="shared" si="638"/>
        <v>11950000</v>
      </c>
      <c r="FH232" s="14">
        <f t="shared" si="638"/>
        <v>37620000</v>
      </c>
      <c r="FI232" s="14">
        <f t="shared" si="638"/>
        <v>95605000</v>
      </c>
      <c r="FJ232" s="14">
        <f t="shared" si="638"/>
        <v>82200000</v>
      </c>
      <c r="FK232" s="61">
        <f t="shared" si="560"/>
        <v>399554000</v>
      </c>
      <c r="FL232" s="14">
        <f>SUM(FL233:FL247)</f>
        <v>399554000</v>
      </c>
      <c r="FM232" s="14">
        <f>SUM(FM233:FM247)</f>
        <v>0</v>
      </c>
      <c r="FN232" s="61">
        <f t="shared" si="561"/>
        <v>42310000</v>
      </c>
      <c r="FO232" s="14">
        <f t="shared" ref="FO232:GF232" si="639">SUM(FO233:FO247)</f>
        <v>42310000</v>
      </c>
      <c r="FP232" s="14">
        <f t="shared" si="639"/>
        <v>0</v>
      </c>
      <c r="FQ232" s="14">
        <f t="shared" si="639"/>
        <v>52610000</v>
      </c>
      <c r="FR232" s="14">
        <f t="shared" si="639"/>
        <v>27060000</v>
      </c>
      <c r="FS232" s="185">
        <f>SUM(FS233:FS247)</f>
        <v>3150000</v>
      </c>
      <c r="FT232" s="14">
        <f t="shared" si="639"/>
        <v>22400000</v>
      </c>
      <c r="FU232" s="14">
        <f t="shared" si="639"/>
        <v>47500000</v>
      </c>
      <c r="FV232" s="14">
        <f t="shared" si="639"/>
        <v>0</v>
      </c>
      <c r="FW232" s="14">
        <f t="shared" si="639"/>
        <v>0</v>
      </c>
      <c r="FX232" s="14">
        <f t="shared" si="639"/>
        <v>0</v>
      </c>
      <c r="FY232" s="14">
        <f t="shared" si="639"/>
        <v>0</v>
      </c>
      <c r="FZ232" s="14">
        <f t="shared" si="639"/>
        <v>0</v>
      </c>
      <c r="GA232" s="14">
        <f t="shared" si="639"/>
        <v>0</v>
      </c>
      <c r="GB232" s="14">
        <f t="shared" si="639"/>
        <v>0</v>
      </c>
      <c r="GC232" s="14">
        <f t="shared" si="639"/>
        <v>0</v>
      </c>
      <c r="GD232" s="14">
        <f t="shared" si="639"/>
        <v>0</v>
      </c>
      <c r="GE232" s="14">
        <f t="shared" si="639"/>
        <v>0</v>
      </c>
      <c r="GF232" s="14">
        <f t="shared" si="639"/>
        <v>0</v>
      </c>
      <c r="GG232" s="25">
        <f t="shared" si="631"/>
        <v>494366900</v>
      </c>
      <c r="GH232" s="25">
        <f t="shared" si="602"/>
        <v>494366900</v>
      </c>
      <c r="GI232" s="14">
        <f>SUM(GI233:GI247)</f>
        <v>0</v>
      </c>
      <c r="GJ232" s="14">
        <f>SUM(GJ233:GJ247)</f>
        <v>0</v>
      </c>
      <c r="GK232" s="14">
        <f>SUM(GK233:GK247)</f>
        <v>18000000</v>
      </c>
      <c r="GL232" s="14"/>
      <c r="GM232" s="14"/>
      <c r="GN232" s="14">
        <f>SUM(GN233:GN247)</f>
        <v>28600000</v>
      </c>
      <c r="GO232" s="14"/>
      <c r="GP232" s="14"/>
      <c r="GQ232" s="14">
        <f>SUM(GQ233:GQ247)</f>
        <v>32090000</v>
      </c>
      <c r="GR232" s="14"/>
      <c r="GS232" s="14"/>
      <c r="GT232" s="14">
        <f>SUM(GT233:GT247)</f>
        <v>0</v>
      </c>
      <c r="GU232" s="14"/>
      <c r="GV232" s="14"/>
      <c r="GW232" s="14">
        <f>SUM(GW233:GW247)</f>
        <v>18905000</v>
      </c>
      <c r="GX232" s="14"/>
      <c r="GY232" s="14"/>
      <c r="GZ232" s="14">
        <f>SUM(GZ233:GZ247)</f>
        <v>16000000</v>
      </c>
      <c r="HA232" s="14"/>
      <c r="HB232" s="14"/>
      <c r="HC232" s="14">
        <f>SUM(HC233:HC247)</f>
        <v>6499900</v>
      </c>
      <c r="HD232" s="14"/>
      <c r="HE232" s="14"/>
      <c r="HF232" s="14">
        <f>SUM(HF233:HF247)</f>
        <v>0</v>
      </c>
      <c r="HG232" s="14"/>
      <c r="HH232" s="14"/>
      <c r="HI232" s="14">
        <f>SUM(HI233:HI247)</f>
        <v>68590000</v>
      </c>
      <c r="HJ232" s="14"/>
      <c r="HK232" s="14"/>
      <c r="HL232" s="14"/>
      <c r="HM232" s="14">
        <f>SUM(HM233:HM247)</f>
        <v>0</v>
      </c>
      <c r="HN232" s="14"/>
      <c r="HO232" s="14"/>
      <c r="HP232" s="14">
        <f>SUM(HP233:HP247)</f>
        <v>23610000</v>
      </c>
      <c r="HQ232" s="14"/>
      <c r="HR232" s="14"/>
      <c r="HS232" s="14">
        <f>SUM(HS233:HS247)</f>
        <v>282072000</v>
      </c>
      <c r="HT232" s="14"/>
      <c r="HU232" s="222"/>
      <c r="HV232" s="239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</row>
    <row r="233" spans="1:256" s="37" customFormat="1" ht="15.95" hidden="1" customHeight="1">
      <c r="A233" s="46"/>
      <c r="B233" s="46">
        <v>9051</v>
      </c>
      <c r="C233" s="47" t="s">
        <v>424</v>
      </c>
      <c r="D233" s="57">
        <f t="shared" si="580"/>
        <v>0</v>
      </c>
      <c r="E233" s="82">
        <f t="shared" si="562"/>
        <v>0</v>
      </c>
      <c r="F233" s="61">
        <f t="shared" si="581"/>
        <v>0</v>
      </c>
      <c r="G233" s="61">
        <f t="shared" si="582"/>
        <v>0</v>
      </c>
      <c r="H233" s="61">
        <f t="shared" si="595"/>
        <v>0</v>
      </c>
      <c r="I233" s="61">
        <f t="shared" si="595"/>
        <v>0</v>
      </c>
      <c r="J233" s="61">
        <f t="shared" si="583"/>
        <v>0</v>
      </c>
      <c r="K233" s="82">
        <f t="shared" si="563"/>
        <v>0</v>
      </c>
      <c r="L233" s="82">
        <f t="shared" si="564"/>
        <v>0</v>
      </c>
      <c r="M233" s="60">
        <f t="shared" si="537"/>
        <v>0</v>
      </c>
      <c r="N233" s="53">
        <f t="shared" si="565"/>
        <v>0</v>
      </c>
      <c r="O233" s="25">
        <f t="shared" si="600"/>
        <v>0</v>
      </c>
      <c r="P233" s="25">
        <f t="shared" ref="P233:P247" si="640">EN233</f>
        <v>0</v>
      </c>
      <c r="Q233" s="25">
        <f t="shared" ref="Q233:R247" si="641">ER233</f>
        <v>0</v>
      </c>
      <c r="R233" s="25">
        <f t="shared" si="641"/>
        <v>0</v>
      </c>
      <c r="S233" s="25">
        <f t="shared" ref="S233:S247" si="642">DZ233+EX233</f>
        <v>0</v>
      </c>
      <c r="T233" s="25">
        <f t="shared" ref="T233:T247" si="643">DY233</f>
        <v>0</v>
      </c>
      <c r="U233" s="25">
        <f t="shared" ref="U233:U247" si="644">ET233</f>
        <v>0</v>
      </c>
      <c r="V233" s="25">
        <f t="shared" ref="V233:V247" si="645">FP233</f>
        <v>0</v>
      </c>
      <c r="W233" s="25">
        <f t="shared" ref="W233:W247" si="646">EW233</f>
        <v>0</v>
      </c>
      <c r="X233" s="25">
        <f t="shared" ref="X233:X247" si="647">EA233</f>
        <v>0</v>
      </c>
      <c r="Y233" s="25">
        <f t="shared" ref="Y233:Y247" si="648">EH233</f>
        <v>0</v>
      </c>
      <c r="Z233" s="25">
        <f t="shared" ref="Z233:AA247" si="649">EB233</f>
        <v>0</v>
      </c>
      <c r="AA233" s="25">
        <f t="shared" si="649"/>
        <v>0</v>
      </c>
      <c r="AB233" s="25">
        <f t="shared" si="601"/>
        <v>0</v>
      </c>
      <c r="AC233" s="9">
        <f t="shared" si="601"/>
        <v>0</v>
      </c>
      <c r="AD233" s="25">
        <f t="shared" ref="AD233:AD247" si="650">AW233</f>
        <v>0</v>
      </c>
      <c r="AE233" s="53">
        <f t="shared" si="566"/>
        <v>0</v>
      </c>
      <c r="AF233" s="61">
        <f t="shared" si="584"/>
        <v>0</v>
      </c>
      <c r="AG233" s="61">
        <f t="shared" si="585"/>
        <v>0</v>
      </c>
      <c r="AH233" s="53">
        <f t="shared" si="596"/>
        <v>0</v>
      </c>
      <c r="AI233" s="132">
        <f t="shared" si="557"/>
        <v>0</v>
      </c>
      <c r="AJ233" s="82">
        <f t="shared" si="567"/>
        <v>0</v>
      </c>
      <c r="AK233" s="82">
        <f t="shared" si="568"/>
        <v>0</v>
      </c>
      <c r="AL233" s="82">
        <f t="shared" si="569"/>
        <v>0</v>
      </c>
      <c r="AM233" s="82">
        <f t="shared" si="570"/>
        <v>0</v>
      </c>
      <c r="AN233" s="82">
        <f t="shared" si="571"/>
        <v>0</v>
      </c>
      <c r="AO233" s="82">
        <f t="shared" si="572"/>
        <v>0</v>
      </c>
      <c r="AP233" s="82">
        <f t="shared" si="573"/>
        <v>0</v>
      </c>
      <c r="AQ233" s="12">
        <f t="shared" si="597"/>
        <v>0</v>
      </c>
      <c r="AR233" s="30">
        <f t="shared" si="598"/>
        <v>0</v>
      </c>
      <c r="AS233" s="8"/>
      <c r="AT233" s="8"/>
      <c r="AU233" s="8"/>
      <c r="AV233" s="8"/>
      <c r="AW233" s="8"/>
      <c r="AX233" s="8"/>
      <c r="AY233" s="8"/>
      <c r="AZ233" s="8"/>
      <c r="BA233" s="8"/>
      <c r="BB233" s="30">
        <f t="shared" si="599"/>
        <v>0</v>
      </c>
      <c r="BC233" s="8"/>
      <c r="BD233" s="8"/>
      <c r="BE233" s="8"/>
      <c r="BF233" s="30">
        <f t="shared" si="574"/>
        <v>0</v>
      </c>
      <c r="BG233" s="8"/>
      <c r="BH233" s="8"/>
      <c r="BI233" s="8"/>
      <c r="BJ233" s="8"/>
      <c r="BK233" s="8"/>
      <c r="BL233" s="8"/>
      <c r="BM233" s="61">
        <f t="shared" si="586"/>
        <v>0</v>
      </c>
      <c r="BN233" s="8"/>
      <c r="BO233" s="8"/>
      <c r="BP233" s="8"/>
      <c r="BQ233" s="8"/>
      <c r="BR233" s="8"/>
      <c r="BS233" s="8"/>
      <c r="BT233" s="61">
        <f t="shared" si="587"/>
        <v>0</v>
      </c>
      <c r="BU233" s="8"/>
      <c r="BV233" s="8"/>
      <c r="BW233" s="61">
        <f t="shared" si="588"/>
        <v>0</v>
      </c>
      <c r="BX233" s="8"/>
      <c r="BY233" s="8"/>
      <c r="BZ233" s="8"/>
      <c r="CA233" s="8"/>
      <c r="CB233" s="61">
        <f t="shared" si="589"/>
        <v>0</v>
      </c>
      <c r="CC233" s="8"/>
      <c r="CD233" s="8"/>
      <c r="CE233" s="8"/>
      <c r="CF233" s="8"/>
      <c r="CG233" s="61">
        <f t="shared" si="590"/>
        <v>0</v>
      </c>
      <c r="CH233" s="8"/>
      <c r="CI233" s="8"/>
      <c r="CJ233" s="8"/>
      <c r="CK233" s="8"/>
      <c r="CL233" s="61">
        <f t="shared" si="591"/>
        <v>0</v>
      </c>
      <c r="CM233" s="8"/>
      <c r="CN233" s="8"/>
      <c r="CO233" s="8"/>
      <c r="CP233" s="8"/>
      <c r="CQ233" s="8"/>
      <c r="CR233" s="61">
        <f t="shared" si="592"/>
        <v>0</v>
      </c>
      <c r="CS233" s="8"/>
      <c r="CT233" s="8"/>
      <c r="CU233" s="8"/>
      <c r="CV233" s="8"/>
      <c r="CW233" s="61">
        <f t="shared" si="575"/>
        <v>0</v>
      </c>
      <c r="CX233" s="8"/>
      <c r="CY233" s="8"/>
      <c r="CZ233" s="8"/>
      <c r="DA233" s="8"/>
      <c r="DB233" s="61">
        <f t="shared" si="576"/>
        <v>0</v>
      </c>
      <c r="DC233" s="8"/>
      <c r="DD233" s="8"/>
      <c r="DE233" s="8"/>
      <c r="DF233" s="61">
        <f t="shared" si="577"/>
        <v>0</v>
      </c>
      <c r="DG233" s="8"/>
      <c r="DH233" s="8"/>
      <c r="DI233" s="8"/>
      <c r="DJ233" s="61">
        <f t="shared" si="578"/>
        <v>0</v>
      </c>
      <c r="DK233" s="8"/>
      <c r="DL233" s="8"/>
      <c r="DM233" s="8"/>
      <c r="DN233" s="61">
        <f t="shared" si="579"/>
        <v>0</v>
      </c>
      <c r="DO233" s="8"/>
      <c r="DP233" s="8"/>
      <c r="DQ233" s="8"/>
      <c r="DR233" s="61">
        <f t="shared" si="593"/>
        <v>0</v>
      </c>
      <c r="DS233" s="8"/>
      <c r="DT233" s="8"/>
      <c r="DU233" s="8"/>
      <c r="DV233" s="8"/>
      <c r="DW233" s="61">
        <f t="shared" si="538"/>
        <v>0</v>
      </c>
      <c r="DX233" s="8"/>
      <c r="DY233" s="8"/>
      <c r="DZ233" s="8"/>
      <c r="EA233" s="8"/>
      <c r="EB233" s="8"/>
      <c r="EC233" s="8"/>
      <c r="ED233" s="8"/>
      <c r="EE233" s="61">
        <f t="shared" si="594"/>
        <v>0</v>
      </c>
      <c r="EF233" s="8"/>
      <c r="EG233" s="8"/>
      <c r="EH233" s="8"/>
      <c r="EI233" s="8"/>
      <c r="EJ233" s="8"/>
      <c r="EK233" s="8"/>
      <c r="EL233" s="61">
        <f t="shared" si="558"/>
        <v>0</v>
      </c>
      <c r="EM233" s="8"/>
      <c r="EN233" s="8"/>
      <c r="EO233" s="61">
        <f t="shared" si="539"/>
        <v>0</v>
      </c>
      <c r="EP233" s="8"/>
      <c r="EQ233" s="8"/>
      <c r="ER233" s="8"/>
      <c r="ES233" s="8"/>
      <c r="ET233" s="8"/>
      <c r="EU233" s="61">
        <f t="shared" si="559"/>
        <v>0</v>
      </c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61">
        <f t="shared" si="560"/>
        <v>0</v>
      </c>
      <c r="FL233" s="8"/>
      <c r="FM233" s="8"/>
      <c r="FN233" s="61">
        <f t="shared" si="561"/>
        <v>0</v>
      </c>
      <c r="FO233" s="8"/>
      <c r="FP233" s="8"/>
      <c r="FQ233" s="25">
        <f t="shared" si="630"/>
        <v>0</v>
      </c>
      <c r="FR233" s="8"/>
      <c r="FS233" s="186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25">
        <f t="shared" si="631"/>
        <v>0</v>
      </c>
      <c r="GH233" s="25">
        <f t="shared" si="602"/>
        <v>0</v>
      </c>
      <c r="GI233" s="25">
        <f t="shared" si="603"/>
        <v>0</v>
      </c>
      <c r="GJ233" s="25">
        <f t="shared" ref="GJ233:GJ247" si="651">GM233+GP233+GS233+GV233+GY233+HB233+HE233+HH233+HL233+HO233+HR233</f>
        <v>0</v>
      </c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221"/>
      <c r="HV233" s="239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</row>
    <row r="234" spans="1:256" s="37" customFormat="1" ht="15.95" hidden="1" customHeight="1">
      <c r="A234" s="46"/>
      <c r="B234" s="46">
        <v>9052</v>
      </c>
      <c r="C234" s="47" t="s">
        <v>425</v>
      </c>
      <c r="D234" s="57">
        <f t="shared" si="580"/>
        <v>22795000</v>
      </c>
      <c r="E234" s="82">
        <f t="shared" si="562"/>
        <v>22795000</v>
      </c>
      <c r="F234" s="61">
        <f t="shared" si="581"/>
        <v>0</v>
      </c>
      <c r="G234" s="61">
        <f t="shared" si="582"/>
        <v>0</v>
      </c>
      <c r="H234" s="61">
        <f t="shared" si="595"/>
        <v>0</v>
      </c>
      <c r="I234" s="61">
        <f t="shared" si="595"/>
        <v>0</v>
      </c>
      <c r="J234" s="61">
        <f t="shared" si="583"/>
        <v>0</v>
      </c>
      <c r="K234" s="82">
        <f t="shared" si="563"/>
        <v>22795000</v>
      </c>
      <c r="L234" s="82">
        <f t="shared" si="564"/>
        <v>0</v>
      </c>
      <c r="M234" s="60">
        <f t="shared" si="537"/>
        <v>0</v>
      </c>
      <c r="N234" s="53">
        <f t="shared" si="565"/>
        <v>0</v>
      </c>
      <c r="O234" s="25">
        <f t="shared" si="600"/>
        <v>0</v>
      </c>
      <c r="P234" s="25">
        <f t="shared" si="640"/>
        <v>0</v>
      </c>
      <c r="Q234" s="25">
        <f t="shared" si="641"/>
        <v>0</v>
      </c>
      <c r="R234" s="25">
        <f t="shared" si="641"/>
        <v>0</v>
      </c>
      <c r="S234" s="25">
        <f t="shared" si="642"/>
        <v>0</v>
      </c>
      <c r="T234" s="25">
        <f t="shared" si="643"/>
        <v>0</v>
      </c>
      <c r="U234" s="25">
        <f t="shared" si="644"/>
        <v>0</v>
      </c>
      <c r="V234" s="25">
        <f t="shared" si="645"/>
        <v>0</v>
      </c>
      <c r="W234" s="25">
        <f t="shared" si="646"/>
        <v>0</v>
      </c>
      <c r="X234" s="25">
        <f t="shared" si="647"/>
        <v>0</v>
      </c>
      <c r="Y234" s="25">
        <f t="shared" si="648"/>
        <v>0</v>
      </c>
      <c r="Z234" s="25">
        <f t="shared" si="649"/>
        <v>0</v>
      </c>
      <c r="AA234" s="25">
        <f t="shared" si="649"/>
        <v>0</v>
      </c>
      <c r="AB234" s="25">
        <f t="shared" si="601"/>
        <v>0</v>
      </c>
      <c r="AC234" s="9">
        <f t="shared" si="601"/>
        <v>0</v>
      </c>
      <c r="AD234" s="25">
        <f t="shared" si="650"/>
        <v>0</v>
      </c>
      <c r="AE234" s="53">
        <f t="shared" si="566"/>
        <v>0</v>
      </c>
      <c r="AF234" s="61">
        <f t="shared" si="584"/>
        <v>0</v>
      </c>
      <c r="AG234" s="61">
        <f t="shared" si="585"/>
        <v>0</v>
      </c>
      <c r="AH234" s="53">
        <f t="shared" si="596"/>
        <v>0</v>
      </c>
      <c r="AI234" s="132">
        <f t="shared" si="557"/>
        <v>0</v>
      </c>
      <c r="AJ234" s="82">
        <f t="shared" si="567"/>
        <v>0</v>
      </c>
      <c r="AK234" s="82">
        <f t="shared" si="568"/>
        <v>0</v>
      </c>
      <c r="AL234" s="82">
        <f t="shared" si="569"/>
        <v>0</v>
      </c>
      <c r="AM234" s="82">
        <f t="shared" si="570"/>
        <v>0</v>
      </c>
      <c r="AN234" s="82">
        <f t="shared" si="571"/>
        <v>0</v>
      </c>
      <c r="AO234" s="82">
        <f t="shared" si="572"/>
        <v>0</v>
      </c>
      <c r="AP234" s="82">
        <f t="shared" si="573"/>
        <v>0</v>
      </c>
      <c r="AQ234" s="12">
        <f t="shared" si="597"/>
        <v>0</v>
      </c>
      <c r="AR234" s="30">
        <f t="shared" si="598"/>
        <v>0</v>
      </c>
      <c r="AS234" s="8"/>
      <c r="AT234" s="8"/>
      <c r="AU234" s="8"/>
      <c r="AV234" s="8"/>
      <c r="AW234" s="8"/>
      <c r="AX234" s="8"/>
      <c r="AY234" s="8"/>
      <c r="AZ234" s="8"/>
      <c r="BA234" s="8"/>
      <c r="BB234" s="30">
        <f t="shared" si="599"/>
        <v>0</v>
      </c>
      <c r="BC234" s="8"/>
      <c r="BD234" s="8"/>
      <c r="BE234" s="8"/>
      <c r="BF234" s="30">
        <f t="shared" si="574"/>
        <v>0</v>
      </c>
      <c r="BG234" s="8"/>
      <c r="BH234" s="8"/>
      <c r="BI234" s="8"/>
      <c r="BJ234" s="8"/>
      <c r="BK234" s="8"/>
      <c r="BL234" s="8"/>
      <c r="BM234" s="61">
        <f t="shared" si="586"/>
        <v>0</v>
      </c>
      <c r="BN234" s="8"/>
      <c r="BO234" s="8"/>
      <c r="BP234" s="8"/>
      <c r="BQ234" s="8"/>
      <c r="BR234" s="8"/>
      <c r="BS234" s="8"/>
      <c r="BT234" s="61">
        <f t="shared" si="587"/>
        <v>0</v>
      </c>
      <c r="BU234" s="8"/>
      <c r="BV234" s="8"/>
      <c r="BW234" s="61">
        <f t="shared" si="588"/>
        <v>0</v>
      </c>
      <c r="BX234" s="8"/>
      <c r="BY234" s="8"/>
      <c r="BZ234" s="8"/>
      <c r="CA234" s="8"/>
      <c r="CB234" s="61">
        <f t="shared" si="589"/>
        <v>0</v>
      </c>
      <c r="CC234" s="8"/>
      <c r="CD234" s="8"/>
      <c r="CE234" s="8"/>
      <c r="CF234" s="8"/>
      <c r="CG234" s="61">
        <f t="shared" si="590"/>
        <v>0</v>
      </c>
      <c r="CH234" s="8"/>
      <c r="CI234" s="8"/>
      <c r="CJ234" s="8"/>
      <c r="CK234" s="8"/>
      <c r="CL234" s="61">
        <f t="shared" si="591"/>
        <v>0</v>
      </c>
      <c r="CM234" s="8"/>
      <c r="CN234" s="8"/>
      <c r="CO234" s="8"/>
      <c r="CP234" s="8"/>
      <c r="CQ234" s="8"/>
      <c r="CR234" s="61">
        <f t="shared" si="592"/>
        <v>0</v>
      </c>
      <c r="CS234" s="8"/>
      <c r="CT234" s="8"/>
      <c r="CU234" s="8"/>
      <c r="CV234" s="8"/>
      <c r="CW234" s="61">
        <f t="shared" si="575"/>
        <v>0</v>
      </c>
      <c r="CX234" s="8"/>
      <c r="CY234" s="8"/>
      <c r="CZ234" s="8"/>
      <c r="DA234" s="8"/>
      <c r="DB234" s="61">
        <f t="shared" si="576"/>
        <v>0</v>
      </c>
      <c r="DC234" s="8"/>
      <c r="DD234" s="8"/>
      <c r="DE234" s="8"/>
      <c r="DF234" s="61">
        <f t="shared" si="577"/>
        <v>0</v>
      </c>
      <c r="DG234" s="8"/>
      <c r="DH234" s="8"/>
      <c r="DI234" s="8"/>
      <c r="DJ234" s="61">
        <f t="shared" si="578"/>
        <v>0</v>
      </c>
      <c r="DK234" s="8"/>
      <c r="DL234" s="8"/>
      <c r="DM234" s="8"/>
      <c r="DN234" s="61">
        <f t="shared" si="579"/>
        <v>0</v>
      </c>
      <c r="DO234" s="8"/>
      <c r="DP234" s="8"/>
      <c r="DQ234" s="8"/>
      <c r="DR234" s="61">
        <f t="shared" si="593"/>
        <v>0</v>
      </c>
      <c r="DS234" s="8"/>
      <c r="DT234" s="8"/>
      <c r="DU234" s="8"/>
      <c r="DV234" s="8"/>
      <c r="DW234" s="61">
        <f t="shared" si="538"/>
        <v>22795000</v>
      </c>
      <c r="DX234" s="8">
        <v>22795000</v>
      </c>
      <c r="DY234" s="8"/>
      <c r="DZ234" s="8"/>
      <c r="EA234" s="8"/>
      <c r="EB234" s="8"/>
      <c r="EC234" s="8"/>
      <c r="ED234" s="8"/>
      <c r="EE234" s="61">
        <f t="shared" si="594"/>
        <v>0</v>
      </c>
      <c r="EF234" s="8"/>
      <c r="EG234" s="8"/>
      <c r="EH234" s="8"/>
      <c r="EI234" s="8"/>
      <c r="EJ234" s="8"/>
      <c r="EK234" s="8"/>
      <c r="EL234" s="61">
        <f t="shared" si="558"/>
        <v>0</v>
      </c>
      <c r="EM234" s="8"/>
      <c r="EN234" s="8"/>
      <c r="EO234" s="61">
        <f t="shared" si="539"/>
        <v>0</v>
      </c>
      <c r="EP234" s="8"/>
      <c r="EQ234" s="8"/>
      <c r="ER234" s="8"/>
      <c r="ES234" s="8"/>
      <c r="ET234" s="8"/>
      <c r="EU234" s="61">
        <f t="shared" si="559"/>
        <v>0</v>
      </c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61">
        <f t="shared" si="560"/>
        <v>0</v>
      </c>
      <c r="FL234" s="8"/>
      <c r="FM234" s="8"/>
      <c r="FN234" s="61">
        <f t="shared" si="561"/>
        <v>0</v>
      </c>
      <c r="FO234" s="8"/>
      <c r="FP234" s="8"/>
      <c r="FQ234" s="25">
        <f t="shared" si="630"/>
        <v>0</v>
      </c>
      <c r="FR234" s="8"/>
      <c r="FS234" s="186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25">
        <f t="shared" si="631"/>
        <v>0</v>
      </c>
      <c r="GH234" s="25">
        <f t="shared" si="602"/>
        <v>0</v>
      </c>
      <c r="GI234" s="25">
        <f t="shared" si="603"/>
        <v>0</v>
      </c>
      <c r="GJ234" s="25">
        <f t="shared" si="651"/>
        <v>0</v>
      </c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221"/>
      <c r="HV234" s="239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</row>
    <row r="235" spans="1:256" s="37" customFormat="1" ht="15.95" hidden="1" customHeight="1">
      <c r="A235" s="46"/>
      <c r="B235" s="46">
        <v>9053</v>
      </c>
      <c r="C235" s="47" t="s">
        <v>426</v>
      </c>
      <c r="D235" s="57">
        <f t="shared" si="580"/>
        <v>0</v>
      </c>
      <c r="E235" s="82">
        <f t="shared" si="562"/>
        <v>0</v>
      </c>
      <c r="F235" s="61">
        <f t="shared" si="581"/>
        <v>0</v>
      </c>
      <c r="G235" s="61">
        <f t="shared" si="582"/>
        <v>0</v>
      </c>
      <c r="H235" s="61">
        <f t="shared" si="595"/>
        <v>0</v>
      </c>
      <c r="I235" s="61">
        <f t="shared" si="595"/>
        <v>0</v>
      </c>
      <c r="J235" s="61">
        <f t="shared" si="583"/>
        <v>0</v>
      </c>
      <c r="K235" s="82">
        <f t="shared" si="563"/>
        <v>0</v>
      </c>
      <c r="L235" s="82">
        <f t="shared" si="564"/>
        <v>0</v>
      </c>
      <c r="M235" s="60">
        <f t="shared" si="537"/>
        <v>0</v>
      </c>
      <c r="N235" s="53">
        <f t="shared" si="565"/>
        <v>0</v>
      </c>
      <c r="O235" s="25">
        <f t="shared" si="600"/>
        <v>0</v>
      </c>
      <c r="P235" s="25">
        <f t="shared" si="640"/>
        <v>0</v>
      </c>
      <c r="Q235" s="25">
        <f t="shared" si="641"/>
        <v>0</v>
      </c>
      <c r="R235" s="25">
        <f t="shared" si="641"/>
        <v>0</v>
      </c>
      <c r="S235" s="25">
        <f t="shared" si="642"/>
        <v>0</v>
      </c>
      <c r="T235" s="25">
        <f t="shared" si="643"/>
        <v>0</v>
      </c>
      <c r="U235" s="25">
        <f t="shared" si="644"/>
        <v>0</v>
      </c>
      <c r="V235" s="25">
        <f t="shared" si="645"/>
        <v>0</v>
      </c>
      <c r="W235" s="25">
        <f t="shared" si="646"/>
        <v>0</v>
      </c>
      <c r="X235" s="25">
        <f t="shared" si="647"/>
        <v>0</v>
      </c>
      <c r="Y235" s="25">
        <f t="shared" si="648"/>
        <v>0</v>
      </c>
      <c r="Z235" s="25">
        <f t="shared" si="649"/>
        <v>0</v>
      </c>
      <c r="AA235" s="25">
        <f t="shared" si="649"/>
        <v>0</v>
      </c>
      <c r="AB235" s="25">
        <f t="shared" si="601"/>
        <v>0</v>
      </c>
      <c r="AC235" s="9">
        <f t="shared" si="601"/>
        <v>0</v>
      </c>
      <c r="AD235" s="25">
        <f t="shared" si="650"/>
        <v>0</v>
      </c>
      <c r="AE235" s="53">
        <f t="shared" si="566"/>
        <v>0</v>
      </c>
      <c r="AF235" s="61">
        <f t="shared" si="584"/>
        <v>0</v>
      </c>
      <c r="AG235" s="61">
        <f t="shared" si="585"/>
        <v>0</v>
      </c>
      <c r="AH235" s="53">
        <f t="shared" si="596"/>
        <v>0</v>
      </c>
      <c r="AI235" s="132">
        <f t="shared" si="557"/>
        <v>0</v>
      </c>
      <c r="AJ235" s="82">
        <f t="shared" si="567"/>
        <v>0</v>
      </c>
      <c r="AK235" s="82">
        <f t="shared" si="568"/>
        <v>0</v>
      </c>
      <c r="AL235" s="82">
        <f t="shared" si="569"/>
        <v>0</v>
      </c>
      <c r="AM235" s="82">
        <f t="shared" si="570"/>
        <v>0</v>
      </c>
      <c r="AN235" s="82">
        <f t="shared" si="571"/>
        <v>0</v>
      </c>
      <c r="AO235" s="82">
        <f t="shared" si="572"/>
        <v>0</v>
      </c>
      <c r="AP235" s="82">
        <f t="shared" si="573"/>
        <v>0</v>
      </c>
      <c r="AQ235" s="12">
        <f t="shared" si="597"/>
        <v>0</v>
      </c>
      <c r="AR235" s="30">
        <f t="shared" si="598"/>
        <v>0</v>
      </c>
      <c r="AS235" s="8"/>
      <c r="AT235" s="8"/>
      <c r="AU235" s="8"/>
      <c r="AV235" s="8"/>
      <c r="AW235" s="8"/>
      <c r="AX235" s="8"/>
      <c r="AY235" s="8"/>
      <c r="AZ235" s="8"/>
      <c r="BA235" s="8"/>
      <c r="BB235" s="30">
        <f t="shared" si="599"/>
        <v>0</v>
      </c>
      <c r="BC235" s="8"/>
      <c r="BD235" s="8"/>
      <c r="BE235" s="8"/>
      <c r="BF235" s="30">
        <f t="shared" si="574"/>
        <v>0</v>
      </c>
      <c r="BG235" s="8"/>
      <c r="BH235" s="8"/>
      <c r="BI235" s="8"/>
      <c r="BJ235" s="8"/>
      <c r="BK235" s="8"/>
      <c r="BL235" s="8"/>
      <c r="BM235" s="61">
        <f t="shared" si="586"/>
        <v>0</v>
      </c>
      <c r="BN235" s="8"/>
      <c r="BO235" s="8"/>
      <c r="BP235" s="8"/>
      <c r="BQ235" s="8"/>
      <c r="BR235" s="8"/>
      <c r="BS235" s="8"/>
      <c r="BT235" s="61">
        <f t="shared" si="587"/>
        <v>0</v>
      </c>
      <c r="BU235" s="8"/>
      <c r="BV235" s="8"/>
      <c r="BW235" s="61">
        <f t="shared" si="588"/>
        <v>0</v>
      </c>
      <c r="BX235" s="8"/>
      <c r="BY235" s="8"/>
      <c r="BZ235" s="8"/>
      <c r="CA235" s="8"/>
      <c r="CB235" s="61">
        <f t="shared" si="589"/>
        <v>0</v>
      </c>
      <c r="CC235" s="8"/>
      <c r="CD235" s="8"/>
      <c r="CE235" s="8"/>
      <c r="CF235" s="8"/>
      <c r="CG235" s="61">
        <f t="shared" si="590"/>
        <v>0</v>
      </c>
      <c r="CH235" s="8"/>
      <c r="CI235" s="8"/>
      <c r="CJ235" s="8"/>
      <c r="CK235" s="8"/>
      <c r="CL235" s="61">
        <f t="shared" si="591"/>
        <v>0</v>
      </c>
      <c r="CM235" s="8"/>
      <c r="CN235" s="8"/>
      <c r="CO235" s="8"/>
      <c r="CP235" s="8"/>
      <c r="CQ235" s="8"/>
      <c r="CR235" s="61">
        <f t="shared" si="592"/>
        <v>0</v>
      </c>
      <c r="CS235" s="8"/>
      <c r="CT235" s="8"/>
      <c r="CU235" s="8"/>
      <c r="CV235" s="8"/>
      <c r="CW235" s="61">
        <f t="shared" si="575"/>
        <v>0</v>
      </c>
      <c r="CX235" s="8"/>
      <c r="CY235" s="8"/>
      <c r="CZ235" s="8"/>
      <c r="DA235" s="8"/>
      <c r="DB235" s="61">
        <f t="shared" si="576"/>
        <v>0</v>
      </c>
      <c r="DC235" s="8"/>
      <c r="DD235" s="8"/>
      <c r="DE235" s="8"/>
      <c r="DF235" s="61">
        <f t="shared" si="577"/>
        <v>0</v>
      </c>
      <c r="DG235" s="8"/>
      <c r="DH235" s="8"/>
      <c r="DI235" s="8"/>
      <c r="DJ235" s="61">
        <f t="shared" si="578"/>
        <v>0</v>
      </c>
      <c r="DK235" s="8"/>
      <c r="DL235" s="8"/>
      <c r="DM235" s="8"/>
      <c r="DN235" s="61">
        <f t="shared" si="579"/>
        <v>0</v>
      </c>
      <c r="DO235" s="8"/>
      <c r="DP235" s="8"/>
      <c r="DQ235" s="8"/>
      <c r="DR235" s="61">
        <f t="shared" si="593"/>
        <v>0</v>
      </c>
      <c r="DS235" s="8"/>
      <c r="DT235" s="8"/>
      <c r="DU235" s="8"/>
      <c r="DV235" s="8"/>
      <c r="DW235" s="61">
        <f t="shared" si="538"/>
        <v>0</v>
      </c>
      <c r="DX235" s="8"/>
      <c r="DY235" s="8"/>
      <c r="DZ235" s="8"/>
      <c r="EA235" s="8"/>
      <c r="EB235" s="8"/>
      <c r="EC235" s="8"/>
      <c r="ED235" s="8"/>
      <c r="EE235" s="61">
        <f t="shared" si="594"/>
        <v>0</v>
      </c>
      <c r="EF235" s="8"/>
      <c r="EG235" s="8"/>
      <c r="EH235" s="8"/>
      <c r="EI235" s="8"/>
      <c r="EJ235" s="8"/>
      <c r="EK235" s="8"/>
      <c r="EL235" s="61">
        <f t="shared" si="558"/>
        <v>0</v>
      </c>
      <c r="EM235" s="8"/>
      <c r="EN235" s="8"/>
      <c r="EO235" s="61">
        <f t="shared" si="539"/>
        <v>0</v>
      </c>
      <c r="EP235" s="8"/>
      <c r="EQ235" s="8"/>
      <c r="ER235" s="8"/>
      <c r="ES235" s="8"/>
      <c r="ET235" s="8"/>
      <c r="EU235" s="61">
        <f t="shared" si="559"/>
        <v>0</v>
      </c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61">
        <f t="shared" si="560"/>
        <v>0</v>
      </c>
      <c r="FL235" s="8"/>
      <c r="FM235" s="8"/>
      <c r="FN235" s="61">
        <f t="shared" si="561"/>
        <v>0</v>
      </c>
      <c r="FO235" s="8"/>
      <c r="FP235" s="8"/>
      <c r="FQ235" s="25">
        <f t="shared" si="630"/>
        <v>0</v>
      </c>
      <c r="FR235" s="8"/>
      <c r="FS235" s="186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25">
        <f t="shared" si="631"/>
        <v>0</v>
      </c>
      <c r="GH235" s="25">
        <f t="shared" si="602"/>
        <v>0</v>
      </c>
      <c r="GI235" s="25">
        <f t="shared" si="603"/>
        <v>0</v>
      </c>
      <c r="GJ235" s="25">
        <f t="shared" si="651"/>
        <v>0</v>
      </c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221"/>
      <c r="HV235" s="239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</row>
    <row r="236" spans="1:256" s="37" customFormat="1" ht="15.95" hidden="1" customHeight="1">
      <c r="A236" s="46"/>
      <c r="B236" s="46">
        <v>9054</v>
      </c>
      <c r="C236" s="47" t="s">
        <v>454</v>
      </c>
      <c r="D236" s="57">
        <f t="shared" si="580"/>
        <v>0</v>
      </c>
      <c r="E236" s="82">
        <f t="shared" si="562"/>
        <v>0</v>
      </c>
      <c r="F236" s="61">
        <f t="shared" si="581"/>
        <v>0</v>
      </c>
      <c r="G236" s="61">
        <f t="shared" si="582"/>
        <v>0</v>
      </c>
      <c r="H236" s="61">
        <f t="shared" si="595"/>
        <v>0</v>
      </c>
      <c r="I236" s="61">
        <f t="shared" si="595"/>
        <v>0</v>
      </c>
      <c r="J236" s="61">
        <f t="shared" si="583"/>
        <v>0</v>
      </c>
      <c r="K236" s="82">
        <f t="shared" si="563"/>
        <v>0</v>
      </c>
      <c r="L236" s="82">
        <f t="shared" si="564"/>
        <v>0</v>
      </c>
      <c r="M236" s="60">
        <f t="shared" si="537"/>
        <v>0</v>
      </c>
      <c r="N236" s="53">
        <f t="shared" si="565"/>
        <v>0</v>
      </c>
      <c r="O236" s="25">
        <f t="shared" si="600"/>
        <v>0</v>
      </c>
      <c r="P236" s="25">
        <f t="shared" si="640"/>
        <v>0</v>
      </c>
      <c r="Q236" s="25">
        <f t="shared" si="641"/>
        <v>0</v>
      </c>
      <c r="R236" s="25">
        <f t="shared" si="641"/>
        <v>0</v>
      </c>
      <c r="S236" s="25">
        <f t="shared" si="642"/>
        <v>0</v>
      </c>
      <c r="T236" s="25">
        <f t="shared" si="643"/>
        <v>0</v>
      </c>
      <c r="U236" s="25">
        <f t="shared" si="644"/>
        <v>0</v>
      </c>
      <c r="V236" s="25">
        <f t="shared" si="645"/>
        <v>0</v>
      </c>
      <c r="W236" s="25">
        <f t="shared" si="646"/>
        <v>0</v>
      </c>
      <c r="X236" s="25">
        <f t="shared" si="647"/>
        <v>0</v>
      </c>
      <c r="Y236" s="25">
        <f t="shared" si="648"/>
        <v>0</v>
      </c>
      <c r="Z236" s="25">
        <f t="shared" si="649"/>
        <v>0</v>
      </c>
      <c r="AA236" s="25">
        <f t="shared" si="649"/>
        <v>0</v>
      </c>
      <c r="AB236" s="25">
        <f t="shared" si="601"/>
        <v>0</v>
      </c>
      <c r="AC236" s="9">
        <f t="shared" si="601"/>
        <v>0</v>
      </c>
      <c r="AD236" s="25">
        <f t="shared" si="650"/>
        <v>0</v>
      </c>
      <c r="AE236" s="53">
        <f t="shared" si="566"/>
        <v>0</v>
      </c>
      <c r="AF236" s="61">
        <f t="shared" si="584"/>
        <v>0</v>
      </c>
      <c r="AG236" s="61">
        <f t="shared" si="585"/>
        <v>0</v>
      </c>
      <c r="AH236" s="53">
        <f t="shared" si="596"/>
        <v>0</v>
      </c>
      <c r="AI236" s="132">
        <f t="shared" si="557"/>
        <v>0</v>
      </c>
      <c r="AJ236" s="82">
        <f t="shared" si="567"/>
        <v>0</v>
      </c>
      <c r="AK236" s="82">
        <f t="shared" si="568"/>
        <v>0</v>
      </c>
      <c r="AL236" s="82">
        <f t="shared" si="569"/>
        <v>0</v>
      </c>
      <c r="AM236" s="82">
        <f t="shared" si="570"/>
        <v>0</v>
      </c>
      <c r="AN236" s="82">
        <f t="shared" si="571"/>
        <v>0</v>
      </c>
      <c r="AO236" s="82">
        <f t="shared" si="572"/>
        <v>0</v>
      </c>
      <c r="AP236" s="82">
        <f t="shared" si="573"/>
        <v>0</v>
      </c>
      <c r="AQ236" s="12">
        <f t="shared" si="597"/>
        <v>0</v>
      </c>
      <c r="AR236" s="30">
        <f t="shared" si="598"/>
        <v>0</v>
      </c>
      <c r="AS236" s="8"/>
      <c r="AT236" s="8"/>
      <c r="AU236" s="8"/>
      <c r="AV236" s="8"/>
      <c r="AW236" s="8"/>
      <c r="AX236" s="8"/>
      <c r="AY236" s="8"/>
      <c r="AZ236" s="8"/>
      <c r="BA236" s="8"/>
      <c r="BB236" s="30">
        <f t="shared" si="599"/>
        <v>0</v>
      </c>
      <c r="BC236" s="8"/>
      <c r="BD236" s="8"/>
      <c r="BE236" s="8"/>
      <c r="BF236" s="30">
        <f t="shared" si="574"/>
        <v>0</v>
      </c>
      <c r="BG236" s="8"/>
      <c r="BH236" s="8"/>
      <c r="BI236" s="8"/>
      <c r="BJ236" s="8"/>
      <c r="BK236" s="8"/>
      <c r="BL236" s="8"/>
      <c r="BM236" s="61">
        <f t="shared" si="586"/>
        <v>0</v>
      </c>
      <c r="BN236" s="8"/>
      <c r="BO236" s="8"/>
      <c r="BP236" s="8"/>
      <c r="BQ236" s="8"/>
      <c r="BR236" s="8"/>
      <c r="BS236" s="8"/>
      <c r="BT236" s="61">
        <f t="shared" si="587"/>
        <v>0</v>
      </c>
      <c r="BU236" s="8"/>
      <c r="BV236" s="8"/>
      <c r="BW236" s="61">
        <f t="shared" si="588"/>
        <v>0</v>
      </c>
      <c r="BX236" s="8"/>
      <c r="BY236" s="8"/>
      <c r="BZ236" s="8"/>
      <c r="CA236" s="8"/>
      <c r="CB236" s="61">
        <f t="shared" si="589"/>
        <v>0</v>
      </c>
      <c r="CC236" s="8"/>
      <c r="CD236" s="8"/>
      <c r="CE236" s="8"/>
      <c r="CF236" s="8"/>
      <c r="CG236" s="61">
        <f t="shared" si="590"/>
        <v>0</v>
      </c>
      <c r="CH236" s="8"/>
      <c r="CI236" s="8"/>
      <c r="CJ236" s="8"/>
      <c r="CK236" s="8"/>
      <c r="CL236" s="61">
        <f t="shared" si="591"/>
        <v>0</v>
      </c>
      <c r="CM236" s="8"/>
      <c r="CN236" s="8"/>
      <c r="CO236" s="8"/>
      <c r="CP236" s="8"/>
      <c r="CQ236" s="8"/>
      <c r="CR236" s="61">
        <f t="shared" si="592"/>
        <v>0</v>
      </c>
      <c r="CS236" s="8"/>
      <c r="CT236" s="8"/>
      <c r="CU236" s="8"/>
      <c r="CV236" s="8"/>
      <c r="CW236" s="61">
        <f t="shared" si="575"/>
        <v>0</v>
      </c>
      <c r="CX236" s="8"/>
      <c r="CY236" s="8"/>
      <c r="CZ236" s="8"/>
      <c r="DA236" s="8"/>
      <c r="DB236" s="61">
        <f t="shared" si="576"/>
        <v>0</v>
      </c>
      <c r="DC236" s="8"/>
      <c r="DD236" s="8"/>
      <c r="DE236" s="8"/>
      <c r="DF236" s="61">
        <f t="shared" si="577"/>
        <v>0</v>
      </c>
      <c r="DG236" s="8"/>
      <c r="DH236" s="8"/>
      <c r="DI236" s="8"/>
      <c r="DJ236" s="61">
        <f t="shared" si="578"/>
        <v>0</v>
      </c>
      <c r="DK236" s="8"/>
      <c r="DL236" s="8"/>
      <c r="DM236" s="8"/>
      <c r="DN236" s="61">
        <f t="shared" si="579"/>
        <v>0</v>
      </c>
      <c r="DO236" s="8"/>
      <c r="DP236" s="8"/>
      <c r="DQ236" s="8"/>
      <c r="DR236" s="61">
        <f t="shared" si="593"/>
        <v>0</v>
      </c>
      <c r="DS236" s="8"/>
      <c r="DT236" s="8"/>
      <c r="DU236" s="8"/>
      <c r="DV236" s="8"/>
      <c r="DW236" s="61">
        <f t="shared" si="538"/>
        <v>0</v>
      </c>
      <c r="DX236" s="8"/>
      <c r="DY236" s="8"/>
      <c r="DZ236" s="8"/>
      <c r="EA236" s="8"/>
      <c r="EB236" s="8"/>
      <c r="EC236" s="8"/>
      <c r="ED236" s="8"/>
      <c r="EE236" s="61">
        <f t="shared" si="594"/>
        <v>0</v>
      </c>
      <c r="EF236" s="8"/>
      <c r="EG236" s="8"/>
      <c r="EH236" s="8"/>
      <c r="EI236" s="8"/>
      <c r="EJ236" s="8"/>
      <c r="EK236" s="8"/>
      <c r="EL236" s="61">
        <f t="shared" si="558"/>
        <v>0</v>
      </c>
      <c r="EM236" s="8"/>
      <c r="EN236" s="8"/>
      <c r="EO236" s="61">
        <f t="shared" si="539"/>
        <v>0</v>
      </c>
      <c r="EP236" s="8"/>
      <c r="EQ236" s="8"/>
      <c r="ER236" s="8"/>
      <c r="ES236" s="8"/>
      <c r="ET236" s="8"/>
      <c r="EU236" s="61">
        <f t="shared" si="559"/>
        <v>0</v>
      </c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61">
        <f t="shared" si="560"/>
        <v>0</v>
      </c>
      <c r="FL236" s="8"/>
      <c r="FM236" s="8"/>
      <c r="FN236" s="61">
        <f t="shared" si="561"/>
        <v>0</v>
      </c>
      <c r="FO236" s="8"/>
      <c r="FP236" s="8"/>
      <c r="FQ236" s="25">
        <f t="shared" si="630"/>
        <v>0</v>
      </c>
      <c r="FR236" s="8"/>
      <c r="FS236" s="186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25">
        <f t="shared" si="631"/>
        <v>0</v>
      </c>
      <c r="GH236" s="25">
        <f t="shared" si="602"/>
        <v>0</v>
      </c>
      <c r="GI236" s="25">
        <f t="shared" si="603"/>
        <v>0</v>
      </c>
      <c r="GJ236" s="25">
        <f t="shared" si="651"/>
        <v>0</v>
      </c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221"/>
      <c r="HV236" s="239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</row>
    <row r="237" spans="1:256" s="37" customFormat="1" ht="15.95" hidden="1" customHeight="1">
      <c r="A237" s="46"/>
      <c r="B237" s="46">
        <v>9055</v>
      </c>
      <c r="C237" s="47" t="s">
        <v>354</v>
      </c>
      <c r="D237" s="57">
        <f t="shared" si="580"/>
        <v>2467301368</v>
      </c>
      <c r="E237" s="82">
        <f t="shared" si="562"/>
        <v>2292335500</v>
      </c>
      <c r="F237" s="61">
        <f t="shared" si="581"/>
        <v>0</v>
      </c>
      <c r="G237" s="61">
        <f t="shared" si="582"/>
        <v>558230000</v>
      </c>
      <c r="H237" s="61">
        <f t="shared" si="595"/>
        <v>0</v>
      </c>
      <c r="I237" s="61">
        <f t="shared" si="595"/>
        <v>0</v>
      </c>
      <c r="J237" s="61">
        <f t="shared" si="583"/>
        <v>993395500</v>
      </c>
      <c r="K237" s="82">
        <f t="shared" si="563"/>
        <v>418400000</v>
      </c>
      <c r="L237" s="82">
        <f t="shared" si="564"/>
        <v>322310000</v>
      </c>
      <c r="M237" s="60">
        <f t="shared" si="537"/>
        <v>0</v>
      </c>
      <c r="N237" s="53">
        <f t="shared" si="565"/>
        <v>0</v>
      </c>
      <c r="O237" s="25">
        <f t="shared" si="600"/>
        <v>0</v>
      </c>
      <c r="P237" s="25">
        <f t="shared" si="640"/>
        <v>0</v>
      </c>
      <c r="Q237" s="25">
        <f t="shared" si="641"/>
        <v>0</v>
      </c>
      <c r="R237" s="25">
        <f t="shared" si="641"/>
        <v>0</v>
      </c>
      <c r="S237" s="25">
        <f t="shared" si="642"/>
        <v>0</v>
      </c>
      <c r="T237" s="25">
        <f t="shared" si="643"/>
        <v>0</v>
      </c>
      <c r="U237" s="25">
        <f t="shared" si="644"/>
        <v>0</v>
      </c>
      <c r="V237" s="25">
        <f t="shared" si="645"/>
        <v>0</v>
      </c>
      <c r="W237" s="25">
        <f t="shared" si="646"/>
        <v>0</v>
      </c>
      <c r="X237" s="25">
        <f t="shared" si="647"/>
        <v>0</v>
      </c>
      <c r="Y237" s="25">
        <f t="shared" si="648"/>
        <v>0</v>
      </c>
      <c r="Z237" s="25">
        <f t="shared" si="649"/>
        <v>0</v>
      </c>
      <c r="AA237" s="25">
        <f t="shared" si="649"/>
        <v>0</v>
      </c>
      <c r="AB237" s="25">
        <f t="shared" si="601"/>
        <v>0</v>
      </c>
      <c r="AC237" s="9">
        <f t="shared" si="601"/>
        <v>0</v>
      </c>
      <c r="AD237" s="25">
        <f t="shared" si="650"/>
        <v>0</v>
      </c>
      <c r="AE237" s="53">
        <f t="shared" si="566"/>
        <v>174965868</v>
      </c>
      <c r="AF237" s="61">
        <f t="shared" si="584"/>
        <v>0</v>
      </c>
      <c r="AG237" s="61">
        <f t="shared" si="585"/>
        <v>174965868</v>
      </c>
      <c r="AH237" s="53">
        <f t="shared" si="596"/>
        <v>0</v>
      </c>
      <c r="AI237" s="132">
        <f t="shared" si="557"/>
        <v>0</v>
      </c>
      <c r="AJ237" s="82">
        <f t="shared" si="567"/>
        <v>0</v>
      </c>
      <c r="AK237" s="82">
        <f t="shared" si="568"/>
        <v>0</v>
      </c>
      <c r="AL237" s="82">
        <f t="shared" si="569"/>
        <v>0</v>
      </c>
      <c r="AM237" s="82">
        <f t="shared" si="570"/>
        <v>0</v>
      </c>
      <c r="AN237" s="82">
        <f t="shared" si="571"/>
        <v>0</v>
      </c>
      <c r="AO237" s="82">
        <f t="shared" si="572"/>
        <v>0</v>
      </c>
      <c r="AP237" s="82">
        <f t="shared" si="573"/>
        <v>0</v>
      </c>
      <c r="AQ237" s="12">
        <f t="shared" si="597"/>
        <v>0</v>
      </c>
      <c r="AR237" s="30">
        <f t="shared" si="598"/>
        <v>0</v>
      </c>
      <c r="AS237" s="8"/>
      <c r="AT237" s="8"/>
      <c r="AU237" s="8"/>
      <c r="AV237" s="8"/>
      <c r="AW237" s="8"/>
      <c r="AX237" s="8"/>
      <c r="AY237" s="8"/>
      <c r="AZ237" s="8"/>
      <c r="BA237" s="8"/>
      <c r="BB237" s="30">
        <f t="shared" si="599"/>
        <v>0</v>
      </c>
      <c r="BC237" s="8"/>
      <c r="BD237" s="8"/>
      <c r="BE237" s="8"/>
      <c r="BF237" s="30">
        <f t="shared" si="574"/>
        <v>558230000</v>
      </c>
      <c r="BG237" s="8">
        <v>558230000</v>
      </c>
      <c r="BH237" s="8"/>
      <c r="BI237" s="8"/>
      <c r="BJ237" s="8"/>
      <c r="BK237" s="8"/>
      <c r="BL237" s="8"/>
      <c r="BM237" s="61">
        <f t="shared" si="586"/>
        <v>286080868</v>
      </c>
      <c r="BN237" s="8">
        <v>111115000</v>
      </c>
      <c r="BO237" s="8"/>
      <c r="BP237" s="8">
        <v>174965868</v>
      </c>
      <c r="BQ237" s="8"/>
      <c r="BR237" s="8"/>
      <c r="BS237" s="8"/>
      <c r="BT237" s="61">
        <f t="shared" si="587"/>
        <v>34000000</v>
      </c>
      <c r="BU237" s="8">
        <v>34000000</v>
      </c>
      <c r="BV237" s="8"/>
      <c r="BW237" s="61">
        <f t="shared" si="588"/>
        <v>31900000</v>
      </c>
      <c r="BX237" s="8">
        <v>31900000</v>
      </c>
      <c r="BY237" s="8"/>
      <c r="BZ237" s="8"/>
      <c r="CA237" s="8"/>
      <c r="CB237" s="61">
        <f t="shared" si="589"/>
        <v>84550000</v>
      </c>
      <c r="CC237" s="8">
        <v>84550000</v>
      </c>
      <c r="CD237" s="8"/>
      <c r="CE237" s="8"/>
      <c r="CF237" s="8"/>
      <c r="CG237" s="61">
        <f t="shared" si="590"/>
        <v>0</v>
      </c>
      <c r="CH237" s="8"/>
      <c r="CI237" s="8"/>
      <c r="CJ237" s="8"/>
      <c r="CK237" s="8"/>
      <c r="CL237" s="61">
        <f t="shared" si="591"/>
        <v>0</v>
      </c>
      <c r="CM237" s="8"/>
      <c r="CN237" s="8"/>
      <c r="CO237" s="8"/>
      <c r="CP237" s="8"/>
      <c r="CQ237" s="8"/>
      <c r="CR237" s="61">
        <f t="shared" si="592"/>
        <v>0</v>
      </c>
      <c r="CS237" s="8"/>
      <c r="CT237" s="8"/>
      <c r="CU237" s="8"/>
      <c r="CV237" s="8"/>
      <c r="CW237" s="61">
        <f t="shared" si="575"/>
        <v>0</v>
      </c>
      <c r="CX237" s="8"/>
      <c r="CY237" s="8"/>
      <c r="CZ237" s="8"/>
      <c r="DA237" s="8"/>
      <c r="DB237" s="61">
        <f t="shared" si="576"/>
        <v>0</v>
      </c>
      <c r="DC237" s="8"/>
      <c r="DD237" s="8"/>
      <c r="DE237" s="8"/>
      <c r="DF237" s="61">
        <f t="shared" si="577"/>
        <v>0</v>
      </c>
      <c r="DG237" s="8"/>
      <c r="DH237" s="8"/>
      <c r="DI237" s="8"/>
      <c r="DJ237" s="61">
        <f t="shared" si="578"/>
        <v>82500000</v>
      </c>
      <c r="DK237" s="8">
        <v>82500000</v>
      </c>
      <c r="DL237" s="8"/>
      <c r="DM237" s="8"/>
      <c r="DN237" s="61">
        <f t="shared" si="579"/>
        <v>0</v>
      </c>
      <c r="DO237" s="8"/>
      <c r="DP237" s="8"/>
      <c r="DQ237" s="8"/>
      <c r="DR237" s="61">
        <f t="shared" si="593"/>
        <v>0</v>
      </c>
      <c r="DS237" s="8"/>
      <c r="DT237" s="8"/>
      <c r="DU237" s="8"/>
      <c r="DV237" s="8"/>
      <c r="DW237" s="61">
        <f t="shared" si="538"/>
        <v>0</v>
      </c>
      <c r="DX237" s="8"/>
      <c r="DY237" s="8"/>
      <c r="DZ237" s="8"/>
      <c r="EA237" s="8"/>
      <c r="EB237" s="8"/>
      <c r="EC237" s="8"/>
      <c r="ED237" s="8"/>
      <c r="EE237" s="61">
        <f t="shared" si="594"/>
        <v>649330500</v>
      </c>
      <c r="EF237" s="8">
        <v>649330500</v>
      </c>
      <c r="EG237" s="8"/>
      <c r="EH237" s="8"/>
      <c r="EI237" s="8"/>
      <c r="EJ237" s="8"/>
      <c r="EK237" s="8"/>
      <c r="EL237" s="61">
        <f t="shared" si="558"/>
        <v>0</v>
      </c>
      <c r="EM237" s="8"/>
      <c r="EN237" s="8"/>
      <c r="EO237" s="61">
        <f t="shared" si="539"/>
        <v>0</v>
      </c>
      <c r="EP237" s="8"/>
      <c r="EQ237" s="8"/>
      <c r="ER237" s="8"/>
      <c r="ES237" s="8"/>
      <c r="ET237" s="8"/>
      <c r="EU237" s="61">
        <f t="shared" si="559"/>
        <v>0</v>
      </c>
      <c r="EV237" s="8"/>
      <c r="EW237" s="8"/>
      <c r="EX237" s="8"/>
      <c r="EY237" s="8"/>
      <c r="EZ237" s="8"/>
      <c r="FA237" s="8"/>
      <c r="FB237" s="8">
        <v>359300000</v>
      </c>
      <c r="FC237" s="8"/>
      <c r="FD237" s="8"/>
      <c r="FE237" s="8"/>
      <c r="FF237" s="8"/>
      <c r="FG237" s="8"/>
      <c r="FH237" s="8"/>
      <c r="FI237" s="8"/>
      <c r="FJ237" s="8">
        <v>59100000</v>
      </c>
      <c r="FK237" s="61">
        <f t="shared" si="560"/>
        <v>280000000</v>
      </c>
      <c r="FL237" s="8">
        <v>280000000</v>
      </c>
      <c r="FM237" s="8"/>
      <c r="FN237" s="61">
        <f t="shared" si="561"/>
        <v>42310000</v>
      </c>
      <c r="FO237" s="8">
        <v>42310000</v>
      </c>
      <c r="FP237" s="8"/>
      <c r="FQ237" s="25">
        <f t="shared" si="630"/>
        <v>0</v>
      </c>
      <c r="FR237" s="8"/>
      <c r="FS237" s="186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25">
        <f t="shared" si="631"/>
        <v>0</v>
      </c>
      <c r="GH237" s="25">
        <f t="shared" si="602"/>
        <v>0</v>
      </c>
      <c r="GI237" s="25">
        <f t="shared" si="603"/>
        <v>0</v>
      </c>
      <c r="GJ237" s="25">
        <f t="shared" si="651"/>
        <v>0</v>
      </c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221"/>
      <c r="HV237" s="239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</row>
    <row r="238" spans="1:256" s="37" customFormat="1" ht="15.95" hidden="1" customHeight="1">
      <c r="A238" s="46"/>
      <c r="B238" s="46">
        <v>9056</v>
      </c>
      <c r="C238" s="47" t="s">
        <v>427</v>
      </c>
      <c r="D238" s="57">
        <f t="shared" si="580"/>
        <v>366969500</v>
      </c>
      <c r="E238" s="82">
        <f t="shared" si="562"/>
        <v>285219500</v>
      </c>
      <c r="F238" s="61">
        <f t="shared" si="581"/>
        <v>25000000</v>
      </c>
      <c r="G238" s="61">
        <f t="shared" si="582"/>
        <v>12985000</v>
      </c>
      <c r="H238" s="61">
        <f t="shared" si="595"/>
        <v>0</v>
      </c>
      <c r="I238" s="61">
        <f t="shared" si="595"/>
        <v>0</v>
      </c>
      <c r="J238" s="61">
        <f t="shared" si="583"/>
        <v>71230500</v>
      </c>
      <c r="K238" s="82">
        <f t="shared" si="563"/>
        <v>43550000</v>
      </c>
      <c r="L238" s="82">
        <f t="shared" si="564"/>
        <v>132454000</v>
      </c>
      <c r="M238" s="60">
        <f t="shared" si="537"/>
        <v>0</v>
      </c>
      <c r="N238" s="53">
        <f t="shared" si="565"/>
        <v>0</v>
      </c>
      <c r="O238" s="25">
        <f t="shared" si="600"/>
        <v>0</v>
      </c>
      <c r="P238" s="25">
        <f t="shared" si="640"/>
        <v>0</v>
      </c>
      <c r="Q238" s="25">
        <f t="shared" si="641"/>
        <v>0</v>
      </c>
      <c r="R238" s="25">
        <f t="shared" si="641"/>
        <v>0</v>
      </c>
      <c r="S238" s="25">
        <f t="shared" si="642"/>
        <v>0</v>
      </c>
      <c r="T238" s="25">
        <f t="shared" si="643"/>
        <v>0</v>
      </c>
      <c r="U238" s="25">
        <f t="shared" si="644"/>
        <v>0</v>
      </c>
      <c r="V238" s="25">
        <f t="shared" si="645"/>
        <v>0</v>
      </c>
      <c r="W238" s="25">
        <f t="shared" si="646"/>
        <v>0</v>
      </c>
      <c r="X238" s="25">
        <f t="shared" si="647"/>
        <v>0</v>
      </c>
      <c r="Y238" s="25">
        <f t="shared" si="648"/>
        <v>0</v>
      </c>
      <c r="Z238" s="25">
        <f t="shared" si="649"/>
        <v>0</v>
      </c>
      <c r="AA238" s="25">
        <f t="shared" si="649"/>
        <v>0</v>
      </c>
      <c r="AB238" s="25">
        <f t="shared" si="601"/>
        <v>0</v>
      </c>
      <c r="AC238" s="9">
        <f t="shared" si="601"/>
        <v>0</v>
      </c>
      <c r="AD238" s="25">
        <f t="shared" si="650"/>
        <v>0</v>
      </c>
      <c r="AE238" s="53">
        <f t="shared" si="566"/>
        <v>81750000</v>
      </c>
      <c r="AF238" s="61">
        <f t="shared" si="584"/>
        <v>0</v>
      </c>
      <c r="AG238" s="61">
        <f t="shared" si="585"/>
        <v>81750000</v>
      </c>
      <c r="AH238" s="53">
        <f t="shared" si="596"/>
        <v>0</v>
      </c>
      <c r="AI238" s="132">
        <f t="shared" si="557"/>
        <v>0</v>
      </c>
      <c r="AJ238" s="82">
        <f t="shared" si="567"/>
        <v>0</v>
      </c>
      <c r="AK238" s="82">
        <f t="shared" si="568"/>
        <v>0</v>
      </c>
      <c r="AL238" s="82">
        <f t="shared" si="569"/>
        <v>0</v>
      </c>
      <c r="AM238" s="82">
        <f t="shared" si="570"/>
        <v>0</v>
      </c>
      <c r="AN238" s="82">
        <f t="shared" si="571"/>
        <v>0</v>
      </c>
      <c r="AO238" s="82">
        <f t="shared" si="572"/>
        <v>0</v>
      </c>
      <c r="AP238" s="82">
        <f t="shared" si="573"/>
        <v>0</v>
      </c>
      <c r="AQ238" s="12">
        <f t="shared" si="597"/>
        <v>0</v>
      </c>
      <c r="AR238" s="30">
        <f t="shared" si="598"/>
        <v>0</v>
      </c>
      <c r="AS238" s="8"/>
      <c r="AT238" s="8"/>
      <c r="AU238" s="8"/>
      <c r="AV238" s="8"/>
      <c r="AW238" s="8"/>
      <c r="AX238" s="8"/>
      <c r="AY238" s="8"/>
      <c r="AZ238" s="8"/>
      <c r="BA238" s="8"/>
      <c r="BB238" s="30">
        <f t="shared" si="599"/>
        <v>25000000</v>
      </c>
      <c r="BC238" s="8">
        <v>25000000</v>
      </c>
      <c r="BD238" s="8"/>
      <c r="BE238" s="8"/>
      <c r="BF238" s="30">
        <f t="shared" si="574"/>
        <v>12985000</v>
      </c>
      <c r="BG238" s="8">
        <v>12985000</v>
      </c>
      <c r="BH238" s="8"/>
      <c r="BI238" s="8"/>
      <c r="BJ238" s="8"/>
      <c r="BK238" s="8"/>
      <c r="BL238" s="8"/>
      <c r="BM238" s="61">
        <f t="shared" si="586"/>
        <v>0</v>
      </c>
      <c r="BN238" s="8"/>
      <c r="BO238" s="8"/>
      <c r="BP238" s="8"/>
      <c r="BQ238" s="8"/>
      <c r="BR238" s="8"/>
      <c r="BS238" s="8"/>
      <c r="BT238" s="61">
        <f t="shared" si="587"/>
        <v>0</v>
      </c>
      <c r="BU238" s="8"/>
      <c r="BV238" s="8"/>
      <c r="BW238" s="61">
        <f t="shared" si="588"/>
        <v>0</v>
      </c>
      <c r="BX238" s="8"/>
      <c r="BY238" s="8"/>
      <c r="BZ238" s="8"/>
      <c r="CA238" s="8"/>
      <c r="CB238" s="61">
        <f t="shared" si="589"/>
        <v>81750000</v>
      </c>
      <c r="CC238" s="8"/>
      <c r="CD238" s="8"/>
      <c r="CE238" s="8">
        <v>81750000</v>
      </c>
      <c r="CF238" s="8"/>
      <c r="CG238" s="61">
        <f t="shared" si="590"/>
        <v>0</v>
      </c>
      <c r="CH238" s="8"/>
      <c r="CI238" s="8"/>
      <c r="CJ238" s="8"/>
      <c r="CK238" s="8"/>
      <c r="CL238" s="61">
        <f t="shared" si="591"/>
        <v>0</v>
      </c>
      <c r="CM238" s="8"/>
      <c r="CN238" s="8"/>
      <c r="CO238" s="8"/>
      <c r="CP238" s="8"/>
      <c r="CQ238" s="8"/>
      <c r="CR238" s="61">
        <f t="shared" si="592"/>
        <v>0</v>
      </c>
      <c r="CS238" s="8"/>
      <c r="CT238" s="8"/>
      <c r="CU238" s="8"/>
      <c r="CV238" s="8"/>
      <c r="CW238" s="61">
        <f t="shared" si="575"/>
        <v>0</v>
      </c>
      <c r="CX238" s="8"/>
      <c r="CY238" s="8"/>
      <c r="CZ238" s="8"/>
      <c r="DA238" s="8"/>
      <c r="DB238" s="61">
        <f t="shared" si="576"/>
        <v>0</v>
      </c>
      <c r="DC238" s="8"/>
      <c r="DD238" s="8"/>
      <c r="DE238" s="8"/>
      <c r="DF238" s="61">
        <f t="shared" si="577"/>
        <v>0</v>
      </c>
      <c r="DG238" s="8"/>
      <c r="DH238" s="8"/>
      <c r="DI238" s="8"/>
      <c r="DJ238" s="61">
        <f t="shared" si="578"/>
        <v>0</v>
      </c>
      <c r="DK238" s="8"/>
      <c r="DL238" s="8"/>
      <c r="DM238" s="8"/>
      <c r="DN238" s="61">
        <f t="shared" si="579"/>
        <v>0</v>
      </c>
      <c r="DO238" s="8"/>
      <c r="DP238" s="8"/>
      <c r="DQ238" s="8"/>
      <c r="DR238" s="61">
        <f t="shared" si="593"/>
        <v>0</v>
      </c>
      <c r="DS238" s="8"/>
      <c r="DT238" s="8"/>
      <c r="DU238" s="8"/>
      <c r="DV238" s="8"/>
      <c r="DW238" s="61">
        <f t="shared" si="538"/>
        <v>0</v>
      </c>
      <c r="DX238" s="8"/>
      <c r="DY238" s="8"/>
      <c r="DZ238" s="8"/>
      <c r="EA238" s="8"/>
      <c r="EB238" s="8"/>
      <c r="EC238" s="8"/>
      <c r="ED238" s="8"/>
      <c r="EE238" s="61">
        <f t="shared" si="594"/>
        <v>71230500</v>
      </c>
      <c r="EF238" s="8">
        <v>71230500</v>
      </c>
      <c r="EG238" s="8"/>
      <c r="EH238" s="8"/>
      <c r="EI238" s="8"/>
      <c r="EJ238" s="8"/>
      <c r="EK238" s="8"/>
      <c r="EL238" s="61">
        <f t="shared" si="558"/>
        <v>0</v>
      </c>
      <c r="EM238" s="8"/>
      <c r="EN238" s="8"/>
      <c r="EO238" s="61">
        <f t="shared" si="539"/>
        <v>0</v>
      </c>
      <c r="EP238" s="8"/>
      <c r="EQ238" s="8"/>
      <c r="ER238" s="8"/>
      <c r="ES238" s="8"/>
      <c r="ET238" s="8"/>
      <c r="EU238" s="61">
        <f t="shared" si="559"/>
        <v>10000000</v>
      </c>
      <c r="EV238" s="8">
        <v>10000000</v>
      </c>
      <c r="EW238" s="8"/>
      <c r="EX238" s="8"/>
      <c r="EY238" s="8"/>
      <c r="EZ238" s="8"/>
      <c r="FA238" s="8"/>
      <c r="FB238" s="8">
        <v>10850000</v>
      </c>
      <c r="FC238" s="8"/>
      <c r="FD238" s="8"/>
      <c r="FE238" s="8"/>
      <c r="FF238" s="8">
        <v>13500000</v>
      </c>
      <c r="FG238" s="8"/>
      <c r="FH238" s="8"/>
      <c r="FI238" s="8">
        <v>9200000</v>
      </c>
      <c r="FJ238" s="8"/>
      <c r="FK238" s="61">
        <f t="shared" si="560"/>
        <v>93904000</v>
      </c>
      <c r="FL238" s="8">
        <v>93904000</v>
      </c>
      <c r="FM238" s="8"/>
      <c r="FN238" s="61">
        <f t="shared" si="561"/>
        <v>0</v>
      </c>
      <c r="FO238" s="8"/>
      <c r="FP238" s="8"/>
      <c r="FQ238" s="25">
        <f t="shared" si="630"/>
        <v>8750000</v>
      </c>
      <c r="FR238" s="8">
        <v>8750000</v>
      </c>
      <c r="FS238" s="186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25">
        <f t="shared" si="631"/>
        <v>29800000</v>
      </c>
      <c r="GH238" s="25">
        <f t="shared" si="602"/>
        <v>29800000</v>
      </c>
      <c r="GI238" s="25">
        <f t="shared" si="603"/>
        <v>0</v>
      </c>
      <c r="GJ238" s="25">
        <f t="shared" si="651"/>
        <v>0</v>
      </c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>
        <v>29800000</v>
      </c>
      <c r="HT238" s="8"/>
      <c r="HU238" s="221"/>
      <c r="HV238" s="239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  <c r="IV238" s="54"/>
    </row>
    <row r="239" spans="1:256" s="37" customFormat="1" ht="15.95" hidden="1" customHeight="1">
      <c r="A239" s="46"/>
      <c r="B239" s="46">
        <v>9057</v>
      </c>
      <c r="C239" s="47" t="s">
        <v>428</v>
      </c>
      <c r="D239" s="57">
        <f t="shared" si="580"/>
        <v>19849000</v>
      </c>
      <c r="E239" s="82">
        <f t="shared" si="562"/>
        <v>19849000</v>
      </c>
      <c r="F239" s="61">
        <f t="shared" si="581"/>
        <v>0</v>
      </c>
      <c r="G239" s="61">
        <f t="shared" si="582"/>
        <v>0</v>
      </c>
      <c r="H239" s="61">
        <f t="shared" si="595"/>
        <v>0</v>
      </c>
      <c r="I239" s="61">
        <f t="shared" si="595"/>
        <v>0</v>
      </c>
      <c r="J239" s="61">
        <f t="shared" si="583"/>
        <v>0</v>
      </c>
      <c r="K239" s="82">
        <f t="shared" si="563"/>
        <v>19849000</v>
      </c>
      <c r="L239" s="82">
        <f t="shared" si="564"/>
        <v>0</v>
      </c>
      <c r="M239" s="60">
        <f t="shared" si="537"/>
        <v>0</v>
      </c>
      <c r="N239" s="53">
        <f t="shared" si="565"/>
        <v>0</v>
      </c>
      <c r="O239" s="25">
        <f t="shared" si="600"/>
        <v>0</v>
      </c>
      <c r="P239" s="25">
        <f t="shared" si="640"/>
        <v>0</v>
      </c>
      <c r="Q239" s="25">
        <f t="shared" si="641"/>
        <v>0</v>
      </c>
      <c r="R239" s="25">
        <f t="shared" si="641"/>
        <v>0</v>
      </c>
      <c r="S239" s="25">
        <f t="shared" si="642"/>
        <v>0</v>
      </c>
      <c r="T239" s="25">
        <f t="shared" si="643"/>
        <v>0</v>
      </c>
      <c r="U239" s="25">
        <f t="shared" si="644"/>
        <v>0</v>
      </c>
      <c r="V239" s="25">
        <f t="shared" si="645"/>
        <v>0</v>
      </c>
      <c r="W239" s="25">
        <f t="shared" si="646"/>
        <v>0</v>
      </c>
      <c r="X239" s="25">
        <f t="shared" si="647"/>
        <v>0</v>
      </c>
      <c r="Y239" s="25">
        <f t="shared" si="648"/>
        <v>0</v>
      </c>
      <c r="Z239" s="25">
        <f t="shared" si="649"/>
        <v>0</v>
      </c>
      <c r="AA239" s="25">
        <f t="shared" si="649"/>
        <v>0</v>
      </c>
      <c r="AB239" s="25">
        <f t="shared" si="601"/>
        <v>0</v>
      </c>
      <c r="AC239" s="9">
        <f t="shared" si="601"/>
        <v>0</v>
      </c>
      <c r="AD239" s="25">
        <f t="shared" si="650"/>
        <v>0</v>
      </c>
      <c r="AE239" s="53">
        <f t="shared" si="566"/>
        <v>0</v>
      </c>
      <c r="AF239" s="61">
        <f t="shared" si="584"/>
        <v>0</v>
      </c>
      <c r="AG239" s="61">
        <f t="shared" si="585"/>
        <v>0</v>
      </c>
      <c r="AH239" s="53">
        <f t="shared" si="596"/>
        <v>0</v>
      </c>
      <c r="AI239" s="132">
        <f t="shared" si="557"/>
        <v>0</v>
      </c>
      <c r="AJ239" s="82">
        <f t="shared" si="567"/>
        <v>0</v>
      </c>
      <c r="AK239" s="82">
        <f t="shared" si="568"/>
        <v>0</v>
      </c>
      <c r="AL239" s="82">
        <f t="shared" si="569"/>
        <v>0</v>
      </c>
      <c r="AM239" s="82">
        <f t="shared" si="570"/>
        <v>0</v>
      </c>
      <c r="AN239" s="82">
        <f t="shared" si="571"/>
        <v>0</v>
      </c>
      <c r="AO239" s="82">
        <f t="shared" si="572"/>
        <v>0</v>
      </c>
      <c r="AP239" s="82">
        <f t="shared" si="573"/>
        <v>0</v>
      </c>
      <c r="AQ239" s="12">
        <f t="shared" si="597"/>
        <v>0</v>
      </c>
      <c r="AR239" s="30">
        <f t="shared" si="598"/>
        <v>0</v>
      </c>
      <c r="AS239" s="8"/>
      <c r="AT239" s="8"/>
      <c r="AU239" s="8"/>
      <c r="AV239" s="8"/>
      <c r="AW239" s="8"/>
      <c r="AX239" s="8"/>
      <c r="AY239" s="8"/>
      <c r="AZ239" s="8"/>
      <c r="BA239" s="8"/>
      <c r="BB239" s="30">
        <f t="shared" si="599"/>
        <v>0</v>
      </c>
      <c r="BC239" s="8"/>
      <c r="BD239" s="8"/>
      <c r="BE239" s="8"/>
      <c r="BF239" s="30">
        <f t="shared" si="574"/>
        <v>0</v>
      </c>
      <c r="BG239" s="8"/>
      <c r="BH239" s="8"/>
      <c r="BI239" s="8"/>
      <c r="BJ239" s="8"/>
      <c r="BK239" s="8"/>
      <c r="BL239" s="8"/>
      <c r="BM239" s="61">
        <f t="shared" si="586"/>
        <v>0</v>
      </c>
      <c r="BN239" s="8"/>
      <c r="BO239" s="8"/>
      <c r="BP239" s="8"/>
      <c r="BQ239" s="8"/>
      <c r="BR239" s="8"/>
      <c r="BS239" s="8"/>
      <c r="BT239" s="61">
        <f t="shared" si="587"/>
        <v>0</v>
      </c>
      <c r="BU239" s="8"/>
      <c r="BV239" s="8"/>
      <c r="BW239" s="61">
        <f t="shared" si="588"/>
        <v>0</v>
      </c>
      <c r="BX239" s="8"/>
      <c r="BY239" s="8"/>
      <c r="BZ239" s="8"/>
      <c r="CA239" s="8"/>
      <c r="CB239" s="61">
        <f t="shared" si="589"/>
        <v>0</v>
      </c>
      <c r="CC239" s="8"/>
      <c r="CD239" s="8"/>
      <c r="CE239" s="8"/>
      <c r="CF239" s="8"/>
      <c r="CG239" s="61">
        <f t="shared" si="590"/>
        <v>0</v>
      </c>
      <c r="CH239" s="8"/>
      <c r="CI239" s="8"/>
      <c r="CJ239" s="8"/>
      <c r="CK239" s="8"/>
      <c r="CL239" s="61">
        <f t="shared" si="591"/>
        <v>0</v>
      </c>
      <c r="CM239" s="8"/>
      <c r="CN239" s="8"/>
      <c r="CO239" s="8"/>
      <c r="CP239" s="8"/>
      <c r="CQ239" s="8"/>
      <c r="CR239" s="61">
        <f t="shared" si="592"/>
        <v>0</v>
      </c>
      <c r="CS239" s="8"/>
      <c r="CT239" s="8"/>
      <c r="CU239" s="8"/>
      <c r="CV239" s="8"/>
      <c r="CW239" s="61">
        <f t="shared" si="575"/>
        <v>0</v>
      </c>
      <c r="CX239" s="8"/>
      <c r="CY239" s="8"/>
      <c r="CZ239" s="8"/>
      <c r="DA239" s="8"/>
      <c r="DB239" s="61">
        <f t="shared" si="576"/>
        <v>0</v>
      </c>
      <c r="DC239" s="8"/>
      <c r="DD239" s="8"/>
      <c r="DE239" s="8"/>
      <c r="DF239" s="61">
        <f t="shared" si="577"/>
        <v>0</v>
      </c>
      <c r="DG239" s="8"/>
      <c r="DH239" s="8"/>
      <c r="DI239" s="8"/>
      <c r="DJ239" s="61">
        <f t="shared" si="578"/>
        <v>0</v>
      </c>
      <c r="DK239" s="8"/>
      <c r="DL239" s="8"/>
      <c r="DM239" s="8"/>
      <c r="DN239" s="61">
        <f t="shared" si="579"/>
        <v>0</v>
      </c>
      <c r="DO239" s="8"/>
      <c r="DP239" s="8"/>
      <c r="DQ239" s="8"/>
      <c r="DR239" s="61">
        <f t="shared" si="593"/>
        <v>0</v>
      </c>
      <c r="DS239" s="8"/>
      <c r="DT239" s="8"/>
      <c r="DU239" s="8"/>
      <c r="DV239" s="8"/>
      <c r="DW239" s="61">
        <f t="shared" si="538"/>
        <v>0</v>
      </c>
      <c r="DX239" s="8"/>
      <c r="DY239" s="8"/>
      <c r="DZ239" s="8"/>
      <c r="EA239" s="8"/>
      <c r="EB239" s="8"/>
      <c r="EC239" s="8"/>
      <c r="ED239" s="8"/>
      <c r="EE239" s="61">
        <f t="shared" si="594"/>
        <v>0</v>
      </c>
      <c r="EF239" s="8"/>
      <c r="EG239" s="8"/>
      <c r="EH239" s="8"/>
      <c r="EI239" s="8"/>
      <c r="EJ239" s="8"/>
      <c r="EK239" s="8"/>
      <c r="EL239" s="61">
        <f t="shared" si="558"/>
        <v>0</v>
      </c>
      <c r="EM239" s="8"/>
      <c r="EN239" s="8"/>
      <c r="EO239" s="61">
        <f t="shared" si="539"/>
        <v>0</v>
      </c>
      <c r="EP239" s="8"/>
      <c r="EQ239" s="8"/>
      <c r="ER239" s="8"/>
      <c r="ES239" s="8"/>
      <c r="ET239" s="8"/>
      <c r="EU239" s="61">
        <f t="shared" si="559"/>
        <v>0</v>
      </c>
      <c r="EV239" s="8"/>
      <c r="EW239" s="8"/>
      <c r="EX239" s="8"/>
      <c r="EY239" s="8"/>
      <c r="EZ239" s="8"/>
      <c r="FA239" s="8"/>
      <c r="FB239" s="8"/>
      <c r="FC239" s="8"/>
      <c r="FD239" s="8">
        <v>19849000</v>
      </c>
      <c r="FE239" s="8"/>
      <c r="FF239" s="8"/>
      <c r="FG239" s="8"/>
      <c r="FH239" s="8"/>
      <c r="FI239" s="8"/>
      <c r="FJ239" s="8"/>
      <c r="FK239" s="61">
        <f t="shared" si="560"/>
        <v>0</v>
      </c>
      <c r="FL239" s="8"/>
      <c r="FM239" s="8"/>
      <c r="FN239" s="61">
        <f t="shared" si="561"/>
        <v>0</v>
      </c>
      <c r="FO239" s="8"/>
      <c r="FP239" s="8"/>
      <c r="FQ239" s="25">
        <f t="shared" si="630"/>
        <v>0</v>
      </c>
      <c r="FR239" s="8"/>
      <c r="FS239" s="186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25">
        <f t="shared" si="631"/>
        <v>0</v>
      </c>
      <c r="GH239" s="25">
        <f t="shared" si="602"/>
        <v>0</v>
      </c>
      <c r="GI239" s="25">
        <f t="shared" si="603"/>
        <v>0</v>
      </c>
      <c r="GJ239" s="25">
        <f t="shared" si="651"/>
        <v>0</v>
      </c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221"/>
      <c r="HV239" s="239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  <c r="IV239" s="54"/>
    </row>
    <row r="240" spans="1:256" s="37" customFormat="1" ht="15.95" hidden="1" customHeight="1">
      <c r="A240" s="46"/>
      <c r="B240" s="46">
        <v>9058</v>
      </c>
      <c r="C240" s="47" t="s">
        <v>433</v>
      </c>
      <c r="D240" s="57">
        <f t="shared" si="580"/>
        <v>1520000</v>
      </c>
      <c r="E240" s="82">
        <f t="shared" si="562"/>
        <v>0</v>
      </c>
      <c r="F240" s="61">
        <f t="shared" si="581"/>
        <v>0</v>
      </c>
      <c r="G240" s="61">
        <f t="shared" si="582"/>
        <v>0</v>
      </c>
      <c r="H240" s="61">
        <f t="shared" si="595"/>
        <v>0</v>
      </c>
      <c r="I240" s="61">
        <f t="shared" si="595"/>
        <v>0</v>
      </c>
      <c r="J240" s="61">
        <f t="shared" si="583"/>
        <v>0</v>
      </c>
      <c r="K240" s="82">
        <f t="shared" si="563"/>
        <v>0</v>
      </c>
      <c r="L240" s="82">
        <f t="shared" si="564"/>
        <v>0</v>
      </c>
      <c r="M240" s="60">
        <f t="shared" si="537"/>
        <v>0</v>
      </c>
      <c r="N240" s="53">
        <f t="shared" si="565"/>
        <v>0</v>
      </c>
      <c r="O240" s="25">
        <f t="shared" si="600"/>
        <v>0</v>
      </c>
      <c r="P240" s="25">
        <f t="shared" si="640"/>
        <v>0</v>
      </c>
      <c r="Q240" s="25">
        <f t="shared" si="641"/>
        <v>0</v>
      </c>
      <c r="R240" s="25">
        <f t="shared" si="641"/>
        <v>0</v>
      </c>
      <c r="S240" s="25">
        <f t="shared" si="642"/>
        <v>0</v>
      </c>
      <c r="T240" s="25">
        <f t="shared" si="643"/>
        <v>0</v>
      </c>
      <c r="U240" s="25">
        <f t="shared" si="644"/>
        <v>0</v>
      </c>
      <c r="V240" s="25">
        <f t="shared" si="645"/>
        <v>0</v>
      </c>
      <c r="W240" s="25">
        <f t="shared" si="646"/>
        <v>0</v>
      </c>
      <c r="X240" s="25">
        <f t="shared" si="647"/>
        <v>0</v>
      </c>
      <c r="Y240" s="25">
        <f t="shared" si="648"/>
        <v>0</v>
      </c>
      <c r="Z240" s="25">
        <f t="shared" si="649"/>
        <v>0</v>
      </c>
      <c r="AA240" s="25">
        <f t="shared" si="649"/>
        <v>0</v>
      </c>
      <c r="AB240" s="25">
        <f t="shared" si="601"/>
        <v>0</v>
      </c>
      <c r="AC240" s="9">
        <f t="shared" si="601"/>
        <v>0</v>
      </c>
      <c r="AD240" s="25">
        <f t="shared" si="650"/>
        <v>0</v>
      </c>
      <c r="AE240" s="53">
        <f t="shared" si="566"/>
        <v>1520000</v>
      </c>
      <c r="AF240" s="61">
        <f t="shared" si="584"/>
        <v>1520000</v>
      </c>
      <c r="AG240" s="61">
        <f t="shared" si="585"/>
        <v>0</v>
      </c>
      <c r="AH240" s="53">
        <f t="shared" si="596"/>
        <v>0</v>
      </c>
      <c r="AI240" s="132">
        <f t="shared" si="557"/>
        <v>0</v>
      </c>
      <c r="AJ240" s="82">
        <f t="shared" si="567"/>
        <v>0</v>
      </c>
      <c r="AK240" s="82">
        <f t="shared" si="568"/>
        <v>0</v>
      </c>
      <c r="AL240" s="82">
        <f t="shared" si="569"/>
        <v>0</v>
      </c>
      <c r="AM240" s="82">
        <f t="shared" si="570"/>
        <v>0</v>
      </c>
      <c r="AN240" s="82">
        <f t="shared" si="571"/>
        <v>0</v>
      </c>
      <c r="AO240" s="82">
        <f t="shared" si="572"/>
        <v>0</v>
      </c>
      <c r="AP240" s="82">
        <f t="shared" si="573"/>
        <v>0</v>
      </c>
      <c r="AQ240" s="12">
        <f t="shared" si="597"/>
        <v>0</v>
      </c>
      <c r="AR240" s="30">
        <f t="shared" si="598"/>
        <v>0</v>
      </c>
      <c r="AS240" s="8"/>
      <c r="AT240" s="8"/>
      <c r="AU240" s="8"/>
      <c r="AV240" s="8"/>
      <c r="AW240" s="8"/>
      <c r="AX240" s="8"/>
      <c r="AY240" s="8"/>
      <c r="AZ240" s="8"/>
      <c r="BA240" s="8"/>
      <c r="BB240" s="30">
        <f t="shared" si="599"/>
        <v>0</v>
      </c>
      <c r="BC240" s="8"/>
      <c r="BD240" s="8"/>
      <c r="BE240" s="8"/>
      <c r="BF240" s="30">
        <f t="shared" si="574"/>
        <v>1520000</v>
      </c>
      <c r="BG240" s="8"/>
      <c r="BH240" s="8">
        <v>1520000</v>
      </c>
      <c r="BI240" s="8"/>
      <c r="BJ240" s="8"/>
      <c r="BK240" s="8"/>
      <c r="BL240" s="8"/>
      <c r="BM240" s="61">
        <f t="shared" si="586"/>
        <v>0</v>
      </c>
      <c r="BN240" s="8"/>
      <c r="BO240" s="8"/>
      <c r="BP240" s="8"/>
      <c r="BQ240" s="8"/>
      <c r="BR240" s="8"/>
      <c r="BS240" s="8"/>
      <c r="BT240" s="61">
        <f t="shared" si="587"/>
        <v>0</v>
      </c>
      <c r="BU240" s="8"/>
      <c r="BV240" s="8"/>
      <c r="BW240" s="61">
        <f t="shared" si="588"/>
        <v>0</v>
      </c>
      <c r="BX240" s="8"/>
      <c r="BY240" s="8"/>
      <c r="BZ240" s="8"/>
      <c r="CA240" s="8"/>
      <c r="CB240" s="61">
        <f t="shared" si="589"/>
        <v>0</v>
      </c>
      <c r="CC240" s="8"/>
      <c r="CD240" s="8"/>
      <c r="CE240" s="8"/>
      <c r="CF240" s="8"/>
      <c r="CG240" s="61">
        <f t="shared" si="590"/>
        <v>0</v>
      </c>
      <c r="CH240" s="8"/>
      <c r="CI240" s="8"/>
      <c r="CJ240" s="8"/>
      <c r="CK240" s="8"/>
      <c r="CL240" s="61">
        <f t="shared" si="591"/>
        <v>0</v>
      </c>
      <c r="CM240" s="8"/>
      <c r="CN240" s="8"/>
      <c r="CO240" s="8"/>
      <c r="CP240" s="8"/>
      <c r="CQ240" s="8"/>
      <c r="CR240" s="61">
        <f t="shared" si="592"/>
        <v>0</v>
      </c>
      <c r="CS240" s="8"/>
      <c r="CT240" s="8"/>
      <c r="CU240" s="8"/>
      <c r="CV240" s="8"/>
      <c r="CW240" s="61">
        <f t="shared" si="575"/>
        <v>0</v>
      </c>
      <c r="CX240" s="8"/>
      <c r="CY240" s="8"/>
      <c r="CZ240" s="8"/>
      <c r="DA240" s="8"/>
      <c r="DB240" s="61">
        <f t="shared" si="576"/>
        <v>0</v>
      </c>
      <c r="DC240" s="8"/>
      <c r="DD240" s="8"/>
      <c r="DE240" s="8"/>
      <c r="DF240" s="61">
        <f t="shared" si="577"/>
        <v>0</v>
      </c>
      <c r="DG240" s="8"/>
      <c r="DH240" s="8"/>
      <c r="DI240" s="8"/>
      <c r="DJ240" s="61">
        <f t="shared" si="578"/>
        <v>0</v>
      </c>
      <c r="DK240" s="8"/>
      <c r="DL240" s="8"/>
      <c r="DM240" s="8"/>
      <c r="DN240" s="61">
        <f t="shared" si="579"/>
        <v>0</v>
      </c>
      <c r="DO240" s="8"/>
      <c r="DP240" s="8"/>
      <c r="DQ240" s="8"/>
      <c r="DR240" s="61">
        <f t="shared" si="593"/>
        <v>0</v>
      </c>
      <c r="DS240" s="8"/>
      <c r="DT240" s="8"/>
      <c r="DU240" s="8"/>
      <c r="DV240" s="8"/>
      <c r="DW240" s="61">
        <f t="shared" si="538"/>
        <v>0</v>
      </c>
      <c r="DX240" s="8"/>
      <c r="DY240" s="8"/>
      <c r="DZ240" s="8"/>
      <c r="EA240" s="8"/>
      <c r="EB240" s="8"/>
      <c r="EC240" s="8"/>
      <c r="ED240" s="8"/>
      <c r="EE240" s="61">
        <f t="shared" si="594"/>
        <v>0</v>
      </c>
      <c r="EF240" s="8"/>
      <c r="EG240" s="8"/>
      <c r="EH240" s="8"/>
      <c r="EI240" s="8"/>
      <c r="EJ240" s="8"/>
      <c r="EK240" s="8"/>
      <c r="EL240" s="61">
        <f t="shared" si="558"/>
        <v>0</v>
      </c>
      <c r="EM240" s="8"/>
      <c r="EN240" s="8"/>
      <c r="EO240" s="61">
        <f t="shared" si="539"/>
        <v>0</v>
      </c>
      <c r="EP240" s="8"/>
      <c r="EQ240" s="8"/>
      <c r="ER240" s="8"/>
      <c r="ES240" s="8"/>
      <c r="ET240" s="8"/>
      <c r="EU240" s="61">
        <f t="shared" si="559"/>
        <v>0</v>
      </c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61">
        <f t="shared" si="560"/>
        <v>0</v>
      </c>
      <c r="FL240" s="8"/>
      <c r="FM240" s="8"/>
      <c r="FN240" s="61">
        <f t="shared" si="561"/>
        <v>0</v>
      </c>
      <c r="FO240" s="8"/>
      <c r="FP240" s="8"/>
      <c r="FQ240" s="25">
        <f t="shared" si="630"/>
        <v>0</v>
      </c>
      <c r="FR240" s="8"/>
      <c r="FS240" s="186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25">
        <f t="shared" si="631"/>
        <v>0</v>
      </c>
      <c r="GH240" s="25">
        <f t="shared" si="602"/>
        <v>0</v>
      </c>
      <c r="GI240" s="25">
        <f t="shared" si="603"/>
        <v>0</v>
      </c>
      <c r="GJ240" s="25">
        <f t="shared" si="651"/>
        <v>0</v>
      </c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221"/>
      <c r="HV240" s="239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  <c r="IV240" s="54"/>
    </row>
    <row r="241" spans="1:256" s="37" customFormat="1" ht="15.95" hidden="1" customHeight="1">
      <c r="A241" s="46"/>
      <c r="B241" s="46">
        <v>9061</v>
      </c>
      <c r="C241" s="47" t="s">
        <v>611</v>
      </c>
      <c r="D241" s="57">
        <f t="shared" si="580"/>
        <v>295000</v>
      </c>
      <c r="E241" s="82">
        <f t="shared" si="562"/>
        <v>295000</v>
      </c>
      <c r="F241" s="61">
        <f t="shared" si="581"/>
        <v>0</v>
      </c>
      <c r="G241" s="61">
        <f t="shared" si="582"/>
        <v>0</v>
      </c>
      <c r="H241" s="61">
        <f t="shared" si="595"/>
        <v>0</v>
      </c>
      <c r="I241" s="61">
        <f t="shared" si="595"/>
        <v>0</v>
      </c>
      <c r="J241" s="61">
        <f t="shared" si="583"/>
        <v>0</v>
      </c>
      <c r="K241" s="82">
        <f t="shared" si="563"/>
        <v>295000</v>
      </c>
      <c r="L241" s="82">
        <f t="shared" si="564"/>
        <v>0</v>
      </c>
      <c r="M241" s="60">
        <f t="shared" si="537"/>
        <v>0</v>
      </c>
      <c r="N241" s="53">
        <f t="shared" si="565"/>
        <v>0</v>
      </c>
      <c r="O241" s="25">
        <f t="shared" si="600"/>
        <v>0</v>
      </c>
      <c r="P241" s="25">
        <f t="shared" si="640"/>
        <v>0</v>
      </c>
      <c r="Q241" s="25">
        <f t="shared" si="641"/>
        <v>0</v>
      </c>
      <c r="R241" s="25">
        <f t="shared" si="641"/>
        <v>0</v>
      </c>
      <c r="S241" s="25">
        <f t="shared" si="642"/>
        <v>0</v>
      </c>
      <c r="T241" s="25">
        <f t="shared" si="643"/>
        <v>0</v>
      </c>
      <c r="U241" s="25">
        <f t="shared" si="644"/>
        <v>0</v>
      </c>
      <c r="V241" s="25">
        <f t="shared" si="645"/>
        <v>0</v>
      </c>
      <c r="W241" s="25">
        <f t="shared" si="646"/>
        <v>0</v>
      </c>
      <c r="X241" s="25">
        <f t="shared" si="647"/>
        <v>0</v>
      </c>
      <c r="Y241" s="25">
        <f t="shared" si="648"/>
        <v>0</v>
      </c>
      <c r="Z241" s="25">
        <f t="shared" si="649"/>
        <v>0</v>
      </c>
      <c r="AA241" s="25">
        <f t="shared" si="649"/>
        <v>0</v>
      </c>
      <c r="AB241" s="25">
        <f t="shared" si="601"/>
        <v>0</v>
      </c>
      <c r="AC241" s="9">
        <f t="shared" si="601"/>
        <v>0</v>
      </c>
      <c r="AD241" s="25">
        <f t="shared" si="650"/>
        <v>0</v>
      </c>
      <c r="AE241" s="53">
        <f t="shared" si="566"/>
        <v>0</v>
      </c>
      <c r="AF241" s="61">
        <f t="shared" si="584"/>
        <v>0</v>
      </c>
      <c r="AG241" s="61">
        <f t="shared" si="585"/>
        <v>0</v>
      </c>
      <c r="AH241" s="53">
        <f t="shared" si="596"/>
        <v>0</v>
      </c>
      <c r="AI241" s="132">
        <f t="shared" si="557"/>
        <v>0</v>
      </c>
      <c r="AJ241" s="82">
        <f t="shared" si="567"/>
        <v>0</v>
      </c>
      <c r="AK241" s="82">
        <f t="shared" si="568"/>
        <v>0</v>
      </c>
      <c r="AL241" s="82">
        <f t="shared" si="569"/>
        <v>0</v>
      </c>
      <c r="AM241" s="82">
        <f t="shared" si="570"/>
        <v>0</v>
      </c>
      <c r="AN241" s="82">
        <f t="shared" si="571"/>
        <v>0</v>
      </c>
      <c r="AO241" s="82">
        <f t="shared" si="572"/>
        <v>0</v>
      </c>
      <c r="AP241" s="82">
        <f t="shared" si="573"/>
        <v>0</v>
      </c>
      <c r="AQ241" s="12">
        <f t="shared" si="597"/>
        <v>0</v>
      </c>
      <c r="AR241" s="30">
        <f t="shared" si="598"/>
        <v>0</v>
      </c>
      <c r="AS241" s="8"/>
      <c r="AT241" s="8"/>
      <c r="AU241" s="8"/>
      <c r="AV241" s="8"/>
      <c r="AW241" s="8"/>
      <c r="AX241" s="8"/>
      <c r="AY241" s="8"/>
      <c r="AZ241" s="8"/>
      <c r="BA241" s="8"/>
      <c r="BB241" s="30">
        <f t="shared" si="599"/>
        <v>0</v>
      </c>
      <c r="BC241" s="8"/>
      <c r="BD241" s="8"/>
      <c r="BE241" s="8"/>
      <c r="BF241" s="30">
        <f t="shared" si="574"/>
        <v>0</v>
      </c>
      <c r="BG241" s="8"/>
      <c r="BH241" s="8"/>
      <c r="BI241" s="8"/>
      <c r="BJ241" s="8"/>
      <c r="BK241" s="8"/>
      <c r="BL241" s="8"/>
      <c r="BM241" s="61">
        <f t="shared" si="586"/>
        <v>0</v>
      </c>
      <c r="BN241" s="8"/>
      <c r="BO241" s="8"/>
      <c r="BP241" s="8"/>
      <c r="BQ241" s="8"/>
      <c r="BR241" s="8"/>
      <c r="BS241" s="8"/>
      <c r="BT241" s="61">
        <f t="shared" si="587"/>
        <v>0</v>
      </c>
      <c r="BU241" s="8"/>
      <c r="BV241" s="8"/>
      <c r="BW241" s="61">
        <f t="shared" si="588"/>
        <v>0</v>
      </c>
      <c r="BX241" s="8"/>
      <c r="BY241" s="8"/>
      <c r="BZ241" s="8"/>
      <c r="CA241" s="8"/>
      <c r="CB241" s="61">
        <f t="shared" si="589"/>
        <v>0</v>
      </c>
      <c r="CC241" s="8"/>
      <c r="CD241" s="8"/>
      <c r="CE241" s="8"/>
      <c r="CF241" s="8"/>
      <c r="CG241" s="61">
        <f t="shared" si="590"/>
        <v>0</v>
      </c>
      <c r="CH241" s="8"/>
      <c r="CI241" s="8"/>
      <c r="CJ241" s="8"/>
      <c r="CK241" s="8"/>
      <c r="CL241" s="61">
        <f t="shared" si="591"/>
        <v>0</v>
      </c>
      <c r="CM241" s="8"/>
      <c r="CN241" s="8"/>
      <c r="CO241" s="8"/>
      <c r="CP241" s="8"/>
      <c r="CQ241" s="8"/>
      <c r="CR241" s="61">
        <f t="shared" si="592"/>
        <v>0</v>
      </c>
      <c r="CS241" s="8"/>
      <c r="CT241" s="8"/>
      <c r="CU241" s="8"/>
      <c r="CV241" s="8"/>
      <c r="CW241" s="61">
        <f t="shared" si="575"/>
        <v>0</v>
      </c>
      <c r="CX241" s="8"/>
      <c r="CY241" s="8"/>
      <c r="CZ241" s="8"/>
      <c r="DA241" s="8"/>
      <c r="DB241" s="61">
        <f t="shared" si="576"/>
        <v>0</v>
      </c>
      <c r="DC241" s="8"/>
      <c r="DD241" s="8"/>
      <c r="DE241" s="8"/>
      <c r="DF241" s="61">
        <f t="shared" si="577"/>
        <v>0</v>
      </c>
      <c r="DG241" s="8"/>
      <c r="DH241" s="8"/>
      <c r="DI241" s="8"/>
      <c r="DJ241" s="61">
        <f t="shared" si="578"/>
        <v>0</v>
      </c>
      <c r="DK241" s="8"/>
      <c r="DL241" s="8"/>
      <c r="DM241" s="8"/>
      <c r="DN241" s="61">
        <f t="shared" si="579"/>
        <v>0</v>
      </c>
      <c r="DO241" s="8"/>
      <c r="DP241" s="8"/>
      <c r="DQ241" s="8"/>
      <c r="DR241" s="61">
        <f t="shared" si="593"/>
        <v>0</v>
      </c>
      <c r="DS241" s="8"/>
      <c r="DT241" s="8"/>
      <c r="DU241" s="8"/>
      <c r="DV241" s="8"/>
      <c r="DW241" s="61">
        <f t="shared" si="538"/>
        <v>0</v>
      </c>
      <c r="DX241" s="8"/>
      <c r="DY241" s="8"/>
      <c r="DZ241" s="8"/>
      <c r="EA241" s="8"/>
      <c r="EB241" s="8"/>
      <c r="EC241" s="8"/>
      <c r="ED241" s="8"/>
      <c r="EE241" s="61">
        <f t="shared" si="594"/>
        <v>0</v>
      </c>
      <c r="EF241" s="8"/>
      <c r="EG241" s="8"/>
      <c r="EH241" s="8"/>
      <c r="EI241" s="8"/>
      <c r="EJ241" s="8"/>
      <c r="EK241" s="8"/>
      <c r="EL241" s="61">
        <f t="shared" si="558"/>
        <v>0</v>
      </c>
      <c r="EM241" s="8"/>
      <c r="EN241" s="8"/>
      <c r="EO241" s="61">
        <f t="shared" si="539"/>
        <v>0</v>
      </c>
      <c r="EP241" s="8"/>
      <c r="EQ241" s="8"/>
      <c r="ER241" s="8"/>
      <c r="ES241" s="8"/>
      <c r="ET241" s="8"/>
      <c r="EU241" s="61">
        <f t="shared" si="559"/>
        <v>0</v>
      </c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>
        <v>295000</v>
      </c>
      <c r="FJ241" s="8"/>
      <c r="FK241" s="61">
        <f t="shared" si="560"/>
        <v>0</v>
      </c>
      <c r="FL241" s="8"/>
      <c r="FM241" s="8"/>
      <c r="FN241" s="61">
        <f t="shared" si="561"/>
        <v>0</v>
      </c>
      <c r="FO241" s="8"/>
      <c r="FP241" s="8"/>
      <c r="FQ241" s="25">
        <f t="shared" si="630"/>
        <v>0</v>
      </c>
      <c r="FR241" s="8"/>
      <c r="FS241" s="186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25">
        <f t="shared" si="631"/>
        <v>0</v>
      </c>
      <c r="GH241" s="25">
        <f t="shared" si="602"/>
        <v>0</v>
      </c>
      <c r="GI241" s="25">
        <f t="shared" si="603"/>
        <v>0</v>
      </c>
      <c r="GJ241" s="25">
        <f t="shared" si="651"/>
        <v>0</v>
      </c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221"/>
      <c r="HV241" s="239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  <c r="IV241" s="54"/>
    </row>
    <row r="242" spans="1:256" s="37" customFormat="1" ht="15.95" hidden="1" customHeight="1">
      <c r="A242" s="46"/>
      <c r="B242" s="46">
        <v>9062</v>
      </c>
      <c r="C242" s="47" t="s">
        <v>434</v>
      </c>
      <c r="D242" s="57">
        <f t="shared" si="580"/>
        <v>1107387000</v>
      </c>
      <c r="E242" s="82">
        <f t="shared" si="562"/>
        <v>1028287000</v>
      </c>
      <c r="F242" s="61">
        <f t="shared" si="581"/>
        <v>60150000</v>
      </c>
      <c r="G242" s="61">
        <f t="shared" si="582"/>
        <v>471730000</v>
      </c>
      <c r="H242" s="61">
        <f t="shared" si="595"/>
        <v>0</v>
      </c>
      <c r="I242" s="61">
        <f t="shared" si="595"/>
        <v>0</v>
      </c>
      <c r="J242" s="61">
        <f t="shared" si="583"/>
        <v>34490000</v>
      </c>
      <c r="K242" s="82">
        <f t="shared" si="563"/>
        <v>242450000</v>
      </c>
      <c r="L242" s="82">
        <f t="shared" si="564"/>
        <v>219467000</v>
      </c>
      <c r="M242" s="60">
        <f t="shared" si="537"/>
        <v>0</v>
      </c>
      <c r="N242" s="53">
        <f t="shared" si="565"/>
        <v>0</v>
      </c>
      <c r="O242" s="25">
        <f t="shared" si="600"/>
        <v>0</v>
      </c>
      <c r="P242" s="25">
        <f t="shared" si="640"/>
        <v>0</v>
      </c>
      <c r="Q242" s="25">
        <f t="shared" si="641"/>
        <v>0</v>
      </c>
      <c r="R242" s="25">
        <f t="shared" si="641"/>
        <v>0</v>
      </c>
      <c r="S242" s="25">
        <f t="shared" si="642"/>
        <v>0</v>
      </c>
      <c r="T242" s="25">
        <f t="shared" si="643"/>
        <v>0</v>
      </c>
      <c r="U242" s="25">
        <f t="shared" si="644"/>
        <v>0</v>
      </c>
      <c r="V242" s="25">
        <f t="shared" si="645"/>
        <v>0</v>
      </c>
      <c r="W242" s="25">
        <f t="shared" si="646"/>
        <v>0</v>
      </c>
      <c r="X242" s="25">
        <f t="shared" si="647"/>
        <v>0</v>
      </c>
      <c r="Y242" s="25">
        <f t="shared" si="648"/>
        <v>0</v>
      </c>
      <c r="Z242" s="25">
        <f t="shared" si="649"/>
        <v>0</v>
      </c>
      <c r="AA242" s="25">
        <f t="shared" si="649"/>
        <v>0</v>
      </c>
      <c r="AB242" s="25">
        <f t="shared" si="601"/>
        <v>0</v>
      </c>
      <c r="AC242" s="9">
        <f t="shared" si="601"/>
        <v>0</v>
      </c>
      <c r="AD242" s="25">
        <f t="shared" si="650"/>
        <v>0</v>
      </c>
      <c r="AE242" s="53">
        <f t="shared" si="566"/>
        <v>56700000</v>
      </c>
      <c r="AF242" s="61">
        <f t="shared" si="584"/>
        <v>9800000</v>
      </c>
      <c r="AG242" s="61">
        <f t="shared" si="585"/>
        <v>46900000</v>
      </c>
      <c r="AH242" s="53">
        <f t="shared" si="596"/>
        <v>22400000</v>
      </c>
      <c r="AI242" s="132">
        <f t="shared" si="557"/>
        <v>0</v>
      </c>
      <c r="AJ242" s="82">
        <f t="shared" si="567"/>
        <v>0</v>
      </c>
      <c r="AK242" s="82">
        <f t="shared" si="568"/>
        <v>0</v>
      </c>
      <c r="AL242" s="82">
        <f t="shared" si="569"/>
        <v>22400000</v>
      </c>
      <c r="AM242" s="82">
        <f t="shared" si="570"/>
        <v>0</v>
      </c>
      <c r="AN242" s="82">
        <f t="shared" si="571"/>
        <v>0</v>
      </c>
      <c r="AO242" s="82">
        <f t="shared" si="572"/>
        <v>0</v>
      </c>
      <c r="AP242" s="82">
        <f t="shared" si="573"/>
        <v>0</v>
      </c>
      <c r="AQ242" s="12">
        <f t="shared" si="597"/>
        <v>0</v>
      </c>
      <c r="AR242" s="30">
        <f t="shared" si="598"/>
        <v>0</v>
      </c>
      <c r="AS242" s="8"/>
      <c r="AT242" s="8"/>
      <c r="AU242" s="8"/>
      <c r="AV242" s="8"/>
      <c r="AW242" s="8"/>
      <c r="AX242" s="8"/>
      <c r="AY242" s="8"/>
      <c r="AZ242" s="8"/>
      <c r="BA242" s="8">
        <v>60150000</v>
      </c>
      <c r="BB242" s="30">
        <f t="shared" si="599"/>
        <v>0</v>
      </c>
      <c r="BC242" s="8"/>
      <c r="BD242" s="8"/>
      <c r="BE242" s="8"/>
      <c r="BF242" s="30">
        <f t="shared" si="574"/>
        <v>481530000</v>
      </c>
      <c r="BG242" s="8">
        <v>471730000</v>
      </c>
      <c r="BH242" s="8">
        <v>9800000</v>
      </c>
      <c r="BI242" s="8"/>
      <c r="BJ242" s="8"/>
      <c r="BK242" s="8"/>
      <c r="BL242" s="8"/>
      <c r="BM242" s="61">
        <f t="shared" si="586"/>
        <v>0</v>
      </c>
      <c r="BN242" s="8"/>
      <c r="BO242" s="8"/>
      <c r="BP242" s="8"/>
      <c r="BQ242" s="8"/>
      <c r="BR242" s="8"/>
      <c r="BS242" s="8"/>
      <c r="BT242" s="61">
        <f t="shared" si="587"/>
        <v>15000000</v>
      </c>
      <c r="BU242" s="8">
        <v>15000000</v>
      </c>
      <c r="BV242" s="8"/>
      <c r="BW242" s="61">
        <f t="shared" si="588"/>
        <v>19490000</v>
      </c>
      <c r="BX242" s="8">
        <v>19490000</v>
      </c>
      <c r="BY242" s="8"/>
      <c r="BZ242" s="8"/>
      <c r="CA242" s="8"/>
      <c r="CB242" s="61">
        <f t="shared" si="589"/>
        <v>0</v>
      </c>
      <c r="CC242" s="8"/>
      <c r="CD242" s="8"/>
      <c r="CE242" s="8"/>
      <c r="CF242" s="8"/>
      <c r="CG242" s="61">
        <f t="shared" si="590"/>
        <v>0</v>
      </c>
      <c r="CH242" s="8"/>
      <c r="CI242" s="8"/>
      <c r="CJ242" s="8"/>
      <c r="CK242" s="8"/>
      <c r="CL242" s="61">
        <f t="shared" si="591"/>
        <v>0</v>
      </c>
      <c r="CM242" s="8"/>
      <c r="CN242" s="8"/>
      <c r="CO242" s="8"/>
      <c r="CP242" s="8"/>
      <c r="CQ242" s="8"/>
      <c r="CR242" s="61">
        <f t="shared" si="592"/>
        <v>0</v>
      </c>
      <c r="CS242" s="8"/>
      <c r="CT242" s="8"/>
      <c r="CU242" s="8"/>
      <c r="CV242" s="8"/>
      <c r="CW242" s="61">
        <f t="shared" si="575"/>
        <v>0</v>
      </c>
      <c r="CX242" s="8"/>
      <c r="CY242" s="8"/>
      <c r="CZ242" s="8"/>
      <c r="DA242" s="8"/>
      <c r="DB242" s="61">
        <f t="shared" si="576"/>
        <v>0</v>
      </c>
      <c r="DC242" s="8"/>
      <c r="DD242" s="8"/>
      <c r="DE242" s="8"/>
      <c r="DF242" s="61">
        <f t="shared" si="577"/>
        <v>0</v>
      </c>
      <c r="DG242" s="8"/>
      <c r="DH242" s="8"/>
      <c r="DI242" s="8"/>
      <c r="DJ242" s="61">
        <f t="shared" si="578"/>
        <v>0</v>
      </c>
      <c r="DK242" s="8"/>
      <c r="DL242" s="8"/>
      <c r="DM242" s="8"/>
      <c r="DN242" s="61">
        <f t="shared" si="579"/>
        <v>0</v>
      </c>
      <c r="DO242" s="8"/>
      <c r="DP242" s="8"/>
      <c r="DQ242" s="8"/>
      <c r="DR242" s="61">
        <f t="shared" si="593"/>
        <v>46900000</v>
      </c>
      <c r="DS242" s="8"/>
      <c r="DT242" s="8"/>
      <c r="DU242" s="8">
        <v>46900000</v>
      </c>
      <c r="DV242" s="8"/>
      <c r="DW242" s="61">
        <f t="shared" si="538"/>
        <v>0</v>
      </c>
      <c r="DX242" s="8"/>
      <c r="DY242" s="8"/>
      <c r="DZ242" s="8"/>
      <c r="EA242" s="8"/>
      <c r="EB242" s="8"/>
      <c r="EC242" s="8"/>
      <c r="ED242" s="8"/>
      <c r="EE242" s="61">
        <f t="shared" si="594"/>
        <v>0</v>
      </c>
      <c r="EF242" s="8"/>
      <c r="EG242" s="8"/>
      <c r="EH242" s="8"/>
      <c r="EI242" s="8"/>
      <c r="EJ242" s="8"/>
      <c r="EK242" s="8"/>
      <c r="EL242" s="61">
        <f t="shared" si="558"/>
        <v>23630000</v>
      </c>
      <c r="EM242" s="8">
        <v>23630000</v>
      </c>
      <c r="EN242" s="8"/>
      <c r="EO242" s="61">
        <f t="shared" si="539"/>
        <v>0</v>
      </c>
      <c r="EP242" s="8"/>
      <c r="EQ242" s="8"/>
      <c r="ER242" s="8"/>
      <c r="ES242" s="8"/>
      <c r="ET242" s="8"/>
      <c r="EU242" s="61">
        <f t="shared" si="559"/>
        <v>11900000</v>
      </c>
      <c r="EV242" s="8">
        <v>11900000</v>
      </c>
      <c r="EW242" s="8"/>
      <c r="EX242" s="8"/>
      <c r="EY242" s="8"/>
      <c r="EZ242" s="8"/>
      <c r="FA242" s="8">
        <v>15020000</v>
      </c>
      <c r="FB242" s="8">
        <v>73410000</v>
      </c>
      <c r="FC242" s="8"/>
      <c r="FD242" s="8">
        <v>18000000</v>
      </c>
      <c r="FE242" s="8">
        <v>16500000</v>
      </c>
      <c r="FF242" s="8">
        <v>13980000</v>
      </c>
      <c r="FG242" s="8">
        <v>11950000</v>
      </c>
      <c r="FH242" s="8">
        <v>12620000</v>
      </c>
      <c r="FI242" s="8">
        <v>28340000</v>
      </c>
      <c r="FJ242" s="8">
        <v>17100000</v>
      </c>
      <c r="FK242" s="61">
        <f t="shared" si="560"/>
        <v>25650000</v>
      </c>
      <c r="FL242" s="8">
        <v>25650000</v>
      </c>
      <c r="FM242" s="8"/>
      <c r="FN242" s="61">
        <f t="shared" si="561"/>
        <v>0</v>
      </c>
      <c r="FO242" s="8"/>
      <c r="FP242" s="8"/>
      <c r="FQ242" s="25">
        <f t="shared" si="630"/>
        <v>43860000</v>
      </c>
      <c r="FR242" s="8">
        <v>18310000</v>
      </c>
      <c r="FS242" s="186">
        <v>3150000</v>
      </c>
      <c r="FT242" s="8">
        <v>22400000</v>
      </c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25">
        <f t="shared" si="631"/>
        <v>172357000</v>
      </c>
      <c r="GH242" s="25">
        <f t="shared" si="602"/>
        <v>172357000</v>
      </c>
      <c r="GI242" s="25">
        <f t="shared" si="603"/>
        <v>0</v>
      </c>
      <c r="GJ242" s="25">
        <f t="shared" si="651"/>
        <v>0</v>
      </c>
      <c r="GK242" s="8">
        <v>18000000</v>
      </c>
      <c r="GL242" s="8"/>
      <c r="GM242" s="8"/>
      <c r="GN242" s="8">
        <v>3200000</v>
      </c>
      <c r="GO242" s="8"/>
      <c r="GP242" s="8"/>
      <c r="GQ242" s="8">
        <v>24590000</v>
      </c>
      <c r="GR242" s="8"/>
      <c r="GS242" s="8"/>
      <c r="GT242" s="8"/>
      <c r="GU242" s="8"/>
      <c r="GV242" s="8"/>
      <c r="GW242" s="8">
        <v>18905000</v>
      </c>
      <c r="GX242" s="8"/>
      <c r="GY242" s="8"/>
      <c r="GZ242" s="8">
        <v>9000000</v>
      </c>
      <c r="HA242" s="8"/>
      <c r="HB242" s="8"/>
      <c r="HC242" s="8"/>
      <c r="HD242" s="8"/>
      <c r="HE242" s="8"/>
      <c r="HF242" s="8"/>
      <c r="HG242" s="8"/>
      <c r="HH242" s="8"/>
      <c r="HI242" s="8">
        <v>26840000</v>
      </c>
      <c r="HJ242" s="8"/>
      <c r="HK242" s="8"/>
      <c r="HL242" s="8"/>
      <c r="HM242" s="8"/>
      <c r="HN242" s="8"/>
      <c r="HO242" s="8"/>
      <c r="HP242" s="8">
        <v>16610000</v>
      </c>
      <c r="HQ242" s="8"/>
      <c r="HR242" s="8"/>
      <c r="HS242" s="8">
        <v>55212000</v>
      </c>
      <c r="HT242" s="8"/>
      <c r="HU242" s="221"/>
      <c r="HV242" s="239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  <c r="IV242" s="54"/>
    </row>
    <row r="243" spans="1:256" s="37" customFormat="1" ht="15.95" hidden="1" customHeight="1">
      <c r="A243" s="46"/>
      <c r="B243" s="46">
        <v>9063</v>
      </c>
      <c r="C243" s="47" t="s">
        <v>550</v>
      </c>
      <c r="D243" s="57">
        <f t="shared" si="580"/>
        <v>105500000</v>
      </c>
      <c r="E243" s="82">
        <f t="shared" si="562"/>
        <v>63500000</v>
      </c>
      <c r="F243" s="61">
        <f t="shared" si="581"/>
        <v>0</v>
      </c>
      <c r="G243" s="61">
        <f t="shared" si="582"/>
        <v>0</v>
      </c>
      <c r="H243" s="61">
        <f t="shared" si="595"/>
        <v>0</v>
      </c>
      <c r="I243" s="61">
        <f t="shared" si="595"/>
        <v>0</v>
      </c>
      <c r="J243" s="61">
        <f t="shared" si="583"/>
        <v>63500000</v>
      </c>
      <c r="K243" s="82">
        <f t="shared" si="563"/>
        <v>0</v>
      </c>
      <c r="L243" s="82">
        <f t="shared" si="564"/>
        <v>0</v>
      </c>
      <c r="M243" s="60">
        <f t="shared" si="537"/>
        <v>0</v>
      </c>
      <c r="N243" s="53">
        <f t="shared" si="565"/>
        <v>0</v>
      </c>
      <c r="O243" s="25">
        <f t="shared" si="600"/>
        <v>0</v>
      </c>
      <c r="P243" s="25">
        <f t="shared" si="640"/>
        <v>0</v>
      </c>
      <c r="Q243" s="25">
        <f t="shared" si="641"/>
        <v>0</v>
      </c>
      <c r="R243" s="25">
        <f t="shared" si="641"/>
        <v>0</v>
      </c>
      <c r="S243" s="25">
        <f t="shared" si="642"/>
        <v>0</v>
      </c>
      <c r="T243" s="25">
        <f t="shared" si="643"/>
        <v>0</v>
      </c>
      <c r="U243" s="25">
        <f t="shared" si="644"/>
        <v>0</v>
      </c>
      <c r="V243" s="25">
        <f t="shared" si="645"/>
        <v>0</v>
      </c>
      <c r="W243" s="25">
        <f t="shared" si="646"/>
        <v>0</v>
      </c>
      <c r="X243" s="25">
        <f t="shared" si="647"/>
        <v>0</v>
      </c>
      <c r="Y243" s="25">
        <f t="shared" si="648"/>
        <v>0</v>
      </c>
      <c r="Z243" s="25">
        <f t="shared" si="649"/>
        <v>0</v>
      </c>
      <c r="AA243" s="25">
        <f t="shared" si="649"/>
        <v>0</v>
      </c>
      <c r="AB243" s="25">
        <f t="shared" si="601"/>
        <v>0</v>
      </c>
      <c r="AC243" s="9">
        <f t="shared" si="601"/>
        <v>0</v>
      </c>
      <c r="AD243" s="25">
        <f t="shared" si="650"/>
        <v>0</v>
      </c>
      <c r="AE243" s="53">
        <f t="shared" si="566"/>
        <v>42000000</v>
      </c>
      <c r="AF243" s="61">
        <f t="shared" si="584"/>
        <v>0</v>
      </c>
      <c r="AG243" s="61">
        <f t="shared" si="585"/>
        <v>42000000</v>
      </c>
      <c r="AH243" s="53">
        <f t="shared" si="596"/>
        <v>0</v>
      </c>
      <c r="AI243" s="132">
        <f t="shared" si="557"/>
        <v>0</v>
      </c>
      <c r="AJ243" s="82">
        <f t="shared" si="567"/>
        <v>0</v>
      </c>
      <c r="AK243" s="82">
        <f t="shared" si="568"/>
        <v>0</v>
      </c>
      <c r="AL243" s="82">
        <f t="shared" si="569"/>
        <v>0</v>
      </c>
      <c r="AM243" s="82">
        <f t="shared" si="570"/>
        <v>0</v>
      </c>
      <c r="AN243" s="82">
        <f t="shared" si="571"/>
        <v>0</v>
      </c>
      <c r="AO243" s="82">
        <f t="shared" si="572"/>
        <v>0</v>
      </c>
      <c r="AP243" s="82">
        <f t="shared" si="573"/>
        <v>0</v>
      </c>
      <c r="AQ243" s="12">
        <f t="shared" si="597"/>
        <v>0</v>
      </c>
      <c r="AR243" s="30">
        <f t="shared" si="598"/>
        <v>0</v>
      </c>
      <c r="AS243" s="8"/>
      <c r="AT243" s="8"/>
      <c r="AU243" s="8"/>
      <c r="AV243" s="8"/>
      <c r="AW243" s="8"/>
      <c r="AX243" s="8"/>
      <c r="AY243" s="8"/>
      <c r="AZ243" s="8"/>
      <c r="BA243" s="8"/>
      <c r="BB243" s="30">
        <f t="shared" si="599"/>
        <v>0</v>
      </c>
      <c r="BC243" s="8"/>
      <c r="BD243" s="8"/>
      <c r="BE243" s="8"/>
      <c r="BF243" s="30">
        <f t="shared" si="574"/>
        <v>0</v>
      </c>
      <c r="BG243" s="8"/>
      <c r="BH243" s="8"/>
      <c r="BI243" s="8"/>
      <c r="BJ243" s="8"/>
      <c r="BK243" s="8"/>
      <c r="BL243" s="8"/>
      <c r="BM243" s="61">
        <f t="shared" si="586"/>
        <v>0</v>
      </c>
      <c r="BN243" s="8"/>
      <c r="BO243" s="8"/>
      <c r="BP243" s="8"/>
      <c r="BQ243" s="8"/>
      <c r="BR243" s="8"/>
      <c r="BS243" s="8"/>
      <c r="BT243" s="61">
        <f t="shared" si="587"/>
        <v>0</v>
      </c>
      <c r="BU243" s="8"/>
      <c r="BV243" s="8"/>
      <c r="BW243" s="61">
        <f t="shared" si="588"/>
        <v>0</v>
      </c>
      <c r="BX243" s="8"/>
      <c r="BY243" s="8"/>
      <c r="BZ243" s="8"/>
      <c r="CA243" s="8"/>
      <c r="CB243" s="61">
        <f t="shared" si="589"/>
        <v>0</v>
      </c>
      <c r="CC243" s="8"/>
      <c r="CD243" s="8"/>
      <c r="CE243" s="8"/>
      <c r="CF243" s="8"/>
      <c r="CG243" s="61">
        <f t="shared" si="590"/>
        <v>42000000</v>
      </c>
      <c r="CH243" s="8"/>
      <c r="CI243" s="8"/>
      <c r="CJ243" s="8">
        <v>42000000</v>
      </c>
      <c r="CK243" s="8"/>
      <c r="CL243" s="61">
        <f t="shared" si="591"/>
        <v>0</v>
      </c>
      <c r="CM243" s="8"/>
      <c r="CN243" s="8"/>
      <c r="CO243" s="8"/>
      <c r="CP243" s="8"/>
      <c r="CQ243" s="8"/>
      <c r="CR243" s="61">
        <f t="shared" si="592"/>
        <v>0</v>
      </c>
      <c r="CS243" s="8"/>
      <c r="CT243" s="8"/>
      <c r="CU243" s="8"/>
      <c r="CV243" s="8"/>
      <c r="CW243" s="61">
        <f t="shared" si="575"/>
        <v>0</v>
      </c>
      <c r="CX243" s="8"/>
      <c r="CY243" s="8"/>
      <c r="CZ243" s="8"/>
      <c r="DA243" s="8"/>
      <c r="DB243" s="61">
        <f t="shared" si="576"/>
        <v>0</v>
      </c>
      <c r="DC243" s="8"/>
      <c r="DD243" s="8"/>
      <c r="DE243" s="8"/>
      <c r="DF243" s="61">
        <f t="shared" si="577"/>
        <v>0</v>
      </c>
      <c r="DG243" s="8"/>
      <c r="DH243" s="8"/>
      <c r="DI243" s="8"/>
      <c r="DJ243" s="61">
        <f t="shared" si="578"/>
        <v>63500000</v>
      </c>
      <c r="DK243" s="8">
        <v>63500000</v>
      </c>
      <c r="DL243" s="8"/>
      <c r="DM243" s="8"/>
      <c r="DN243" s="61">
        <f t="shared" si="579"/>
        <v>0</v>
      </c>
      <c r="DO243" s="8"/>
      <c r="DP243" s="8"/>
      <c r="DQ243" s="8"/>
      <c r="DR243" s="61">
        <f t="shared" si="593"/>
        <v>0</v>
      </c>
      <c r="DS243" s="8"/>
      <c r="DT243" s="8"/>
      <c r="DU243" s="8"/>
      <c r="DV243" s="8"/>
      <c r="DW243" s="61">
        <f t="shared" si="538"/>
        <v>0</v>
      </c>
      <c r="DX243" s="8"/>
      <c r="DY243" s="8"/>
      <c r="DZ243" s="8"/>
      <c r="EA243" s="8"/>
      <c r="EB243" s="8"/>
      <c r="EC243" s="8"/>
      <c r="ED243" s="8"/>
      <c r="EE243" s="61">
        <f t="shared" si="594"/>
        <v>0</v>
      </c>
      <c r="EF243" s="8"/>
      <c r="EG243" s="8"/>
      <c r="EH243" s="8"/>
      <c r="EI243" s="8"/>
      <c r="EJ243" s="8"/>
      <c r="EK243" s="8"/>
      <c r="EL243" s="61">
        <f t="shared" si="558"/>
        <v>0</v>
      </c>
      <c r="EM243" s="8"/>
      <c r="EN243" s="8"/>
      <c r="EO243" s="61">
        <f t="shared" si="539"/>
        <v>0</v>
      </c>
      <c r="EP243" s="8"/>
      <c r="EQ243" s="8"/>
      <c r="ER243" s="8"/>
      <c r="ES243" s="8"/>
      <c r="ET243" s="8"/>
      <c r="EU243" s="61">
        <f t="shared" si="559"/>
        <v>0</v>
      </c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61">
        <f t="shared" si="560"/>
        <v>0</v>
      </c>
      <c r="FL243" s="8"/>
      <c r="FM243" s="8"/>
      <c r="FN243" s="61">
        <f t="shared" si="561"/>
        <v>0</v>
      </c>
      <c r="FO243" s="8"/>
      <c r="FP243" s="8"/>
      <c r="FQ243" s="25">
        <f t="shared" si="630"/>
        <v>0</v>
      </c>
      <c r="FR243" s="8"/>
      <c r="FS243" s="186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25">
        <f t="shared" si="631"/>
        <v>0</v>
      </c>
      <c r="GH243" s="25">
        <f t="shared" si="602"/>
        <v>0</v>
      </c>
      <c r="GI243" s="25">
        <f t="shared" si="603"/>
        <v>0</v>
      </c>
      <c r="GJ243" s="25">
        <f t="shared" si="651"/>
        <v>0</v>
      </c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221"/>
      <c r="HV243" s="239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  <c r="IV243" s="54"/>
    </row>
    <row r="244" spans="1:256" s="37" customFormat="1" ht="15.95" hidden="1" customHeight="1">
      <c r="A244" s="46"/>
      <c r="B244" s="46">
        <v>9064</v>
      </c>
      <c r="C244" s="47" t="s">
        <v>551</v>
      </c>
      <c r="D244" s="57">
        <f t="shared" si="580"/>
        <v>3000000</v>
      </c>
      <c r="E244" s="82">
        <f t="shared" si="562"/>
        <v>3000000</v>
      </c>
      <c r="F244" s="61">
        <f t="shared" si="581"/>
        <v>3000000</v>
      </c>
      <c r="G244" s="61">
        <f t="shared" si="582"/>
        <v>0</v>
      </c>
      <c r="H244" s="61">
        <f t="shared" si="595"/>
        <v>0</v>
      </c>
      <c r="I244" s="61">
        <f t="shared" si="595"/>
        <v>0</v>
      </c>
      <c r="J244" s="61">
        <f t="shared" si="583"/>
        <v>0</v>
      </c>
      <c r="K244" s="82">
        <f t="shared" si="563"/>
        <v>0</v>
      </c>
      <c r="L244" s="82">
        <f t="shared" si="564"/>
        <v>0</v>
      </c>
      <c r="M244" s="60">
        <f t="shared" si="537"/>
        <v>0</v>
      </c>
      <c r="N244" s="53">
        <f t="shared" si="565"/>
        <v>0</v>
      </c>
      <c r="O244" s="25">
        <f t="shared" si="600"/>
        <v>0</v>
      </c>
      <c r="P244" s="25">
        <f t="shared" si="640"/>
        <v>0</v>
      </c>
      <c r="Q244" s="25">
        <f t="shared" si="641"/>
        <v>0</v>
      </c>
      <c r="R244" s="25">
        <f t="shared" si="641"/>
        <v>0</v>
      </c>
      <c r="S244" s="25">
        <f t="shared" si="642"/>
        <v>0</v>
      </c>
      <c r="T244" s="25">
        <f t="shared" si="643"/>
        <v>0</v>
      </c>
      <c r="U244" s="25">
        <f t="shared" si="644"/>
        <v>0</v>
      </c>
      <c r="V244" s="25">
        <f t="shared" si="645"/>
        <v>0</v>
      </c>
      <c r="W244" s="25">
        <f t="shared" si="646"/>
        <v>0</v>
      </c>
      <c r="X244" s="25">
        <f t="shared" si="647"/>
        <v>0</v>
      </c>
      <c r="Y244" s="25">
        <f t="shared" si="648"/>
        <v>0</v>
      </c>
      <c r="Z244" s="25">
        <f t="shared" si="649"/>
        <v>0</v>
      </c>
      <c r="AA244" s="25">
        <f t="shared" si="649"/>
        <v>0</v>
      </c>
      <c r="AB244" s="25">
        <f t="shared" si="601"/>
        <v>0</v>
      </c>
      <c r="AC244" s="9">
        <f t="shared" si="601"/>
        <v>0</v>
      </c>
      <c r="AD244" s="25">
        <f t="shared" si="650"/>
        <v>0</v>
      </c>
      <c r="AE244" s="53">
        <f t="shared" si="566"/>
        <v>0</v>
      </c>
      <c r="AF244" s="61">
        <f t="shared" si="584"/>
        <v>0</v>
      </c>
      <c r="AG244" s="61">
        <f t="shared" si="585"/>
        <v>0</v>
      </c>
      <c r="AH244" s="53">
        <f t="shared" si="596"/>
        <v>0</v>
      </c>
      <c r="AI244" s="132">
        <f t="shared" si="557"/>
        <v>0</v>
      </c>
      <c r="AJ244" s="82">
        <f t="shared" si="567"/>
        <v>0</v>
      </c>
      <c r="AK244" s="82">
        <f t="shared" si="568"/>
        <v>0</v>
      </c>
      <c r="AL244" s="82">
        <f t="shared" si="569"/>
        <v>0</v>
      </c>
      <c r="AM244" s="82">
        <f t="shared" si="570"/>
        <v>0</v>
      </c>
      <c r="AN244" s="82">
        <f t="shared" si="571"/>
        <v>0</v>
      </c>
      <c r="AO244" s="82">
        <f t="shared" si="572"/>
        <v>0</v>
      </c>
      <c r="AP244" s="82">
        <f t="shared" si="573"/>
        <v>0</v>
      </c>
      <c r="AQ244" s="12">
        <f t="shared" si="597"/>
        <v>0</v>
      </c>
      <c r="AR244" s="30">
        <f t="shared" si="598"/>
        <v>0</v>
      </c>
      <c r="AS244" s="8"/>
      <c r="AT244" s="8"/>
      <c r="AU244" s="8"/>
      <c r="AV244" s="8"/>
      <c r="AW244" s="8"/>
      <c r="AX244" s="8"/>
      <c r="AY244" s="8"/>
      <c r="AZ244" s="8"/>
      <c r="BA244" s="8">
        <v>3000000</v>
      </c>
      <c r="BB244" s="30">
        <f t="shared" si="599"/>
        <v>0</v>
      </c>
      <c r="BC244" s="8"/>
      <c r="BD244" s="8"/>
      <c r="BE244" s="8"/>
      <c r="BF244" s="30">
        <f t="shared" si="574"/>
        <v>0</v>
      </c>
      <c r="BG244" s="8"/>
      <c r="BH244" s="8"/>
      <c r="BI244" s="8"/>
      <c r="BJ244" s="8"/>
      <c r="BK244" s="8"/>
      <c r="BL244" s="8"/>
      <c r="BM244" s="61">
        <f t="shared" si="586"/>
        <v>0</v>
      </c>
      <c r="BN244" s="8"/>
      <c r="BO244" s="8"/>
      <c r="BP244" s="8"/>
      <c r="BQ244" s="8"/>
      <c r="BR244" s="8"/>
      <c r="BS244" s="8"/>
      <c r="BT244" s="61">
        <f t="shared" si="587"/>
        <v>0</v>
      </c>
      <c r="BU244" s="8"/>
      <c r="BV244" s="8"/>
      <c r="BW244" s="61">
        <f t="shared" si="588"/>
        <v>0</v>
      </c>
      <c r="BX244" s="8"/>
      <c r="BY244" s="8"/>
      <c r="BZ244" s="8"/>
      <c r="CA244" s="8"/>
      <c r="CB244" s="61">
        <f t="shared" si="589"/>
        <v>0</v>
      </c>
      <c r="CC244" s="8"/>
      <c r="CD244" s="8"/>
      <c r="CE244" s="8"/>
      <c r="CF244" s="8"/>
      <c r="CG244" s="61">
        <f t="shared" si="590"/>
        <v>0</v>
      </c>
      <c r="CH244" s="8"/>
      <c r="CI244" s="8"/>
      <c r="CJ244" s="8"/>
      <c r="CK244" s="8"/>
      <c r="CL244" s="61">
        <f t="shared" si="591"/>
        <v>0</v>
      </c>
      <c r="CM244" s="8"/>
      <c r="CN244" s="8"/>
      <c r="CO244" s="8"/>
      <c r="CP244" s="8"/>
      <c r="CQ244" s="8"/>
      <c r="CR244" s="61">
        <f t="shared" si="592"/>
        <v>0</v>
      </c>
      <c r="CS244" s="8"/>
      <c r="CT244" s="8"/>
      <c r="CU244" s="8"/>
      <c r="CV244" s="8"/>
      <c r="CW244" s="61">
        <f t="shared" si="575"/>
        <v>0</v>
      </c>
      <c r="CX244" s="8"/>
      <c r="CY244" s="8"/>
      <c r="CZ244" s="8"/>
      <c r="DA244" s="8"/>
      <c r="DB244" s="61">
        <f t="shared" si="576"/>
        <v>0</v>
      </c>
      <c r="DC244" s="8"/>
      <c r="DD244" s="8"/>
      <c r="DE244" s="8"/>
      <c r="DF244" s="61">
        <f t="shared" si="577"/>
        <v>0</v>
      </c>
      <c r="DG244" s="8"/>
      <c r="DH244" s="8"/>
      <c r="DI244" s="8"/>
      <c r="DJ244" s="61">
        <f t="shared" si="578"/>
        <v>0</v>
      </c>
      <c r="DK244" s="8"/>
      <c r="DL244" s="8"/>
      <c r="DM244" s="8"/>
      <c r="DN244" s="61">
        <f t="shared" si="579"/>
        <v>0</v>
      </c>
      <c r="DO244" s="8"/>
      <c r="DP244" s="8"/>
      <c r="DQ244" s="8"/>
      <c r="DR244" s="61">
        <f t="shared" si="593"/>
        <v>0</v>
      </c>
      <c r="DS244" s="8"/>
      <c r="DT244" s="8"/>
      <c r="DU244" s="8"/>
      <c r="DV244" s="8"/>
      <c r="DW244" s="61">
        <f t="shared" si="538"/>
        <v>0</v>
      </c>
      <c r="DX244" s="8"/>
      <c r="DY244" s="8"/>
      <c r="DZ244" s="8"/>
      <c r="EA244" s="8"/>
      <c r="EB244" s="8"/>
      <c r="EC244" s="8"/>
      <c r="ED244" s="8"/>
      <c r="EE244" s="61">
        <f t="shared" si="594"/>
        <v>0</v>
      </c>
      <c r="EF244" s="8"/>
      <c r="EG244" s="8"/>
      <c r="EH244" s="8"/>
      <c r="EI244" s="8"/>
      <c r="EJ244" s="8"/>
      <c r="EK244" s="8"/>
      <c r="EL244" s="61">
        <f t="shared" si="558"/>
        <v>0</v>
      </c>
      <c r="EM244" s="8"/>
      <c r="EN244" s="8"/>
      <c r="EO244" s="61">
        <f t="shared" si="539"/>
        <v>0</v>
      </c>
      <c r="EP244" s="8"/>
      <c r="EQ244" s="8"/>
      <c r="ER244" s="8"/>
      <c r="ES244" s="8"/>
      <c r="ET244" s="8"/>
      <c r="EU244" s="61">
        <f t="shared" si="559"/>
        <v>0</v>
      </c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61">
        <f t="shared" si="560"/>
        <v>0</v>
      </c>
      <c r="FL244" s="8"/>
      <c r="FM244" s="8"/>
      <c r="FN244" s="61">
        <f t="shared" si="561"/>
        <v>0</v>
      </c>
      <c r="FO244" s="8"/>
      <c r="FP244" s="8"/>
      <c r="FQ244" s="25">
        <f t="shared" si="630"/>
        <v>0</v>
      </c>
      <c r="FR244" s="8"/>
      <c r="FS244" s="186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25">
        <f t="shared" si="631"/>
        <v>0</v>
      </c>
      <c r="GH244" s="25">
        <f t="shared" si="602"/>
        <v>0</v>
      </c>
      <c r="GI244" s="25">
        <f t="shared" si="603"/>
        <v>0</v>
      </c>
      <c r="GJ244" s="25">
        <f t="shared" si="651"/>
        <v>0</v>
      </c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221"/>
      <c r="HV244" s="239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/>
      <c r="IR244" s="54"/>
      <c r="IS244" s="54"/>
      <c r="IT244" s="54"/>
      <c r="IU244" s="54"/>
      <c r="IV244" s="54"/>
    </row>
    <row r="245" spans="1:256" s="37" customFormat="1" ht="15.95" hidden="1" customHeight="1">
      <c r="A245" s="46"/>
      <c r="B245" s="46">
        <v>9065</v>
      </c>
      <c r="C245" s="47" t="s">
        <v>455</v>
      </c>
      <c r="D245" s="57">
        <f t="shared" si="580"/>
        <v>214360000</v>
      </c>
      <c r="E245" s="82">
        <f t="shared" si="562"/>
        <v>182560000</v>
      </c>
      <c r="F245" s="61">
        <f t="shared" si="581"/>
        <v>0</v>
      </c>
      <c r="G245" s="61">
        <f t="shared" si="582"/>
        <v>0</v>
      </c>
      <c r="H245" s="61">
        <f t="shared" si="595"/>
        <v>0</v>
      </c>
      <c r="I245" s="61">
        <f t="shared" si="595"/>
        <v>0</v>
      </c>
      <c r="J245" s="61">
        <f t="shared" si="583"/>
        <v>0</v>
      </c>
      <c r="K245" s="82">
        <f t="shared" si="563"/>
        <v>95400000</v>
      </c>
      <c r="L245" s="82">
        <f t="shared" si="564"/>
        <v>87160000</v>
      </c>
      <c r="M245" s="60">
        <f t="shared" si="537"/>
        <v>0</v>
      </c>
      <c r="N245" s="53">
        <f t="shared" si="565"/>
        <v>0</v>
      </c>
      <c r="O245" s="25">
        <f t="shared" si="600"/>
        <v>0</v>
      </c>
      <c r="P245" s="25">
        <f t="shared" si="640"/>
        <v>0</v>
      </c>
      <c r="Q245" s="25">
        <f t="shared" si="641"/>
        <v>0</v>
      </c>
      <c r="R245" s="25">
        <f t="shared" si="641"/>
        <v>0</v>
      </c>
      <c r="S245" s="25">
        <f t="shared" si="642"/>
        <v>0</v>
      </c>
      <c r="T245" s="25">
        <f t="shared" si="643"/>
        <v>0</v>
      </c>
      <c r="U245" s="25">
        <f t="shared" si="644"/>
        <v>0</v>
      </c>
      <c r="V245" s="25">
        <f t="shared" si="645"/>
        <v>0</v>
      </c>
      <c r="W245" s="25">
        <f t="shared" si="646"/>
        <v>0</v>
      </c>
      <c r="X245" s="25">
        <f t="shared" si="647"/>
        <v>0</v>
      </c>
      <c r="Y245" s="25">
        <f t="shared" si="648"/>
        <v>0</v>
      </c>
      <c r="Z245" s="25">
        <f t="shared" si="649"/>
        <v>0</v>
      </c>
      <c r="AA245" s="25">
        <f t="shared" si="649"/>
        <v>0</v>
      </c>
      <c r="AB245" s="25">
        <f t="shared" si="601"/>
        <v>0</v>
      </c>
      <c r="AC245" s="9">
        <f t="shared" si="601"/>
        <v>0</v>
      </c>
      <c r="AD245" s="25">
        <f t="shared" si="650"/>
        <v>0</v>
      </c>
      <c r="AE245" s="53">
        <f t="shared" si="566"/>
        <v>31800000</v>
      </c>
      <c r="AF245" s="61">
        <f t="shared" si="584"/>
        <v>0</v>
      </c>
      <c r="AG245" s="61">
        <f t="shared" si="585"/>
        <v>31800000</v>
      </c>
      <c r="AH245" s="53">
        <f t="shared" si="596"/>
        <v>0</v>
      </c>
      <c r="AI245" s="132">
        <f t="shared" si="557"/>
        <v>0</v>
      </c>
      <c r="AJ245" s="82">
        <f t="shared" si="567"/>
        <v>0</v>
      </c>
      <c r="AK245" s="82">
        <f t="shared" si="568"/>
        <v>0</v>
      </c>
      <c r="AL245" s="82">
        <f t="shared" si="569"/>
        <v>0</v>
      </c>
      <c r="AM245" s="82">
        <f t="shared" si="570"/>
        <v>0</v>
      </c>
      <c r="AN245" s="82">
        <f t="shared" si="571"/>
        <v>0</v>
      </c>
      <c r="AO245" s="82">
        <f t="shared" si="572"/>
        <v>0</v>
      </c>
      <c r="AP245" s="82">
        <f t="shared" si="573"/>
        <v>0</v>
      </c>
      <c r="AQ245" s="12">
        <f t="shared" si="597"/>
        <v>0</v>
      </c>
      <c r="AR245" s="30">
        <f t="shared" si="598"/>
        <v>0</v>
      </c>
      <c r="AS245" s="8"/>
      <c r="AT245" s="8"/>
      <c r="AU245" s="8"/>
      <c r="AV245" s="8"/>
      <c r="AW245" s="8"/>
      <c r="AX245" s="8"/>
      <c r="AY245" s="8"/>
      <c r="AZ245" s="8"/>
      <c r="BA245" s="8"/>
      <c r="BB245" s="30">
        <f t="shared" si="599"/>
        <v>0</v>
      </c>
      <c r="BC245" s="8"/>
      <c r="BD245" s="8"/>
      <c r="BE245" s="8"/>
      <c r="BF245" s="30">
        <f t="shared" si="574"/>
        <v>0</v>
      </c>
      <c r="BG245" s="8"/>
      <c r="BH245" s="8"/>
      <c r="BI245" s="8"/>
      <c r="BJ245" s="8"/>
      <c r="BK245" s="8"/>
      <c r="BL245" s="8"/>
      <c r="BM245" s="61">
        <f t="shared" si="586"/>
        <v>0</v>
      </c>
      <c r="BN245" s="8"/>
      <c r="BO245" s="8"/>
      <c r="BP245" s="8"/>
      <c r="BQ245" s="8"/>
      <c r="BR245" s="8"/>
      <c r="BS245" s="8"/>
      <c r="BT245" s="61">
        <f t="shared" si="587"/>
        <v>0</v>
      </c>
      <c r="BU245" s="8"/>
      <c r="BV245" s="8"/>
      <c r="BW245" s="61">
        <f t="shared" si="588"/>
        <v>0</v>
      </c>
      <c r="BX245" s="8"/>
      <c r="BY245" s="8"/>
      <c r="BZ245" s="8"/>
      <c r="CA245" s="8"/>
      <c r="CB245" s="61">
        <f t="shared" si="589"/>
        <v>31800000</v>
      </c>
      <c r="CC245" s="8"/>
      <c r="CD245" s="8"/>
      <c r="CE245" s="8">
        <v>31800000</v>
      </c>
      <c r="CF245" s="8"/>
      <c r="CG245" s="61">
        <f t="shared" si="590"/>
        <v>0</v>
      </c>
      <c r="CH245" s="8"/>
      <c r="CI245" s="8"/>
      <c r="CJ245" s="8"/>
      <c r="CK245" s="8"/>
      <c r="CL245" s="61">
        <f t="shared" si="591"/>
        <v>0</v>
      </c>
      <c r="CM245" s="8"/>
      <c r="CN245" s="8"/>
      <c r="CO245" s="8"/>
      <c r="CP245" s="8"/>
      <c r="CQ245" s="8"/>
      <c r="CR245" s="61">
        <f t="shared" si="592"/>
        <v>0</v>
      </c>
      <c r="CS245" s="8"/>
      <c r="CT245" s="8"/>
      <c r="CU245" s="8"/>
      <c r="CV245" s="8"/>
      <c r="CW245" s="61">
        <f t="shared" si="575"/>
        <v>0</v>
      </c>
      <c r="CX245" s="8"/>
      <c r="CY245" s="8"/>
      <c r="CZ245" s="8"/>
      <c r="DA245" s="8"/>
      <c r="DB245" s="61">
        <f t="shared" si="576"/>
        <v>0</v>
      </c>
      <c r="DC245" s="8"/>
      <c r="DD245" s="8"/>
      <c r="DE245" s="8"/>
      <c r="DF245" s="61">
        <f t="shared" si="577"/>
        <v>0</v>
      </c>
      <c r="DG245" s="8"/>
      <c r="DH245" s="8"/>
      <c r="DI245" s="8"/>
      <c r="DJ245" s="61">
        <f t="shared" si="578"/>
        <v>0</v>
      </c>
      <c r="DK245" s="8"/>
      <c r="DL245" s="8"/>
      <c r="DM245" s="8"/>
      <c r="DN245" s="61">
        <f t="shared" si="579"/>
        <v>0</v>
      </c>
      <c r="DO245" s="8"/>
      <c r="DP245" s="8"/>
      <c r="DQ245" s="8"/>
      <c r="DR245" s="61">
        <f t="shared" si="593"/>
        <v>0</v>
      </c>
      <c r="DS245" s="8"/>
      <c r="DT245" s="8"/>
      <c r="DU245" s="8"/>
      <c r="DV245" s="8"/>
      <c r="DW245" s="61">
        <f t="shared" si="538"/>
        <v>0</v>
      </c>
      <c r="DX245" s="8"/>
      <c r="DY245" s="8"/>
      <c r="DZ245" s="8"/>
      <c r="EA245" s="8"/>
      <c r="EB245" s="8"/>
      <c r="EC245" s="8"/>
      <c r="ED245" s="8"/>
      <c r="EE245" s="61">
        <f t="shared" si="594"/>
        <v>0</v>
      </c>
      <c r="EF245" s="8"/>
      <c r="EG245" s="8"/>
      <c r="EH245" s="8"/>
      <c r="EI245" s="8"/>
      <c r="EJ245" s="8"/>
      <c r="EK245" s="8"/>
      <c r="EL245" s="61">
        <f t="shared" si="558"/>
        <v>0</v>
      </c>
      <c r="EM245" s="8"/>
      <c r="EN245" s="8"/>
      <c r="EO245" s="61">
        <f t="shared" si="539"/>
        <v>0</v>
      </c>
      <c r="EP245" s="8"/>
      <c r="EQ245" s="8"/>
      <c r="ER245" s="8"/>
      <c r="ES245" s="8"/>
      <c r="ET245" s="8"/>
      <c r="EU245" s="61">
        <f t="shared" si="559"/>
        <v>0</v>
      </c>
      <c r="EV245" s="8"/>
      <c r="EW245" s="8"/>
      <c r="EX245" s="8"/>
      <c r="EY245" s="8"/>
      <c r="EZ245" s="8"/>
      <c r="FA245" s="8">
        <v>15750000</v>
      </c>
      <c r="FB245" s="8">
        <v>19800000</v>
      </c>
      <c r="FC245" s="8"/>
      <c r="FD245" s="8"/>
      <c r="FE245" s="8"/>
      <c r="FF245" s="8"/>
      <c r="FG245" s="8"/>
      <c r="FH245" s="8">
        <v>25000000</v>
      </c>
      <c r="FI245" s="8">
        <v>34850000</v>
      </c>
      <c r="FJ245" s="8"/>
      <c r="FK245" s="61">
        <f t="shared" si="560"/>
        <v>0</v>
      </c>
      <c r="FL245" s="8"/>
      <c r="FM245" s="8"/>
      <c r="FN245" s="61">
        <f t="shared" si="561"/>
        <v>0</v>
      </c>
      <c r="FO245" s="8"/>
      <c r="FP245" s="8"/>
      <c r="FQ245" s="25">
        <f t="shared" si="630"/>
        <v>0</v>
      </c>
      <c r="FR245" s="8"/>
      <c r="FS245" s="186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25">
        <f t="shared" si="631"/>
        <v>87160000</v>
      </c>
      <c r="GH245" s="25">
        <f t="shared" si="602"/>
        <v>87160000</v>
      </c>
      <c r="GI245" s="25">
        <f t="shared" si="603"/>
        <v>0</v>
      </c>
      <c r="GJ245" s="25">
        <f t="shared" si="651"/>
        <v>0</v>
      </c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>
        <v>29700000</v>
      </c>
      <c r="HJ245" s="8"/>
      <c r="HK245" s="8"/>
      <c r="HL245" s="8"/>
      <c r="HM245" s="8"/>
      <c r="HN245" s="8"/>
      <c r="HO245" s="8"/>
      <c r="HP245" s="8"/>
      <c r="HQ245" s="8"/>
      <c r="HR245" s="8"/>
      <c r="HS245" s="8">
        <v>57460000</v>
      </c>
      <c r="HT245" s="8"/>
      <c r="HU245" s="221"/>
      <c r="HV245" s="239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</row>
    <row r="246" spans="1:256" s="37" customFormat="1" ht="15.95" hidden="1" customHeight="1">
      <c r="A246" s="46"/>
      <c r="B246" s="46">
        <v>9066</v>
      </c>
      <c r="C246" s="47" t="s">
        <v>456</v>
      </c>
      <c r="D246" s="57">
        <f t="shared" si="580"/>
        <v>0</v>
      </c>
      <c r="E246" s="82">
        <f t="shared" si="562"/>
        <v>0</v>
      </c>
      <c r="F246" s="61">
        <f t="shared" si="581"/>
        <v>0</v>
      </c>
      <c r="G246" s="61">
        <f t="shared" si="582"/>
        <v>0</v>
      </c>
      <c r="H246" s="61">
        <f t="shared" si="595"/>
        <v>0</v>
      </c>
      <c r="I246" s="61">
        <f t="shared" si="595"/>
        <v>0</v>
      </c>
      <c r="J246" s="61">
        <f t="shared" si="583"/>
        <v>0</v>
      </c>
      <c r="K246" s="82">
        <f t="shared" si="563"/>
        <v>0</v>
      </c>
      <c r="L246" s="82">
        <f t="shared" si="564"/>
        <v>0</v>
      </c>
      <c r="M246" s="60">
        <f t="shared" si="537"/>
        <v>0</v>
      </c>
      <c r="N246" s="53">
        <f t="shared" si="565"/>
        <v>0</v>
      </c>
      <c r="O246" s="25">
        <f t="shared" si="600"/>
        <v>0</v>
      </c>
      <c r="P246" s="25">
        <f t="shared" si="640"/>
        <v>0</v>
      </c>
      <c r="Q246" s="25">
        <f t="shared" si="641"/>
        <v>0</v>
      </c>
      <c r="R246" s="25">
        <f t="shared" si="641"/>
        <v>0</v>
      </c>
      <c r="S246" s="25">
        <f t="shared" si="642"/>
        <v>0</v>
      </c>
      <c r="T246" s="25">
        <f t="shared" si="643"/>
        <v>0</v>
      </c>
      <c r="U246" s="25">
        <f t="shared" si="644"/>
        <v>0</v>
      </c>
      <c r="V246" s="25">
        <f t="shared" si="645"/>
        <v>0</v>
      </c>
      <c r="W246" s="25">
        <f t="shared" si="646"/>
        <v>0</v>
      </c>
      <c r="X246" s="25">
        <f t="shared" si="647"/>
        <v>0</v>
      </c>
      <c r="Y246" s="25">
        <f t="shared" si="648"/>
        <v>0</v>
      </c>
      <c r="Z246" s="25">
        <f t="shared" si="649"/>
        <v>0</v>
      </c>
      <c r="AA246" s="25">
        <f t="shared" si="649"/>
        <v>0</v>
      </c>
      <c r="AB246" s="25">
        <f t="shared" si="601"/>
        <v>0</v>
      </c>
      <c r="AC246" s="9">
        <f t="shared" si="601"/>
        <v>0</v>
      </c>
      <c r="AD246" s="25">
        <f t="shared" si="650"/>
        <v>0</v>
      </c>
      <c r="AE246" s="53">
        <f t="shared" si="566"/>
        <v>0</v>
      </c>
      <c r="AF246" s="61">
        <f t="shared" si="584"/>
        <v>0</v>
      </c>
      <c r="AG246" s="61">
        <f t="shared" si="585"/>
        <v>0</v>
      </c>
      <c r="AH246" s="53">
        <f t="shared" si="596"/>
        <v>0</v>
      </c>
      <c r="AI246" s="132">
        <f t="shared" si="557"/>
        <v>0</v>
      </c>
      <c r="AJ246" s="82">
        <f t="shared" si="567"/>
        <v>0</v>
      </c>
      <c r="AK246" s="82">
        <f t="shared" si="568"/>
        <v>0</v>
      </c>
      <c r="AL246" s="82">
        <f t="shared" si="569"/>
        <v>0</v>
      </c>
      <c r="AM246" s="82">
        <f t="shared" si="570"/>
        <v>0</v>
      </c>
      <c r="AN246" s="82">
        <f t="shared" si="571"/>
        <v>0</v>
      </c>
      <c r="AO246" s="82">
        <f t="shared" si="572"/>
        <v>0</v>
      </c>
      <c r="AP246" s="82">
        <f t="shared" si="573"/>
        <v>0</v>
      </c>
      <c r="AQ246" s="12">
        <f t="shared" si="597"/>
        <v>0</v>
      </c>
      <c r="AR246" s="30">
        <f t="shared" si="598"/>
        <v>0</v>
      </c>
      <c r="AS246" s="8"/>
      <c r="AT246" s="8"/>
      <c r="AU246" s="8"/>
      <c r="AV246" s="8"/>
      <c r="AW246" s="8"/>
      <c r="AX246" s="8"/>
      <c r="AY246" s="8"/>
      <c r="AZ246" s="8"/>
      <c r="BA246" s="8"/>
      <c r="BB246" s="30">
        <f t="shared" si="599"/>
        <v>0</v>
      </c>
      <c r="BC246" s="8"/>
      <c r="BD246" s="8"/>
      <c r="BE246" s="8"/>
      <c r="BF246" s="30">
        <f t="shared" si="574"/>
        <v>0</v>
      </c>
      <c r="BG246" s="8"/>
      <c r="BH246" s="8"/>
      <c r="BI246" s="8"/>
      <c r="BJ246" s="8"/>
      <c r="BK246" s="8"/>
      <c r="BL246" s="8"/>
      <c r="BM246" s="61">
        <f t="shared" si="586"/>
        <v>0</v>
      </c>
      <c r="BN246" s="8"/>
      <c r="BO246" s="8"/>
      <c r="BP246" s="8"/>
      <c r="BQ246" s="8"/>
      <c r="BR246" s="8"/>
      <c r="BS246" s="8"/>
      <c r="BT246" s="61">
        <f t="shared" si="587"/>
        <v>0</v>
      </c>
      <c r="BU246" s="8"/>
      <c r="BV246" s="8"/>
      <c r="BW246" s="61">
        <f t="shared" si="588"/>
        <v>0</v>
      </c>
      <c r="BX246" s="8"/>
      <c r="BY246" s="8"/>
      <c r="BZ246" s="8"/>
      <c r="CA246" s="8"/>
      <c r="CB246" s="61">
        <f t="shared" si="589"/>
        <v>0</v>
      </c>
      <c r="CC246" s="8"/>
      <c r="CD246" s="8"/>
      <c r="CE246" s="8"/>
      <c r="CF246" s="8"/>
      <c r="CG246" s="61">
        <f t="shared" si="590"/>
        <v>0</v>
      </c>
      <c r="CH246" s="8"/>
      <c r="CI246" s="8"/>
      <c r="CJ246" s="8"/>
      <c r="CK246" s="8"/>
      <c r="CL246" s="61">
        <f t="shared" si="591"/>
        <v>0</v>
      </c>
      <c r="CM246" s="8"/>
      <c r="CN246" s="8"/>
      <c r="CO246" s="8"/>
      <c r="CP246" s="8"/>
      <c r="CQ246" s="8"/>
      <c r="CR246" s="61">
        <f t="shared" si="592"/>
        <v>0</v>
      </c>
      <c r="CS246" s="8"/>
      <c r="CT246" s="8"/>
      <c r="CU246" s="8"/>
      <c r="CV246" s="8"/>
      <c r="CW246" s="61">
        <f t="shared" si="575"/>
        <v>0</v>
      </c>
      <c r="CX246" s="8"/>
      <c r="CY246" s="8"/>
      <c r="CZ246" s="8"/>
      <c r="DA246" s="8"/>
      <c r="DB246" s="61">
        <f t="shared" si="576"/>
        <v>0</v>
      </c>
      <c r="DC246" s="8"/>
      <c r="DD246" s="8"/>
      <c r="DE246" s="8"/>
      <c r="DF246" s="61">
        <f t="shared" si="577"/>
        <v>0</v>
      </c>
      <c r="DG246" s="8"/>
      <c r="DH246" s="8"/>
      <c r="DI246" s="8"/>
      <c r="DJ246" s="61">
        <f t="shared" si="578"/>
        <v>0</v>
      </c>
      <c r="DK246" s="8"/>
      <c r="DL246" s="8"/>
      <c r="DM246" s="8"/>
      <c r="DN246" s="61">
        <f t="shared" si="579"/>
        <v>0</v>
      </c>
      <c r="DO246" s="8"/>
      <c r="DP246" s="8"/>
      <c r="DQ246" s="8"/>
      <c r="DR246" s="61">
        <f t="shared" si="593"/>
        <v>0</v>
      </c>
      <c r="DS246" s="8"/>
      <c r="DT246" s="8"/>
      <c r="DU246" s="8"/>
      <c r="DV246" s="8"/>
      <c r="DW246" s="61">
        <f t="shared" si="538"/>
        <v>0</v>
      </c>
      <c r="DX246" s="8"/>
      <c r="DY246" s="8"/>
      <c r="DZ246" s="8"/>
      <c r="EA246" s="8"/>
      <c r="EB246" s="8"/>
      <c r="EC246" s="8"/>
      <c r="ED246" s="8"/>
      <c r="EE246" s="61">
        <f t="shared" si="594"/>
        <v>0</v>
      </c>
      <c r="EF246" s="8"/>
      <c r="EG246" s="8"/>
      <c r="EH246" s="8"/>
      <c r="EI246" s="8"/>
      <c r="EJ246" s="8"/>
      <c r="EK246" s="8"/>
      <c r="EL246" s="61">
        <f t="shared" si="558"/>
        <v>0</v>
      </c>
      <c r="EM246" s="8"/>
      <c r="EN246" s="8"/>
      <c r="EO246" s="61">
        <f t="shared" si="539"/>
        <v>0</v>
      </c>
      <c r="EP246" s="8"/>
      <c r="EQ246" s="8"/>
      <c r="ER246" s="8"/>
      <c r="ES246" s="8"/>
      <c r="ET246" s="8"/>
      <c r="EU246" s="61">
        <f t="shared" si="559"/>
        <v>0</v>
      </c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61">
        <f t="shared" si="560"/>
        <v>0</v>
      </c>
      <c r="FL246" s="8"/>
      <c r="FM246" s="8"/>
      <c r="FN246" s="61">
        <f t="shared" si="561"/>
        <v>0</v>
      </c>
      <c r="FO246" s="8"/>
      <c r="FP246" s="8"/>
      <c r="FQ246" s="25">
        <f t="shared" si="630"/>
        <v>0</v>
      </c>
      <c r="FR246" s="8"/>
      <c r="FS246" s="186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25">
        <f t="shared" si="631"/>
        <v>0</v>
      </c>
      <c r="GH246" s="25">
        <f t="shared" si="602"/>
        <v>0</v>
      </c>
      <c r="GI246" s="25">
        <f t="shared" si="603"/>
        <v>0</v>
      </c>
      <c r="GJ246" s="25">
        <f t="shared" si="651"/>
        <v>0</v>
      </c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221"/>
      <c r="HV246" s="239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  <c r="IV246" s="54"/>
    </row>
    <row r="247" spans="1:256" s="37" customFormat="1" ht="15.95" hidden="1" customHeight="1">
      <c r="A247" s="46"/>
      <c r="B247" s="46">
        <v>9099</v>
      </c>
      <c r="C247" s="47" t="s">
        <v>355</v>
      </c>
      <c r="D247" s="57">
        <f t="shared" si="580"/>
        <v>1089625200</v>
      </c>
      <c r="E247" s="82">
        <f t="shared" si="562"/>
        <v>951840200</v>
      </c>
      <c r="F247" s="61">
        <f t="shared" si="581"/>
        <v>140088000</v>
      </c>
      <c r="G247" s="61">
        <f t="shared" si="582"/>
        <v>122832300</v>
      </c>
      <c r="H247" s="61">
        <f t="shared" si="595"/>
        <v>0</v>
      </c>
      <c r="I247" s="61">
        <f t="shared" si="595"/>
        <v>0</v>
      </c>
      <c r="J247" s="61">
        <f t="shared" si="583"/>
        <v>93025000</v>
      </c>
      <c r="K247" s="82">
        <f t="shared" si="563"/>
        <v>343345000</v>
      </c>
      <c r="L247" s="82">
        <f t="shared" si="564"/>
        <v>252549900</v>
      </c>
      <c r="M247" s="60">
        <f t="shared" si="537"/>
        <v>0</v>
      </c>
      <c r="N247" s="53">
        <f t="shared" si="565"/>
        <v>0</v>
      </c>
      <c r="O247" s="25">
        <f t="shared" si="600"/>
        <v>0</v>
      </c>
      <c r="P247" s="25">
        <f t="shared" si="640"/>
        <v>0</v>
      </c>
      <c r="Q247" s="25">
        <f t="shared" si="641"/>
        <v>0</v>
      </c>
      <c r="R247" s="25">
        <f t="shared" si="641"/>
        <v>0</v>
      </c>
      <c r="S247" s="25">
        <f t="shared" si="642"/>
        <v>0</v>
      </c>
      <c r="T247" s="25">
        <f t="shared" si="643"/>
        <v>0</v>
      </c>
      <c r="U247" s="25">
        <f t="shared" si="644"/>
        <v>0</v>
      </c>
      <c r="V247" s="25">
        <f t="shared" si="645"/>
        <v>0</v>
      </c>
      <c r="W247" s="25">
        <f t="shared" si="646"/>
        <v>0</v>
      </c>
      <c r="X247" s="25">
        <f t="shared" si="647"/>
        <v>0</v>
      </c>
      <c r="Y247" s="25">
        <f t="shared" si="648"/>
        <v>0</v>
      </c>
      <c r="Z247" s="25">
        <f t="shared" si="649"/>
        <v>0</v>
      </c>
      <c r="AA247" s="25">
        <f t="shared" si="649"/>
        <v>0</v>
      </c>
      <c r="AB247" s="25">
        <f t="shared" si="601"/>
        <v>0</v>
      </c>
      <c r="AC247" s="9">
        <f t="shared" si="601"/>
        <v>0</v>
      </c>
      <c r="AD247" s="25">
        <f t="shared" si="650"/>
        <v>0</v>
      </c>
      <c r="AE247" s="53">
        <f t="shared" si="566"/>
        <v>137785000</v>
      </c>
      <c r="AF247" s="61">
        <f t="shared" si="584"/>
        <v>0</v>
      </c>
      <c r="AG247" s="61">
        <f t="shared" si="585"/>
        <v>137785000</v>
      </c>
      <c r="AH247" s="53">
        <f t="shared" si="596"/>
        <v>0</v>
      </c>
      <c r="AI247" s="132">
        <f t="shared" si="557"/>
        <v>0</v>
      </c>
      <c r="AJ247" s="82">
        <f t="shared" si="567"/>
        <v>0</v>
      </c>
      <c r="AK247" s="82">
        <f t="shared" si="568"/>
        <v>0</v>
      </c>
      <c r="AL247" s="82">
        <f t="shared" si="569"/>
        <v>0</v>
      </c>
      <c r="AM247" s="82">
        <f t="shared" si="570"/>
        <v>0</v>
      </c>
      <c r="AN247" s="82">
        <f t="shared" si="571"/>
        <v>0</v>
      </c>
      <c r="AO247" s="82">
        <f t="shared" si="572"/>
        <v>0</v>
      </c>
      <c r="AP247" s="82">
        <f t="shared" si="573"/>
        <v>0</v>
      </c>
      <c r="AQ247" s="12">
        <f t="shared" si="597"/>
        <v>0</v>
      </c>
      <c r="AR247" s="30">
        <f t="shared" si="598"/>
        <v>0</v>
      </c>
      <c r="AS247" s="8"/>
      <c r="AT247" s="8"/>
      <c r="AU247" s="8"/>
      <c r="AV247" s="8"/>
      <c r="AW247" s="8"/>
      <c r="AX247" s="8"/>
      <c r="AY247" s="8"/>
      <c r="AZ247" s="8"/>
      <c r="BA247" s="8">
        <v>140088000</v>
      </c>
      <c r="BB247" s="30">
        <f t="shared" si="599"/>
        <v>0</v>
      </c>
      <c r="BC247" s="8"/>
      <c r="BD247" s="8"/>
      <c r="BE247" s="8"/>
      <c r="BF247" s="30">
        <f t="shared" si="574"/>
        <v>122832300</v>
      </c>
      <c r="BG247" s="8">
        <v>122832300</v>
      </c>
      <c r="BH247" s="8"/>
      <c r="BI247" s="8"/>
      <c r="BJ247" s="8"/>
      <c r="BK247" s="8"/>
      <c r="BL247" s="8"/>
      <c r="BM247" s="61">
        <f t="shared" si="586"/>
        <v>5500000</v>
      </c>
      <c r="BN247" s="8">
        <v>5500000</v>
      </c>
      <c r="BO247" s="8"/>
      <c r="BP247" s="8"/>
      <c r="BQ247" s="8"/>
      <c r="BR247" s="8"/>
      <c r="BS247" s="8"/>
      <c r="BT247" s="61">
        <f t="shared" si="587"/>
        <v>0</v>
      </c>
      <c r="BU247" s="8"/>
      <c r="BV247" s="8"/>
      <c r="BW247" s="61">
        <f t="shared" si="588"/>
        <v>0</v>
      </c>
      <c r="BX247" s="8"/>
      <c r="BY247" s="8"/>
      <c r="BZ247" s="8"/>
      <c r="CA247" s="8"/>
      <c r="CB247" s="61">
        <f t="shared" si="589"/>
        <v>0</v>
      </c>
      <c r="CC247" s="8"/>
      <c r="CD247" s="8"/>
      <c r="CE247" s="8"/>
      <c r="CF247" s="8"/>
      <c r="CG247" s="61">
        <f t="shared" si="590"/>
        <v>122160000</v>
      </c>
      <c r="CH247" s="8">
        <v>60875000</v>
      </c>
      <c r="CI247" s="8"/>
      <c r="CJ247" s="8">
        <v>61285000</v>
      </c>
      <c r="CK247" s="8"/>
      <c r="CL247" s="61">
        <f t="shared" si="591"/>
        <v>0</v>
      </c>
      <c r="CM247" s="8"/>
      <c r="CN247" s="8"/>
      <c r="CO247" s="8"/>
      <c r="CP247" s="8"/>
      <c r="CQ247" s="8"/>
      <c r="CR247" s="61">
        <f t="shared" si="592"/>
        <v>0</v>
      </c>
      <c r="CS247" s="8"/>
      <c r="CT247" s="8"/>
      <c r="CU247" s="8"/>
      <c r="CV247" s="8"/>
      <c r="CW247" s="61">
        <f t="shared" si="575"/>
        <v>0</v>
      </c>
      <c r="CX247" s="8"/>
      <c r="CY247" s="8"/>
      <c r="CZ247" s="8"/>
      <c r="DA247" s="8"/>
      <c r="DB247" s="61">
        <f t="shared" si="576"/>
        <v>0</v>
      </c>
      <c r="DC247" s="8"/>
      <c r="DD247" s="8"/>
      <c r="DE247" s="8"/>
      <c r="DF247" s="61">
        <f t="shared" si="577"/>
        <v>0</v>
      </c>
      <c r="DG247" s="8"/>
      <c r="DH247" s="8"/>
      <c r="DI247" s="8"/>
      <c r="DJ247" s="61">
        <f t="shared" si="578"/>
        <v>7900000</v>
      </c>
      <c r="DK247" s="8">
        <v>7900000</v>
      </c>
      <c r="DL247" s="8"/>
      <c r="DM247" s="8"/>
      <c r="DN247" s="61">
        <f t="shared" si="579"/>
        <v>0</v>
      </c>
      <c r="DO247" s="8"/>
      <c r="DP247" s="8"/>
      <c r="DQ247" s="8"/>
      <c r="DR247" s="61">
        <f t="shared" si="593"/>
        <v>0</v>
      </c>
      <c r="DS247" s="8"/>
      <c r="DT247" s="8"/>
      <c r="DU247" s="8"/>
      <c r="DV247" s="8"/>
      <c r="DW247" s="61">
        <f t="shared" si="538"/>
        <v>50000000</v>
      </c>
      <c r="DX247" s="8">
        <v>50000000</v>
      </c>
      <c r="DY247" s="8"/>
      <c r="DZ247" s="8"/>
      <c r="EA247" s="8"/>
      <c r="EB247" s="8"/>
      <c r="EC247" s="8"/>
      <c r="ED247" s="8"/>
      <c r="EE247" s="61">
        <f t="shared" si="594"/>
        <v>111750000</v>
      </c>
      <c r="EF247" s="8">
        <v>18750000</v>
      </c>
      <c r="EG247" s="8">
        <v>16500000</v>
      </c>
      <c r="EH247" s="8"/>
      <c r="EI247" s="8">
        <v>76500000</v>
      </c>
      <c r="EJ247" s="8"/>
      <c r="EK247" s="8"/>
      <c r="EL247" s="61">
        <f t="shared" si="558"/>
        <v>0</v>
      </c>
      <c r="EM247" s="8"/>
      <c r="EN247" s="8"/>
      <c r="EO247" s="61">
        <f t="shared" si="539"/>
        <v>0</v>
      </c>
      <c r="EP247" s="8"/>
      <c r="EQ247" s="8"/>
      <c r="ER247" s="8"/>
      <c r="ES247" s="8"/>
      <c r="ET247" s="8"/>
      <c r="EU247" s="61">
        <f t="shared" si="559"/>
        <v>0</v>
      </c>
      <c r="EV247" s="8"/>
      <c r="EW247" s="8"/>
      <c r="EX247" s="8"/>
      <c r="EY247" s="8"/>
      <c r="EZ247" s="8"/>
      <c r="FA247" s="8">
        <v>7800000</v>
      </c>
      <c r="FB247" s="8">
        <v>150760000</v>
      </c>
      <c r="FC247" s="8"/>
      <c r="FD247" s="8"/>
      <c r="FE247" s="8">
        <v>18250000</v>
      </c>
      <c r="FF247" s="8">
        <v>71115000</v>
      </c>
      <c r="FG247" s="8"/>
      <c r="FH247" s="8"/>
      <c r="FI247" s="8">
        <v>22920000</v>
      </c>
      <c r="FJ247" s="8">
        <v>6000000</v>
      </c>
      <c r="FK247" s="61">
        <f t="shared" si="560"/>
        <v>0</v>
      </c>
      <c r="FL247" s="8"/>
      <c r="FM247" s="8"/>
      <c r="FN247" s="61">
        <f t="shared" si="561"/>
        <v>0</v>
      </c>
      <c r="FO247" s="8"/>
      <c r="FP247" s="8"/>
      <c r="FQ247" s="25">
        <f t="shared" si="630"/>
        <v>0</v>
      </c>
      <c r="FR247" s="8"/>
      <c r="FS247" s="186"/>
      <c r="FT247" s="8"/>
      <c r="FU247" s="8">
        <v>47500000</v>
      </c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25">
        <f t="shared" si="631"/>
        <v>205049900</v>
      </c>
      <c r="GH247" s="25">
        <f t="shared" si="602"/>
        <v>205049900</v>
      </c>
      <c r="GI247" s="25">
        <f t="shared" si="603"/>
        <v>0</v>
      </c>
      <c r="GJ247" s="25">
        <f t="shared" si="651"/>
        <v>0</v>
      </c>
      <c r="GK247" s="8"/>
      <c r="GL247" s="8"/>
      <c r="GM247" s="8"/>
      <c r="GN247" s="8">
        <v>25400000</v>
      </c>
      <c r="GO247" s="8"/>
      <c r="GP247" s="8"/>
      <c r="GQ247" s="8">
        <v>7500000</v>
      </c>
      <c r="GR247" s="8"/>
      <c r="GS247" s="8"/>
      <c r="GT247" s="8"/>
      <c r="GU247" s="8"/>
      <c r="GV247" s="8"/>
      <c r="GW247" s="8"/>
      <c r="GX247" s="8"/>
      <c r="GY247" s="8"/>
      <c r="GZ247" s="8">
        <v>7000000</v>
      </c>
      <c r="HA247" s="8"/>
      <c r="HB247" s="8"/>
      <c r="HC247" s="8">
        <v>6499900</v>
      </c>
      <c r="HD247" s="8"/>
      <c r="HE247" s="8"/>
      <c r="HF247" s="8"/>
      <c r="HG247" s="8"/>
      <c r="HH247" s="8"/>
      <c r="HI247" s="8">
        <v>12050000</v>
      </c>
      <c r="HJ247" s="8"/>
      <c r="HK247" s="8"/>
      <c r="HL247" s="8"/>
      <c r="HM247" s="8"/>
      <c r="HN247" s="8"/>
      <c r="HO247" s="8"/>
      <c r="HP247" s="8">
        <v>7000000</v>
      </c>
      <c r="HQ247" s="8"/>
      <c r="HR247" s="8"/>
      <c r="HS247" s="8">
        <v>139600000</v>
      </c>
      <c r="HT247" s="8"/>
      <c r="HU247" s="221"/>
      <c r="HV247" s="239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  <c r="IV247" s="54"/>
    </row>
    <row r="248" spans="1:256" s="37" customFormat="1" ht="15.95" hidden="1" customHeight="1">
      <c r="A248" s="44">
        <v>9100</v>
      </c>
      <c r="B248" s="44"/>
      <c r="C248" s="48" t="s">
        <v>620</v>
      </c>
      <c r="D248" s="57">
        <f t="shared" si="580"/>
        <v>1647500400</v>
      </c>
      <c r="E248" s="82">
        <f t="shared" si="562"/>
        <v>1647500400</v>
      </c>
      <c r="F248" s="61">
        <f t="shared" si="581"/>
        <v>0</v>
      </c>
      <c r="G248" s="61">
        <f t="shared" si="582"/>
        <v>0</v>
      </c>
      <c r="H248" s="61">
        <f t="shared" si="595"/>
        <v>0</v>
      </c>
      <c r="I248" s="61">
        <f t="shared" si="595"/>
        <v>0</v>
      </c>
      <c r="J248" s="61">
        <f t="shared" si="583"/>
        <v>1074250000</v>
      </c>
      <c r="K248" s="82">
        <f t="shared" si="563"/>
        <v>2580000</v>
      </c>
      <c r="L248" s="82">
        <f t="shared" si="564"/>
        <v>570670400</v>
      </c>
      <c r="M248" s="60">
        <f t="shared" si="537"/>
        <v>0</v>
      </c>
      <c r="N248" s="53">
        <f t="shared" si="565"/>
        <v>0</v>
      </c>
      <c r="O248" s="25">
        <f t="shared" si="600"/>
        <v>0</v>
      </c>
      <c r="P248" s="14">
        <f t="shared" ref="P248:AC248" si="652">SUM(P249,P268)</f>
        <v>0</v>
      </c>
      <c r="Q248" s="14">
        <f t="shared" si="652"/>
        <v>0</v>
      </c>
      <c r="R248" s="14">
        <f t="shared" si="652"/>
        <v>0</v>
      </c>
      <c r="S248" s="14">
        <f t="shared" si="652"/>
        <v>0</v>
      </c>
      <c r="T248" s="14">
        <f t="shared" si="652"/>
        <v>0</v>
      </c>
      <c r="U248" s="14">
        <f t="shared" si="652"/>
        <v>0</v>
      </c>
      <c r="V248" s="14">
        <f t="shared" si="652"/>
        <v>0</v>
      </c>
      <c r="W248" s="14">
        <f t="shared" si="652"/>
        <v>0</v>
      </c>
      <c r="X248" s="14">
        <f t="shared" si="652"/>
        <v>0</v>
      </c>
      <c r="Y248" s="14">
        <f t="shared" si="652"/>
        <v>0</v>
      </c>
      <c r="Z248" s="14">
        <f t="shared" si="652"/>
        <v>0</v>
      </c>
      <c r="AA248" s="14">
        <f t="shared" si="652"/>
        <v>0</v>
      </c>
      <c r="AB248" s="25">
        <f t="shared" si="601"/>
        <v>0</v>
      </c>
      <c r="AC248" s="14">
        <f t="shared" si="652"/>
        <v>0</v>
      </c>
      <c r="AD248" s="14">
        <f>SUM(AD249,AD268)</f>
        <v>0</v>
      </c>
      <c r="AE248" s="53">
        <f t="shared" si="566"/>
        <v>0</v>
      </c>
      <c r="AF248" s="61">
        <f t="shared" si="584"/>
        <v>0</v>
      </c>
      <c r="AG248" s="61">
        <f t="shared" si="585"/>
        <v>0</v>
      </c>
      <c r="AH248" s="53">
        <f t="shared" si="596"/>
        <v>0</v>
      </c>
      <c r="AI248" s="132">
        <f t="shared" si="557"/>
        <v>0</v>
      </c>
      <c r="AJ248" s="82">
        <f t="shared" si="567"/>
        <v>0</v>
      </c>
      <c r="AK248" s="82">
        <f t="shared" si="568"/>
        <v>0</v>
      </c>
      <c r="AL248" s="82">
        <f t="shared" si="569"/>
        <v>0</v>
      </c>
      <c r="AM248" s="82">
        <f t="shared" si="570"/>
        <v>0</v>
      </c>
      <c r="AN248" s="82">
        <f t="shared" si="571"/>
        <v>0</v>
      </c>
      <c r="AO248" s="82">
        <f t="shared" si="572"/>
        <v>0</v>
      </c>
      <c r="AP248" s="82">
        <f t="shared" si="573"/>
        <v>0</v>
      </c>
      <c r="AQ248" s="12">
        <f t="shared" si="597"/>
        <v>0</v>
      </c>
      <c r="AR248" s="30">
        <f t="shared" si="598"/>
        <v>0</v>
      </c>
      <c r="AS248" s="14">
        <f t="shared" ref="AS248:AZ248" si="653">SUM(AS249,AS268)</f>
        <v>0</v>
      </c>
      <c r="AT248" s="14">
        <f t="shared" si="653"/>
        <v>0</v>
      </c>
      <c r="AU248" s="14">
        <f t="shared" si="653"/>
        <v>0</v>
      </c>
      <c r="AV248" s="14">
        <f t="shared" si="653"/>
        <v>0</v>
      </c>
      <c r="AW248" s="14">
        <f t="shared" si="653"/>
        <v>0</v>
      </c>
      <c r="AX248" s="14">
        <f t="shared" si="653"/>
        <v>0</v>
      </c>
      <c r="AY248" s="14">
        <f t="shared" si="653"/>
        <v>0</v>
      </c>
      <c r="AZ248" s="14">
        <f t="shared" si="653"/>
        <v>0</v>
      </c>
      <c r="BA248" s="14">
        <f>SUM(BA249,BA268)</f>
        <v>0</v>
      </c>
      <c r="BB248" s="30">
        <f t="shared" si="599"/>
        <v>0</v>
      </c>
      <c r="BC248" s="14">
        <f>SUM(BC249,BC268)</f>
        <v>0</v>
      </c>
      <c r="BD248" s="14"/>
      <c r="BE248" s="14">
        <f>SUM(BE249,BE268)</f>
        <v>0</v>
      </c>
      <c r="BF248" s="30">
        <f t="shared" si="574"/>
        <v>0</v>
      </c>
      <c r="BG248" s="14">
        <f t="shared" ref="BG248:BL248" si="654">SUM(BG249,BG268)</f>
        <v>0</v>
      </c>
      <c r="BH248" s="14">
        <f t="shared" si="654"/>
        <v>0</v>
      </c>
      <c r="BI248" s="14">
        <f t="shared" si="654"/>
        <v>0</v>
      </c>
      <c r="BJ248" s="14">
        <f t="shared" si="654"/>
        <v>0</v>
      </c>
      <c r="BK248" s="14">
        <f t="shared" si="654"/>
        <v>0</v>
      </c>
      <c r="BL248" s="14">
        <f t="shared" si="654"/>
        <v>0</v>
      </c>
      <c r="BM248" s="61">
        <f t="shared" si="586"/>
        <v>0</v>
      </c>
      <c r="BN248" s="14">
        <f t="shared" ref="BN248:BS248" si="655">SUM(BN249,BN268)</f>
        <v>0</v>
      </c>
      <c r="BO248" s="14">
        <f t="shared" si="655"/>
        <v>0</v>
      </c>
      <c r="BP248" s="14">
        <f t="shared" si="655"/>
        <v>0</v>
      </c>
      <c r="BQ248" s="14">
        <f t="shared" si="655"/>
        <v>0</v>
      </c>
      <c r="BR248" s="14">
        <f t="shared" si="655"/>
        <v>0</v>
      </c>
      <c r="BS248" s="14">
        <f t="shared" si="655"/>
        <v>0</v>
      </c>
      <c r="BT248" s="61">
        <f t="shared" si="587"/>
        <v>0</v>
      </c>
      <c r="BU248" s="14">
        <f>SUM(BU249,BU268)</f>
        <v>0</v>
      </c>
      <c r="BV248" s="14">
        <f>SUM(BV249,BV268)</f>
        <v>0</v>
      </c>
      <c r="BW248" s="61">
        <f t="shared" si="588"/>
        <v>0</v>
      </c>
      <c r="BX248" s="14">
        <f>SUM(BX249,BX268)</f>
        <v>0</v>
      </c>
      <c r="BY248" s="14">
        <f>SUM(BY249,BY268)</f>
        <v>0</v>
      </c>
      <c r="BZ248" s="14">
        <f>SUM(BZ249,BZ268)</f>
        <v>0</v>
      </c>
      <c r="CA248" s="14">
        <f>SUM(CA249,CA268)</f>
        <v>0</v>
      </c>
      <c r="CB248" s="61">
        <f t="shared" si="589"/>
        <v>0</v>
      </c>
      <c r="CC248" s="14">
        <f>SUM(CC249,CC268)</f>
        <v>0</v>
      </c>
      <c r="CD248" s="14">
        <f>SUM(CD249,CD268)</f>
        <v>0</v>
      </c>
      <c r="CE248" s="14">
        <f>SUM(CE249,CE268)</f>
        <v>0</v>
      </c>
      <c r="CF248" s="14">
        <f>SUM(CF249,CF268)</f>
        <v>0</v>
      </c>
      <c r="CG248" s="61">
        <f t="shared" si="590"/>
        <v>0</v>
      </c>
      <c r="CH248" s="14">
        <f>SUM(CH249,CH268)</f>
        <v>0</v>
      </c>
      <c r="CI248" s="14">
        <f>SUM(CI249,CI268)</f>
        <v>0</v>
      </c>
      <c r="CJ248" s="14">
        <f>SUM(CJ249,CJ268)</f>
        <v>0</v>
      </c>
      <c r="CK248" s="14">
        <f>SUM(CK249,CK268)</f>
        <v>0</v>
      </c>
      <c r="CL248" s="61">
        <f t="shared" si="591"/>
        <v>0</v>
      </c>
      <c r="CM248" s="14">
        <f>SUM(CM249:CM268)</f>
        <v>0</v>
      </c>
      <c r="CN248" s="14">
        <f>SUM(CN249:CN268)</f>
        <v>0</v>
      </c>
      <c r="CO248" s="14">
        <f>SUM(CO249:CO268)</f>
        <v>0</v>
      </c>
      <c r="CP248" s="14">
        <f>SUM(CP249:CP268)</f>
        <v>0</v>
      </c>
      <c r="CQ248" s="14">
        <f>SUM(CQ249:CQ268)</f>
        <v>0</v>
      </c>
      <c r="CR248" s="61">
        <f t="shared" si="592"/>
        <v>0</v>
      </c>
      <c r="CS248" s="14">
        <f>SUM(CS249:CS268)</f>
        <v>0</v>
      </c>
      <c r="CT248" s="14">
        <f>SUM(CT249:CT268)</f>
        <v>0</v>
      </c>
      <c r="CU248" s="14">
        <f>SUM(CU249:CU268)</f>
        <v>0</v>
      </c>
      <c r="CV248" s="14">
        <f>SUM(CV249:CV268)</f>
        <v>0</v>
      </c>
      <c r="CW248" s="61">
        <f t="shared" si="575"/>
        <v>1074250000</v>
      </c>
      <c r="CX248" s="14">
        <f>SUM(CX249:CX268)</f>
        <v>1074250000</v>
      </c>
      <c r="CY248" s="14">
        <f>SUM(CY249:CY268)</f>
        <v>0</v>
      </c>
      <c r="CZ248" s="14">
        <f>SUM(CZ249:CZ268)</f>
        <v>0</v>
      </c>
      <c r="DA248" s="14">
        <f>SUM(DA249:DA268)</f>
        <v>0</v>
      </c>
      <c r="DB248" s="61">
        <f t="shared" si="576"/>
        <v>0</v>
      </c>
      <c r="DC248" s="14">
        <f>SUM(DC249:DC268)</f>
        <v>0</v>
      </c>
      <c r="DD248" s="14">
        <f>SUM(DD249:DD268)</f>
        <v>0</v>
      </c>
      <c r="DE248" s="14">
        <f>SUM(DE249:DE268)</f>
        <v>0</v>
      </c>
      <c r="DF248" s="61">
        <f t="shared" si="577"/>
        <v>0</v>
      </c>
      <c r="DG248" s="14">
        <f>SUM(DG249:DG268)</f>
        <v>0</v>
      </c>
      <c r="DH248" s="14">
        <f>SUM(DH249:DH268)</f>
        <v>0</v>
      </c>
      <c r="DI248" s="14">
        <f>SUM(DI249:DI268)</f>
        <v>0</v>
      </c>
      <c r="DJ248" s="61">
        <f t="shared" si="578"/>
        <v>0</v>
      </c>
      <c r="DK248" s="14">
        <f>SUM(DK249:DK268)</f>
        <v>0</v>
      </c>
      <c r="DL248" s="14">
        <f>SUM(DL249:DL268)</f>
        <v>0</v>
      </c>
      <c r="DM248" s="14">
        <f>SUM(DM249:DM268)</f>
        <v>0</v>
      </c>
      <c r="DN248" s="61">
        <f t="shared" si="579"/>
        <v>0</v>
      </c>
      <c r="DO248" s="14">
        <f>SUM(DO249:DO268)</f>
        <v>0</v>
      </c>
      <c r="DP248" s="14">
        <f>SUM(DP249:DP268)</f>
        <v>0</v>
      </c>
      <c r="DQ248" s="14">
        <f>SUM(DQ249:DQ268)</f>
        <v>0</v>
      </c>
      <c r="DR248" s="61">
        <f t="shared" si="593"/>
        <v>0</v>
      </c>
      <c r="DS248" s="14">
        <f>SUM(DS249:DS268)</f>
        <v>0</v>
      </c>
      <c r="DT248" s="14">
        <f>SUM(DT249:DT268)</f>
        <v>0</v>
      </c>
      <c r="DU248" s="14">
        <f>SUM(DU249:DU268)</f>
        <v>0</v>
      </c>
      <c r="DV248" s="14">
        <f>SUM(DV249:DV268)</f>
        <v>0</v>
      </c>
      <c r="DW248" s="61">
        <f t="shared" si="538"/>
        <v>0</v>
      </c>
      <c r="DX248" s="14">
        <f t="shared" ref="DX248:ED248" si="656">SUM(DX249:DX268)</f>
        <v>0</v>
      </c>
      <c r="DY248" s="14">
        <f t="shared" si="656"/>
        <v>0</v>
      </c>
      <c r="DZ248" s="14">
        <f t="shared" si="656"/>
        <v>0</v>
      </c>
      <c r="EA248" s="14">
        <f t="shared" si="656"/>
        <v>0</v>
      </c>
      <c r="EB248" s="14">
        <f t="shared" si="656"/>
        <v>0</v>
      </c>
      <c r="EC248" s="14">
        <f t="shared" si="656"/>
        <v>0</v>
      </c>
      <c r="ED248" s="14">
        <f t="shared" si="656"/>
        <v>0</v>
      </c>
      <c r="EE248" s="61">
        <f t="shared" si="594"/>
        <v>0</v>
      </c>
      <c r="EF248" s="14">
        <f t="shared" ref="EF248:EK248" si="657">SUM(EF249:EF268)</f>
        <v>0</v>
      </c>
      <c r="EG248" s="14">
        <f t="shared" si="657"/>
        <v>0</v>
      </c>
      <c r="EH248" s="14">
        <f t="shared" si="657"/>
        <v>0</v>
      </c>
      <c r="EI248" s="14">
        <f t="shared" si="657"/>
        <v>0</v>
      </c>
      <c r="EJ248" s="14">
        <f t="shared" si="657"/>
        <v>0</v>
      </c>
      <c r="EK248" s="14">
        <f t="shared" si="657"/>
        <v>0</v>
      </c>
      <c r="EL248" s="61">
        <f t="shared" si="558"/>
        <v>0</v>
      </c>
      <c r="EM248" s="14">
        <f>SUM(EM249:EM268)</f>
        <v>0</v>
      </c>
      <c r="EN248" s="14">
        <f>SUM(EN249:EN268)</f>
        <v>0</v>
      </c>
      <c r="EO248" s="61">
        <f t="shared" si="539"/>
        <v>0</v>
      </c>
      <c r="EP248" s="14">
        <f>SUM(EP249:EP268)</f>
        <v>0</v>
      </c>
      <c r="EQ248" s="14"/>
      <c r="ER248" s="14">
        <f>SUM(ER249:ER268)</f>
        <v>0</v>
      </c>
      <c r="ES248" s="14">
        <f>SUM(ES249:ES268)</f>
        <v>0</v>
      </c>
      <c r="ET248" s="14">
        <f>SUM(ET249:ET268)</f>
        <v>0</v>
      </c>
      <c r="EU248" s="61">
        <f t="shared" si="559"/>
        <v>0</v>
      </c>
      <c r="EV248" s="14">
        <f t="shared" ref="EV248:FJ248" si="658">SUM(EV249:EV268)</f>
        <v>0</v>
      </c>
      <c r="EW248" s="14">
        <f t="shared" si="658"/>
        <v>0</v>
      </c>
      <c r="EX248" s="14">
        <f t="shared" si="658"/>
        <v>0</v>
      </c>
      <c r="EY248" s="14">
        <f t="shared" si="658"/>
        <v>0</v>
      </c>
      <c r="EZ248" s="14">
        <f t="shared" si="658"/>
        <v>0</v>
      </c>
      <c r="FA248" s="14">
        <f t="shared" si="658"/>
        <v>0</v>
      </c>
      <c r="FB248" s="14">
        <f t="shared" si="658"/>
        <v>2580000</v>
      </c>
      <c r="FC248" s="14">
        <f t="shared" si="658"/>
        <v>0</v>
      </c>
      <c r="FD248" s="14">
        <f t="shared" si="658"/>
        <v>0</v>
      </c>
      <c r="FE248" s="14">
        <f t="shared" si="658"/>
        <v>0</v>
      </c>
      <c r="FF248" s="14">
        <f t="shared" si="658"/>
        <v>0</v>
      </c>
      <c r="FG248" s="14">
        <f t="shared" si="658"/>
        <v>0</v>
      </c>
      <c r="FH248" s="14">
        <f t="shared" si="658"/>
        <v>0</v>
      </c>
      <c r="FI248" s="14">
        <f t="shared" si="658"/>
        <v>0</v>
      </c>
      <c r="FJ248" s="14">
        <f t="shared" si="658"/>
        <v>0</v>
      </c>
      <c r="FK248" s="61">
        <f t="shared" si="560"/>
        <v>0</v>
      </c>
      <c r="FL248" s="14">
        <f>SUM(FL249:FL268)</f>
        <v>0</v>
      </c>
      <c r="FM248" s="14">
        <f>SUM(FM249:FM268)</f>
        <v>0</v>
      </c>
      <c r="FN248" s="61">
        <f t="shared" si="561"/>
        <v>0</v>
      </c>
      <c r="FO248" s="14">
        <f>SUM(FO249:FO268)</f>
        <v>0</v>
      </c>
      <c r="FP248" s="14">
        <f>SUM(FP249:FP268)</f>
        <v>0</v>
      </c>
      <c r="FQ248" s="14">
        <f>SUM(FQ249:FQ268)</f>
        <v>0</v>
      </c>
      <c r="FR248" s="14">
        <f>SUM(FR249:FR268)</f>
        <v>0</v>
      </c>
      <c r="FS248" s="185">
        <f>SUM(FS249:FS268)</f>
        <v>0</v>
      </c>
      <c r="FT248" s="14">
        <f t="shared" ref="FT248:GF248" si="659">SUM(FT249:FT268)</f>
        <v>0</v>
      </c>
      <c r="FU248" s="14">
        <f t="shared" si="659"/>
        <v>0</v>
      </c>
      <c r="FV248" s="14">
        <f t="shared" si="659"/>
        <v>0</v>
      </c>
      <c r="FW248" s="14">
        <f t="shared" si="659"/>
        <v>0</v>
      </c>
      <c r="FX248" s="14">
        <f t="shared" si="659"/>
        <v>0</v>
      </c>
      <c r="FY248" s="14">
        <f t="shared" si="659"/>
        <v>0</v>
      </c>
      <c r="FZ248" s="14">
        <f t="shared" si="659"/>
        <v>0</v>
      </c>
      <c r="GA248" s="14">
        <f t="shared" si="659"/>
        <v>0</v>
      </c>
      <c r="GB248" s="14">
        <f t="shared" si="659"/>
        <v>0</v>
      </c>
      <c r="GC248" s="14">
        <f t="shared" si="659"/>
        <v>0</v>
      </c>
      <c r="GD248" s="14">
        <f t="shared" si="659"/>
        <v>0</v>
      </c>
      <c r="GE248" s="14">
        <f t="shared" si="659"/>
        <v>0</v>
      </c>
      <c r="GF248" s="14">
        <f t="shared" si="659"/>
        <v>0</v>
      </c>
      <c r="GG248" s="25">
        <f t="shared" si="631"/>
        <v>570670400</v>
      </c>
      <c r="GH248" s="25">
        <f t="shared" si="602"/>
        <v>570670400</v>
      </c>
      <c r="GI248" s="14">
        <f>SUM(GI249,GI268)</f>
        <v>0</v>
      </c>
      <c r="GJ248" s="14">
        <f>SUM(GJ249,GJ268)</f>
        <v>0</v>
      </c>
      <c r="GK248" s="14">
        <f>SUM(GK249:GK268)</f>
        <v>0</v>
      </c>
      <c r="GL248" s="14"/>
      <c r="GM248" s="14"/>
      <c r="GN248" s="14">
        <f>SUM(GN249:GN268)</f>
        <v>0</v>
      </c>
      <c r="GO248" s="14"/>
      <c r="GP248" s="14"/>
      <c r="GQ248" s="14">
        <f>SUM(GQ249:GQ268)</f>
        <v>0</v>
      </c>
      <c r="GR248" s="14"/>
      <c r="GS248" s="14"/>
      <c r="GT248" s="14">
        <f>SUM(GT249:GT268)</f>
        <v>0</v>
      </c>
      <c r="GU248" s="14"/>
      <c r="GV248" s="14"/>
      <c r="GW248" s="14">
        <f>SUM(GW249:GW268)</f>
        <v>0</v>
      </c>
      <c r="GX248" s="14"/>
      <c r="GY248" s="14"/>
      <c r="GZ248" s="14">
        <f>SUM(GZ249:GZ268)</f>
        <v>0</v>
      </c>
      <c r="HA248" s="14"/>
      <c r="HB248" s="14"/>
      <c r="HC248" s="14">
        <f>SUM(HC249:HC268)</f>
        <v>0</v>
      </c>
      <c r="HD248" s="14"/>
      <c r="HE248" s="14"/>
      <c r="HF248" s="14">
        <f>SUM(HF249:HF268)</f>
        <v>0</v>
      </c>
      <c r="HG248" s="14"/>
      <c r="HH248" s="14"/>
      <c r="HI248" s="14">
        <f>SUM(HI249:HI268)</f>
        <v>570670400</v>
      </c>
      <c r="HJ248" s="14"/>
      <c r="HK248" s="14"/>
      <c r="HL248" s="14"/>
      <c r="HM248" s="14">
        <f>SUM(HM249:HM268)</f>
        <v>0</v>
      </c>
      <c r="HN248" s="14"/>
      <c r="HO248" s="14"/>
      <c r="HP248" s="14">
        <f>SUM(HP249:HP268)</f>
        <v>0</v>
      </c>
      <c r="HQ248" s="14"/>
      <c r="HR248" s="14"/>
      <c r="HS248" s="14">
        <f>SUM(HS249:HS268)</f>
        <v>0</v>
      </c>
      <c r="HT248" s="14"/>
      <c r="HU248" s="222"/>
      <c r="HV248" s="239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</row>
    <row r="249" spans="1:256" s="37" customFormat="1" ht="15.95" hidden="1" customHeight="1">
      <c r="A249" s="46"/>
      <c r="B249" s="46">
        <v>9101</v>
      </c>
      <c r="C249" s="49" t="s">
        <v>424</v>
      </c>
      <c r="D249" s="57">
        <f t="shared" si="580"/>
        <v>0</v>
      </c>
      <c r="E249" s="82">
        <f t="shared" si="562"/>
        <v>0</v>
      </c>
      <c r="F249" s="61">
        <f t="shared" si="581"/>
        <v>0</v>
      </c>
      <c r="G249" s="61">
        <f t="shared" si="582"/>
        <v>0</v>
      </c>
      <c r="H249" s="61">
        <f t="shared" si="595"/>
        <v>0</v>
      </c>
      <c r="I249" s="61">
        <f t="shared" si="595"/>
        <v>0</v>
      </c>
      <c r="J249" s="61">
        <f t="shared" si="583"/>
        <v>0</v>
      </c>
      <c r="K249" s="82">
        <f t="shared" si="563"/>
        <v>0</v>
      </c>
      <c r="L249" s="82">
        <f t="shared" si="564"/>
        <v>0</v>
      </c>
      <c r="M249" s="60">
        <f t="shared" si="537"/>
        <v>0</v>
      </c>
      <c r="N249" s="53">
        <f t="shared" si="565"/>
        <v>0</v>
      </c>
      <c r="O249" s="25">
        <f t="shared" si="600"/>
        <v>0</v>
      </c>
      <c r="P249" s="25">
        <f t="shared" ref="P249:P268" si="660">EN249</f>
        <v>0</v>
      </c>
      <c r="Q249" s="25">
        <f t="shared" ref="Q249:R268" si="661">ER249</f>
        <v>0</v>
      </c>
      <c r="R249" s="25">
        <f t="shared" si="661"/>
        <v>0</v>
      </c>
      <c r="S249" s="25">
        <f t="shared" ref="S249:S268" si="662">DZ249+EX249</f>
        <v>0</v>
      </c>
      <c r="T249" s="25">
        <f t="shared" ref="T249:T268" si="663">DY249</f>
        <v>0</v>
      </c>
      <c r="U249" s="25">
        <f t="shared" ref="U249:U268" si="664">ET249</f>
        <v>0</v>
      </c>
      <c r="V249" s="25">
        <f t="shared" ref="V249:V268" si="665">FP249</f>
        <v>0</v>
      </c>
      <c r="W249" s="25">
        <f t="shared" ref="W249:W268" si="666">EW249</f>
        <v>0</v>
      </c>
      <c r="X249" s="25">
        <f t="shared" ref="X249:X268" si="667">EA249</f>
        <v>0</v>
      </c>
      <c r="Y249" s="25">
        <f t="shared" ref="Y249:Y268" si="668">EH249</f>
        <v>0</v>
      </c>
      <c r="Z249" s="25">
        <f t="shared" ref="Z249:AA268" si="669">EB249</f>
        <v>0</v>
      </c>
      <c r="AA249" s="25">
        <f t="shared" si="669"/>
        <v>0</v>
      </c>
      <c r="AB249" s="25">
        <f t="shared" si="601"/>
        <v>0</v>
      </c>
      <c r="AC249" s="9">
        <f t="shared" si="601"/>
        <v>0</v>
      </c>
      <c r="AD249" s="25">
        <f t="shared" ref="AD249:AD268" si="670">AW249</f>
        <v>0</v>
      </c>
      <c r="AE249" s="53">
        <f t="shared" si="566"/>
        <v>0</v>
      </c>
      <c r="AF249" s="61">
        <f t="shared" si="584"/>
        <v>0</v>
      </c>
      <c r="AG249" s="61">
        <f t="shared" si="585"/>
        <v>0</v>
      </c>
      <c r="AH249" s="53">
        <f t="shared" si="596"/>
        <v>0</v>
      </c>
      <c r="AI249" s="132">
        <f t="shared" si="557"/>
        <v>0</v>
      </c>
      <c r="AJ249" s="82">
        <f t="shared" si="567"/>
        <v>0</v>
      </c>
      <c r="AK249" s="82">
        <f t="shared" si="568"/>
        <v>0</v>
      </c>
      <c r="AL249" s="82">
        <f t="shared" si="569"/>
        <v>0</v>
      </c>
      <c r="AM249" s="82">
        <f t="shared" si="570"/>
        <v>0</v>
      </c>
      <c r="AN249" s="82">
        <f t="shared" si="571"/>
        <v>0</v>
      </c>
      <c r="AO249" s="82">
        <f t="shared" si="572"/>
        <v>0</v>
      </c>
      <c r="AP249" s="82">
        <f t="shared" si="573"/>
        <v>0</v>
      </c>
      <c r="AQ249" s="12">
        <f t="shared" si="597"/>
        <v>0</v>
      </c>
      <c r="AR249" s="30">
        <f t="shared" si="598"/>
        <v>0</v>
      </c>
      <c r="AS249" s="8"/>
      <c r="AT249" s="8"/>
      <c r="AU249" s="8"/>
      <c r="AV249" s="8"/>
      <c r="AW249" s="8"/>
      <c r="AX249" s="8"/>
      <c r="AY249" s="8"/>
      <c r="AZ249" s="8"/>
      <c r="BA249" s="8"/>
      <c r="BB249" s="30">
        <f t="shared" si="599"/>
        <v>0</v>
      </c>
      <c r="BC249" s="8"/>
      <c r="BD249" s="8"/>
      <c r="BE249" s="8"/>
      <c r="BF249" s="30">
        <f t="shared" si="574"/>
        <v>0</v>
      </c>
      <c r="BG249" s="8"/>
      <c r="BH249" s="8"/>
      <c r="BI249" s="8"/>
      <c r="BJ249" s="8"/>
      <c r="BK249" s="8"/>
      <c r="BL249" s="8"/>
      <c r="BM249" s="61">
        <f t="shared" si="586"/>
        <v>0</v>
      </c>
      <c r="BN249" s="8"/>
      <c r="BO249" s="8"/>
      <c r="BP249" s="8"/>
      <c r="BQ249" s="8"/>
      <c r="BR249" s="8"/>
      <c r="BS249" s="8"/>
      <c r="BT249" s="61">
        <f t="shared" si="587"/>
        <v>0</v>
      </c>
      <c r="BU249" s="8"/>
      <c r="BV249" s="8"/>
      <c r="BW249" s="61">
        <f t="shared" si="588"/>
        <v>0</v>
      </c>
      <c r="BX249" s="8"/>
      <c r="BY249" s="8"/>
      <c r="BZ249" s="8"/>
      <c r="CA249" s="8"/>
      <c r="CB249" s="61">
        <f t="shared" si="589"/>
        <v>0</v>
      </c>
      <c r="CC249" s="8"/>
      <c r="CD249" s="8"/>
      <c r="CE249" s="8"/>
      <c r="CF249" s="8"/>
      <c r="CG249" s="61">
        <f t="shared" si="590"/>
        <v>0</v>
      </c>
      <c r="CH249" s="8"/>
      <c r="CI249" s="8"/>
      <c r="CJ249" s="8"/>
      <c r="CK249" s="8"/>
      <c r="CL249" s="61">
        <f t="shared" si="591"/>
        <v>0</v>
      </c>
      <c r="CM249" s="8"/>
      <c r="CN249" s="8"/>
      <c r="CO249" s="8"/>
      <c r="CP249" s="8"/>
      <c r="CQ249" s="8"/>
      <c r="CR249" s="61">
        <f t="shared" si="592"/>
        <v>0</v>
      </c>
      <c r="CS249" s="8"/>
      <c r="CT249" s="8"/>
      <c r="CU249" s="8"/>
      <c r="CV249" s="8"/>
      <c r="CW249" s="61">
        <f t="shared" si="575"/>
        <v>0</v>
      </c>
      <c r="CX249" s="8"/>
      <c r="CY249" s="8"/>
      <c r="CZ249" s="8"/>
      <c r="DA249" s="8"/>
      <c r="DB249" s="61">
        <f t="shared" si="576"/>
        <v>0</v>
      </c>
      <c r="DC249" s="8"/>
      <c r="DD249" s="8"/>
      <c r="DE249" s="8"/>
      <c r="DF249" s="61">
        <f t="shared" si="577"/>
        <v>0</v>
      </c>
      <c r="DG249" s="8"/>
      <c r="DH249" s="8"/>
      <c r="DI249" s="8"/>
      <c r="DJ249" s="61">
        <f t="shared" si="578"/>
        <v>0</v>
      </c>
      <c r="DK249" s="8"/>
      <c r="DL249" s="8"/>
      <c r="DM249" s="8"/>
      <c r="DN249" s="61">
        <f t="shared" si="579"/>
        <v>0</v>
      </c>
      <c r="DO249" s="8"/>
      <c r="DP249" s="8"/>
      <c r="DQ249" s="8"/>
      <c r="DR249" s="61">
        <f t="shared" si="593"/>
        <v>0</v>
      </c>
      <c r="DS249" s="8"/>
      <c r="DT249" s="8"/>
      <c r="DU249" s="8"/>
      <c r="DV249" s="8"/>
      <c r="DW249" s="61">
        <f t="shared" si="538"/>
        <v>0</v>
      </c>
      <c r="DX249" s="8"/>
      <c r="DY249" s="8"/>
      <c r="DZ249" s="8"/>
      <c r="EA249" s="8"/>
      <c r="EB249" s="8"/>
      <c r="EC249" s="8"/>
      <c r="ED249" s="8"/>
      <c r="EE249" s="61">
        <f t="shared" si="594"/>
        <v>0</v>
      </c>
      <c r="EF249" s="8"/>
      <c r="EG249" s="8"/>
      <c r="EH249" s="8"/>
      <c r="EI249" s="8"/>
      <c r="EJ249" s="8"/>
      <c r="EK249" s="8"/>
      <c r="EL249" s="61">
        <f t="shared" si="558"/>
        <v>0</v>
      </c>
      <c r="EM249" s="8"/>
      <c r="EN249" s="8"/>
      <c r="EO249" s="61">
        <f t="shared" si="539"/>
        <v>0</v>
      </c>
      <c r="EP249" s="8"/>
      <c r="EQ249" s="8"/>
      <c r="ER249" s="8"/>
      <c r="ES249" s="8"/>
      <c r="ET249" s="8"/>
      <c r="EU249" s="61">
        <f t="shared" si="559"/>
        <v>0</v>
      </c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61">
        <f t="shared" si="560"/>
        <v>0</v>
      </c>
      <c r="FL249" s="8"/>
      <c r="FM249" s="8"/>
      <c r="FN249" s="61">
        <f t="shared" si="561"/>
        <v>0</v>
      </c>
      <c r="FO249" s="8"/>
      <c r="FP249" s="8"/>
      <c r="FQ249" s="25">
        <f t="shared" si="630"/>
        <v>0</v>
      </c>
      <c r="FR249" s="8"/>
      <c r="FS249" s="186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25">
        <f t="shared" si="631"/>
        <v>0</v>
      </c>
      <c r="GH249" s="25">
        <f t="shared" si="602"/>
        <v>0</v>
      </c>
      <c r="GI249" s="25">
        <f t="shared" si="603"/>
        <v>0</v>
      </c>
      <c r="GJ249" s="25">
        <f t="shared" ref="GJ249:GJ268" si="671">GM249+GP249+GS249+GV249+GY249+HB249+HE249+HH249+HL249+HO249+HR249</f>
        <v>0</v>
      </c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221"/>
      <c r="HV249" s="239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  <c r="IV249" s="54"/>
    </row>
    <row r="250" spans="1:256" s="37" customFormat="1" ht="15.95" hidden="1" customHeight="1">
      <c r="A250" s="46"/>
      <c r="B250" s="46">
        <v>9102</v>
      </c>
      <c r="C250" s="49" t="s">
        <v>425</v>
      </c>
      <c r="D250" s="57">
        <f t="shared" si="580"/>
        <v>0</v>
      </c>
      <c r="E250" s="82">
        <f t="shared" si="562"/>
        <v>0</v>
      </c>
      <c r="F250" s="61">
        <f t="shared" si="581"/>
        <v>0</v>
      </c>
      <c r="G250" s="61">
        <f t="shared" si="582"/>
        <v>0</v>
      </c>
      <c r="H250" s="61">
        <f t="shared" si="595"/>
        <v>0</v>
      </c>
      <c r="I250" s="61">
        <f t="shared" si="595"/>
        <v>0</v>
      </c>
      <c r="J250" s="61">
        <f t="shared" si="583"/>
        <v>0</v>
      </c>
      <c r="K250" s="82">
        <f t="shared" si="563"/>
        <v>0</v>
      </c>
      <c r="L250" s="82">
        <f t="shared" si="564"/>
        <v>0</v>
      </c>
      <c r="M250" s="60">
        <f t="shared" si="537"/>
        <v>0</v>
      </c>
      <c r="N250" s="53">
        <f t="shared" si="565"/>
        <v>0</v>
      </c>
      <c r="O250" s="25">
        <f t="shared" si="600"/>
        <v>0</v>
      </c>
      <c r="P250" s="25">
        <f t="shared" si="660"/>
        <v>0</v>
      </c>
      <c r="Q250" s="25">
        <f t="shared" si="661"/>
        <v>0</v>
      </c>
      <c r="R250" s="25">
        <f t="shared" si="661"/>
        <v>0</v>
      </c>
      <c r="S250" s="25">
        <f t="shared" si="662"/>
        <v>0</v>
      </c>
      <c r="T250" s="25">
        <f t="shared" si="663"/>
        <v>0</v>
      </c>
      <c r="U250" s="25">
        <f t="shared" si="664"/>
        <v>0</v>
      </c>
      <c r="V250" s="25">
        <f t="shared" si="665"/>
        <v>0</v>
      </c>
      <c r="W250" s="25">
        <f t="shared" si="666"/>
        <v>0</v>
      </c>
      <c r="X250" s="25">
        <f t="shared" si="667"/>
        <v>0</v>
      </c>
      <c r="Y250" s="25">
        <f t="shared" si="668"/>
        <v>0</v>
      </c>
      <c r="Z250" s="25">
        <f t="shared" si="669"/>
        <v>0</v>
      </c>
      <c r="AA250" s="25">
        <f t="shared" si="669"/>
        <v>0</v>
      </c>
      <c r="AB250" s="25">
        <f t="shared" si="601"/>
        <v>0</v>
      </c>
      <c r="AC250" s="9">
        <f t="shared" si="601"/>
        <v>0</v>
      </c>
      <c r="AD250" s="25">
        <f t="shared" si="670"/>
        <v>0</v>
      </c>
      <c r="AE250" s="53">
        <f t="shared" si="566"/>
        <v>0</v>
      </c>
      <c r="AF250" s="61">
        <f t="shared" si="584"/>
        <v>0</v>
      </c>
      <c r="AG250" s="61">
        <f t="shared" si="585"/>
        <v>0</v>
      </c>
      <c r="AH250" s="53">
        <f t="shared" si="596"/>
        <v>0</v>
      </c>
      <c r="AI250" s="132">
        <f t="shared" si="557"/>
        <v>0</v>
      </c>
      <c r="AJ250" s="82">
        <f t="shared" si="567"/>
        <v>0</v>
      </c>
      <c r="AK250" s="82">
        <f t="shared" si="568"/>
        <v>0</v>
      </c>
      <c r="AL250" s="82">
        <f t="shared" si="569"/>
        <v>0</v>
      </c>
      <c r="AM250" s="82">
        <f t="shared" si="570"/>
        <v>0</v>
      </c>
      <c r="AN250" s="82">
        <f t="shared" si="571"/>
        <v>0</v>
      </c>
      <c r="AO250" s="82">
        <f t="shared" si="572"/>
        <v>0</v>
      </c>
      <c r="AP250" s="82">
        <f t="shared" si="573"/>
        <v>0</v>
      </c>
      <c r="AQ250" s="12">
        <f t="shared" si="597"/>
        <v>0</v>
      </c>
      <c r="AR250" s="30">
        <f t="shared" si="598"/>
        <v>0</v>
      </c>
      <c r="AS250" s="8"/>
      <c r="AT250" s="8"/>
      <c r="AU250" s="8"/>
      <c r="AV250" s="8"/>
      <c r="AW250" s="8"/>
      <c r="AX250" s="8"/>
      <c r="AY250" s="8"/>
      <c r="AZ250" s="8"/>
      <c r="BA250" s="8"/>
      <c r="BB250" s="30">
        <f t="shared" si="599"/>
        <v>0</v>
      </c>
      <c r="BC250" s="8"/>
      <c r="BD250" s="8"/>
      <c r="BE250" s="8"/>
      <c r="BF250" s="30">
        <f t="shared" si="574"/>
        <v>0</v>
      </c>
      <c r="BG250" s="8"/>
      <c r="BH250" s="8"/>
      <c r="BI250" s="8"/>
      <c r="BJ250" s="8"/>
      <c r="BK250" s="8"/>
      <c r="BL250" s="8"/>
      <c r="BM250" s="61">
        <f t="shared" si="586"/>
        <v>0</v>
      </c>
      <c r="BN250" s="8"/>
      <c r="BO250" s="8"/>
      <c r="BP250" s="8"/>
      <c r="BQ250" s="8"/>
      <c r="BR250" s="8"/>
      <c r="BS250" s="8"/>
      <c r="BT250" s="61">
        <f t="shared" si="587"/>
        <v>0</v>
      </c>
      <c r="BU250" s="8"/>
      <c r="BV250" s="8"/>
      <c r="BW250" s="61">
        <f t="shared" si="588"/>
        <v>0</v>
      </c>
      <c r="BX250" s="8"/>
      <c r="BY250" s="8"/>
      <c r="BZ250" s="8"/>
      <c r="CA250" s="8"/>
      <c r="CB250" s="61">
        <f t="shared" si="589"/>
        <v>0</v>
      </c>
      <c r="CC250" s="8"/>
      <c r="CD250" s="8"/>
      <c r="CE250" s="8"/>
      <c r="CF250" s="8"/>
      <c r="CG250" s="61">
        <f t="shared" si="590"/>
        <v>0</v>
      </c>
      <c r="CH250" s="8"/>
      <c r="CI250" s="8"/>
      <c r="CJ250" s="8"/>
      <c r="CK250" s="8"/>
      <c r="CL250" s="61">
        <f t="shared" si="591"/>
        <v>0</v>
      </c>
      <c r="CM250" s="8"/>
      <c r="CN250" s="8"/>
      <c r="CO250" s="8"/>
      <c r="CP250" s="8"/>
      <c r="CQ250" s="8"/>
      <c r="CR250" s="61">
        <f t="shared" si="592"/>
        <v>0</v>
      </c>
      <c r="CS250" s="8"/>
      <c r="CT250" s="8"/>
      <c r="CU250" s="8"/>
      <c r="CV250" s="8"/>
      <c r="CW250" s="61">
        <f t="shared" si="575"/>
        <v>0</v>
      </c>
      <c r="CX250" s="8"/>
      <c r="CY250" s="8"/>
      <c r="CZ250" s="8"/>
      <c r="DA250" s="8"/>
      <c r="DB250" s="61">
        <f t="shared" si="576"/>
        <v>0</v>
      </c>
      <c r="DC250" s="8"/>
      <c r="DD250" s="8"/>
      <c r="DE250" s="8"/>
      <c r="DF250" s="61">
        <f t="shared" si="577"/>
        <v>0</v>
      </c>
      <c r="DG250" s="8"/>
      <c r="DH250" s="8"/>
      <c r="DI250" s="8"/>
      <c r="DJ250" s="61">
        <f t="shared" si="578"/>
        <v>0</v>
      </c>
      <c r="DK250" s="8"/>
      <c r="DL250" s="8"/>
      <c r="DM250" s="8"/>
      <c r="DN250" s="61">
        <f t="shared" si="579"/>
        <v>0</v>
      </c>
      <c r="DO250" s="8"/>
      <c r="DP250" s="8"/>
      <c r="DQ250" s="8"/>
      <c r="DR250" s="61">
        <f t="shared" si="593"/>
        <v>0</v>
      </c>
      <c r="DS250" s="8"/>
      <c r="DT250" s="8"/>
      <c r="DU250" s="8"/>
      <c r="DV250" s="8"/>
      <c r="DW250" s="61">
        <f t="shared" si="538"/>
        <v>0</v>
      </c>
      <c r="DX250" s="8"/>
      <c r="DY250" s="8"/>
      <c r="DZ250" s="8"/>
      <c r="EA250" s="8"/>
      <c r="EB250" s="8"/>
      <c r="EC250" s="8"/>
      <c r="ED250" s="8"/>
      <c r="EE250" s="61">
        <f t="shared" si="594"/>
        <v>0</v>
      </c>
      <c r="EF250" s="8"/>
      <c r="EG250" s="8"/>
      <c r="EH250" s="8"/>
      <c r="EI250" s="8"/>
      <c r="EJ250" s="8"/>
      <c r="EK250" s="8"/>
      <c r="EL250" s="61">
        <f t="shared" si="558"/>
        <v>0</v>
      </c>
      <c r="EM250" s="8"/>
      <c r="EN250" s="8"/>
      <c r="EO250" s="61">
        <f t="shared" si="539"/>
        <v>0</v>
      </c>
      <c r="EP250" s="8"/>
      <c r="EQ250" s="8"/>
      <c r="ER250" s="8"/>
      <c r="ES250" s="8"/>
      <c r="ET250" s="8"/>
      <c r="EU250" s="61">
        <f t="shared" si="559"/>
        <v>0</v>
      </c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61">
        <f t="shared" si="560"/>
        <v>0</v>
      </c>
      <c r="FL250" s="8"/>
      <c r="FM250" s="8"/>
      <c r="FN250" s="61">
        <f t="shared" si="561"/>
        <v>0</v>
      </c>
      <c r="FO250" s="8"/>
      <c r="FP250" s="8"/>
      <c r="FQ250" s="25">
        <f t="shared" si="630"/>
        <v>0</v>
      </c>
      <c r="FR250" s="8"/>
      <c r="FS250" s="186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25">
        <f t="shared" si="631"/>
        <v>0</v>
      </c>
      <c r="GH250" s="25">
        <f t="shared" si="602"/>
        <v>0</v>
      </c>
      <c r="GI250" s="25">
        <f t="shared" si="603"/>
        <v>0</v>
      </c>
      <c r="GJ250" s="25">
        <f t="shared" si="671"/>
        <v>0</v>
      </c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221"/>
      <c r="HV250" s="239"/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  <c r="IV250" s="54"/>
    </row>
    <row r="251" spans="1:256" s="37" customFormat="1" ht="15.95" hidden="1" customHeight="1">
      <c r="A251" s="46"/>
      <c r="B251" s="46">
        <v>9103</v>
      </c>
      <c r="C251" s="49" t="s">
        <v>426</v>
      </c>
      <c r="D251" s="57">
        <f t="shared" si="580"/>
        <v>0</v>
      </c>
      <c r="E251" s="82">
        <f t="shared" si="562"/>
        <v>0</v>
      </c>
      <c r="F251" s="61">
        <f t="shared" si="581"/>
        <v>0</v>
      </c>
      <c r="G251" s="61">
        <f t="shared" si="582"/>
        <v>0</v>
      </c>
      <c r="H251" s="61">
        <f t="shared" si="595"/>
        <v>0</v>
      </c>
      <c r="I251" s="61">
        <f t="shared" si="595"/>
        <v>0</v>
      </c>
      <c r="J251" s="61">
        <f t="shared" si="583"/>
        <v>0</v>
      </c>
      <c r="K251" s="82">
        <f t="shared" si="563"/>
        <v>0</v>
      </c>
      <c r="L251" s="82">
        <f t="shared" si="564"/>
        <v>0</v>
      </c>
      <c r="M251" s="60">
        <f t="shared" si="537"/>
        <v>0</v>
      </c>
      <c r="N251" s="53">
        <f t="shared" si="565"/>
        <v>0</v>
      </c>
      <c r="O251" s="25">
        <f t="shared" si="600"/>
        <v>0</v>
      </c>
      <c r="P251" s="25">
        <f t="shared" si="660"/>
        <v>0</v>
      </c>
      <c r="Q251" s="25">
        <f t="shared" si="661"/>
        <v>0</v>
      </c>
      <c r="R251" s="25">
        <f t="shared" si="661"/>
        <v>0</v>
      </c>
      <c r="S251" s="25">
        <f t="shared" si="662"/>
        <v>0</v>
      </c>
      <c r="T251" s="25">
        <f t="shared" si="663"/>
        <v>0</v>
      </c>
      <c r="U251" s="25">
        <f t="shared" si="664"/>
        <v>0</v>
      </c>
      <c r="V251" s="25">
        <f t="shared" si="665"/>
        <v>0</v>
      </c>
      <c r="W251" s="25">
        <f t="shared" si="666"/>
        <v>0</v>
      </c>
      <c r="X251" s="25">
        <f t="shared" si="667"/>
        <v>0</v>
      </c>
      <c r="Y251" s="25">
        <f t="shared" si="668"/>
        <v>0</v>
      </c>
      <c r="Z251" s="25">
        <f t="shared" si="669"/>
        <v>0</v>
      </c>
      <c r="AA251" s="25">
        <f t="shared" si="669"/>
        <v>0</v>
      </c>
      <c r="AB251" s="25">
        <f t="shared" si="601"/>
        <v>0</v>
      </c>
      <c r="AC251" s="9">
        <f t="shared" si="601"/>
        <v>0</v>
      </c>
      <c r="AD251" s="25">
        <f t="shared" si="670"/>
        <v>0</v>
      </c>
      <c r="AE251" s="53">
        <f t="shared" si="566"/>
        <v>0</v>
      </c>
      <c r="AF251" s="61">
        <f t="shared" si="584"/>
        <v>0</v>
      </c>
      <c r="AG251" s="61">
        <f t="shared" si="585"/>
        <v>0</v>
      </c>
      <c r="AH251" s="53">
        <f t="shared" si="596"/>
        <v>0</v>
      </c>
      <c r="AI251" s="132">
        <f t="shared" si="557"/>
        <v>0</v>
      </c>
      <c r="AJ251" s="82">
        <f t="shared" si="567"/>
        <v>0</v>
      </c>
      <c r="AK251" s="82">
        <f t="shared" si="568"/>
        <v>0</v>
      </c>
      <c r="AL251" s="82">
        <f t="shared" si="569"/>
        <v>0</v>
      </c>
      <c r="AM251" s="82">
        <f t="shared" si="570"/>
        <v>0</v>
      </c>
      <c r="AN251" s="82">
        <f t="shared" si="571"/>
        <v>0</v>
      </c>
      <c r="AO251" s="82">
        <f t="shared" si="572"/>
        <v>0</v>
      </c>
      <c r="AP251" s="82">
        <f t="shared" si="573"/>
        <v>0</v>
      </c>
      <c r="AQ251" s="12">
        <f t="shared" si="597"/>
        <v>0</v>
      </c>
      <c r="AR251" s="30">
        <f t="shared" si="598"/>
        <v>0</v>
      </c>
      <c r="AS251" s="8"/>
      <c r="AT251" s="8"/>
      <c r="AU251" s="8"/>
      <c r="AV251" s="8"/>
      <c r="AW251" s="8"/>
      <c r="AX251" s="8"/>
      <c r="AY251" s="8"/>
      <c r="AZ251" s="8"/>
      <c r="BA251" s="8"/>
      <c r="BB251" s="30">
        <f t="shared" si="599"/>
        <v>0</v>
      </c>
      <c r="BC251" s="8"/>
      <c r="BD251" s="8"/>
      <c r="BE251" s="8"/>
      <c r="BF251" s="30">
        <f t="shared" si="574"/>
        <v>0</v>
      </c>
      <c r="BG251" s="8"/>
      <c r="BH251" s="8"/>
      <c r="BI251" s="8"/>
      <c r="BJ251" s="8"/>
      <c r="BK251" s="8"/>
      <c r="BL251" s="8"/>
      <c r="BM251" s="61">
        <f t="shared" si="586"/>
        <v>0</v>
      </c>
      <c r="BN251" s="8"/>
      <c r="BO251" s="8"/>
      <c r="BP251" s="8"/>
      <c r="BQ251" s="8"/>
      <c r="BR251" s="8"/>
      <c r="BS251" s="8"/>
      <c r="BT251" s="61">
        <f t="shared" si="587"/>
        <v>0</v>
      </c>
      <c r="BU251" s="8"/>
      <c r="BV251" s="8"/>
      <c r="BW251" s="61">
        <f t="shared" si="588"/>
        <v>0</v>
      </c>
      <c r="BX251" s="8"/>
      <c r="BY251" s="8"/>
      <c r="BZ251" s="8"/>
      <c r="CA251" s="8"/>
      <c r="CB251" s="61">
        <f t="shared" si="589"/>
        <v>0</v>
      </c>
      <c r="CC251" s="8"/>
      <c r="CD251" s="8"/>
      <c r="CE251" s="8"/>
      <c r="CF251" s="8"/>
      <c r="CG251" s="61">
        <f t="shared" si="590"/>
        <v>0</v>
      </c>
      <c r="CH251" s="8"/>
      <c r="CI251" s="8"/>
      <c r="CJ251" s="8"/>
      <c r="CK251" s="8"/>
      <c r="CL251" s="61">
        <f t="shared" si="591"/>
        <v>0</v>
      </c>
      <c r="CM251" s="8"/>
      <c r="CN251" s="8"/>
      <c r="CO251" s="8"/>
      <c r="CP251" s="8"/>
      <c r="CQ251" s="8"/>
      <c r="CR251" s="61">
        <f t="shared" si="592"/>
        <v>0</v>
      </c>
      <c r="CS251" s="8"/>
      <c r="CT251" s="8"/>
      <c r="CU251" s="8"/>
      <c r="CV251" s="8"/>
      <c r="CW251" s="61">
        <f t="shared" si="575"/>
        <v>0</v>
      </c>
      <c r="CX251" s="8"/>
      <c r="CY251" s="8"/>
      <c r="CZ251" s="8"/>
      <c r="DA251" s="8"/>
      <c r="DB251" s="61">
        <f t="shared" si="576"/>
        <v>0</v>
      </c>
      <c r="DC251" s="8"/>
      <c r="DD251" s="8"/>
      <c r="DE251" s="8"/>
      <c r="DF251" s="61">
        <f t="shared" si="577"/>
        <v>0</v>
      </c>
      <c r="DG251" s="8"/>
      <c r="DH251" s="8"/>
      <c r="DI251" s="8"/>
      <c r="DJ251" s="61">
        <f t="shared" si="578"/>
        <v>0</v>
      </c>
      <c r="DK251" s="8"/>
      <c r="DL251" s="8"/>
      <c r="DM251" s="8"/>
      <c r="DN251" s="61">
        <f t="shared" si="579"/>
        <v>0</v>
      </c>
      <c r="DO251" s="8"/>
      <c r="DP251" s="8"/>
      <c r="DQ251" s="8"/>
      <c r="DR251" s="61">
        <f t="shared" si="593"/>
        <v>0</v>
      </c>
      <c r="DS251" s="8"/>
      <c r="DT251" s="8"/>
      <c r="DU251" s="8"/>
      <c r="DV251" s="8"/>
      <c r="DW251" s="61">
        <f t="shared" si="538"/>
        <v>0</v>
      </c>
      <c r="DX251" s="8"/>
      <c r="DY251" s="8"/>
      <c r="DZ251" s="8"/>
      <c r="EA251" s="8"/>
      <c r="EB251" s="8"/>
      <c r="EC251" s="8"/>
      <c r="ED251" s="8"/>
      <c r="EE251" s="61">
        <f t="shared" si="594"/>
        <v>0</v>
      </c>
      <c r="EF251" s="8"/>
      <c r="EG251" s="8"/>
      <c r="EH251" s="8"/>
      <c r="EI251" s="8"/>
      <c r="EJ251" s="8"/>
      <c r="EK251" s="8"/>
      <c r="EL251" s="61">
        <f t="shared" si="558"/>
        <v>0</v>
      </c>
      <c r="EM251" s="8"/>
      <c r="EN251" s="8"/>
      <c r="EO251" s="61">
        <f t="shared" si="539"/>
        <v>0</v>
      </c>
      <c r="EP251" s="8"/>
      <c r="EQ251" s="8"/>
      <c r="ER251" s="8"/>
      <c r="ES251" s="8"/>
      <c r="ET251" s="8"/>
      <c r="EU251" s="61">
        <f t="shared" si="559"/>
        <v>0</v>
      </c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61">
        <f t="shared" si="560"/>
        <v>0</v>
      </c>
      <c r="FL251" s="8"/>
      <c r="FM251" s="8"/>
      <c r="FN251" s="61">
        <f t="shared" si="561"/>
        <v>0</v>
      </c>
      <c r="FO251" s="8"/>
      <c r="FP251" s="8"/>
      <c r="FQ251" s="25">
        <f t="shared" si="630"/>
        <v>0</v>
      </c>
      <c r="FR251" s="8"/>
      <c r="FS251" s="186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25">
        <f t="shared" si="631"/>
        <v>0</v>
      </c>
      <c r="GH251" s="25">
        <f t="shared" si="602"/>
        <v>0</v>
      </c>
      <c r="GI251" s="25">
        <f t="shared" si="603"/>
        <v>0</v>
      </c>
      <c r="GJ251" s="25">
        <f t="shared" si="671"/>
        <v>0</v>
      </c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221"/>
      <c r="HV251" s="239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  <c r="IV251" s="54"/>
    </row>
    <row r="252" spans="1:256" s="37" customFormat="1" ht="15.95" hidden="1" customHeight="1">
      <c r="A252" s="46"/>
      <c r="B252" s="46">
        <v>9104</v>
      </c>
      <c r="C252" s="49" t="s">
        <v>454</v>
      </c>
      <c r="D252" s="57">
        <f t="shared" si="580"/>
        <v>0</v>
      </c>
      <c r="E252" s="82">
        <f t="shared" si="562"/>
        <v>0</v>
      </c>
      <c r="F252" s="61">
        <f t="shared" si="581"/>
        <v>0</v>
      </c>
      <c r="G252" s="61">
        <f t="shared" si="582"/>
        <v>0</v>
      </c>
      <c r="H252" s="61">
        <f t="shared" si="595"/>
        <v>0</v>
      </c>
      <c r="I252" s="61">
        <f t="shared" si="595"/>
        <v>0</v>
      </c>
      <c r="J252" s="61">
        <f t="shared" si="583"/>
        <v>0</v>
      </c>
      <c r="K252" s="82">
        <f t="shared" si="563"/>
        <v>0</v>
      </c>
      <c r="L252" s="82">
        <f t="shared" si="564"/>
        <v>0</v>
      </c>
      <c r="M252" s="60">
        <f t="shared" si="537"/>
        <v>0</v>
      </c>
      <c r="N252" s="53">
        <f t="shared" si="565"/>
        <v>0</v>
      </c>
      <c r="O252" s="25">
        <f t="shared" si="600"/>
        <v>0</v>
      </c>
      <c r="P252" s="25">
        <f t="shared" si="660"/>
        <v>0</v>
      </c>
      <c r="Q252" s="25">
        <f t="shared" si="661"/>
        <v>0</v>
      </c>
      <c r="R252" s="25">
        <f t="shared" si="661"/>
        <v>0</v>
      </c>
      <c r="S252" s="25">
        <f t="shared" si="662"/>
        <v>0</v>
      </c>
      <c r="T252" s="25">
        <f t="shared" si="663"/>
        <v>0</v>
      </c>
      <c r="U252" s="25">
        <f t="shared" si="664"/>
        <v>0</v>
      </c>
      <c r="V252" s="25">
        <f t="shared" si="665"/>
        <v>0</v>
      </c>
      <c r="W252" s="25">
        <f t="shared" si="666"/>
        <v>0</v>
      </c>
      <c r="X252" s="25">
        <f t="shared" si="667"/>
        <v>0</v>
      </c>
      <c r="Y252" s="25">
        <f t="shared" si="668"/>
        <v>0</v>
      </c>
      <c r="Z252" s="25">
        <f t="shared" si="669"/>
        <v>0</v>
      </c>
      <c r="AA252" s="25">
        <f t="shared" si="669"/>
        <v>0</v>
      </c>
      <c r="AB252" s="25">
        <f t="shared" si="601"/>
        <v>0</v>
      </c>
      <c r="AC252" s="9">
        <f t="shared" si="601"/>
        <v>0</v>
      </c>
      <c r="AD252" s="25">
        <f t="shared" si="670"/>
        <v>0</v>
      </c>
      <c r="AE252" s="53">
        <f t="shared" si="566"/>
        <v>0</v>
      </c>
      <c r="AF252" s="61">
        <f t="shared" si="584"/>
        <v>0</v>
      </c>
      <c r="AG252" s="61">
        <f t="shared" si="585"/>
        <v>0</v>
      </c>
      <c r="AH252" s="53">
        <f t="shared" si="596"/>
        <v>0</v>
      </c>
      <c r="AI252" s="132">
        <f t="shared" si="557"/>
        <v>0</v>
      </c>
      <c r="AJ252" s="82">
        <f t="shared" si="567"/>
        <v>0</v>
      </c>
      <c r="AK252" s="82">
        <f t="shared" si="568"/>
        <v>0</v>
      </c>
      <c r="AL252" s="82">
        <f t="shared" si="569"/>
        <v>0</v>
      </c>
      <c r="AM252" s="82">
        <f t="shared" si="570"/>
        <v>0</v>
      </c>
      <c r="AN252" s="82">
        <f t="shared" si="571"/>
        <v>0</v>
      </c>
      <c r="AO252" s="82">
        <f t="shared" si="572"/>
        <v>0</v>
      </c>
      <c r="AP252" s="82">
        <f t="shared" si="573"/>
        <v>0</v>
      </c>
      <c r="AQ252" s="12">
        <f t="shared" si="597"/>
        <v>0</v>
      </c>
      <c r="AR252" s="30">
        <f t="shared" si="598"/>
        <v>0</v>
      </c>
      <c r="AS252" s="8"/>
      <c r="AT252" s="8"/>
      <c r="AU252" s="8"/>
      <c r="AV252" s="8"/>
      <c r="AW252" s="8"/>
      <c r="AX252" s="8"/>
      <c r="AY252" s="8"/>
      <c r="AZ252" s="8"/>
      <c r="BA252" s="8"/>
      <c r="BB252" s="30">
        <f t="shared" si="599"/>
        <v>0</v>
      </c>
      <c r="BC252" s="8"/>
      <c r="BD252" s="8"/>
      <c r="BE252" s="8"/>
      <c r="BF252" s="30">
        <f t="shared" si="574"/>
        <v>0</v>
      </c>
      <c r="BG252" s="8"/>
      <c r="BH252" s="8"/>
      <c r="BI252" s="8"/>
      <c r="BJ252" s="8"/>
      <c r="BK252" s="8"/>
      <c r="BL252" s="8"/>
      <c r="BM252" s="61">
        <f t="shared" si="586"/>
        <v>0</v>
      </c>
      <c r="BN252" s="8"/>
      <c r="BO252" s="8"/>
      <c r="BP252" s="8"/>
      <c r="BQ252" s="8"/>
      <c r="BR252" s="8"/>
      <c r="BS252" s="8"/>
      <c r="BT252" s="61">
        <f t="shared" si="587"/>
        <v>0</v>
      </c>
      <c r="BU252" s="8"/>
      <c r="BV252" s="8"/>
      <c r="BW252" s="61">
        <f t="shared" si="588"/>
        <v>0</v>
      </c>
      <c r="BX252" s="8"/>
      <c r="BY252" s="8"/>
      <c r="BZ252" s="8"/>
      <c r="CA252" s="8"/>
      <c r="CB252" s="61">
        <f t="shared" si="589"/>
        <v>0</v>
      </c>
      <c r="CC252" s="8"/>
      <c r="CD252" s="8"/>
      <c r="CE252" s="8"/>
      <c r="CF252" s="8"/>
      <c r="CG252" s="61">
        <f t="shared" si="590"/>
        <v>0</v>
      </c>
      <c r="CH252" s="8"/>
      <c r="CI252" s="8"/>
      <c r="CJ252" s="8"/>
      <c r="CK252" s="8"/>
      <c r="CL252" s="61">
        <f t="shared" si="591"/>
        <v>0</v>
      </c>
      <c r="CM252" s="8"/>
      <c r="CN252" s="8"/>
      <c r="CO252" s="8"/>
      <c r="CP252" s="8"/>
      <c r="CQ252" s="8"/>
      <c r="CR252" s="61">
        <f t="shared" si="592"/>
        <v>0</v>
      </c>
      <c r="CS252" s="8"/>
      <c r="CT252" s="8"/>
      <c r="CU252" s="8"/>
      <c r="CV252" s="8"/>
      <c r="CW252" s="61">
        <f t="shared" si="575"/>
        <v>0</v>
      </c>
      <c r="CX252" s="8"/>
      <c r="CY252" s="8"/>
      <c r="CZ252" s="8"/>
      <c r="DA252" s="8"/>
      <c r="DB252" s="61">
        <f t="shared" si="576"/>
        <v>0</v>
      </c>
      <c r="DC252" s="8"/>
      <c r="DD252" s="8"/>
      <c r="DE252" s="8"/>
      <c r="DF252" s="61">
        <f t="shared" si="577"/>
        <v>0</v>
      </c>
      <c r="DG252" s="8"/>
      <c r="DH252" s="8"/>
      <c r="DI252" s="8"/>
      <c r="DJ252" s="61">
        <f t="shared" si="578"/>
        <v>0</v>
      </c>
      <c r="DK252" s="8"/>
      <c r="DL252" s="8"/>
      <c r="DM252" s="8"/>
      <c r="DN252" s="61">
        <f t="shared" si="579"/>
        <v>0</v>
      </c>
      <c r="DO252" s="8"/>
      <c r="DP252" s="8"/>
      <c r="DQ252" s="8"/>
      <c r="DR252" s="61">
        <f t="shared" si="593"/>
        <v>0</v>
      </c>
      <c r="DS252" s="8"/>
      <c r="DT252" s="8"/>
      <c r="DU252" s="8"/>
      <c r="DV252" s="8"/>
      <c r="DW252" s="61">
        <f t="shared" si="538"/>
        <v>0</v>
      </c>
      <c r="DX252" s="8"/>
      <c r="DY252" s="8"/>
      <c r="DZ252" s="8"/>
      <c r="EA252" s="8"/>
      <c r="EB252" s="8"/>
      <c r="EC252" s="8"/>
      <c r="ED252" s="8"/>
      <c r="EE252" s="61">
        <f t="shared" si="594"/>
        <v>0</v>
      </c>
      <c r="EF252" s="8"/>
      <c r="EG252" s="8"/>
      <c r="EH252" s="8"/>
      <c r="EI252" s="8"/>
      <c r="EJ252" s="8"/>
      <c r="EK252" s="8"/>
      <c r="EL252" s="61">
        <f t="shared" si="558"/>
        <v>0</v>
      </c>
      <c r="EM252" s="8"/>
      <c r="EN252" s="8"/>
      <c r="EO252" s="61">
        <f t="shared" si="539"/>
        <v>0</v>
      </c>
      <c r="EP252" s="8"/>
      <c r="EQ252" s="8"/>
      <c r="ER252" s="8"/>
      <c r="ES252" s="8"/>
      <c r="ET252" s="8"/>
      <c r="EU252" s="61">
        <f t="shared" si="559"/>
        <v>0</v>
      </c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61">
        <f t="shared" si="560"/>
        <v>0</v>
      </c>
      <c r="FL252" s="8"/>
      <c r="FM252" s="8"/>
      <c r="FN252" s="61">
        <f t="shared" si="561"/>
        <v>0</v>
      </c>
      <c r="FO252" s="8"/>
      <c r="FP252" s="8"/>
      <c r="FQ252" s="25">
        <f t="shared" si="630"/>
        <v>0</v>
      </c>
      <c r="FR252" s="8"/>
      <c r="FS252" s="186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25">
        <f t="shared" si="631"/>
        <v>0</v>
      </c>
      <c r="GH252" s="25">
        <f t="shared" si="602"/>
        <v>0</v>
      </c>
      <c r="GI252" s="25">
        <f t="shared" si="603"/>
        <v>0</v>
      </c>
      <c r="GJ252" s="25">
        <f t="shared" si="671"/>
        <v>0</v>
      </c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221"/>
      <c r="HV252" s="239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</row>
    <row r="253" spans="1:256" s="37" customFormat="1" ht="15.95" hidden="1" customHeight="1">
      <c r="A253" s="46"/>
      <c r="B253" s="46">
        <v>9105</v>
      </c>
      <c r="C253" s="49" t="s">
        <v>354</v>
      </c>
      <c r="D253" s="57">
        <f t="shared" si="580"/>
        <v>0</v>
      </c>
      <c r="E253" s="82">
        <f t="shared" si="562"/>
        <v>0</v>
      </c>
      <c r="F253" s="61">
        <f t="shared" si="581"/>
        <v>0</v>
      </c>
      <c r="G253" s="61">
        <f t="shared" si="582"/>
        <v>0</v>
      </c>
      <c r="H253" s="61">
        <f t="shared" si="595"/>
        <v>0</v>
      </c>
      <c r="I253" s="61">
        <f t="shared" si="595"/>
        <v>0</v>
      </c>
      <c r="J253" s="61">
        <f t="shared" si="583"/>
        <v>0</v>
      </c>
      <c r="K253" s="82">
        <f t="shared" si="563"/>
        <v>0</v>
      </c>
      <c r="L253" s="82">
        <f t="shared" si="564"/>
        <v>0</v>
      </c>
      <c r="M253" s="60">
        <f t="shared" si="537"/>
        <v>0</v>
      </c>
      <c r="N253" s="53">
        <f t="shared" si="565"/>
        <v>0</v>
      </c>
      <c r="O253" s="25">
        <f t="shared" si="600"/>
        <v>0</v>
      </c>
      <c r="P253" s="25">
        <f t="shared" si="660"/>
        <v>0</v>
      </c>
      <c r="Q253" s="25">
        <f t="shared" si="661"/>
        <v>0</v>
      </c>
      <c r="R253" s="25">
        <f t="shared" si="661"/>
        <v>0</v>
      </c>
      <c r="S253" s="25">
        <f t="shared" si="662"/>
        <v>0</v>
      </c>
      <c r="T253" s="25">
        <f t="shared" si="663"/>
        <v>0</v>
      </c>
      <c r="U253" s="25">
        <f t="shared" si="664"/>
        <v>0</v>
      </c>
      <c r="V253" s="25">
        <f t="shared" si="665"/>
        <v>0</v>
      </c>
      <c r="W253" s="25">
        <f t="shared" si="666"/>
        <v>0</v>
      </c>
      <c r="X253" s="25">
        <f t="shared" si="667"/>
        <v>0</v>
      </c>
      <c r="Y253" s="25">
        <f t="shared" si="668"/>
        <v>0</v>
      </c>
      <c r="Z253" s="25">
        <f t="shared" si="669"/>
        <v>0</v>
      </c>
      <c r="AA253" s="25">
        <f t="shared" si="669"/>
        <v>0</v>
      </c>
      <c r="AB253" s="25">
        <f t="shared" si="601"/>
        <v>0</v>
      </c>
      <c r="AC253" s="9">
        <f t="shared" si="601"/>
        <v>0</v>
      </c>
      <c r="AD253" s="25">
        <f t="shared" si="670"/>
        <v>0</v>
      </c>
      <c r="AE253" s="53">
        <f t="shared" si="566"/>
        <v>0</v>
      </c>
      <c r="AF253" s="61">
        <f t="shared" si="584"/>
        <v>0</v>
      </c>
      <c r="AG253" s="61">
        <f t="shared" si="585"/>
        <v>0</v>
      </c>
      <c r="AH253" s="53">
        <f t="shared" si="596"/>
        <v>0</v>
      </c>
      <c r="AI253" s="132">
        <f t="shared" si="557"/>
        <v>0</v>
      </c>
      <c r="AJ253" s="82">
        <f t="shared" si="567"/>
        <v>0</v>
      </c>
      <c r="AK253" s="82">
        <f t="shared" si="568"/>
        <v>0</v>
      </c>
      <c r="AL253" s="82">
        <f t="shared" si="569"/>
        <v>0</v>
      </c>
      <c r="AM253" s="82">
        <f t="shared" si="570"/>
        <v>0</v>
      </c>
      <c r="AN253" s="82">
        <f t="shared" si="571"/>
        <v>0</v>
      </c>
      <c r="AO253" s="82">
        <f t="shared" si="572"/>
        <v>0</v>
      </c>
      <c r="AP253" s="82">
        <f t="shared" si="573"/>
        <v>0</v>
      </c>
      <c r="AQ253" s="12">
        <f t="shared" si="597"/>
        <v>0</v>
      </c>
      <c r="AR253" s="30">
        <f t="shared" si="598"/>
        <v>0</v>
      </c>
      <c r="AS253" s="8"/>
      <c r="AT253" s="8"/>
      <c r="AU253" s="8"/>
      <c r="AV253" s="8"/>
      <c r="AW253" s="8"/>
      <c r="AX253" s="8"/>
      <c r="AY253" s="8"/>
      <c r="AZ253" s="8"/>
      <c r="BA253" s="8"/>
      <c r="BB253" s="30">
        <f t="shared" si="599"/>
        <v>0</v>
      </c>
      <c r="BC253" s="8"/>
      <c r="BD253" s="8"/>
      <c r="BE253" s="8"/>
      <c r="BF253" s="30">
        <f t="shared" si="574"/>
        <v>0</v>
      </c>
      <c r="BG253" s="8"/>
      <c r="BH253" s="8"/>
      <c r="BI253" s="8"/>
      <c r="BJ253" s="8"/>
      <c r="BK253" s="8"/>
      <c r="BL253" s="8"/>
      <c r="BM253" s="61">
        <f t="shared" si="586"/>
        <v>0</v>
      </c>
      <c r="BN253" s="8"/>
      <c r="BO253" s="8"/>
      <c r="BP253" s="8"/>
      <c r="BQ253" s="8"/>
      <c r="BR253" s="8"/>
      <c r="BS253" s="8"/>
      <c r="BT253" s="61">
        <f t="shared" si="587"/>
        <v>0</v>
      </c>
      <c r="BU253" s="8"/>
      <c r="BV253" s="8"/>
      <c r="BW253" s="61">
        <f t="shared" si="588"/>
        <v>0</v>
      </c>
      <c r="BX253" s="8"/>
      <c r="BY253" s="8"/>
      <c r="BZ253" s="8"/>
      <c r="CA253" s="8"/>
      <c r="CB253" s="61">
        <f t="shared" si="589"/>
        <v>0</v>
      </c>
      <c r="CC253" s="8"/>
      <c r="CD253" s="8"/>
      <c r="CE253" s="8"/>
      <c r="CF253" s="8"/>
      <c r="CG253" s="61">
        <f t="shared" si="590"/>
        <v>0</v>
      </c>
      <c r="CH253" s="8"/>
      <c r="CI253" s="8"/>
      <c r="CJ253" s="8"/>
      <c r="CK253" s="8"/>
      <c r="CL253" s="61">
        <f t="shared" si="591"/>
        <v>0</v>
      </c>
      <c r="CM253" s="8"/>
      <c r="CN253" s="8"/>
      <c r="CO253" s="8"/>
      <c r="CP253" s="8"/>
      <c r="CQ253" s="8"/>
      <c r="CR253" s="61">
        <f t="shared" si="592"/>
        <v>0</v>
      </c>
      <c r="CS253" s="8"/>
      <c r="CT253" s="8"/>
      <c r="CU253" s="8"/>
      <c r="CV253" s="8"/>
      <c r="CW253" s="61">
        <f t="shared" si="575"/>
        <v>0</v>
      </c>
      <c r="CX253" s="8"/>
      <c r="CY253" s="8"/>
      <c r="CZ253" s="8"/>
      <c r="DA253" s="8"/>
      <c r="DB253" s="61">
        <f t="shared" si="576"/>
        <v>0</v>
      </c>
      <c r="DC253" s="8"/>
      <c r="DD253" s="8"/>
      <c r="DE253" s="8"/>
      <c r="DF253" s="61">
        <f t="shared" si="577"/>
        <v>0</v>
      </c>
      <c r="DG253" s="8"/>
      <c r="DH253" s="8"/>
      <c r="DI253" s="8"/>
      <c r="DJ253" s="61">
        <f t="shared" si="578"/>
        <v>0</v>
      </c>
      <c r="DK253" s="8"/>
      <c r="DL253" s="8"/>
      <c r="DM253" s="8"/>
      <c r="DN253" s="61">
        <f t="shared" si="579"/>
        <v>0</v>
      </c>
      <c r="DO253" s="8"/>
      <c r="DP253" s="8"/>
      <c r="DQ253" s="8"/>
      <c r="DR253" s="61">
        <f t="shared" si="593"/>
        <v>0</v>
      </c>
      <c r="DS253" s="8"/>
      <c r="DT253" s="8"/>
      <c r="DU253" s="8"/>
      <c r="DV253" s="8"/>
      <c r="DW253" s="61">
        <f t="shared" si="538"/>
        <v>0</v>
      </c>
      <c r="DX253" s="8"/>
      <c r="DY253" s="8"/>
      <c r="DZ253" s="8"/>
      <c r="EA253" s="8"/>
      <c r="EB253" s="8"/>
      <c r="EC253" s="8"/>
      <c r="ED253" s="8"/>
      <c r="EE253" s="61">
        <f t="shared" si="594"/>
        <v>0</v>
      </c>
      <c r="EF253" s="8"/>
      <c r="EG253" s="8"/>
      <c r="EH253" s="8"/>
      <c r="EI253" s="8"/>
      <c r="EJ253" s="8"/>
      <c r="EK253" s="8"/>
      <c r="EL253" s="61">
        <f t="shared" si="558"/>
        <v>0</v>
      </c>
      <c r="EM253" s="8"/>
      <c r="EN253" s="8"/>
      <c r="EO253" s="61">
        <f t="shared" si="539"/>
        <v>0</v>
      </c>
      <c r="EP253" s="8"/>
      <c r="EQ253" s="8"/>
      <c r="ER253" s="8"/>
      <c r="ES253" s="8"/>
      <c r="ET253" s="8"/>
      <c r="EU253" s="61">
        <f t="shared" si="559"/>
        <v>0</v>
      </c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61">
        <f t="shared" si="560"/>
        <v>0</v>
      </c>
      <c r="FL253" s="8"/>
      <c r="FM253" s="8"/>
      <c r="FN253" s="61">
        <f t="shared" si="561"/>
        <v>0</v>
      </c>
      <c r="FO253" s="8"/>
      <c r="FP253" s="8"/>
      <c r="FQ253" s="25">
        <f t="shared" si="630"/>
        <v>0</v>
      </c>
      <c r="FR253" s="8"/>
      <c r="FS253" s="186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25">
        <f t="shared" si="631"/>
        <v>0</v>
      </c>
      <c r="GH253" s="25">
        <f t="shared" si="602"/>
        <v>0</v>
      </c>
      <c r="GI253" s="25">
        <f t="shared" si="603"/>
        <v>0</v>
      </c>
      <c r="GJ253" s="25">
        <f t="shared" si="671"/>
        <v>0</v>
      </c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221"/>
      <c r="HV253" s="239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</row>
    <row r="254" spans="1:256" s="37" customFormat="1" ht="15.95" hidden="1" customHeight="1">
      <c r="A254" s="46"/>
      <c r="B254" s="46">
        <v>9106</v>
      </c>
      <c r="C254" s="49" t="s">
        <v>427</v>
      </c>
      <c r="D254" s="57">
        <f t="shared" si="580"/>
        <v>0</v>
      </c>
      <c r="E254" s="82">
        <f t="shared" si="562"/>
        <v>0</v>
      </c>
      <c r="F254" s="61">
        <f t="shared" si="581"/>
        <v>0</v>
      </c>
      <c r="G254" s="61">
        <f t="shared" si="582"/>
        <v>0</v>
      </c>
      <c r="H254" s="61">
        <f t="shared" si="595"/>
        <v>0</v>
      </c>
      <c r="I254" s="61">
        <f t="shared" si="595"/>
        <v>0</v>
      </c>
      <c r="J254" s="61">
        <f t="shared" si="583"/>
        <v>0</v>
      </c>
      <c r="K254" s="82">
        <f t="shared" si="563"/>
        <v>0</v>
      </c>
      <c r="L254" s="82">
        <f t="shared" si="564"/>
        <v>0</v>
      </c>
      <c r="M254" s="60">
        <f t="shared" si="537"/>
        <v>0</v>
      </c>
      <c r="N254" s="53">
        <f t="shared" si="565"/>
        <v>0</v>
      </c>
      <c r="O254" s="25">
        <f t="shared" si="600"/>
        <v>0</v>
      </c>
      <c r="P254" s="25">
        <f t="shared" si="660"/>
        <v>0</v>
      </c>
      <c r="Q254" s="25">
        <f t="shared" si="661"/>
        <v>0</v>
      </c>
      <c r="R254" s="25">
        <f t="shared" si="661"/>
        <v>0</v>
      </c>
      <c r="S254" s="25">
        <f t="shared" si="662"/>
        <v>0</v>
      </c>
      <c r="T254" s="25">
        <f t="shared" si="663"/>
        <v>0</v>
      </c>
      <c r="U254" s="25">
        <f t="shared" si="664"/>
        <v>0</v>
      </c>
      <c r="V254" s="25">
        <f t="shared" si="665"/>
        <v>0</v>
      </c>
      <c r="W254" s="25">
        <f t="shared" si="666"/>
        <v>0</v>
      </c>
      <c r="X254" s="25">
        <f t="shared" si="667"/>
        <v>0</v>
      </c>
      <c r="Y254" s="25">
        <f t="shared" si="668"/>
        <v>0</v>
      </c>
      <c r="Z254" s="25">
        <f t="shared" si="669"/>
        <v>0</v>
      </c>
      <c r="AA254" s="25">
        <f t="shared" si="669"/>
        <v>0</v>
      </c>
      <c r="AB254" s="25">
        <f t="shared" si="601"/>
        <v>0</v>
      </c>
      <c r="AC254" s="9">
        <f t="shared" si="601"/>
        <v>0</v>
      </c>
      <c r="AD254" s="25">
        <f t="shared" si="670"/>
        <v>0</v>
      </c>
      <c r="AE254" s="53">
        <f t="shared" si="566"/>
        <v>0</v>
      </c>
      <c r="AF254" s="61">
        <f t="shared" si="584"/>
        <v>0</v>
      </c>
      <c r="AG254" s="61">
        <f t="shared" si="585"/>
        <v>0</v>
      </c>
      <c r="AH254" s="53">
        <f t="shared" si="596"/>
        <v>0</v>
      </c>
      <c r="AI254" s="132">
        <f t="shared" si="557"/>
        <v>0</v>
      </c>
      <c r="AJ254" s="82">
        <f t="shared" si="567"/>
        <v>0</v>
      </c>
      <c r="AK254" s="82">
        <f t="shared" si="568"/>
        <v>0</v>
      </c>
      <c r="AL254" s="82">
        <f t="shared" si="569"/>
        <v>0</v>
      </c>
      <c r="AM254" s="82">
        <f t="shared" si="570"/>
        <v>0</v>
      </c>
      <c r="AN254" s="82">
        <f t="shared" si="571"/>
        <v>0</v>
      </c>
      <c r="AO254" s="82">
        <f t="shared" si="572"/>
        <v>0</v>
      </c>
      <c r="AP254" s="82">
        <f t="shared" si="573"/>
        <v>0</v>
      </c>
      <c r="AQ254" s="12">
        <f t="shared" si="597"/>
        <v>0</v>
      </c>
      <c r="AR254" s="30">
        <f t="shared" si="598"/>
        <v>0</v>
      </c>
      <c r="AS254" s="8"/>
      <c r="AT254" s="8"/>
      <c r="AU254" s="8"/>
      <c r="AV254" s="8"/>
      <c r="AW254" s="8"/>
      <c r="AX254" s="8"/>
      <c r="AY254" s="8"/>
      <c r="AZ254" s="8"/>
      <c r="BA254" s="8"/>
      <c r="BB254" s="30">
        <f t="shared" si="599"/>
        <v>0</v>
      </c>
      <c r="BC254" s="8"/>
      <c r="BD254" s="8"/>
      <c r="BE254" s="8"/>
      <c r="BF254" s="30">
        <f t="shared" si="574"/>
        <v>0</v>
      </c>
      <c r="BG254" s="8"/>
      <c r="BH254" s="8"/>
      <c r="BI254" s="8"/>
      <c r="BJ254" s="8"/>
      <c r="BK254" s="8"/>
      <c r="BL254" s="8"/>
      <c r="BM254" s="61">
        <f t="shared" si="586"/>
        <v>0</v>
      </c>
      <c r="BN254" s="8"/>
      <c r="BO254" s="8"/>
      <c r="BP254" s="8"/>
      <c r="BQ254" s="8"/>
      <c r="BR254" s="8"/>
      <c r="BS254" s="8"/>
      <c r="BT254" s="61">
        <f t="shared" si="587"/>
        <v>0</v>
      </c>
      <c r="BU254" s="8"/>
      <c r="BV254" s="8"/>
      <c r="BW254" s="61">
        <f t="shared" si="588"/>
        <v>0</v>
      </c>
      <c r="BX254" s="8"/>
      <c r="BY254" s="8"/>
      <c r="BZ254" s="8"/>
      <c r="CA254" s="8"/>
      <c r="CB254" s="61">
        <f t="shared" si="589"/>
        <v>0</v>
      </c>
      <c r="CC254" s="8"/>
      <c r="CD254" s="8"/>
      <c r="CE254" s="8"/>
      <c r="CF254" s="8"/>
      <c r="CG254" s="61">
        <f t="shared" si="590"/>
        <v>0</v>
      </c>
      <c r="CH254" s="8"/>
      <c r="CI254" s="8"/>
      <c r="CJ254" s="8"/>
      <c r="CK254" s="8"/>
      <c r="CL254" s="61">
        <f t="shared" si="591"/>
        <v>0</v>
      </c>
      <c r="CM254" s="8"/>
      <c r="CN254" s="8"/>
      <c r="CO254" s="8"/>
      <c r="CP254" s="8"/>
      <c r="CQ254" s="8"/>
      <c r="CR254" s="61">
        <f t="shared" si="592"/>
        <v>0</v>
      </c>
      <c r="CS254" s="8"/>
      <c r="CT254" s="8"/>
      <c r="CU254" s="8"/>
      <c r="CV254" s="8"/>
      <c r="CW254" s="61">
        <f t="shared" si="575"/>
        <v>0</v>
      </c>
      <c r="CX254" s="8"/>
      <c r="CY254" s="8"/>
      <c r="CZ254" s="8"/>
      <c r="DA254" s="8"/>
      <c r="DB254" s="61">
        <f t="shared" si="576"/>
        <v>0</v>
      </c>
      <c r="DC254" s="8"/>
      <c r="DD254" s="8"/>
      <c r="DE254" s="8"/>
      <c r="DF254" s="61">
        <f t="shared" si="577"/>
        <v>0</v>
      </c>
      <c r="DG254" s="8"/>
      <c r="DH254" s="8"/>
      <c r="DI254" s="8"/>
      <c r="DJ254" s="61">
        <f t="shared" si="578"/>
        <v>0</v>
      </c>
      <c r="DK254" s="8"/>
      <c r="DL254" s="8"/>
      <c r="DM254" s="8"/>
      <c r="DN254" s="61">
        <f t="shared" si="579"/>
        <v>0</v>
      </c>
      <c r="DO254" s="8"/>
      <c r="DP254" s="8"/>
      <c r="DQ254" s="8"/>
      <c r="DR254" s="61">
        <f t="shared" si="593"/>
        <v>0</v>
      </c>
      <c r="DS254" s="8"/>
      <c r="DT254" s="8"/>
      <c r="DU254" s="8"/>
      <c r="DV254" s="8"/>
      <c r="DW254" s="61">
        <f t="shared" si="538"/>
        <v>0</v>
      </c>
      <c r="DX254" s="8"/>
      <c r="DY254" s="8"/>
      <c r="DZ254" s="8"/>
      <c r="EA254" s="8"/>
      <c r="EB254" s="8"/>
      <c r="EC254" s="8"/>
      <c r="ED254" s="8"/>
      <c r="EE254" s="61">
        <f t="shared" si="594"/>
        <v>0</v>
      </c>
      <c r="EF254" s="8"/>
      <c r="EG254" s="8"/>
      <c r="EH254" s="8"/>
      <c r="EI254" s="8"/>
      <c r="EJ254" s="8"/>
      <c r="EK254" s="8"/>
      <c r="EL254" s="61">
        <f t="shared" si="558"/>
        <v>0</v>
      </c>
      <c r="EM254" s="8"/>
      <c r="EN254" s="8"/>
      <c r="EO254" s="61">
        <f t="shared" si="539"/>
        <v>0</v>
      </c>
      <c r="EP254" s="8"/>
      <c r="EQ254" s="8"/>
      <c r="ER254" s="8"/>
      <c r="ES254" s="8"/>
      <c r="ET254" s="8"/>
      <c r="EU254" s="61">
        <f t="shared" si="559"/>
        <v>0</v>
      </c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61">
        <f t="shared" si="560"/>
        <v>0</v>
      </c>
      <c r="FL254" s="8"/>
      <c r="FM254" s="8"/>
      <c r="FN254" s="61">
        <f t="shared" si="561"/>
        <v>0</v>
      </c>
      <c r="FO254" s="8"/>
      <c r="FP254" s="8"/>
      <c r="FQ254" s="25">
        <f t="shared" si="630"/>
        <v>0</v>
      </c>
      <c r="FR254" s="8"/>
      <c r="FS254" s="186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25">
        <f t="shared" si="631"/>
        <v>0</v>
      </c>
      <c r="GH254" s="25">
        <f t="shared" si="602"/>
        <v>0</v>
      </c>
      <c r="GI254" s="25">
        <f t="shared" si="603"/>
        <v>0</v>
      </c>
      <c r="GJ254" s="25">
        <f t="shared" si="671"/>
        <v>0</v>
      </c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221"/>
      <c r="HV254" s="239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  <c r="IV254" s="54"/>
    </row>
    <row r="255" spans="1:256" s="37" customFormat="1" ht="15.95" hidden="1" customHeight="1">
      <c r="A255" s="46"/>
      <c r="B255" s="46">
        <v>9107</v>
      </c>
      <c r="C255" s="49" t="s">
        <v>428</v>
      </c>
      <c r="D255" s="57">
        <f t="shared" si="580"/>
        <v>1063586000</v>
      </c>
      <c r="E255" s="82">
        <f t="shared" si="562"/>
        <v>1063586000</v>
      </c>
      <c r="F255" s="61">
        <f t="shared" si="581"/>
        <v>0</v>
      </c>
      <c r="G255" s="61">
        <f t="shared" si="582"/>
        <v>0</v>
      </c>
      <c r="H255" s="61">
        <f t="shared" si="595"/>
        <v>0</v>
      </c>
      <c r="I255" s="61">
        <f t="shared" si="595"/>
        <v>0</v>
      </c>
      <c r="J255" s="61">
        <f t="shared" si="583"/>
        <v>492915600</v>
      </c>
      <c r="K255" s="82">
        <f t="shared" si="563"/>
        <v>0</v>
      </c>
      <c r="L255" s="82">
        <f t="shared" si="564"/>
        <v>570670400</v>
      </c>
      <c r="M255" s="60">
        <f t="shared" si="537"/>
        <v>0</v>
      </c>
      <c r="N255" s="53">
        <f t="shared" si="565"/>
        <v>0</v>
      </c>
      <c r="O255" s="25">
        <f t="shared" si="600"/>
        <v>0</v>
      </c>
      <c r="P255" s="25">
        <f t="shared" si="660"/>
        <v>0</v>
      </c>
      <c r="Q255" s="25">
        <f t="shared" si="661"/>
        <v>0</v>
      </c>
      <c r="R255" s="25">
        <f t="shared" si="661"/>
        <v>0</v>
      </c>
      <c r="S255" s="25">
        <f t="shared" si="662"/>
        <v>0</v>
      </c>
      <c r="T255" s="25">
        <f t="shared" si="663"/>
        <v>0</v>
      </c>
      <c r="U255" s="25">
        <f t="shared" si="664"/>
        <v>0</v>
      </c>
      <c r="V255" s="25">
        <f t="shared" si="665"/>
        <v>0</v>
      </c>
      <c r="W255" s="25">
        <f t="shared" si="666"/>
        <v>0</v>
      </c>
      <c r="X255" s="25">
        <f t="shared" si="667"/>
        <v>0</v>
      </c>
      <c r="Y255" s="25">
        <f t="shared" si="668"/>
        <v>0</v>
      </c>
      <c r="Z255" s="25">
        <f t="shared" si="669"/>
        <v>0</v>
      </c>
      <c r="AA255" s="25">
        <f t="shared" si="669"/>
        <v>0</v>
      </c>
      <c r="AB255" s="25">
        <f t="shared" si="601"/>
        <v>0</v>
      </c>
      <c r="AC255" s="9">
        <f t="shared" si="601"/>
        <v>0</v>
      </c>
      <c r="AD255" s="25">
        <f t="shared" si="670"/>
        <v>0</v>
      </c>
      <c r="AE255" s="53">
        <f t="shared" si="566"/>
        <v>0</v>
      </c>
      <c r="AF255" s="61">
        <f t="shared" si="584"/>
        <v>0</v>
      </c>
      <c r="AG255" s="61">
        <f t="shared" si="585"/>
        <v>0</v>
      </c>
      <c r="AH255" s="53">
        <f t="shared" si="596"/>
        <v>0</v>
      </c>
      <c r="AI255" s="132">
        <f t="shared" si="557"/>
        <v>0</v>
      </c>
      <c r="AJ255" s="82">
        <f t="shared" si="567"/>
        <v>0</v>
      </c>
      <c r="AK255" s="82">
        <f t="shared" si="568"/>
        <v>0</v>
      </c>
      <c r="AL255" s="82">
        <f t="shared" si="569"/>
        <v>0</v>
      </c>
      <c r="AM255" s="82">
        <f t="shared" si="570"/>
        <v>0</v>
      </c>
      <c r="AN255" s="82">
        <f t="shared" si="571"/>
        <v>0</v>
      </c>
      <c r="AO255" s="82">
        <f t="shared" si="572"/>
        <v>0</v>
      </c>
      <c r="AP255" s="82">
        <f t="shared" si="573"/>
        <v>0</v>
      </c>
      <c r="AQ255" s="12">
        <f t="shared" si="597"/>
        <v>0</v>
      </c>
      <c r="AR255" s="30">
        <f t="shared" si="598"/>
        <v>0</v>
      </c>
      <c r="AS255" s="8"/>
      <c r="AT255" s="8"/>
      <c r="AU255" s="8"/>
      <c r="AV255" s="8"/>
      <c r="AW255" s="8"/>
      <c r="AX255" s="8"/>
      <c r="AY255" s="8"/>
      <c r="AZ255" s="8"/>
      <c r="BA255" s="8"/>
      <c r="BB255" s="30">
        <f t="shared" si="599"/>
        <v>0</v>
      </c>
      <c r="BC255" s="8"/>
      <c r="BD255" s="8"/>
      <c r="BE255" s="8"/>
      <c r="BF255" s="30">
        <f t="shared" si="574"/>
        <v>0</v>
      </c>
      <c r="BG255" s="8"/>
      <c r="BH255" s="8"/>
      <c r="BI255" s="8"/>
      <c r="BJ255" s="8"/>
      <c r="BK255" s="8"/>
      <c r="BL255" s="8"/>
      <c r="BM255" s="61">
        <f t="shared" si="586"/>
        <v>0</v>
      </c>
      <c r="BN255" s="8"/>
      <c r="BO255" s="8"/>
      <c r="BP255" s="8"/>
      <c r="BQ255" s="8"/>
      <c r="BR255" s="8"/>
      <c r="BS255" s="8"/>
      <c r="BT255" s="61">
        <f t="shared" si="587"/>
        <v>0</v>
      </c>
      <c r="BU255" s="8"/>
      <c r="BV255" s="8"/>
      <c r="BW255" s="61">
        <f t="shared" si="588"/>
        <v>0</v>
      </c>
      <c r="BX255" s="8"/>
      <c r="BY255" s="8"/>
      <c r="BZ255" s="8"/>
      <c r="CA255" s="8"/>
      <c r="CB255" s="61">
        <f t="shared" si="589"/>
        <v>0</v>
      </c>
      <c r="CC255" s="8"/>
      <c r="CD255" s="8"/>
      <c r="CE255" s="8"/>
      <c r="CF255" s="8"/>
      <c r="CG255" s="61">
        <f t="shared" si="590"/>
        <v>0</v>
      </c>
      <c r="CH255" s="8"/>
      <c r="CI255" s="8"/>
      <c r="CJ255" s="8"/>
      <c r="CK255" s="8"/>
      <c r="CL255" s="61">
        <f t="shared" si="591"/>
        <v>0</v>
      </c>
      <c r="CM255" s="8"/>
      <c r="CN255" s="8"/>
      <c r="CO255" s="8"/>
      <c r="CP255" s="8"/>
      <c r="CQ255" s="8"/>
      <c r="CR255" s="61">
        <f t="shared" si="592"/>
        <v>0</v>
      </c>
      <c r="CS255" s="8"/>
      <c r="CT255" s="8"/>
      <c r="CU255" s="8"/>
      <c r="CV255" s="8"/>
      <c r="CW255" s="61">
        <f t="shared" si="575"/>
        <v>492915600</v>
      </c>
      <c r="CX255" s="8">
        <v>492915600</v>
      </c>
      <c r="CY255" s="8"/>
      <c r="CZ255" s="8"/>
      <c r="DA255" s="8"/>
      <c r="DB255" s="61">
        <f t="shared" si="576"/>
        <v>0</v>
      </c>
      <c r="DC255" s="8"/>
      <c r="DD255" s="8"/>
      <c r="DE255" s="8"/>
      <c r="DF255" s="61">
        <f t="shared" si="577"/>
        <v>0</v>
      </c>
      <c r="DG255" s="8"/>
      <c r="DH255" s="8"/>
      <c r="DI255" s="8"/>
      <c r="DJ255" s="61">
        <f t="shared" si="578"/>
        <v>0</v>
      </c>
      <c r="DK255" s="8"/>
      <c r="DL255" s="8"/>
      <c r="DM255" s="8"/>
      <c r="DN255" s="61">
        <f t="shared" si="579"/>
        <v>0</v>
      </c>
      <c r="DO255" s="8"/>
      <c r="DP255" s="8"/>
      <c r="DQ255" s="8"/>
      <c r="DR255" s="61">
        <f t="shared" si="593"/>
        <v>0</v>
      </c>
      <c r="DS255" s="8"/>
      <c r="DT255" s="8"/>
      <c r="DU255" s="8"/>
      <c r="DV255" s="8"/>
      <c r="DW255" s="61">
        <f t="shared" si="538"/>
        <v>0</v>
      </c>
      <c r="DX255" s="8"/>
      <c r="DY255" s="8"/>
      <c r="DZ255" s="8"/>
      <c r="EA255" s="8"/>
      <c r="EB255" s="8"/>
      <c r="EC255" s="8"/>
      <c r="ED255" s="8"/>
      <c r="EE255" s="61">
        <f t="shared" si="594"/>
        <v>0</v>
      </c>
      <c r="EF255" s="8"/>
      <c r="EG255" s="8"/>
      <c r="EH255" s="8"/>
      <c r="EI255" s="8"/>
      <c r="EJ255" s="8"/>
      <c r="EK255" s="8"/>
      <c r="EL255" s="61">
        <f t="shared" si="558"/>
        <v>0</v>
      </c>
      <c r="EM255" s="8"/>
      <c r="EN255" s="8"/>
      <c r="EO255" s="61">
        <f t="shared" si="539"/>
        <v>0</v>
      </c>
      <c r="EP255" s="8"/>
      <c r="EQ255" s="8"/>
      <c r="ER255" s="8"/>
      <c r="ES255" s="8"/>
      <c r="ET255" s="8"/>
      <c r="EU255" s="61">
        <f t="shared" si="559"/>
        <v>0</v>
      </c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61">
        <f t="shared" si="560"/>
        <v>0</v>
      </c>
      <c r="FL255" s="8"/>
      <c r="FM255" s="8"/>
      <c r="FN255" s="61">
        <f t="shared" si="561"/>
        <v>0</v>
      </c>
      <c r="FO255" s="8"/>
      <c r="FP255" s="8"/>
      <c r="FQ255" s="25">
        <f t="shared" si="630"/>
        <v>0</v>
      </c>
      <c r="FR255" s="8"/>
      <c r="FS255" s="186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25">
        <f t="shared" si="631"/>
        <v>570670400</v>
      </c>
      <c r="GH255" s="25">
        <f t="shared" si="602"/>
        <v>570670400</v>
      </c>
      <c r="GI255" s="25">
        <f t="shared" si="603"/>
        <v>0</v>
      </c>
      <c r="GJ255" s="25">
        <f t="shared" si="671"/>
        <v>0</v>
      </c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>
        <v>570670400</v>
      </c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221"/>
      <c r="HV255" s="239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</row>
    <row r="256" spans="1:256" s="37" customFormat="1" ht="15.95" hidden="1" customHeight="1">
      <c r="A256" s="46"/>
      <c r="B256" s="46">
        <v>9108</v>
      </c>
      <c r="C256" s="49" t="s">
        <v>433</v>
      </c>
      <c r="D256" s="57">
        <f t="shared" si="580"/>
        <v>0</v>
      </c>
      <c r="E256" s="82">
        <f t="shared" si="562"/>
        <v>0</v>
      </c>
      <c r="F256" s="61">
        <f t="shared" si="581"/>
        <v>0</v>
      </c>
      <c r="G256" s="61">
        <f t="shared" si="582"/>
        <v>0</v>
      </c>
      <c r="H256" s="61">
        <f t="shared" si="595"/>
        <v>0</v>
      </c>
      <c r="I256" s="61">
        <f t="shared" si="595"/>
        <v>0</v>
      </c>
      <c r="J256" s="61">
        <f t="shared" si="583"/>
        <v>0</v>
      </c>
      <c r="K256" s="82">
        <f t="shared" si="563"/>
        <v>0</v>
      </c>
      <c r="L256" s="82">
        <f t="shared" si="564"/>
        <v>0</v>
      </c>
      <c r="M256" s="60">
        <f t="shared" si="537"/>
        <v>0</v>
      </c>
      <c r="N256" s="53">
        <f t="shared" si="565"/>
        <v>0</v>
      </c>
      <c r="O256" s="25">
        <f t="shared" si="600"/>
        <v>0</v>
      </c>
      <c r="P256" s="25">
        <f t="shared" si="660"/>
        <v>0</v>
      </c>
      <c r="Q256" s="25">
        <f t="shared" si="661"/>
        <v>0</v>
      </c>
      <c r="R256" s="25">
        <f t="shared" si="661"/>
        <v>0</v>
      </c>
      <c r="S256" s="25">
        <f t="shared" si="662"/>
        <v>0</v>
      </c>
      <c r="T256" s="25">
        <f t="shared" si="663"/>
        <v>0</v>
      </c>
      <c r="U256" s="25">
        <f t="shared" si="664"/>
        <v>0</v>
      </c>
      <c r="V256" s="25">
        <f t="shared" si="665"/>
        <v>0</v>
      </c>
      <c r="W256" s="25">
        <f t="shared" si="666"/>
        <v>0</v>
      </c>
      <c r="X256" s="25">
        <f t="shared" si="667"/>
        <v>0</v>
      </c>
      <c r="Y256" s="25">
        <f t="shared" si="668"/>
        <v>0</v>
      </c>
      <c r="Z256" s="25">
        <f t="shared" si="669"/>
        <v>0</v>
      </c>
      <c r="AA256" s="25">
        <f t="shared" si="669"/>
        <v>0</v>
      </c>
      <c r="AB256" s="25">
        <f t="shared" si="601"/>
        <v>0</v>
      </c>
      <c r="AC256" s="9">
        <f t="shared" si="601"/>
        <v>0</v>
      </c>
      <c r="AD256" s="25">
        <f t="shared" si="670"/>
        <v>0</v>
      </c>
      <c r="AE256" s="53">
        <f t="shared" si="566"/>
        <v>0</v>
      </c>
      <c r="AF256" s="61">
        <f t="shared" si="584"/>
        <v>0</v>
      </c>
      <c r="AG256" s="61">
        <f t="shared" si="585"/>
        <v>0</v>
      </c>
      <c r="AH256" s="53">
        <f t="shared" si="596"/>
        <v>0</v>
      </c>
      <c r="AI256" s="132">
        <f t="shared" si="557"/>
        <v>0</v>
      </c>
      <c r="AJ256" s="82">
        <f t="shared" si="567"/>
        <v>0</v>
      </c>
      <c r="AK256" s="82">
        <f t="shared" si="568"/>
        <v>0</v>
      </c>
      <c r="AL256" s="82">
        <f t="shared" si="569"/>
        <v>0</v>
      </c>
      <c r="AM256" s="82">
        <f t="shared" si="570"/>
        <v>0</v>
      </c>
      <c r="AN256" s="82">
        <f t="shared" si="571"/>
        <v>0</v>
      </c>
      <c r="AO256" s="82">
        <f t="shared" si="572"/>
        <v>0</v>
      </c>
      <c r="AP256" s="82">
        <f t="shared" si="573"/>
        <v>0</v>
      </c>
      <c r="AQ256" s="12">
        <f t="shared" si="597"/>
        <v>0</v>
      </c>
      <c r="AR256" s="30">
        <f t="shared" si="598"/>
        <v>0</v>
      </c>
      <c r="AS256" s="8"/>
      <c r="AT256" s="8"/>
      <c r="AU256" s="8"/>
      <c r="AV256" s="8"/>
      <c r="AW256" s="8"/>
      <c r="AX256" s="8"/>
      <c r="AY256" s="8"/>
      <c r="AZ256" s="8"/>
      <c r="BA256" s="8"/>
      <c r="BB256" s="30">
        <f t="shared" si="599"/>
        <v>0</v>
      </c>
      <c r="BC256" s="8"/>
      <c r="BD256" s="8"/>
      <c r="BE256" s="8"/>
      <c r="BF256" s="30">
        <f t="shared" si="574"/>
        <v>0</v>
      </c>
      <c r="BG256" s="8"/>
      <c r="BH256" s="8"/>
      <c r="BI256" s="8"/>
      <c r="BJ256" s="8"/>
      <c r="BK256" s="8"/>
      <c r="BL256" s="8"/>
      <c r="BM256" s="61">
        <f t="shared" si="586"/>
        <v>0</v>
      </c>
      <c r="BN256" s="8"/>
      <c r="BO256" s="8"/>
      <c r="BP256" s="8"/>
      <c r="BQ256" s="8"/>
      <c r="BR256" s="8"/>
      <c r="BS256" s="8"/>
      <c r="BT256" s="61">
        <f t="shared" si="587"/>
        <v>0</v>
      </c>
      <c r="BU256" s="8"/>
      <c r="BV256" s="8"/>
      <c r="BW256" s="61">
        <f t="shared" si="588"/>
        <v>0</v>
      </c>
      <c r="BX256" s="8"/>
      <c r="BY256" s="8"/>
      <c r="BZ256" s="8"/>
      <c r="CA256" s="8"/>
      <c r="CB256" s="61">
        <f t="shared" si="589"/>
        <v>0</v>
      </c>
      <c r="CC256" s="8"/>
      <c r="CD256" s="8"/>
      <c r="CE256" s="8"/>
      <c r="CF256" s="8"/>
      <c r="CG256" s="61">
        <f t="shared" si="590"/>
        <v>0</v>
      </c>
      <c r="CH256" s="8"/>
      <c r="CI256" s="8"/>
      <c r="CJ256" s="8"/>
      <c r="CK256" s="8"/>
      <c r="CL256" s="61">
        <f t="shared" si="591"/>
        <v>0</v>
      </c>
      <c r="CM256" s="8"/>
      <c r="CN256" s="8"/>
      <c r="CO256" s="8"/>
      <c r="CP256" s="8"/>
      <c r="CQ256" s="8"/>
      <c r="CR256" s="61">
        <f t="shared" si="592"/>
        <v>0</v>
      </c>
      <c r="CS256" s="8"/>
      <c r="CT256" s="8"/>
      <c r="CU256" s="8"/>
      <c r="CV256" s="8"/>
      <c r="CW256" s="61">
        <f t="shared" si="575"/>
        <v>0</v>
      </c>
      <c r="CX256" s="8"/>
      <c r="CY256" s="8"/>
      <c r="CZ256" s="8"/>
      <c r="DA256" s="8"/>
      <c r="DB256" s="61">
        <f t="shared" si="576"/>
        <v>0</v>
      </c>
      <c r="DC256" s="8"/>
      <c r="DD256" s="8"/>
      <c r="DE256" s="8"/>
      <c r="DF256" s="61">
        <f t="shared" si="577"/>
        <v>0</v>
      </c>
      <c r="DG256" s="8"/>
      <c r="DH256" s="8"/>
      <c r="DI256" s="8"/>
      <c r="DJ256" s="61">
        <f t="shared" si="578"/>
        <v>0</v>
      </c>
      <c r="DK256" s="8"/>
      <c r="DL256" s="8"/>
      <c r="DM256" s="8"/>
      <c r="DN256" s="61">
        <f t="shared" si="579"/>
        <v>0</v>
      </c>
      <c r="DO256" s="8"/>
      <c r="DP256" s="8"/>
      <c r="DQ256" s="8"/>
      <c r="DR256" s="61">
        <f t="shared" si="593"/>
        <v>0</v>
      </c>
      <c r="DS256" s="8"/>
      <c r="DT256" s="8"/>
      <c r="DU256" s="8"/>
      <c r="DV256" s="8"/>
      <c r="DW256" s="61">
        <f t="shared" si="538"/>
        <v>0</v>
      </c>
      <c r="DX256" s="8"/>
      <c r="DY256" s="8"/>
      <c r="DZ256" s="8"/>
      <c r="EA256" s="8"/>
      <c r="EB256" s="8"/>
      <c r="EC256" s="8"/>
      <c r="ED256" s="8"/>
      <c r="EE256" s="61">
        <f t="shared" si="594"/>
        <v>0</v>
      </c>
      <c r="EF256" s="8"/>
      <c r="EG256" s="8"/>
      <c r="EH256" s="8"/>
      <c r="EI256" s="8"/>
      <c r="EJ256" s="8"/>
      <c r="EK256" s="8"/>
      <c r="EL256" s="61">
        <f t="shared" si="558"/>
        <v>0</v>
      </c>
      <c r="EM256" s="8"/>
      <c r="EN256" s="8"/>
      <c r="EO256" s="61">
        <f t="shared" si="539"/>
        <v>0</v>
      </c>
      <c r="EP256" s="8"/>
      <c r="EQ256" s="8"/>
      <c r="ER256" s="8"/>
      <c r="ES256" s="8"/>
      <c r="ET256" s="8"/>
      <c r="EU256" s="61">
        <f t="shared" si="559"/>
        <v>0</v>
      </c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61">
        <f t="shared" si="560"/>
        <v>0</v>
      </c>
      <c r="FL256" s="8"/>
      <c r="FM256" s="8"/>
      <c r="FN256" s="61">
        <f t="shared" si="561"/>
        <v>0</v>
      </c>
      <c r="FO256" s="8"/>
      <c r="FP256" s="8"/>
      <c r="FQ256" s="25">
        <f t="shared" si="630"/>
        <v>0</v>
      </c>
      <c r="FR256" s="8"/>
      <c r="FS256" s="186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25">
        <f t="shared" si="631"/>
        <v>0</v>
      </c>
      <c r="GH256" s="25">
        <f t="shared" si="602"/>
        <v>0</v>
      </c>
      <c r="GI256" s="25">
        <f t="shared" si="603"/>
        <v>0</v>
      </c>
      <c r="GJ256" s="25">
        <f t="shared" si="671"/>
        <v>0</v>
      </c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221"/>
      <c r="HV256" s="239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  <c r="IV256" s="54"/>
    </row>
    <row r="257" spans="1:256" s="37" customFormat="1" ht="15.95" hidden="1" customHeight="1">
      <c r="A257" s="46"/>
      <c r="B257" s="46">
        <v>9111</v>
      </c>
      <c r="C257" s="49" t="s">
        <v>59</v>
      </c>
      <c r="D257" s="57">
        <f t="shared" si="580"/>
        <v>0</v>
      </c>
      <c r="E257" s="82">
        <f t="shared" si="562"/>
        <v>0</v>
      </c>
      <c r="F257" s="61">
        <f t="shared" si="581"/>
        <v>0</v>
      </c>
      <c r="G257" s="61">
        <f t="shared" si="582"/>
        <v>0</v>
      </c>
      <c r="H257" s="61">
        <f t="shared" si="595"/>
        <v>0</v>
      </c>
      <c r="I257" s="61">
        <f t="shared" si="595"/>
        <v>0</v>
      </c>
      <c r="J257" s="61">
        <f t="shared" si="583"/>
        <v>0</v>
      </c>
      <c r="K257" s="82">
        <f t="shared" si="563"/>
        <v>0</v>
      </c>
      <c r="L257" s="82">
        <f t="shared" si="564"/>
        <v>0</v>
      </c>
      <c r="M257" s="60">
        <f t="shared" si="537"/>
        <v>0</v>
      </c>
      <c r="N257" s="53">
        <f t="shared" si="565"/>
        <v>0</v>
      </c>
      <c r="O257" s="25">
        <f t="shared" si="600"/>
        <v>0</v>
      </c>
      <c r="P257" s="25">
        <f t="shared" si="660"/>
        <v>0</v>
      </c>
      <c r="Q257" s="25">
        <f t="shared" si="661"/>
        <v>0</v>
      </c>
      <c r="R257" s="25">
        <f t="shared" si="661"/>
        <v>0</v>
      </c>
      <c r="S257" s="25">
        <f t="shared" si="662"/>
        <v>0</v>
      </c>
      <c r="T257" s="25">
        <f t="shared" si="663"/>
        <v>0</v>
      </c>
      <c r="U257" s="25">
        <f t="shared" si="664"/>
        <v>0</v>
      </c>
      <c r="V257" s="25">
        <f t="shared" si="665"/>
        <v>0</v>
      </c>
      <c r="W257" s="25">
        <f t="shared" si="666"/>
        <v>0</v>
      </c>
      <c r="X257" s="25">
        <f t="shared" si="667"/>
        <v>0</v>
      </c>
      <c r="Y257" s="25">
        <f t="shared" si="668"/>
        <v>0</v>
      </c>
      <c r="Z257" s="25">
        <f t="shared" si="669"/>
        <v>0</v>
      </c>
      <c r="AA257" s="25">
        <f t="shared" si="669"/>
        <v>0</v>
      </c>
      <c r="AB257" s="25">
        <f t="shared" si="601"/>
        <v>0</v>
      </c>
      <c r="AC257" s="9">
        <f t="shared" si="601"/>
        <v>0</v>
      </c>
      <c r="AD257" s="25">
        <f t="shared" si="670"/>
        <v>0</v>
      </c>
      <c r="AE257" s="53">
        <f t="shared" si="566"/>
        <v>0</v>
      </c>
      <c r="AF257" s="61">
        <f t="shared" si="584"/>
        <v>0</v>
      </c>
      <c r="AG257" s="61">
        <f t="shared" si="585"/>
        <v>0</v>
      </c>
      <c r="AH257" s="53">
        <f t="shared" si="596"/>
        <v>0</v>
      </c>
      <c r="AI257" s="132">
        <f t="shared" si="557"/>
        <v>0</v>
      </c>
      <c r="AJ257" s="82">
        <f t="shared" si="567"/>
        <v>0</v>
      </c>
      <c r="AK257" s="82">
        <f t="shared" si="568"/>
        <v>0</v>
      </c>
      <c r="AL257" s="82">
        <f t="shared" si="569"/>
        <v>0</v>
      </c>
      <c r="AM257" s="82">
        <f t="shared" si="570"/>
        <v>0</v>
      </c>
      <c r="AN257" s="82">
        <f t="shared" si="571"/>
        <v>0</v>
      </c>
      <c r="AO257" s="82">
        <f t="shared" si="572"/>
        <v>0</v>
      </c>
      <c r="AP257" s="82">
        <f t="shared" si="573"/>
        <v>0</v>
      </c>
      <c r="AQ257" s="12">
        <f t="shared" si="597"/>
        <v>0</v>
      </c>
      <c r="AR257" s="30">
        <f t="shared" si="598"/>
        <v>0</v>
      </c>
      <c r="AS257" s="8"/>
      <c r="AT257" s="8"/>
      <c r="AU257" s="8"/>
      <c r="AV257" s="8"/>
      <c r="AW257" s="8"/>
      <c r="AX257" s="8"/>
      <c r="AY257" s="8"/>
      <c r="AZ257" s="8"/>
      <c r="BA257" s="8"/>
      <c r="BB257" s="30">
        <f t="shared" si="599"/>
        <v>0</v>
      </c>
      <c r="BC257" s="8"/>
      <c r="BD257" s="8"/>
      <c r="BE257" s="8"/>
      <c r="BF257" s="30">
        <f t="shared" si="574"/>
        <v>0</v>
      </c>
      <c r="BG257" s="8"/>
      <c r="BH257" s="8"/>
      <c r="BI257" s="8"/>
      <c r="BJ257" s="8"/>
      <c r="BK257" s="8"/>
      <c r="BL257" s="8"/>
      <c r="BM257" s="61">
        <f t="shared" si="586"/>
        <v>0</v>
      </c>
      <c r="BN257" s="8"/>
      <c r="BO257" s="8"/>
      <c r="BP257" s="8"/>
      <c r="BQ257" s="8"/>
      <c r="BR257" s="8"/>
      <c r="BS257" s="8"/>
      <c r="BT257" s="61">
        <f t="shared" si="587"/>
        <v>0</v>
      </c>
      <c r="BU257" s="8"/>
      <c r="BV257" s="8"/>
      <c r="BW257" s="61">
        <f t="shared" si="588"/>
        <v>0</v>
      </c>
      <c r="BX257" s="8"/>
      <c r="BY257" s="8"/>
      <c r="BZ257" s="8"/>
      <c r="CA257" s="8"/>
      <c r="CB257" s="61">
        <f t="shared" si="589"/>
        <v>0</v>
      </c>
      <c r="CC257" s="8"/>
      <c r="CD257" s="8"/>
      <c r="CE257" s="8"/>
      <c r="CF257" s="8"/>
      <c r="CG257" s="61">
        <f t="shared" si="590"/>
        <v>0</v>
      </c>
      <c r="CH257" s="8"/>
      <c r="CI257" s="8"/>
      <c r="CJ257" s="8"/>
      <c r="CK257" s="8"/>
      <c r="CL257" s="61">
        <f t="shared" si="591"/>
        <v>0</v>
      </c>
      <c r="CM257" s="8"/>
      <c r="CN257" s="8"/>
      <c r="CO257" s="8"/>
      <c r="CP257" s="8"/>
      <c r="CQ257" s="8"/>
      <c r="CR257" s="61">
        <f t="shared" si="592"/>
        <v>0</v>
      </c>
      <c r="CS257" s="8"/>
      <c r="CT257" s="8"/>
      <c r="CU257" s="8"/>
      <c r="CV257" s="8"/>
      <c r="CW257" s="61">
        <f t="shared" si="575"/>
        <v>0</v>
      </c>
      <c r="CX257" s="8"/>
      <c r="CY257" s="8"/>
      <c r="CZ257" s="8"/>
      <c r="DA257" s="8"/>
      <c r="DB257" s="61">
        <f t="shared" si="576"/>
        <v>0</v>
      </c>
      <c r="DC257" s="8"/>
      <c r="DD257" s="8"/>
      <c r="DE257" s="8"/>
      <c r="DF257" s="61">
        <f t="shared" si="577"/>
        <v>0</v>
      </c>
      <c r="DG257" s="8"/>
      <c r="DH257" s="8"/>
      <c r="DI257" s="8"/>
      <c r="DJ257" s="61">
        <f t="shared" si="578"/>
        <v>0</v>
      </c>
      <c r="DK257" s="8"/>
      <c r="DL257" s="8"/>
      <c r="DM257" s="8"/>
      <c r="DN257" s="61">
        <f t="shared" si="579"/>
        <v>0</v>
      </c>
      <c r="DO257" s="8"/>
      <c r="DP257" s="8"/>
      <c r="DQ257" s="8"/>
      <c r="DR257" s="61">
        <f t="shared" si="593"/>
        <v>0</v>
      </c>
      <c r="DS257" s="8"/>
      <c r="DT257" s="8"/>
      <c r="DU257" s="8"/>
      <c r="DV257" s="8"/>
      <c r="DW257" s="61">
        <f t="shared" si="538"/>
        <v>0</v>
      </c>
      <c r="DX257" s="8"/>
      <c r="DY257" s="8"/>
      <c r="DZ257" s="8"/>
      <c r="EA257" s="8"/>
      <c r="EB257" s="8"/>
      <c r="EC257" s="8"/>
      <c r="ED257" s="8"/>
      <c r="EE257" s="61">
        <f t="shared" si="594"/>
        <v>0</v>
      </c>
      <c r="EF257" s="8"/>
      <c r="EG257" s="8"/>
      <c r="EH257" s="8"/>
      <c r="EI257" s="8"/>
      <c r="EJ257" s="8"/>
      <c r="EK257" s="8"/>
      <c r="EL257" s="61">
        <f t="shared" si="558"/>
        <v>0</v>
      </c>
      <c r="EM257" s="8"/>
      <c r="EN257" s="8"/>
      <c r="EO257" s="61">
        <f t="shared" si="539"/>
        <v>0</v>
      </c>
      <c r="EP257" s="8"/>
      <c r="EQ257" s="8"/>
      <c r="ER257" s="8"/>
      <c r="ES257" s="8"/>
      <c r="ET257" s="8"/>
      <c r="EU257" s="61">
        <f t="shared" si="559"/>
        <v>0</v>
      </c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61">
        <f t="shared" si="560"/>
        <v>0</v>
      </c>
      <c r="FL257" s="8"/>
      <c r="FM257" s="8"/>
      <c r="FN257" s="61">
        <f t="shared" si="561"/>
        <v>0</v>
      </c>
      <c r="FO257" s="8"/>
      <c r="FP257" s="8"/>
      <c r="FQ257" s="25">
        <f t="shared" si="630"/>
        <v>0</v>
      </c>
      <c r="FR257" s="8"/>
      <c r="FS257" s="186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25">
        <f t="shared" si="631"/>
        <v>0</v>
      </c>
      <c r="GH257" s="25">
        <f t="shared" si="602"/>
        <v>0</v>
      </c>
      <c r="GI257" s="25">
        <f t="shared" si="603"/>
        <v>0</v>
      </c>
      <c r="GJ257" s="25">
        <f t="shared" si="671"/>
        <v>0</v>
      </c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221"/>
      <c r="HV257" s="239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  <c r="IV257" s="54"/>
    </row>
    <row r="258" spans="1:256" s="37" customFormat="1" ht="15.95" hidden="1" customHeight="1">
      <c r="A258" s="46"/>
      <c r="B258" s="46">
        <v>9112</v>
      </c>
      <c r="C258" s="49" t="s">
        <v>434</v>
      </c>
      <c r="D258" s="57">
        <f t="shared" si="580"/>
        <v>0</v>
      </c>
      <c r="E258" s="82">
        <f t="shared" si="562"/>
        <v>0</v>
      </c>
      <c r="F258" s="61">
        <f t="shared" si="581"/>
        <v>0</v>
      </c>
      <c r="G258" s="61">
        <f t="shared" si="582"/>
        <v>0</v>
      </c>
      <c r="H258" s="61">
        <f t="shared" si="595"/>
        <v>0</v>
      </c>
      <c r="I258" s="61">
        <f t="shared" si="595"/>
        <v>0</v>
      </c>
      <c r="J258" s="61">
        <f t="shared" si="583"/>
        <v>0</v>
      </c>
      <c r="K258" s="82">
        <f t="shared" si="563"/>
        <v>0</v>
      </c>
      <c r="L258" s="82">
        <f t="shared" si="564"/>
        <v>0</v>
      </c>
      <c r="M258" s="60">
        <f t="shared" si="537"/>
        <v>0</v>
      </c>
      <c r="N258" s="53">
        <f t="shared" si="565"/>
        <v>0</v>
      </c>
      <c r="O258" s="25">
        <f t="shared" si="600"/>
        <v>0</v>
      </c>
      <c r="P258" s="25">
        <f t="shared" si="660"/>
        <v>0</v>
      </c>
      <c r="Q258" s="25">
        <f t="shared" si="661"/>
        <v>0</v>
      </c>
      <c r="R258" s="25">
        <f t="shared" si="661"/>
        <v>0</v>
      </c>
      <c r="S258" s="25">
        <f t="shared" si="662"/>
        <v>0</v>
      </c>
      <c r="T258" s="25">
        <f t="shared" si="663"/>
        <v>0</v>
      </c>
      <c r="U258" s="25">
        <f t="shared" si="664"/>
        <v>0</v>
      </c>
      <c r="V258" s="25">
        <f t="shared" si="665"/>
        <v>0</v>
      </c>
      <c r="W258" s="25">
        <f t="shared" si="666"/>
        <v>0</v>
      </c>
      <c r="X258" s="25">
        <f t="shared" si="667"/>
        <v>0</v>
      </c>
      <c r="Y258" s="25">
        <f t="shared" si="668"/>
        <v>0</v>
      </c>
      <c r="Z258" s="25">
        <f t="shared" si="669"/>
        <v>0</v>
      </c>
      <c r="AA258" s="25">
        <f t="shared" si="669"/>
        <v>0</v>
      </c>
      <c r="AB258" s="25">
        <f t="shared" si="601"/>
        <v>0</v>
      </c>
      <c r="AC258" s="9">
        <f t="shared" si="601"/>
        <v>0</v>
      </c>
      <c r="AD258" s="25">
        <f t="shared" si="670"/>
        <v>0</v>
      </c>
      <c r="AE258" s="53">
        <f t="shared" si="566"/>
        <v>0</v>
      </c>
      <c r="AF258" s="61">
        <f t="shared" si="584"/>
        <v>0</v>
      </c>
      <c r="AG258" s="61">
        <f t="shared" si="585"/>
        <v>0</v>
      </c>
      <c r="AH258" s="53">
        <f t="shared" si="596"/>
        <v>0</v>
      </c>
      <c r="AI258" s="132">
        <f t="shared" si="557"/>
        <v>0</v>
      </c>
      <c r="AJ258" s="82">
        <f t="shared" si="567"/>
        <v>0</v>
      </c>
      <c r="AK258" s="82">
        <f t="shared" si="568"/>
        <v>0</v>
      </c>
      <c r="AL258" s="82">
        <f t="shared" si="569"/>
        <v>0</v>
      </c>
      <c r="AM258" s="82">
        <f t="shared" si="570"/>
        <v>0</v>
      </c>
      <c r="AN258" s="82">
        <f t="shared" si="571"/>
        <v>0</v>
      </c>
      <c r="AO258" s="82">
        <f t="shared" si="572"/>
        <v>0</v>
      </c>
      <c r="AP258" s="82">
        <f t="shared" si="573"/>
        <v>0</v>
      </c>
      <c r="AQ258" s="12">
        <f t="shared" si="597"/>
        <v>0</v>
      </c>
      <c r="AR258" s="30">
        <f t="shared" si="598"/>
        <v>0</v>
      </c>
      <c r="AS258" s="8"/>
      <c r="AT258" s="8"/>
      <c r="AU258" s="8"/>
      <c r="AV258" s="8"/>
      <c r="AW258" s="8"/>
      <c r="AX258" s="8"/>
      <c r="AY258" s="8"/>
      <c r="AZ258" s="8"/>
      <c r="BA258" s="8"/>
      <c r="BB258" s="30">
        <f t="shared" si="599"/>
        <v>0</v>
      </c>
      <c r="BC258" s="8"/>
      <c r="BD258" s="8"/>
      <c r="BE258" s="8"/>
      <c r="BF258" s="30">
        <f t="shared" si="574"/>
        <v>0</v>
      </c>
      <c r="BG258" s="8"/>
      <c r="BH258" s="8"/>
      <c r="BI258" s="8"/>
      <c r="BJ258" s="8"/>
      <c r="BK258" s="8"/>
      <c r="BL258" s="8"/>
      <c r="BM258" s="61">
        <f t="shared" si="586"/>
        <v>0</v>
      </c>
      <c r="BN258" s="8"/>
      <c r="BO258" s="8"/>
      <c r="BP258" s="8"/>
      <c r="BQ258" s="8"/>
      <c r="BR258" s="8"/>
      <c r="BS258" s="8"/>
      <c r="BT258" s="61">
        <f t="shared" si="587"/>
        <v>0</v>
      </c>
      <c r="BU258" s="8"/>
      <c r="BV258" s="8"/>
      <c r="BW258" s="61">
        <f t="shared" si="588"/>
        <v>0</v>
      </c>
      <c r="BX258" s="8"/>
      <c r="BY258" s="8"/>
      <c r="BZ258" s="8"/>
      <c r="CA258" s="8"/>
      <c r="CB258" s="61">
        <f t="shared" si="589"/>
        <v>0</v>
      </c>
      <c r="CC258" s="8"/>
      <c r="CD258" s="8"/>
      <c r="CE258" s="8"/>
      <c r="CF258" s="8"/>
      <c r="CG258" s="61">
        <f t="shared" si="590"/>
        <v>0</v>
      </c>
      <c r="CH258" s="8"/>
      <c r="CI258" s="8"/>
      <c r="CJ258" s="8"/>
      <c r="CK258" s="8"/>
      <c r="CL258" s="61">
        <f t="shared" si="591"/>
        <v>0</v>
      </c>
      <c r="CM258" s="8"/>
      <c r="CN258" s="8"/>
      <c r="CO258" s="8"/>
      <c r="CP258" s="8"/>
      <c r="CQ258" s="8"/>
      <c r="CR258" s="61">
        <f t="shared" si="592"/>
        <v>0</v>
      </c>
      <c r="CS258" s="8"/>
      <c r="CT258" s="8"/>
      <c r="CU258" s="8"/>
      <c r="CV258" s="8"/>
      <c r="CW258" s="61">
        <f t="shared" si="575"/>
        <v>0</v>
      </c>
      <c r="CX258" s="8"/>
      <c r="CY258" s="8"/>
      <c r="CZ258" s="8"/>
      <c r="DA258" s="8"/>
      <c r="DB258" s="61">
        <f t="shared" si="576"/>
        <v>0</v>
      </c>
      <c r="DC258" s="8"/>
      <c r="DD258" s="8"/>
      <c r="DE258" s="8"/>
      <c r="DF258" s="61">
        <f t="shared" si="577"/>
        <v>0</v>
      </c>
      <c r="DG258" s="8"/>
      <c r="DH258" s="8"/>
      <c r="DI258" s="8"/>
      <c r="DJ258" s="61">
        <f t="shared" si="578"/>
        <v>0</v>
      </c>
      <c r="DK258" s="8"/>
      <c r="DL258" s="8"/>
      <c r="DM258" s="8"/>
      <c r="DN258" s="61">
        <f t="shared" si="579"/>
        <v>0</v>
      </c>
      <c r="DO258" s="8"/>
      <c r="DP258" s="8"/>
      <c r="DQ258" s="8"/>
      <c r="DR258" s="61">
        <f t="shared" si="593"/>
        <v>0</v>
      </c>
      <c r="DS258" s="8"/>
      <c r="DT258" s="8"/>
      <c r="DU258" s="8"/>
      <c r="DV258" s="8"/>
      <c r="DW258" s="61">
        <f t="shared" si="538"/>
        <v>0</v>
      </c>
      <c r="DX258" s="8"/>
      <c r="DY258" s="8"/>
      <c r="DZ258" s="8"/>
      <c r="EA258" s="8"/>
      <c r="EB258" s="8"/>
      <c r="EC258" s="8"/>
      <c r="ED258" s="8"/>
      <c r="EE258" s="61">
        <f t="shared" si="594"/>
        <v>0</v>
      </c>
      <c r="EF258" s="8"/>
      <c r="EG258" s="8"/>
      <c r="EH258" s="8"/>
      <c r="EI258" s="8"/>
      <c r="EJ258" s="8"/>
      <c r="EK258" s="8"/>
      <c r="EL258" s="61">
        <f t="shared" si="558"/>
        <v>0</v>
      </c>
      <c r="EM258" s="8"/>
      <c r="EN258" s="8"/>
      <c r="EO258" s="61">
        <f t="shared" si="539"/>
        <v>0</v>
      </c>
      <c r="EP258" s="8"/>
      <c r="EQ258" s="8"/>
      <c r="ER258" s="8"/>
      <c r="ES258" s="8"/>
      <c r="ET258" s="8"/>
      <c r="EU258" s="61">
        <f t="shared" si="559"/>
        <v>0</v>
      </c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61">
        <f t="shared" si="560"/>
        <v>0</v>
      </c>
      <c r="FL258" s="8"/>
      <c r="FM258" s="8"/>
      <c r="FN258" s="61">
        <f t="shared" si="561"/>
        <v>0</v>
      </c>
      <c r="FO258" s="8"/>
      <c r="FP258" s="8"/>
      <c r="FQ258" s="25">
        <f t="shared" si="630"/>
        <v>0</v>
      </c>
      <c r="FR258" s="8"/>
      <c r="FS258" s="186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25">
        <f t="shared" si="631"/>
        <v>0</v>
      </c>
      <c r="GH258" s="25">
        <f t="shared" si="602"/>
        <v>0</v>
      </c>
      <c r="GI258" s="25">
        <f t="shared" si="603"/>
        <v>0</v>
      </c>
      <c r="GJ258" s="25">
        <f t="shared" si="671"/>
        <v>0</v>
      </c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221"/>
      <c r="HV258" s="239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  <c r="IV258" s="54"/>
    </row>
    <row r="259" spans="1:256" s="37" customFormat="1" ht="15.95" hidden="1" customHeight="1">
      <c r="A259" s="46"/>
      <c r="B259" s="46">
        <v>9113</v>
      </c>
      <c r="C259" s="49" t="s">
        <v>550</v>
      </c>
      <c r="D259" s="57">
        <f t="shared" si="580"/>
        <v>0</v>
      </c>
      <c r="E259" s="82">
        <f t="shared" si="562"/>
        <v>0</v>
      </c>
      <c r="F259" s="61">
        <f t="shared" si="581"/>
        <v>0</v>
      </c>
      <c r="G259" s="61">
        <f t="shared" si="582"/>
        <v>0</v>
      </c>
      <c r="H259" s="61">
        <f t="shared" si="595"/>
        <v>0</v>
      </c>
      <c r="I259" s="61">
        <f t="shared" si="595"/>
        <v>0</v>
      </c>
      <c r="J259" s="61">
        <f t="shared" si="583"/>
        <v>0</v>
      </c>
      <c r="K259" s="82">
        <f t="shared" si="563"/>
        <v>0</v>
      </c>
      <c r="L259" s="82">
        <f t="shared" si="564"/>
        <v>0</v>
      </c>
      <c r="M259" s="60">
        <f t="shared" si="537"/>
        <v>0</v>
      </c>
      <c r="N259" s="53">
        <f t="shared" si="565"/>
        <v>0</v>
      </c>
      <c r="O259" s="25">
        <f t="shared" si="600"/>
        <v>0</v>
      </c>
      <c r="P259" s="25">
        <f t="shared" si="660"/>
        <v>0</v>
      </c>
      <c r="Q259" s="25">
        <f t="shared" si="661"/>
        <v>0</v>
      </c>
      <c r="R259" s="25">
        <f t="shared" si="661"/>
        <v>0</v>
      </c>
      <c r="S259" s="25">
        <f t="shared" si="662"/>
        <v>0</v>
      </c>
      <c r="T259" s="25">
        <f t="shared" si="663"/>
        <v>0</v>
      </c>
      <c r="U259" s="25">
        <f t="shared" si="664"/>
        <v>0</v>
      </c>
      <c r="V259" s="25">
        <f t="shared" si="665"/>
        <v>0</v>
      </c>
      <c r="W259" s="25">
        <f t="shared" si="666"/>
        <v>0</v>
      </c>
      <c r="X259" s="25">
        <f t="shared" si="667"/>
        <v>0</v>
      </c>
      <c r="Y259" s="25">
        <f t="shared" si="668"/>
        <v>0</v>
      </c>
      <c r="Z259" s="25">
        <f t="shared" si="669"/>
        <v>0</v>
      </c>
      <c r="AA259" s="25">
        <f t="shared" si="669"/>
        <v>0</v>
      </c>
      <c r="AB259" s="25">
        <f t="shared" si="601"/>
        <v>0</v>
      </c>
      <c r="AC259" s="9">
        <f t="shared" si="601"/>
        <v>0</v>
      </c>
      <c r="AD259" s="25">
        <f t="shared" si="670"/>
        <v>0</v>
      </c>
      <c r="AE259" s="53">
        <f t="shared" si="566"/>
        <v>0</v>
      </c>
      <c r="AF259" s="61">
        <f t="shared" si="584"/>
        <v>0</v>
      </c>
      <c r="AG259" s="61">
        <f t="shared" si="585"/>
        <v>0</v>
      </c>
      <c r="AH259" s="53">
        <f t="shared" si="596"/>
        <v>0</v>
      </c>
      <c r="AI259" s="132">
        <f t="shared" si="557"/>
        <v>0</v>
      </c>
      <c r="AJ259" s="82">
        <f t="shared" si="567"/>
        <v>0</v>
      </c>
      <c r="AK259" s="82">
        <f t="shared" si="568"/>
        <v>0</v>
      </c>
      <c r="AL259" s="82">
        <f t="shared" si="569"/>
        <v>0</v>
      </c>
      <c r="AM259" s="82">
        <f t="shared" si="570"/>
        <v>0</v>
      </c>
      <c r="AN259" s="82">
        <f t="shared" si="571"/>
        <v>0</v>
      </c>
      <c r="AO259" s="82">
        <f t="shared" si="572"/>
        <v>0</v>
      </c>
      <c r="AP259" s="82">
        <f t="shared" si="573"/>
        <v>0</v>
      </c>
      <c r="AQ259" s="12">
        <f t="shared" si="597"/>
        <v>0</v>
      </c>
      <c r="AR259" s="30">
        <f t="shared" si="598"/>
        <v>0</v>
      </c>
      <c r="AS259" s="8"/>
      <c r="AT259" s="8"/>
      <c r="AU259" s="8"/>
      <c r="AV259" s="8"/>
      <c r="AW259" s="8"/>
      <c r="AX259" s="8"/>
      <c r="AY259" s="8"/>
      <c r="AZ259" s="8"/>
      <c r="BA259" s="8"/>
      <c r="BB259" s="30">
        <f t="shared" si="599"/>
        <v>0</v>
      </c>
      <c r="BC259" s="8"/>
      <c r="BD259" s="8"/>
      <c r="BE259" s="8"/>
      <c r="BF259" s="30">
        <f t="shared" si="574"/>
        <v>0</v>
      </c>
      <c r="BG259" s="8"/>
      <c r="BH259" s="8"/>
      <c r="BI259" s="8"/>
      <c r="BJ259" s="8"/>
      <c r="BK259" s="8"/>
      <c r="BL259" s="8"/>
      <c r="BM259" s="61">
        <f t="shared" si="586"/>
        <v>0</v>
      </c>
      <c r="BN259" s="8"/>
      <c r="BO259" s="8"/>
      <c r="BP259" s="8"/>
      <c r="BQ259" s="8"/>
      <c r="BR259" s="8"/>
      <c r="BS259" s="8"/>
      <c r="BT259" s="61">
        <f t="shared" si="587"/>
        <v>0</v>
      </c>
      <c r="BU259" s="8"/>
      <c r="BV259" s="8"/>
      <c r="BW259" s="61">
        <f t="shared" si="588"/>
        <v>0</v>
      </c>
      <c r="BX259" s="8"/>
      <c r="BY259" s="8"/>
      <c r="BZ259" s="8"/>
      <c r="CA259" s="8"/>
      <c r="CB259" s="61">
        <f t="shared" si="589"/>
        <v>0</v>
      </c>
      <c r="CC259" s="8"/>
      <c r="CD259" s="8"/>
      <c r="CE259" s="8"/>
      <c r="CF259" s="8"/>
      <c r="CG259" s="61">
        <f t="shared" si="590"/>
        <v>0</v>
      </c>
      <c r="CH259" s="8"/>
      <c r="CI259" s="8"/>
      <c r="CJ259" s="8"/>
      <c r="CK259" s="8"/>
      <c r="CL259" s="61">
        <f t="shared" si="591"/>
        <v>0</v>
      </c>
      <c r="CM259" s="8"/>
      <c r="CN259" s="8"/>
      <c r="CO259" s="8"/>
      <c r="CP259" s="8"/>
      <c r="CQ259" s="8"/>
      <c r="CR259" s="61">
        <f t="shared" si="592"/>
        <v>0</v>
      </c>
      <c r="CS259" s="8"/>
      <c r="CT259" s="8"/>
      <c r="CU259" s="8"/>
      <c r="CV259" s="8"/>
      <c r="CW259" s="61">
        <f t="shared" si="575"/>
        <v>0</v>
      </c>
      <c r="CX259" s="8"/>
      <c r="CY259" s="8"/>
      <c r="CZ259" s="8"/>
      <c r="DA259" s="8"/>
      <c r="DB259" s="61">
        <f t="shared" si="576"/>
        <v>0</v>
      </c>
      <c r="DC259" s="8"/>
      <c r="DD259" s="8"/>
      <c r="DE259" s="8"/>
      <c r="DF259" s="61">
        <f t="shared" si="577"/>
        <v>0</v>
      </c>
      <c r="DG259" s="8"/>
      <c r="DH259" s="8"/>
      <c r="DI259" s="8"/>
      <c r="DJ259" s="61">
        <f t="shared" si="578"/>
        <v>0</v>
      </c>
      <c r="DK259" s="8"/>
      <c r="DL259" s="8"/>
      <c r="DM259" s="8"/>
      <c r="DN259" s="61">
        <f t="shared" si="579"/>
        <v>0</v>
      </c>
      <c r="DO259" s="8"/>
      <c r="DP259" s="8"/>
      <c r="DQ259" s="8"/>
      <c r="DR259" s="61">
        <f t="shared" si="593"/>
        <v>0</v>
      </c>
      <c r="DS259" s="8"/>
      <c r="DT259" s="8"/>
      <c r="DU259" s="8"/>
      <c r="DV259" s="8"/>
      <c r="DW259" s="61">
        <f t="shared" si="538"/>
        <v>0</v>
      </c>
      <c r="DX259" s="8"/>
      <c r="DY259" s="8"/>
      <c r="DZ259" s="8"/>
      <c r="EA259" s="8"/>
      <c r="EB259" s="8"/>
      <c r="EC259" s="8"/>
      <c r="ED259" s="8"/>
      <c r="EE259" s="61">
        <f t="shared" si="594"/>
        <v>0</v>
      </c>
      <c r="EF259" s="8"/>
      <c r="EG259" s="8"/>
      <c r="EH259" s="8"/>
      <c r="EI259" s="8"/>
      <c r="EJ259" s="8"/>
      <c r="EK259" s="8"/>
      <c r="EL259" s="61">
        <f t="shared" si="558"/>
        <v>0</v>
      </c>
      <c r="EM259" s="8"/>
      <c r="EN259" s="8"/>
      <c r="EO259" s="61">
        <f t="shared" si="539"/>
        <v>0</v>
      </c>
      <c r="EP259" s="8"/>
      <c r="EQ259" s="8"/>
      <c r="ER259" s="8"/>
      <c r="ES259" s="8"/>
      <c r="ET259" s="8"/>
      <c r="EU259" s="61">
        <f t="shared" si="559"/>
        <v>0</v>
      </c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61">
        <f t="shared" si="560"/>
        <v>0</v>
      </c>
      <c r="FL259" s="8"/>
      <c r="FM259" s="8"/>
      <c r="FN259" s="61">
        <f t="shared" si="561"/>
        <v>0</v>
      </c>
      <c r="FO259" s="8"/>
      <c r="FP259" s="8"/>
      <c r="FQ259" s="25">
        <f t="shared" si="630"/>
        <v>0</v>
      </c>
      <c r="FR259" s="8"/>
      <c r="FS259" s="186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25">
        <f t="shared" si="631"/>
        <v>0</v>
      </c>
      <c r="GH259" s="25">
        <f t="shared" si="602"/>
        <v>0</v>
      </c>
      <c r="GI259" s="25">
        <f t="shared" si="603"/>
        <v>0</v>
      </c>
      <c r="GJ259" s="25">
        <f t="shared" si="671"/>
        <v>0</v>
      </c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221"/>
      <c r="HV259" s="239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/>
      <c r="IV259" s="54"/>
    </row>
    <row r="260" spans="1:256" s="37" customFormat="1" ht="15.95" hidden="1" customHeight="1">
      <c r="A260" s="46"/>
      <c r="B260" s="46">
        <v>9114</v>
      </c>
      <c r="C260" s="49" t="s">
        <v>551</v>
      </c>
      <c r="D260" s="57">
        <f t="shared" si="580"/>
        <v>0</v>
      </c>
      <c r="E260" s="82">
        <f t="shared" si="562"/>
        <v>0</v>
      </c>
      <c r="F260" s="61">
        <f t="shared" si="581"/>
        <v>0</v>
      </c>
      <c r="G260" s="61">
        <f t="shared" si="582"/>
        <v>0</v>
      </c>
      <c r="H260" s="61">
        <f t="shared" si="595"/>
        <v>0</v>
      </c>
      <c r="I260" s="61">
        <f t="shared" si="595"/>
        <v>0</v>
      </c>
      <c r="J260" s="61">
        <f t="shared" si="583"/>
        <v>0</v>
      </c>
      <c r="K260" s="82">
        <f t="shared" si="563"/>
        <v>0</v>
      </c>
      <c r="L260" s="82">
        <f t="shared" si="564"/>
        <v>0</v>
      </c>
      <c r="M260" s="60">
        <f t="shared" si="537"/>
        <v>0</v>
      </c>
      <c r="N260" s="53">
        <f t="shared" si="565"/>
        <v>0</v>
      </c>
      <c r="O260" s="25">
        <f t="shared" si="600"/>
        <v>0</v>
      </c>
      <c r="P260" s="25">
        <f t="shared" si="660"/>
        <v>0</v>
      </c>
      <c r="Q260" s="25">
        <f t="shared" si="661"/>
        <v>0</v>
      </c>
      <c r="R260" s="25">
        <f t="shared" si="661"/>
        <v>0</v>
      </c>
      <c r="S260" s="25">
        <f t="shared" si="662"/>
        <v>0</v>
      </c>
      <c r="T260" s="25">
        <f t="shared" si="663"/>
        <v>0</v>
      </c>
      <c r="U260" s="25">
        <f t="shared" si="664"/>
        <v>0</v>
      </c>
      <c r="V260" s="25">
        <f t="shared" si="665"/>
        <v>0</v>
      </c>
      <c r="W260" s="25">
        <f t="shared" si="666"/>
        <v>0</v>
      </c>
      <c r="X260" s="25">
        <f t="shared" si="667"/>
        <v>0</v>
      </c>
      <c r="Y260" s="25">
        <f t="shared" si="668"/>
        <v>0</v>
      </c>
      <c r="Z260" s="25">
        <f t="shared" si="669"/>
        <v>0</v>
      </c>
      <c r="AA260" s="25">
        <f t="shared" si="669"/>
        <v>0</v>
      </c>
      <c r="AB260" s="25">
        <f t="shared" si="601"/>
        <v>0</v>
      </c>
      <c r="AC260" s="9">
        <f t="shared" si="601"/>
        <v>0</v>
      </c>
      <c r="AD260" s="25">
        <f t="shared" si="670"/>
        <v>0</v>
      </c>
      <c r="AE260" s="53">
        <f t="shared" si="566"/>
        <v>0</v>
      </c>
      <c r="AF260" s="61">
        <f t="shared" si="584"/>
        <v>0</v>
      </c>
      <c r="AG260" s="61">
        <f t="shared" si="585"/>
        <v>0</v>
      </c>
      <c r="AH260" s="53">
        <f t="shared" si="596"/>
        <v>0</v>
      </c>
      <c r="AI260" s="132">
        <f t="shared" si="557"/>
        <v>0</v>
      </c>
      <c r="AJ260" s="82">
        <f t="shared" si="567"/>
        <v>0</v>
      </c>
      <c r="AK260" s="82">
        <f t="shared" si="568"/>
        <v>0</v>
      </c>
      <c r="AL260" s="82">
        <f t="shared" si="569"/>
        <v>0</v>
      </c>
      <c r="AM260" s="82">
        <f t="shared" si="570"/>
        <v>0</v>
      </c>
      <c r="AN260" s="82">
        <f t="shared" si="571"/>
        <v>0</v>
      </c>
      <c r="AO260" s="82">
        <f t="shared" si="572"/>
        <v>0</v>
      </c>
      <c r="AP260" s="82">
        <f t="shared" si="573"/>
        <v>0</v>
      </c>
      <c r="AQ260" s="12">
        <f t="shared" si="597"/>
        <v>0</v>
      </c>
      <c r="AR260" s="30">
        <f t="shared" si="598"/>
        <v>0</v>
      </c>
      <c r="AS260" s="8"/>
      <c r="AT260" s="8"/>
      <c r="AU260" s="8"/>
      <c r="AV260" s="8"/>
      <c r="AW260" s="8"/>
      <c r="AX260" s="8"/>
      <c r="AY260" s="8"/>
      <c r="AZ260" s="8"/>
      <c r="BA260" s="8"/>
      <c r="BB260" s="30">
        <f t="shared" si="599"/>
        <v>0</v>
      </c>
      <c r="BC260" s="8"/>
      <c r="BD260" s="8"/>
      <c r="BE260" s="8"/>
      <c r="BF260" s="30">
        <f t="shared" si="574"/>
        <v>0</v>
      </c>
      <c r="BG260" s="8"/>
      <c r="BH260" s="8"/>
      <c r="BI260" s="8"/>
      <c r="BJ260" s="8"/>
      <c r="BK260" s="8"/>
      <c r="BL260" s="8"/>
      <c r="BM260" s="61">
        <f t="shared" si="586"/>
        <v>0</v>
      </c>
      <c r="BN260" s="8"/>
      <c r="BO260" s="8"/>
      <c r="BP260" s="8"/>
      <c r="BQ260" s="8"/>
      <c r="BR260" s="8"/>
      <c r="BS260" s="8"/>
      <c r="BT260" s="61">
        <f t="shared" si="587"/>
        <v>0</v>
      </c>
      <c r="BU260" s="8"/>
      <c r="BV260" s="8"/>
      <c r="BW260" s="61">
        <f t="shared" si="588"/>
        <v>0</v>
      </c>
      <c r="BX260" s="8"/>
      <c r="BY260" s="8"/>
      <c r="BZ260" s="8"/>
      <c r="CA260" s="8"/>
      <c r="CB260" s="61">
        <f t="shared" si="589"/>
        <v>0</v>
      </c>
      <c r="CC260" s="8"/>
      <c r="CD260" s="8"/>
      <c r="CE260" s="8"/>
      <c r="CF260" s="8"/>
      <c r="CG260" s="61">
        <f t="shared" si="590"/>
        <v>0</v>
      </c>
      <c r="CH260" s="8"/>
      <c r="CI260" s="8"/>
      <c r="CJ260" s="8"/>
      <c r="CK260" s="8"/>
      <c r="CL260" s="61">
        <f t="shared" si="591"/>
        <v>0</v>
      </c>
      <c r="CM260" s="8"/>
      <c r="CN260" s="8"/>
      <c r="CO260" s="8"/>
      <c r="CP260" s="8"/>
      <c r="CQ260" s="8"/>
      <c r="CR260" s="61">
        <f t="shared" si="592"/>
        <v>0</v>
      </c>
      <c r="CS260" s="8"/>
      <c r="CT260" s="8"/>
      <c r="CU260" s="8"/>
      <c r="CV260" s="8"/>
      <c r="CW260" s="61">
        <f t="shared" si="575"/>
        <v>0</v>
      </c>
      <c r="CX260" s="8"/>
      <c r="CY260" s="8"/>
      <c r="CZ260" s="8"/>
      <c r="DA260" s="8"/>
      <c r="DB260" s="61">
        <f t="shared" si="576"/>
        <v>0</v>
      </c>
      <c r="DC260" s="8"/>
      <c r="DD260" s="8"/>
      <c r="DE260" s="8"/>
      <c r="DF260" s="61">
        <f t="shared" si="577"/>
        <v>0</v>
      </c>
      <c r="DG260" s="8"/>
      <c r="DH260" s="8"/>
      <c r="DI260" s="8"/>
      <c r="DJ260" s="61">
        <f t="shared" si="578"/>
        <v>0</v>
      </c>
      <c r="DK260" s="8"/>
      <c r="DL260" s="8"/>
      <c r="DM260" s="8"/>
      <c r="DN260" s="61">
        <f t="shared" si="579"/>
        <v>0</v>
      </c>
      <c r="DO260" s="8"/>
      <c r="DP260" s="8"/>
      <c r="DQ260" s="8"/>
      <c r="DR260" s="61">
        <f t="shared" si="593"/>
        <v>0</v>
      </c>
      <c r="DS260" s="8"/>
      <c r="DT260" s="8"/>
      <c r="DU260" s="8"/>
      <c r="DV260" s="8"/>
      <c r="DW260" s="61">
        <f t="shared" si="538"/>
        <v>0</v>
      </c>
      <c r="DX260" s="8"/>
      <c r="DY260" s="8"/>
      <c r="DZ260" s="8"/>
      <c r="EA260" s="8"/>
      <c r="EB260" s="8"/>
      <c r="EC260" s="8"/>
      <c r="ED260" s="8"/>
      <c r="EE260" s="61">
        <f t="shared" si="594"/>
        <v>0</v>
      </c>
      <c r="EF260" s="8"/>
      <c r="EG260" s="8"/>
      <c r="EH260" s="8"/>
      <c r="EI260" s="8"/>
      <c r="EJ260" s="8"/>
      <c r="EK260" s="8"/>
      <c r="EL260" s="61">
        <f t="shared" si="558"/>
        <v>0</v>
      </c>
      <c r="EM260" s="8"/>
      <c r="EN260" s="8"/>
      <c r="EO260" s="61">
        <f t="shared" si="539"/>
        <v>0</v>
      </c>
      <c r="EP260" s="8"/>
      <c r="EQ260" s="8"/>
      <c r="ER260" s="8"/>
      <c r="ES260" s="8"/>
      <c r="ET260" s="8"/>
      <c r="EU260" s="61">
        <f t="shared" si="559"/>
        <v>0</v>
      </c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61">
        <f t="shared" si="560"/>
        <v>0</v>
      </c>
      <c r="FL260" s="8"/>
      <c r="FM260" s="8"/>
      <c r="FN260" s="61">
        <f t="shared" si="561"/>
        <v>0</v>
      </c>
      <c r="FO260" s="8"/>
      <c r="FP260" s="8"/>
      <c r="FQ260" s="25">
        <f t="shared" si="630"/>
        <v>0</v>
      </c>
      <c r="FR260" s="8"/>
      <c r="FS260" s="186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25">
        <f t="shared" si="631"/>
        <v>0</v>
      </c>
      <c r="GH260" s="25">
        <f t="shared" si="602"/>
        <v>0</v>
      </c>
      <c r="GI260" s="25">
        <f t="shared" si="603"/>
        <v>0</v>
      </c>
      <c r="GJ260" s="25">
        <f t="shared" si="671"/>
        <v>0</v>
      </c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221"/>
      <c r="HV260" s="239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  <c r="IV260" s="54"/>
    </row>
    <row r="261" spans="1:256" s="37" customFormat="1" ht="15.95" hidden="1" customHeight="1">
      <c r="A261" s="46"/>
      <c r="B261" s="46">
        <v>9115</v>
      </c>
      <c r="C261" s="49" t="s">
        <v>455</v>
      </c>
      <c r="D261" s="57">
        <f t="shared" si="580"/>
        <v>0</v>
      </c>
      <c r="E261" s="82">
        <f t="shared" si="562"/>
        <v>0</v>
      </c>
      <c r="F261" s="61">
        <f t="shared" si="581"/>
        <v>0</v>
      </c>
      <c r="G261" s="61">
        <f t="shared" si="582"/>
        <v>0</v>
      </c>
      <c r="H261" s="61">
        <f t="shared" si="595"/>
        <v>0</v>
      </c>
      <c r="I261" s="61">
        <f t="shared" si="595"/>
        <v>0</v>
      </c>
      <c r="J261" s="61">
        <f t="shared" si="583"/>
        <v>0</v>
      </c>
      <c r="K261" s="82">
        <f t="shared" si="563"/>
        <v>0</v>
      </c>
      <c r="L261" s="82">
        <f t="shared" si="564"/>
        <v>0</v>
      </c>
      <c r="M261" s="60">
        <f t="shared" si="537"/>
        <v>0</v>
      </c>
      <c r="N261" s="53">
        <f t="shared" si="565"/>
        <v>0</v>
      </c>
      <c r="O261" s="25">
        <f t="shared" si="600"/>
        <v>0</v>
      </c>
      <c r="P261" s="25">
        <f t="shared" si="660"/>
        <v>0</v>
      </c>
      <c r="Q261" s="25">
        <f t="shared" si="661"/>
        <v>0</v>
      </c>
      <c r="R261" s="25">
        <f t="shared" si="661"/>
        <v>0</v>
      </c>
      <c r="S261" s="25">
        <f t="shared" si="662"/>
        <v>0</v>
      </c>
      <c r="T261" s="25">
        <f t="shared" si="663"/>
        <v>0</v>
      </c>
      <c r="U261" s="25">
        <f t="shared" si="664"/>
        <v>0</v>
      </c>
      <c r="V261" s="25">
        <f t="shared" si="665"/>
        <v>0</v>
      </c>
      <c r="W261" s="25">
        <f t="shared" si="666"/>
        <v>0</v>
      </c>
      <c r="X261" s="25">
        <f t="shared" si="667"/>
        <v>0</v>
      </c>
      <c r="Y261" s="25">
        <f t="shared" si="668"/>
        <v>0</v>
      </c>
      <c r="Z261" s="25">
        <f t="shared" si="669"/>
        <v>0</v>
      </c>
      <c r="AA261" s="25">
        <f t="shared" si="669"/>
        <v>0</v>
      </c>
      <c r="AB261" s="25">
        <f t="shared" si="601"/>
        <v>0</v>
      </c>
      <c r="AC261" s="9">
        <f t="shared" si="601"/>
        <v>0</v>
      </c>
      <c r="AD261" s="25">
        <f t="shared" si="670"/>
        <v>0</v>
      </c>
      <c r="AE261" s="53">
        <f t="shared" si="566"/>
        <v>0</v>
      </c>
      <c r="AF261" s="61">
        <f t="shared" si="584"/>
        <v>0</v>
      </c>
      <c r="AG261" s="61">
        <f t="shared" si="585"/>
        <v>0</v>
      </c>
      <c r="AH261" s="53">
        <f t="shared" si="596"/>
        <v>0</v>
      </c>
      <c r="AI261" s="132">
        <f t="shared" si="557"/>
        <v>0</v>
      </c>
      <c r="AJ261" s="82">
        <f t="shared" si="567"/>
        <v>0</v>
      </c>
      <c r="AK261" s="82">
        <f t="shared" si="568"/>
        <v>0</v>
      </c>
      <c r="AL261" s="82">
        <f t="shared" si="569"/>
        <v>0</v>
      </c>
      <c r="AM261" s="82">
        <f t="shared" si="570"/>
        <v>0</v>
      </c>
      <c r="AN261" s="82">
        <f t="shared" si="571"/>
        <v>0</v>
      </c>
      <c r="AO261" s="82">
        <f t="shared" si="572"/>
        <v>0</v>
      </c>
      <c r="AP261" s="82">
        <f t="shared" si="573"/>
        <v>0</v>
      </c>
      <c r="AQ261" s="12">
        <f t="shared" si="597"/>
        <v>0</v>
      </c>
      <c r="AR261" s="30">
        <f t="shared" si="598"/>
        <v>0</v>
      </c>
      <c r="AS261" s="8"/>
      <c r="AT261" s="8"/>
      <c r="AU261" s="8"/>
      <c r="AV261" s="8"/>
      <c r="AW261" s="8"/>
      <c r="AX261" s="8"/>
      <c r="AY261" s="8"/>
      <c r="AZ261" s="8"/>
      <c r="BA261" s="8"/>
      <c r="BB261" s="30">
        <f t="shared" si="599"/>
        <v>0</v>
      </c>
      <c r="BC261" s="8"/>
      <c r="BD261" s="8"/>
      <c r="BE261" s="8"/>
      <c r="BF261" s="30">
        <f t="shared" si="574"/>
        <v>0</v>
      </c>
      <c r="BG261" s="8"/>
      <c r="BH261" s="8"/>
      <c r="BI261" s="8"/>
      <c r="BJ261" s="8"/>
      <c r="BK261" s="8"/>
      <c r="BL261" s="8"/>
      <c r="BM261" s="61">
        <f t="shared" si="586"/>
        <v>0</v>
      </c>
      <c r="BN261" s="8"/>
      <c r="BO261" s="8"/>
      <c r="BP261" s="8"/>
      <c r="BQ261" s="8"/>
      <c r="BR261" s="8"/>
      <c r="BS261" s="8"/>
      <c r="BT261" s="61">
        <f t="shared" si="587"/>
        <v>0</v>
      </c>
      <c r="BU261" s="8"/>
      <c r="BV261" s="8"/>
      <c r="BW261" s="61">
        <f t="shared" si="588"/>
        <v>0</v>
      </c>
      <c r="BX261" s="8"/>
      <c r="BY261" s="8"/>
      <c r="BZ261" s="8"/>
      <c r="CA261" s="8"/>
      <c r="CB261" s="61">
        <f t="shared" si="589"/>
        <v>0</v>
      </c>
      <c r="CC261" s="8"/>
      <c r="CD261" s="8"/>
      <c r="CE261" s="8"/>
      <c r="CF261" s="8"/>
      <c r="CG261" s="61">
        <f t="shared" si="590"/>
        <v>0</v>
      </c>
      <c r="CH261" s="8"/>
      <c r="CI261" s="8"/>
      <c r="CJ261" s="8"/>
      <c r="CK261" s="8"/>
      <c r="CL261" s="61">
        <f t="shared" si="591"/>
        <v>0</v>
      </c>
      <c r="CM261" s="8"/>
      <c r="CN261" s="8"/>
      <c r="CO261" s="8"/>
      <c r="CP261" s="8"/>
      <c r="CQ261" s="8"/>
      <c r="CR261" s="61">
        <f t="shared" si="592"/>
        <v>0</v>
      </c>
      <c r="CS261" s="8"/>
      <c r="CT261" s="8"/>
      <c r="CU261" s="8"/>
      <c r="CV261" s="8"/>
      <c r="CW261" s="61">
        <f t="shared" si="575"/>
        <v>0</v>
      </c>
      <c r="CX261" s="8"/>
      <c r="CY261" s="8"/>
      <c r="CZ261" s="8"/>
      <c r="DA261" s="8"/>
      <c r="DB261" s="61">
        <f t="shared" si="576"/>
        <v>0</v>
      </c>
      <c r="DC261" s="8"/>
      <c r="DD261" s="8"/>
      <c r="DE261" s="8"/>
      <c r="DF261" s="61">
        <f t="shared" si="577"/>
        <v>0</v>
      </c>
      <c r="DG261" s="8"/>
      <c r="DH261" s="8"/>
      <c r="DI261" s="8"/>
      <c r="DJ261" s="61">
        <f t="shared" si="578"/>
        <v>0</v>
      </c>
      <c r="DK261" s="8"/>
      <c r="DL261" s="8"/>
      <c r="DM261" s="8"/>
      <c r="DN261" s="61">
        <f t="shared" si="579"/>
        <v>0</v>
      </c>
      <c r="DO261" s="8"/>
      <c r="DP261" s="8"/>
      <c r="DQ261" s="8"/>
      <c r="DR261" s="61">
        <f t="shared" si="593"/>
        <v>0</v>
      </c>
      <c r="DS261" s="8"/>
      <c r="DT261" s="8"/>
      <c r="DU261" s="8"/>
      <c r="DV261" s="8"/>
      <c r="DW261" s="61">
        <f t="shared" si="538"/>
        <v>0</v>
      </c>
      <c r="DX261" s="8"/>
      <c r="DY261" s="8"/>
      <c r="DZ261" s="8"/>
      <c r="EA261" s="8"/>
      <c r="EB261" s="8"/>
      <c r="EC261" s="8"/>
      <c r="ED261" s="8"/>
      <c r="EE261" s="61">
        <f t="shared" si="594"/>
        <v>0</v>
      </c>
      <c r="EF261" s="8"/>
      <c r="EG261" s="8"/>
      <c r="EH261" s="8"/>
      <c r="EI261" s="8"/>
      <c r="EJ261" s="8"/>
      <c r="EK261" s="8"/>
      <c r="EL261" s="61">
        <f t="shared" si="558"/>
        <v>0</v>
      </c>
      <c r="EM261" s="8"/>
      <c r="EN261" s="8"/>
      <c r="EO261" s="61">
        <f t="shared" si="539"/>
        <v>0</v>
      </c>
      <c r="EP261" s="8"/>
      <c r="EQ261" s="8"/>
      <c r="ER261" s="8"/>
      <c r="ES261" s="8"/>
      <c r="ET261" s="8"/>
      <c r="EU261" s="61">
        <f t="shared" si="559"/>
        <v>0</v>
      </c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61">
        <f t="shared" si="560"/>
        <v>0</v>
      </c>
      <c r="FL261" s="8"/>
      <c r="FM261" s="8"/>
      <c r="FN261" s="61">
        <f t="shared" si="561"/>
        <v>0</v>
      </c>
      <c r="FO261" s="8"/>
      <c r="FP261" s="8"/>
      <c r="FQ261" s="25">
        <f t="shared" si="630"/>
        <v>0</v>
      </c>
      <c r="FR261" s="8"/>
      <c r="FS261" s="186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25">
        <f t="shared" si="631"/>
        <v>0</v>
      </c>
      <c r="GH261" s="25">
        <f t="shared" si="602"/>
        <v>0</v>
      </c>
      <c r="GI261" s="25">
        <f t="shared" si="603"/>
        <v>0</v>
      </c>
      <c r="GJ261" s="25">
        <f t="shared" si="671"/>
        <v>0</v>
      </c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221"/>
      <c r="HV261" s="239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  <c r="IV261" s="54"/>
    </row>
    <row r="262" spans="1:256" s="37" customFormat="1" ht="15.95" hidden="1" customHeight="1">
      <c r="A262" s="46"/>
      <c r="B262" s="46">
        <v>9116</v>
      </c>
      <c r="C262" s="49" t="s">
        <v>552</v>
      </c>
      <c r="D262" s="57">
        <f t="shared" si="580"/>
        <v>2580000</v>
      </c>
      <c r="E262" s="82">
        <f t="shared" si="562"/>
        <v>2580000</v>
      </c>
      <c r="F262" s="61">
        <f t="shared" si="581"/>
        <v>0</v>
      </c>
      <c r="G262" s="61">
        <f t="shared" si="582"/>
        <v>0</v>
      </c>
      <c r="H262" s="61">
        <f t="shared" si="595"/>
        <v>0</v>
      </c>
      <c r="I262" s="61">
        <f t="shared" si="595"/>
        <v>0</v>
      </c>
      <c r="J262" s="61">
        <f t="shared" si="583"/>
        <v>0</v>
      </c>
      <c r="K262" s="82">
        <f t="shared" si="563"/>
        <v>2580000</v>
      </c>
      <c r="L262" s="82">
        <f t="shared" si="564"/>
        <v>0</v>
      </c>
      <c r="M262" s="60">
        <f t="shared" si="537"/>
        <v>0</v>
      </c>
      <c r="N262" s="53">
        <f t="shared" si="565"/>
        <v>0</v>
      </c>
      <c r="O262" s="25">
        <f t="shared" si="600"/>
        <v>0</v>
      </c>
      <c r="P262" s="25">
        <f t="shared" si="660"/>
        <v>0</v>
      </c>
      <c r="Q262" s="25">
        <f t="shared" si="661"/>
        <v>0</v>
      </c>
      <c r="R262" s="25">
        <f t="shared" si="661"/>
        <v>0</v>
      </c>
      <c r="S262" s="25">
        <f t="shared" si="662"/>
        <v>0</v>
      </c>
      <c r="T262" s="25">
        <f t="shared" si="663"/>
        <v>0</v>
      </c>
      <c r="U262" s="25">
        <f t="shared" si="664"/>
        <v>0</v>
      </c>
      <c r="V262" s="25">
        <f t="shared" si="665"/>
        <v>0</v>
      </c>
      <c r="W262" s="25">
        <f t="shared" si="666"/>
        <v>0</v>
      </c>
      <c r="X262" s="25">
        <f t="shared" si="667"/>
        <v>0</v>
      </c>
      <c r="Y262" s="25">
        <f t="shared" si="668"/>
        <v>0</v>
      </c>
      <c r="Z262" s="25">
        <f t="shared" si="669"/>
        <v>0</v>
      </c>
      <c r="AA262" s="25">
        <f t="shared" si="669"/>
        <v>0</v>
      </c>
      <c r="AB262" s="25">
        <f t="shared" si="601"/>
        <v>0</v>
      </c>
      <c r="AC262" s="9">
        <f t="shared" si="601"/>
        <v>0</v>
      </c>
      <c r="AD262" s="25">
        <f t="shared" si="670"/>
        <v>0</v>
      </c>
      <c r="AE262" s="53">
        <f t="shared" si="566"/>
        <v>0</v>
      </c>
      <c r="AF262" s="61">
        <f t="shared" si="584"/>
        <v>0</v>
      </c>
      <c r="AG262" s="61">
        <f t="shared" si="585"/>
        <v>0</v>
      </c>
      <c r="AH262" s="53">
        <f t="shared" si="596"/>
        <v>0</v>
      </c>
      <c r="AI262" s="132">
        <f t="shared" si="557"/>
        <v>0</v>
      </c>
      <c r="AJ262" s="82">
        <f t="shared" si="567"/>
        <v>0</v>
      </c>
      <c r="AK262" s="82">
        <f t="shared" si="568"/>
        <v>0</v>
      </c>
      <c r="AL262" s="82">
        <f t="shared" si="569"/>
        <v>0</v>
      </c>
      <c r="AM262" s="82">
        <f t="shared" si="570"/>
        <v>0</v>
      </c>
      <c r="AN262" s="82">
        <f t="shared" si="571"/>
        <v>0</v>
      </c>
      <c r="AO262" s="82">
        <f t="shared" si="572"/>
        <v>0</v>
      </c>
      <c r="AP262" s="82">
        <f t="shared" si="573"/>
        <v>0</v>
      </c>
      <c r="AQ262" s="12">
        <f t="shared" si="597"/>
        <v>0</v>
      </c>
      <c r="AR262" s="30">
        <f t="shared" si="598"/>
        <v>0</v>
      </c>
      <c r="AS262" s="8"/>
      <c r="AT262" s="8"/>
      <c r="AU262" s="8"/>
      <c r="AV262" s="8"/>
      <c r="AW262" s="8"/>
      <c r="AX262" s="8"/>
      <c r="AY262" s="8"/>
      <c r="AZ262" s="8"/>
      <c r="BA262" s="8"/>
      <c r="BB262" s="30">
        <f t="shared" si="599"/>
        <v>0</v>
      </c>
      <c r="BC262" s="8"/>
      <c r="BD262" s="8"/>
      <c r="BE262" s="8"/>
      <c r="BF262" s="30">
        <f t="shared" si="574"/>
        <v>0</v>
      </c>
      <c r="BG262" s="8"/>
      <c r="BH262" s="8"/>
      <c r="BI262" s="8"/>
      <c r="BJ262" s="8"/>
      <c r="BK262" s="8"/>
      <c r="BL262" s="8"/>
      <c r="BM262" s="61">
        <f t="shared" si="586"/>
        <v>0</v>
      </c>
      <c r="BN262" s="8"/>
      <c r="BO262" s="8"/>
      <c r="BP262" s="8"/>
      <c r="BQ262" s="8"/>
      <c r="BR262" s="8"/>
      <c r="BS262" s="8"/>
      <c r="BT262" s="61">
        <f t="shared" si="587"/>
        <v>0</v>
      </c>
      <c r="BU262" s="8"/>
      <c r="BV262" s="8"/>
      <c r="BW262" s="61">
        <f t="shared" si="588"/>
        <v>0</v>
      </c>
      <c r="BX262" s="8"/>
      <c r="BY262" s="8"/>
      <c r="BZ262" s="8"/>
      <c r="CA262" s="8"/>
      <c r="CB262" s="61">
        <f t="shared" si="589"/>
        <v>0</v>
      </c>
      <c r="CC262" s="8"/>
      <c r="CD262" s="8"/>
      <c r="CE262" s="8"/>
      <c r="CF262" s="8"/>
      <c r="CG262" s="61">
        <f t="shared" si="590"/>
        <v>0</v>
      </c>
      <c r="CH262" s="8"/>
      <c r="CI262" s="8"/>
      <c r="CJ262" s="8"/>
      <c r="CK262" s="8"/>
      <c r="CL262" s="61">
        <f t="shared" si="591"/>
        <v>0</v>
      </c>
      <c r="CM262" s="8"/>
      <c r="CN262" s="8"/>
      <c r="CO262" s="8"/>
      <c r="CP262" s="8"/>
      <c r="CQ262" s="8"/>
      <c r="CR262" s="61">
        <f t="shared" si="592"/>
        <v>0</v>
      </c>
      <c r="CS262" s="8"/>
      <c r="CT262" s="8"/>
      <c r="CU262" s="8"/>
      <c r="CV262" s="8"/>
      <c r="CW262" s="61">
        <f t="shared" si="575"/>
        <v>0</v>
      </c>
      <c r="CX262" s="8"/>
      <c r="CY262" s="8"/>
      <c r="CZ262" s="8"/>
      <c r="DA262" s="8"/>
      <c r="DB262" s="61">
        <f t="shared" si="576"/>
        <v>0</v>
      </c>
      <c r="DC262" s="8"/>
      <c r="DD262" s="8"/>
      <c r="DE262" s="8"/>
      <c r="DF262" s="61">
        <f t="shared" si="577"/>
        <v>0</v>
      </c>
      <c r="DG262" s="8"/>
      <c r="DH262" s="8"/>
      <c r="DI262" s="8"/>
      <c r="DJ262" s="61">
        <f t="shared" si="578"/>
        <v>0</v>
      </c>
      <c r="DK262" s="8"/>
      <c r="DL262" s="8"/>
      <c r="DM262" s="8"/>
      <c r="DN262" s="61">
        <f t="shared" si="579"/>
        <v>0</v>
      </c>
      <c r="DO262" s="8"/>
      <c r="DP262" s="8"/>
      <c r="DQ262" s="8"/>
      <c r="DR262" s="61">
        <f t="shared" si="593"/>
        <v>0</v>
      </c>
      <c r="DS262" s="8"/>
      <c r="DT262" s="8"/>
      <c r="DU262" s="8"/>
      <c r="DV262" s="8"/>
      <c r="DW262" s="61">
        <f t="shared" si="538"/>
        <v>0</v>
      </c>
      <c r="DX262" s="8"/>
      <c r="DY262" s="8"/>
      <c r="DZ262" s="8"/>
      <c r="EA262" s="8"/>
      <c r="EB262" s="8"/>
      <c r="EC262" s="8"/>
      <c r="ED262" s="8"/>
      <c r="EE262" s="61">
        <f t="shared" si="594"/>
        <v>0</v>
      </c>
      <c r="EF262" s="8"/>
      <c r="EG262" s="8"/>
      <c r="EH262" s="8"/>
      <c r="EI262" s="8"/>
      <c r="EJ262" s="8"/>
      <c r="EK262" s="8"/>
      <c r="EL262" s="61">
        <f t="shared" si="558"/>
        <v>0</v>
      </c>
      <c r="EM262" s="8"/>
      <c r="EN262" s="8"/>
      <c r="EO262" s="61">
        <f t="shared" si="539"/>
        <v>0</v>
      </c>
      <c r="EP262" s="8"/>
      <c r="EQ262" s="8"/>
      <c r="ER262" s="8"/>
      <c r="ES262" s="8"/>
      <c r="ET262" s="8"/>
      <c r="EU262" s="61">
        <f t="shared" si="559"/>
        <v>0</v>
      </c>
      <c r="EV262" s="8"/>
      <c r="EW262" s="8"/>
      <c r="EX262" s="8"/>
      <c r="EY262" s="8"/>
      <c r="EZ262" s="8"/>
      <c r="FA262" s="8"/>
      <c r="FB262" s="8">
        <v>2580000</v>
      </c>
      <c r="FC262" s="8"/>
      <c r="FD262" s="8"/>
      <c r="FE262" s="8"/>
      <c r="FF262" s="8"/>
      <c r="FG262" s="8"/>
      <c r="FH262" s="8"/>
      <c r="FI262" s="8"/>
      <c r="FJ262" s="8"/>
      <c r="FK262" s="61">
        <f t="shared" si="560"/>
        <v>0</v>
      </c>
      <c r="FL262" s="8"/>
      <c r="FM262" s="8"/>
      <c r="FN262" s="61">
        <f t="shared" si="561"/>
        <v>0</v>
      </c>
      <c r="FO262" s="8"/>
      <c r="FP262" s="8"/>
      <c r="FQ262" s="25">
        <f t="shared" si="630"/>
        <v>0</v>
      </c>
      <c r="FR262" s="8"/>
      <c r="FS262" s="186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25">
        <f t="shared" si="631"/>
        <v>0</v>
      </c>
      <c r="GH262" s="25">
        <f t="shared" si="602"/>
        <v>0</v>
      </c>
      <c r="GI262" s="25">
        <f t="shared" si="603"/>
        <v>0</v>
      </c>
      <c r="GJ262" s="25">
        <f t="shared" si="671"/>
        <v>0</v>
      </c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221"/>
      <c r="HV262" s="239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  <c r="IV262" s="54"/>
    </row>
    <row r="263" spans="1:256" s="37" customFormat="1" ht="15.95" hidden="1" customHeight="1">
      <c r="A263" s="46"/>
      <c r="B263" s="46">
        <v>9117</v>
      </c>
      <c r="C263" s="49" t="s">
        <v>553</v>
      </c>
      <c r="D263" s="57">
        <f t="shared" si="580"/>
        <v>0</v>
      </c>
      <c r="E263" s="82">
        <f t="shared" si="562"/>
        <v>0</v>
      </c>
      <c r="F263" s="61">
        <f t="shared" si="581"/>
        <v>0</v>
      </c>
      <c r="G263" s="61">
        <f t="shared" si="582"/>
        <v>0</v>
      </c>
      <c r="H263" s="61">
        <f t="shared" si="595"/>
        <v>0</v>
      </c>
      <c r="I263" s="61">
        <f t="shared" si="595"/>
        <v>0</v>
      </c>
      <c r="J263" s="61">
        <f t="shared" si="583"/>
        <v>0</v>
      </c>
      <c r="K263" s="82">
        <f t="shared" si="563"/>
        <v>0</v>
      </c>
      <c r="L263" s="82">
        <f t="shared" si="564"/>
        <v>0</v>
      </c>
      <c r="M263" s="60">
        <f t="shared" si="537"/>
        <v>0</v>
      </c>
      <c r="N263" s="53">
        <f t="shared" si="565"/>
        <v>0</v>
      </c>
      <c r="O263" s="25">
        <f t="shared" si="600"/>
        <v>0</v>
      </c>
      <c r="P263" s="25">
        <f t="shared" si="660"/>
        <v>0</v>
      </c>
      <c r="Q263" s="25">
        <f t="shared" si="661"/>
        <v>0</v>
      </c>
      <c r="R263" s="25">
        <f t="shared" si="661"/>
        <v>0</v>
      </c>
      <c r="S263" s="25">
        <f t="shared" si="662"/>
        <v>0</v>
      </c>
      <c r="T263" s="25">
        <f t="shared" si="663"/>
        <v>0</v>
      </c>
      <c r="U263" s="25">
        <f t="shared" si="664"/>
        <v>0</v>
      </c>
      <c r="V263" s="25">
        <f t="shared" si="665"/>
        <v>0</v>
      </c>
      <c r="W263" s="25">
        <f t="shared" si="666"/>
        <v>0</v>
      </c>
      <c r="X263" s="25">
        <f t="shared" si="667"/>
        <v>0</v>
      </c>
      <c r="Y263" s="25">
        <f t="shared" si="668"/>
        <v>0</v>
      </c>
      <c r="Z263" s="25">
        <f t="shared" si="669"/>
        <v>0</v>
      </c>
      <c r="AA263" s="25">
        <f t="shared" si="669"/>
        <v>0</v>
      </c>
      <c r="AB263" s="25">
        <f t="shared" si="601"/>
        <v>0</v>
      </c>
      <c r="AC263" s="9">
        <f t="shared" si="601"/>
        <v>0</v>
      </c>
      <c r="AD263" s="25">
        <f t="shared" si="670"/>
        <v>0</v>
      </c>
      <c r="AE263" s="53">
        <f t="shared" si="566"/>
        <v>0</v>
      </c>
      <c r="AF263" s="61">
        <f t="shared" si="584"/>
        <v>0</v>
      </c>
      <c r="AG263" s="61">
        <f t="shared" si="585"/>
        <v>0</v>
      </c>
      <c r="AH263" s="53">
        <f t="shared" si="596"/>
        <v>0</v>
      </c>
      <c r="AI263" s="132">
        <f t="shared" si="557"/>
        <v>0</v>
      </c>
      <c r="AJ263" s="82">
        <f t="shared" si="567"/>
        <v>0</v>
      </c>
      <c r="AK263" s="82">
        <f t="shared" si="568"/>
        <v>0</v>
      </c>
      <c r="AL263" s="82">
        <f t="shared" si="569"/>
        <v>0</v>
      </c>
      <c r="AM263" s="82">
        <f t="shared" si="570"/>
        <v>0</v>
      </c>
      <c r="AN263" s="82">
        <f t="shared" si="571"/>
        <v>0</v>
      </c>
      <c r="AO263" s="82">
        <f t="shared" si="572"/>
        <v>0</v>
      </c>
      <c r="AP263" s="82">
        <f t="shared" si="573"/>
        <v>0</v>
      </c>
      <c r="AQ263" s="12">
        <f t="shared" si="597"/>
        <v>0</v>
      </c>
      <c r="AR263" s="30">
        <f t="shared" si="598"/>
        <v>0</v>
      </c>
      <c r="AS263" s="8"/>
      <c r="AT263" s="8"/>
      <c r="AU263" s="8"/>
      <c r="AV263" s="8"/>
      <c r="AW263" s="8"/>
      <c r="AX263" s="8"/>
      <c r="AY263" s="8"/>
      <c r="AZ263" s="8"/>
      <c r="BA263" s="8"/>
      <c r="BB263" s="30">
        <f t="shared" si="599"/>
        <v>0</v>
      </c>
      <c r="BC263" s="8"/>
      <c r="BD263" s="8"/>
      <c r="BE263" s="8"/>
      <c r="BF263" s="30">
        <f t="shared" si="574"/>
        <v>0</v>
      </c>
      <c r="BG263" s="8"/>
      <c r="BH263" s="8"/>
      <c r="BI263" s="8"/>
      <c r="BJ263" s="8"/>
      <c r="BK263" s="8"/>
      <c r="BL263" s="8"/>
      <c r="BM263" s="61">
        <f t="shared" si="586"/>
        <v>0</v>
      </c>
      <c r="BN263" s="8"/>
      <c r="BO263" s="8"/>
      <c r="BP263" s="8"/>
      <c r="BQ263" s="8"/>
      <c r="BR263" s="8"/>
      <c r="BS263" s="8"/>
      <c r="BT263" s="61">
        <f t="shared" si="587"/>
        <v>0</v>
      </c>
      <c r="BU263" s="8"/>
      <c r="BV263" s="8"/>
      <c r="BW263" s="61">
        <f t="shared" si="588"/>
        <v>0</v>
      </c>
      <c r="BX263" s="8"/>
      <c r="BY263" s="8"/>
      <c r="BZ263" s="8"/>
      <c r="CA263" s="8"/>
      <c r="CB263" s="61">
        <f t="shared" si="589"/>
        <v>0</v>
      </c>
      <c r="CC263" s="8"/>
      <c r="CD263" s="8"/>
      <c r="CE263" s="8"/>
      <c r="CF263" s="8"/>
      <c r="CG263" s="61">
        <f t="shared" si="590"/>
        <v>0</v>
      </c>
      <c r="CH263" s="8"/>
      <c r="CI263" s="8"/>
      <c r="CJ263" s="8"/>
      <c r="CK263" s="8"/>
      <c r="CL263" s="61">
        <f t="shared" si="591"/>
        <v>0</v>
      </c>
      <c r="CM263" s="8"/>
      <c r="CN263" s="8"/>
      <c r="CO263" s="8"/>
      <c r="CP263" s="8"/>
      <c r="CQ263" s="8"/>
      <c r="CR263" s="61">
        <f t="shared" si="592"/>
        <v>0</v>
      </c>
      <c r="CS263" s="8"/>
      <c r="CT263" s="8"/>
      <c r="CU263" s="8"/>
      <c r="CV263" s="8"/>
      <c r="CW263" s="61">
        <f t="shared" si="575"/>
        <v>0</v>
      </c>
      <c r="CX263" s="8"/>
      <c r="CY263" s="8"/>
      <c r="CZ263" s="8"/>
      <c r="DA263" s="8"/>
      <c r="DB263" s="61">
        <f t="shared" si="576"/>
        <v>0</v>
      </c>
      <c r="DC263" s="8"/>
      <c r="DD263" s="8"/>
      <c r="DE263" s="8"/>
      <c r="DF263" s="61">
        <f t="shared" si="577"/>
        <v>0</v>
      </c>
      <c r="DG263" s="8"/>
      <c r="DH263" s="8"/>
      <c r="DI263" s="8"/>
      <c r="DJ263" s="61">
        <f t="shared" si="578"/>
        <v>0</v>
      </c>
      <c r="DK263" s="8"/>
      <c r="DL263" s="8"/>
      <c r="DM263" s="8"/>
      <c r="DN263" s="61">
        <f t="shared" si="579"/>
        <v>0</v>
      </c>
      <c r="DO263" s="8"/>
      <c r="DP263" s="8"/>
      <c r="DQ263" s="8"/>
      <c r="DR263" s="61">
        <f t="shared" si="593"/>
        <v>0</v>
      </c>
      <c r="DS263" s="8"/>
      <c r="DT263" s="8"/>
      <c r="DU263" s="8"/>
      <c r="DV263" s="8"/>
      <c r="DW263" s="61">
        <f t="shared" si="538"/>
        <v>0</v>
      </c>
      <c r="DX263" s="8"/>
      <c r="DY263" s="8"/>
      <c r="DZ263" s="8"/>
      <c r="EA263" s="8"/>
      <c r="EB263" s="8"/>
      <c r="EC263" s="8"/>
      <c r="ED263" s="8"/>
      <c r="EE263" s="61">
        <f t="shared" si="594"/>
        <v>0</v>
      </c>
      <c r="EF263" s="8"/>
      <c r="EG263" s="8"/>
      <c r="EH263" s="8"/>
      <c r="EI263" s="8"/>
      <c r="EJ263" s="8"/>
      <c r="EK263" s="8"/>
      <c r="EL263" s="61">
        <f t="shared" si="558"/>
        <v>0</v>
      </c>
      <c r="EM263" s="8"/>
      <c r="EN263" s="8"/>
      <c r="EO263" s="61">
        <f t="shared" si="539"/>
        <v>0</v>
      </c>
      <c r="EP263" s="8"/>
      <c r="EQ263" s="8"/>
      <c r="ER263" s="8"/>
      <c r="ES263" s="8"/>
      <c r="ET263" s="8"/>
      <c r="EU263" s="61">
        <f t="shared" si="559"/>
        <v>0</v>
      </c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61">
        <f t="shared" si="560"/>
        <v>0</v>
      </c>
      <c r="FL263" s="8"/>
      <c r="FM263" s="8"/>
      <c r="FN263" s="61">
        <f t="shared" si="561"/>
        <v>0</v>
      </c>
      <c r="FO263" s="8"/>
      <c r="FP263" s="8"/>
      <c r="FQ263" s="25">
        <f t="shared" si="630"/>
        <v>0</v>
      </c>
      <c r="FR263" s="8"/>
      <c r="FS263" s="186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25">
        <f t="shared" si="631"/>
        <v>0</v>
      </c>
      <c r="GH263" s="25">
        <f t="shared" si="602"/>
        <v>0</v>
      </c>
      <c r="GI263" s="25">
        <f t="shared" si="603"/>
        <v>0</v>
      </c>
      <c r="GJ263" s="25">
        <f t="shared" si="671"/>
        <v>0</v>
      </c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221"/>
      <c r="HV263" s="239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</row>
    <row r="264" spans="1:256" s="37" customFormat="1" ht="15.95" hidden="1" customHeight="1">
      <c r="A264" s="46"/>
      <c r="B264" s="46">
        <v>9118</v>
      </c>
      <c r="C264" s="49" t="s">
        <v>554</v>
      </c>
      <c r="D264" s="57">
        <f t="shared" si="580"/>
        <v>0</v>
      </c>
      <c r="E264" s="82">
        <f t="shared" si="562"/>
        <v>0</v>
      </c>
      <c r="F264" s="61">
        <f t="shared" si="581"/>
        <v>0</v>
      </c>
      <c r="G264" s="61">
        <f t="shared" si="582"/>
        <v>0</v>
      </c>
      <c r="H264" s="61">
        <f t="shared" si="595"/>
        <v>0</v>
      </c>
      <c r="I264" s="61">
        <f t="shared" si="595"/>
        <v>0</v>
      </c>
      <c r="J264" s="61">
        <f t="shared" si="583"/>
        <v>0</v>
      </c>
      <c r="K264" s="82">
        <f t="shared" si="563"/>
        <v>0</v>
      </c>
      <c r="L264" s="82">
        <f t="shared" si="564"/>
        <v>0</v>
      </c>
      <c r="M264" s="60">
        <f t="shared" si="537"/>
        <v>0</v>
      </c>
      <c r="N264" s="53">
        <f t="shared" si="565"/>
        <v>0</v>
      </c>
      <c r="O264" s="25">
        <f t="shared" si="600"/>
        <v>0</v>
      </c>
      <c r="P264" s="25">
        <f t="shared" si="660"/>
        <v>0</v>
      </c>
      <c r="Q264" s="25">
        <f t="shared" si="661"/>
        <v>0</v>
      </c>
      <c r="R264" s="25">
        <f t="shared" si="661"/>
        <v>0</v>
      </c>
      <c r="S264" s="25">
        <f t="shared" si="662"/>
        <v>0</v>
      </c>
      <c r="T264" s="25">
        <f t="shared" si="663"/>
        <v>0</v>
      </c>
      <c r="U264" s="25">
        <f t="shared" si="664"/>
        <v>0</v>
      </c>
      <c r="V264" s="25">
        <f t="shared" si="665"/>
        <v>0</v>
      </c>
      <c r="W264" s="25">
        <f t="shared" si="666"/>
        <v>0</v>
      </c>
      <c r="X264" s="25">
        <f t="shared" si="667"/>
        <v>0</v>
      </c>
      <c r="Y264" s="25">
        <f t="shared" si="668"/>
        <v>0</v>
      </c>
      <c r="Z264" s="25">
        <f t="shared" si="669"/>
        <v>0</v>
      </c>
      <c r="AA264" s="25">
        <f t="shared" si="669"/>
        <v>0</v>
      </c>
      <c r="AB264" s="25">
        <f t="shared" si="601"/>
        <v>0</v>
      </c>
      <c r="AC264" s="9">
        <f t="shared" si="601"/>
        <v>0</v>
      </c>
      <c r="AD264" s="25">
        <f t="shared" si="670"/>
        <v>0</v>
      </c>
      <c r="AE264" s="53">
        <f t="shared" si="566"/>
        <v>0</v>
      </c>
      <c r="AF264" s="61">
        <f t="shared" si="584"/>
        <v>0</v>
      </c>
      <c r="AG264" s="61">
        <f t="shared" si="585"/>
        <v>0</v>
      </c>
      <c r="AH264" s="53">
        <f t="shared" si="596"/>
        <v>0</v>
      </c>
      <c r="AI264" s="132">
        <f t="shared" si="557"/>
        <v>0</v>
      </c>
      <c r="AJ264" s="82">
        <f t="shared" si="567"/>
        <v>0</v>
      </c>
      <c r="AK264" s="82">
        <f t="shared" si="568"/>
        <v>0</v>
      </c>
      <c r="AL264" s="82">
        <f t="shared" si="569"/>
        <v>0</v>
      </c>
      <c r="AM264" s="82">
        <f t="shared" si="570"/>
        <v>0</v>
      </c>
      <c r="AN264" s="82">
        <f t="shared" si="571"/>
        <v>0</v>
      </c>
      <c r="AO264" s="82">
        <f t="shared" si="572"/>
        <v>0</v>
      </c>
      <c r="AP264" s="82">
        <f t="shared" si="573"/>
        <v>0</v>
      </c>
      <c r="AQ264" s="12">
        <f t="shared" si="597"/>
        <v>0</v>
      </c>
      <c r="AR264" s="30">
        <f t="shared" si="598"/>
        <v>0</v>
      </c>
      <c r="AS264" s="8"/>
      <c r="AT264" s="8"/>
      <c r="AU264" s="8"/>
      <c r="AV264" s="8"/>
      <c r="AW264" s="8"/>
      <c r="AX264" s="8"/>
      <c r="AY264" s="8"/>
      <c r="AZ264" s="8"/>
      <c r="BA264" s="8"/>
      <c r="BB264" s="30">
        <f t="shared" si="599"/>
        <v>0</v>
      </c>
      <c r="BC264" s="8"/>
      <c r="BD264" s="8"/>
      <c r="BE264" s="8"/>
      <c r="BF264" s="30">
        <f t="shared" si="574"/>
        <v>0</v>
      </c>
      <c r="BG264" s="8"/>
      <c r="BH264" s="8"/>
      <c r="BI264" s="8"/>
      <c r="BJ264" s="8"/>
      <c r="BK264" s="8"/>
      <c r="BL264" s="8"/>
      <c r="BM264" s="61">
        <f t="shared" si="586"/>
        <v>0</v>
      </c>
      <c r="BN264" s="8"/>
      <c r="BO264" s="8"/>
      <c r="BP264" s="8"/>
      <c r="BQ264" s="8"/>
      <c r="BR264" s="8"/>
      <c r="BS264" s="8"/>
      <c r="BT264" s="61">
        <f t="shared" si="587"/>
        <v>0</v>
      </c>
      <c r="BU264" s="8"/>
      <c r="BV264" s="8"/>
      <c r="BW264" s="61">
        <f t="shared" si="588"/>
        <v>0</v>
      </c>
      <c r="BX264" s="8"/>
      <c r="BY264" s="8"/>
      <c r="BZ264" s="8"/>
      <c r="CA264" s="8"/>
      <c r="CB264" s="61">
        <f t="shared" si="589"/>
        <v>0</v>
      </c>
      <c r="CC264" s="8"/>
      <c r="CD264" s="8"/>
      <c r="CE264" s="8"/>
      <c r="CF264" s="8"/>
      <c r="CG264" s="61">
        <f t="shared" si="590"/>
        <v>0</v>
      </c>
      <c r="CH264" s="8"/>
      <c r="CI264" s="8"/>
      <c r="CJ264" s="8"/>
      <c r="CK264" s="8"/>
      <c r="CL264" s="61">
        <f t="shared" si="591"/>
        <v>0</v>
      </c>
      <c r="CM264" s="8"/>
      <c r="CN264" s="8"/>
      <c r="CO264" s="8"/>
      <c r="CP264" s="8"/>
      <c r="CQ264" s="8"/>
      <c r="CR264" s="61">
        <f t="shared" si="592"/>
        <v>0</v>
      </c>
      <c r="CS264" s="8"/>
      <c r="CT264" s="8"/>
      <c r="CU264" s="8"/>
      <c r="CV264" s="8"/>
      <c r="CW264" s="61">
        <f t="shared" si="575"/>
        <v>0</v>
      </c>
      <c r="CX264" s="8"/>
      <c r="CY264" s="8"/>
      <c r="CZ264" s="8"/>
      <c r="DA264" s="8"/>
      <c r="DB264" s="61">
        <f t="shared" si="576"/>
        <v>0</v>
      </c>
      <c r="DC264" s="8"/>
      <c r="DD264" s="8"/>
      <c r="DE264" s="8"/>
      <c r="DF264" s="61">
        <f t="shared" si="577"/>
        <v>0</v>
      </c>
      <c r="DG264" s="8"/>
      <c r="DH264" s="8"/>
      <c r="DI264" s="8"/>
      <c r="DJ264" s="61">
        <f t="shared" si="578"/>
        <v>0</v>
      </c>
      <c r="DK264" s="8"/>
      <c r="DL264" s="8"/>
      <c r="DM264" s="8"/>
      <c r="DN264" s="61">
        <f t="shared" si="579"/>
        <v>0</v>
      </c>
      <c r="DO264" s="8"/>
      <c r="DP264" s="8"/>
      <c r="DQ264" s="8"/>
      <c r="DR264" s="61">
        <f t="shared" si="593"/>
        <v>0</v>
      </c>
      <c r="DS264" s="8"/>
      <c r="DT264" s="8"/>
      <c r="DU264" s="8"/>
      <c r="DV264" s="8"/>
      <c r="DW264" s="61">
        <f t="shared" si="538"/>
        <v>0</v>
      </c>
      <c r="DX264" s="8"/>
      <c r="DY264" s="8"/>
      <c r="DZ264" s="8"/>
      <c r="EA264" s="8"/>
      <c r="EB264" s="8"/>
      <c r="EC264" s="8"/>
      <c r="ED264" s="8"/>
      <c r="EE264" s="61">
        <f t="shared" si="594"/>
        <v>0</v>
      </c>
      <c r="EF264" s="8"/>
      <c r="EG264" s="8"/>
      <c r="EH264" s="8"/>
      <c r="EI264" s="8"/>
      <c r="EJ264" s="8"/>
      <c r="EK264" s="8"/>
      <c r="EL264" s="61">
        <f t="shared" si="558"/>
        <v>0</v>
      </c>
      <c r="EM264" s="8"/>
      <c r="EN264" s="8"/>
      <c r="EO264" s="61">
        <f t="shared" si="539"/>
        <v>0</v>
      </c>
      <c r="EP264" s="8"/>
      <c r="EQ264" s="8"/>
      <c r="ER264" s="8"/>
      <c r="ES264" s="8"/>
      <c r="ET264" s="8"/>
      <c r="EU264" s="61">
        <f t="shared" si="559"/>
        <v>0</v>
      </c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61">
        <f t="shared" si="560"/>
        <v>0</v>
      </c>
      <c r="FL264" s="8"/>
      <c r="FM264" s="8"/>
      <c r="FN264" s="61">
        <f t="shared" si="561"/>
        <v>0</v>
      </c>
      <c r="FO264" s="8"/>
      <c r="FP264" s="8"/>
      <c r="FQ264" s="25">
        <f t="shared" si="630"/>
        <v>0</v>
      </c>
      <c r="FR264" s="8"/>
      <c r="FS264" s="186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25">
        <f t="shared" si="631"/>
        <v>0</v>
      </c>
      <c r="GH264" s="25">
        <f t="shared" si="602"/>
        <v>0</v>
      </c>
      <c r="GI264" s="25">
        <f t="shared" si="603"/>
        <v>0</v>
      </c>
      <c r="GJ264" s="25">
        <f t="shared" si="671"/>
        <v>0</v>
      </c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221"/>
      <c r="HV264" s="239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</row>
    <row r="265" spans="1:256" s="37" customFormat="1" ht="15.95" hidden="1" customHeight="1">
      <c r="A265" s="46"/>
      <c r="B265" s="46">
        <v>9121</v>
      </c>
      <c r="C265" s="49" t="s">
        <v>429</v>
      </c>
      <c r="D265" s="57">
        <f t="shared" si="580"/>
        <v>0</v>
      </c>
      <c r="E265" s="82">
        <f t="shared" si="562"/>
        <v>0</v>
      </c>
      <c r="F265" s="61">
        <f t="shared" si="581"/>
        <v>0</v>
      </c>
      <c r="G265" s="61">
        <f t="shared" si="582"/>
        <v>0</v>
      </c>
      <c r="H265" s="61">
        <f t="shared" si="595"/>
        <v>0</v>
      </c>
      <c r="I265" s="61">
        <f t="shared" si="595"/>
        <v>0</v>
      </c>
      <c r="J265" s="61">
        <f t="shared" si="583"/>
        <v>0</v>
      </c>
      <c r="K265" s="82">
        <f t="shared" si="563"/>
        <v>0</v>
      </c>
      <c r="L265" s="82">
        <f t="shared" si="564"/>
        <v>0</v>
      </c>
      <c r="M265" s="60">
        <f t="shared" si="537"/>
        <v>0</v>
      </c>
      <c r="N265" s="53">
        <f t="shared" si="565"/>
        <v>0</v>
      </c>
      <c r="O265" s="25">
        <f t="shared" si="600"/>
        <v>0</v>
      </c>
      <c r="P265" s="25">
        <f t="shared" si="660"/>
        <v>0</v>
      </c>
      <c r="Q265" s="25">
        <f t="shared" si="661"/>
        <v>0</v>
      </c>
      <c r="R265" s="25">
        <f t="shared" si="661"/>
        <v>0</v>
      </c>
      <c r="S265" s="25">
        <f t="shared" si="662"/>
        <v>0</v>
      </c>
      <c r="T265" s="25">
        <f t="shared" si="663"/>
        <v>0</v>
      </c>
      <c r="U265" s="25">
        <f t="shared" si="664"/>
        <v>0</v>
      </c>
      <c r="V265" s="25">
        <f t="shared" si="665"/>
        <v>0</v>
      </c>
      <c r="W265" s="25">
        <f t="shared" si="666"/>
        <v>0</v>
      </c>
      <c r="X265" s="25">
        <f t="shared" si="667"/>
        <v>0</v>
      </c>
      <c r="Y265" s="25">
        <f t="shared" si="668"/>
        <v>0</v>
      </c>
      <c r="Z265" s="25">
        <f t="shared" si="669"/>
        <v>0</v>
      </c>
      <c r="AA265" s="25">
        <f t="shared" si="669"/>
        <v>0</v>
      </c>
      <c r="AB265" s="25">
        <f t="shared" si="601"/>
        <v>0</v>
      </c>
      <c r="AC265" s="9">
        <f t="shared" si="601"/>
        <v>0</v>
      </c>
      <c r="AD265" s="25">
        <f t="shared" si="670"/>
        <v>0</v>
      </c>
      <c r="AE265" s="53">
        <f t="shared" si="566"/>
        <v>0</v>
      </c>
      <c r="AF265" s="61">
        <f t="shared" si="584"/>
        <v>0</v>
      </c>
      <c r="AG265" s="61">
        <f t="shared" si="585"/>
        <v>0</v>
      </c>
      <c r="AH265" s="53">
        <f t="shared" si="596"/>
        <v>0</v>
      </c>
      <c r="AI265" s="132">
        <f t="shared" si="557"/>
        <v>0</v>
      </c>
      <c r="AJ265" s="82">
        <f t="shared" si="567"/>
        <v>0</v>
      </c>
      <c r="AK265" s="82">
        <f t="shared" si="568"/>
        <v>0</v>
      </c>
      <c r="AL265" s="82">
        <f t="shared" si="569"/>
        <v>0</v>
      </c>
      <c r="AM265" s="82">
        <f t="shared" si="570"/>
        <v>0</v>
      </c>
      <c r="AN265" s="82">
        <f t="shared" si="571"/>
        <v>0</v>
      </c>
      <c r="AO265" s="82">
        <f t="shared" si="572"/>
        <v>0</v>
      </c>
      <c r="AP265" s="82">
        <f t="shared" si="573"/>
        <v>0</v>
      </c>
      <c r="AQ265" s="12">
        <f t="shared" si="597"/>
        <v>0</v>
      </c>
      <c r="AR265" s="30">
        <f t="shared" si="598"/>
        <v>0</v>
      </c>
      <c r="AS265" s="8"/>
      <c r="AT265" s="8"/>
      <c r="AU265" s="8"/>
      <c r="AV265" s="8"/>
      <c r="AW265" s="8"/>
      <c r="AX265" s="8"/>
      <c r="AY265" s="8"/>
      <c r="AZ265" s="8"/>
      <c r="BA265" s="8"/>
      <c r="BB265" s="30">
        <f t="shared" si="599"/>
        <v>0</v>
      </c>
      <c r="BC265" s="8"/>
      <c r="BD265" s="8"/>
      <c r="BE265" s="8"/>
      <c r="BF265" s="30">
        <f t="shared" si="574"/>
        <v>0</v>
      </c>
      <c r="BG265" s="8"/>
      <c r="BH265" s="8"/>
      <c r="BI265" s="8"/>
      <c r="BJ265" s="8"/>
      <c r="BK265" s="8"/>
      <c r="BL265" s="8"/>
      <c r="BM265" s="61">
        <f t="shared" si="586"/>
        <v>0</v>
      </c>
      <c r="BN265" s="8"/>
      <c r="BO265" s="8"/>
      <c r="BP265" s="8"/>
      <c r="BQ265" s="8"/>
      <c r="BR265" s="8"/>
      <c r="BS265" s="8"/>
      <c r="BT265" s="61">
        <f t="shared" si="587"/>
        <v>0</v>
      </c>
      <c r="BU265" s="8"/>
      <c r="BV265" s="8"/>
      <c r="BW265" s="61">
        <f t="shared" si="588"/>
        <v>0</v>
      </c>
      <c r="BX265" s="8"/>
      <c r="BY265" s="8"/>
      <c r="BZ265" s="8"/>
      <c r="CA265" s="8"/>
      <c r="CB265" s="61">
        <f t="shared" si="589"/>
        <v>0</v>
      </c>
      <c r="CC265" s="8"/>
      <c r="CD265" s="8"/>
      <c r="CE265" s="8"/>
      <c r="CF265" s="8"/>
      <c r="CG265" s="61">
        <f t="shared" si="590"/>
        <v>0</v>
      </c>
      <c r="CH265" s="8"/>
      <c r="CI265" s="8"/>
      <c r="CJ265" s="8"/>
      <c r="CK265" s="8"/>
      <c r="CL265" s="61">
        <f t="shared" si="591"/>
        <v>0</v>
      </c>
      <c r="CM265" s="8"/>
      <c r="CN265" s="8"/>
      <c r="CO265" s="8"/>
      <c r="CP265" s="8"/>
      <c r="CQ265" s="8"/>
      <c r="CR265" s="61">
        <f t="shared" si="592"/>
        <v>0</v>
      </c>
      <c r="CS265" s="8"/>
      <c r="CT265" s="8"/>
      <c r="CU265" s="8"/>
      <c r="CV265" s="8"/>
      <c r="CW265" s="61">
        <f t="shared" si="575"/>
        <v>0</v>
      </c>
      <c r="CX265" s="8"/>
      <c r="CY265" s="8"/>
      <c r="CZ265" s="8"/>
      <c r="DA265" s="8"/>
      <c r="DB265" s="61">
        <f t="shared" si="576"/>
        <v>0</v>
      </c>
      <c r="DC265" s="8"/>
      <c r="DD265" s="8"/>
      <c r="DE265" s="8"/>
      <c r="DF265" s="61">
        <f t="shared" si="577"/>
        <v>0</v>
      </c>
      <c r="DG265" s="8"/>
      <c r="DH265" s="8"/>
      <c r="DI265" s="8"/>
      <c r="DJ265" s="61">
        <f t="shared" si="578"/>
        <v>0</v>
      </c>
      <c r="DK265" s="8"/>
      <c r="DL265" s="8"/>
      <c r="DM265" s="8"/>
      <c r="DN265" s="61">
        <f t="shared" si="579"/>
        <v>0</v>
      </c>
      <c r="DO265" s="8"/>
      <c r="DP265" s="8"/>
      <c r="DQ265" s="8"/>
      <c r="DR265" s="61">
        <f t="shared" si="593"/>
        <v>0</v>
      </c>
      <c r="DS265" s="8"/>
      <c r="DT265" s="8"/>
      <c r="DU265" s="8"/>
      <c r="DV265" s="8"/>
      <c r="DW265" s="61">
        <f t="shared" si="538"/>
        <v>0</v>
      </c>
      <c r="DX265" s="8"/>
      <c r="DY265" s="8"/>
      <c r="DZ265" s="8"/>
      <c r="EA265" s="8"/>
      <c r="EB265" s="8"/>
      <c r="EC265" s="8"/>
      <c r="ED265" s="8"/>
      <c r="EE265" s="61">
        <f t="shared" si="594"/>
        <v>0</v>
      </c>
      <c r="EF265" s="8"/>
      <c r="EG265" s="8"/>
      <c r="EH265" s="8"/>
      <c r="EI265" s="8"/>
      <c r="EJ265" s="8"/>
      <c r="EK265" s="8"/>
      <c r="EL265" s="61">
        <f t="shared" si="558"/>
        <v>0</v>
      </c>
      <c r="EM265" s="8"/>
      <c r="EN265" s="8"/>
      <c r="EO265" s="61">
        <f t="shared" si="539"/>
        <v>0</v>
      </c>
      <c r="EP265" s="8"/>
      <c r="EQ265" s="8"/>
      <c r="ER265" s="8"/>
      <c r="ES265" s="8"/>
      <c r="ET265" s="8"/>
      <c r="EU265" s="61">
        <f t="shared" si="559"/>
        <v>0</v>
      </c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61">
        <f t="shared" si="560"/>
        <v>0</v>
      </c>
      <c r="FL265" s="8"/>
      <c r="FM265" s="8"/>
      <c r="FN265" s="61">
        <f t="shared" si="561"/>
        <v>0</v>
      </c>
      <c r="FO265" s="8"/>
      <c r="FP265" s="8"/>
      <c r="FQ265" s="25">
        <f t="shared" si="630"/>
        <v>0</v>
      </c>
      <c r="FR265" s="8"/>
      <c r="FS265" s="186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25">
        <f t="shared" si="631"/>
        <v>0</v>
      </c>
      <c r="GH265" s="25">
        <f t="shared" si="602"/>
        <v>0</v>
      </c>
      <c r="GI265" s="25">
        <f t="shared" si="603"/>
        <v>0</v>
      </c>
      <c r="GJ265" s="25">
        <f t="shared" si="671"/>
        <v>0</v>
      </c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221"/>
      <c r="HV265" s="239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</row>
    <row r="266" spans="1:256" s="37" customFormat="1" ht="15.95" hidden="1" customHeight="1">
      <c r="A266" s="46"/>
      <c r="B266" s="46">
        <v>9122</v>
      </c>
      <c r="C266" s="49" t="s">
        <v>555</v>
      </c>
      <c r="D266" s="57">
        <f t="shared" si="580"/>
        <v>0</v>
      </c>
      <c r="E266" s="82">
        <f t="shared" si="562"/>
        <v>0</v>
      </c>
      <c r="F266" s="61">
        <f t="shared" si="581"/>
        <v>0</v>
      </c>
      <c r="G266" s="61">
        <f t="shared" si="582"/>
        <v>0</v>
      </c>
      <c r="H266" s="61">
        <f t="shared" si="595"/>
        <v>0</v>
      </c>
      <c r="I266" s="61">
        <f t="shared" si="595"/>
        <v>0</v>
      </c>
      <c r="J266" s="61">
        <f t="shared" si="583"/>
        <v>0</v>
      </c>
      <c r="K266" s="82">
        <f t="shared" si="563"/>
        <v>0</v>
      </c>
      <c r="L266" s="82">
        <f t="shared" si="564"/>
        <v>0</v>
      </c>
      <c r="M266" s="60">
        <f t="shared" si="537"/>
        <v>0</v>
      </c>
      <c r="N266" s="53">
        <f t="shared" si="565"/>
        <v>0</v>
      </c>
      <c r="O266" s="25">
        <f t="shared" si="600"/>
        <v>0</v>
      </c>
      <c r="P266" s="25">
        <f t="shared" si="660"/>
        <v>0</v>
      </c>
      <c r="Q266" s="25">
        <f t="shared" si="661"/>
        <v>0</v>
      </c>
      <c r="R266" s="25">
        <f t="shared" si="661"/>
        <v>0</v>
      </c>
      <c r="S266" s="25">
        <f t="shared" si="662"/>
        <v>0</v>
      </c>
      <c r="T266" s="25">
        <f t="shared" si="663"/>
        <v>0</v>
      </c>
      <c r="U266" s="25">
        <f t="shared" si="664"/>
        <v>0</v>
      </c>
      <c r="V266" s="25">
        <f t="shared" si="665"/>
        <v>0</v>
      </c>
      <c r="W266" s="25">
        <f t="shared" si="666"/>
        <v>0</v>
      </c>
      <c r="X266" s="25">
        <f t="shared" si="667"/>
        <v>0</v>
      </c>
      <c r="Y266" s="25">
        <f t="shared" si="668"/>
        <v>0</v>
      </c>
      <c r="Z266" s="25">
        <f t="shared" si="669"/>
        <v>0</v>
      </c>
      <c r="AA266" s="25">
        <f t="shared" si="669"/>
        <v>0</v>
      </c>
      <c r="AB266" s="25">
        <f t="shared" si="601"/>
        <v>0</v>
      </c>
      <c r="AC266" s="9">
        <f t="shared" si="601"/>
        <v>0</v>
      </c>
      <c r="AD266" s="25">
        <f t="shared" si="670"/>
        <v>0</v>
      </c>
      <c r="AE266" s="53">
        <f t="shared" si="566"/>
        <v>0</v>
      </c>
      <c r="AF266" s="61">
        <f t="shared" si="584"/>
        <v>0</v>
      </c>
      <c r="AG266" s="61">
        <f t="shared" si="585"/>
        <v>0</v>
      </c>
      <c r="AH266" s="53">
        <f t="shared" si="596"/>
        <v>0</v>
      </c>
      <c r="AI266" s="132">
        <f t="shared" si="557"/>
        <v>0</v>
      </c>
      <c r="AJ266" s="82">
        <f t="shared" si="567"/>
        <v>0</v>
      </c>
      <c r="AK266" s="82">
        <f t="shared" si="568"/>
        <v>0</v>
      </c>
      <c r="AL266" s="82">
        <f t="shared" si="569"/>
        <v>0</v>
      </c>
      <c r="AM266" s="82">
        <f t="shared" si="570"/>
        <v>0</v>
      </c>
      <c r="AN266" s="82">
        <f t="shared" si="571"/>
        <v>0</v>
      </c>
      <c r="AO266" s="82">
        <f t="shared" si="572"/>
        <v>0</v>
      </c>
      <c r="AP266" s="82">
        <f t="shared" si="573"/>
        <v>0</v>
      </c>
      <c r="AQ266" s="12">
        <f t="shared" si="597"/>
        <v>0</v>
      </c>
      <c r="AR266" s="30">
        <f t="shared" si="598"/>
        <v>0</v>
      </c>
      <c r="AS266" s="8"/>
      <c r="AT266" s="8"/>
      <c r="AU266" s="8"/>
      <c r="AV266" s="8"/>
      <c r="AW266" s="8"/>
      <c r="AX266" s="8"/>
      <c r="AY266" s="8"/>
      <c r="AZ266" s="8"/>
      <c r="BA266" s="8"/>
      <c r="BB266" s="30">
        <f t="shared" si="599"/>
        <v>0</v>
      </c>
      <c r="BC266" s="8"/>
      <c r="BD266" s="8"/>
      <c r="BE266" s="8"/>
      <c r="BF266" s="30">
        <f t="shared" si="574"/>
        <v>0</v>
      </c>
      <c r="BG266" s="8"/>
      <c r="BH266" s="8"/>
      <c r="BI266" s="8"/>
      <c r="BJ266" s="8"/>
      <c r="BK266" s="8"/>
      <c r="BL266" s="8"/>
      <c r="BM266" s="61">
        <f t="shared" si="586"/>
        <v>0</v>
      </c>
      <c r="BN266" s="8"/>
      <c r="BO266" s="8"/>
      <c r="BP266" s="8"/>
      <c r="BQ266" s="8"/>
      <c r="BR266" s="8"/>
      <c r="BS266" s="8"/>
      <c r="BT266" s="61">
        <f t="shared" si="587"/>
        <v>0</v>
      </c>
      <c r="BU266" s="8"/>
      <c r="BV266" s="8"/>
      <c r="BW266" s="61">
        <f t="shared" si="588"/>
        <v>0</v>
      </c>
      <c r="BX266" s="8"/>
      <c r="BY266" s="8"/>
      <c r="BZ266" s="8"/>
      <c r="CA266" s="8"/>
      <c r="CB266" s="61">
        <f t="shared" si="589"/>
        <v>0</v>
      </c>
      <c r="CC266" s="8"/>
      <c r="CD266" s="8"/>
      <c r="CE266" s="8"/>
      <c r="CF266" s="8"/>
      <c r="CG266" s="61">
        <f t="shared" si="590"/>
        <v>0</v>
      </c>
      <c r="CH266" s="8"/>
      <c r="CI266" s="8"/>
      <c r="CJ266" s="8"/>
      <c r="CK266" s="8"/>
      <c r="CL266" s="61">
        <f t="shared" si="591"/>
        <v>0</v>
      </c>
      <c r="CM266" s="8"/>
      <c r="CN266" s="8"/>
      <c r="CO266" s="8"/>
      <c r="CP266" s="8"/>
      <c r="CQ266" s="8"/>
      <c r="CR266" s="61">
        <f t="shared" si="592"/>
        <v>0</v>
      </c>
      <c r="CS266" s="8"/>
      <c r="CT266" s="8"/>
      <c r="CU266" s="8"/>
      <c r="CV266" s="8"/>
      <c r="CW266" s="61">
        <f t="shared" si="575"/>
        <v>0</v>
      </c>
      <c r="CX266" s="8"/>
      <c r="CY266" s="8"/>
      <c r="CZ266" s="8"/>
      <c r="DA266" s="8"/>
      <c r="DB266" s="61">
        <f t="shared" si="576"/>
        <v>0</v>
      </c>
      <c r="DC266" s="8"/>
      <c r="DD266" s="8"/>
      <c r="DE266" s="8"/>
      <c r="DF266" s="61">
        <f t="shared" si="577"/>
        <v>0</v>
      </c>
      <c r="DG266" s="8"/>
      <c r="DH266" s="8"/>
      <c r="DI266" s="8"/>
      <c r="DJ266" s="61">
        <f t="shared" si="578"/>
        <v>0</v>
      </c>
      <c r="DK266" s="8"/>
      <c r="DL266" s="8"/>
      <c r="DM266" s="8"/>
      <c r="DN266" s="61">
        <f t="shared" si="579"/>
        <v>0</v>
      </c>
      <c r="DO266" s="8"/>
      <c r="DP266" s="8"/>
      <c r="DQ266" s="8"/>
      <c r="DR266" s="61">
        <f t="shared" si="593"/>
        <v>0</v>
      </c>
      <c r="DS266" s="8"/>
      <c r="DT266" s="8"/>
      <c r="DU266" s="8"/>
      <c r="DV266" s="8"/>
      <c r="DW266" s="61">
        <f t="shared" si="538"/>
        <v>0</v>
      </c>
      <c r="DX266" s="8"/>
      <c r="DY266" s="8"/>
      <c r="DZ266" s="8"/>
      <c r="EA266" s="8"/>
      <c r="EB266" s="8"/>
      <c r="EC266" s="8"/>
      <c r="ED266" s="8"/>
      <c r="EE266" s="61">
        <f t="shared" si="594"/>
        <v>0</v>
      </c>
      <c r="EF266" s="8"/>
      <c r="EG266" s="8"/>
      <c r="EH266" s="8"/>
      <c r="EI266" s="8"/>
      <c r="EJ266" s="8"/>
      <c r="EK266" s="8"/>
      <c r="EL266" s="61">
        <f t="shared" si="558"/>
        <v>0</v>
      </c>
      <c r="EM266" s="8"/>
      <c r="EN266" s="8"/>
      <c r="EO266" s="61">
        <f t="shared" si="539"/>
        <v>0</v>
      </c>
      <c r="EP266" s="8"/>
      <c r="EQ266" s="8"/>
      <c r="ER266" s="8"/>
      <c r="ES266" s="8"/>
      <c r="ET266" s="8"/>
      <c r="EU266" s="61">
        <f t="shared" si="559"/>
        <v>0</v>
      </c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61">
        <f t="shared" si="560"/>
        <v>0</v>
      </c>
      <c r="FL266" s="8"/>
      <c r="FM266" s="8"/>
      <c r="FN266" s="61">
        <f t="shared" si="561"/>
        <v>0</v>
      </c>
      <c r="FO266" s="8"/>
      <c r="FP266" s="8"/>
      <c r="FQ266" s="25">
        <f t="shared" si="630"/>
        <v>0</v>
      </c>
      <c r="FR266" s="8"/>
      <c r="FS266" s="186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25">
        <f t="shared" si="631"/>
        <v>0</v>
      </c>
      <c r="GH266" s="25">
        <f t="shared" si="602"/>
        <v>0</v>
      </c>
      <c r="GI266" s="25">
        <f t="shared" si="603"/>
        <v>0</v>
      </c>
      <c r="GJ266" s="25">
        <f t="shared" si="671"/>
        <v>0</v>
      </c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221"/>
      <c r="HV266" s="239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  <c r="IV266" s="54"/>
    </row>
    <row r="267" spans="1:256" s="37" customFormat="1" ht="15.95" hidden="1" customHeight="1">
      <c r="A267" s="46"/>
      <c r="B267" s="46">
        <v>9123</v>
      </c>
      <c r="C267" s="49" t="s">
        <v>453</v>
      </c>
      <c r="D267" s="57">
        <f t="shared" si="580"/>
        <v>0</v>
      </c>
      <c r="E267" s="82">
        <f t="shared" si="562"/>
        <v>0</v>
      </c>
      <c r="F267" s="61">
        <f t="shared" si="581"/>
        <v>0</v>
      </c>
      <c r="G267" s="61">
        <f t="shared" si="582"/>
        <v>0</v>
      </c>
      <c r="H267" s="61">
        <f t="shared" si="595"/>
        <v>0</v>
      </c>
      <c r="I267" s="61">
        <f t="shared" si="595"/>
        <v>0</v>
      </c>
      <c r="J267" s="61">
        <f t="shared" si="583"/>
        <v>0</v>
      </c>
      <c r="K267" s="82">
        <f t="shared" si="563"/>
        <v>0</v>
      </c>
      <c r="L267" s="82">
        <f t="shared" si="564"/>
        <v>0</v>
      </c>
      <c r="M267" s="60">
        <f t="shared" si="537"/>
        <v>0</v>
      </c>
      <c r="N267" s="53">
        <f t="shared" si="565"/>
        <v>0</v>
      </c>
      <c r="O267" s="25">
        <f t="shared" si="600"/>
        <v>0</v>
      </c>
      <c r="P267" s="25">
        <f t="shared" si="660"/>
        <v>0</v>
      </c>
      <c r="Q267" s="25">
        <f t="shared" si="661"/>
        <v>0</v>
      </c>
      <c r="R267" s="25">
        <f t="shared" si="661"/>
        <v>0</v>
      </c>
      <c r="S267" s="25">
        <f t="shared" si="662"/>
        <v>0</v>
      </c>
      <c r="T267" s="25">
        <f t="shared" si="663"/>
        <v>0</v>
      </c>
      <c r="U267" s="25">
        <f t="shared" si="664"/>
        <v>0</v>
      </c>
      <c r="V267" s="25">
        <f t="shared" si="665"/>
        <v>0</v>
      </c>
      <c r="W267" s="25">
        <f t="shared" si="666"/>
        <v>0</v>
      </c>
      <c r="X267" s="25">
        <f t="shared" si="667"/>
        <v>0</v>
      </c>
      <c r="Y267" s="25">
        <f t="shared" si="668"/>
        <v>0</v>
      </c>
      <c r="Z267" s="25">
        <f t="shared" si="669"/>
        <v>0</v>
      </c>
      <c r="AA267" s="25">
        <f t="shared" si="669"/>
        <v>0</v>
      </c>
      <c r="AB267" s="25">
        <f t="shared" si="601"/>
        <v>0</v>
      </c>
      <c r="AC267" s="9">
        <f t="shared" si="601"/>
        <v>0</v>
      </c>
      <c r="AD267" s="25">
        <f t="shared" si="670"/>
        <v>0</v>
      </c>
      <c r="AE267" s="53">
        <f t="shared" si="566"/>
        <v>0</v>
      </c>
      <c r="AF267" s="61">
        <f t="shared" si="584"/>
        <v>0</v>
      </c>
      <c r="AG267" s="61">
        <f t="shared" si="585"/>
        <v>0</v>
      </c>
      <c r="AH267" s="53">
        <f t="shared" si="596"/>
        <v>0</v>
      </c>
      <c r="AI267" s="132">
        <f t="shared" si="557"/>
        <v>0</v>
      </c>
      <c r="AJ267" s="82">
        <f t="shared" si="567"/>
        <v>0</v>
      </c>
      <c r="AK267" s="82">
        <f t="shared" si="568"/>
        <v>0</v>
      </c>
      <c r="AL267" s="82">
        <f t="shared" si="569"/>
        <v>0</v>
      </c>
      <c r="AM267" s="82">
        <f t="shared" si="570"/>
        <v>0</v>
      </c>
      <c r="AN267" s="82">
        <f t="shared" si="571"/>
        <v>0</v>
      </c>
      <c r="AO267" s="82">
        <f t="shared" si="572"/>
        <v>0</v>
      </c>
      <c r="AP267" s="82">
        <f t="shared" si="573"/>
        <v>0</v>
      </c>
      <c r="AQ267" s="12">
        <f t="shared" si="597"/>
        <v>0</v>
      </c>
      <c r="AR267" s="30">
        <f t="shared" si="598"/>
        <v>0</v>
      </c>
      <c r="AS267" s="8"/>
      <c r="AT267" s="8"/>
      <c r="AU267" s="8"/>
      <c r="AV267" s="8"/>
      <c r="AW267" s="8"/>
      <c r="AX267" s="8"/>
      <c r="AY267" s="8"/>
      <c r="AZ267" s="8"/>
      <c r="BA267" s="8"/>
      <c r="BB267" s="30">
        <f t="shared" si="599"/>
        <v>0</v>
      </c>
      <c r="BC267" s="8"/>
      <c r="BD267" s="8"/>
      <c r="BE267" s="8"/>
      <c r="BF267" s="30">
        <f t="shared" si="574"/>
        <v>0</v>
      </c>
      <c r="BG267" s="8"/>
      <c r="BH267" s="8"/>
      <c r="BI267" s="8"/>
      <c r="BJ267" s="8"/>
      <c r="BK267" s="8"/>
      <c r="BL267" s="8"/>
      <c r="BM267" s="61">
        <f t="shared" si="586"/>
        <v>0</v>
      </c>
      <c r="BN267" s="8"/>
      <c r="BO267" s="8"/>
      <c r="BP267" s="8"/>
      <c r="BQ267" s="8"/>
      <c r="BR267" s="8"/>
      <c r="BS267" s="8"/>
      <c r="BT267" s="61">
        <f t="shared" si="587"/>
        <v>0</v>
      </c>
      <c r="BU267" s="8"/>
      <c r="BV267" s="8"/>
      <c r="BW267" s="61">
        <f t="shared" si="588"/>
        <v>0</v>
      </c>
      <c r="BX267" s="8"/>
      <c r="BY267" s="8"/>
      <c r="BZ267" s="8"/>
      <c r="CA267" s="8"/>
      <c r="CB267" s="61">
        <f t="shared" si="589"/>
        <v>0</v>
      </c>
      <c r="CC267" s="8"/>
      <c r="CD267" s="8"/>
      <c r="CE267" s="8"/>
      <c r="CF267" s="8"/>
      <c r="CG267" s="61">
        <f t="shared" si="590"/>
        <v>0</v>
      </c>
      <c r="CH267" s="8"/>
      <c r="CI267" s="8"/>
      <c r="CJ267" s="8"/>
      <c r="CK267" s="8"/>
      <c r="CL267" s="61">
        <f t="shared" si="591"/>
        <v>0</v>
      </c>
      <c r="CM267" s="8"/>
      <c r="CN267" s="8"/>
      <c r="CO267" s="8"/>
      <c r="CP267" s="8"/>
      <c r="CQ267" s="8"/>
      <c r="CR267" s="61">
        <f t="shared" si="592"/>
        <v>0</v>
      </c>
      <c r="CS267" s="8"/>
      <c r="CT267" s="8"/>
      <c r="CU267" s="8"/>
      <c r="CV267" s="8"/>
      <c r="CW267" s="61">
        <f t="shared" si="575"/>
        <v>0</v>
      </c>
      <c r="CX267" s="8"/>
      <c r="CY267" s="8"/>
      <c r="CZ267" s="8"/>
      <c r="DA267" s="8"/>
      <c r="DB267" s="61">
        <f t="shared" si="576"/>
        <v>0</v>
      </c>
      <c r="DC267" s="8"/>
      <c r="DD267" s="8"/>
      <c r="DE267" s="8"/>
      <c r="DF267" s="61">
        <f t="shared" si="577"/>
        <v>0</v>
      </c>
      <c r="DG267" s="8"/>
      <c r="DH267" s="8"/>
      <c r="DI267" s="8"/>
      <c r="DJ267" s="61">
        <f t="shared" si="578"/>
        <v>0</v>
      </c>
      <c r="DK267" s="8"/>
      <c r="DL267" s="8"/>
      <c r="DM267" s="8"/>
      <c r="DN267" s="61">
        <f t="shared" si="579"/>
        <v>0</v>
      </c>
      <c r="DO267" s="8"/>
      <c r="DP267" s="8"/>
      <c r="DQ267" s="8"/>
      <c r="DR267" s="61">
        <f t="shared" si="593"/>
        <v>0</v>
      </c>
      <c r="DS267" s="8"/>
      <c r="DT267" s="8"/>
      <c r="DU267" s="8"/>
      <c r="DV267" s="8"/>
      <c r="DW267" s="61">
        <f t="shared" si="538"/>
        <v>0</v>
      </c>
      <c r="DX267" s="8"/>
      <c r="DY267" s="8"/>
      <c r="DZ267" s="8"/>
      <c r="EA267" s="8"/>
      <c r="EB267" s="8"/>
      <c r="EC267" s="8"/>
      <c r="ED267" s="8"/>
      <c r="EE267" s="61">
        <f t="shared" si="594"/>
        <v>0</v>
      </c>
      <c r="EF267" s="8"/>
      <c r="EG267" s="8"/>
      <c r="EH267" s="8"/>
      <c r="EI267" s="8"/>
      <c r="EJ267" s="8"/>
      <c r="EK267" s="8"/>
      <c r="EL267" s="61">
        <f t="shared" si="558"/>
        <v>0</v>
      </c>
      <c r="EM267" s="8"/>
      <c r="EN267" s="8"/>
      <c r="EO267" s="61">
        <f t="shared" si="539"/>
        <v>0</v>
      </c>
      <c r="EP267" s="8"/>
      <c r="EQ267" s="8"/>
      <c r="ER267" s="8"/>
      <c r="ES267" s="8"/>
      <c r="ET267" s="8"/>
      <c r="EU267" s="61">
        <f t="shared" si="559"/>
        <v>0</v>
      </c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61">
        <f t="shared" si="560"/>
        <v>0</v>
      </c>
      <c r="FL267" s="8"/>
      <c r="FM267" s="8"/>
      <c r="FN267" s="61">
        <f t="shared" si="561"/>
        <v>0</v>
      </c>
      <c r="FO267" s="8"/>
      <c r="FP267" s="8"/>
      <c r="FQ267" s="25">
        <f t="shared" si="630"/>
        <v>0</v>
      </c>
      <c r="FR267" s="8"/>
      <c r="FS267" s="186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25">
        <f t="shared" si="631"/>
        <v>0</v>
      </c>
      <c r="GH267" s="25">
        <f t="shared" si="602"/>
        <v>0</v>
      </c>
      <c r="GI267" s="25">
        <f t="shared" si="603"/>
        <v>0</v>
      </c>
      <c r="GJ267" s="25">
        <f t="shared" si="671"/>
        <v>0</v>
      </c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221"/>
      <c r="HV267" s="239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  <c r="IV267" s="54"/>
    </row>
    <row r="268" spans="1:256" s="37" customFormat="1" ht="15.95" hidden="1" customHeight="1">
      <c r="A268" s="46"/>
      <c r="B268" s="46">
        <v>9149</v>
      </c>
      <c r="C268" s="49" t="s">
        <v>556</v>
      </c>
      <c r="D268" s="57">
        <f t="shared" si="580"/>
        <v>581334400</v>
      </c>
      <c r="E268" s="82">
        <f t="shared" si="562"/>
        <v>581334400</v>
      </c>
      <c r="F268" s="61">
        <f t="shared" si="581"/>
        <v>0</v>
      </c>
      <c r="G268" s="61">
        <f t="shared" si="582"/>
        <v>0</v>
      </c>
      <c r="H268" s="61">
        <f t="shared" si="595"/>
        <v>0</v>
      </c>
      <c r="I268" s="61">
        <f t="shared" si="595"/>
        <v>0</v>
      </c>
      <c r="J268" s="61">
        <f t="shared" si="583"/>
        <v>581334400</v>
      </c>
      <c r="K268" s="82">
        <f t="shared" si="563"/>
        <v>0</v>
      </c>
      <c r="L268" s="82">
        <f t="shared" si="564"/>
        <v>0</v>
      </c>
      <c r="M268" s="60">
        <f t="shared" si="537"/>
        <v>0</v>
      </c>
      <c r="N268" s="53">
        <f t="shared" si="565"/>
        <v>0</v>
      </c>
      <c r="O268" s="25">
        <f t="shared" si="600"/>
        <v>0</v>
      </c>
      <c r="P268" s="25">
        <f t="shared" si="660"/>
        <v>0</v>
      </c>
      <c r="Q268" s="25">
        <f t="shared" si="661"/>
        <v>0</v>
      </c>
      <c r="R268" s="25">
        <f t="shared" si="661"/>
        <v>0</v>
      </c>
      <c r="S268" s="25">
        <f t="shared" si="662"/>
        <v>0</v>
      </c>
      <c r="T268" s="25">
        <f t="shared" si="663"/>
        <v>0</v>
      </c>
      <c r="U268" s="25">
        <f t="shared" si="664"/>
        <v>0</v>
      </c>
      <c r="V268" s="25">
        <f t="shared" si="665"/>
        <v>0</v>
      </c>
      <c r="W268" s="25">
        <f t="shared" si="666"/>
        <v>0</v>
      </c>
      <c r="X268" s="25">
        <f t="shared" si="667"/>
        <v>0</v>
      </c>
      <c r="Y268" s="25">
        <f t="shared" si="668"/>
        <v>0</v>
      </c>
      <c r="Z268" s="25">
        <f t="shared" si="669"/>
        <v>0</v>
      </c>
      <c r="AA268" s="25">
        <f t="shared" si="669"/>
        <v>0</v>
      </c>
      <c r="AB268" s="25">
        <f t="shared" si="601"/>
        <v>0</v>
      </c>
      <c r="AC268" s="9">
        <f>GJ268</f>
        <v>0</v>
      </c>
      <c r="AD268" s="25">
        <f t="shared" si="670"/>
        <v>0</v>
      </c>
      <c r="AE268" s="53">
        <f t="shared" si="566"/>
        <v>0</v>
      </c>
      <c r="AF268" s="61">
        <f t="shared" si="584"/>
        <v>0</v>
      </c>
      <c r="AG268" s="61">
        <f t="shared" si="585"/>
        <v>0</v>
      </c>
      <c r="AH268" s="53">
        <f t="shared" si="596"/>
        <v>0</v>
      </c>
      <c r="AI268" s="132">
        <f t="shared" si="557"/>
        <v>0</v>
      </c>
      <c r="AJ268" s="82">
        <f t="shared" si="567"/>
        <v>0</v>
      </c>
      <c r="AK268" s="82">
        <f t="shared" si="568"/>
        <v>0</v>
      </c>
      <c r="AL268" s="82">
        <f t="shared" si="569"/>
        <v>0</v>
      </c>
      <c r="AM268" s="82">
        <f t="shared" si="570"/>
        <v>0</v>
      </c>
      <c r="AN268" s="82">
        <f t="shared" si="571"/>
        <v>0</v>
      </c>
      <c r="AO268" s="82">
        <f t="shared" si="572"/>
        <v>0</v>
      </c>
      <c r="AP268" s="82">
        <f t="shared" si="573"/>
        <v>0</v>
      </c>
      <c r="AQ268" s="12">
        <f t="shared" si="597"/>
        <v>0</v>
      </c>
      <c r="AR268" s="30">
        <f t="shared" si="598"/>
        <v>0</v>
      </c>
      <c r="AS268" s="8"/>
      <c r="AT268" s="8"/>
      <c r="AU268" s="8"/>
      <c r="AV268" s="8"/>
      <c r="AW268" s="8"/>
      <c r="AX268" s="8"/>
      <c r="AY268" s="8"/>
      <c r="AZ268" s="8"/>
      <c r="BA268" s="8"/>
      <c r="BB268" s="30">
        <f t="shared" si="599"/>
        <v>0</v>
      </c>
      <c r="BC268" s="8"/>
      <c r="BD268" s="8"/>
      <c r="BE268" s="8"/>
      <c r="BF268" s="30">
        <f t="shared" si="574"/>
        <v>0</v>
      </c>
      <c r="BG268" s="8"/>
      <c r="BH268" s="8"/>
      <c r="BI268" s="8"/>
      <c r="BJ268" s="8"/>
      <c r="BK268" s="8"/>
      <c r="BL268" s="8"/>
      <c r="BM268" s="61">
        <f t="shared" si="586"/>
        <v>0</v>
      </c>
      <c r="BN268" s="8"/>
      <c r="BO268" s="8"/>
      <c r="BP268" s="8"/>
      <c r="BQ268" s="8"/>
      <c r="BR268" s="8"/>
      <c r="BS268" s="8"/>
      <c r="BT268" s="61">
        <f t="shared" si="587"/>
        <v>0</v>
      </c>
      <c r="BU268" s="8"/>
      <c r="BV268" s="8"/>
      <c r="BW268" s="61">
        <f t="shared" si="588"/>
        <v>0</v>
      </c>
      <c r="BX268" s="8"/>
      <c r="BY268" s="8"/>
      <c r="BZ268" s="8"/>
      <c r="CA268" s="8"/>
      <c r="CB268" s="61">
        <f t="shared" si="589"/>
        <v>0</v>
      </c>
      <c r="CC268" s="8"/>
      <c r="CD268" s="8"/>
      <c r="CE268" s="8"/>
      <c r="CF268" s="8"/>
      <c r="CG268" s="61">
        <f t="shared" si="590"/>
        <v>0</v>
      </c>
      <c r="CH268" s="8"/>
      <c r="CI268" s="8"/>
      <c r="CJ268" s="8"/>
      <c r="CK268" s="8"/>
      <c r="CL268" s="61">
        <f t="shared" si="591"/>
        <v>0</v>
      </c>
      <c r="CM268" s="8"/>
      <c r="CN268" s="8"/>
      <c r="CO268" s="8"/>
      <c r="CP268" s="8"/>
      <c r="CQ268" s="8"/>
      <c r="CR268" s="61">
        <f t="shared" si="592"/>
        <v>0</v>
      </c>
      <c r="CS268" s="8"/>
      <c r="CT268" s="8"/>
      <c r="CU268" s="8"/>
      <c r="CV268" s="8"/>
      <c r="CW268" s="61">
        <f t="shared" si="575"/>
        <v>581334400</v>
      </c>
      <c r="CX268" s="8">
        <v>581334400</v>
      </c>
      <c r="CY268" s="8"/>
      <c r="CZ268" s="8"/>
      <c r="DA268" s="8"/>
      <c r="DB268" s="61">
        <f t="shared" si="576"/>
        <v>0</v>
      </c>
      <c r="DC268" s="8"/>
      <c r="DD268" s="8"/>
      <c r="DE268" s="8"/>
      <c r="DF268" s="61">
        <f t="shared" si="577"/>
        <v>0</v>
      </c>
      <c r="DG268" s="8"/>
      <c r="DH268" s="8"/>
      <c r="DI268" s="8"/>
      <c r="DJ268" s="61">
        <f t="shared" si="578"/>
        <v>0</v>
      </c>
      <c r="DK268" s="8"/>
      <c r="DL268" s="8"/>
      <c r="DM268" s="8"/>
      <c r="DN268" s="61">
        <f t="shared" si="579"/>
        <v>0</v>
      </c>
      <c r="DO268" s="8"/>
      <c r="DP268" s="8"/>
      <c r="DQ268" s="8"/>
      <c r="DR268" s="61">
        <f t="shared" si="593"/>
        <v>0</v>
      </c>
      <c r="DS268" s="8"/>
      <c r="DT268" s="8"/>
      <c r="DU268" s="8"/>
      <c r="DV268" s="8"/>
      <c r="DW268" s="61">
        <f t="shared" si="538"/>
        <v>0</v>
      </c>
      <c r="DX268" s="8"/>
      <c r="DY268" s="8"/>
      <c r="DZ268" s="8"/>
      <c r="EA268" s="8"/>
      <c r="EB268" s="8"/>
      <c r="EC268" s="8"/>
      <c r="ED268" s="8"/>
      <c r="EE268" s="61">
        <f t="shared" si="594"/>
        <v>0</v>
      </c>
      <c r="EF268" s="8"/>
      <c r="EG268" s="8"/>
      <c r="EH268" s="8"/>
      <c r="EI268" s="8"/>
      <c r="EJ268" s="8"/>
      <c r="EK268" s="8"/>
      <c r="EL268" s="61">
        <f t="shared" si="558"/>
        <v>0</v>
      </c>
      <c r="EM268" s="8"/>
      <c r="EN268" s="8"/>
      <c r="EO268" s="61">
        <f t="shared" si="539"/>
        <v>0</v>
      </c>
      <c r="EP268" s="8"/>
      <c r="EQ268" s="8"/>
      <c r="ER268" s="8"/>
      <c r="ES268" s="8"/>
      <c r="ET268" s="8"/>
      <c r="EU268" s="61">
        <f t="shared" si="559"/>
        <v>0</v>
      </c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61">
        <f t="shared" si="560"/>
        <v>0</v>
      </c>
      <c r="FL268" s="8"/>
      <c r="FM268" s="8"/>
      <c r="FN268" s="61">
        <f t="shared" si="561"/>
        <v>0</v>
      </c>
      <c r="FO268" s="8"/>
      <c r="FP268" s="8"/>
      <c r="FQ268" s="25">
        <f t="shared" si="630"/>
        <v>0</v>
      </c>
      <c r="FR268" s="8"/>
      <c r="FS268" s="186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25">
        <f t="shared" si="631"/>
        <v>0</v>
      </c>
      <c r="GH268" s="25">
        <f t="shared" si="602"/>
        <v>0</v>
      </c>
      <c r="GI268" s="25">
        <f t="shared" si="603"/>
        <v>0</v>
      </c>
      <c r="GJ268" s="25">
        <f t="shared" si="671"/>
        <v>0</v>
      </c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221"/>
      <c r="HV268" s="239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  <c r="IV268" s="54"/>
    </row>
    <row r="269" spans="1:256" s="37" customFormat="1" ht="6.75" hidden="1" customHeight="1">
      <c r="A269" s="28"/>
      <c r="B269" s="28"/>
      <c r="C269" s="28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39"/>
      <c r="CS269" s="29"/>
      <c r="CT269" s="29"/>
      <c r="CU269" s="39"/>
      <c r="CV269" s="39"/>
      <c r="CW269" s="29"/>
      <c r="CX269" s="29"/>
      <c r="CY269" s="29"/>
      <c r="CZ269" s="39"/>
      <c r="DA269" s="39"/>
      <c r="DB269" s="29"/>
      <c r="DC269" s="29"/>
      <c r="DD269" s="29"/>
      <c r="DE269" s="39"/>
      <c r="DF269" s="29"/>
      <c r="DG269" s="29"/>
      <c r="DH269" s="29"/>
      <c r="DI269" s="39"/>
      <c r="DJ269" s="29"/>
      <c r="DK269" s="29"/>
      <c r="DL269" s="29"/>
      <c r="DM269" s="39"/>
      <c r="DN269" s="29"/>
      <c r="DO269" s="29"/>
      <c r="DP269" s="29"/>
      <c r="DQ269" s="39"/>
      <c r="DR269" s="29"/>
      <c r="DS269" s="29"/>
      <c r="DT269" s="29"/>
      <c r="DU269" s="3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187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39"/>
      <c r="GH269" s="39"/>
      <c r="GI269" s="39"/>
      <c r="GJ269" s="3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23"/>
      <c r="HV269" s="239"/>
      <c r="HW269" s="54"/>
      <c r="HX269" s="54"/>
      <c r="HY269" s="54"/>
      <c r="HZ269" s="54"/>
      <c r="IA269" s="54"/>
      <c r="IB269" s="54"/>
      <c r="IC269" s="54"/>
      <c r="ID269" s="54"/>
      <c r="IE269" s="54"/>
      <c r="IF269" s="54"/>
      <c r="IG269" s="54"/>
      <c r="IH269" s="54"/>
      <c r="II269" s="54"/>
      <c r="IJ269" s="54"/>
      <c r="IK269" s="54"/>
      <c r="IL269" s="54"/>
      <c r="IM269" s="54"/>
      <c r="IN269" s="54"/>
      <c r="IO269" s="54"/>
      <c r="IP269" s="54"/>
      <c r="IQ269" s="54"/>
      <c r="IR269" s="54"/>
      <c r="IS269" s="54"/>
      <c r="IT269" s="54"/>
      <c r="IU269" s="54"/>
      <c r="IV269" s="54"/>
    </row>
    <row r="270" spans="1:256" s="37" customFormat="1" hidden="1"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40"/>
      <c r="CS270" s="27"/>
      <c r="CT270" s="27"/>
      <c r="CU270" s="40"/>
      <c r="CV270" s="40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188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13"/>
      <c r="GH270" s="13"/>
      <c r="GI270" s="13"/>
      <c r="GJ270" s="13"/>
      <c r="GK270" s="27"/>
      <c r="GL270" s="13"/>
      <c r="GM270" s="13"/>
      <c r="GN270" s="27"/>
      <c r="GO270" s="13"/>
      <c r="GP270" s="13"/>
      <c r="GQ270" s="27"/>
      <c r="GR270" s="13"/>
      <c r="GS270" s="13"/>
      <c r="GT270" s="27"/>
      <c r="GU270" s="13"/>
      <c r="GV270" s="13"/>
      <c r="GW270" s="27"/>
      <c r="GX270" s="13"/>
      <c r="GY270" s="13"/>
      <c r="GZ270" s="27"/>
      <c r="HA270" s="13"/>
      <c r="HB270" s="13"/>
      <c r="HC270" s="27"/>
      <c r="HD270" s="13"/>
      <c r="HE270" s="13"/>
      <c r="HF270" s="27"/>
      <c r="HG270" s="13"/>
      <c r="HH270" s="13"/>
      <c r="HI270" s="27"/>
      <c r="HJ270" s="27"/>
      <c r="HK270" s="13"/>
      <c r="HL270" s="13"/>
      <c r="HM270" s="27"/>
      <c r="HN270" s="13"/>
      <c r="HO270" s="13"/>
      <c r="HP270" s="27"/>
      <c r="HQ270" s="13"/>
      <c r="HR270" s="13"/>
      <c r="HS270" s="27"/>
      <c r="HT270" s="13"/>
      <c r="HU270" s="27"/>
      <c r="HV270" s="239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  <c r="IV270" s="54"/>
    </row>
    <row r="271" spans="1:256" s="37" customFormat="1" hidden="1"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40"/>
      <c r="CS271" s="27"/>
      <c r="CT271" s="27"/>
      <c r="CU271" s="40"/>
      <c r="CV271" s="40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188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N271" s="27"/>
      <c r="GQ271" s="27"/>
      <c r="GT271" s="27"/>
      <c r="GW271" s="27"/>
      <c r="GZ271" s="27"/>
      <c r="HC271" s="27"/>
      <c r="HF271" s="27"/>
      <c r="HI271" s="27"/>
      <c r="HJ271" s="27"/>
      <c r="HM271" s="27"/>
      <c r="HP271" s="27"/>
      <c r="HS271" s="27"/>
      <c r="HU271" s="27"/>
      <c r="HV271" s="239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  <c r="IV271" s="54"/>
    </row>
    <row r="272" spans="1:256" s="37" customFormat="1" hidden="1"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40"/>
      <c r="CS272" s="27"/>
      <c r="CT272" s="27"/>
      <c r="CU272" s="40"/>
      <c r="CV272" s="40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188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N272" s="27"/>
      <c r="GQ272" s="27"/>
      <c r="GT272" s="27"/>
      <c r="GW272" s="27"/>
      <c r="GZ272" s="27"/>
      <c r="HC272" s="27"/>
      <c r="HF272" s="27"/>
      <c r="HI272" s="27"/>
      <c r="HJ272" s="27"/>
      <c r="HM272" s="27"/>
      <c r="HP272" s="27"/>
      <c r="HS272" s="27"/>
      <c r="HU272" s="27"/>
      <c r="HV272" s="239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  <c r="IV272" s="54"/>
    </row>
    <row r="273" spans="1:256" s="37" customFormat="1" hidden="1"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40"/>
      <c r="CS273" s="27"/>
      <c r="CT273" s="27"/>
      <c r="CU273" s="40"/>
      <c r="CV273" s="40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188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N273" s="27"/>
      <c r="GQ273" s="27"/>
      <c r="GT273" s="27"/>
      <c r="GW273" s="27"/>
      <c r="GZ273" s="27"/>
      <c r="HC273" s="27"/>
      <c r="HF273" s="27"/>
      <c r="HI273" s="27"/>
      <c r="HJ273" s="27"/>
      <c r="HM273" s="27"/>
      <c r="HP273" s="27"/>
      <c r="HS273" s="27"/>
      <c r="HU273" s="27"/>
      <c r="HV273" s="239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  <c r="IV273" s="54"/>
    </row>
    <row r="274" spans="1:256" s="37" customFormat="1" hidden="1"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40"/>
      <c r="CS274" s="27"/>
      <c r="CT274" s="27"/>
      <c r="CU274" s="40"/>
      <c r="CV274" s="40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188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N274" s="27"/>
      <c r="GQ274" s="27"/>
      <c r="GT274" s="27"/>
      <c r="GW274" s="27"/>
      <c r="GZ274" s="27"/>
      <c r="HC274" s="27"/>
      <c r="HF274" s="27"/>
      <c r="HI274" s="27"/>
      <c r="HJ274" s="27"/>
      <c r="HM274" s="27"/>
      <c r="HP274" s="27"/>
      <c r="HS274" s="27"/>
      <c r="HU274" s="27"/>
      <c r="HV274" s="239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  <c r="IV274" s="54"/>
    </row>
    <row r="275" spans="1:256" s="37" customFormat="1" hidden="1"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40"/>
      <c r="CS275" s="27"/>
      <c r="CT275" s="27"/>
      <c r="CU275" s="40"/>
      <c r="CV275" s="40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188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N275" s="27"/>
      <c r="GQ275" s="27"/>
      <c r="GT275" s="27"/>
      <c r="GW275" s="27"/>
      <c r="GZ275" s="27"/>
      <c r="HC275" s="27"/>
      <c r="HF275" s="27"/>
      <c r="HI275" s="27"/>
      <c r="HJ275" s="27"/>
      <c r="HM275" s="27"/>
      <c r="HP275" s="27"/>
      <c r="HS275" s="27"/>
      <c r="HU275" s="27"/>
      <c r="HV275" s="239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  <c r="IV275" s="54"/>
    </row>
    <row r="276" spans="1:256" hidden="1">
      <c r="A276" s="22"/>
      <c r="B276" s="22"/>
      <c r="C276" s="22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41"/>
      <c r="CS276" s="7"/>
      <c r="CT276" s="7"/>
      <c r="CU276" s="41"/>
      <c r="CV276" s="41"/>
      <c r="CW276" s="7"/>
      <c r="CX276" s="7"/>
      <c r="CY276" s="7"/>
      <c r="CZ276" s="42"/>
      <c r="DA276" s="42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189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15"/>
      <c r="GH276" s="15"/>
      <c r="GI276" s="15"/>
      <c r="GJ276" s="15"/>
      <c r="GK276" s="7"/>
      <c r="GN276" s="7"/>
      <c r="GQ276" s="7"/>
      <c r="GT276" s="7"/>
      <c r="GW276" s="7"/>
      <c r="GZ276" s="7"/>
      <c r="HC276" s="7"/>
      <c r="HF276" s="7"/>
      <c r="HI276" s="7"/>
      <c r="HJ276" s="7"/>
      <c r="HM276" s="7"/>
      <c r="HP276" s="7"/>
      <c r="HS276" s="7"/>
      <c r="HU276" s="7"/>
    </row>
    <row r="277" spans="1:256" hidden="1">
      <c r="A277" s="22"/>
      <c r="B277" s="22"/>
      <c r="C277" s="22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41"/>
      <c r="CS277" s="7"/>
      <c r="CT277" s="7"/>
      <c r="CU277" s="41"/>
      <c r="CV277" s="41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189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15"/>
      <c r="GH277" s="15"/>
      <c r="GI277" s="15"/>
      <c r="GJ277" s="15"/>
      <c r="GK277" s="7"/>
      <c r="GN277" s="7"/>
      <c r="GQ277" s="7"/>
      <c r="GT277" s="7"/>
      <c r="GW277" s="7"/>
      <c r="GZ277" s="7"/>
      <c r="HC277" s="7"/>
      <c r="HF277" s="7"/>
      <c r="HI277" s="7"/>
      <c r="HJ277" s="7"/>
      <c r="HM277" s="7"/>
      <c r="HP277" s="7"/>
      <c r="HS277" s="7"/>
      <c r="HU277" s="7"/>
    </row>
    <row r="278" spans="1:256" hidden="1">
      <c r="A278" s="22"/>
      <c r="B278" s="22"/>
      <c r="C278" s="22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41"/>
      <c r="CS278" s="7"/>
      <c r="CT278" s="7"/>
      <c r="CU278" s="41"/>
      <c r="CV278" s="41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189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15"/>
      <c r="GH278" s="15"/>
      <c r="GI278" s="15"/>
      <c r="GJ278" s="15"/>
      <c r="GK278" s="7"/>
      <c r="GN278" s="7"/>
      <c r="GQ278" s="7"/>
      <c r="GT278" s="7"/>
      <c r="GW278" s="7"/>
      <c r="GZ278" s="7"/>
      <c r="HC278" s="7"/>
      <c r="HF278" s="7"/>
      <c r="HI278" s="7"/>
      <c r="HJ278" s="7"/>
      <c r="HM278" s="7"/>
      <c r="HP278" s="7"/>
      <c r="HS278" s="7"/>
      <c r="HU278" s="7"/>
    </row>
    <row r="279" spans="1:256" hidden="1">
      <c r="A279" s="22"/>
      <c r="B279" s="22"/>
      <c r="C279" s="22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41"/>
      <c r="CS279" s="7"/>
      <c r="CT279" s="7"/>
      <c r="CU279" s="41"/>
      <c r="CV279" s="41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189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15"/>
      <c r="GH279" s="15"/>
      <c r="GI279" s="15"/>
      <c r="GJ279" s="15"/>
      <c r="GK279" s="7"/>
      <c r="GN279" s="7"/>
      <c r="GQ279" s="7"/>
      <c r="GT279" s="7"/>
      <c r="GW279" s="7"/>
      <c r="GZ279" s="7"/>
      <c r="HC279" s="7"/>
      <c r="HF279" s="7"/>
      <c r="HI279" s="7"/>
      <c r="HJ279" s="7"/>
      <c r="HM279" s="7"/>
      <c r="HP279" s="7"/>
      <c r="HS279" s="7"/>
      <c r="HU279" s="7"/>
    </row>
    <row r="280" spans="1:256" hidden="1">
      <c r="A280" s="22"/>
      <c r="B280" s="22"/>
      <c r="C280" s="22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41"/>
      <c r="CS280" s="7"/>
      <c r="CT280" s="7"/>
      <c r="CU280" s="41"/>
      <c r="CV280" s="41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189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15"/>
      <c r="GH280" s="15"/>
      <c r="GI280" s="15"/>
      <c r="GJ280" s="15"/>
      <c r="GK280" s="7"/>
      <c r="GN280" s="7"/>
      <c r="GQ280" s="7"/>
      <c r="GT280" s="7"/>
      <c r="GW280" s="7"/>
      <c r="GZ280" s="7"/>
      <c r="HC280" s="7"/>
      <c r="HF280" s="7"/>
      <c r="HI280" s="7"/>
      <c r="HJ280" s="7"/>
      <c r="HM280" s="7"/>
      <c r="HP280" s="7"/>
      <c r="HS280" s="7"/>
      <c r="HU280" s="7"/>
    </row>
    <row r="281" spans="1:256" hidden="1">
      <c r="A281" s="22"/>
      <c r="B281" s="22"/>
      <c r="C281" s="22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41"/>
      <c r="CS281" s="7"/>
      <c r="CT281" s="7"/>
      <c r="CU281" s="41"/>
      <c r="CV281" s="41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189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HU281" s="7"/>
    </row>
    <row r="282" spans="1:256"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43"/>
      <c r="CS282" s="15"/>
      <c r="CT282" s="15"/>
      <c r="CU282" s="43"/>
      <c r="CV282" s="43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90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HU282" s="15"/>
    </row>
    <row r="283" spans="1:256"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43"/>
      <c r="CS283" s="15"/>
      <c r="CT283" s="15"/>
      <c r="CU283" s="43"/>
      <c r="CV283" s="43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90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HU283" s="15"/>
    </row>
    <row r="284" spans="1:256"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43"/>
      <c r="CS284" s="15"/>
      <c r="CT284" s="15"/>
      <c r="CU284" s="43"/>
      <c r="CV284" s="43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90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HU284" s="15"/>
    </row>
    <row r="285" spans="1:256"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43"/>
      <c r="CS285" s="15"/>
      <c r="CT285" s="15"/>
      <c r="CU285" s="43"/>
      <c r="CV285" s="43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90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HU285" s="15"/>
    </row>
  </sheetData>
  <mergeCells count="258">
    <mergeCell ref="A225:C225"/>
    <mergeCell ref="GR5:GS5"/>
    <mergeCell ref="GU5:GV5"/>
    <mergeCell ref="GX5:GY5"/>
    <mergeCell ref="FJ5:FJ6"/>
    <mergeCell ref="FL5:FL6"/>
    <mergeCell ref="FM5:FM6"/>
    <mergeCell ref="FK4:FK7"/>
    <mergeCell ref="DO5:DO6"/>
    <mergeCell ref="DK4:DL4"/>
    <mergeCell ref="CE5:CE6"/>
    <mergeCell ref="CG4:CG7"/>
    <mergeCell ref="CH4:CI4"/>
    <mergeCell ref="FP5:FP6"/>
    <mergeCell ref="DJ4:DJ7"/>
    <mergeCell ref="DK5:DK6"/>
    <mergeCell ref="DL5:DL6"/>
    <mergeCell ref="DM5:DM6"/>
    <mergeCell ref="FB5:FB6"/>
    <mergeCell ref="FN4:FN7"/>
    <mergeCell ref="FF5:FF6"/>
    <mergeCell ref="EJ4:EK4"/>
    <mergeCell ref="FR5:FR6"/>
    <mergeCell ref="AX5:AX6"/>
    <mergeCell ref="HN5:HO5"/>
    <mergeCell ref="HQ5:HR5"/>
    <mergeCell ref="HG5:HH5"/>
    <mergeCell ref="GL5:GM5"/>
    <mergeCell ref="GO5:GP5"/>
    <mergeCell ref="FS5:FS6"/>
    <mergeCell ref="HP4:HR4"/>
    <mergeCell ref="HC4:HE4"/>
    <mergeCell ref="HA5:HB5"/>
    <mergeCell ref="HD5:HE5"/>
    <mergeCell ref="HM4:HO4"/>
    <mergeCell ref="HK5:HL5"/>
    <mergeCell ref="HF4:HH4"/>
    <mergeCell ref="HI4:HL4"/>
    <mergeCell ref="GZ4:HB4"/>
    <mergeCell ref="GC5:GC6"/>
    <mergeCell ref="FT5:FT6"/>
    <mergeCell ref="FU5:FU6"/>
    <mergeCell ref="FW5:FW6"/>
    <mergeCell ref="GW4:GY4"/>
    <mergeCell ref="GI5:GJ5"/>
    <mergeCell ref="GN4:GP4"/>
    <mergeCell ref="GG4:GG6"/>
    <mergeCell ref="GD5:GD6"/>
    <mergeCell ref="AS5:AV5"/>
    <mergeCell ref="CC5:CC6"/>
    <mergeCell ref="CB4:CB7"/>
    <mergeCell ref="CC4:CD4"/>
    <mergeCell ref="CD5:CD6"/>
    <mergeCell ref="BI4:BL4"/>
    <mergeCell ref="BM4:BM7"/>
    <mergeCell ref="BN4:BO4"/>
    <mergeCell ref="BN5:BN6"/>
    <mergeCell ref="BO5:BO6"/>
    <mergeCell ref="BQ4:BS4"/>
    <mergeCell ref="BT4:BT7"/>
    <mergeCell ref="BX4:BY4"/>
    <mergeCell ref="AZ5:AZ6"/>
    <mergeCell ref="BA5:BA6"/>
    <mergeCell ref="BC5:BC6"/>
    <mergeCell ref="BD5:BD6"/>
    <mergeCell ref="BB4:BB7"/>
    <mergeCell ref="BL5:BL6"/>
    <mergeCell ref="CA5:CA6"/>
    <mergeCell ref="BE5:BE6"/>
    <mergeCell ref="BG5:BG6"/>
    <mergeCell ref="BH5:BH6"/>
    <mergeCell ref="BI5:BI6"/>
    <mergeCell ref="R5:R6"/>
    <mergeCell ref="S5:S6"/>
    <mergeCell ref="T5:T6"/>
    <mergeCell ref="X5:X6"/>
    <mergeCell ref="AE5:AE7"/>
    <mergeCell ref="EJ5:EJ6"/>
    <mergeCell ref="EK5:EK6"/>
    <mergeCell ref="EO4:EO7"/>
    <mergeCell ref="EQ5:EQ6"/>
    <mergeCell ref="EP5:EP6"/>
    <mergeCell ref="CY5:CY6"/>
    <mergeCell ref="CZ5:CZ6"/>
    <mergeCell ref="DA5:DA6"/>
    <mergeCell ref="DE5:DE6"/>
    <mergeCell ref="EE4:EE7"/>
    <mergeCell ref="EF4:EH4"/>
    <mergeCell ref="DI5:DI6"/>
    <mergeCell ref="DX5:DX6"/>
    <mergeCell ref="DY5:EC5"/>
    <mergeCell ref="AY5:AY6"/>
    <mergeCell ref="AR4:AR7"/>
    <mergeCell ref="AS4:AW4"/>
    <mergeCell ref="AX4:AY4"/>
    <mergeCell ref="AP5:AQ5"/>
    <mergeCell ref="EU4:EU7"/>
    <mergeCell ref="EL4:EL7"/>
    <mergeCell ref="EM4:EN4"/>
    <mergeCell ref="EV4:EX4"/>
    <mergeCell ref="ER5:ET5"/>
    <mergeCell ref="DN4:DN7"/>
    <mergeCell ref="EY5:EY6"/>
    <mergeCell ref="EZ5:EZ6"/>
    <mergeCell ref="ED5:ED6"/>
    <mergeCell ref="EV5:EV6"/>
    <mergeCell ref="EW5:EX5"/>
    <mergeCell ref="EF5:EF6"/>
    <mergeCell ref="EG5:EG6"/>
    <mergeCell ref="EM5:EM6"/>
    <mergeCell ref="EP4:ET4"/>
    <mergeCell ref="EI5:EI6"/>
    <mergeCell ref="GQ4:GS4"/>
    <mergeCell ref="GT4:GV4"/>
    <mergeCell ref="GK4:GM4"/>
    <mergeCell ref="FX5:FX6"/>
    <mergeCell ref="FA5:FA6"/>
    <mergeCell ref="FO5:FO6"/>
    <mergeCell ref="FV5:FV6"/>
    <mergeCell ref="FI5:FI6"/>
    <mergeCell ref="FC5:FC6"/>
    <mergeCell ref="FQ4:FQ7"/>
    <mergeCell ref="GH4:GJ4"/>
    <mergeCell ref="FE5:FE6"/>
    <mergeCell ref="FD5:FD6"/>
    <mergeCell ref="GE5:GE6"/>
    <mergeCell ref="FY5:FY6"/>
    <mergeCell ref="FZ5:FZ6"/>
    <mergeCell ref="GA5:GA6"/>
    <mergeCell ref="GF5:GF6"/>
    <mergeCell ref="GB5:GB6"/>
    <mergeCell ref="FG5:FG6"/>
    <mergeCell ref="FH5:FH6"/>
    <mergeCell ref="CX5:CX6"/>
    <mergeCell ref="CU5:CU6"/>
    <mergeCell ref="CV5:CV6"/>
    <mergeCell ref="DG5:DG6"/>
    <mergeCell ref="DH5:DH6"/>
    <mergeCell ref="DW4:DW7"/>
    <mergeCell ref="DX4:EC4"/>
    <mergeCell ref="DT5:DT6"/>
    <mergeCell ref="DU5:DU6"/>
    <mergeCell ref="DV5:DV6"/>
    <mergeCell ref="DS4:DT4"/>
    <mergeCell ref="DQ5:DQ6"/>
    <mergeCell ref="DS5:DS6"/>
    <mergeCell ref="DB4:DB7"/>
    <mergeCell ref="DC4:DD4"/>
    <mergeCell ref="DF4:DF7"/>
    <mergeCell ref="DG4:DH4"/>
    <mergeCell ref="DP5:DP6"/>
    <mergeCell ref="DO4:DP4"/>
    <mergeCell ref="DR4:DR7"/>
    <mergeCell ref="CW4:CW7"/>
    <mergeCell ref="DD5:DD6"/>
    <mergeCell ref="DC5:DC6"/>
    <mergeCell ref="CX4:CY4"/>
    <mergeCell ref="CF5:CF6"/>
    <mergeCell ref="CH5:CH6"/>
    <mergeCell ref="CI5:CI6"/>
    <mergeCell ref="CJ5:CJ6"/>
    <mergeCell ref="CK5:CK6"/>
    <mergeCell ref="CM5:CM6"/>
    <mergeCell ref="CS5:CS6"/>
    <mergeCell ref="CT5:CT6"/>
    <mergeCell ref="CL4:CL7"/>
    <mergeCell ref="CM4:CN4"/>
    <mergeCell ref="CP4:CQ4"/>
    <mergeCell ref="CR4:CR7"/>
    <mergeCell ref="CP5:CP6"/>
    <mergeCell ref="CQ5:CQ6"/>
    <mergeCell ref="CN5:CN6"/>
    <mergeCell ref="CO5:CO6"/>
    <mergeCell ref="CS4:CT4"/>
    <mergeCell ref="GW3:GY3"/>
    <mergeCell ref="GG3:GJ3"/>
    <mergeCell ref="GK3:GM3"/>
    <mergeCell ref="GN3:GP3"/>
    <mergeCell ref="CL3:CQ3"/>
    <mergeCell ref="CR3:CV3"/>
    <mergeCell ref="CW3:DA3"/>
    <mergeCell ref="DB3:DE3"/>
    <mergeCell ref="BT3:BV3"/>
    <mergeCell ref="BW3:CA3"/>
    <mergeCell ref="CB3:CF3"/>
    <mergeCell ref="CG3:CK3"/>
    <mergeCell ref="GT3:GV3"/>
    <mergeCell ref="BJ5:BJ6"/>
    <mergeCell ref="BK5:BK6"/>
    <mergeCell ref="BF4:BF7"/>
    <mergeCell ref="BW4:BW7"/>
    <mergeCell ref="BP5:BP6"/>
    <mergeCell ref="BV5:BV6"/>
    <mergeCell ref="BX5:BX6"/>
    <mergeCell ref="BY5:BY6"/>
    <mergeCell ref="BZ5:BZ6"/>
    <mergeCell ref="BQ5:BQ6"/>
    <mergeCell ref="BR5:BR6"/>
    <mergeCell ref="BS5:BS6"/>
    <mergeCell ref="BU5:BU6"/>
    <mergeCell ref="BC4:BE4"/>
    <mergeCell ref="AR3:AZ3"/>
    <mergeCell ref="BB3:BE3"/>
    <mergeCell ref="BF3:BL3"/>
    <mergeCell ref="BM3:BS3"/>
    <mergeCell ref="HP3:HR3"/>
    <mergeCell ref="FN3:FP3"/>
    <mergeCell ref="FQ3:FT3"/>
    <mergeCell ref="DF3:DI3"/>
    <mergeCell ref="DJ3:DM3"/>
    <mergeCell ref="DN3:DQ3"/>
    <mergeCell ref="DR3:DV3"/>
    <mergeCell ref="DW3:ED3"/>
    <mergeCell ref="EE3:EK3"/>
    <mergeCell ref="GQ3:GS3"/>
    <mergeCell ref="HF3:HH3"/>
    <mergeCell ref="HI3:HL3"/>
    <mergeCell ref="HM3:HO3"/>
    <mergeCell ref="GZ3:HB3"/>
    <mergeCell ref="HC3:HE3"/>
    <mergeCell ref="EL3:EN3"/>
    <mergeCell ref="EO3:ET3"/>
    <mergeCell ref="EU3:EY3"/>
    <mergeCell ref="FK3:FM3"/>
    <mergeCell ref="N3:AD3"/>
    <mergeCell ref="AH3:AQ3"/>
    <mergeCell ref="D4:D7"/>
    <mergeCell ref="E4:L4"/>
    <mergeCell ref="N4:AD4"/>
    <mergeCell ref="AE4:AG4"/>
    <mergeCell ref="AH4:AQ4"/>
    <mergeCell ref="N5:N7"/>
    <mergeCell ref="O5:O6"/>
    <mergeCell ref="P5:P6"/>
    <mergeCell ref="K5:K6"/>
    <mergeCell ref="L5:L6"/>
    <mergeCell ref="M5:M6"/>
    <mergeCell ref="U5:U6"/>
    <mergeCell ref="AF5:AG5"/>
    <mergeCell ref="AH5:AH7"/>
    <mergeCell ref="Y5:Y6"/>
    <mergeCell ref="Z5:Z6"/>
    <mergeCell ref="AA5:AA6"/>
    <mergeCell ref="AB5:AC5"/>
    <mergeCell ref="AD5:AD6"/>
    <mergeCell ref="V5:V6"/>
    <mergeCell ref="W5:W6"/>
    <mergeCell ref="Q5:Q6"/>
    <mergeCell ref="A3:A7"/>
    <mergeCell ref="B3:B7"/>
    <mergeCell ref="C3:C7"/>
    <mergeCell ref="D3:M3"/>
    <mergeCell ref="E5:E7"/>
    <mergeCell ref="F5:F6"/>
    <mergeCell ref="G5:G6"/>
    <mergeCell ref="H5:H6"/>
    <mergeCell ref="I5:I6"/>
    <mergeCell ref="J5:J6"/>
  </mergeCells>
  <phoneticPr fontId="83" type="noConversion"/>
  <pageMargins left="0.17" right="0.17" top="0.53" bottom="0.75" header="0.3" footer="0.3"/>
  <pageSetup paperSize="9" scale="5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6"/>
  <sheetViews>
    <sheetView workbookViewId="0">
      <selection activeCell="C8" sqref="C8"/>
    </sheetView>
  </sheetViews>
  <sheetFormatPr defaultColWidth="9" defaultRowHeight="15.75"/>
  <cols>
    <col min="1" max="16384" width="9" style="272"/>
  </cols>
  <sheetData>
    <row r="2" spans="1:2">
      <c r="A2" s="272" t="s">
        <v>285</v>
      </c>
    </row>
    <row r="3" spans="1:2">
      <c r="B3" s="272" t="s">
        <v>286</v>
      </c>
    </row>
    <row r="4" spans="1:2">
      <c r="B4" s="272" t="s">
        <v>287</v>
      </c>
    </row>
    <row r="5" spans="1:2">
      <c r="B5" s="272" t="s">
        <v>288</v>
      </c>
    </row>
    <row r="6" spans="1:2">
      <c r="B6" s="272" t="s">
        <v>289</v>
      </c>
    </row>
    <row r="7" spans="1:2">
      <c r="B7" s="272" t="s">
        <v>290</v>
      </c>
    </row>
    <row r="8" spans="1:2">
      <c r="B8" s="272" t="s">
        <v>189</v>
      </c>
    </row>
    <row r="12" spans="1:2">
      <c r="A12" s="312" t="s">
        <v>379</v>
      </c>
      <c r="B12" s="312"/>
    </row>
    <row r="13" spans="1:2">
      <c r="A13" s="312"/>
      <c r="B13" s="312" t="s">
        <v>375</v>
      </c>
    </row>
    <row r="14" spans="1:2">
      <c r="A14" s="312"/>
      <c r="B14" s="312" t="s">
        <v>376</v>
      </c>
    </row>
    <row r="15" spans="1:2">
      <c r="A15" s="312"/>
      <c r="B15" s="312" t="s">
        <v>377</v>
      </c>
    </row>
    <row r="16" spans="1:2">
      <c r="A16" s="312"/>
      <c r="B16" s="312" t="s">
        <v>378</v>
      </c>
    </row>
  </sheetData>
  <phoneticPr fontId="8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"/>
  <sheetViews>
    <sheetView workbookViewId="0">
      <selection activeCell="C8" sqref="C8"/>
    </sheetView>
  </sheetViews>
  <sheetFormatPr defaultColWidth="9" defaultRowHeight="15"/>
  <cols>
    <col min="1" max="1" width="3.625" style="261" customWidth="1"/>
    <col min="2" max="2" width="22.875" style="261" customWidth="1"/>
    <col min="3" max="3" width="11.5" style="261" customWidth="1"/>
    <col min="4" max="4" width="5" style="261" bestFit="1" customWidth="1"/>
    <col min="5" max="5" width="11.625" style="261" customWidth="1"/>
    <col min="6" max="6" width="5.375" style="261" customWidth="1"/>
    <col min="7" max="7" width="12" style="261" customWidth="1"/>
    <col min="8" max="8" width="5.75" style="261" customWidth="1"/>
    <col min="9" max="9" width="9" style="261"/>
    <col min="10" max="10" width="11.375" style="261" customWidth="1"/>
    <col min="11" max="11" width="9" style="261"/>
    <col min="12" max="12" width="5.5" style="261" customWidth="1"/>
    <col min="13" max="13" width="10.625" style="261" customWidth="1"/>
    <col min="14" max="14" width="11.125" style="261" customWidth="1"/>
    <col min="15" max="16" width="9" style="261"/>
    <col min="17" max="17" width="10.5" style="261" customWidth="1"/>
    <col min="18" max="18" width="4.5" style="261" customWidth="1"/>
    <col min="19" max="19" width="7" style="261" customWidth="1"/>
    <col min="20" max="16384" width="9" style="261"/>
  </cols>
  <sheetData>
    <row r="1" spans="1:19" ht="21">
      <c r="A1" s="735" t="s">
        <v>227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</row>
    <row r="3" spans="1:19" s="262" customFormat="1">
      <c r="A3" s="736" t="s">
        <v>166</v>
      </c>
      <c r="B3" s="736" t="s">
        <v>228</v>
      </c>
      <c r="C3" s="736" t="s">
        <v>229</v>
      </c>
      <c r="D3" s="736"/>
      <c r="E3" s="736"/>
      <c r="F3" s="736"/>
      <c r="G3" s="736"/>
      <c r="H3" s="736"/>
      <c r="I3" s="736"/>
      <c r="J3" s="736" t="s">
        <v>237</v>
      </c>
      <c r="K3" s="736"/>
      <c r="L3" s="736"/>
      <c r="M3" s="736"/>
      <c r="N3" s="736"/>
      <c r="O3" s="736"/>
      <c r="P3" s="736"/>
      <c r="Q3" s="736"/>
      <c r="R3" s="736"/>
      <c r="S3" s="736" t="s">
        <v>236</v>
      </c>
    </row>
    <row r="4" spans="1:19" s="262" customFormat="1">
      <c r="A4" s="736"/>
      <c r="B4" s="736"/>
      <c r="C4" s="736" t="s">
        <v>466</v>
      </c>
      <c r="D4" s="736" t="s">
        <v>230</v>
      </c>
      <c r="E4" s="736"/>
      <c r="F4" s="736" t="s">
        <v>167</v>
      </c>
      <c r="G4" s="736" t="s">
        <v>239</v>
      </c>
      <c r="H4" s="736" t="s">
        <v>232</v>
      </c>
      <c r="I4" s="736" t="s">
        <v>395</v>
      </c>
      <c r="J4" s="736" t="s">
        <v>466</v>
      </c>
      <c r="K4" s="736" t="s">
        <v>233</v>
      </c>
      <c r="L4" s="737" t="s">
        <v>238</v>
      </c>
      <c r="M4" s="736" t="s">
        <v>484</v>
      </c>
      <c r="N4" s="736" t="s">
        <v>483</v>
      </c>
      <c r="O4" s="736" t="s">
        <v>168</v>
      </c>
      <c r="P4" s="736" t="s">
        <v>234</v>
      </c>
      <c r="Q4" s="736" t="s">
        <v>235</v>
      </c>
      <c r="R4" s="736" t="s">
        <v>395</v>
      </c>
      <c r="S4" s="736"/>
    </row>
    <row r="5" spans="1:19" s="262" customFormat="1" ht="30">
      <c r="A5" s="736"/>
      <c r="B5" s="736"/>
      <c r="C5" s="736"/>
      <c r="D5" s="263" t="s">
        <v>231</v>
      </c>
      <c r="E5" s="263" t="s">
        <v>734</v>
      </c>
      <c r="F5" s="736"/>
      <c r="G5" s="736"/>
      <c r="H5" s="736"/>
      <c r="I5" s="736"/>
      <c r="J5" s="736"/>
      <c r="K5" s="736"/>
      <c r="L5" s="737"/>
      <c r="M5" s="736"/>
      <c r="N5" s="736"/>
      <c r="O5" s="736"/>
      <c r="P5" s="736"/>
      <c r="Q5" s="736"/>
      <c r="R5" s="736"/>
      <c r="S5" s="736"/>
    </row>
    <row r="6" spans="1:19">
      <c r="A6" s="251"/>
      <c r="B6" s="251" t="s">
        <v>466</v>
      </c>
      <c r="C6" s="271">
        <f>C7+C11+C15</f>
        <v>173547376</v>
      </c>
      <c r="D6" s="271">
        <f t="shared" ref="D6:R6" si="0">D7+D11+D15</f>
        <v>0</v>
      </c>
      <c r="E6" s="271">
        <f t="shared" si="0"/>
        <v>173547376</v>
      </c>
      <c r="F6" s="271">
        <f t="shared" si="0"/>
        <v>0</v>
      </c>
      <c r="G6" s="271">
        <f t="shared" si="0"/>
        <v>166977018</v>
      </c>
      <c r="H6" s="271">
        <f t="shared" si="0"/>
        <v>0</v>
      </c>
      <c r="I6" s="271">
        <f t="shared" si="0"/>
        <v>6570358</v>
      </c>
      <c r="J6" s="271">
        <f t="shared" si="0"/>
        <v>100189017</v>
      </c>
      <c r="K6" s="271">
        <f t="shared" si="0"/>
        <v>2761000</v>
      </c>
      <c r="L6" s="271">
        <f t="shared" si="0"/>
        <v>0</v>
      </c>
      <c r="M6" s="271">
        <f t="shared" si="0"/>
        <v>33957935</v>
      </c>
      <c r="N6" s="271">
        <f t="shared" si="0"/>
        <v>39110256</v>
      </c>
      <c r="O6" s="271">
        <f t="shared" si="0"/>
        <v>4440387</v>
      </c>
      <c r="P6" s="271">
        <f t="shared" si="0"/>
        <v>3715439</v>
      </c>
      <c r="Q6" s="271">
        <f t="shared" si="0"/>
        <v>16204000</v>
      </c>
      <c r="R6" s="271">
        <f t="shared" si="0"/>
        <v>0</v>
      </c>
      <c r="S6" s="271">
        <f>S7+S11+S15</f>
        <v>0</v>
      </c>
    </row>
    <row r="7" spans="1:19">
      <c r="A7" s="252" t="s">
        <v>169</v>
      </c>
      <c r="B7" s="266" t="s">
        <v>170</v>
      </c>
      <c r="C7" s="270">
        <f>SUM(C8:C10)</f>
        <v>28405</v>
      </c>
      <c r="D7" s="270">
        <f t="shared" ref="D7:R7" si="1">SUM(D8:D10)</f>
        <v>0</v>
      </c>
      <c r="E7" s="270">
        <f t="shared" si="1"/>
        <v>28405</v>
      </c>
      <c r="F7" s="270">
        <f t="shared" si="1"/>
        <v>0</v>
      </c>
      <c r="G7" s="270">
        <f t="shared" si="1"/>
        <v>0</v>
      </c>
      <c r="H7" s="270">
        <f t="shared" si="1"/>
        <v>0</v>
      </c>
      <c r="I7" s="270">
        <f t="shared" si="1"/>
        <v>28405</v>
      </c>
      <c r="J7" s="270">
        <f t="shared" si="1"/>
        <v>8519917</v>
      </c>
      <c r="K7" s="270">
        <f t="shared" si="1"/>
        <v>0</v>
      </c>
      <c r="L7" s="270">
        <f t="shared" si="1"/>
        <v>0</v>
      </c>
      <c r="M7" s="270">
        <f t="shared" si="1"/>
        <v>0</v>
      </c>
      <c r="N7" s="270">
        <f t="shared" si="1"/>
        <v>0</v>
      </c>
      <c r="O7" s="270">
        <f t="shared" si="1"/>
        <v>0</v>
      </c>
      <c r="P7" s="270">
        <f t="shared" si="1"/>
        <v>3715439</v>
      </c>
      <c r="Q7" s="270">
        <f t="shared" si="1"/>
        <v>4804478</v>
      </c>
      <c r="R7" s="270">
        <f t="shared" si="1"/>
        <v>0</v>
      </c>
      <c r="S7" s="270">
        <f>SUM(S8:S10)</f>
        <v>0</v>
      </c>
    </row>
    <row r="8" spans="1:19">
      <c r="A8" s="253">
        <v>1</v>
      </c>
      <c r="B8" s="254" t="s">
        <v>657</v>
      </c>
      <c r="C8" s="264">
        <f>SUM(F8:I8)</f>
        <v>0</v>
      </c>
      <c r="D8" s="264"/>
      <c r="E8" s="264">
        <f>C8</f>
        <v>0</v>
      </c>
      <c r="F8" s="264"/>
      <c r="G8" s="264"/>
      <c r="H8" s="264"/>
      <c r="I8" s="264"/>
      <c r="J8" s="264">
        <f>SUM(K8:R8)</f>
        <v>2087923</v>
      </c>
      <c r="K8" s="264"/>
      <c r="L8" s="264"/>
      <c r="M8" s="264"/>
      <c r="N8" s="264"/>
      <c r="O8" s="264"/>
      <c r="P8" s="264">
        <v>1982923</v>
      </c>
      <c r="Q8" s="264">
        <v>105000</v>
      </c>
      <c r="R8" s="264"/>
      <c r="S8" s="264"/>
    </row>
    <row r="9" spans="1:19">
      <c r="A9" s="253">
        <v>2</v>
      </c>
      <c r="B9" s="254" t="s">
        <v>171</v>
      </c>
      <c r="C9" s="264">
        <f>SUM(F9:I9)</f>
        <v>0</v>
      </c>
      <c r="D9" s="264"/>
      <c r="E9" s="264">
        <f>C9</f>
        <v>0</v>
      </c>
      <c r="F9" s="264"/>
      <c r="G9" s="264"/>
      <c r="H9" s="264"/>
      <c r="I9" s="264"/>
      <c r="J9" s="264">
        <f>SUM(K9:R9)</f>
        <v>3931411</v>
      </c>
      <c r="K9" s="264"/>
      <c r="L9" s="264"/>
      <c r="M9" s="264"/>
      <c r="N9" s="264"/>
      <c r="O9" s="264"/>
      <c r="P9" s="264">
        <v>1056933</v>
      </c>
      <c r="Q9" s="264">
        <v>2874478</v>
      </c>
      <c r="R9" s="264"/>
      <c r="S9" s="264"/>
    </row>
    <row r="10" spans="1:19">
      <c r="A10" s="253">
        <v>3</v>
      </c>
      <c r="B10" s="254" t="s">
        <v>172</v>
      </c>
      <c r="C10" s="264">
        <f>SUM(F10:I10)</f>
        <v>28405</v>
      </c>
      <c r="D10" s="264"/>
      <c r="E10" s="264">
        <f>C10</f>
        <v>28405</v>
      </c>
      <c r="F10" s="264"/>
      <c r="G10" s="264"/>
      <c r="H10" s="264"/>
      <c r="I10" s="264">
        <v>28405</v>
      </c>
      <c r="J10" s="264">
        <f>SUM(K10:R10)</f>
        <v>2500583</v>
      </c>
      <c r="K10" s="264"/>
      <c r="L10" s="264"/>
      <c r="M10" s="264"/>
      <c r="N10" s="264"/>
      <c r="O10" s="264"/>
      <c r="P10" s="264">
        <v>675583</v>
      </c>
      <c r="Q10" s="264">
        <v>1825000</v>
      </c>
      <c r="R10" s="264"/>
      <c r="S10" s="264"/>
    </row>
    <row r="11" spans="1:19">
      <c r="A11" s="255" t="s">
        <v>173</v>
      </c>
      <c r="B11" s="267" t="s">
        <v>174</v>
      </c>
      <c r="C11" s="270">
        <f>C12</f>
        <v>2472982</v>
      </c>
      <c r="D11" s="270">
        <f t="shared" ref="D11:R11" si="2">D12</f>
        <v>0</v>
      </c>
      <c r="E11" s="270">
        <f t="shared" si="2"/>
        <v>2472982</v>
      </c>
      <c r="F11" s="270">
        <f t="shared" si="2"/>
        <v>0</v>
      </c>
      <c r="G11" s="270">
        <f t="shared" si="2"/>
        <v>0</v>
      </c>
      <c r="H11" s="270">
        <f t="shared" si="2"/>
        <v>0</v>
      </c>
      <c r="I11" s="270">
        <f t="shared" si="2"/>
        <v>2472982</v>
      </c>
      <c r="J11" s="270">
        <f t="shared" si="2"/>
        <v>2761000</v>
      </c>
      <c r="K11" s="270">
        <f t="shared" si="2"/>
        <v>2761000</v>
      </c>
      <c r="L11" s="270">
        <f t="shared" si="2"/>
        <v>0</v>
      </c>
      <c r="M11" s="270">
        <f t="shared" si="2"/>
        <v>0</v>
      </c>
      <c r="N11" s="270">
        <f t="shared" si="2"/>
        <v>0</v>
      </c>
      <c r="O11" s="270">
        <f t="shared" si="2"/>
        <v>0</v>
      </c>
      <c r="P11" s="270">
        <f t="shared" si="2"/>
        <v>0</v>
      </c>
      <c r="Q11" s="270">
        <f t="shared" si="2"/>
        <v>0</v>
      </c>
      <c r="R11" s="270">
        <f t="shared" si="2"/>
        <v>0</v>
      </c>
      <c r="S11" s="270">
        <f>S12</f>
        <v>0</v>
      </c>
    </row>
    <row r="12" spans="1:19">
      <c r="A12" s="253">
        <v>1</v>
      </c>
      <c r="B12" s="254" t="s">
        <v>175</v>
      </c>
      <c r="C12" s="264">
        <f>SUM(F12:I12)</f>
        <v>2472982</v>
      </c>
      <c r="D12" s="264"/>
      <c r="E12" s="264">
        <f>C12</f>
        <v>2472982</v>
      </c>
      <c r="F12" s="264"/>
      <c r="G12" s="264"/>
      <c r="H12" s="264"/>
      <c r="I12" s="264">
        <v>2472982</v>
      </c>
      <c r="J12" s="264">
        <f>SUM(K12:R12)</f>
        <v>2761000</v>
      </c>
      <c r="K12" s="264">
        <v>2761000</v>
      </c>
      <c r="L12" s="264"/>
      <c r="M12" s="264"/>
      <c r="N12" s="264"/>
      <c r="O12" s="264"/>
      <c r="P12" s="264"/>
      <c r="Q12" s="264"/>
      <c r="R12" s="264"/>
      <c r="S12" s="264"/>
    </row>
    <row r="13" spans="1:19">
      <c r="A13" s="253"/>
      <c r="B13" s="254" t="s">
        <v>176</v>
      </c>
      <c r="C13" s="264">
        <f>SUM(F13:I13)</f>
        <v>0</v>
      </c>
      <c r="D13" s="264"/>
      <c r="E13" s="264">
        <f>C13</f>
        <v>0</v>
      </c>
      <c r="F13" s="264"/>
      <c r="G13" s="264"/>
      <c r="H13" s="264"/>
      <c r="I13" s="264"/>
      <c r="J13" s="264">
        <f>SUM(K13:R13)</f>
        <v>0</v>
      </c>
      <c r="K13" s="264"/>
      <c r="L13" s="264"/>
      <c r="M13" s="264"/>
      <c r="N13" s="264"/>
      <c r="O13" s="264"/>
      <c r="P13" s="264"/>
      <c r="Q13" s="264"/>
      <c r="R13" s="264"/>
      <c r="S13" s="264"/>
    </row>
    <row r="14" spans="1:19">
      <c r="A14" s="253"/>
      <c r="B14" s="254" t="s">
        <v>177</v>
      </c>
      <c r="C14" s="264">
        <f>SUM(F14:I14)</f>
        <v>0</v>
      </c>
      <c r="D14" s="264"/>
      <c r="E14" s="264">
        <f>C14</f>
        <v>0</v>
      </c>
      <c r="F14" s="264"/>
      <c r="G14" s="264"/>
      <c r="H14" s="264"/>
      <c r="I14" s="264"/>
      <c r="J14" s="264">
        <f>SUM(K14:R14)</f>
        <v>0</v>
      </c>
      <c r="K14" s="264"/>
      <c r="L14" s="264"/>
      <c r="M14" s="264"/>
      <c r="N14" s="264"/>
      <c r="O14" s="264"/>
      <c r="P14" s="264"/>
      <c r="Q14" s="264"/>
      <c r="R14" s="264"/>
      <c r="S14" s="264"/>
    </row>
    <row r="15" spans="1:19">
      <c r="A15" s="255" t="s">
        <v>178</v>
      </c>
      <c r="B15" s="268" t="s">
        <v>179</v>
      </c>
      <c r="C15" s="270">
        <f>C16+C31+C48+C53</f>
        <v>171045989</v>
      </c>
      <c r="D15" s="270">
        <f t="shared" ref="D15:S15" si="3">D16+D31+D48+D53</f>
        <v>0</v>
      </c>
      <c r="E15" s="270">
        <f t="shared" si="3"/>
        <v>171045989</v>
      </c>
      <c r="F15" s="270">
        <f t="shared" si="3"/>
        <v>0</v>
      </c>
      <c r="G15" s="270">
        <f t="shared" si="3"/>
        <v>166977018</v>
      </c>
      <c r="H15" s="270">
        <f t="shared" si="3"/>
        <v>0</v>
      </c>
      <c r="I15" s="270">
        <f t="shared" si="3"/>
        <v>4068971</v>
      </c>
      <c r="J15" s="270">
        <f t="shared" si="3"/>
        <v>88908100</v>
      </c>
      <c r="K15" s="270">
        <f t="shared" si="3"/>
        <v>0</v>
      </c>
      <c r="L15" s="270">
        <f t="shared" si="3"/>
        <v>0</v>
      </c>
      <c r="M15" s="270">
        <f t="shared" si="3"/>
        <v>33957935</v>
      </c>
      <c r="N15" s="270">
        <f t="shared" si="3"/>
        <v>39110256</v>
      </c>
      <c r="O15" s="270">
        <f t="shared" si="3"/>
        <v>4440387</v>
      </c>
      <c r="P15" s="270">
        <f t="shared" si="3"/>
        <v>0</v>
      </c>
      <c r="Q15" s="270">
        <f t="shared" si="3"/>
        <v>11399522</v>
      </c>
      <c r="R15" s="270">
        <f t="shared" si="3"/>
        <v>0</v>
      </c>
      <c r="S15" s="270">
        <f t="shared" si="3"/>
        <v>0</v>
      </c>
    </row>
    <row r="16" spans="1:19">
      <c r="A16" s="255">
        <v>1</v>
      </c>
      <c r="B16" s="268" t="s">
        <v>483</v>
      </c>
      <c r="C16" s="270">
        <f>SUM(C17:C30)</f>
        <v>170688323</v>
      </c>
      <c r="D16" s="270">
        <f t="shared" ref="D16:R16" si="4">SUM(D17:D30)</f>
        <v>0</v>
      </c>
      <c r="E16" s="270">
        <f t="shared" si="4"/>
        <v>170688323</v>
      </c>
      <c r="F16" s="270">
        <f t="shared" si="4"/>
        <v>0</v>
      </c>
      <c r="G16" s="270">
        <f t="shared" si="4"/>
        <v>166977018</v>
      </c>
      <c r="H16" s="270">
        <f t="shared" si="4"/>
        <v>0</v>
      </c>
      <c r="I16" s="270">
        <f t="shared" si="4"/>
        <v>3711305</v>
      </c>
      <c r="J16" s="270">
        <f t="shared" si="4"/>
        <v>39610256</v>
      </c>
      <c r="K16" s="270">
        <f t="shared" si="4"/>
        <v>0</v>
      </c>
      <c r="L16" s="270">
        <f t="shared" si="4"/>
        <v>0</v>
      </c>
      <c r="M16" s="270">
        <f t="shared" si="4"/>
        <v>0</v>
      </c>
      <c r="N16" s="270">
        <f t="shared" si="4"/>
        <v>39110256</v>
      </c>
      <c r="O16" s="270">
        <f t="shared" si="4"/>
        <v>0</v>
      </c>
      <c r="P16" s="270">
        <f t="shared" si="4"/>
        <v>0</v>
      </c>
      <c r="Q16" s="270">
        <f t="shared" si="4"/>
        <v>500000</v>
      </c>
      <c r="R16" s="270">
        <f t="shared" si="4"/>
        <v>0</v>
      </c>
      <c r="S16" s="270">
        <f>SUM(S17:S30)</f>
        <v>0</v>
      </c>
    </row>
    <row r="17" spans="1:19">
      <c r="A17" s="253">
        <v>1</v>
      </c>
      <c r="B17" s="254" t="s">
        <v>180</v>
      </c>
      <c r="C17" s="264">
        <f>SUM(F17:I17)</f>
        <v>69455286</v>
      </c>
      <c r="D17" s="264"/>
      <c r="E17" s="264">
        <f>C17</f>
        <v>69455286</v>
      </c>
      <c r="F17" s="264"/>
      <c r="G17" s="264">
        <v>67034948</v>
      </c>
      <c r="H17" s="264"/>
      <c r="I17" s="264">
        <f>2291287+129051</f>
        <v>2420338</v>
      </c>
      <c r="J17" s="264">
        <f>SUM(K17:R17)</f>
        <v>11621750</v>
      </c>
      <c r="K17" s="264"/>
      <c r="L17" s="264"/>
      <c r="M17" s="264"/>
      <c r="N17" s="264">
        <v>11621750</v>
      </c>
      <c r="O17" s="264"/>
      <c r="P17" s="264"/>
      <c r="Q17" s="264"/>
      <c r="R17" s="264"/>
      <c r="S17" s="264"/>
    </row>
    <row r="18" spans="1:19">
      <c r="A18" s="256">
        <v>2</v>
      </c>
      <c r="B18" s="257" t="s">
        <v>181</v>
      </c>
      <c r="C18" s="264">
        <f t="shared" ref="C18:C30" si="5">SUM(F18:I18)</f>
        <v>1505507</v>
      </c>
      <c r="D18" s="264"/>
      <c r="E18" s="264">
        <f t="shared" ref="E18:E65" si="6">C18</f>
        <v>1505507</v>
      </c>
      <c r="F18" s="264"/>
      <c r="G18" s="264">
        <v>1505507</v>
      </c>
      <c r="H18" s="264"/>
      <c r="I18" s="264"/>
      <c r="J18" s="264">
        <f t="shared" ref="J18:J30" si="7">SUM(K18:R18)</f>
        <v>1915973</v>
      </c>
      <c r="K18" s="264"/>
      <c r="L18" s="264"/>
      <c r="M18" s="264"/>
      <c r="N18" s="264">
        <v>1915973</v>
      </c>
      <c r="O18" s="264"/>
      <c r="P18" s="264"/>
      <c r="Q18" s="264"/>
      <c r="R18" s="264"/>
      <c r="S18" s="264"/>
    </row>
    <row r="19" spans="1:19">
      <c r="A19" s="253">
        <v>3</v>
      </c>
      <c r="B19" s="254" t="s">
        <v>182</v>
      </c>
      <c r="C19" s="264">
        <f t="shared" si="5"/>
        <v>4981836</v>
      </c>
      <c r="D19" s="264"/>
      <c r="E19" s="264">
        <f t="shared" si="6"/>
        <v>4981836</v>
      </c>
      <c r="F19" s="264"/>
      <c r="G19" s="264">
        <v>4974286</v>
      </c>
      <c r="H19" s="264"/>
      <c r="I19" s="264">
        <v>7550</v>
      </c>
      <c r="J19" s="264">
        <f t="shared" si="7"/>
        <v>2091077</v>
      </c>
      <c r="K19" s="264"/>
      <c r="L19" s="264"/>
      <c r="M19" s="264"/>
      <c r="N19" s="264">
        <v>1591077</v>
      </c>
      <c r="O19" s="264"/>
      <c r="P19" s="264"/>
      <c r="Q19" s="264">
        <v>500000</v>
      </c>
      <c r="R19" s="264"/>
      <c r="S19" s="264"/>
    </row>
    <row r="20" spans="1:19">
      <c r="A20" s="256">
        <v>4</v>
      </c>
      <c r="B20" s="254" t="s">
        <v>183</v>
      </c>
      <c r="C20" s="264">
        <f t="shared" si="5"/>
        <v>10864515</v>
      </c>
      <c r="D20" s="264"/>
      <c r="E20" s="264">
        <f t="shared" si="6"/>
        <v>10864515</v>
      </c>
      <c r="F20" s="264"/>
      <c r="G20" s="264">
        <v>10799456</v>
      </c>
      <c r="H20" s="264"/>
      <c r="I20" s="264">
        <v>65059</v>
      </c>
      <c r="J20" s="264">
        <f t="shared" si="7"/>
        <v>2364423</v>
      </c>
      <c r="K20" s="264"/>
      <c r="L20" s="264"/>
      <c r="M20" s="264"/>
      <c r="N20" s="264">
        <v>2364423</v>
      </c>
      <c r="O20" s="264"/>
      <c r="P20" s="264"/>
      <c r="Q20" s="264"/>
      <c r="R20" s="264"/>
      <c r="S20" s="264"/>
    </row>
    <row r="21" spans="1:19">
      <c r="A21" s="253">
        <v>5</v>
      </c>
      <c r="B21" s="257" t="s">
        <v>184</v>
      </c>
      <c r="C21" s="264">
        <f t="shared" si="5"/>
        <v>6003692</v>
      </c>
      <c r="D21" s="264"/>
      <c r="E21" s="264">
        <f t="shared" si="6"/>
        <v>6003692</v>
      </c>
      <c r="F21" s="264"/>
      <c r="G21" s="264">
        <v>5914943</v>
      </c>
      <c r="H21" s="264"/>
      <c r="I21" s="264">
        <f>88449+300</f>
        <v>88749</v>
      </c>
      <c r="J21" s="264">
        <f t="shared" si="7"/>
        <v>1524800</v>
      </c>
      <c r="K21" s="264"/>
      <c r="L21" s="264"/>
      <c r="M21" s="264"/>
      <c r="N21" s="264">
        <v>1524800</v>
      </c>
      <c r="O21" s="264"/>
      <c r="P21" s="264"/>
      <c r="Q21" s="264"/>
      <c r="R21" s="264"/>
      <c r="S21" s="264"/>
    </row>
    <row r="22" spans="1:19">
      <c r="A22" s="256">
        <v>6</v>
      </c>
      <c r="B22" s="254" t="s">
        <v>185</v>
      </c>
      <c r="C22" s="264">
        <f t="shared" si="5"/>
        <v>12831977</v>
      </c>
      <c r="D22" s="264"/>
      <c r="E22" s="264">
        <f t="shared" si="6"/>
        <v>12831977</v>
      </c>
      <c r="F22" s="264"/>
      <c r="G22" s="264">
        <v>12745046</v>
      </c>
      <c r="H22" s="264"/>
      <c r="I22" s="264">
        <v>86931</v>
      </c>
      <c r="J22" s="264">
        <f t="shared" si="7"/>
        <v>2492591</v>
      </c>
      <c r="K22" s="264"/>
      <c r="L22" s="264"/>
      <c r="M22" s="264"/>
      <c r="N22" s="264">
        <v>2492591</v>
      </c>
      <c r="O22" s="264"/>
      <c r="P22" s="264"/>
      <c r="Q22" s="264"/>
      <c r="R22" s="264"/>
      <c r="S22" s="264"/>
    </row>
    <row r="23" spans="1:19">
      <c r="A23" s="253">
        <v>7</v>
      </c>
      <c r="B23" s="254" t="s">
        <v>186</v>
      </c>
      <c r="C23" s="264">
        <f t="shared" si="5"/>
        <v>9325397</v>
      </c>
      <c r="D23" s="264"/>
      <c r="E23" s="264">
        <f t="shared" si="6"/>
        <v>9325397</v>
      </c>
      <c r="F23" s="264"/>
      <c r="G23" s="264">
        <v>9027487</v>
      </c>
      <c r="H23" s="264"/>
      <c r="I23" s="264">
        <v>297910</v>
      </c>
      <c r="J23" s="264">
        <f t="shared" si="7"/>
        <v>1754880</v>
      </c>
      <c r="K23" s="264"/>
      <c r="L23" s="264"/>
      <c r="M23" s="264"/>
      <c r="N23" s="264">
        <v>1754880</v>
      </c>
      <c r="O23" s="264"/>
      <c r="P23" s="264"/>
      <c r="Q23" s="264"/>
      <c r="R23" s="264"/>
      <c r="S23" s="264"/>
    </row>
    <row r="24" spans="1:19">
      <c r="A24" s="256">
        <v>8</v>
      </c>
      <c r="B24" s="254" t="s">
        <v>187</v>
      </c>
      <c r="C24" s="264">
        <f t="shared" si="5"/>
        <v>9714353</v>
      </c>
      <c r="D24" s="264"/>
      <c r="E24" s="264">
        <f t="shared" si="6"/>
        <v>9714353</v>
      </c>
      <c r="F24" s="264"/>
      <c r="G24" s="264">
        <v>9570869</v>
      </c>
      <c r="H24" s="264"/>
      <c r="I24" s="264">
        <v>143484</v>
      </c>
      <c r="J24" s="264">
        <f t="shared" si="7"/>
        <v>2237815</v>
      </c>
      <c r="K24" s="264"/>
      <c r="L24" s="264"/>
      <c r="M24" s="264"/>
      <c r="N24" s="264">
        <v>2237815</v>
      </c>
      <c r="O24" s="264"/>
      <c r="P24" s="264"/>
      <c r="Q24" s="264"/>
      <c r="R24" s="264"/>
      <c r="S24" s="264"/>
    </row>
    <row r="25" spans="1:19">
      <c r="A25" s="253">
        <v>9</v>
      </c>
      <c r="B25" s="254" t="s">
        <v>188</v>
      </c>
      <c r="C25" s="264">
        <f t="shared" si="5"/>
        <v>9867102</v>
      </c>
      <c r="D25" s="264"/>
      <c r="E25" s="264">
        <f t="shared" si="6"/>
        <v>9867102</v>
      </c>
      <c r="F25" s="264"/>
      <c r="G25" s="264">
        <v>9265818</v>
      </c>
      <c r="H25" s="264"/>
      <c r="I25" s="264">
        <v>601284</v>
      </c>
      <c r="J25" s="264">
        <f t="shared" si="7"/>
        <v>3196670</v>
      </c>
      <c r="K25" s="264"/>
      <c r="L25" s="264"/>
      <c r="M25" s="264"/>
      <c r="N25" s="264">
        <v>3196670</v>
      </c>
      <c r="O25" s="264"/>
      <c r="P25" s="264"/>
      <c r="Q25" s="264"/>
      <c r="R25" s="264"/>
      <c r="S25" s="264"/>
    </row>
    <row r="26" spans="1:19">
      <c r="A26" s="256">
        <v>10</v>
      </c>
      <c r="B26" s="254" t="s">
        <v>190</v>
      </c>
      <c r="C26" s="264">
        <f t="shared" si="5"/>
        <v>10145960</v>
      </c>
      <c r="D26" s="264"/>
      <c r="E26" s="264">
        <f t="shared" si="6"/>
        <v>10145960</v>
      </c>
      <c r="F26" s="264"/>
      <c r="G26" s="264">
        <v>10145960</v>
      </c>
      <c r="H26" s="264"/>
      <c r="I26" s="264"/>
      <c r="J26" s="264">
        <f t="shared" si="7"/>
        <v>1790412</v>
      </c>
      <c r="K26" s="264"/>
      <c r="L26" s="264"/>
      <c r="M26" s="264"/>
      <c r="N26" s="264">
        <v>1790412</v>
      </c>
      <c r="O26" s="264"/>
      <c r="P26" s="264"/>
      <c r="Q26" s="264"/>
      <c r="R26" s="264"/>
      <c r="S26" s="264"/>
    </row>
    <row r="27" spans="1:19">
      <c r="A27" s="253">
        <v>11</v>
      </c>
      <c r="B27" s="254" t="s">
        <v>191</v>
      </c>
      <c r="C27" s="264">
        <f t="shared" si="5"/>
        <v>10771029</v>
      </c>
      <c r="D27" s="264"/>
      <c r="E27" s="264">
        <f t="shared" si="6"/>
        <v>10771029</v>
      </c>
      <c r="F27" s="264"/>
      <c r="G27" s="264">
        <v>10771029</v>
      </c>
      <c r="H27" s="264"/>
      <c r="I27" s="264"/>
      <c r="J27" s="264">
        <f t="shared" si="7"/>
        <v>2706228</v>
      </c>
      <c r="K27" s="264"/>
      <c r="L27" s="264"/>
      <c r="M27" s="264"/>
      <c r="N27" s="264">
        <v>2706228</v>
      </c>
      <c r="O27" s="264"/>
      <c r="P27" s="264"/>
      <c r="Q27" s="264"/>
      <c r="R27" s="264"/>
      <c r="S27" s="264"/>
    </row>
    <row r="28" spans="1:19">
      <c r="A28" s="256">
        <v>12</v>
      </c>
      <c r="B28" s="254" t="s">
        <v>192</v>
      </c>
      <c r="C28" s="264">
        <f t="shared" si="5"/>
        <v>3966443</v>
      </c>
      <c r="D28" s="264"/>
      <c r="E28" s="264">
        <f t="shared" si="6"/>
        <v>3966443</v>
      </c>
      <c r="F28" s="264"/>
      <c r="G28" s="264">
        <v>3966443</v>
      </c>
      <c r="H28" s="264"/>
      <c r="I28" s="264"/>
      <c r="J28" s="264">
        <f t="shared" si="7"/>
        <v>1678814</v>
      </c>
      <c r="K28" s="264"/>
      <c r="L28" s="264"/>
      <c r="M28" s="264"/>
      <c r="N28" s="264">
        <v>1678814</v>
      </c>
      <c r="O28" s="264"/>
      <c r="P28" s="264"/>
      <c r="Q28" s="264"/>
      <c r="R28" s="264"/>
      <c r="S28" s="264"/>
    </row>
    <row r="29" spans="1:19">
      <c r="A29" s="253">
        <v>13</v>
      </c>
      <c r="B29" s="254" t="s">
        <v>193</v>
      </c>
      <c r="C29" s="264">
        <f t="shared" si="5"/>
        <v>3497206</v>
      </c>
      <c r="D29" s="264"/>
      <c r="E29" s="264">
        <f t="shared" si="6"/>
        <v>3497206</v>
      </c>
      <c r="F29" s="264"/>
      <c r="G29" s="264">
        <v>3497206</v>
      </c>
      <c r="H29" s="264"/>
      <c r="I29" s="264"/>
      <c r="J29" s="264">
        <f t="shared" si="7"/>
        <v>1861879</v>
      </c>
      <c r="K29" s="264"/>
      <c r="L29" s="264"/>
      <c r="M29" s="264"/>
      <c r="N29" s="264">
        <v>1861879</v>
      </c>
      <c r="O29" s="264"/>
      <c r="P29" s="264"/>
      <c r="Q29" s="264"/>
      <c r="R29" s="264"/>
      <c r="S29" s="264"/>
    </row>
    <row r="30" spans="1:19">
      <c r="A30" s="256">
        <v>14</v>
      </c>
      <c r="B30" s="257" t="s">
        <v>194</v>
      </c>
      <c r="C30" s="264">
        <f t="shared" si="5"/>
        <v>7758020</v>
      </c>
      <c r="D30" s="264"/>
      <c r="E30" s="264">
        <f t="shared" si="6"/>
        <v>7758020</v>
      </c>
      <c r="F30" s="264"/>
      <c r="G30" s="264">
        <v>7758020</v>
      </c>
      <c r="H30" s="264"/>
      <c r="I30" s="264"/>
      <c r="J30" s="264">
        <f t="shared" si="7"/>
        <v>2372944</v>
      </c>
      <c r="K30" s="264"/>
      <c r="L30" s="264"/>
      <c r="M30" s="264"/>
      <c r="N30" s="264">
        <v>2372944</v>
      </c>
      <c r="O30" s="264"/>
      <c r="P30" s="264"/>
      <c r="Q30" s="264"/>
      <c r="R30" s="264"/>
      <c r="S30" s="264"/>
    </row>
    <row r="31" spans="1:19">
      <c r="A31" s="255">
        <v>2</v>
      </c>
      <c r="B31" s="269" t="s">
        <v>484</v>
      </c>
      <c r="C31" s="270">
        <f>SUM(C32:C47)</f>
        <v>323616</v>
      </c>
      <c r="D31" s="270">
        <f t="shared" ref="D31:R31" si="8">SUM(D32:D47)</f>
        <v>0</v>
      </c>
      <c r="E31" s="270">
        <f t="shared" si="8"/>
        <v>323616</v>
      </c>
      <c r="F31" s="270">
        <f t="shared" si="8"/>
        <v>0</v>
      </c>
      <c r="G31" s="270">
        <f t="shared" si="8"/>
        <v>0</v>
      </c>
      <c r="H31" s="270">
        <f t="shared" si="8"/>
        <v>0</v>
      </c>
      <c r="I31" s="270">
        <f t="shared" si="8"/>
        <v>323616</v>
      </c>
      <c r="J31" s="270">
        <f t="shared" si="8"/>
        <v>33919619</v>
      </c>
      <c r="K31" s="270">
        <f t="shared" si="8"/>
        <v>0</v>
      </c>
      <c r="L31" s="270">
        <f t="shared" si="8"/>
        <v>0</v>
      </c>
      <c r="M31" s="270">
        <f t="shared" si="8"/>
        <v>28443619</v>
      </c>
      <c r="N31" s="270">
        <f t="shared" si="8"/>
        <v>0</v>
      </c>
      <c r="O31" s="270">
        <f t="shared" si="8"/>
        <v>0</v>
      </c>
      <c r="P31" s="270">
        <f t="shared" si="8"/>
        <v>0</v>
      </c>
      <c r="Q31" s="270">
        <f t="shared" si="8"/>
        <v>5476000</v>
      </c>
      <c r="R31" s="270">
        <f t="shared" si="8"/>
        <v>0</v>
      </c>
      <c r="S31" s="270">
        <f>SUM(S32:S47)</f>
        <v>0</v>
      </c>
    </row>
    <row r="32" spans="1:19">
      <c r="A32" s="253">
        <v>1</v>
      </c>
      <c r="B32" s="258" t="s">
        <v>195</v>
      </c>
      <c r="C32" s="264">
        <f>SUM(F32:I32)</f>
        <v>261222</v>
      </c>
      <c r="D32" s="264"/>
      <c r="E32" s="264">
        <f t="shared" si="6"/>
        <v>261222</v>
      </c>
      <c r="F32" s="264"/>
      <c r="G32" s="264"/>
      <c r="H32" s="264"/>
      <c r="I32" s="264">
        <v>261222</v>
      </c>
      <c r="J32" s="264">
        <f>SUM(K32:R32)</f>
        <v>4993935</v>
      </c>
      <c r="K32" s="264"/>
      <c r="L32" s="264"/>
      <c r="M32" s="264">
        <v>3015935</v>
      </c>
      <c r="N32" s="264"/>
      <c r="O32" s="264"/>
      <c r="P32" s="264"/>
      <c r="Q32" s="264">
        <v>1978000</v>
      </c>
      <c r="R32" s="264"/>
      <c r="S32" s="264"/>
    </row>
    <row r="33" spans="1:19">
      <c r="A33" s="256">
        <v>2</v>
      </c>
      <c r="B33" s="258" t="s">
        <v>182</v>
      </c>
      <c r="C33" s="264">
        <f t="shared" ref="C33:C65" si="9">SUM(F33:I33)</f>
        <v>0</v>
      </c>
      <c r="D33" s="264"/>
      <c r="E33" s="264">
        <f t="shared" si="6"/>
        <v>0</v>
      </c>
      <c r="F33" s="264"/>
      <c r="G33" s="264"/>
      <c r="H33" s="264"/>
      <c r="I33" s="264"/>
      <c r="J33" s="264">
        <f t="shared" ref="J33:J65" si="10">SUM(K33:R33)</f>
        <v>495000</v>
      </c>
      <c r="K33" s="264"/>
      <c r="L33" s="264"/>
      <c r="M33" s="264">
        <v>495000</v>
      </c>
      <c r="N33" s="264"/>
      <c r="O33" s="264"/>
      <c r="P33" s="264"/>
      <c r="Q33" s="264"/>
      <c r="R33" s="264"/>
      <c r="S33" s="264"/>
    </row>
    <row r="34" spans="1:19">
      <c r="A34" s="253">
        <v>3</v>
      </c>
      <c r="B34" s="258" t="s">
        <v>196</v>
      </c>
      <c r="C34" s="264">
        <f t="shared" si="9"/>
        <v>0</v>
      </c>
      <c r="D34" s="264"/>
      <c r="E34" s="264">
        <f t="shared" si="6"/>
        <v>0</v>
      </c>
      <c r="F34" s="264"/>
      <c r="G34" s="264"/>
      <c r="H34" s="264"/>
      <c r="I34" s="264"/>
      <c r="J34" s="264">
        <f t="shared" si="10"/>
        <v>2153683</v>
      </c>
      <c r="K34" s="264"/>
      <c r="L34" s="264"/>
      <c r="M34" s="264">
        <v>1392683</v>
      </c>
      <c r="N34" s="264"/>
      <c r="O34" s="264"/>
      <c r="P34" s="264"/>
      <c r="Q34" s="264">
        <v>761000</v>
      </c>
      <c r="R34" s="264"/>
      <c r="S34" s="264"/>
    </row>
    <row r="35" spans="1:19">
      <c r="A35" s="256">
        <v>4</v>
      </c>
      <c r="B35" s="258" t="s">
        <v>197</v>
      </c>
      <c r="C35" s="264">
        <f t="shared" si="9"/>
        <v>7500</v>
      </c>
      <c r="D35" s="264"/>
      <c r="E35" s="264">
        <f t="shared" si="6"/>
        <v>7500</v>
      </c>
      <c r="F35" s="264"/>
      <c r="G35" s="264"/>
      <c r="H35" s="264"/>
      <c r="I35" s="264">
        <v>7500</v>
      </c>
      <c r="J35" s="264">
        <f t="shared" si="10"/>
        <v>3414785</v>
      </c>
      <c r="K35" s="264"/>
      <c r="L35" s="264"/>
      <c r="M35" s="264">
        <v>1912785</v>
      </c>
      <c r="N35" s="264"/>
      <c r="O35" s="264"/>
      <c r="P35" s="264"/>
      <c r="Q35" s="264">
        <v>1502000</v>
      </c>
      <c r="R35" s="264"/>
      <c r="S35" s="264"/>
    </row>
    <row r="36" spans="1:19">
      <c r="A36" s="253">
        <v>5</v>
      </c>
      <c r="B36" s="258" t="s">
        <v>198</v>
      </c>
      <c r="C36" s="264">
        <f t="shared" si="9"/>
        <v>54894</v>
      </c>
      <c r="D36" s="264"/>
      <c r="E36" s="264">
        <f t="shared" si="6"/>
        <v>54894</v>
      </c>
      <c r="F36" s="264"/>
      <c r="G36" s="264"/>
      <c r="H36" s="264"/>
      <c r="I36" s="264">
        <v>54894</v>
      </c>
      <c r="J36" s="264">
        <f t="shared" si="10"/>
        <v>3020124</v>
      </c>
      <c r="K36" s="264"/>
      <c r="L36" s="264"/>
      <c r="M36" s="264">
        <v>1785124</v>
      </c>
      <c r="N36" s="264"/>
      <c r="O36" s="264"/>
      <c r="P36" s="264"/>
      <c r="Q36" s="264">
        <v>1235000</v>
      </c>
      <c r="R36" s="264"/>
      <c r="S36" s="264"/>
    </row>
    <row r="37" spans="1:19">
      <c r="A37" s="256">
        <v>6</v>
      </c>
      <c r="B37" s="254" t="s">
        <v>199</v>
      </c>
      <c r="C37" s="264">
        <f t="shared" si="9"/>
        <v>0</v>
      </c>
      <c r="D37" s="264"/>
      <c r="E37" s="264">
        <f t="shared" si="6"/>
        <v>0</v>
      </c>
      <c r="F37" s="264"/>
      <c r="G37" s="264"/>
      <c r="H37" s="264"/>
      <c r="I37" s="264"/>
      <c r="J37" s="264">
        <f t="shared" si="10"/>
        <v>1732025</v>
      </c>
      <c r="K37" s="264"/>
      <c r="L37" s="264"/>
      <c r="M37" s="264">
        <v>1732025</v>
      </c>
      <c r="N37" s="264"/>
      <c r="O37" s="264"/>
      <c r="P37" s="264"/>
      <c r="Q37" s="264"/>
      <c r="R37" s="264"/>
      <c r="S37" s="264"/>
    </row>
    <row r="38" spans="1:19">
      <c r="A38" s="253">
        <v>7</v>
      </c>
      <c r="B38" s="254" t="s">
        <v>200</v>
      </c>
      <c r="C38" s="264">
        <f t="shared" si="9"/>
        <v>0</v>
      </c>
      <c r="D38" s="264"/>
      <c r="E38" s="264">
        <f t="shared" si="6"/>
        <v>0</v>
      </c>
      <c r="F38" s="264"/>
      <c r="G38" s="264"/>
      <c r="H38" s="264"/>
      <c r="I38" s="264"/>
      <c r="J38" s="264">
        <f t="shared" si="10"/>
        <v>1768373</v>
      </c>
      <c r="K38" s="264"/>
      <c r="L38" s="264"/>
      <c r="M38" s="264">
        <v>1768373</v>
      </c>
      <c r="N38" s="264"/>
      <c r="O38" s="264"/>
      <c r="P38" s="264"/>
      <c r="Q38" s="264"/>
      <c r="R38" s="264"/>
      <c r="S38" s="264"/>
    </row>
    <row r="39" spans="1:19">
      <c r="A39" s="256">
        <v>8</v>
      </c>
      <c r="B39" s="254" t="s">
        <v>201</v>
      </c>
      <c r="C39" s="264">
        <f t="shared" si="9"/>
        <v>0</v>
      </c>
      <c r="D39" s="264"/>
      <c r="E39" s="264">
        <f t="shared" si="6"/>
        <v>0</v>
      </c>
      <c r="F39" s="264"/>
      <c r="G39" s="264"/>
      <c r="H39" s="264"/>
      <c r="I39" s="264"/>
      <c r="J39" s="264">
        <f t="shared" si="10"/>
        <v>2453821</v>
      </c>
      <c r="K39" s="264"/>
      <c r="L39" s="264"/>
      <c r="M39" s="264">
        <v>2453821</v>
      </c>
      <c r="N39" s="264"/>
      <c r="O39" s="264"/>
      <c r="P39" s="264"/>
      <c r="Q39" s="264"/>
      <c r="R39" s="264"/>
      <c r="S39" s="264"/>
    </row>
    <row r="40" spans="1:19">
      <c r="A40" s="253">
        <v>9</v>
      </c>
      <c r="B40" s="254" t="s">
        <v>202</v>
      </c>
      <c r="C40" s="264">
        <f t="shared" si="9"/>
        <v>0</v>
      </c>
      <c r="D40" s="264"/>
      <c r="E40" s="264">
        <f t="shared" si="6"/>
        <v>0</v>
      </c>
      <c r="F40" s="264"/>
      <c r="G40" s="264"/>
      <c r="H40" s="264"/>
      <c r="I40" s="264"/>
      <c r="J40" s="264">
        <f t="shared" si="10"/>
        <v>1463820</v>
      </c>
      <c r="K40" s="264"/>
      <c r="L40" s="264"/>
      <c r="M40" s="264">
        <v>1463820</v>
      </c>
      <c r="N40" s="264"/>
      <c r="O40" s="264"/>
      <c r="P40" s="264"/>
      <c r="Q40" s="264"/>
      <c r="R40" s="264"/>
      <c r="S40" s="264"/>
    </row>
    <row r="41" spans="1:19">
      <c r="A41" s="256">
        <v>10</v>
      </c>
      <c r="B41" s="254" t="s">
        <v>203</v>
      </c>
      <c r="C41" s="264">
        <f t="shared" si="9"/>
        <v>0</v>
      </c>
      <c r="D41" s="264"/>
      <c r="E41" s="264">
        <f t="shared" si="6"/>
        <v>0</v>
      </c>
      <c r="F41" s="264"/>
      <c r="G41" s="264"/>
      <c r="H41" s="264"/>
      <c r="I41" s="264"/>
      <c r="J41" s="264">
        <f t="shared" si="10"/>
        <v>1988050</v>
      </c>
      <c r="K41" s="264"/>
      <c r="L41" s="264"/>
      <c r="M41" s="264">
        <v>1988050</v>
      </c>
      <c r="N41" s="264"/>
      <c r="O41" s="264"/>
      <c r="P41" s="264"/>
      <c r="Q41" s="264"/>
      <c r="R41" s="264"/>
      <c r="S41" s="264"/>
    </row>
    <row r="42" spans="1:19">
      <c r="A42" s="253">
        <v>11</v>
      </c>
      <c r="B42" s="254" t="s">
        <v>204</v>
      </c>
      <c r="C42" s="264">
        <f t="shared" si="9"/>
        <v>0</v>
      </c>
      <c r="D42" s="264"/>
      <c r="E42" s="264">
        <f t="shared" si="6"/>
        <v>0</v>
      </c>
      <c r="F42" s="264"/>
      <c r="G42" s="264"/>
      <c r="H42" s="264"/>
      <c r="I42" s="264"/>
      <c r="J42" s="264">
        <f t="shared" si="10"/>
        <v>1510356</v>
      </c>
      <c r="K42" s="264"/>
      <c r="L42" s="264"/>
      <c r="M42" s="264">
        <v>1510356</v>
      </c>
      <c r="N42" s="264"/>
      <c r="O42" s="264"/>
      <c r="P42" s="264"/>
      <c r="Q42" s="264"/>
      <c r="R42" s="264"/>
      <c r="S42" s="264"/>
    </row>
    <row r="43" spans="1:19">
      <c r="A43" s="256">
        <v>12</v>
      </c>
      <c r="B43" s="254" t="s">
        <v>205</v>
      </c>
      <c r="C43" s="264">
        <f t="shared" si="9"/>
        <v>0</v>
      </c>
      <c r="D43" s="264"/>
      <c r="E43" s="264">
        <f t="shared" si="6"/>
        <v>0</v>
      </c>
      <c r="F43" s="264"/>
      <c r="G43" s="264"/>
      <c r="H43" s="264"/>
      <c r="I43" s="264"/>
      <c r="J43" s="264">
        <f t="shared" si="10"/>
        <v>2721662</v>
      </c>
      <c r="K43" s="264"/>
      <c r="L43" s="264"/>
      <c r="M43" s="264">
        <v>2721662</v>
      </c>
      <c r="N43" s="264"/>
      <c r="O43" s="264"/>
      <c r="P43" s="264"/>
      <c r="Q43" s="264"/>
      <c r="R43" s="264"/>
      <c r="S43" s="264"/>
    </row>
    <row r="44" spans="1:19">
      <c r="A44" s="253">
        <v>13</v>
      </c>
      <c r="B44" s="254" t="s">
        <v>206</v>
      </c>
      <c r="C44" s="264">
        <f t="shared" si="9"/>
        <v>0</v>
      </c>
      <c r="D44" s="264"/>
      <c r="E44" s="264">
        <f t="shared" si="6"/>
        <v>0</v>
      </c>
      <c r="F44" s="264"/>
      <c r="G44" s="264"/>
      <c r="H44" s="264"/>
      <c r="I44" s="264"/>
      <c r="J44" s="264">
        <f t="shared" si="10"/>
        <v>1907503</v>
      </c>
      <c r="K44" s="264"/>
      <c r="L44" s="264"/>
      <c r="M44" s="264">
        <v>1907503</v>
      </c>
      <c r="N44" s="264"/>
      <c r="O44" s="264"/>
      <c r="P44" s="264"/>
      <c r="Q44" s="264"/>
      <c r="R44" s="264"/>
      <c r="S44" s="264"/>
    </row>
    <row r="45" spans="1:19">
      <c r="A45" s="256">
        <v>14</v>
      </c>
      <c r="B45" s="254" t="s">
        <v>207</v>
      </c>
      <c r="C45" s="264">
        <f t="shared" si="9"/>
        <v>0</v>
      </c>
      <c r="D45" s="264"/>
      <c r="E45" s="264">
        <f t="shared" si="6"/>
        <v>0</v>
      </c>
      <c r="F45" s="264"/>
      <c r="G45" s="264"/>
      <c r="H45" s="264"/>
      <c r="I45" s="264"/>
      <c r="J45" s="264">
        <f t="shared" si="10"/>
        <v>1256035</v>
      </c>
      <c r="K45" s="264"/>
      <c r="L45" s="264"/>
      <c r="M45" s="264">
        <v>1256035</v>
      </c>
      <c r="N45" s="264"/>
      <c r="O45" s="264"/>
      <c r="P45" s="264"/>
      <c r="Q45" s="264"/>
      <c r="R45" s="264"/>
      <c r="S45" s="264"/>
    </row>
    <row r="46" spans="1:19">
      <c r="A46" s="253">
        <v>15</v>
      </c>
      <c r="B46" s="254" t="s">
        <v>208</v>
      </c>
      <c r="C46" s="264">
        <f>SUM(F46:I46)</f>
        <v>0</v>
      </c>
      <c r="D46" s="264"/>
      <c r="E46" s="264">
        <f t="shared" si="6"/>
        <v>0</v>
      </c>
      <c r="F46" s="264"/>
      <c r="G46" s="264"/>
      <c r="H46" s="264"/>
      <c r="I46" s="264"/>
      <c r="J46" s="264">
        <f>SUM(K46:R46)</f>
        <v>1628324</v>
      </c>
      <c r="K46" s="264"/>
      <c r="L46" s="264"/>
      <c r="M46" s="264">
        <v>1628324</v>
      </c>
      <c r="N46" s="264"/>
      <c r="O46" s="264"/>
      <c r="P46" s="264"/>
      <c r="Q46" s="264"/>
      <c r="R46" s="264"/>
      <c r="S46" s="264"/>
    </row>
    <row r="47" spans="1:19">
      <c r="A47" s="256">
        <v>16</v>
      </c>
      <c r="B47" s="254" t="s">
        <v>209</v>
      </c>
      <c r="C47" s="264">
        <f t="shared" si="9"/>
        <v>0</v>
      </c>
      <c r="D47" s="264"/>
      <c r="E47" s="264">
        <f t="shared" si="6"/>
        <v>0</v>
      </c>
      <c r="F47" s="264"/>
      <c r="G47" s="264"/>
      <c r="H47" s="264"/>
      <c r="I47" s="264"/>
      <c r="J47" s="264">
        <f t="shared" si="10"/>
        <v>1412123</v>
      </c>
      <c r="K47" s="264"/>
      <c r="L47" s="264"/>
      <c r="M47" s="264">
        <v>1412123</v>
      </c>
      <c r="N47" s="264"/>
      <c r="O47" s="264"/>
      <c r="P47" s="264"/>
      <c r="Q47" s="264"/>
      <c r="R47" s="264"/>
      <c r="S47" s="264"/>
    </row>
    <row r="48" spans="1:19">
      <c r="A48" s="255">
        <v>3</v>
      </c>
      <c r="B48" s="268" t="s">
        <v>46</v>
      </c>
      <c r="C48" s="270">
        <f>SUM(C49:C52)</f>
        <v>33720</v>
      </c>
      <c r="D48" s="270">
        <f t="shared" ref="D48:R48" si="11">SUM(D49:D52)</f>
        <v>0</v>
      </c>
      <c r="E48" s="270">
        <f t="shared" si="11"/>
        <v>33720</v>
      </c>
      <c r="F48" s="270">
        <f t="shared" si="11"/>
        <v>0</v>
      </c>
      <c r="G48" s="270">
        <f t="shared" si="11"/>
        <v>0</v>
      </c>
      <c r="H48" s="270">
        <f t="shared" si="11"/>
        <v>0</v>
      </c>
      <c r="I48" s="270">
        <f t="shared" si="11"/>
        <v>33720</v>
      </c>
      <c r="J48" s="270">
        <f t="shared" si="11"/>
        <v>7194316</v>
      </c>
      <c r="K48" s="270">
        <f t="shared" si="11"/>
        <v>0</v>
      </c>
      <c r="L48" s="270">
        <f t="shared" si="11"/>
        <v>0</v>
      </c>
      <c r="M48" s="270">
        <f t="shared" si="11"/>
        <v>5514316</v>
      </c>
      <c r="N48" s="270">
        <f t="shared" si="11"/>
        <v>0</v>
      </c>
      <c r="O48" s="270">
        <f t="shared" si="11"/>
        <v>0</v>
      </c>
      <c r="P48" s="270">
        <f t="shared" si="11"/>
        <v>0</v>
      </c>
      <c r="Q48" s="270">
        <f t="shared" si="11"/>
        <v>1680000</v>
      </c>
      <c r="R48" s="270">
        <f t="shared" si="11"/>
        <v>0</v>
      </c>
      <c r="S48" s="270">
        <f>SUM(S49:S52)</f>
        <v>0</v>
      </c>
    </row>
    <row r="49" spans="1:19">
      <c r="A49" s="253">
        <v>1</v>
      </c>
      <c r="B49" s="258" t="s">
        <v>210</v>
      </c>
      <c r="C49" s="264">
        <f t="shared" si="9"/>
        <v>7720</v>
      </c>
      <c r="D49" s="264"/>
      <c r="E49" s="264">
        <f t="shared" si="6"/>
        <v>7720</v>
      </c>
      <c r="F49" s="264"/>
      <c r="G49" s="264"/>
      <c r="H49" s="264"/>
      <c r="I49" s="264">
        <v>7720</v>
      </c>
      <c r="J49" s="264">
        <f t="shared" si="10"/>
        <v>1735101</v>
      </c>
      <c r="K49" s="264"/>
      <c r="L49" s="264"/>
      <c r="M49" s="264">
        <v>1735101</v>
      </c>
      <c r="N49" s="264"/>
      <c r="O49" s="264"/>
      <c r="P49" s="264"/>
      <c r="Q49" s="264"/>
      <c r="R49" s="264"/>
      <c r="S49" s="264"/>
    </row>
    <row r="50" spans="1:19">
      <c r="A50" s="253">
        <v>2</v>
      </c>
      <c r="B50" s="258" t="s">
        <v>211</v>
      </c>
      <c r="C50" s="264">
        <f t="shared" si="9"/>
        <v>0</v>
      </c>
      <c r="D50" s="264"/>
      <c r="E50" s="264">
        <f t="shared" si="6"/>
        <v>0</v>
      </c>
      <c r="F50" s="264"/>
      <c r="G50" s="264"/>
      <c r="H50" s="264"/>
      <c r="I50" s="264"/>
      <c r="J50" s="264">
        <f t="shared" si="10"/>
        <v>3046941</v>
      </c>
      <c r="K50" s="264"/>
      <c r="L50" s="264"/>
      <c r="M50" s="264">
        <v>1416941</v>
      </c>
      <c r="N50" s="264"/>
      <c r="O50" s="264"/>
      <c r="P50" s="264"/>
      <c r="Q50" s="264">
        <v>1630000</v>
      </c>
      <c r="R50" s="264"/>
      <c r="S50" s="264"/>
    </row>
    <row r="51" spans="1:19">
      <c r="A51" s="253">
        <v>3</v>
      </c>
      <c r="B51" s="258" t="s">
        <v>212</v>
      </c>
      <c r="C51" s="264">
        <f t="shared" si="9"/>
        <v>26000</v>
      </c>
      <c r="D51" s="264"/>
      <c r="E51" s="264">
        <f t="shared" si="6"/>
        <v>26000</v>
      </c>
      <c r="F51" s="264"/>
      <c r="G51" s="264"/>
      <c r="H51" s="264"/>
      <c r="I51" s="264">
        <v>26000</v>
      </c>
      <c r="J51" s="264">
        <f>SUM(K51:R51)</f>
        <v>1772475</v>
      </c>
      <c r="K51" s="264"/>
      <c r="L51" s="264"/>
      <c r="M51" s="264">
        <v>1722475</v>
      </c>
      <c r="N51" s="264"/>
      <c r="O51" s="264"/>
      <c r="P51" s="264"/>
      <c r="Q51" s="264">
        <v>50000</v>
      </c>
      <c r="R51" s="264"/>
      <c r="S51" s="264"/>
    </row>
    <row r="52" spans="1:19">
      <c r="A52" s="253">
        <v>4</v>
      </c>
      <c r="B52" s="258" t="s">
        <v>213</v>
      </c>
      <c r="C52" s="264">
        <f t="shared" si="9"/>
        <v>0</v>
      </c>
      <c r="D52" s="264"/>
      <c r="E52" s="264">
        <f t="shared" si="6"/>
        <v>0</v>
      </c>
      <c r="F52" s="264"/>
      <c r="G52" s="264"/>
      <c r="H52" s="264"/>
      <c r="I52" s="264"/>
      <c r="J52" s="264">
        <f t="shared" si="10"/>
        <v>639799</v>
      </c>
      <c r="K52" s="264"/>
      <c r="L52" s="264"/>
      <c r="M52" s="264">
        <v>639799</v>
      </c>
      <c r="N52" s="264"/>
      <c r="O52" s="264"/>
      <c r="P52" s="264"/>
      <c r="Q52" s="264"/>
      <c r="R52" s="264"/>
      <c r="S52" s="264"/>
    </row>
    <row r="53" spans="1:19">
      <c r="A53" s="255">
        <v>4</v>
      </c>
      <c r="B53" s="268" t="s">
        <v>214</v>
      </c>
      <c r="C53" s="270">
        <f t="shared" ref="C53:R53" si="12">SUM(C54:C65)</f>
        <v>330</v>
      </c>
      <c r="D53" s="270">
        <f t="shared" si="12"/>
        <v>0</v>
      </c>
      <c r="E53" s="270">
        <f t="shared" si="12"/>
        <v>330</v>
      </c>
      <c r="F53" s="270">
        <f t="shared" si="12"/>
        <v>0</v>
      </c>
      <c r="G53" s="270">
        <f t="shared" si="12"/>
        <v>0</v>
      </c>
      <c r="H53" s="270">
        <f t="shared" si="12"/>
        <v>0</v>
      </c>
      <c r="I53" s="270">
        <f t="shared" si="12"/>
        <v>330</v>
      </c>
      <c r="J53" s="270">
        <f t="shared" si="12"/>
        <v>8183909</v>
      </c>
      <c r="K53" s="270">
        <f t="shared" si="12"/>
        <v>0</v>
      </c>
      <c r="L53" s="270">
        <f t="shared" si="12"/>
        <v>0</v>
      </c>
      <c r="M53" s="270">
        <f t="shared" si="12"/>
        <v>0</v>
      </c>
      <c r="N53" s="270">
        <f t="shared" si="12"/>
        <v>0</v>
      </c>
      <c r="O53" s="270">
        <f t="shared" si="12"/>
        <v>4440387</v>
      </c>
      <c r="P53" s="270">
        <f t="shared" si="12"/>
        <v>0</v>
      </c>
      <c r="Q53" s="270">
        <f t="shared" si="12"/>
        <v>3743522</v>
      </c>
      <c r="R53" s="270">
        <f t="shared" si="12"/>
        <v>0</v>
      </c>
      <c r="S53" s="270">
        <f>SUM(S54:S65)</f>
        <v>0</v>
      </c>
    </row>
    <row r="54" spans="1:19">
      <c r="A54" s="253">
        <v>1</v>
      </c>
      <c r="B54" s="258" t="s">
        <v>215</v>
      </c>
      <c r="C54" s="264">
        <f t="shared" si="9"/>
        <v>0</v>
      </c>
      <c r="D54" s="264"/>
      <c r="E54" s="264">
        <f t="shared" si="6"/>
        <v>0</v>
      </c>
      <c r="F54" s="264"/>
      <c r="G54" s="264"/>
      <c r="H54" s="264"/>
      <c r="I54" s="264"/>
      <c r="J54" s="264">
        <f t="shared" si="10"/>
        <v>572990</v>
      </c>
      <c r="K54" s="264"/>
      <c r="L54" s="264"/>
      <c r="M54" s="264"/>
      <c r="N54" s="264"/>
      <c r="O54" s="264">
        <v>312143</v>
      </c>
      <c r="P54" s="264"/>
      <c r="Q54" s="264">
        <v>260847</v>
      </c>
      <c r="R54" s="264"/>
      <c r="S54" s="264"/>
    </row>
    <row r="55" spans="1:19">
      <c r="A55" s="253">
        <v>2</v>
      </c>
      <c r="B55" s="258" t="s">
        <v>216</v>
      </c>
      <c r="C55" s="264">
        <f t="shared" si="9"/>
        <v>0</v>
      </c>
      <c r="D55" s="264"/>
      <c r="E55" s="264">
        <f t="shared" si="6"/>
        <v>0</v>
      </c>
      <c r="F55" s="264"/>
      <c r="G55" s="264"/>
      <c r="H55" s="264"/>
      <c r="I55" s="264"/>
      <c r="J55" s="264">
        <f t="shared" si="10"/>
        <v>778497</v>
      </c>
      <c r="K55" s="264"/>
      <c r="L55" s="264"/>
      <c r="M55" s="264"/>
      <c r="N55" s="264"/>
      <c r="O55" s="264">
        <v>395916</v>
      </c>
      <c r="P55" s="264"/>
      <c r="Q55" s="264">
        <v>382581</v>
      </c>
      <c r="R55" s="264"/>
      <c r="S55" s="264"/>
    </row>
    <row r="56" spans="1:19">
      <c r="A56" s="253">
        <v>3</v>
      </c>
      <c r="B56" s="258" t="s">
        <v>217</v>
      </c>
      <c r="C56" s="264">
        <f t="shared" si="9"/>
        <v>0</v>
      </c>
      <c r="D56" s="264"/>
      <c r="E56" s="264">
        <f t="shared" si="6"/>
        <v>0</v>
      </c>
      <c r="F56" s="264"/>
      <c r="G56" s="264"/>
      <c r="H56" s="264"/>
      <c r="I56" s="264"/>
      <c r="J56" s="264">
        <f>SUM(K56:R56)</f>
        <v>570596</v>
      </c>
      <c r="K56" s="264"/>
      <c r="L56" s="264"/>
      <c r="M56" s="264"/>
      <c r="N56" s="264"/>
      <c r="O56" s="264">
        <v>229802</v>
      </c>
      <c r="P56" s="264"/>
      <c r="Q56" s="264">
        <v>340794</v>
      </c>
      <c r="R56" s="264"/>
      <c r="S56" s="264"/>
    </row>
    <row r="57" spans="1:19">
      <c r="A57" s="253">
        <v>4</v>
      </c>
      <c r="B57" s="258" t="s">
        <v>218</v>
      </c>
      <c r="C57" s="264">
        <f t="shared" si="9"/>
        <v>0</v>
      </c>
      <c r="D57" s="264"/>
      <c r="E57" s="264">
        <f t="shared" si="6"/>
        <v>0</v>
      </c>
      <c r="F57" s="264"/>
      <c r="G57" s="264"/>
      <c r="H57" s="264"/>
      <c r="I57" s="264"/>
      <c r="J57" s="264">
        <f t="shared" si="10"/>
        <v>706988</v>
      </c>
      <c r="K57" s="264"/>
      <c r="L57" s="264"/>
      <c r="M57" s="264"/>
      <c r="N57" s="264"/>
      <c r="O57" s="264">
        <v>279507</v>
      </c>
      <c r="P57" s="264"/>
      <c r="Q57" s="264">
        <v>427481</v>
      </c>
      <c r="R57" s="264"/>
      <c r="S57" s="264"/>
    </row>
    <row r="58" spans="1:19">
      <c r="A58" s="253">
        <v>5</v>
      </c>
      <c r="B58" s="258" t="s">
        <v>219</v>
      </c>
      <c r="C58" s="264">
        <f t="shared" si="9"/>
        <v>0</v>
      </c>
      <c r="D58" s="264"/>
      <c r="E58" s="264">
        <f t="shared" si="6"/>
        <v>0</v>
      </c>
      <c r="F58" s="264"/>
      <c r="G58" s="264"/>
      <c r="H58" s="264"/>
      <c r="I58" s="264"/>
      <c r="J58" s="264">
        <f t="shared" si="10"/>
        <v>818219</v>
      </c>
      <c r="K58" s="264"/>
      <c r="L58" s="264"/>
      <c r="M58" s="264"/>
      <c r="N58" s="264"/>
      <c r="O58" s="264">
        <v>298237</v>
      </c>
      <c r="P58" s="264"/>
      <c r="Q58" s="264">
        <v>519982</v>
      </c>
      <c r="R58" s="264"/>
      <c r="S58" s="264"/>
    </row>
    <row r="59" spans="1:19">
      <c r="A59" s="253">
        <v>6</v>
      </c>
      <c r="B59" s="258" t="s">
        <v>220</v>
      </c>
      <c r="C59" s="264">
        <f t="shared" si="9"/>
        <v>0</v>
      </c>
      <c r="D59" s="264"/>
      <c r="E59" s="264">
        <f t="shared" si="6"/>
        <v>0</v>
      </c>
      <c r="F59" s="264"/>
      <c r="G59" s="264"/>
      <c r="H59" s="264"/>
      <c r="I59" s="264"/>
      <c r="J59" s="264">
        <f t="shared" si="10"/>
        <v>564716</v>
      </c>
      <c r="K59" s="264"/>
      <c r="L59" s="264"/>
      <c r="M59" s="264"/>
      <c r="N59" s="264"/>
      <c r="O59" s="264">
        <v>309119</v>
      </c>
      <c r="P59" s="264"/>
      <c r="Q59" s="264">
        <v>255597</v>
      </c>
      <c r="R59" s="264"/>
      <c r="S59" s="264"/>
    </row>
    <row r="60" spans="1:19">
      <c r="A60" s="253">
        <v>7</v>
      </c>
      <c r="B60" s="258" t="s">
        <v>221</v>
      </c>
      <c r="C60" s="264">
        <f t="shared" si="9"/>
        <v>0</v>
      </c>
      <c r="D60" s="264"/>
      <c r="E60" s="264">
        <f t="shared" si="6"/>
        <v>0</v>
      </c>
      <c r="F60" s="264"/>
      <c r="G60" s="264"/>
      <c r="H60" s="264"/>
      <c r="I60" s="264"/>
      <c r="J60" s="264">
        <f t="shared" si="10"/>
        <v>529989</v>
      </c>
      <c r="K60" s="264"/>
      <c r="L60" s="264"/>
      <c r="M60" s="264"/>
      <c r="N60" s="264"/>
      <c r="O60" s="264">
        <v>247238</v>
      </c>
      <c r="P60" s="264"/>
      <c r="Q60" s="264">
        <v>282751</v>
      </c>
      <c r="R60" s="264"/>
      <c r="S60" s="264"/>
    </row>
    <row r="61" spans="1:19">
      <c r="A61" s="253">
        <v>8</v>
      </c>
      <c r="B61" s="258" t="s">
        <v>222</v>
      </c>
      <c r="C61" s="264">
        <f t="shared" si="9"/>
        <v>0</v>
      </c>
      <c r="D61" s="264"/>
      <c r="E61" s="264">
        <f t="shared" si="6"/>
        <v>0</v>
      </c>
      <c r="F61" s="264"/>
      <c r="G61" s="264"/>
      <c r="H61" s="264"/>
      <c r="I61" s="264"/>
      <c r="J61" s="264">
        <f t="shared" si="10"/>
        <v>804714</v>
      </c>
      <c r="K61" s="264"/>
      <c r="L61" s="264"/>
      <c r="M61" s="264"/>
      <c r="N61" s="264"/>
      <c r="O61" s="264">
        <v>302682</v>
      </c>
      <c r="P61" s="264"/>
      <c r="Q61" s="264">
        <v>502032</v>
      </c>
      <c r="R61" s="264"/>
      <c r="S61" s="264"/>
    </row>
    <row r="62" spans="1:19">
      <c r="A62" s="253">
        <v>9</v>
      </c>
      <c r="B62" s="258" t="s">
        <v>223</v>
      </c>
      <c r="C62" s="264">
        <f t="shared" si="9"/>
        <v>330</v>
      </c>
      <c r="D62" s="264"/>
      <c r="E62" s="264">
        <f t="shared" si="6"/>
        <v>330</v>
      </c>
      <c r="F62" s="264"/>
      <c r="G62" s="264"/>
      <c r="H62" s="264"/>
      <c r="I62" s="264">
        <v>330</v>
      </c>
      <c r="J62" s="264">
        <f t="shared" si="10"/>
        <v>1158516</v>
      </c>
      <c r="K62" s="264"/>
      <c r="L62" s="264"/>
      <c r="M62" s="264"/>
      <c r="N62" s="264"/>
      <c r="O62" s="264">
        <v>925397</v>
      </c>
      <c r="P62" s="264"/>
      <c r="Q62" s="264">
        <v>233119</v>
      </c>
      <c r="R62" s="264"/>
      <c r="S62" s="264"/>
    </row>
    <row r="63" spans="1:19">
      <c r="A63" s="253">
        <v>10</v>
      </c>
      <c r="B63" s="258" t="s">
        <v>224</v>
      </c>
      <c r="C63" s="264">
        <f t="shared" si="9"/>
        <v>0</v>
      </c>
      <c r="D63" s="264"/>
      <c r="E63" s="264">
        <f t="shared" si="6"/>
        <v>0</v>
      </c>
      <c r="F63" s="264"/>
      <c r="G63" s="264"/>
      <c r="H63" s="264"/>
      <c r="I63" s="264"/>
      <c r="J63" s="264">
        <f t="shared" si="10"/>
        <v>414772</v>
      </c>
      <c r="K63" s="264"/>
      <c r="L63" s="264"/>
      <c r="M63" s="264"/>
      <c r="N63" s="264"/>
      <c r="O63" s="264">
        <v>239930</v>
      </c>
      <c r="P63" s="264"/>
      <c r="Q63" s="264">
        <v>174842</v>
      </c>
      <c r="R63" s="264"/>
      <c r="S63" s="264"/>
    </row>
    <row r="64" spans="1:19">
      <c r="A64" s="253">
        <v>11</v>
      </c>
      <c r="B64" s="258" t="s">
        <v>225</v>
      </c>
      <c r="C64" s="264">
        <f t="shared" si="9"/>
        <v>0</v>
      </c>
      <c r="D64" s="264"/>
      <c r="E64" s="264">
        <f t="shared" si="6"/>
        <v>0</v>
      </c>
      <c r="F64" s="264"/>
      <c r="G64" s="264"/>
      <c r="H64" s="264"/>
      <c r="I64" s="264"/>
      <c r="J64" s="264">
        <f t="shared" si="10"/>
        <v>590758</v>
      </c>
      <c r="K64" s="264"/>
      <c r="L64" s="264"/>
      <c r="M64" s="264"/>
      <c r="N64" s="264"/>
      <c r="O64" s="264">
        <v>227262</v>
      </c>
      <c r="P64" s="264"/>
      <c r="Q64" s="264">
        <v>363496</v>
      </c>
      <c r="R64" s="264"/>
      <c r="S64" s="264"/>
    </row>
    <row r="65" spans="1:19">
      <c r="A65" s="259">
        <v>12</v>
      </c>
      <c r="B65" s="260" t="s">
        <v>226</v>
      </c>
      <c r="C65" s="265">
        <f t="shared" si="9"/>
        <v>0</v>
      </c>
      <c r="D65" s="265"/>
      <c r="E65" s="265">
        <f t="shared" si="6"/>
        <v>0</v>
      </c>
      <c r="F65" s="265"/>
      <c r="G65" s="265"/>
      <c r="H65" s="265"/>
      <c r="I65" s="265"/>
      <c r="J65" s="265">
        <f t="shared" si="10"/>
        <v>673154</v>
      </c>
      <c r="K65" s="265"/>
      <c r="L65" s="265"/>
      <c r="M65" s="265"/>
      <c r="N65" s="265"/>
      <c r="O65" s="265">
        <v>673154</v>
      </c>
      <c r="P65" s="265"/>
      <c r="Q65" s="265"/>
      <c r="R65" s="265"/>
      <c r="S65" s="265"/>
    </row>
  </sheetData>
  <mergeCells count="21">
    <mergeCell ref="L4:L5"/>
    <mergeCell ref="K4:K5"/>
    <mergeCell ref="D4:E4"/>
    <mergeCell ref="J4:J5"/>
    <mergeCell ref="I4:I5"/>
    <mergeCell ref="A1:S1"/>
    <mergeCell ref="P4:P5"/>
    <mergeCell ref="Q4:Q5"/>
    <mergeCell ref="R4:R5"/>
    <mergeCell ref="S3:S5"/>
    <mergeCell ref="A3:A5"/>
    <mergeCell ref="C3:I3"/>
    <mergeCell ref="H4:H5"/>
    <mergeCell ref="B3:B5"/>
    <mergeCell ref="J3:R3"/>
    <mergeCell ref="M4:M5"/>
    <mergeCell ref="F4:F5"/>
    <mergeCell ref="O4:O5"/>
    <mergeCell ref="G4:G5"/>
    <mergeCell ref="C4:C5"/>
    <mergeCell ref="N4:N5"/>
  </mergeCells>
  <phoneticPr fontId="83" type="noConversion"/>
  <pageMargins left="0.17" right="0.17" top="0.36" bottom="0.31" header="0.17" footer="0.18"/>
  <pageSetup paperSize="9" scale="7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95"/>
  <sheetViews>
    <sheetView topLeftCell="B1" zoomScale="102" zoomScaleNormal="102" workbookViewId="0">
      <selection activeCell="B5" sqref="B5:B8"/>
    </sheetView>
  </sheetViews>
  <sheetFormatPr defaultColWidth="8.875" defaultRowHeight="15.75"/>
  <cols>
    <col min="1" max="1" width="4.125" style="342" hidden="1" customWidth="1"/>
    <col min="2" max="2" width="35.25" style="342" customWidth="1"/>
    <col min="3" max="3" width="14" style="342" hidden="1" customWidth="1"/>
    <col min="4" max="4" width="17.375" style="342" hidden="1" customWidth="1"/>
    <col min="5" max="31" width="14.25" style="434" customWidth="1"/>
    <col min="32" max="77" width="14.25" style="340" customWidth="1"/>
    <col min="78" max="78" width="13.125" style="340" customWidth="1"/>
    <col min="79" max="79" width="12.875" style="340" customWidth="1"/>
    <col min="80" max="80" width="13.125" style="340" hidden="1" customWidth="1"/>
    <col min="81" max="81" width="10.375" style="340" customWidth="1"/>
    <col min="82" max="82" width="10.75" style="340" customWidth="1"/>
    <col min="83" max="83" width="10.625" style="340" customWidth="1"/>
    <col min="84" max="85" width="13.125" style="340" hidden="1" customWidth="1"/>
    <col min="86" max="88" width="13.125" style="340" customWidth="1"/>
    <col min="89" max="89" width="13.125" style="340" hidden="1" customWidth="1"/>
    <col min="90" max="90" width="10.25" style="340" customWidth="1"/>
    <col min="91" max="91" width="11.75" style="340" customWidth="1"/>
    <col min="92" max="92" width="10.75" style="340" customWidth="1"/>
    <col min="93" max="132" width="13.125" style="340" customWidth="1"/>
    <col min="133" max="133" width="12.75" style="340" bestFit="1" customWidth="1"/>
    <col min="134" max="134" width="15.125" style="340" customWidth="1"/>
    <col min="135" max="135" width="10.5" style="340" hidden="1" customWidth="1"/>
    <col min="136" max="136" width="12.125" style="340" customWidth="1"/>
    <col min="137" max="137" width="0.375" style="340" hidden="1" customWidth="1"/>
    <col min="138" max="138" width="14.25" style="340" customWidth="1"/>
    <col min="139" max="139" width="13.125" style="340" hidden="1" customWidth="1"/>
    <col min="140" max="140" width="16.75" style="340" customWidth="1"/>
    <col min="141" max="142" width="13.75" style="340" hidden="1" customWidth="1"/>
    <col min="143" max="143" width="13.125" style="340" hidden="1" customWidth="1"/>
    <col min="144" max="144" width="14.625" style="340" customWidth="1"/>
    <col min="145" max="145" width="14.375" style="340" customWidth="1"/>
    <col min="146" max="146" width="13.75" style="340" customWidth="1"/>
    <col min="147" max="147" width="10.375" style="342" bestFit="1" customWidth="1"/>
    <col min="148" max="16384" width="8.875" style="342"/>
  </cols>
  <sheetData>
    <row r="1" spans="1:146" ht="18.75" customHeight="1">
      <c r="B1" s="583" t="s">
        <v>1257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25"/>
      <c r="R1" s="525"/>
      <c r="S1" s="525"/>
      <c r="T1" s="525"/>
      <c r="AL1" s="341"/>
      <c r="AN1" s="341"/>
      <c r="AP1" s="341"/>
      <c r="AQ1" s="341"/>
      <c r="AR1" s="341"/>
      <c r="AT1" s="341"/>
      <c r="AV1" s="341"/>
      <c r="AY1" s="341"/>
      <c r="AZ1" s="341"/>
      <c r="BA1" s="341"/>
      <c r="BH1" s="341"/>
      <c r="BI1" s="341"/>
      <c r="BR1" s="341"/>
      <c r="BS1" s="341"/>
      <c r="CA1" s="341"/>
      <c r="CB1" s="341"/>
      <c r="CJ1" s="341"/>
      <c r="CK1" s="341"/>
      <c r="CS1" s="341"/>
      <c r="CT1" s="341"/>
      <c r="DB1" s="341"/>
      <c r="DC1" s="341"/>
      <c r="DK1" s="341"/>
      <c r="DL1" s="341"/>
      <c r="DU1" s="341"/>
      <c r="DV1" s="341"/>
      <c r="ED1" s="341"/>
      <c r="EE1" s="341"/>
      <c r="EM1" s="341"/>
      <c r="EN1" s="341"/>
      <c r="EO1" s="341"/>
      <c r="EP1" s="341"/>
    </row>
    <row r="2" spans="1:146" ht="17.45" customHeight="1">
      <c r="A2" s="584" t="s">
        <v>1259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/>
      <c r="CC2" s="423"/>
      <c r="CD2" s="423"/>
      <c r="CE2" s="423"/>
      <c r="CF2" s="423"/>
      <c r="CG2" s="423"/>
      <c r="CH2" s="423"/>
      <c r="CI2" s="423"/>
      <c r="CJ2" s="423"/>
      <c r="CK2" s="423"/>
      <c r="CL2" s="423"/>
      <c r="CM2" s="423"/>
      <c r="CN2" s="423"/>
      <c r="CO2" s="423"/>
      <c r="CP2" s="423"/>
      <c r="CQ2" s="423"/>
      <c r="CR2" s="423"/>
      <c r="CS2" s="423"/>
      <c r="CT2" s="423"/>
      <c r="CU2" s="423"/>
      <c r="CV2" s="423"/>
      <c r="CW2" s="423"/>
      <c r="CX2" s="423"/>
      <c r="CY2" s="423"/>
      <c r="CZ2" s="423"/>
      <c r="DA2" s="423"/>
      <c r="DB2" s="423"/>
      <c r="DC2" s="423"/>
      <c r="DD2" s="423"/>
      <c r="DE2" s="423"/>
      <c r="DF2" s="423"/>
      <c r="DG2" s="423"/>
      <c r="DH2" s="423"/>
      <c r="DI2" s="423"/>
      <c r="DJ2" s="423"/>
      <c r="DK2" s="423"/>
      <c r="DL2" s="423"/>
      <c r="DM2" s="423"/>
      <c r="DN2" s="423"/>
      <c r="DO2" s="423"/>
      <c r="DP2" s="423"/>
      <c r="DQ2" s="423"/>
      <c r="DR2" s="423"/>
      <c r="DS2" s="423"/>
      <c r="DT2" s="423"/>
      <c r="DU2" s="423"/>
      <c r="DV2" s="423"/>
      <c r="DW2" s="423"/>
      <c r="DX2" s="423"/>
      <c r="DY2" s="423"/>
      <c r="DZ2" s="423"/>
      <c r="EA2" s="423"/>
      <c r="EB2" s="423"/>
      <c r="EC2" s="423"/>
      <c r="ED2" s="423"/>
      <c r="EE2" s="423"/>
      <c r="EF2" s="423"/>
      <c r="EG2" s="423"/>
      <c r="EH2" s="423"/>
      <c r="EI2" s="423"/>
      <c r="EJ2" s="342"/>
      <c r="EK2" s="342"/>
      <c r="EL2" s="342"/>
      <c r="EM2" s="342"/>
      <c r="EN2" s="342"/>
      <c r="EO2" s="342"/>
      <c r="EP2" s="342"/>
    </row>
    <row r="3" spans="1:146">
      <c r="A3" s="415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526" t="s">
        <v>1258</v>
      </c>
      <c r="P3" s="526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R3" s="428"/>
      <c r="AS3" s="428"/>
      <c r="AT3" s="428"/>
      <c r="AU3" s="428"/>
      <c r="AV3" s="428"/>
      <c r="AW3" s="428"/>
      <c r="AX3" s="428"/>
      <c r="AY3" s="428"/>
      <c r="AZ3" s="428"/>
      <c r="BA3" s="428"/>
      <c r="BB3" s="428"/>
      <c r="BC3" s="428"/>
      <c r="BD3" s="428"/>
      <c r="BE3" s="428"/>
      <c r="BF3" s="428"/>
      <c r="BG3" s="428"/>
      <c r="BH3" s="428"/>
      <c r="BI3" s="428"/>
      <c r="BJ3" s="428"/>
      <c r="BK3" s="428"/>
      <c r="BL3" s="428"/>
      <c r="BM3" s="428"/>
      <c r="BN3" s="428"/>
      <c r="BO3" s="428"/>
      <c r="BP3" s="428"/>
      <c r="BQ3" s="428"/>
      <c r="BR3" s="428"/>
      <c r="BS3" s="428"/>
      <c r="BT3" s="428"/>
      <c r="BU3" s="428"/>
      <c r="BV3" s="428"/>
      <c r="BW3" s="428"/>
      <c r="BX3" s="428"/>
      <c r="BY3" s="428"/>
      <c r="BZ3" s="428"/>
      <c r="CA3" s="428"/>
      <c r="CB3" s="428"/>
      <c r="CC3" s="428"/>
      <c r="CD3" s="428"/>
      <c r="CE3" s="428"/>
      <c r="CF3" s="428"/>
      <c r="CG3" s="428"/>
      <c r="CH3" s="428"/>
      <c r="CI3" s="428"/>
      <c r="CJ3" s="428"/>
      <c r="CK3" s="428"/>
      <c r="CL3" s="428"/>
      <c r="CM3" s="428"/>
      <c r="CN3" s="428"/>
      <c r="CO3" s="428"/>
      <c r="CP3" s="428"/>
      <c r="CQ3" s="428"/>
      <c r="CR3" s="428"/>
      <c r="CS3" s="428"/>
      <c r="CT3" s="428"/>
      <c r="CU3" s="428"/>
      <c r="CV3" s="428"/>
      <c r="CW3" s="428"/>
      <c r="CX3" s="428"/>
      <c r="CY3" s="428"/>
      <c r="CZ3" s="428"/>
      <c r="DA3" s="428"/>
      <c r="DB3" s="428"/>
      <c r="DC3" s="428"/>
      <c r="DD3" s="428"/>
      <c r="DE3" s="428"/>
      <c r="DF3" s="428"/>
      <c r="DG3" s="428"/>
      <c r="DH3" s="428"/>
      <c r="DI3" s="428"/>
      <c r="DJ3" s="428"/>
      <c r="DK3" s="428"/>
      <c r="DL3" s="428"/>
      <c r="DM3" s="428"/>
      <c r="DN3" s="428"/>
      <c r="DO3" s="428"/>
      <c r="DP3" s="428"/>
      <c r="DQ3" s="428"/>
      <c r="DR3" s="428"/>
      <c r="DS3" s="428"/>
      <c r="DT3" s="428"/>
      <c r="DU3" s="428"/>
      <c r="DV3" s="428"/>
      <c r="DW3" s="428"/>
      <c r="DX3" s="428"/>
      <c r="DY3" s="428"/>
      <c r="DZ3" s="428"/>
      <c r="EA3" s="428"/>
      <c r="EB3" s="428"/>
      <c r="EC3" s="428"/>
      <c r="ED3" s="428"/>
      <c r="EE3" s="428"/>
      <c r="EF3" s="428"/>
      <c r="EG3" s="428"/>
      <c r="EH3" s="428"/>
      <c r="EI3" s="428"/>
      <c r="EJ3" s="428"/>
      <c r="EK3" s="428"/>
      <c r="EL3" s="428"/>
      <c r="EM3" s="428"/>
      <c r="EN3" s="428"/>
      <c r="EO3" s="428"/>
      <c r="EP3" s="428"/>
    </row>
    <row r="4" spans="1:146" ht="16.5" thickBot="1"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28"/>
      <c r="BM4" s="428"/>
      <c r="BN4" s="428"/>
      <c r="BO4" s="428"/>
      <c r="BP4" s="428"/>
      <c r="BQ4" s="428"/>
      <c r="BR4" s="428"/>
      <c r="BS4" s="428"/>
      <c r="BT4" s="428"/>
      <c r="BU4" s="428"/>
      <c r="BV4" s="428"/>
      <c r="BW4" s="428"/>
      <c r="BX4" s="428"/>
      <c r="BY4" s="428"/>
      <c r="BZ4" s="428"/>
      <c r="CA4" s="428"/>
      <c r="CB4" s="428"/>
      <c r="CC4" s="428"/>
      <c r="CD4" s="428"/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8"/>
      <c r="CV4" s="428"/>
      <c r="CW4" s="428"/>
      <c r="CX4" s="428"/>
      <c r="CY4" s="428"/>
      <c r="CZ4" s="428"/>
      <c r="DA4" s="428"/>
      <c r="DB4" s="428"/>
      <c r="DC4" s="428"/>
      <c r="DD4" s="428"/>
      <c r="DE4" s="428"/>
      <c r="DF4" s="428"/>
      <c r="DG4" s="428"/>
      <c r="DH4" s="428"/>
      <c r="DI4" s="428"/>
      <c r="DJ4" s="428"/>
      <c r="DK4" s="428"/>
      <c r="DL4" s="428"/>
      <c r="DM4" s="428"/>
      <c r="DN4" s="428"/>
      <c r="DO4" s="428"/>
      <c r="DP4" s="428"/>
      <c r="DQ4" s="428"/>
      <c r="DR4" s="428"/>
      <c r="DS4" s="428"/>
      <c r="DT4" s="428"/>
      <c r="DU4" s="428"/>
      <c r="DV4" s="428"/>
      <c r="DW4" s="428"/>
      <c r="DX4" s="428"/>
      <c r="DY4" s="428"/>
      <c r="DZ4" s="428"/>
      <c r="EA4" s="428"/>
      <c r="EB4" s="428"/>
      <c r="EC4" s="428"/>
      <c r="ED4" s="428"/>
      <c r="EE4" s="428"/>
      <c r="EF4" s="428"/>
      <c r="EG4" s="428"/>
      <c r="EH4" s="428"/>
      <c r="EI4" s="428"/>
      <c r="EJ4" s="428"/>
      <c r="EK4" s="428"/>
      <c r="EL4" s="428"/>
      <c r="EM4" s="428"/>
      <c r="EN4" s="428"/>
      <c r="EO4" s="428"/>
      <c r="EP4" s="428"/>
    </row>
    <row r="5" spans="1:146" s="347" customFormat="1" ht="30.75" customHeight="1" thickBot="1">
      <c r="A5" s="591" t="s">
        <v>161</v>
      </c>
      <c r="B5" s="589" t="s">
        <v>115</v>
      </c>
      <c r="C5" s="589" t="s">
        <v>1197</v>
      </c>
      <c r="D5" s="589" t="s">
        <v>1231</v>
      </c>
      <c r="E5" s="590" t="s">
        <v>1146</v>
      </c>
      <c r="F5" s="590" t="s">
        <v>1147</v>
      </c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593" t="s">
        <v>1148</v>
      </c>
      <c r="U5" s="569" t="s">
        <v>1199</v>
      </c>
      <c r="V5" s="585" t="s">
        <v>1143</v>
      </c>
      <c r="W5" s="586"/>
      <c r="X5" s="571" t="s">
        <v>1227</v>
      </c>
      <c r="Y5" s="585" t="s">
        <v>1222</v>
      </c>
      <c r="Z5" s="596"/>
      <c r="AA5" s="586"/>
      <c r="AB5" s="538" t="s">
        <v>1226</v>
      </c>
      <c r="AC5" s="538" t="s">
        <v>1225</v>
      </c>
      <c r="AD5" s="551" t="s">
        <v>1183</v>
      </c>
      <c r="AE5" s="553"/>
      <c r="AF5" s="574" t="s">
        <v>1123</v>
      </c>
      <c r="AG5" s="575"/>
      <c r="AH5" s="575"/>
      <c r="AI5" s="575"/>
      <c r="AJ5" s="568" t="s">
        <v>1098</v>
      </c>
      <c r="AK5" s="568"/>
      <c r="AL5" s="568"/>
      <c r="AM5" s="574" t="s">
        <v>1127</v>
      </c>
      <c r="AN5" s="575"/>
      <c r="AO5" s="575"/>
      <c r="AP5" s="574" t="s">
        <v>1145</v>
      </c>
      <c r="AQ5" s="575"/>
      <c r="AR5" s="576"/>
      <c r="AS5" s="561" t="s">
        <v>1124</v>
      </c>
      <c r="AT5" s="561"/>
      <c r="AU5" s="582" t="s">
        <v>1139</v>
      </c>
      <c r="AV5" s="582"/>
      <c r="AW5" s="579" t="s">
        <v>1204</v>
      </c>
      <c r="AX5" s="580"/>
      <c r="AY5" s="580"/>
      <c r="AZ5" s="580"/>
      <c r="BA5" s="580"/>
      <c r="BB5" s="580"/>
      <c r="BC5" s="580"/>
      <c r="BD5" s="580"/>
      <c r="BE5" s="581"/>
      <c r="BF5" s="579" t="s">
        <v>1115</v>
      </c>
      <c r="BG5" s="580"/>
      <c r="BH5" s="580"/>
      <c r="BI5" s="580"/>
      <c r="BJ5" s="580"/>
      <c r="BK5" s="580"/>
      <c r="BL5" s="580"/>
      <c r="BM5" s="580"/>
      <c r="BN5" s="580"/>
      <c r="BO5" s="580"/>
      <c r="BP5" s="579" t="s">
        <v>1149</v>
      </c>
      <c r="BQ5" s="580"/>
      <c r="BR5" s="580"/>
      <c r="BS5" s="580"/>
      <c r="BT5" s="580"/>
      <c r="BU5" s="580"/>
      <c r="BV5" s="580"/>
      <c r="BW5" s="580"/>
      <c r="BX5" s="581"/>
      <c r="BY5" s="579" t="s">
        <v>1121</v>
      </c>
      <c r="BZ5" s="580"/>
      <c r="CA5" s="580"/>
      <c r="CB5" s="580"/>
      <c r="CC5" s="580"/>
      <c r="CD5" s="580"/>
      <c r="CE5" s="580"/>
      <c r="CF5" s="580"/>
      <c r="CG5" s="581"/>
      <c r="CH5" s="579" t="s">
        <v>1108</v>
      </c>
      <c r="CI5" s="580"/>
      <c r="CJ5" s="580"/>
      <c r="CK5" s="580"/>
      <c r="CL5" s="580"/>
      <c r="CM5" s="580"/>
      <c r="CN5" s="580"/>
      <c r="CO5" s="580"/>
      <c r="CP5" s="580"/>
      <c r="CQ5" s="579" t="s">
        <v>1134</v>
      </c>
      <c r="CR5" s="580"/>
      <c r="CS5" s="580"/>
      <c r="CT5" s="580"/>
      <c r="CU5" s="580"/>
      <c r="CV5" s="580"/>
      <c r="CW5" s="580"/>
      <c r="CX5" s="580"/>
      <c r="CY5" s="581"/>
      <c r="CZ5" s="579" t="s">
        <v>1110</v>
      </c>
      <c r="DA5" s="580"/>
      <c r="DB5" s="580"/>
      <c r="DC5" s="580"/>
      <c r="DD5" s="580"/>
      <c r="DE5" s="580"/>
      <c r="DF5" s="580"/>
      <c r="DG5" s="580"/>
      <c r="DH5" s="581"/>
      <c r="DI5" s="579" t="s">
        <v>1105</v>
      </c>
      <c r="DJ5" s="580"/>
      <c r="DK5" s="580"/>
      <c r="DL5" s="580"/>
      <c r="DM5" s="580"/>
      <c r="DN5" s="580"/>
      <c r="DO5" s="580"/>
      <c r="DP5" s="580"/>
      <c r="DQ5" s="580"/>
      <c r="DR5" s="580"/>
      <c r="DS5" s="579" t="s">
        <v>1132</v>
      </c>
      <c r="DT5" s="580"/>
      <c r="DU5" s="580"/>
      <c r="DV5" s="580"/>
      <c r="DW5" s="580"/>
      <c r="DX5" s="580"/>
      <c r="DY5" s="580"/>
      <c r="DZ5" s="580"/>
      <c r="EA5" s="580"/>
      <c r="EB5" s="579" t="s">
        <v>1112</v>
      </c>
      <c r="EC5" s="580"/>
      <c r="ED5" s="580"/>
      <c r="EE5" s="580"/>
      <c r="EF5" s="580"/>
      <c r="EG5" s="580"/>
      <c r="EH5" s="580"/>
      <c r="EI5" s="580"/>
      <c r="EJ5" s="579" t="s">
        <v>1186</v>
      </c>
      <c r="EK5" s="580"/>
      <c r="EL5" s="580"/>
      <c r="EM5" s="581"/>
      <c r="EN5" s="506" t="s">
        <v>1103</v>
      </c>
      <c r="EO5" s="506" t="s">
        <v>1120</v>
      </c>
      <c r="EP5" s="506" t="s">
        <v>1193</v>
      </c>
    </row>
    <row r="6" spans="1:146" s="347" customFormat="1" ht="24" customHeight="1">
      <c r="A6" s="592"/>
      <c r="B6" s="541"/>
      <c r="C6" s="541"/>
      <c r="D6" s="541"/>
      <c r="E6" s="539"/>
      <c r="F6" s="539"/>
      <c r="G6" s="598" t="s">
        <v>747</v>
      </c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600"/>
      <c r="T6" s="594"/>
      <c r="U6" s="570"/>
      <c r="V6" s="587"/>
      <c r="W6" s="588"/>
      <c r="X6" s="572"/>
      <c r="Y6" s="587"/>
      <c r="Z6" s="597"/>
      <c r="AA6" s="588"/>
      <c r="AB6" s="539"/>
      <c r="AC6" s="539"/>
      <c r="AD6" s="554"/>
      <c r="AE6" s="556"/>
      <c r="AF6" s="559" t="s">
        <v>1099</v>
      </c>
      <c r="AG6" s="559" t="s">
        <v>1228</v>
      </c>
      <c r="AH6" s="559" t="s">
        <v>1209</v>
      </c>
      <c r="AI6" s="559" t="s">
        <v>1208</v>
      </c>
      <c r="AJ6" s="559" t="s">
        <v>1099</v>
      </c>
      <c r="AK6" s="559" t="s">
        <v>1219</v>
      </c>
      <c r="AL6" s="559" t="s">
        <v>1218</v>
      </c>
      <c r="AM6" s="559" t="s">
        <v>1099</v>
      </c>
      <c r="AN6" s="559" t="s">
        <v>1208</v>
      </c>
      <c r="AO6" s="559" t="s">
        <v>1128</v>
      </c>
      <c r="AP6" s="562" t="s">
        <v>1144</v>
      </c>
      <c r="AQ6" s="563"/>
      <c r="AR6" s="564"/>
      <c r="AS6" s="559" t="s">
        <v>1073</v>
      </c>
      <c r="AT6" s="559" t="s">
        <v>1075</v>
      </c>
      <c r="AU6" s="559" t="s">
        <v>1073</v>
      </c>
      <c r="AV6" s="559" t="s">
        <v>1075</v>
      </c>
      <c r="AW6" s="559" t="s">
        <v>1073</v>
      </c>
      <c r="AX6" s="559" t="s">
        <v>1074</v>
      </c>
      <c r="AY6" s="559" t="s">
        <v>1106</v>
      </c>
      <c r="AZ6" s="559" t="s">
        <v>746</v>
      </c>
      <c r="BA6" s="559" t="s">
        <v>1075</v>
      </c>
      <c r="BB6" s="559" t="s">
        <v>1191</v>
      </c>
      <c r="BC6" s="559" t="s">
        <v>1192</v>
      </c>
      <c r="BD6" s="559" t="s">
        <v>1213</v>
      </c>
      <c r="BE6" s="559" t="s">
        <v>1213</v>
      </c>
      <c r="BF6" s="559" t="s">
        <v>1073</v>
      </c>
      <c r="BG6" s="559" t="s">
        <v>1074</v>
      </c>
      <c r="BH6" s="559" t="s">
        <v>1106</v>
      </c>
      <c r="BI6" s="559" t="s">
        <v>746</v>
      </c>
      <c r="BJ6" s="559" t="s">
        <v>1035</v>
      </c>
      <c r="BK6" s="559" t="s">
        <v>1191</v>
      </c>
      <c r="BL6" s="559" t="s">
        <v>1192</v>
      </c>
      <c r="BM6" s="559" t="s">
        <v>1230</v>
      </c>
      <c r="BN6" s="559" t="s">
        <v>1213</v>
      </c>
      <c r="BO6" s="559" t="s">
        <v>1213</v>
      </c>
      <c r="BP6" s="559" t="s">
        <v>1073</v>
      </c>
      <c r="BQ6" s="559" t="s">
        <v>1074</v>
      </c>
      <c r="BR6" s="559" t="s">
        <v>1106</v>
      </c>
      <c r="BS6" s="559" t="s">
        <v>746</v>
      </c>
      <c r="BT6" s="559" t="s">
        <v>1035</v>
      </c>
      <c r="BU6" s="559" t="s">
        <v>1191</v>
      </c>
      <c r="BV6" s="559" t="s">
        <v>1192</v>
      </c>
      <c r="BW6" s="559" t="s">
        <v>1213</v>
      </c>
      <c r="BX6" s="559" t="s">
        <v>1213</v>
      </c>
      <c r="BY6" s="559" t="s">
        <v>1073</v>
      </c>
      <c r="BZ6" s="559" t="s">
        <v>1074</v>
      </c>
      <c r="CA6" s="559" t="s">
        <v>1106</v>
      </c>
      <c r="CB6" s="559" t="s">
        <v>746</v>
      </c>
      <c r="CC6" s="559" t="s">
        <v>1035</v>
      </c>
      <c r="CD6" s="559" t="s">
        <v>1191</v>
      </c>
      <c r="CE6" s="559" t="s">
        <v>1192</v>
      </c>
      <c r="CF6" s="559" t="s">
        <v>1213</v>
      </c>
      <c r="CG6" s="559" t="s">
        <v>1213</v>
      </c>
      <c r="CH6" s="559" t="s">
        <v>1073</v>
      </c>
      <c r="CI6" s="559" t="s">
        <v>1074</v>
      </c>
      <c r="CJ6" s="559" t="s">
        <v>1106</v>
      </c>
      <c r="CK6" s="559" t="s">
        <v>746</v>
      </c>
      <c r="CL6" s="559" t="s">
        <v>1035</v>
      </c>
      <c r="CM6" s="559" t="s">
        <v>1191</v>
      </c>
      <c r="CN6" s="559" t="s">
        <v>1192</v>
      </c>
      <c r="CO6" s="559" t="s">
        <v>1213</v>
      </c>
      <c r="CP6" s="559" t="s">
        <v>1213</v>
      </c>
      <c r="CQ6" s="559" t="s">
        <v>1073</v>
      </c>
      <c r="CR6" s="559" t="s">
        <v>1074</v>
      </c>
      <c r="CS6" s="559" t="s">
        <v>1106</v>
      </c>
      <c r="CT6" s="559" t="s">
        <v>746</v>
      </c>
      <c r="CU6" s="559" t="s">
        <v>1035</v>
      </c>
      <c r="CV6" s="559" t="s">
        <v>1191</v>
      </c>
      <c r="CW6" s="559" t="s">
        <v>1192</v>
      </c>
      <c r="CX6" s="559" t="s">
        <v>1213</v>
      </c>
      <c r="CY6" s="559" t="s">
        <v>1213</v>
      </c>
      <c r="CZ6" s="559" t="s">
        <v>1073</v>
      </c>
      <c r="DA6" s="559" t="s">
        <v>1074</v>
      </c>
      <c r="DB6" s="559" t="s">
        <v>1106</v>
      </c>
      <c r="DC6" s="559" t="s">
        <v>746</v>
      </c>
      <c r="DD6" s="559" t="s">
        <v>1035</v>
      </c>
      <c r="DE6" s="559" t="s">
        <v>1191</v>
      </c>
      <c r="DF6" s="559" t="s">
        <v>1192</v>
      </c>
      <c r="DG6" s="559" t="s">
        <v>1213</v>
      </c>
      <c r="DH6" s="559" t="s">
        <v>1131</v>
      </c>
      <c r="DI6" s="559" t="s">
        <v>1073</v>
      </c>
      <c r="DJ6" s="559" t="s">
        <v>1074</v>
      </c>
      <c r="DK6" s="559" t="s">
        <v>1106</v>
      </c>
      <c r="DL6" s="559" t="s">
        <v>746</v>
      </c>
      <c r="DM6" s="559" t="s">
        <v>1035</v>
      </c>
      <c r="DN6" s="559" t="s">
        <v>1191</v>
      </c>
      <c r="DO6" s="559" t="s">
        <v>1241</v>
      </c>
      <c r="DP6" s="559" t="s">
        <v>1192</v>
      </c>
      <c r="DQ6" s="559" t="s">
        <v>1217</v>
      </c>
      <c r="DR6" s="559" t="s">
        <v>1217</v>
      </c>
      <c r="DS6" s="559" t="s">
        <v>1073</v>
      </c>
      <c r="DT6" s="559" t="s">
        <v>1074</v>
      </c>
      <c r="DU6" s="559" t="s">
        <v>1106</v>
      </c>
      <c r="DV6" s="559" t="s">
        <v>746</v>
      </c>
      <c r="DW6" s="559" t="s">
        <v>1035</v>
      </c>
      <c r="DX6" s="559" t="s">
        <v>1191</v>
      </c>
      <c r="DY6" s="559" t="s">
        <v>1192</v>
      </c>
      <c r="DZ6" s="559" t="s">
        <v>1221</v>
      </c>
      <c r="EA6" s="559" t="s">
        <v>1221</v>
      </c>
      <c r="EB6" s="559" t="s">
        <v>1073</v>
      </c>
      <c r="EC6" s="559" t="s">
        <v>1074</v>
      </c>
      <c r="ED6" s="559" t="s">
        <v>1106</v>
      </c>
      <c r="EE6" s="559" t="s">
        <v>746</v>
      </c>
      <c r="EF6" s="559" t="s">
        <v>1035</v>
      </c>
      <c r="EG6" s="559" t="s">
        <v>1191</v>
      </c>
      <c r="EH6" s="559" t="s">
        <v>1192</v>
      </c>
      <c r="EI6" s="559" t="s">
        <v>1220</v>
      </c>
      <c r="EJ6" s="562" t="s">
        <v>742</v>
      </c>
      <c r="EK6" s="563"/>
      <c r="EL6" s="563"/>
      <c r="EM6" s="564"/>
      <c r="EN6" s="559" t="s">
        <v>345</v>
      </c>
      <c r="EO6" s="559" t="s">
        <v>345</v>
      </c>
      <c r="EP6" s="559" t="s">
        <v>345</v>
      </c>
    </row>
    <row r="7" spans="1:146" s="347" customFormat="1" ht="68.25" customHeight="1" thickBot="1">
      <c r="A7" s="592"/>
      <c r="B7" s="541"/>
      <c r="C7" s="541"/>
      <c r="D7" s="541"/>
      <c r="E7" s="539"/>
      <c r="F7" s="539"/>
      <c r="G7" s="507" t="s">
        <v>1136</v>
      </c>
      <c r="H7" s="577" t="s">
        <v>1137</v>
      </c>
      <c r="I7" s="578"/>
      <c r="J7" s="469" t="s">
        <v>346</v>
      </c>
      <c r="K7" s="470" t="s">
        <v>344</v>
      </c>
      <c r="L7" s="469" t="s">
        <v>745</v>
      </c>
      <c r="M7" s="469" t="s">
        <v>345</v>
      </c>
      <c r="N7" s="469" t="s">
        <v>746</v>
      </c>
      <c r="O7" s="504" t="s">
        <v>1214</v>
      </c>
      <c r="P7" s="469" t="s">
        <v>1035</v>
      </c>
      <c r="Q7" s="470" t="s">
        <v>1151</v>
      </c>
      <c r="R7" s="470" t="s">
        <v>1241</v>
      </c>
      <c r="S7" s="471" t="s">
        <v>1196</v>
      </c>
      <c r="T7" s="594"/>
      <c r="U7" s="346" t="s">
        <v>1126</v>
      </c>
      <c r="V7" s="346" t="s">
        <v>1229</v>
      </c>
      <c r="W7" s="346" t="s">
        <v>1198</v>
      </c>
      <c r="X7" s="573"/>
      <c r="Y7" s="346" t="s">
        <v>1224</v>
      </c>
      <c r="Z7" s="346" t="s">
        <v>1223</v>
      </c>
      <c r="AA7" s="346" t="s">
        <v>1223</v>
      </c>
      <c r="AB7" s="557"/>
      <c r="AC7" s="557"/>
      <c r="AD7" s="501" t="s">
        <v>1216</v>
      </c>
      <c r="AE7" s="501" t="s">
        <v>1215</v>
      </c>
      <c r="AF7" s="560"/>
      <c r="AG7" s="560"/>
      <c r="AH7" s="560"/>
      <c r="AI7" s="560"/>
      <c r="AJ7" s="560"/>
      <c r="AK7" s="560"/>
      <c r="AL7" s="560"/>
      <c r="AM7" s="560"/>
      <c r="AN7" s="560"/>
      <c r="AO7" s="560"/>
      <c r="AP7" s="565"/>
      <c r="AQ7" s="566"/>
      <c r="AR7" s="567"/>
      <c r="AS7" s="560"/>
      <c r="AT7" s="560"/>
      <c r="AU7" s="560"/>
      <c r="AV7" s="560"/>
      <c r="AW7" s="560"/>
      <c r="AX7" s="560"/>
      <c r="AY7" s="560"/>
      <c r="AZ7" s="560"/>
      <c r="BA7" s="560"/>
      <c r="BB7" s="560"/>
      <c r="BC7" s="560"/>
      <c r="BD7" s="560"/>
      <c r="BE7" s="560"/>
      <c r="BF7" s="560"/>
      <c r="BG7" s="560"/>
      <c r="BH7" s="560"/>
      <c r="BI7" s="560"/>
      <c r="BJ7" s="560"/>
      <c r="BK7" s="560"/>
      <c r="BL7" s="560"/>
      <c r="BM7" s="560"/>
      <c r="BN7" s="560"/>
      <c r="BO7" s="560"/>
      <c r="BP7" s="560"/>
      <c r="BQ7" s="560"/>
      <c r="BR7" s="560"/>
      <c r="BS7" s="560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560"/>
      <c r="DW7" s="560"/>
      <c r="DX7" s="560"/>
      <c r="DY7" s="560"/>
      <c r="DZ7" s="560"/>
      <c r="EA7" s="560"/>
      <c r="EB7" s="560"/>
      <c r="EC7" s="560"/>
      <c r="ED7" s="560"/>
      <c r="EE7" s="560"/>
      <c r="EF7" s="560"/>
      <c r="EG7" s="560"/>
      <c r="EH7" s="560"/>
      <c r="EI7" s="560"/>
      <c r="EJ7" s="472" t="s">
        <v>1074</v>
      </c>
      <c r="EK7" s="472" t="s">
        <v>1201</v>
      </c>
      <c r="EL7" s="472" t="s">
        <v>1214</v>
      </c>
      <c r="EM7" s="472" t="s">
        <v>1221</v>
      </c>
      <c r="EN7" s="560"/>
      <c r="EO7" s="560"/>
      <c r="EP7" s="560"/>
    </row>
    <row r="8" spans="1:146" s="347" customFormat="1" ht="102.75" thickBot="1">
      <c r="A8" s="592"/>
      <c r="B8" s="541"/>
      <c r="C8" s="502"/>
      <c r="D8" s="541"/>
      <c r="E8" s="539"/>
      <c r="F8" s="539"/>
      <c r="G8" s="345" t="s">
        <v>1100</v>
      </c>
      <c r="H8" s="345" t="s">
        <v>1101</v>
      </c>
      <c r="I8" s="473" t="s">
        <v>1138</v>
      </c>
      <c r="J8" s="345" t="s">
        <v>1070</v>
      </c>
      <c r="K8" s="345" t="s">
        <v>1071</v>
      </c>
      <c r="L8" s="345" t="s">
        <v>1101</v>
      </c>
      <c r="M8" s="345" t="s">
        <v>1101</v>
      </c>
      <c r="N8" s="345" t="s">
        <v>1101</v>
      </c>
      <c r="O8" s="345" t="s">
        <v>1071</v>
      </c>
      <c r="P8" s="345" t="s">
        <v>1072</v>
      </c>
      <c r="Q8" s="345" t="s">
        <v>1102</v>
      </c>
      <c r="R8" s="345" t="s">
        <v>1102</v>
      </c>
      <c r="S8" s="345" t="s">
        <v>1102</v>
      </c>
      <c r="T8" s="595"/>
      <c r="U8" s="345" t="s">
        <v>1129</v>
      </c>
      <c r="V8" s="345" t="s">
        <v>1071</v>
      </c>
      <c r="W8" s="345" t="s">
        <v>1101</v>
      </c>
      <c r="X8" s="345" t="s">
        <v>1102</v>
      </c>
      <c r="Y8" s="345" t="s">
        <v>1211</v>
      </c>
      <c r="Z8" s="345" t="s">
        <v>1071</v>
      </c>
      <c r="AA8" s="345" t="s">
        <v>1102</v>
      </c>
      <c r="AB8" s="371" t="s">
        <v>1101</v>
      </c>
      <c r="AC8" s="371" t="s">
        <v>1101</v>
      </c>
      <c r="AD8" s="372" t="s">
        <v>1101</v>
      </c>
      <c r="AE8" s="372" t="s">
        <v>1071</v>
      </c>
      <c r="AF8" s="503" t="s">
        <v>1100</v>
      </c>
      <c r="AG8" s="474" t="s">
        <v>1071</v>
      </c>
      <c r="AH8" s="503" t="s">
        <v>1101</v>
      </c>
      <c r="AI8" s="503" t="s">
        <v>1101</v>
      </c>
      <c r="AJ8" s="485" t="s">
        <v>1100</v>
      </c>
      <c r="AK8" s="503" t="s">
        <v>1102</v>
      </c>
      <c r="AL8" s="503" t="s">
        <v>1102</v>
      </c>
      <c r="AM8" s="503" t="s">
        <v>1100</v>
      </c>
      <c r="AN8" s="503" t="s">
        <v>1101</v>
      </c>
      <c r="AO8" s="503" t="s">
        <v>1129</v>
      </c>
      <c r="AP8" s="503" t="s">
        <v>1101</v>
      </c>
      <c r="AQ8" s="505" t="s">
        <v>1211</v>
      </c>
      <c r="AR8" s="511" t="s">
        <v>1138</v>
      </c>
      <c r="AS8" s="485" t="s">
        <v>1070</v>
      </c>
      <c r="AT8" s="486" t="s">
        <v>1072</v>
      </c>
      <c r="AU8" s="503" t="s">
        <v>1070</v>
      </c>
      <c r="AV8" s="503" t="s">
        <v>1072</v>
      </c>
      <c r="AW8" s="503" t="s">
        <v>1070</v>
      </c>
      <c r="AX8" s="503" t="s">
        <v>1071</v>
      </c>
      <c r="AY8" s="503" t="s">
        <v>1101</v>
      </c>
      <c r="AZ8" s="503" t="s">
        <v>1101</v>
      </c>
      <c r="BA8" s="503" t="s">
        <v>1072</v>
      </c>
      <c r="BB8" s="503" t="s">
        <v>1102</v>
      </c>
      <c r="BC8" s="503" t="s">
        <v>1102</v>
      </c>
      <c r="BD8" s="503" t="s">
        <v>1102</v>
      </c>
      <c r="BE8" s="503" t="s">
        <v>1071</v>
      </c>
      <c r="BF8" s="503" t="s">
        <v>1070</v>
      </c>
      <c r="BG8" s="503" t="s">
        <v>1071</v>
      </c>
      <c r="BH8" s="503" t="s">
        <v>1101</v>
      </c>
      <c r="BI8" s="503" t="s">
        <v>1101</v>
      </c>
      <c r="BJ8" s="503" t="s">
        <v>1072</v>
      </c>
      <c r="BK8" s="503" t="s">
        <v>1102</v>
      </c>
      <c r="BL8" s="503" t="s">
        <v>1102</v>
      </c>
      <c r="BM8" s="503" t="s">
        <v>1102</v>
      </c>
      <c r="BN8" s="503" t="s">
        <v>1071</v>
      </c>
      <c r="BO8" s="503" t="s">
        <v>1102</v>
      </c>
      <c r="BP8" s="503" t="s">
        <v>1070</v>
      </c>
      <c r="BQ8" s="503" t="s">
        <v>1071</v>
      </c>
      <c r="BR8" s="503" t="s">
        <v>1101</v>
      </c>
      <c r="BS8" s="503" t="s">
        <v>1101</v>
      </c>
      <c r="BT8" s="503" t="s">
        <v>1072</v>
      </c>
      <c r="BU8" s="503" t="s">
        <v>1102</v>
      </c>
      <c r="BV8" s="503" t="s">
        <v>1102</v>
      </c>
      <c r="BW8" s="503" t="s">
        <v>1102</v>
      </c>
      <c r="BX8" s="503" t="s">
        <v>1071</v>
      </c>
      <c r="BY8" s="503" t="s">
        <v>1070</v>
      </c>
      <c r="BZ8" s="503" t="s">
        <v>1071</v>
      </c>
      <c r="CA8" s="503" t="s">
        <v>1101</v>
      </c>
      <c r="CB8" s="503" t="s">
        <v>1101</v>
      </c>
      <c r="CC8" s="503" t="s">
        <v>1072</v>
      </c>
      <c r="CD8" s="503" t="s">
        <v>1102</v>
      </c>
      <c r="CE8" s="503" t="s">
        <v>1102</v>
      </c>
      <c r="CF8" s="503" t="s">
        <v>1102</v>
      </c>
      <c r="CG8" s="503" t="s">
        <v>1071</v>
      </c>
      <c r="CH8" s="503" t="s">
        <v>1070</v>
      </c>
      <c r="CI8" s="503" t="s">
        <v>1071</v>
      </c>
      <c r="CJ8" s="503" t="s">
        <v>1101</v>
      </c>
      <c r="CK8" s="503" t="s">
        <v>1101</v>
      </c>
      <c r="CL8" s="503" t="s">
        <v>1072</v>
      </c>
      <c r="CM8" s="503" t="s">
        <v>1102</v>
      </c>
      <c r="CN8" s="503" t="s">
        <v>1102</v>
      </c>
      <c r="CO8" s="503" t="s">
        <v>1071</v>
      </c>
      <c r="CP8" s="503" t="s">
        <v>1102</v>
      </c>
      <c r="CQ8" s="503" t="s">
        <v>1070</v>
      </c>
      <c r="CR8" s="503" t="s">
        <v>1071</v>
      </c>
      <c r="CS8" s="503" t="s">
        <v>1101</v>
      </c>
      <c r="CT8" s="503" t="s">
        <v>1101</v>
      </c>
      <c r="CU8" s="503" t="s">
        <v>1072</v>
      </c>
      <c r="CV8" s="503" t="s">
        <v>1102</v>
      </c>
      <c r="CW8" s="503" t="s">
        <v>1102</v>
      </c>
      <c r="CX8" s="503" t="s">
        <v>1102</v>
      </c>
      <c r="CY8" s="503" t="s">
        <v>1071</v>
      </c>
      <c r="CZ8" s="503" t="s">
        <v>1070</v>
      </c>
      <c r="DA8" s="503" t="s">
        <v>1071</v>
      </c>
      <c r="DB8" s="503" t="s">
        <v>1101</v>
      </c>
      <c r="DC8" s="503" t="s">
        <v>1101</v>
      </c>
      <c r="DD8" s="503" t="s">
        <v>1072</v>
      </c>
      <c r="DE8" s="503" t="s">
        <v>1102</v>
      </c>
      <c r="DF8" s="503" t="s">
        <v>1102</v>
      </c>
      <c r="DG8" s="503" t="s">
        <v>1102</v>
      </c>
      <c r="DH8" s="503" t="s">
        <v>1101</v>
      </c>
      <c r="DI8" s="503" t="s">
        <v>1070</v>
      </c>
      <c r="DJ8" s="503" t="s">
        <v>1071</v>
      </c>
      <c r="DK8" s="503" t="s">
        <v>1101</v>
      </c>
      <c r="DL8" s="503" t="s">
        <v>1101</v>
      </c>
      <c r="DM8" s="503" t="s">
        <v>1072</v>
      </c>
      <c r="DN8" s="503" t="s">
        <v>1102</v>
      </c>
      <c r="DO8" s="503" t="s">
        <v>1102</v>
      </c>
      <c r="DP8" s="503" t="s">
        <v>1102</v>
      </c>
      <c r="DQ8" s="503" t="s">
        <v>1102</v>
      </c>
      <c r="DR8" s="503" t="s">
        <v>1071</v>
      </c>
      <c r="DS8" s="503" t="s">
        <v>1070</v>
      </c>
      <c r="DT8" s="503" t="s">
        <v>1071</v>
      </c>
      <c r="DU8" s="503" t="s">
        <v>1101</v>
      </c>
      <c r="DV8" s="503" t="s">
        <v>1101</v>
      </c>
      <c r="DW8" s="503" t="s">
        <v>1072</v>
      </c>
      <c r="DX8" s="503" t="s">
        <v>1102</v>
      </c>
      <c r="DY8" s="503" t="s">
        <v>1102</v>
      </c>
      <c r="DZ8" s="503" t="s">
        <v>1071</v>
      </c>
      <c r="EA8" s="503" t="s">
        <v>1102</v>
      </c>
      <c r="EB8" s="503" t="s">
        <v>1070</v>
      </c>
      <c r="EC8" s="503" t="s">
        <v>1071</v>
      </c>
      <c r="ED8" s="503" t="s">
        <v>1101</v>
      </c>
      <c r="EE8" s="503" t="s">
        <v>1101</v>
      </c>
      <c r="EF8" s="503" t="s">
        <v>1072</v>
      </c>
      <c r="EG8" s="503" t="s">
        <v>1102</v>
      </c>
      <c r="EH8" s="503" t="s">
        <v>1102</v>
      </c>
      <c r="EI8" s="503" t="s">
        <v>1102</v>
      </c>
      <c r="EJ8" s="475" t="s">
        <v>1071</v>
      </c>
      <c r="EK8" s="475" t="s">
        <v>1101</v>
      </c>
      <c r="EL8" s="475" t="s">
        <v>1071</v>
      </c>
      <c r="EM8" s="475" t="s">
        <v>1071</v>
      </c>
      <c r="EN8" s="503" t="s">
        <v>1101</v>
      </c>
      <c r="EO8" s="503" t="s">
        <v>1101</v>
      </c>
      <c r="EP8" s="503" t="s">
        <v>1101</v>
      </c>
    </row>
    <row r="9" spans="1:146" s="352" customFormat="1" ht="20.25" customHeight="1">
      <c r="A9" s="476" t="s">
        <v>509</v>
      </c>
      <c r="B9" s="477" t="s">
        <v>1036</v>
      </c>
      <c r="C9" s="432">
        <f>D9-E9</f>
        <v>0</v>
      </c>
      <c r="D9" s="432">
        <f t="shared" ref="D9:D40" si="0">SUM(AD9:EP9)</f>
        <v>0</v>
      </c>
      <c r="E9" s="432">
        <f>F9+T9+AB9+AC9+AD9+AE9</f>
        <v>0</v>
      </c>
      <c r="F9" s="432">
        <f t="shared" ref="F9:F40" si="1">SUM(G9:S9)</f>
        <v>0</v>
      </c>
      <c r="G9" s="432">
        <f t="shared" ref="G9:G40" si="2">AF9+AJ9+AM9</f>
        <v>0</v>
      </c>
      <c r="H9" s="432">
        <f t="shared" ref="H9:H40" si="3">AP9</f>
        <v>0</v>
      </c>
      <c r="I9" s="432">
        <f>AR9</f>
        <v>0</v>
      </c>
      <c r="J9" s="432">
        <f t="shared" ref="J9:J40" si="4">AS9+AU9+AW9+BF9+BP9+BY9+CH9+CQ9+CZ9+DI9+DS9+EB9</f>
        <v>0</v>
      </c>
      <c r="K9" s="432">
        <f t="shared" ref="K9:K40" si="5">AX9+BG9+BQ9+BZ9+CI9+CR9+DA9+DJ9+DT9+EC9+EJ9</f>
        <v>0</v>
      </c>
      <c r="L9" s="432">
        <f t="shared" ref="L9:L40" si="6">AY9+BH9+BR9+CA9+CJ9+CS9+DB9+DK9+DU9+ED9</f>
        <v>0</v>
      </c>
      <c r="M9" s="432">
        <f>EN9+EO9+EP9</f>
        <v>0</v>
      </c>
      <c r="N9" s="432">
        <f t="shared" ref="N9:N40" si="7">AZ9+BI9+BS9+CB9+CK9+CT9+DC9+DL9+DV9+EE9+EK9</f>
        <v>0</v>
      </c>
      <c r="O9" s="432">
        <f>EL9</f>
        <v>0</v>
      </c>
      <c r="P9" s="432">
        <f t="shared" ref="P9:P40" si="8">AT9+AV9+BA9+BJ9+BT9+CC9+CL9+CU9+DD9+DM9+DW9+EF9</f>
        <v>0</v>
      </c>
      <c r="Q9" s="432">
        <f t="shared" ref="Q9:Q37" si="9">BB9+BK9+BU9+CD9+CM9+CV9+DE9+DN9+DX9+EG9</f>
        <v>0</v>
      </c>
      <c r="R9" s="432"/>
      <c r="S9" s="432">
        <f t="shared" ref="S9:S37" si="10">BC9+BL9+BV9+CE9+CN9+CW9+DF9+DP9+DY9+EH9</f>
        <v>0</v>
      </c>
      <c r="T9" s="432">
        <f>U9+W9</f>
        <v>0</v>
      </c>
      <c r="U9" s="432">
        <f>AO9</f>
        <v>0</v>
      </c>
      <c r="V9" s="432"/>
      <c r="W9" s="432"/>
      <c r="X9" s="432"/>
      <c r="Y9" s="432"/>
      <c r="Z9" s="432"/>
      <c r="AA9" s="432"/>
      <c r="AB9" s="432">
        <f t="shared" ref="AB9:AB17" si="11">AN9+AI9</f>
        <v>0</v>
      </c>
      <c r="AC9" s="432">
        <f>AH9</f>
        <v>0</v>
      </c>
      <c r="AD9" s="432"/>
      <c r="AE9" s="432"/>
      <c r="AF9" s="432"/>
      <c r="AG9" s="432"/>
      <c r="AH9" s="432"/>
      <c r="AI9" s="432"/>
      <c r="AJ9" s="433">
        <f>'[46]Biểu 1c-I'!G9</f>
        <v>0</v>
      </c>
      <c r="AK9" s="432"/>
      <c r="AL9" s="432"/>
      <c r="AM9" s="432">
        <f>'[24]Biểu 1c-I'!G9</f>
        <v>0</v>
      </c>
      <c r="AN9" s="432"/>
      <c r="AO9" s="432"/>
      <c r="AP9" s="433">
        <f>'[47]Biểu 1c-I'!G9</f>
        <v>0</v>
      </c>
      <c r="AQ9" s="433"/>
      <c r="AR9" s="433">
        <f>'[25]Biểu 1c-I'!S9</f>
        <v>0</v>
      </c>
      <c r="AS9" s="433">
        <f>'[48]Biểu 1c-I'!G9</f>
        <v>0</v>
      </c>
      <c r="AT9" s="433">
        <f>'[49]Biểu 1c-I'!S9</f>
        <v>0</v>
      </c>
      <c r="AU9" s="432">
        <f>'[50]Biểu 1c-I'!G9</f>
        <v>0</v>
      </c>
      <c r="AV9" s="432">
        <f>'[50]Biểu 1c-I'!S9</f>
        <v>0</v>
      </c>
      <c r="AW9" s="432">
        <f>'[51]Biểu 1c-I'!G9</f>
        <v>0</v>
      </c>
      <c r="AX9" s="433">
        <f>'[42]Biểu 1c-I'!J9</f>
        <v>0</v>
      </c>
      <c r="AY9" s="433">
        <f>'[51]Biểu 1c-I'!M9</f>
        <v>0</v>
      </c>
      <c r="AZ9" s="433">
        <f>'[42]Biểu 1c-I'!P9</f>
        <v>0</v>
      </c>
      <c r="BA9" s="433">
        <f>'[42]Biểu 1c-I'!S9</f>
        <v>0</v>
      </c>
      <c r="BB9" s="433">
        <f>'[42]Biểu 1c-I'!V9</f>
        <v>0</v>
      </c>
      <c r="BC9" s="433">
        <f>'[42]Biểu 1c-I'!Y9</f>
        <v>0</v>
      </c>
      <c r="BD9" s="432"/>
      <c r="BE9" s="432"/>
      <c r="BF9" s="433">
        <f>'[52]Biểu 1c-I'!G9</f>
        <v>0</v>
      </c>
      <c r="BG9" s="433">
        <f>'[52]Biểu 1c-I'!J9</f>
        <v>0</v>
      </c>
      <c r="BH9" s="433">
        <f>'[52]Biểu 1c-I'!M9</f>
        <v>0</v>
      </c>
      <c r="BI9" s="433">
        <f>'[52]Biểu 1c-I'!P9</f>
        <v>0</v>
      </c>
      <c r="BJ9" s="433">
        <f>'[52]Biểu 1c-I'!S9</f>
        <v>0</v>
      </c>
      <c r="BK9" s="433">
        <f>'[52]Biểu 1c-I'!V9</f>
        <v>0</v>
      </c>
      <c r="BL9" s="433">
        <f>'[52]Biểu 1c-I'!Y9</f>
        <v>0</v>
      </c>
      <c r="BM9" s="433"/>
      <c r="BN9" s="432"/>
      <c r="BO9" s="432"/>
      <c r="BP9" s="433">
        <f>'[53]Biểu 1c-I'!G9</f>
        <v>0</v>
      </c>
      <c r="BQ9" s="433">
        <f>'[53]Biểu 1c-I'!J9</f>
        <v>0</v>
      </c>
      <c r="BR9" s="433">
        <f>'[53]Biểu 1c-I'!M9</f>
        <v>0</v>
      </c>
      <c r="BS9" s="433"/>
      <c r="BT9" s="433">
        <f>'[54]Biểu 1c-I'!S9</f>
        <v>0</v>
      </c>
      <c r="BU9" s="433">
        <f>'[53]Biểu 1c-I'!V9</f>
        <v>0</v>
      </c>
      <c r="BV9" s="433">
        <f>'[53]Biểu 1c-I'!Y9</f>
        <v>0</v>
      </c>
      <c r="BW9" s="432"/>
      <c r="BX9" s="432"/>
      <c r="BY9" s="433">
        <f>'[55]Biểu 1c-I'!G9</f>
        <v>0</v>
      </c>
      <c r="BZ9" s="433">
        <f>'[56]Biểu 1c-I'!J9</f>
        <v>0</v>
      </c>
      <c r="CA9" s="433">
        <f>'[56]Biểu 1c-I'!M9</f>
        <v>0</v>
      </c>
      <c r="CB9" s="433">
        <f>'[55]Biểu 1c-I'!P9</f>
        <v>0</v>
      </c>
      <c r="CC9" s="433">
        <f>'[56]Biểu 1c-I'!S9</f>
        <v>0</v>
      </c>
      <c r="CD9" s="433">
        <f>'[56]Biểu 1c-I'!V9</f>
        <v>0</v>
      </c>
      <c r="CE9" s="433">
        <f>'[56]Biểu 1c-I'!Y9</f>
        <v>0</v>
      </c>
      <c r="CF9" s="432"/>
      <c r="CG9" s="432"/>
      <c r="CH9" s="433">
        <f>'[57]Biểu 1c-I'!G9</f>
        <v>0</v>
      </c>
      <c r="CI9" s="433">
        <f>'[57]Biểu 1c-I'!J9</f>
        <v>0</v>
      </c>
      <c r="CJ9" s="433">
        <f>'[58]Biểu 1c-I'!M9</f>
        <v>0</v>
      </c>
      <c r="CK9" s="433">
        <f>'[57]Biểu 1c-I'!P9</f>
        <v>0</v>
      </c>
      <c r="CL9" s="433">
        <f>'[57]Biểu 1c-I'!S9</f>
        <v>0</v>
      </c>
      <c r="CM9" s="433">
        <f>'[57]Biểu 1c-I'!V9</f>
        <v>0</v>
      </c>
      <c r="CN9" s="433">
        <f>'[57]Biểu 1c-I'!Y9</f>
        <v>0</v>
      </c>
      <c r="CO9" s="433"/>
      <c r="CP9" s="433"/>
      <c r="CQ9" s="433">
        <f>'[59]Biểu 1c-I'!G9</f>
        <v>0</v>
      </c>
      <c r="CR9" s="433">
        <f>'[43]Biểu 1c-I'!J9</f>
        <v>0</v>
      </c>
      <c r="CS9" s="433">
        <f>'[59]Biểu 1c-I'!M9</f>
        <v>0</v>
      </c>
      <c r="CT9" s="433">
        <f>'[43]Biểu 1c-I'!P9</f>
        <v>0</v>
      </c>
      <c r="CU9" s="433">
        <f>'[43]Biểu 1c-I'!S9</f>
        <v>0</v>
      </c>
      <c r="CV9" s="433">
        <f>'[43]Biểu 1c-I'!V9</f>
        <v>0</v>
      </c>
      <c r="CW9" s="433">
        <f>'[43]Biểu 1c-I'!Y9</f>
        <v>0</v>
      </c>
      <c r="CX9" s="432"/>
      <c r="CY9" s="432"/>
      <c r="CZ9" s="432">
        <f>'[60]Biểu 1c-I'!G9</f>
        <v>0</v>
      </c>
      <c r="DA9" s="432">
        <f>'[60]Biểu 1c-I'!J9</f>
        <v>0</v>
      </c>
      <c r="DB9" s="432">
        <f>'[60]Biểu 1c-I'!M9</f>
        <v>0</v>
      </c>
      <c r="DC9" s="433">
        <f>'[44]Biểu 1c-I'!P9</f>
        <v>0</v>
      </c>
      <c r="DD9" s="433">
        <f>'[44]Biểu 1c-I'!S9</f>
        <v>0</v>
      </c>
      <c r="DE9" s="433">
        <f>'[60]Biểu 1c-I'!V9</f>
        <v>0</v>
      </c>
      <c r="DF9" s="433">
        <f>'[44]Biểu 1c-I'!Y9</f>
        <v>0</v>
      </c>
      <c r="DG9" s="433">
        <f>'[44]Biểu 1c-I'!AB9</f>
        <v>0</v>
      </c>
      <c r="DH9" s="433">
        <f>'[44]Biểu 1c-I'!AE9</f>
        <v>0</v>
      </c>
      <c r="DI9" s="433">
        <f>'[61]Biểu 1c-I'!G9</f>
        <v>0</v>
      </c>
      <c r="DJ9" s="433">
        <f>'[62]Biểu 1c-I'!J9</f>
        <v>0</v>
      </c>
      <c r="DK9" s="433">
        <f>'[62]Biểu 1c-I'!M9</f>
        <v>0</v>
      </c>
      <c r="DL9" s="433">
        <f>'[61]Biểu 1c-I'!P9</f>
        <v>0</v>
      </c>
      <c r="DM9" s="433">
        <f>'[61]Biểu 1c-I'!S9</f>
        <v>0</v>
      </c>
      <c r="DN9" s="433">
        <f>'[61]Biểu 1c-I'!V9</f>
        <v>0</v>
      </c>
      <c r="DO9" s="433"/>
      <c r="DP9" s="433">
        <f>'[61]Biểu 1c-I'!Y9</f>
        <v>0</v>
      </c>
      <c r="DQ9" s="432">
        <f>'[61]Biểu 1c-I'!AB9</f>
        <v>0</v>
      </c>
      <c r="DR9" s="432"/>
      <c r="DS9" s="433">
        <f>'[63]Biểu 1c-I'!G9</f>
        <v>0</v>
      </c>
      <c r="DT9" s="433">
        <f>'[64]Biểu 1c-I'!J9</f>
        <v>0</v>
      </c>
      <c r="DU9" s="433">
        <f>'[64]Biểu 1c-I'!M9</f>
        <v>0</v>
      </c>
      <c r="DV9" s="433">
        <f>'[63]Biểu 1c-I'!P9</f>
        <v>0</v>
      </c>
      <c r="DW9" s="433">
        <f>'[63]Biểu 1c-I'!S9</f>
        <v>0</v>
      </c>
      <c r="DX9" s="433">
        <f>'[63]Biểu 1c-I'!V9</f>
        <v>0</v>
      </c>
      <c r="DY9" s="433">
        <f>'[63]Biểu 1c-I'!Y9</f>
        <v>0</v>
      </c>
      <c r="DZ9" s="433"/>
      <c r="EA9" s="432"/>
      <c r="EB9" s="433">
        <f>'[65]Biểu 1c-I'!G9</f>
        <v>0</v>
      </c>
      <c r="EC9" s="433">
        <f>'[66]Biểu 1c-I'!J9</f>
        <v>0</v>
      </c>
      <c r="ED9" s="433">
        <f>'[66]Biểu 1c-I'!M9</f>
        <v>0</v>
      </c>
      <c r="EE9" s="433">
        <f>'[65]Biểu 1c-I'!P9</f>
        <v>0</v>
      </c>
      <c r="EF9" s="433">
        <f>'[65]Biểu 1c-I'!S9</f>
        <v>0</v>
      </c>
      <c r="EG9" s="433">
        <f>'[65]Biểu 1c-I'!V9</f>
        <v>0</v>
      </c>
      <c r="EH9" s="433">
        <f>'[65]Biểu 1c-I'!Y9</f>
        <v>0</v>
      </c>
      <c r="EI9" s="432"/>
      <c r="EJ9" s="433">
        <f>'[67]Biểu 1c-I'!G9</f>
        <v>0</v>
      </c>
      <c r="EK9" s="433">
        <f>'[68]Biểu 1c-I'!J9</f>
        <v>0</v>
      </c>
      <c r="EL9" s="433">
        <f>'[68]Biểu 1c-I'!M9</f>
        <v>0</v>
      </c>
      <c r="EM9" s="432"/>
      <c r="EN9" s="433">
        <f>'[69]Biểu 1c-I'!G9</f>
        <v>0</v>
      </c>
      <c r="EO9" s="433">
        <f>'[70]Biểu 1c-I'!M9</f>
        <v>0</v>
      </c>
      <c r="EP9" s="487">
        <f>'[71]Biểu 1c-I'!M9</f>
        <v>0</v>
      </c>
    </row>
    <row r="10" spans="1:146" s="352" customFormat="1" ht="20.25" customHeight="1">
      <c r="A10" s="355" t="s">
        <v>169</v>
      </c>
      <c r="B10" s="356" t="s">
        <v>1037</v>
      </c>
      <c r="C10" s="424">
        <f t="shared" ref="C10:C73" si="12">D10-E10</f>
        <v>0</v>
      </c>
      <c r="D10" s="424">
        <f t="shared" si="0"/>
        <v>0</v>
      </c>
      <c r="E10" s="424">
        <f>F10+T10+AB10+AC10+AD10+AE10</f>
        <v>0</v>
      </c>
      <c r="F10" s="424">
        <f t="shared" si="1"/>
        <v>0</v>
      </c>
      <c r="G10" s="424">
        <f t="shared" si="2"/>
        <v>0</v>
      </c>
      <c r="H10" s="424">
        <f t="shared" si="3"/>
        <v>0</v>
      </c>
      <c r="I10" s="424">
        <f t="shared" ref="I10:I73" si="13">AR10</f>
        <v>0</v>
      </c>
      <c r="J10" s="424">
        <f t="shared" si="4"/>
        <v>0</v>
      </c>
      <c r="K10" s="424">
        <f t="shared" si="5"/>
        <v>0</v>
      </c>
      <c r="L10" s="424">
        <f t="shared" si="6"/>
        <v>0</v>
      </c>
      <c r="M10" s="424">
        <f t="shared" ref="M10:M17" si="14">EN10+EO10+EP10</f>
        <v>0</v>
      </c>
      <c r="N10" s="424">
        <f t="shared" si="7"/>
        <v>0</v>
      </c>
      <c r="O10" s="424">
        <f t="shared" ref="O10:O17" si="15">EL10</f>
        <v>0</v>
      </c>
      <c r="P10" s="424">
        <f t="shared" si="8"/>
        <v>0</v>
      </c>
      <c r="Q10" s="424">
        <f t="shared" si="9"/>
        <v>0</v>
      </c>
      <c r="R10" s="424"/>
      <c r="S10" s="424">
        <f t="shared" si="10"/>
        <v>0</v>
      </c>
      <c r="T10" s="424">
        <f t="shared" ref="T10:T17" si="16">U10+W10</f>
        <v>0</v>
      </c>
      <c r="U10" s="424">
        <f t="shared" ref="U10:U73" si="17">AO10</f>
        <v>0</v>
      </c>
      <c r="V10" s="424"/>
      <c r="W10" s="424"/>
      <c r="X10" s="424"/>
      <c r="Y10" s="424"/>
      <c r="Z10" s="424"/>
      <c r="AA10" s="424"/>
      <c r="AB10" s="424">
        <f t="shared" si="11"/>
        <v>0</v>
      </c>
      <c r="AC10" s="424">
        <f t="shared" ref="AC10:AC17" si="18">AH10</f>
        <v>0</v>
      </c>
      <c r="AD10" s="424"/>
      <c r="AE10" s="424"/>
      <c r="AF10" s="424"/>
      <c r="AG10" s="424"/>
      <c r="AH10" s="424"/>
      <c r="AI10" s="424"/>
      <c r="AJ10" s="426">
        <f>'[46]Biểu 1c-I'!G10</f>
        <v>0</v>
      </c>
      <c r="AK10" s="424"/>
      <c r="AL10" s="424"/>
      <c r="AM10" s="424">
        <f>'[24]Biểu 1c-I'!G10</f>
        <v>0</v>
      </c>
      <c r="AN10" s="424"/>
      <c r="AO10" s="424"/>
      <c r="AP10" s="426">
        <f>'[47]Biểu 1c-I'!G10</f>
        <v>0</v>
      </c>
      <c r="AQ10" s="426"/>
      <c r="AR10" s="426">
        <f>'[25]Biểu 1c-I'!S10</f>
        <v>0</v>
      </c>
      <c r="AS10" s="426">
        <f>'[48]Biểu 1c-I'!G10</f>
        <v>0</v>
      </c>
      <c r="AT10" s="426">
        <f>'[49]Biểu 1c-I'!S10</f>
        <v>0</v>
      </c>
      <c r="AU10" s="424">
        <f>'[50]Biểu 1c-I'!G10</f>
        <v>0</v>
      </c>
      <c r="AV10" s="424">
        <f>'[50]Biểu 1c-I'!S10</f>
        <v>0</v>
      </c>
      <c r="AW10" s="424">
        <f>'[51]Biểu 1c-I'!G10</f>
        <v>0</v>
      </c>
      <c r="AX10" s="426">
        <f>'[42]Biểu 1c-I'!J10</f>
        <v>0</v>
      </c>
      <c r="AY10" s="426">
        <f>'[51]Biểu 1c-I'!M10</f>
        <v>0</v>
      </c>
      <c r="AZ10" s="426">
        <f>'[42]Biểu 1c-I'!P10</f>
        <v>0</v>
      </c>
      <c r="BA10" s="426">
        <f>'[42]Biểu 1c-I'!S10</f>
        <v>0</v>
      </c>
      <c r="BB10" s="426">
        <f>'[42]Biểu 1c-I'!V10</f>
        <v>0</v>
      </c>
      <c r="BC10" s="426">
        <f>'[42]Biểu 1c-I'!Y10</f>
        <v>0</v>
      </c>
      <c r="BD10" s="424"/>
      <c r="BE10" s="424"/>
      <c r="BF10" s="426">
        <f>'[52]Biểu 1c-I'!G10</f>
        <v>0</v>
      </c>
      <c r="BG10" s="426">
        <f>'[52]Biểu 1c-I'!J10</f>
        <v>0</v>
      </c>
      <c r="BH10" s="426">
        <f>'[52]Biểu 1c-I'!M10</f>
        <v>0</v>
      </c>
      <c r="BI10" s="426">
        <f>'[52]Biểu 1c-I'!P10</f>
        <v>0</v>
      </c>
      <c r="BJ10" s="426">
        <f>'[52]Biểu 1c-I'!S10</f>
        <v>0</v>
      </c>
      <c r="BK10" s="426">
        <f>'[52]Biểu 1c-I'!V10</f>
        <v>0</v>
      </c>
      <c r="BL10" s="426">
        <f>'[52]Biểu 1c-I'!Y10</f>
        <v>0</v>
      </c>
      <c r="BM10" s="426"/>
      <c r="BN10" s="424"/>
      <c r="BO10" s="424"/>
      <c r="BP10" s="426">
        <f>'[53]Biểu 1c-I'!G10</f>
        <v>0</v>
      </c>
      <c r="BQ10" s="426">
        <f>'[53]Biểu 1c-I'!J10</f>
        <v>0</v>
      </c>
      <c r="BR10" s="426">
        <f>'[53]Biểu 1c-I'!M10</f>
        <v>0</v>
      </c>
      <c r="BS10" s="426"/>
      <c r="BT10" s="426">
        <f>'[54]Biểu 1c-I'!S10</f>
        <v>0</v>
      </c>
      <c r="BU10" s="426">
        <f>'[53]Biểu 1c-I'!V10</f>
        <v>0</v>
      </c>
      <c r="BV10" s="426">
        <f>'[53]Biểu 1c-I'!Y10</f>
        <v>0</v>
      </c>
      <c r="BW10" s="424"/>
      <c r="BX10" s="424"/>
      <c r="BY10" s="426">
        <f>'[55]Biểu 1c-I'!G10</f>
        <v>0</v>
      </c>
      <c r="BZ10" s="426">
        <f>'[56]Biểu 1c-I'!J10</f>
        <v>0</v>
      </c>
      <c r="CA10" s="426">
        <f>'[56]Biểu 1c-I'!M10</f>
        <v>0</v>
      </c>
      <c r="CB10" s="426">
        <f>'[55]Biểu 1c-I'!P10</f>
        <v>0</v>
      </c>
      <c r="CC10" s="426">
        <f>'[56]Biểu 1c-I'!S10</f>
        <v>0</v>
      </c>
      <c r="CD10" s="426">
        <f>'[56]Biểu 1c-I'!V10</f>
        <v>0</v>
      </c>
      <c r="CE10" s="426">
        <f>'[56]Biểu 1c-I'!Y10</f>
        <v>0</v>
      </c>
      <c r="CF10" s="424"/>
      <c r="CG10" s="424"/>
      <c r="CH10" s="426">
        <f>'[57]Biểu 1c-I'!G10</f>
        <v>0</v>
      </c>
      <c r="CI10" s="426">
        <f>'[57]Biểu 1c-I'!J10</f>
        <v>0</v>
      </c>
      <c r="CJ10" s="426">
        <f>'[58]Biểu 1c-I'!M10</f>
        <v>0</v>
      </c>
      <c r="CK10" s="426">
        <f>'[57]Biểu 1c-I'!P10</f>
        <v>0</v>
      </c>
      <c r="CL10" s="426">
        <f>'[57]Biểu 1c-I'!S10</f>
        <v>0</v>
      </c>
      <c r="CM10" s="426">
        <f>'[57]Biểu 1c-I'!V10</f>
        <v>0</v>
      </c>
      <c r="CN10" s="426">
        <f>'[57]Biểu 1c-I'!Y10</f>
        <v>0</v>
      </c>
      <c r="CO10" s="426"/>
      <c r="CP10" s="426"/>
      <c r="CQ10" s="426">
        <f>'[59]Biểu 1c-I'!G10</f>
        <v>0</v>
      </c>
      <c r="CR10" s="426">
        <f>'[43]Biểu 1c-I'!J10</f>
        <v>0</v>
      </c>
      <c r="CS10" s="426">
        <f>'[59]Biểu 1c-I'!M10</f>
        <v>0</v>
      </c>
      <c r="CT10" s="426">
        <f>'[43]Biểu 1c-I'!P10</f>
        <v>0</v>
      </c>
      <c r="CU10" s="426">
        <f>'[43]Biểu 1c-I'!S10</f>
        <v>0</v>
      </c>
      <c r="CV10" s="426">
        <f>'[43]Biểu 1c-I'!V10</f>
        <v>0</v>
      </c>
      <c r="CW10" s="426">
        <f>'[43]Biểu 1c-I'!Y10</f>
        <v>0</v>
      </c>
      <c r="CX10" s="424"/>
      <c r="CY10" s="424"/>
      <c r="CZ10" s="424">
        <f>'[60]Biểu 1c-I'!G10</f>
        <v>0</v>
      </c>
      <c r="DA10" s="424">
        <f>'[60]Biểu 1c-I'!J10</f>
        <v>0</v>
      </c>
      <c r="DB10" s="424">
        <f>'[60]Biểu 1c-I'!M10</f>
        <v>0</v>
      </c>
      <c r="DC10" s="426">
        <f>'[44]Biểu 1c-I'!P10</f>
        <v>0</v>
      </c>
      <c r="DD10" s="426">
        <f>'[44]Biểu 1c-I'!S10</f>
        <v>0</v>
      </c>
      <c r="DE10" s="426">
        <f>'[60]Biểu 1c-I'!V10</f>
        <v>0</v>
      </c>
      <c r="DF10" s="426">
        <f>'[44]Biểu 1c-I'!Y10</f>
        <v>0</v>
      </c>
      <c r="DG10" s="426">
        <f>'[44]Biểu 1c-I'!AB10</f>
        <v>0</v>
      </c>
      <c r="DH10" s="426">
        <f>'[44]Biểu 1c-I'!AE10</f>
        <v>0</v>
      </c>
      <c r="DI10" s="426">
        <f>'[61]Biểu 1c-I'!G10</f>
        <v>0</v>
      </c>
      <c r="DJ10" s="426">
        <f>'[62]Biểu 1c-I'!J10</f>
        <v>0</v>
      </c>
      <c r="DK10" s="426">
        <f>'[62]Biểu 1c-I'!M10</f>
        <v>0</v>
      </c>
      <c r="DL10" s="426">
        <f>'[61]Biểu 1c-I'!P10</f>
        <v>0</v>
      </c>
      <c r="DM10" s="426">
        <f>'[61]Biểu 1c-I'!S10</f>
        <v>0</v>
      </c>
      <c r="DN10" s="426">
        <f>'[61]Biểu 1c-I'!V10</f>
        <v>0</v>
      </c>
      <c r="DO10" s="426"/>
      <c r="DP10" s="426">
        <f>'[61]Biểu 1c-I'!Y10</f>
        <v>0</v>
      </c>
      <c r="DQ10" s="424">
        <f>'[61]Biểu 1c-I'!AB10</f>
        <v>0</v>
      </c>
      <c r="DR10" s="424"/>
      <c r="DS10" s="426">
        <f>'[63]Biểu 1c-I'!G10</f>
        <v>0</v>
      </c>
      <c r="DT10" s="426">
        <f>'[64]Biểu 1c-I'!J10</f>
        <v>0</v>
      </c>
      <c r="DU10" s="426">
        <f>'[64]Biểu 1c-I'!M10</f>
        <v>0</v>
      </c>
      <c r="DV10" s="426">
        <f>'[63]Biểu 1c-I'!P10</f>
        <v>0</v>
      </c>
      <c r="DW10" s="426">
        <f>'[63]Biểu 1c-I'!S10</f>
        <v>0</v>
      </c>
      <c r="DX10" s="426">
        <f>'[63]Biểu 1c-I'!V10</f>
        <v>0</v>
      </c>
      <c r="DY10" s="426">
        <f>'[63]Biểu 1c-I'!Y10</f>
        <v>0</v>
      </c>
      <c r="DZ10" s="426"/>
      <c r="EA10" s="424"/>
      <c r="EB10" s="426">
        <f>'[65]Biểu 1c-I'!G10</f>
        <v>0</v>
      </c>
      <c r="EC10" s="426">
        <f>'[66]Biểu 1c-I'!J10</f>
        <v>0</v>
      </c>
      <c r="ED10" s="426">
        <f>'[66]Biểu 1c-I'!M10</f>
        <v>0</v>
      </c>
      <c r="EE10" s="426">
        <f>'[65]Biểu 1c-I'!P10</f>
        <v>0</v>
      </c>
      <c r="EF10" s="426">
        <f>'[65]Biểu 1c-I'!S10</f>
        <v>0</v>
      </c>
      <c r="EG10" s="426">
        <f>'[65]Biểu 1c-I'!V10</f>
        <v>0</v>
      </c>
      <c r="EH10" s="426">
        <f>'[65]Biểu 1c-I'!Y10</f>
        <v>0</v>
      </c>
      <c r="EI10" s="424"/>
      <c r="EJ10" s="426">
        <f>'[67]Biểu 1c-I'!G10</f>
        <v>0</v>
      </c>
      <c r="EK10" s="426">
        <f>'[68]Biểu 1c-I'!J10</f>
        <v>0</v>
      </c>
      <c r="EL10" s="426">
        <f>'[68]Biểu 1c-I'!M10</f>
        <v>0</v>
      </c>
      <c r="EM10" s="424"/>
      <c r="EN10" s="426">
        <f>'[69]Biểu 1c-I'!G10</f>
        <v>0</v>
      </c>
      <c r="EO10" s="426">
        <f>'[70]Biểu 1c-I'!M10</f>
        <v>0</v>
      </c>
      <c r="EP10" s="488">
        <f>'[71]Biểu 1c-I'!M10</f>
        <v>0</v>
      </c>
    </row>
    <row r="11" spans="1:146" s="352" customFormat="1" ht="20.25" customHeight="1">
      <c r="A11" s="355">
        <v>1</v>
      </c>
      <c r="B11" s="356" t="s">
        <v>1038</v>
      </c>
      <c r="C11" s="424">
        <f>D11-E11</f>
        <v>0</v>
      </c>
      <c r="D11" s="424">
        <f t="shared" si="0"/>
        <v>24839081500</v>
      </c>
      <c r="E11" s="424">
        <f>F11+T11+X11+Y11+Z11+AA11+AB11+AC11+AD11+AE11</f>
        <v>24839081500</v>
      </c>
      <c r="F11" s="424">
        <f t="shared" si="1"/>
        <v>24839081500</v>
      </c>
      <c r="G11" s="424">
        <f t="shared" si="2"/>
        <v>0</v>
      </c>
      <c r="H11" s="424">
        <f t="shared" si="3"/>
        <v>0</v>
      </c>
      <c r="I11" s="424">
        <f t="shared" si="13"/>
        <v>0</v>
      </c>
      <c r="J11" s="424">
        <f t="shared" si="4"/>
        <v>24839081500</v>
      </c>
      <c r="K11" s="424">
        <f t="shared" si="5"/>
        <v>0</v>
      </c>
      <c r="L11" s="424">
        <f t="shared" si="6"/>
        <v>0</v>
      </c>
      <c r="M11" s="424">
        <f t="shared" si="14"/>
        <v>0</v>
      </c>
      <c r="N11" s="424">
        <f t="shared" si="7"/>
        <v>0</v>
      </c>
      <c r="O11" s="424">
        <f t="shared" si="15"/>
        <v>0</v>
      </c>
      <c r="P11" s="424">
        <f t="shared" si="8"/>
        <v>0</v>
      </c>
      <c r="Q11" s="424">
        <f t="shared" si="9"/>
        <v>0</v>
      </c>
      <c r="R11" s="424"/>
      <c r="S11" s="424">
        <f t="shared" si="10"/>
        <v>0</v>
      </c>
      <c r="T11" s="424">
        <f t="shared" si="16"/>
        <v>0</v>
      </c>
      <c r="U11" s="424">
        <f t="shared" si="17"/>
        <v>0</v>
      </c>
      <c r="V11" s="424"/>
      <c r="W11" s="424"/>
      <c r="X11" s="424"/>
      <c r="Y11" s="424"/>
      <c r="Z11" s="424"/>
      <c r="AA11" s="424"/>
      <c r="AB11" s="424">
        <f t="shared" si="11"/>
        <v>0</v>
      </c>
      <c r="AC11" s="424">
        <f t="shared" si="18"/>
        <v>0</v>
      </c>
      <c r="AD11" s="424"/>
      <c r="AE11" s="424"/>
      <c r="AF11" s="424"/>
      <c r="AG11" s="424">
        <f>'[72]Biểu 1c-I'!J11</f>
        <v>0</v>
      </c>
      <c r="AH11" s="424">
        <f>'[22]Biểu 1c-I'!M11</f>
        <v>0</v>
      </c>
      <c r="AI11" s="424"/>
      <c r="AJ11" s="424">
        <f>'[46]Biểu 1c-I'!G11</f>
        <v>0</v>
      </c>
      <c r="AK11" s="424"/>
      <c r="AL11" s="424"/>
      <c r="AM11" s="424">
        <f>'[24]Biểu 1c-I'!G11</f>
        <v>0</v>
      </c>
      <c r="AN11" s="424"/>
      <c r="AO11" s="424"/>
      <c r="AP11" s="424">
        <f>'[47]Biểu 1c-I'!G11</f>
        <v>0</v>
      </c>
      <c r="AQ11" s="424"/>
      <c r="AR11" s="424">
        <f>'[25]Biểu 1c-I'!S11</f>
        <v>0</v>
      </c>
      <c r="AS11" s="424">
        <f>'[26]Biểu 1c-I'!F11</f>
        <v>13343750000</v>
      </c>
      <c r="AT11" s="424">
        <f>'[49]Biểu 1c-I'!S11</f>
        <v>0</v>
      </c>
      <c r="AU11" s="424">
        <f>'[50]Biểu 1c-I'!G11</f>
        <v>0</v>
      </c>
      <c r="AV11" s="424">
        <f>'[50]Biểu 1c-I'!S11</f>
        <v>0</v>
      </c>
      <c r="AW11" s="424">
        <f>'[28]Biểu 1c-I'!G11</f>
        <v>2648000000</v>
      </c>
      <c r="AX11" s="424">
        <f>'[42]Biểu 1c-I'!J11</f>
        <v>0</v>
      </c>
      <c r="AY11" s="424"/>
      <c r="AZ11" s="424"/>
      <c r="BA11" s="424">
        <f>'[42]Biểu 1c-I'!S11</f>
        <v>0</v>
      </c>
      <c r="BB11" s="424">
        <f>'[42]Biểu 1c-I'!V11</f>
        <v>0</v>
      </c>
      <c r="BC11" s="424">
        <f>'[42]Biểu 1c-I'!Y11</f>
        <v>0</v>
      </c>
      <c r="BD11" s="424"/>
      <c r="BE11" s="424"/>
      <c r="BF11" s="424">
        <f>'[52]Biểu 1c-I'!G11</f>
        <v>0</v>
      </c>
      <c r="BG11" s="424">
        <f>'[52]Biểu 1c-I'!J11</f>
        <v>0</v>
      </c>
      <c r="BH11" s="424"/>
      <c r="BI11" s="424">
        <f>'[52]Biểu 1c-I'!P11</f>
        <v>0</v>
      </c>
      <c r="BJ11" s="424">
        <f>'[52]Biểu 1c-I'!S11</f>
        <v>0</v>
      </c>
      <c r="BK11" s="424">
        <f>'[52]Biểu 1c-I'!V11</f>
        <v>0</v>
      </c>
      <c r="BL11" s="424">
        <f>'[52]Biểu 1c-I'!Y11</f>
        <v>0</v>
      </c>
      <c r="BM11" s="424"/>
      <c r="BN11" s="424"/>
      <c r="BO11" s="424"/>
      <c r="BP11" s="424">
        <f>'[30]Biểu 1c-I'!G11</f>
        <v>2847938000</v>
      </c>
      <c r="BQ11" s="424"/>
      <c r="BR11" s="424"/>
      <c r="BS11" s="424"/>
      <c r="BT11" s="424">
        <f>'[54]Biểu 1c-I'!S11</f>
        <v>0</v>
      </c>
      <c r="BU11" s="424">
        <f>'[53]Biểu 1c-I'!V11</f>
        <v>0</v>
      </c>
      <c r="BV11" s="424">
        <f>'[53]Biểu 1c-I'!Y11</f>
        <v>0</v>
      </c>
      <c r="BW11" s="424"/>
      <c r="BX11" s="424"/>
      <c r="BY11" s="424">
        <f>'[31]Biểu 1c-I'!G11</f>
        <v>2999393500</v>
      </c>
      <c r="BZ11" s="424">
        <f>'[56]Biểu 1c-I'!J11</f>
        <v>0</v>
      </c>
      <c r="CA11" s="424">
        <f>'[56]Biểu 1c-I'!M11</f>
        <v>0</v>
      </c>
      <c r="CB11" s="424">
        <f>'[55]Biểu 1c-I'!P11</f>
        <v>0</v>
      </c>
      <c r="CC11" s="424">
        <f>'[56]Biểu 1c-I'!S11</f>
        <v>0</v>
      </c>
      <c r="CD11" s="424">
        <f>'[56]Biểu 1c-I'!V11</f>
        <v>0</v>
      </c>
      <c r="CE11" s="424">
        <f>'[56]Biểu 1c-I'!Y11</f>
        <v>0</v>
      </c>
      <c r="CF11" s="424"/>
      <c r="CG11" s="424"/>
      <c r="CH11" s="424">
        <f>'[57]Biểu 1c-I'!G11</f>
        <v>0</v>
      </c>
      <c r="CI11" s="424">
        <f>'[57]Biểu 1c-I'!J11</f>
        <v>0</v>
      </c>
      <c r="CJ11" s="424">
        <f>'[58]Biểu 1c-I'!M11</f>
        <v>0</v>
      </c>
      <c r="CK11" s="424">
        <f>'[57]Biểu 1c-I'!P11</f>
        <v>0</v>
      </c>
      <c r="CL11" s="424">
        <f>'[57]Biểu 1c-I'!S11</f>
        <v>0</v>
      </c>
      <c r="CM11" s="424">
        <f>'[57]Biểu 1c-I'!V11</f>
        <v>0</v>
      </c>
      <c r="CN11" s="424">
        <f>'[57]Biểu 1c-I'!Y11</f>
        <v>0</v>
      </c>
      <c r="CO11" s="424"/>
      <c r="CP11" s="424"/>
      <c r="CQ11" s="424">
        <f>'[59]Biểu 1c-I'!G11</f>
        <v>0</v>
      </c>
      <c r="CR11" s="424">
        <f>'[43]Biểu 1c-I'!J11</f>
        <v>0</v>
      </c>
      <c r="CS11" s="424"/>
      <c r="CT11" s="424">
        <f>'[43]Biểu 1c-I'!P11</f>
        <v>0</v>
      </c>
      <c r="CU11" s="424">
        <f>'[43]Biểu 1c-I'!S11</f>
        <v>0</v>
      </c>
      <c r="CV11" s="424">
        <f>'[43]Biểu 1c-I'!V11</f>
        <v>0</v>
      </c>
      <c r="CW11" s="424">
        <f>'[43]Biểu 1c-I'!Y11</f>
        <v>0</v>
      </c>
      <c r="CX11" s="424"/>
      <c r="CY11" s="424"/>
      <c r="CZ11" s="424">
        <f>'[34]Biểu 1c-I'!G11</f>
        <v>3000000000</v>
      </c>
      <c r="DA11" s="424">
        <f>'[60]Biểu 1c-I'!J11</f>
        <v>0</v>
      </c>
      <c r="DB11" s="424"/>
      <c r="DC11" s="424">
        <f>'[44]Biểu 1c-I'!P11</f>
        <v>0</v>
      </c>
      <c r="DD11" s="424">
        <f>'[44]Biểu 1c-I'!S11</f>
        <v>0</v>
      </c>
      <c r="DE11" s="424">
        <f>'[60]Biểu 1c-I'!V11</f>
        <v>0</v>
      </c>
      <c r="DF11" s="424">
        <f>'[44]Biểu 1c-I'!Y11</f>
        <v>0</v>
      </c>
      <c r="DG11" s="424">
        <f>'[44]Biểu 1c-I'!AB11</f>
        <v>0</v>
      </c>
      <c r="DH11" s="424">
        <f>'[44]Biểu 1c-I'!AE11</f>
        <v>0</v>
      </c>
      <c r="DI11" s="424">
        <f>'[61]Biểu 1c-I'!G11</f>
        <v>0</v>
      </c>
      <c r="DJ11" s="424"/>
      <c r="DK11" s="424">
        <f>'[62]Biểu 1c-I'!M11</f>
        <v>0</v>
      </c>
      <c r="DL11" s="424">
        <f>'[61]Biểu 1c-I'!P11</f>
        <v>0</v>
      </c>
      <c r="DM11" s="424">
        <f>'[61]Biểu 1c-I'!S11</f>
        <v>0</v>
      </c>
      <c r="DN11" s="424">
        <f>'[61]Biểu 1c-I'!V11</f>
        <v>0</v>
      </c>
      <c r="DO11" s="424"/>
      <c r="DP11" s="424">
        <f>'[61]Biểu 1c-I'!Y11</f>
        <v>0</v>
      </c>
      <c r="DQ11" s="424">
        <f>'[61]Biểu 1c-I'!AB11</f>
        <v>0</v>
      </c>
      <c r="DR11" s="424"/>
      <c r="DS11" s="424">
        <f>'[63]Biểu 1c-I'!G11</f>
        <v>0</v>
      </c>
      <c r="DT11" s="424">
        <f>'[64]Biểu 1c-I'!J11</f>
        <v>0</v>
      </c>
      <c r="DU11" s="424">
        <f>'[64]Biểu 1c-I'!M11</f>
        <v>0</v>
      </c>
      <c r="DV11" s="424">
        <f>'[63]Biểu 1c-I'!P11</f>
        <v>0</v>
      </c>
      <c r="DW11" s="424">
        <f>'[63]Biểu 1c-I'!S11</f>
        <v>0</v>
      </c>
      <c r="DX11" s="424">
        <f>'[63]Biểu 1c-I'!V11</f>
        <v>0</v>
      </c>
      <c r="DY11" s="424">
        <f>'[63]Biểu 1c-I'!Y11</f>
        <v>0</v>
      </c>
      <c r="DZ11" s="424"/>
      <c r="EA11" s="424"/>
      <c r="EB11" s="424">
        <f>'[65]Biểu 1c-I'!G11</f>
        <v>0</v>
      </c>
      <c r="EC11" s="424">
        <f>'[66]Biểu 1c-I'!J11</f>
        <v>0</v>
      </c>
      <c r="ED11" s="424">
        <f>'[66]Biểu 1c-I'!M11</f>
        <v>0</v>
      </c>
      <c r="EE11" s="424">
        <f>'[65]Biểu 1c-I'!P11</f>
        <v>0</v>
      </c>
      <c r="EF11" s="424">
        <f>'[65]Biểu 1c-I'!S11</f>
        <v>0</v>
      </c>
      <c r="EG11" s="424">
        <f>'[65]Biểu 1c-I'!V11</f>
        <v>0</v>
      </c>
      <c r="EH11" s="424">
        <f>'[65]Biểu 1c-I'!Y11</f>
        <v>0</v>
      </c>
      <c r="EI11" s="424"/>
      <c r="EJ11" s="424">
        <f>'[67]Biểu 1c-I'!G11</f>
        <v>0</v>
      </c>
      <c r="EK11" s="424">
        <f>'[68]Biểu 1c-I'!J11</f>
        <v>0</v>
      </c>
      <c r="EL11" s="424">
        <f>'[68]Biểu 1c-I'!M11</f>
        <v>0</v>
      </c>
      <c r="EM11" s="424"/>
      <c r="EN11" s="424">
        <f>'[69]Biểu 1c-I'!G11</f>
        <v>0</v>
      </c>
      <c r="EO11" s="424">
        <f>'[70]Biểu 1c-I'!M11</f>
        <v>0</v>
      </c>
      <c r="EP11" s="489">
        <f>'[71]Biểu 1c-I'!M11</f>
        <v>0</v>
      </c>
    </row>
    <row r="12" spans="1:146" s="360" customFormat="1" ht="20.25" customHeight="1">
      <c r="A12" s="358" t="s">
        <v>1039</v>
      </c>
      <c r="B12" s="359" t="s">
        <v>1040</v>
      </c>
      <c r="C12" s="425">
        <f t="shared" si="12"/>
        <v>0</v>
      </c>
      <c r="D12" s="490">
        <f t="shared" si="0"/>
        <v>0</v>
      </c>
      <c r="E12" s="490">
        <f t="shared" ref="E12:E75" si="19">F12+T12+X12+Y12+Z12+AA12+AB12+AC12+AD12+AE12</f>
        <v>0</v>
      </c>
      <c r="F12" s="490">
        <f t="shared" si="1"/>
        <v>0</v>
      </c>
      <c r="G12" s="425">
        <f t="shared" si="2"/>
        <v>0</v>
      </c>
      <c r="H12" s="425">
        <f t="shared" si="3"/>
        <v>0</v>
      </c>
      <c r="I12" s="425">
        <f t="shared" si="13"/>
        <v>0</v>
      </c>
      <c r="J12" s="425">
        <f t="shared" si="4"/>
        <v>0</v>
      </c>
      <c r="K12" s="490">
        <f t="shared" si="5"/>
        <v>0</v>
      </c>
      <c r="L12" s="490">
        <f t="shared" si="6"/>
        <v>0</v>
      </c>
      <c r="M12" s="425">
        <f t="shared" si="14"/>
        <v>0</v>
      </c>
      <c r="N12" s="425">
        <f t="shared" si="7"/>
        <v>0</v>
      </c>
      <c r="O12" s="425">
        <f t="shared" si="15"/>
        <v>0</v>
      </c>
      <c r="P12" s="425">
        <f t="shared" si="8"/>
        <v>0</v>
      </c>
      <c r="Q12" s="425">
        <f t="shared" si="9"/>
        <v>0</v>
      </c>
      <c r="R12" s="425"/>
      <c r="S12" s="425">
        <f t="shared" si="10"/>
        <v>0</v>
      </c>
      <c r="T12" s="490">
        <f t="shared" si="16"/>
        <v>0</v>
      </c>
      <c r="U12" s="425">
        <f t="shared" si="17"/>
        <v>0</v>
      </c>
      <c r="V12" s="425"/>
      <c r="W12" s="490"/>
      <c r="X12" s="490"/>
      <c r="Y12" s="425"/>
      <c r="Z12" s="425"/>
      <c r="AA12" s="425"/>
      <c r="AB12" s="425">
        <f t="shared" si="11"/>
        <v>0</v>
      </c>
      <c r="AC12" s="425">
        <f t="shared" si="18"/>
        <v>0</v>
      </c>
      <c r="AD12" s="425"/>
      <c r="AE12" s="425"/>
      <c r="AF12" s="425">
        <f>'[72]Biểu 1c-I'!G12</f>
        <v>0</v>
      </c>
      <c r="AG12" s="425">
        <f>'[72]Biểu 1c-I'!J12</f>
        <v>0</v>
      </c>
      <c r="AH12" s="490">
        <f>'[22]Biểu 1c-I'!M12</f>
        <v>0</v>
      </c>
      <c r="AI12" s="425"/>
      <c r="AJ12" s="425">
        <f>'[46]Biểu 1c-I'!G12</f>
        <v>0</v>
      </c>
      <c r="AK12" s="425"/>
      <c r="AL12" s="425"/>
      <c r="AM12" s="425">
        <f>'[24]Biểu 1c-I'!G12</f>
        <v>0</v>
      </c>
      <c r="AN12" s="425"/>
      <c r="AO12" s="425"/>
      <c r="AP12" s="425">
        <f>'[47]Biểu 1c-I'!G12</f>
        <v>0</v>
      </c>
      <c r="AQ12" s="425"/>
      <c r="AR12" s="425">
        <f>'[25]Biểu 1c-I'!S12</f>
        <v>0</v>
      </c>
      <c r="AS12" s="490">
        <f>'[26]Biểu 1c-I'!F12</f>
        <v>0</v>
      </c>
      <c r="AT12" s="425">
        <f>'[49]Biểu 1c-I'!S12</f>
        <v>0</v>
      </c>
      <c r="AU12" s="425">
        <f>'[50]Biểu 1c-I'!G12</f>
        <v>0</v>
      </c>
      <c r="AV12" s="425">
        <f>'[50]Biểu 1c-I'!S12</f>
        <v>0</v>
      </c>
      <c r="AW12" s="490">
        <f>'[28]Biểu 1c-I'!G12</f>
        <v>0</v>
      </c>
      <c r="AX12" s="425">
        <f>'[42]Biểu 1c-I'!J12</f>
        <v>0</v>
      </c>
      <c r="AY12" s="425"/>
      <c r="AZ12" s="425"/>
      <c r="BA12" s="425">
        <f>'[42]Biểu 1c-I'!S12</f>
        <v>0</v>
      </c>
      <c r="BB12" s="425">
        <f>'[42]Biểu 1c-I'!V12</f>
        <v>0</v>
      </c>
      <c r="BC12" s="425">
        <f>'[42]Biểu 1c-I'!Y12</f>
        <v>0</v>
      </c>
      <c r="BD12" s="425"/>
      <c r="BE12" s="425"/>
      <c r="BF12" s="425">
        <f>'[52]Biểu 1c-I'!G12</f>
        <v>0</v>
      </c>
      <c r="BG12" s="425">
        <f>'[52]Biểu 1c-I'!J12</f>
        <v>0</v>
      </c>
      <c r="BH12" s="425"/>
      <c r="BI12" s="425">
        <f>'[52]Biểu 1c-I'!P12</f>
        <v>0</v>
      </c>
      <c r="BJ12" s="425">
        <f>'[52]Biểu 1c-I'!S12</f>
        <v>0</v>
      </c>
      <c r="BK12" s="425">
        <f>'[52]Biểu 1c-I'!V12</f>
        <v>0</v>
      </c>
      <c r="BL12" s="425">
        <f>'[52]Biểu 1c-I'!Y12</f>
        <v>0</v>
      </c>
      <c r="BM12" s="425"/>
      <c r="BN12" s="425"/>
      <c r="BO12" s="425"/>
      <c r="BP12" s="490">
        <f>'[30]Biểu 1c-I'!G12</f>
        <v>0</v>
      </c>
      <c r="BQ12" s="425"/>
      <c r="BR12" s="425"/>
      <c r="BS12" s="425"/>
      <c r="BT12" s="425">
        <f>'[54]Biểu 1c-I'!S12</f>
        <v>0</v>
      </c>
      <c r="BU12" s="425">
        <f>'[53]Biểu 1c-I'!V12</f>
        <v>0</v>
      </c>
      <c r="BV12" s="425">
        <f>'[53]Biểu 1c-I'!Y12</f>
        <v>0</v>
      </c>
      <c r="BW12" s="425"/>
      <c r="BX12" s="425"/>
      <c r="BY12" s="490">
        <f>'[31]Biểu 1c-I'!G12</f>
        <v>0</v>
      </c>
      <c r="BZ12" s="425">
        <f>'[56]Biểu 1c-I'!J12</f>
        <v>0</v>
      </c>
      <c r="CA12" s="425">
        <f>'[56]Biểu 1c-I'!M12</f>
        <v>0</v>
      </c>
      <c r="CB12" s="425">
        <f>'[55]Biểu 1c-I'!P12</f>
        <v>0</v>
      </c>
      <c r="CC12" s="425">
        <f>'[56]Biểu 1c-I'!S12</f>
        <v>0</v>
      </c>
      <c r="CD12" s="425">
        <f>'[56]Biểu 1c-I'!V12</f>
        <v>0</v>
      </c>
      <c r="CE12" s="425">
        <f>'[56]Biểu 1c-I'!Y12</f>
        <v>0</v>
      </c>
      <c r="CF12" s="425"/>
      <c r="CG12" s="425"/>
      <c r="CH12" s="425">
        <f>'[57]Biểu 1c-I'!G12</f>
        <v>0</v>
      </c>
      <c r="CI12" s="425">
        <f>'[57]Biểu 1c-I'!J12</f>
        <v>0</v>
      </c>
      <c r="CJ12" s="425">
        <f>'[58]Biểu 1c-I'!M12</f>
        <v>0</v>
      </c>
      <c r="CK12" s="425">
        <f>'[57]Biểu 1c-I'!P12</f>
        <v>0</v>
      </c>
      <c r="CL12" s="425">
        <f>'[57]Biểu 1c-I'!S12</f>
        <v>0</v>
      </c>
      <c r="CM12" s="425">
        <f>'[57]Biểu 1c-I'!V12</f>
        <v>0</v>
      </c>
      <c r="CN12" s="425">
        <f>'[57]Biểu 1c-I'!Y12</f>
        <v>0</v>
      </c>
      <c r="CO12" s="425"/>
      <c r="CP12" s="425"/>
      <c r="CQ12" s="425">
        <f>'[59]Biểu 1c-I'!G12</f>
        <v>0</v>
      </c>
      <c r="CR12" s="425">
        <f>'[43]Biểu 1c-I'!J12</f>
        <v>0</v>
      </c>
      <c r="CS12" s="425"/>
      <c r="CT12" s="425">
        <f>'[43]Biểu 1c-I'!P12</f>
        <v>0</v>
      </c>
      <c r="CU12" s="425">
        <f>'[43]Biểu 1c-I'!S12</f>
        <v>0</v>
      </c>
      <c r="CV12" s="425">
        <f>'[43]Biểu 1c-I'!V12</f>
        <v>0</v>
      </c>
      <c r="CW12" s="425">
        <f>'[43]Biểu 1c-I'!Y12</f>
        <v>0</v>
      </c>
      <c r="CX12" s="425"/>
      <c r="CY12" s="425"/>
      <c r="CZ12" s="490">
        <f>'[34]Biểu 1c-I'!G12</f>
        <v>0</v>
      </c>
      <c r="DA12" s="425">
        <f>'[60]Biểu 1c-I'!J12</f>
        <v>0</v>
      </c>
      <c r="DB12" s="425"/>
      <c r="DC12" s="425">
        <f>'[44]Biểu 1c-I'!P12</f>
        <v>0</v>
      </c>
      <c r="DD12" s="425">
        <f>'[44]Biểu 1c-I'!S12</f>
        <v>0</v>
      </c>
      <c r="DE12" s="425">
        <f>'[60]Biểu 1c-I'!V12</f>
        <v>0</v>
      </c>
      <c r="DF12" s="425">
        <f>'[44]Biểu 1c-I'!Y12</f>
        <v>0</v>
      </c>
      <c r="DG12" s="425">
        <f>'[44]Biểu 1c-I'!AB12</f>
        <v>0</v>
      </c>
      <c r="DH12" s="425">
        <f>'[44]Biểu 1c-I'!AE12</f>
        <v>0</v>
      </c>
      <c r="DI12" s="425">
        <f>'[61]Biểu 1c-I'!G12</f>
        <v>0</v>
      </c>
      <c r="DJ12" s="425"/>
      <c r="DK12" s="425">
        <f>'[62]Biểu 1c-I'!M12</f>
        <v>0</v>
      </c>
      <c r="DL12" s="425">
        <f>'[61]Biểu 1c-I'!P12</f>
        <v>0</v>
      </c>
      <c r="DM12" s="425">
        <f>'[61]Biểu 1c-I'!S12</f>
        <v>0</v>
      </c>
      <c r="DN12" s="425">
        <f>'[61]Biểu 1c-I'!V12</f>
        <v>0</v>
      </c>
      <c r="DO12" s="425"/>
      <c r="DP12" s="425">
        <f>'[61]Biểu 1c-I'!Y12</f>
        <v>0</v>
      </c>
      <c r="DQ12" s="490">
        <f>'[61]Biểu 1c-I'!AB12</f>
        <v>0</v>
      </c>
      <c r="DR12" s="490"/>
      <c r="DS12" s="425">
        <f>'[63]Biểu 1c-I'!G12</f>
        <v>0</v>
      </c>
      <c r="DT12" s="425">
        <f>'[64]Biểu 1c-I'!J12</f>
        <v>0</v>
      </c>
      <c r="DU12" s="425">
        <f>'[64]Biểu 1c-I'!M12</f>
        <v>0</v>
      </c>
      <c r="DV12" s="425">
        <f>'[63]Biểu 1c-I'!P12</f>
        <v>0</v>
      </c>
      <c r="DW12" s="425">
        <f>'[63]Biểu 1c-I'!S12</f>
        <v>0</v>
      </c>
      <c r="DX12" s="425">
        <f>'[63]Biểu 1c-I'!V12</f>
        <v>0</v>
      </c>
      <c r="DY12" s="425">
        <f>'[63]Biểu 1c-I'!Y12</f>
        <v>0</v>
      </c>
      <c r="DZ12" s="425"/>
      <c r="EA12" s="425"/>
      <c r="EB12" s="425">
        <f>'[65]Biểu 1c-I'!G12</f>
        <v>0</v>
      </c>
      <c r="EC12" s="425">
        <f>'[66]Biểu 1c-I'!J12</f>
        <v>0</v>
      </c>
      <c r="ED12" s="425">
        <f>'[66]Biểu 1c-I'!M12</f>
        <v>0</v>
      </c>
      <c r="EE12" s="425">
        <f>'[65]Biểu 1c-I'!P12</f>
        <v>0</v>
      </c>
      <c r="EF12" s="425">
        <f>'[65]Biểu 1c-I'!S12</f>
        <v>0</v>
      </c>
      <c r="EG12" s="425">
        <f>'[65]Biểu 1c-I'!V12</f>
        <v>0</v>
      </c>
      <c r="EH12" s="425">
        <f>'[65]Biểu 1c-I'!Y12</f>
        <v>0</v>
      </c>
      <c r="EI12" s="425"/>
      <c r="EJ12" s="425">
        <f>'[67]Biểu 1c-I'!G12</f>
        <v>0</v>
      </c>
      <c r="EK12" s="425">
        <f>'[68]Biểu 1c-I'!J12</f>
        <v>0</v>
      </c>
      <c r="EL12" s="425">
        <f>'[68]Biểu 1c-I'!M12</f>
        <v>0</v>
      </c>
      <c r="EM12" s="425"/>
      <c r="EN12" s="425">
        <f>'[69]Biểu 1c-I'!G12</f>
        <v>0</v>
      </c>
      <c r="EO12" s="425">
        <f>'[70]Biểu 1c-I'!M12</f>
        <v>0</v>
      </c>
      <c r="EP12" s="492">
        <f>'[71]Biểu 1c-I'!M12</f>
        <v>0</v>
      </c>
    </row>
    <row r="13" spans="1:146" s="347" customFormat="1" ht="20.25" customHeight="1">
      <c r="A13" s="498"/>
      <c r="B13" s="499" t="s">
        <v>1041</v>
      </c>
      <c r="C13" s="426">
        <f t="shared" si="12"/>
        <v>0</v>
      </c>
      <c r="D13" s="424">
        <f t="shared" si="0"/>
        <v>0</v>
      </c>
      <c r="E13" s="424">
        <f t="shared" si="19"/>
        <v>0</v>
      </c>
      <c r="F13" s="424">
        <f t="shared" si="1"/>
        <v>0</v>
      </c>
      <c r="G13" s="426">
        <f t="shared" si="2"/>
        <v>0</v>
      </c>
      <c r="H13" s="426">
        <f t="shared" si="3"/>
        <v>0</v>
      </c>
      <c r="I13" s="426">
        <f t="shared" si="13"/>
        <v>0</v>
      </c>
      <c r="J13" s="426">
        <f t="shared" si="4"/>
        <v>0</v>
      </c>
      <c r="K13" s="424">
        <f t="shared" si="5"/>
        <v>0</v>
      </c>
      <c r="L13" s="424">
        <f t="shared" si="6"/>
        <v>0</v>
      </c>
      <c r="M13" s="426">
        <f t="shared" si="14"/>
        <v>0</v>
      </c>
      <c r="N13" s="426">
        <f t="shared" si="7"/>
        <v>0</v>
      </c>
      <c r="O13" s="426">
        <f t="shared" si="15"/>
        <v>0</v>
      </c>
      <c r="P13" s="426">
        <f t="shared" si="8"/>
        <v>0</v>
      </c>
      <c r="Q13" s="426">
        <f t="shared" si="9"/>
        <v>0</v>
      </c>
      <c r="R13" s="426"/>
      <c r="S13" s="426">
        <f t="shared" si="10"/>
        <v>0</v>
      </c>
      <c r="T13" s="424">
        <f t="shared" si="16"/>
        <v>0</v>
      </c>
      <c r="U13" s="426">
        <f t="shared" si="17"/>
        <v>0</v>
      </c>
      <c r="V13" s="426"/>
      <c r="W13" s="424"/>
      <c r="X13" s="424"/>
      <c r="Y13" s="426"/>
      <c r="Z13" s="426"/>
      <c r="AA13" s="426"/>
      <c r="AB13" s="426">
        <f t="shared" si="11"/>
        <v>0</v>
      </c>
      <c r="AC13" s="426">
        <f t="shared" si="18"/>
        <v>0</v>
      </c>
      <c r="AD13" s="426"/>
      <c r="AE13" s="426"/>
      <c r="AF13" s="426"/>
      <c r="AG13" s="426"/>
      <c r="AH13" s="424">
        <f>'[22]Biểu 1c-I'!M13</f>
        <v>0</v>
      </c>
      <c r="AI13" s="426"/>
      <c r="AJ13" s="426">
        <f>'[46]Biểu 1c-I'!G13</f>
        <v>0</v>
      </c>
      <c r="AK13" s="426"/>
      <c r="AL13" s="426"/>
      <c r="AM13" s="426">
        <f>'[24]Biểu 1c-I'!G13</f>
        <v>0</v>
      </c>
      <c r="AN13" s="426"/>
      <c r="AO13" s="426"/>
      <c r="AP13" s="426">
        <f>'[47]Biểu 1c-I'!G13</f>
        <v>0</v>
      </c>
      <c r="AQ13" s="426"/>
      <c r="AR13" s="426">
        <f>'[25]Biểu 1c-I'!S13</f>
        <v>0</v>
      </c>
      <c r="AS13" s="424">
        <f>'[26]Biểu 1c-I'!F13</f>
        <v>0</v>
      </c>
      <c r="AT13" s="426">
        <f>'[49]Biểu 1c-I'!S13</f>
        <v>0</v>
      </c>
      <c r="AU13" s="426">
        <f>'[50]Biểu 1c-I'!G13</f>
        <v>0</v>
      </c>
      <c r="AV13" s="426">
        <f>'[50]Biểu 1c-I'!S13</f>
        <v>0</v>
      </c>
      <c r="AW13" s="424">
        <f>'[28]Biểu 1c-I'!G13</f>
        <v>0</v>
      </c>
      <c r="AX13" s="426">
        <f>'[42]Biểu 1c-I'!J13</f>
        <v>0</v>
      </c>
      <c r="AY13" s="426">
        <f>'[51]Biểu 1c-I'!M13</f>
        <v>0</v>
      </c>
      <c r="AZ13" s="426"/>
      <c r="BA13" s="426">
        <f>'[42]Biểu 1c-I'!S13</f>
        <v>0</v>
      </c>
      <c r="BB13" s="426">
        <f>'[42]Biểu 1c-I'!V13</f>
        <v>0</v>
      </c>
      <c r="BC13" s="426">
        <f>'[42]Biểu 1c-I'!Y13</f>
        <v>0</v>
      </c>
      <c r="BD13" s="426"/>
      <c r="BE13" s="426"/>
      <c r="BF13" s="426">
        <f>'[52]Biểu 1c-I'!G13</f>
        <v>0</v>
      </c>
      <c r="BG13" s="426">
        <f>'[52]Biểu 1c-I'!J13</f>
        <v>0</v>
      </c>
      <c r="BH13" s="426"/>
      <c r="BI13" s="426">
        <f>'[52]Biểu 1c-I'!P13</f>
        <v>0</v>
      </c>
      <c r="BJ13" s="426">
        <f>'[52]Biểu 1c-I'!S13</f>
        <v>0</v>
      </c>
      <c r="BK13" s="426">
        <f>'[52]Biểu 1c-I'!V13</f>
        <v>0</v>
      </c>
      <c r="BL13" s="426">
        <f>'[52]Biểu 1c-I'!Y13</f>
        <v>0</v>
      </c>
      <c r="BM13" s="426"/>
      <c r="BN13" s="426"/>
      <c r="BO13" s="426"/>
      <c r="BP13" s="424">
        <f>'[30]Biểu 1c-I'!G13</f>
        <v>0</v>
      </c>
      <c r="BQ13" s="426"/>
      <c r="BR13" s="426"/>
      <c r="BS13" s="426"/>
      <c r="BT13" s="426">
        <f>'[54]Biểu 1c-I'!S13</f>
        <v>0</v>
      </c>
      <c r="BU13" s="426">
        <f>'[53]Biểu 1c-I'!V13</f>
        <v>0</v>
      </c>
      <c r="BV13" s="426">
        <f>'[53]Biểu 1c-I'!Y13</f>
        <v>0</v>
      </c>
      <c r="BW13" s="426"/>
      <c r="BX13" s="426"/>
      <c r="BY13" s="424">
        <f>'[31]Biểu 1c-I'!G13</f>
        <v>0</v>
      </c>
      <c r="BZ13" s="426">
        <f>'[56]Biểu 1c-I'!J13</f>
        <v>0</v>
      </c>
      <c r="CA13" s="426">
        <f>'[56]Biểu 1c-I'!M13</f>
        <v>0</v>
      </c>
      <c r="CB13" s="426">
        <f>'[55]Biểu 1c-I'!P13</f>
        <v>0</v>
      </c>
      <c r="CC13" s="426">
        <f>'[56]Biểu 1c-I'!S13</f>
        <v>0</v>
      </c>
      <c r="CD13" s="426">
        <f>'[56]Biểu 1c-I'!V13</f>
        <v>0</v>
      </c>
      <c r="CE13" s="426">
        <f>'[56]Biểu 1c-I'!Y13</f>
        <v>0</v>
      </c>
      <c r="CF13" s="426"/>
      <c r="CG13" s="426"/>
      <c r="CH13" s="426">
        <f>'[57]Biểu 1c-I'!G13</f>
        <v>0</v>
      </c>
      <c r="CI13" s="426">
        <f>'[57]Biểu 1c-I'!J13</f>
        <v>0</v>
      </c>
      <c r="CJ13" s="426">
        <f>'[58]Biểu 1c-I'!M13</f>
        <v>0</v>
      </c>
      <c r="CK13" s="426">
        <f>'[57]Biểu 1c-I'!P13</f>
        <v>0</v>
      </c>
      <c r="CL13" s="426">
        <f>'[57]Biểu 1c-I'!S13</f>
        <v>0</v>
      </c>
      <c r="CM13" s="426">
        <f>'[57]Biểu 1c-I'!V13</f>
        <v>0</v>
      </c>
      <c r="CN13" s="426">
        <f>'[57]Biểu 1c-I'!Y13</f>
        <v>0</v>
      </c>
      <c r="CO13" s="426"/>
      <c r="CP13" s="426"/>
      <c r="CQ13" s="426">
        <f>'[59]Biểu 1c-I'!G13</f>
        <v>0</v>
      </c>
      <c r="CR13" s="426">
        <f>'[43]Biểu 1c-I'!J13</f>
        <v>0</v>
      </c>
      <c r="CS13" s="426">
        <f>'[59]Biểu 1c-I'!M13</f>
        <v>0</v>
      </c>
      <c r="CT13" s="426">
        <f>'[43]Biểu 1c-I'!P13</f>
        <v>0</v>
      </c>
      <c r="CU13" s="426">
        <f>'[43]Biểu 1c-I'!S13</f>
        <v>0</v>
      </c>
      <c r="CV13" s="426">
        <f>'[43]Biểu 1c-I'!V13</f>
        <v>0</v>
      </c>
      <c r="CW13" s="426">
        <f>'[43]Biểu 1c-I'!Y13</f>
        <v>0</v>
      </c>
      <c r="CX13" s="426"/>
      <c r="CY13" s="426"/>
      <c r="CZ13" s="424">
        <f>'[34]Biểu 1c-I'!G13</f>
        <v>0</v>
      </c>
      <c r="DA13" s="426">
        <f>'[60]Biểu 1c-I'!J13</f>
        <v>0</v>
      </c>
      <c r="DB13" s="426"/>
      <c r="DC13" s="426">
        <f>'[44]Biểu 1c-I'!P13</f>
        <v>0</v>
      </c>
      <c r="DD13" s="426">
        <f>'[44]Biểu 1c-I'!S13</f>
        <v>0</v>
      </c>
      <c r="DE13" s="426">
        <f>'[60]Biểu 1c-I'!V13</f>
        <v>0</v>
      </c>
      <c r="DF13" s="426">
        <f>'[44]Biểu 1c-I'!Y13</f>
        <v>0</v>
      </c>
      <c r="DG13" s="426">
        <f>'[44]Biểu 1c-I'!AB13</f>
        <v>0</v>
      </c>
      <c r="DH13" s="426">
        <f>'[44]Biểu 1c-I'!AE13</f>
        <v>0</v>
      </c>
      <c r="DI13" s="426">
        <f>'[61]Biểu 1c-I'!G13</f>
        <v>0</v>
      </c>
      <c r="DJ13" s="426"/>
      <c r="DK13" s="426">
        <f>'[62]Biểu 1c-I'!M13</f>
        <v>0</v>
      </c>
      <c r="DL13" s="426">
        <f>'[61]Biểu 1c-I'!P13</f>
        <v>0</v>
      </c>
      <c r="DM13" s="426">
        <f>'[61]Biểu 1c-I'!S13</f>
        <v>0</v>
      </c>
      <c r="DN13" s="426">
        <f>'[61]Biểu 1c-I'!V13</f>
        <v>0</v>
      </c>
      <c r="DO13" s="426"/>
      <c r="DP13" s="426">
        <f>'[61]Biểu 1c-I'!Y13</f>
        <v>0</v>
      </c>
      <c r="DQ13" s="424">
        <f>'[61]Biểu 1c-I'!AB13</f>
        <v>0</v>
      </c>
      <c r="DR13" s="424"/>
      <c r="DS13" s="426">
        <f>'[63]Biểu 1c-I'!G13</f>
        <v>0</v>
      </c>
      <c r="DT13" s="426">
        <f>'[64]Biểu 1c-I'!J13</f>
        <v>0</v>
      </c>
      <c r="DU13" s="426">
        <f>'[64]Biểu 1c-I'!M13</f>
        <v>0</v>
      </c>
      <c r="DV13" s="426">
        <f>'[63]Biểu 1c-I'!P13</f>
        <v>0</v>
      </c>
      <c r="DW13" s="426">
        <f>'[63]Biểu 1c-I'!S13</f>
        <v>0</v>
      </c>
      <c r="DX13" s="426">
        <f>'[63]Biểu 1c-I'!V13</f>
        <v>0</v>
      </c>
      <c r="DY13" s="426">
        <f>'[63]Biểu 1c-I'!Y13</f>
        <v>0</v>
      </c>
      <c r="DZ13" s="426"/>
      <c r="EA13" s="426"/>
      <c r="EB13" s="426">
        <f>'[65]Biểu 1c-I'!G13</f>
        <v>0</v>
      </c>
      <c r="EC13" s="426">
        <f>'[66]Biểu 1c-I'!J13</f>
        <v>0</v>
      </c>
      <c r="ED13" s="426">
        <f>'[66]Biểu 1c-I'!M13</f>
        <v>0</v>
      </c>
      <c r="EE13" s="426">
        <f>'[65]Biểu 1c-I'!P13</f>
        <v>0</v>
      </c>
      <c r="EF13" s="426">
        <f>'[65]Biểu 1c-I'!S13</f>
        <v>0</v>
      </c>
      <c r="EG13" s="426">
        <f>'[65]Biểu 1c-I'!V13</f>
        <v>0</v>
      </c>
      <c r="EH13" s="426">
        <f>'[65]Biểu 1c-I'!Y13</f>
        <v>0</v>
      </c>
      <c r="EI13" s="426"/>
      <c r="EJ13" s="426">
        <f>'[67]Biểu 1c-I'!G13</f>
        <v>0</v>
      </c>
      <c r="EK13" s="426">
        <f>'[68]Biểu 1c-I'!J13</f>
        <v>0</v>
      </c>
      <c r="EL13" s="426">
        <f>'[68]Biểu 1c-I'!M13</f>
        <v>0</v>
      </c>
      <c r="EM13" s="426"/>
      <c r="EN13" s="426">
        <f>'[69]Biểu 1c-I'!G13</f>
        <v>0</v>
      </c>
      <c r="EO13" s="426">
        <f>'[70]Biểu 1c-I'!M13</f>
        <v>0</v>
      </c>
      <c r="EP13" s="488">
        <f>'[71]Biểu 1c-I'!M13</f>
        <v>0</v>
      </c>
    </row>
    <row r="14" spans="1:146" s="347" customFormat="1" ht="20.25" customHeight="1">
      <c r="A14" s="498"/>
      <c r="B14" s="499" t="s">
        <v>1042</v>
      </c>
      <c r="C14" s="426">
        <f t="shared" si="12"/>
        <v>0</v>
      </c>
      <c r="D14" s="424">
        <f t="shared" si="0"/>
        <v>0</v>
      </c>
      <c r="E14" s="424">
        <f t="shared" si="19"/>
        <v>0</v>
      </c>
      <c r="F14" s="424">
        <f t="shared" si="1"/>
        <v>0</v>
      </c>
      <c r="G14" s="426">
        <f t="shared" si="2"/>
        <v>0</v>
      </c>
      <c r="H14" s="426">
        <f t="shared" si="3"/>
        <v>0</v>
      </c>
      <c r="I14" s="426">
        <f t="shared" si="13"/>
        <v>0</v>
      </c>
      <c r="J14" s="426">
        <f t="shared" si="4"/>
        <v>0</v>
      </c>
      <c r="K14" s="424">
        <f t="shared" si="5"/>
        <v>0</v>
      </c>
      <c r="L14" s="424">
        <f t="shared" si="6"/>
        <v>0</v>
      </c>
      <c r="M14" s="426">
        <f t="shared" si="14"/>
        <v>0</v>
      </c>
      <c r="N14" s="426">
        <f t="shared" si="7"/>
        <v>0</v>
      </c>
      <c r="O14" s="426">
        <f t="shared" si="15"/>
        <v>0</v>
      </c>
      <c r="P14" s="426">
        <f t="shared" si="8"/>
        <v>0</v>
      </c>
      <c r="Q14" s="426">
        <f t="shared" si="9"/>
        <v>0</v>
      </c>
      <c r="R14" s="426"/>
      <c r="S14" s="426">
        <f t="shared" si="10"/>
        <v>0</v>
      </c>
      <c r="T14" s="424">
        <f t="shared" si="16"/>
        <v>0</v>
      </c>
      <c r="U14" s="426">
        <f t="shared" si="17"/>
        <v>0</v>
      </c>
      <c r="V14" s="426"/>
      <c r="W14" s="424"/>
      <c r="X14" s="424"/>
      <c r="Y14" s="426"/>
      <c r="Z14" s="426"/>
      <c r="AA14" s="426"/>
      <c r="AB14" s="426">
        <f t="shared" si="11"/>
        <v>0</v>
      </c>
      <c r="AC14" s="426">
        <f t="shared" si="18"/>
        <v>0</v>
      </c>
      <c r="AD14" s="426"/>
      <c r="AE14" s="426"/>
      <c r="AF14" s="426">
        <f>'[72]Biểu 1c-I'!G14</f>
        <v>0</v>
      </c>
      <c r="AG14" s="426">
        <f>'[72]Biểu 1c-I'!J14</f>
        <v>0</v>
      </c>
      <c r="AH14" s="424">
        <f>'[22]Biểu 1c-I'!M14</f>
        <v>0</v>
      </c>
      <c r="AI14" s="426"/>
      <c r="AJ14" s="426">
        <f>'[46]Biểu 1c-I'!G14</f>
        <v>0</v>
      </c>
      <c r="AK14" s="426"/>
      <c r="AL14" s="426"/>
      <c r="AM14" s="426">
        <f>'[24]Biểu 1c-I'!G14</f>
        <v>0</v>
      </c>
      <c r="AN14" s="426"/>
      <c r="AO14" s="426"/>
      <c r="AP14" s="426">
        <f>'[47]Biểu 1c-I'!G14</f>
        <v>0</v>
      </c>
      <c r="AQ14" s="426"/>
      <c r="AR14" s="426">
        <f>'[25]Biểu 1c-I'!S14</f>
        <v>0</v>
      </c>
      <c r="AS14" s="424">
        <f>'[26]Biểu 1c-I'!F14</f>
        <v>0</v>
      </c>
      <c r="AT14" s="426">
        <f>'[49]Biểu 1c-I'!S14</f>
        <v>0</v>
      </c>
      <c r="AU14" s="426">
        <f>'[50]Biểu 1c-I'!G14</f>
        <v>0</v>
      </c>
      <c r="AV14" s="426">
        <f>'[50]Biểu 1c-I'!S14</f>
        <v>0</v>
      </c>
      <c r="AW14" s="424">
        <f>'[28]Biểu 1c-I'!G14</f>
        <v>0</v>
      </c>
      <c r="AX14" s="426">
        <f>'[42]Biểu 1c-I'!J14</f>
        <v>0</v>
      </c>
      <c r="AY14" s="426"/>
      <c r="AZ14" s="426"/>
      <c r="BA14" s="426">
        <f>'[42]Biểu 1c-I'!S14</f>
        <v>0</v>
      </c>
      <c r="BB14" s="426">
        <f>'[42]Biểu 1c-I'!V14</f>
        <v>0</v>
      </c>
      <c r="BC14" s="426">
        <f>'[42]Biểu 1c-I'!Y14</f>
        <v>0</v>
      </c>
      <c r="BD14" s="426"/>
      <c r="BE14" s="426"/>
      <c r="BF14" s="426">
        <f>'[52]Biểu 1c-I'!G14</f>
        <v>0</v>
      </c>
      <c r="BG14" s="426">
        <f>'[52]Biểu 1c-I'!J14</f>
        <v>0</v>
      </c>
      <c r="BH14" s="426"/>
      <c r="BI14" s="426">
        <f>'[52]Biểu 1c-I'!P14</f>
        <v>0</v>
      </c>
      <c r="BJ14" s="426">
        <f>'[52]Biểu 1c-I'!S14</f>
        <v>0</v>
      </c>
      <c r="BK14" s="426">
        <f>'[52]Biểu 1c-I'!V14</f>
        <v>0</v>
      </c>
      <c r="BL14" s="426">
        <f>'[52]Biểu 1c-I'!Y14</f>
        <v>0</v>
      </c>
      <c r="BM14" s="426"/>
      <c r="BN14" s="426"/>
      <c r="BO14" s="426"/>
      <c r="BP14" s="424">
        <f>'[30]Biểu 1c-I'!G14</f>
        <v>0</v>
      </c>
      <c r="BQ14" s="426"/>
      <c r="BR14" s="426"/>
      <c r="BS14" s="426"/>
      <c r="BT14" s="426">
        <f>'[54]Biểu 1c-I'!S14</f>
        <v>0</v>
      </c>
      <c r="BU14" s="426">
        <f>'[53]Biểu 1c-I'!V14</f>
        <v>0</v>
      </c>
      <c r="BV14" s="426">
        <f>'[53]Biểu 1c-I'!Y14</f>
        <v>0</v>
      </c>
      <c r="BW14" s="426"/>
      <c r="BX14" s="426"/>
      <c r="BY14" s="424">
        <f>'[31]Biểu 1c-I'!G14</f>
        <v>0</v>
      </c>
      <c r="BZ14" s="426">
        <f>'[56]Biểu 1c-I'!J14</f>
        <v>0</v>
      </c>
      <c r="CA14" s="426">
        <f>'[56]Biểu 1c-I'!M14</f>
        <v>0</v>
      </c>
      <c r="CB14" s="426">
        <f>'[55]Biểu 1c-I'!P14</f>
        <v>0</v>
      </c>
      <c r="CC14" s="426">
        <f>'[56]Biểu 1c-I'!S14</f>
        <v>0</v>
      </c>
      <c r="CD14" s="426">
        <f>'[56]Biểu 1c-I'!V14</f>
        <v>0</v>
      </c>
      <c r="CE14" s="426">
        <f>'[56]Biểu 1c-I'!Y14</f>
        <v>0</v>
      </c>
      <c r="CF14" s="426"/>
      <c r="CG14" s="426"/>
      <c r="CH14" s="426">
        <f>'[57]Biểu 1c-I'!G14</f>
        <v>0</v>
      </c>
      <c r="CI14" s="426">
        <f>'[57]Biểu 1c-I'!J14</f>
        <v>0</v>
      </c>
      <c r="CJ14" s="426">
        <f>'[58]Biểu 1c-I'!M14</f>
        <v>0</v>
      </c>
      <c r="CK14" s="426">
        <f>'[57]Biểu 1c-I'!P14</f>
        <v>0</v>
      </c>
      <c r="CL14" s="426">
        <f>'[57]Biểu 1c-I'!S14</f>
        <v>0</v>
      </c>
      <c r="CM14" s="426">
        <f>'[57]Biểu 1c-I'!V14</f>
        <v>0</v>
      </c>
      <c r="CN14" s="426">
        <f>'[57]Biểu 1c-I'!Y14</f>
        <v>0</v>
      </c>
      <c r="CO14" s="426"/>
      <c r="CP14" s="426"/>
      <c r="CQ14" s="426">
        <f>'[59]Biểu 1c-I'!G14</f>
        <v>0</v>
      </c>
      <c r="CR14" s="426">
        <f>'[43]Biểu 1c-I'!J14</f>
        <v>0</v>
      </c>
      <c r="CS14" s="426"/>
      <c r="CT14" s="426">
        <f>'[43]Biểu 1c-I'!P14</f>
        <v>0</v>
      </c>
      <c r="CU14" s="426">
        <f>'[43]Biểu 1c-I'!S14</f>
        <v>0</v>
      </c>
      <c r="CV14" s="426">
        <f>'[43]Biểu 1c-I'!V14</f>
        <v>0</v>
      </c>
      <c r="CW14" s="426">
        <f>'[43]Biểu 1c-I'!Y14</f>
        <v>0</v>
      </c>
      <c r="CX14" s="426"/>
      <c r="CY14" s="426"/>
      <c r="CZ14" s="424">
        <f>'[34]Biểu 1c-I'!G14</f>
        <v>0</v>
      </c>
      <c r="DA14" s="426">
        <f>'[60]Biểu 1c-I'!J14</f>
        <v>0</v>
      </c>
      <c r="DB14" s="426"/>
      <c r="DC14" s="426">
        <f>'[44]Biểu 1c-I'!P14</f>
        <v>0</v>
      </c>
      <c r="DD14" s="426">
        <f>'[44]Biểu 1c-I'!S14</f>
        <v>0</v>
      </c>
      <c r="DE14" s="426">
        <f>'[60]Biểu 1c-I'!V14</f>
        <v>0</v>
      </c>
      <c r="DF14" s="426">
        <f>'[44]Biểu 1c-I'!Y14</f>
        <v>0</v>
      </c>
      <c r="DG14" s="426">
        <f>'[44]Biểu 1c-I'!AB14</f>
        <v>0</v>
      </c>
      <c r="DH14" s="426">
        <f>'[44]Biểu 1c-I'!AE14</f>
        <v>0</v>
      </c>
      <c r="DI14" s="426">
        <f>'[61]Biểu 1c-I'!G14</f>
        <v>0</v>
      </c>
      <c r="DJ14" s="426"/>
      <c r="DK14" s="426">
        <f>'[62]Biểu 1c-I'!M14</f>
        <v>0</v>
      </c>
      <c r="DL14" s="426">
        <f>'[61]Biểu 1c-I'!P14</f>
        <v>0</v>
      </c>
      <c r="DM14" s="426">
        <f>'[61]Biểu 1c-I'!S14</f>
        <v>0</v>
      </c>
      <c r="DN14" s="426">
        <f>'[61]Biểu 1c-I'!V14</f>
        <v>0</v>
      </c>
      <c r="DO14" s="426"/>
      <c r="DP14" s="426">
        <f>'[61]Biểu 1c-I'!Y14</f>
        <v>0</v>
      </c>
      <c r="DQ14" s="424">
        <f>'[61]Biểu 1c-I'!AB14</f>
        <v>0</v>
      </c>
      <c r="DR14" s="424"/>
      <c r="DS14" s="426">
        <f>'[63]Biểu 1c-I'!G14</f>
        <v>0</v>
      </c>
      <c r="DT14" s="426">
        <f>'[64]Biểu 1c-I'!J14</f>
        <v>0</v>
      </c>
      <c r="DU14" s="426">
        <f>'[64]Biểu 1c-I'!M14</f>
        <v>0</v>
      </c>
      <c r="DV14" s="426">
        <f>'[63]Biểu 1c-I'!P14</f>
        <v>0</v>
      </c>
      <c r="DW14" s="426">
        <f>'[63]Biểu 1c-I'!S14</f>
        <v>0</v>
      </c>
      <c r="DX14" s="426">
        <f>'[63]Biểu 1c-I'!V14</f>
        <v>0</v>
      </c>
      <c r="DY14" s="426">
        <f>'[63]Biểu 1c-I'!Y14</f>
        <v>0</v>
      </c>
      <c r="DZ14" s="426"/>
      <c r="EA14" s="426"/>
      <c r="EB14" s="426">
        <f>'[65]Biểu 1c-I'!G14</f>
        <v>0</v>
      </c>
      <c r="EC14" s="426">
        <f>'[66]Biểu 1c-I'!J14</f>
        <v>0</v>
      </c>
      <c r="ED14" s="426">
        <f>'[66]Biểu 1c-I'!M14</f>
        <v>0</v>
      </c>
      <c r="EE14" s="426">
        <f>'[65]Biểu 1c-I'!P14</f>
        <v>0</v>
      </c>
      <c r="EF14" s="426">
        <f>'[65]Biểu 1c-I'!S14</f>
        <v>0</v>
      </c>
      <c r="EG14" s="426">
        <f>'[65]Biểu 1c-I'!V14</f>
        <v>0</v>
      </c>
      <c r="EH14" s="426">
        <f>'[65]Biểu 1c-I'!Y14</f>
        <v>0</v>
      </c>
      <c r="EI14" s="426"/>
      <c r="EJ14" s="426">
        <f>'[67]Biểu 1c-I'!G14</f>
        <v>0</v>
      </c>
      <c r="EK14" s="426">
        <f>'[68]Biểu 1c-I'!J14</f>
        <v>0</v>
      </c>
      <c r="EL14" s="426">
        <f>'[68]Biểu 1c-I'!M14</f>
        <v>0</v>
      </c>
      <c r="EM14" s="426"/>
      <c r="EN14" s="426">
        <f>'[69]Biểu 1c-I'!G14</f>
        <v>0</v>
      </c>
      <c r="EO14" s="426">
        <f>'[70]Biểu 1c-I'!M14</f>
        <v>0</v>
      </c>
      <c r="EP14" s="488">
        <f>'[71]Biểu 1c-I'!M14</f>
        <v>0</v>
      </c>
    </row>
    <row r="15" spans="1:146" s="360" customFormat="1" ht="27" customHeight="1">
      <c r="A15" s="358" t="s">
        <v>1043</v>
      </c>
      <c r="B15" s="359" t="s">
        <v>1044</v>
      </c>
      <c r="C15" s="425">
        <f t="shared" si="12"/>
        <v>0</v>
      </c>
      <c r="D15" s="425">
        <f t="shared" si="0"/>
        <v>24839081500</v>
      </c>
      <c r="E15" s="425">
        <f t="shared" si="19"/>
        <v>24839081500</v>
      </c>
      <c r="F15" s="425">
        <f t="shared" si="1"/>
        <v>24839081500</v>
      </c>
      <c r="G15" s="425">
        <f t="shared" si="2"/>
        <v>0</v>
      </c>
      <c r="H15" s="425">
        <f t="shared" si="3"/>
        <v>0</v>
      </c>
      <c r="I15" s="425">
        <f t="shared" si="13"/>
        <v>0</v>
      </c>
      <c r="J15" s="425">
        <f t="shared" si="4"/>
        <v>24839081500</v>
      </c>
      <c r="K15" s="425">
        <f t="shared" si="5"/>
        <v>0</v>
      </c>
      <c r="L15" s="425">
        <f t="shared" si="6"/>
        <v>0</v>
      </c>
      <c r="M15" s="425">
        <f t="shared" si="14"/>
        <v>0</v>
      </c>
      <c r="N15" s="425">
        <f t="shared" si="7"/>
        <v>0</v>
      </c>
      <c r="O15" s="425">
        <f t="shared" si="15"/>
        <v>0</v>
      </c>
      <c r="P15" s="425">
        <f t="shared" si="8"/>
        <v>0</v>
      </c>
      <c r="Q15" s="425">
        <f t="shared" si="9"/>
        <v>0</v>
      </c>
      <c r="R15" s="425"/>
      <c r="S15" s="425">
        <f t="shared" si="10"/>
        <v>0</v>
      </c>
      <c r="T15" s="425">
        <f t="shared" si="16"/>
        <v>0</v>
      </c>
      <c r="U15" s="425">
        <f t="shared" si="17"/>
        <v>0</v>
      </c>
      <c r="V15" s="425"/>
      <c r="W15" s="425"/>
      <c r="X15" s="425"/>
      <c r="Y15" s="425"/>
      <c r="Z15" s="425"/>
      <c r="AA15" s="425"/>
      <c r="AB15" s="425">
        <f t="shared" si="11"/>
        <v>0</v>
      </c>
      <c r="AC15" s="425">
        <f t="shared" si="18"/>
        <v>0</v>
      </c>
      <c r="AD15" s="425"/>
      <c r="AE15" s="425"/>
      <c r="AF15" s="425"/>
      <c r="AG15" s="425">
        <f>'[72]Biểu 1c-I'!J15</f>
        <v>0</v>
      </c>
      <c r="AH15" s="425">
        <f>'[22]Biểu 1c-I'!M15</f>
        <v>0</v>
      </c>
      <c r="AI15" s="425"/>
      <c r="AJ15" s="425">
        <f>'[46]Biểu 1c-I'!G15</f>
        <v>0</v>
      </c>
      <c r="AK15" s="425"/>
      <c r="AL15" s="425"/>
      <c r="AM15" s="425">
        <f>'[24]Biểu 1c-I'!G15</f>
        <v>0</v>
      </c>
      <c r="AN15" s="425"/>
      <c r="AO15" s="425"/>
      <c r="AP15" s="425">
        <f>'[47]Biểu 1c-I'!G15</f>
        <v>0</v>
      </c>
      <c r="AQ15" s="425"/>
      <c r="AR15" s="425">
        <f>'[25]Biểu 1c-I'!S15</f>
        <v>0</v>
      </c>
      <c r="AS15" s="425">
        <f>'[26]Biểu 1c-I'!F15</f>
        <v>13343750000</v>
      </c>
      <c r="AT15" s="425">
        <f>'[49]Biểu 1c-I'!S15</f>
        <v>0</v>
      </c>
      <c r="AU15" s="425">
        <f>'[50]Biểu 1c-I'!G15</f>
        <v>0</v>
      </c>
      <c r="AV15" s="425">
        <f>'[50]Biểu 1c-I'!S15</f>
        <v>0</v>
      </c>
      <c r="AW15" s="425">
        <f>'[28]Biểu 1c-I'!G15</f>
        <v>2648000000</v>
      </c>
      <c r="AX15" s="425">
        <f>'[42]Biểu 1c-I'!J15</f>
        <v>0</v>
      </c>
      <c r="AY15" s="425">
        <f>'[51]Biểu 1c-I'!M15</f>
        <v>0</v>
      </c>
      <c r="AZ15" s="425"/>
      <c r="BA15" s="425">
        <f>'[42]Biểu 1c-I'!S15</f>
        <v>0</v>
      </c>
      <c r="BB15" s="425">
        <f>'[42]Biểu 1c-I'!V15</f>
        <v>0</v>
      </c>
      <c r="BC15" s="425">
        <f>'[42]Biểu 1c-I'!Y15</f>
        <v>0</v>
      </c>
      <c r="BD15" s="425"/>
      <c r="BE15" s="425"/>
      <c r="BF15" s="425">
        <f>'[52]Biểu 1c-I'!G15</f>
        <v>0</v>
      </c>
      <c r="BG15" s="425">
        <f>'[52]Biểu 1c-I'!J15</f>
        <v>0</v>
      </c>
      <c r="BH15" s="425">
        <f>'[52]Biểu 1c-I'!M15</f>
        <v>0</v>
      </c>
      <c r="BI15" s="425">
        <f>'[52]Biểu 1c-I'!P15</f>
        <v>0</v>
      </c>
      <c r="BJ15" s="425">
        <f>'[52]Biểu 1c-I'!S15</f>
        <v>0</v>
      </c>
      <c r="BK15" s="425">
        <f>'[52]Biểu 1c-I'!V15</f>
        <v>0</v>
      </c>
      <c r="BL15" s="425">
        <f>'[52]Biểu 1c-I'!Y15</f>
        <v>0</v>
      </c>
      <c r="BM15" s="425"/>
      <c r="BN15" s="425"/>
      <c r="BO15" s="425"/>
      <c r="BP15" s="425">
        <f>'[30]Biểu 1c-I'!G15</f>
        <v>2847938000</v>
      </c>
      <c r="BQ15" s="425"/>
      <c r="BR15" s="425"/>
      <c r="BS15" s="425"/>
      <c r="BT15" s="425">
        <f>'[54]Biểu 1c-I'!S15</f>
        <v>0</v>
      </c>
      <c r="BU15" s="425">
        <f>'[53]Biểu 1c-I'!V15</f>
        <v>0</v>
      </c>
      <c r="BV15" s="425">
        <f>'[53]Biểu 1c-I'!Y15</f>
        <v>0</v>
      </c>
      <c r="BW15" s="425"/>
      <c r="BX15" s="425"/>
      <c r="BY15" s="425">
        <f>'[31]Biểu 1c-I'!G15</f>
        <v>2999393500</v>
      </c>
      <c r="BZ15" s="425">
        <f>'[56]Biểu 1c-I'!J15</f>
        <v>0</v>
      </c>
      <c r="CA15" s="425">
        <f>'[56]Biểu 1c-I'!M15</f>
        <v>0</v>
      </c>
      <c r="CB15" s="425">
        <f>'[55]Biểu 1c-I'!P15</f>
        <v>0</v>
      </c>
      <c r="CC15" s="425">
        <f>'[56]Biểu 1c-I'!S15</f>
        <v>0</v>
      </c>
      <c r="CD15" s="425">
        <f>'[56]Biểu 1c-I'!V15</f>
        <v>0</v>
      </c>
      <c r="CE15" s="425">
        <f>'[56]Biểu 1c-I'!Y15</f>
        <v>0</v>
      </c>
      <c r="CF15" s="425"/>
      <c r="CG15" s="425"/>
      <c r="CH15" s="425">
        <f>'[57]Biểu 1c-I'!G15</f>
        <v>0</v>
      </c>
      <c r="CI15" s="425">
        <f>'[57]Biểu 1c-I'!J15</f>
        <v>0</v>
      </c>
      <c r="CJ15" s="425">
        <f>'[58]Biểu 1c-I'!M15</f>
        <v>0</v>
      </c>
      <c r="CK15" s="425">
        <f>'[57]Biểu 1c-I'!P15</f>
        <v>0</v>
      </c>
      <c r="CL15" s="425">
        <f>'[57]Biểu 1c-I'!S15</f>
        <v>0</v>
      </c>
      <c r="CM15" s="425">
        <f>'[57]Biểu 1c-I'!V15</f>
        <v>0</v>
      </c>
      <c r="CN15" s="425">
        <f>'[57]Biểu 1c-I'!Y15</f>
        <v>0</v>
      </c>
      <c r="CO15" s="425"/>
      <c r="CP15" s="425"/>
      <c r="CQ15" s="425">
        <f>'[59]Biểu 1c-I'!G15</f>
        <v>0</v>
      </c>
      <c r="CR15" s="425">
        <f>'[43]Biểu 1c-I'!J15</f>
        <v>0</v>
      </c>
      <c r="CS15" s="425">
        <f>'[59]Biểu 1c-I'!M15</f>
        <v>0</v>
      </c>
      <c r="CT15" s="425">
        <f>'[43]Biểu 1c-I'!P15</f>
        <v>0</v>
      </c>
      <c r="CU15" s="425">
        <f>'[43]Biểu 1c-I'!S15</f>
        <v>0</v>
      </c>
      <c r="CV15" s="425">
        <f>'[43]Biểu 1c-I'!V15</f>
        <v>0</v>
      </c>
      <c r="CW15" s="425">
        <f>'[43]Biểu 1c-I'!Y15</f>
        <v>0</v>
      </c>
      <c r="CX15" s="425"/>
      <c r="CY15" s="425"/>
      <c r="CZ15" s="425">
        <f>'[34]Biểu 1c-I'!G15</f>
        <v>3000000000</v>
      </c>
      <c r="DA15" s="425">
        <f>'[60]Biểu 1c-I'!J15</f>
        <v>0</v>
      </c>
      <c r="DB15" s="425"/>
      <c r="DC15" s="425">
        <f>'[44]Biểu 1c-I'!P15</f>
        <v>0</v>
      </c>
      <c r="DD15" s="425">
        <f>'[44]Biểu 1c-I'!S15</f>
        <v>0</v>
      </c>
      <c r="DE15" s="425">
        <f>'[60]Biểu 1c-I'!V15</f>
        <v>0</v>
      </c>
      <c r="DF15" s="425">
        <f>'[44]Biểu 1c-I'!Y15</f>
        <v>0</v>
      </c>
      <c r="DG15" s="425">
        <f>'[44]Biểu 1c-I'!AB15</f>
        <v>0</v>
      </c>
      <c r="DH15" s="425">
        <f>'[44]Biểu 1c-I'!AE15</f>
        <v>0</v>
      </c>
      <c r="DI15" s="425">
        <f>'[61]Biểu 1c-I'!G15</f>
        <v>0</v>
      </c>
      <c r="DJ15" s="425"/>
      <c r="DK15" s="425">
        <f>'[62]Biểu 1c-I'!M15</f>
        <v>0</v>
      </c>
      <c r="DL15" s="425">
        <f>'[61]Biểu 1c-I'!P15</f>
        <v>0</v>
      </c>
      <c r="DM15" s="425">
        <f>'[61]Biểu 1c-I'!S15</f>
        <v>0</v>
      </c>
      <c r="DN15" s="425">
        <f>'[61]Biểu 1c-I'!V15</f>
        <v>0</v>
      </c>
      <c r="DO15" s="425"/>
      <c r="DP15" s="425">
        <f>'[61]Biểu 1c-I'!Y15</f>
        <v>0</v>
      </c>
      <c r="DQ15" s="425">
        <f>'[61]Biểu 1c-I'!AB15</f>
        <v>0</v>
      </c>
      <c r="DR15" s="425"/>
      <c r="DS15" s="425">
        <f>'[63]Biểu 1c-I'!G15</f>
        <v>0</v>
      </c>
      <c r="DT15" s="425">
        <f>'[64]Biểu 1c-I'!J15</f>
        <v>0</v>
      </c>
      <c r="DU15" s="425">
        <f>'[64]Biểu 1c-I'!M15</f>
        <v>0</v>
      </c>
      <c r="DV15" s="425">
        <f>'[63]Biểu 1c-I'!P15</f>
        <v>0</v>
      </c>
      <c r="DW15" s="425">
        <f>'[63]Biểu 1c-I'!S15</f>
        <v>0</v>
      </c>
      <c r="DX15" s="425">
        <f>'[63]Biểu 1c-I'!V15</f>
        <v>0</v>
      </c>
      <c r="DY15" s="425">
        <f>'[63]Biểu 1c-I'!Y15</f>
        <v>0</v>
      </c>
      <c r="DZ15" s="425"/>
      <c r="EA15" s="425"/>
      <c r="EB15" s="425">
        <f>'[65]Biểu 1c-I'!G15</f>
        <v>0</v>
      </c>
      <c r="EC15" s="425">
        <f>'[66]Biểu 1c-I'!J15</f>
        <v>0</v>
      </c>
      <c r="ED15" s="425">
        <f>'[66]Biểu 1c-I'!M15</f>
        <v>0</v>
      </c>
      <c r="EE15" s="425">
        <f>'[65]Biểu 1c-I'!P15</f>
        <v>0</v>
      </c>
      <c r="EF15" s="425">
        <f>'[65]Biểu 1c-I'!S15</f>
        <v>0</v>
      </c>
      <c r="EG15" s="425">
        <f>'[65]Biểu 1c-I'!V15</f>
        <v>0</v>
      </c>
      <c r="EH15" s="425">
        <f>'[65]Biểu 1c-I'!Y15</f>
        <v>0</v>
      </c>
      <c r="EI15" s="425"/>
      <c r="EJ15" s="425">
        <f>'[67]Biểu 1c-I'!G15</f>
        <v>0</v>
      </c>
      <c r="EK15" s="425">
        <f>'[68]Biểu 1c-I'!J15</f>
        <v>0</v>
      </c>
      <c r="EL15" s="425">
        <f>'[68]Biểu 1c-I'!M15</f>
        <v>0</v>
      </c>
      <c r="EM15" s="425"/>
      <c r="EN15" s="425">
        <f>'[69]Biểu 1c-I'!G15</f>
        <v>0</v>
      </c>
      <c r="EO15" s="425">
        <f>'[70]Biểu 1c-I'!M15</f>
        <v>0</v>
      </c>
      <c r="EP15" s="492">
        <f>'[71]Biểu 1c-I'!M15</f>
        <v>0</v>
      </c>
    </row>
    <row r="16" spans="1:146" s="347" customFormat="1" ht="20.25" customHeight="1">
      <c r="A16" s="498"/>
      <c r="B16" s="499" t="s">
        <v>1041</v>
      </c>
      <c r="C16" s="426">
        <f t="shared" si="12"/>
        <v>0</v>
      </c>
      <c r="D16" s="426">
        <f t="shared" si="0"/>
        <v>13119069777</v>
      </c>
      <c r="E16" s="426">
        <f t="shared" si="19"/>
        <v>13119069777</v>
      </c>
      <c r="F16" s="426">
        <f t="shared" si="1"/>
        <v>13119069777</v>
      </c>
      <c r="G16" s="426">
        <f t="shared" si="2"/>
        <v>0</v>
      </c>
      <c r="H16" s="426">
        <f t="shared" si="3"/>
        <v>0</v>
      </c>
      <c r="I16" s="426">
        <f t="shared" si="13"/>
        <v>0</v>
      </c>
      <c r="J16" s="426">
        <f t="shared" si="4"/>
        <v>13119069777</v>
      </c>
      <c r="K16" s="426">
        <f t="shared" si="5"/>
        <v>0</v>
      </c>
      <c r="L16" s="426">
        <f t="shared" si="6"/>
        <v>0</v>
      </c>
      <c r="M16" s="426">
        <f t="shared" si="14"/>
        <v>0</v>
      </c>
      <c r="N16" s="426">
        <f t="shared" si="7"/>
        <v>0</v>
      </c>
      <c r="O16" s="426">
        <f t="shared" si="15"/>
        <v>0</v>
      </c>
      <c r="P16" s="426">
        <f t="shared" si="8"/>
        <v>0</v>
      </c>
      <c r="Q16" s="426">
        <f t="shared" si="9"/>
        <v>0</v>
      </c>
      <c r="R16" s="426"/>
      <c r="S16" s="426">
        <f t="shared" si="10"/>
        <v>0</v>
      </c>
      <c r="T16" s="426">
        <f t="shared" si="16"/>
        <v>0</v>
      </c>
      <c r="U16" s="426">
        <f t="shared" si="17"/>
        <v>0</v>
      </c>
      <c r="V16" s="426"/>
      <c r="W16" s="426"/>
      <c r="X16" s="426"/>
      <c r="Y16" s="426"/>
      <c r="Z16" s="426"/>
      <c r="AA16" s="426"/>
      <c r="AB16" s="426">
        <f t="shared" si="11"/>
        <v>0</v>
      </c>
      <c r="AC16" s="426">
        <f t="shared" si="18"/>
        <v>0</v>
      </c>
      <c r="AD16" s="426"/>
      <c r="AE16" s="426"/>
      <c r="AF16" s="426"/>
      <c r="AG16" s="426"/>
      <c r="AH16" s="426">
        <f>'[22]Biểu 1c-I'!M16</f>
        <v>0</v>
      </c>
      <c r="AI16" s="426"/>
      <c r="AJ16" s="426">
        <f>'[46]Biểu 1c-I'!G16</f>
        <v>0</v>
      </c>
      <c r="AK16" s="426"/>
      <c r="AL16" s="426"/>
      <c r="AM16" s="426">
        <f>'[24]Biểu 1c-I'!G16</f>
        <v>0</v>
      </c>
      <c r="AN16" s="426"/>
      <c r="AO16" s="426"/>
      <c r="AP16" s="426">
        <f>'[47]Biểu 1c-I'!G16</f>
        <v>0</v>
      </c>
      <c r="AQ16" s="426"/>
      <c r="AR16" s="426">
        <f>'[25]Biểu 1c-I'!S16</f>
        <v>0</v>
      </c>
      <c r="AS16" s="426">
        <f>'[26]Biểu 1c-I'!F16</f>
        <v>13119069777</v>
      </c>
      <c r="AT16" s="426">
        <f>'[49]Biểu 1c-I'!S16</f>
        <v>0</v>
      </c>
      <c r="AU16" s="426">
        <f>'[50]Biểu 1c-I'!G16</f>
        <v>0</v>
      </c>
      <c r="AV16" s="426">
        <f>'[50]Biểu 1c-I'!S16</f>
        <v>0</v>
      </c>
      <c r="AW16" s="426">
        <f>'[28]Biểu 1c-I'!G16</f>
        <v>0</v>
      </c>
      <c r="AX16" s="426">
        <f>'[42]Biểu 1c-I'!J16</f>
        <v>0</v>
      </c>
      <c r="AY16" s="426">
        <f>'[51]Biểu 1c-I'!M16</f>
        <v>0</v>
      </c>
      <c r="AZ16" s="426"/>
      <c r="BA16" s="426">
        <f>'[42]Biểu 1c-I'!S16</f>
        <v>0</v>
      </c>
      <c r="BB16" s="426">
        <f>'[42]Biểu 1c-I'!V16</f>
        <v>0</v>
      </c>
      <c r="BC16" s="426">
        <f>'[42]Biểu 1c-I'!Y16</f>
        <v>0</v>
      </c>
      <c r="BD16" s="426"/>
      <c r="BE16" s="426"/>
      <c r="BF16" s="426">
        <f>'[52]Biểu 1c-I'!G16</f>
        <v>0</v>
      </c>
      <c r="BG16" s="426">
        <f>'[52]Biểu 1c-I'!J16</f>
        <v>0</v>
      </c>
      <c r="BH16" s="426">
        <f>'[52]Biểu 1c-I'!M16</f>
        <v>0</v>
      </c>
      <c r="BI16" s="426">
        <f>'[52]Biểu 1c-I'!P16</f>
        <v>0</v>
      </c>
      <c r="BJ16" s="426">
        <f>'[52]Biểu 1c-I'!S16</f>
        <v>0</v>
      </c>
      <c r="BK16" s="426">
        <f>'[52]Biểu 1c-I'!V16</f>
        <v>0</v>
      </c>
      <c r="BL16" s="426">
        <f>'[52]Biểu 1c-I'!Y16</f>
        <v>0</v>
      </c>
      <c r="BM16" s="426"/>
      <c r="BN16" s="426"/>
      <c r="BO16" s="426"/>
      <c r="BP16" s="426">
        <f>'[30]Biểu 1c-I'!G16</f>
        <v>0</v>
      </c>
      <c r="BQ16" s="426">
        <f>'[53]Biểu 1c-I'!J16</f>
        <v>0</v>
      </c>
      <c r="BR16" s="426">
        <f>'[53]Biểu 1c-I'!M16</f>
        <v>0</v>
      </c>
      <c r="BS16" s="426"/>
      <c r="BT16" s="426">
        <f>'[54]Biểu 1c-I'!S16</f>
        <v>0</v>
      </c>
      <c r="BU16" s="426">
        <f>'[53]Biểu 1c-I'!V16</f>
        <v>0</v>
      </c>
      <c r="BV16" s="426">
        <f>'[53]Biểu 1c-I'!Y16</f>
        <v>0</v>
      </c>
      <c r="BW16" s="426"/>
      <c r="BX16" s="426"/>
      <c r="BY16" s="426">
        <f>'[31]Biểu 1c-I'!G16</f>
        <v>0</v>
      </c>
      <c r="BZ16" s="426">
        <f>'[56]Biểu 1c-I'!J16</f>
        <v>0</v>
      </c>
      <c r="CA16" s="426">
        <f>'[56]Biểu 1c-I'!M16</f>
        <v>0</v>
      </c>
      <c r="CB16" s="426">
        <f>'[55]Biểu 1c-I'!P16</f>
        <v>0</v>
      </c>
      <c r="CC16" s="426">
        <f>'[56]Biểu 1c-I'!S16</f>
        <v>0</v>
      </c>
      <c r="CD16" s="426">
        <f>'[56]Biểu 1c-I'!V16</f>
        <v>0</v>
      </c>
      <c r="CE16" s="426">
        <f>'[56]Biểu 1c-I'!Y16</f>
        <v>0</v>
      </c>
      <c r="CF16" s="426"/>
      <c r="CG16" s="426"/>
      <c r="CH16" s="426">
        <f>'[57]Biểu 1c-I'!G16</f>
        <v>0</v>
      </c>
      <c r="CI16" s="426">
        <f>'[57]Biểu 1c-I'!J16</f>
        <v>0</v>
      </c>
      <c r="CJ16" s="426">
        <f>'[58]Biểu 1c-I'!M16</f>
        <v>0</v>
      </c>
      <c r="CK16" s="426">
        <f>'[57]Biểu 1c-I'!P16</f>
        <v>0</v>
      </c>
      <c r="CL16" s="426">
        <f>'[57]Biểu 1c-I'!S16</f>
        <v>0</v>
      </c>
      <c r="CM16" s="426">
        <f>'[57]Biểu 1c-I'!V16</f>
        <v>0</v>
      </c>
      <c r="CN16" s="426">
        <f>'[57]Biểu 1c-I'!Y16</f>
        <v>0</v>
      </c>
      <c r="CO16" s="426"/>
      <c r="CP16" s="426"/>
      <c r="CQ16" s="426">
        <f>'[59]Biểu 1c-I'!G16</f>
        <v>0</v>
      </c>
      <c r="CR16" s="426">
        <f>'[43]Biểu 1c-I'!J16</f>
        <v>0</v>
      </c>
      <c r="CS16" s="426">
        <f>'[59]Biểu 1c-I'!M16</f>
        <v>0</v>
      </c>
      <c r="CT16" s="426">
        <f>'[43]Biểu 1c-I'!P16</f>
        <v>0</v>
      </c>
      <c r="CU16" s="426">
        <f>'[43]Biểu 1c-I'!S16</f>
        <v>0</v>
      </c>
      <c r="CV16" s="426">
        <f>'[43]Biểu 1c-I'!V16</f>
        <v>0</v>
      </c>
      <c r="CW16" s="426">
        <f>'[43]Biểu 1c-I'!Y16</f>
        <v>0</v>
      </c>
      <c r="CX16" s="426"/>
      <c r="CY16" s="426"/>
      <c r="CZ16" s="426">
        <f>'[34]Biểu 1c-I'!G16</f>
        <v>0</v>
      </c>
      <c r="DA16" s="426">
        <f>'[60]Biểu 1c-I'!J16</f>
        <v>0</v>
      </c>
      <c r="DB16" s="426">
        <f>'[60]Biểu 1c-I'!M16</f>
        <v>0</v>
      </c>
      <c r="DC16" s="426">
        <f>'[44]Biểu 1c-I'!P16</f>
        <v>0</v>
      </c>
      <c r="DD16" s="426">
        <f>'[44]Biểu 1c-I'!S16</f>
        <v>0</v>
      </c>
      <c r="DE16" s="426">
        <f>'[60]Biểu 1c-I'!V16</f>
        <v>0</v>
      </c>
      <c r="DF16" s="426">
        <f>'[44]Biểu 1c-I'!Y16</f>
        <v>0</v>
      </c>
      <c r="DG16" s="426">
        <f>'[44]Biểu 1c-I'!AB16</f>
        <v>0</v>
      </c>
      <c r="DH16" s="426">
        <f>'[44]Biểu 1c-I'!AE16</f>
        <v>0</v>
      </c>
      <c r="DI16" s="426">
        <f>'[61]Biểu 1c-I'!G16</f>
        <v>0</v>
      </c>
      <c r="DJ16" s="426"/>
      <c r="DK16" s="426">
        <f>'[62]Biểu 1c-I'!M16</f>
        <v>0</v>
      </c>
      <c r="DL16" s="426">
        <f>'[61]Biểu 1c-I'!P16</f>
        <v>0</v>
      </c>
      <c r="DM16" s="426">
        <f>'[61]Biểu 1c-I'!S16</f>
        <v>0</v>
      </c>
      <c r="DN16" s="426">
        <f>'[61]Biểu 1c-I'!V16</f>
        <v>0</v>
      </c>
      <c r="DO16" s="426"/>
      <c r="DP16" s="426">
        <f>'[61]Biểu 1c-I'!Y16</f>
        <v>0</v>
      </c>
      <c r="DQ16" s="426">
        <f>'[61]Biểu 1c-I'!AB16</f>
        <v>0</v>
      </c>
      <c r="DR16" s="426"/>
      <c r="DS16" s="426">
        <f>'[63]Biểu 1c-I'!G16</f>
        <v>0</v>
      </c>
      <c r="DT16" s="426">
        <f>'[64]Biểu 1c-I'!J16</f>
        <v>0</v>
      </c>
      <c r="DU16" s="426">
        <f>'[64]Biểu 1c-I'!M16</f>
        <v>0</v>
      </c>
      <c r="DV16" s="426">
        <f>'[63]Biểu 1c-I'!P16</f>
        <v>0</v>
      </c>
      <c r="DW16" s="426">
        <f>'[63]Biểu 1c-I'!S16</f>
        <v>0</v>
      </c>
      <c r="DX16" s="426">
        <f>'[63]Biểu 1c-I'!V16</f>
        <v>0</v>
      </c>
      <c r="DY16" s="426">
        <f>'[63]Biểu 1c-I'!Y16</f>
        <v>0</v>
      </c>
      <c r="DZ16" s="426"/>
      <c r="EA16" s="426"/>
      <c r="EB16" s="426">
        <f>'[65]Biểu 1c-I'!G16</f>
        <v>0</v>
      </c>
      <c r="EC16" s="426">
        <f>'[66]Biểu 1c-I'!J16</f>
        <v>0</v>
      </c>
      <c r="ED16" s="426">
        <f>'[66]Biểu 1c-I'!M16</f>
        <v>0</v>
      </c>
      <c r="EE16" s="426">
        <f>'[65]Biểu 1c-I'!P16</f>
        <v>0</v>
      </c>
      <c r="EF16" s="426">
        <f>'[65]Biểu 1c-I'!S16</f>
        <v>0</v>
      </c>
      <c r="EG16" s="426">
        <f>'[65]Biểu 1c-I'!V16</f>
        <v>0</v>
      </c>
      <c r="EH16" s="426">
        <f>'[65]Biểu 1c-I'!Y16</f>
        <v>0</v>
      </c>
      <c r="EI16" s="426"/>
      <c r="EJ16" s="426">
        <f>'[67]Biểu 1c-I'!G16</f>
        <v>0</v>
      </c>
      <c r="EK16" s="426">
        <f>'[68]Biểu 1c-I'!J16</f>
        <v>0</v>
      </c>
      <c r="EL16" s="426">
        <f>'[68]Biểu 1c-I'!M16</f>
        <v>0</v>
      </c>
      <c r="EM16" s="426"/>
      <c r="EN16" s="426">
        <f>'[69]Biểu 1c-I'!G16</f>
        <v>0</v>
      </c>
      <c r="EO16" s="426">
        <f>'[70]Biểu 1c-I'!M16</f>
        <v>0</v>
      </c>
      <c r="EP16" s="488">
        <f>'[71]Biểu 1c-I'!M16</f>
        <v>0</v>
      </c>
    </row>
    <row r="17" spans="1:146" s="347" customFormat="1" ht="20.25" customHeight="1">
      <c r="A17" s="498"/>
      <c r="B17" s="499" t="s">
        <v>1042</v>
      </c>
      <c r="C17" s="426">
        <f t="shared" si="12"/>
        <v>0</v>
      </c>
      <c r="D17" s="426">
        <f t="shared" si="0"/>
        <v>11720011723</v>
      </c>
      <c r="E17" s="426">
        <f t="shared" si="19"/>
        <v>11720011723</v>
      </c>
      <c r="F17" s="426">
        <f t="shared" si="1"/>
        <v>11720011723</v>
      </c>
      <c r="G17" s="426">
        <f t="shared" si="2"/>
        <v>0</v>
      </c>
      <c r="H17" s="426">
        <f t="shared" si="3"/>
        <v>0</v>
      </c>
      <c r="I17" s="426">
        <f t="shared" si="13"/>
        <v>0</v>
      </c>
      <c r="J17" s="426">
        <f t="shared" si="4"/>
        <v>11720011723</v>
      </c>
      <c r="K17" s="426">
        <f t="shared" si="5"/>
        <v>0</v>
      </c>
      <c r="L17" s="426">
        <f t="shared" si="6"/>
        <v>0</v>
      </c>
      <c r="M17" s="426">
        <f t="shared" si="14"/>
        <v>0</v>
      </c>
      <c r="N17" s="426">
        <f t="shared" si="7"/>
        <v>0</v>
      </c>
      <c r="O17" s="426">
        <f t="shared" si="15"/>
        <v>0</v>
      </c>
      <c r="P17" s="426">
        <f t="shared" si="8"/>
        <v>0</v>
      </c>
      <c r="Q17" s="426">
        <f t="shared" si="9"/>
        <v>0</v>
      </c>
      <c r="R17" s="426"/>
      <c r="S17" s="426">
        <f t="shared" si="10"/>
        <v>0</v>
      </c>
      <c r="T17" s="426">
        <f t="shared" si="16"/>
        <v>0</v>
      </c>
      <c r="U17" s="426">
        <f t="shared" si="17"/>
        <v>0</v>
      </c>
      <c r="V17" s="426"/>
      <c r="W17" s="426"/>
      <c r="X17" s="426"/>
      <c r="Y17" s="426"/>
      <c r="Z17" s="426"/>
      <c r="AA17" s="426"/>
      <c r="AB17" s="426">
        <f t="shared" si="11"/>
        <v>0</v>
      </c>
      <c r="AC17" s="426">
        <f t="shared" si="18"/>
        <v>0</v>
      </c>
      <c r="AD17" s="426"/>
      <c r="AE17" s="426"/>
      <c r="AF17" s="426"/>
      <c r="AG17" s="426"/>
      <c r="AH17" s="426">
        <f>'[22]Biểu 1c-I'!M17</f>
        <v>0</v>
      </c>
      <c r="AI17" s="426"/>
      <c r="AJ17" s="426">
        <f>'[46]Biểu 1c-I'!G17</f>
        <v>0</v>
      </c>
      <c r="AK17" s="426"/>
      <c r="AL17" s="426"/>
      <c r="AM17" s="426">
        <f>'[24]Biểu 1c-I'!G17</f>
        <v>0</v>
      </c>
      <c r="AN17" s="426"/>
      <c r="AO17" s="426"/>
      <c r="AP17" s="426">
        <f>'[47]Biểu 1c-I'!G17</f>
        <v>0</v>
      </c>
      <c r="AQ17" s="426"/>
      <c r="AR17" s="426">
        <f>'[25]Biểu 1c-I'!S17</f>
        <v>0</v>
      </c>
      <c r="AS17" s="426">
        <f>'[26]Biểu 1c-I'!F17</f>
        <v>224680223</v>
      </c>
      <c r="AT17" s="426">
        <f>'[49]Biểu 1c-I'!S17</f>
        <v>0</v>
      </c>
      <c r="AU17" s="426">
        <f>'[50]Biểu 1c-I'!G17</f>
        <v>0</v>
      </c>
      <c r="AV17" s="426">
        <f>'[50]Biểu 1c-I'!S17</f>
        <v>0</v>
      </c>
      <c r="AW17" s="426">
        <f>'[28]Biểu 1c-I'!G17</f>
        <v>2648000000</v>
      </c>
      <c r="AX17" s="426">
        <f>'[42]Biểu 1c-I'!J17</f>
        <v>0</v>
      </c>
      <c r="AY17" s="426">
        <f>'[51]Biểu 1c-I'!M17</f>
        <v>0</v>
      </c>
      <c r="AZ17" s="426"/>
      <c r="BA17" s="426">
        <f>'[42]Biểu 1c-I'!S17</f>
        <v>0</v>
      </c>
      <c r="BB17" s="426">
        <f>'[42]Biểu 1c-I'!V17</f>
        <v>0</v>
      </c>
      <c r="BC17" s="426">
        <f>'[42]Biểu 1c-I'!Y17</f>
        <v>0</v>
      </c>
      <c r="BD17" s="426"/>
      <c r="BE17" s="426"/>
      <c r="BF17" s="426">
        <f>'[52]Biểu 1c-I'!G17</f>
        <v>0</v>
      </c>
      <c r="BG17" s="426">
        <f>'[52]Biểu 1c-I'!J17</f>
        <v>0</v>
      </c>
      <c r="BH17" s="426">
        <f>'[52]Biểu 1c-I'!M17</f>
        <v>0</v>
      </c>
      <c r="BI17" s="426">
        <f>'[52]Biểu 1c-I'!P17</f>
        <v>0</v>
      </c>
      <c r="BJ17" s="426">
        <f>'[52]Biểu 1c-I'!S17</f>
        <v>0</v>
      </c>
      <c r="BK17" s="426">
        <f>'[52]Biểu 1c-I'!V17</f>
        <v>0</v>
      </c>
      <c r="BL17" s="426">
        <f>'[52]Biểu 1c-I'!Y17</f>
        <v>0</v>
      </c>
      <c r="BM17" s="426"/>
      <c r="BN17" s="426"/>
      <c r="BO17" s="426"/>
      <c r="BP17" s="426">
        <f>'[30]Biểu 1c-I'!G17</f>
        <v>2847938000</v>
      </c>
      <c r="BQ17" s="426">
        <f>'[53]Biểu 1c-I'!J17</f>
        <v>0</v>
      </c>
      <c r="BR17" s="426">
        <f>'[53]Biểu 1c-I'!M17</f>
        <v>0</v>
      </c>
      <c r="BS17" s="426"/>
      <c r="BT17" s="426">
        <f>'[54]Biểu 1c-I'!S17</f>
        <v>0</v>
      </c>
      <c r="BU17" s="426">
        <f>'[53]Biểu 1c-I'!V17</f>
        <v>0</v>
      </c>
      <c r="BV17" s="426">
        <f>'[53]Biểu 1c-I'!Y17</f>
        <v>0</v>
      </c>
      <c r="BW17" s="426"/>
      <c r="BX17" s="426"/>
      <c r="BY17" s="426">
        <f>'[31]Biểu 1c-I'!G17</f>
        <v>2999393500</v>
      </c>
      <c r="BZ17" s="426">
        <f>'[56]Biểu 1c-I'!J17</f>
        <v>0</v>
      </c>
      <c r="CA17" s="426">
        <f>'[56]Biểu 1c-I'!M17</f>
        <v>0</v>
      </c>
      <c r="CB17" s="426">
        <f>'[55]Biểu 1c-I'!P17</f>
        <v>0</v>
      </c>
      <c r="CC17" s="426">
        <f>'[56]Biểu 1c-I'!S17</f>
        <v>0</v>
      </c>
      <c r="CD17" s="426">
        <f>'[56]Biểu 1c-I'!V17</f>
        <v>0</v>
      </c>
      <c r="CE17" s="426">
        <f>'[56]Biểu 1c-I'!Y17</f>
        <v>0</v>
      </c>
      <c r="CF17" s="426"/>
      <c r="CG17" s="426"/>
      <c r="CH17" s="426">
        <f>'[57]Biểu 1c-I'!G17</f>
        <v>0</v>
      </c>
      <c r="CI17" s="426">
        <f>'[57]Biểu 1c-I'!J17</f>
        <v>0</v>
      </c>
      <c r="CJ17" s="426">
        <f>'[58]Biểu 1c-I'!M17</f>
        <v>0</v>
      </c>
      <c r="CK17" s="426">
        <f>'[57]Biểu 1c-I'!P17</f>
        <v>0</v>
      </c>
      <c r="CL17" s="426">
        <f>'[57]Biểu 1c-I'!S17</f>
        <v>0</v>
      </c>
      <c r="CM17" s="426">
        <f>'[57]Biểu 1c-I'!V17</f>
        <v>0</v>
      </c>
      <c r="CN17" s="426">
        <f>'[57]Biểu 1c-I'!Y17</f>
        <v>0</v>
      </c>
      <c r="CO17" s="426"/>
      <c r="CP17" s="426"/>
      <c r="CQ17" s="426">
        <f>'[59]Biểu 1c-I'!G17</f>
        <v>0</v>
      </c>
      <c r="CR17" s="426">
        <f>'[43]Biểu 1c-I'!J17</f>
        <v>0</v>
      </c>
      <c r="CS17" s="426">
        <f>'[59]Biểu 1c-I'!M17</f>
        <v>0</v>
      </c>
      <c r="CT17" s="426">
        <f>'[43]Biểu 1c-I'!P17</f>
        <v>0</v>
      </c>
      <c r="CU17" s="426">
        <f>'[43]Biểu 1c-I'!S17</f>
        <v>0</v>
      </c>
      <c r="CV17" s="426">
        <f>'[43]Biểu 1c-I'!V17</f>
        <v>0</v>
      </c>
      <c r="CW17" s="426">
        <f>'[43]Biểu 1c-I'!Y17</f>
        <v>0</v>
      </c>
      <c r="CX17" s="426"/>
      <c r="CY17" s="426"/>
      <c r="CZ17" s="426">
        <f>'[34]Biểu 1c-I'!G17</f>
        <v>3000000000</v>
      </c>
      <c r="DA17" s="426">
        <f>'[60]Biểu 1c-I'!J17</f>
        <v>0</v>
      </c>
      <c r="DB17" s="426">
        <f>'[60]Biểu 1c-I'!M17</f>
        <v>0</v>
      </c>
      <c r="DC17" s="426">
        <f>'[44]Biểu 1c-I'!P17</f>
        <v>0</v>
      </c>
      <c r="DD17" s="426">
        <f>'[44]Biểu 1c-I'!S17</f>
        <v>0</v>
      </c>
      <c r="DE17" s="426">
        <f>'[60]Biểu 1c-I'!V17</f>
        <v>0</v>
      </c>
      <c r="DF17" s="426">
        <f>'[44]Biểu 1c-I'!Y17</f>
        <v>0</v>
      </c>
      <c r="DG17" s="426">
        <f>'[44]Biểu 1c-I'!AB17</f>
        <v>0</v>
      </c>
      <c r="DH17" s="426">
        <f>'[44]Biểu 1c-I'!AE17</f>
        <v>0</v>
      </c>
      <c r="DI17" s="426">
        <f>'[61]Biểu 1c-I'!G17</f>
        <v>0</v>
      </c>
      <c r="DJ17" s="426"/>
      <c r="DK17" s="426">
        <f>'[62]Biểu 1c-I'!M17</f>
        <v>0</v>
      </c>
      <c r="DL17" s="426">
        <f>'[61]Biểu 1c-I'!P17</f>
        <v>0</v>
      </c>
      <c r="DM17" s="426">
        <f>'[61]Biểu 1c-I'!S17</f>
        <v>0</v>
      </c>
      <c r="DN17" s="426">
        <f>'[61]Biểu 1c-I'!V17</f>
        <v>0</v>
      </c>
      <c r="DO17" s="426"/>
      <c r="DP17" s="426">
        <f>'[61]Biểu 1c-I'!Y17</f>
        <v>0</v>
      </c>
      <c r="DQ17" s="426">
        <f>'[61]Biểu 1c-I'!AB17</f>
        <v>0</v>
      </c>
      <c r="DR17" s="426"/>
      <c r="DS17" s="426">
        <f>'[63]Biểu 1c-I'!G17</f>
        <v>0</v>
      </c>
      <c r="DT17" s="426">
        <f>'[64]Biểu 1c-I'!J17</f>
        <v>0</v>
      </c>
      <c r="DU17" s="426">
        <f>'[64]Biểu 1c-I'!M17</f>
        <v>0</v>
      </c>
      <c r="DV17" s="426">
        <f>'[63]Biểu 1c-I'!P17</f>
        <v>0</v>
      </c>
      <c r="DW17" s="426">
        <f>'[63]Biểu 1c-I'!S17</f>
        <v>0</v>
      </c>
      <c r="DX17" s="426">
        <f>'[63]Biểu 1c-I'!V17</f>
        <v>0</v>
      </c>
      <c r="DY17" s="426">
        <f>'[63]Biểu 1c-I'!Y17</f>
        <v>0</v>
      </c>
      <c r="DZ17" s="426"/>
      <c r="EA17" s="426"/>
      <c r="EB17" s="426">
        <f>'[65]Biểu 1c-I'!G17</f>
        <v>0</v>
      </c>
      <c r="EC17" s="426">
        <f>'[66]Biểu 1c-I'!J17</f>
        <v>0</v>
      </c>
      <c r="ED17" s="426">
        <f>'[66]Biểu 1c-I'!M17</f>
        <v>0</v>
      </c>
      <c r="EE17" s="426">
        <f>'[65]Biểu 1c-I'!P17</f>
        <v>0</v>
      </c>
      <c r="EF17" s="426">
        <f>'[65]Biểu 1c-I'!S17</f>
        <v>0</v>
      </c>
      <c r="EG17" s="426">
        <f>'[65]Biểu 1c-I'!V17</f>
        <v>0</v>
      </c>
      <c r="EH17" s="426">
        <f>'[65]Biểu 1c-I'!Y17</f>
        <v>0</v>
      </c>
      <c r="EI17" s="426"/>
      <c r="EJ17" s="426">
        <f>'[67]Biểu 1c-I'!G17</f>
        <v>0</v>
      </c>
      <c r="EK17" s="426">
        <f>'[68]Biểu 1c-I'!J17</f>
        <v>0</v>
      </c>
      <c r="EL17" s="426">
        <f>'[68]Biểu 1c-I'!M17</f>
        <v>0</v>
      </c>
      <c r="EM17" s="426"/>
      <c r="EN17" s="426">
        <f>'[69]Biểu 1c-I'!G17</f>
        <v>0</v>
      </c>
      <c r="EO17" s="426">
        <f>'[70]Biểu 1c-I'!M17</f>
        <v>0</v>
      </c>
      <c r="EP17" s="488">
        <f>'[71]Biểu 1c-I'!M17</f>
        <v>0</v>
      </c>
    </row>
    <row r="18" spans="1:146" s="352" customFormat="1" ht="20.25" customHeight="1">
      <c r="A18" s="355">
        <v>2</v>
      </c>
      <c r="B18" s="356" t="s">
        <v>1045</v>
      </c>
      <c r="C18" s="424">
        <f t="shared" si="12"/>
        <v>0</v>
      </c>
      <c r="D18" s="424">
        <f>SUM(AD18:EP18)</f>
        <v>476559175757</v>
      </c>
      <c r="E18" s="424">
        <f>F18+T18+X18+Y18+Z18+AA18+AB18+AC18+AD18+AE18+BM18</f>
        <v>476559175757</v>
      </c>
      <c r="F18" s="424">
        <f t="shared" si="1"/>
        <v>474245675757</v>
      </c>
      <c r="G18" s="424">
        <f t="shared" si="2"/>
        <v>13187553900</v>
      </c>
      <c r="H18" s="424">
        <f t="shared" si="3"/>
        <v>2390300000</v>
      </c>
      <c r="I18" s="424">
        <f t="shared" si="13"/>
        <v>7496608000</v>
      </c>
      <c r="J18" s="424">
        <f t="shared" si="4"/>
        <v>141691961657</v>
      </c>
      <c r="K18" s="424">
        <f>AX18+BG18+BQ18+BZ18+CI18+CR18+DA18+DJ18+DT18+EC18+EJ18</f>
        <v>120177252900</v>
      </c>
      <c r="L18" s="424">
        <f>AY18+BH18+BR18+CA18+CJ18+CS18+DB18+DK18+DU18+ED18</f>
        <v>173663434700</v>
      </c>
      <c r="M18" s="424">
        <f t="shared" ref="M18:M49" si="20">EN18+EO18+EP18</f>
        <v>8866500000</v>
      </c>
      <c r="N18" s="424">
        <f t="shared" si="7"/>
        <v>1160000000</v>
      </c>
      <c r="O18" s="424">
        <f>EL18</f>
        <v>295064600</v>
      </c>
      <c r="P18" s="424">
        <f t="shared" si="8"/>
        <v>600000000</v>
      </c>
      <c r="Q18" s="424">
        <f>BB18+BK18+BU18+CD18+CM18+CV18+DE18+DN18+DX18+EG18</f>
        <v>539000000</v>
      </c>
      <c r="R18" s="424">
        <f>DO18</f>
        <v>18000000</v>
      </c>
      <c r="S18" s="424">
        <f>BC18+BL18+BV18+CE18+CN18+CW18+DF18+DP18+DY18+EH18</f>
        <v>4160000000</v>
      </c>
      <c r="T18" s="424">
        <f>U18+V18+W18</f>
        <v>582000000</v>
      </c>
      <c r="U18" s="424">
        <f t="shared" si="17"/>
        <v>500000000</v>
      </c>
      <c r="V18" s="424">
        <f>'[22]Biểu 1c-I'!J18</f>
        <v>65000000</v>
      </c>
      <c r="W18" s="424">
        <f>DH18</f>
        <v>17000000</v>
      </c>
      <c r="X18" s="424">
        <f>AK18</f>
        <v>1707500000</v>
      </c>
      <c r="Y18" s="424">
        <f>AQ18</f>
        <v>0</v>
      </c>
      <c r="Z18" s="424">
        <f t="shared" ref="Z18:Z49" si="21">BE18+BN18+BX18+CG18+CO18+CY18+DR18+EM18+DZ18</f>
        <v>0</v>
      </c>
      <c r="AA18" s="424">
        <f t="shared" ref="AA18:AA49" si="22">AL18+BD18+BO18+BW18+CF18+CP18+CX18+DG18+DQ18+EA18+EI18</f>
        <v>0</v>
      </c>
      <c r="AB18" s="424">
        <f>AH18</f>
        <v>0</v>
      </c>
      <c r="AC18" s="424">
        <f t="shared" ref="AC18:AC49" si="23">AI18+AN18</f>
        <v>0</v>
      </c>
      <c r="AD18" s="424"/>
      <c r="AE18" s="424"/>
      <c r="AF18" s="424">
        <f>AF19+AF20</f>
        <v>7455495900</v>
      </c>
      <c r="AG18" s="424">
        <f>'[22]Biểu 1c-I'!J18</f>
        <v>65000000</v>
      </c>
      <c r="AH18" s="424"/>
      <c r="AI18" s="424"/>
      <c r="AJ18" s="424">
        <f>'[23]Biểu 1c-I'!G18</f>
        <v>2226000000</v>
      </c>
      <c r="AK18" s="424">
        <f>'[23]Biểu 1c-I'!M18</f>
        <v>1707500000</v>
      </c>
      <c r="AL18" s="357"/>
      <c r="AM18" s="424">
        <f>'[24]Biểu 1c-I'!G18</f>
        <v>3506058000</v>
      </c>
      <c r="AN18" s="424"/>
      <c r="AO18" s="424">
        <f>'[24]Biểu 1c-I'!P18</f>
        <v>500000000</v>
      </c>
      <c r="AP18" s="424">
        <f>'[25]Biểu 1c-I'!M18</f>
        <v>2390300000</v>
      </c>
      <c r="AQ18" s="424"/>
      <c r="AR18" s="424">
        <f>'[25]Biểu 1c-I'!S18</f>
        <v>7496608000</v>
      </c>
      <c r="AS18" s="424">
        <f>'[26]Biểu 1c-I'!F18</f>
        <v>34932915089</v>
      </c>
      <c r="AT18" s="424">
        <f>'[26]Biểu 1c-I'!S18</f>
        <v>50000000</v>
      </c>
      <c r="AU18" s="424">
        <f>'[27]Biểu 1c-I'!F18</f>
        <v>4587971000</v>
      </c>
      <c r="AV18" s="424">
        <f>'[27]Biểu 1c-I'!S18</f>
        <v>50000000</v>
      </c>
      <c r="AW18" s="424">
        <f>'[28]Biểu 1c-I'!G18</f>
        <v>16110380007</v>
      </c>
      <c r="AX18" s="424">
        <f>'[28]Biểu 1c-I'!J18</f>
        <v>16233440100</v>
      </c>
      <c r="AY18" s="424">
        <f>'[28]Biểu 1c-I'!M18</f>
        <v>18398540000</v>
      </c>
      <c r="AZ18" s="424"/>
      <c r="BA18" s="424">
        <f>'[28]Biểu 1c-I'!S18</f>
        <v>50000000</v>
      </c>
      <c r="BB18" s="424">
        <f>'[42]Biểu 1c-I'!V18</f>
        <v>0</v>
      </c>
      <c r="BC18" s="424">
        <f>'[28]Biểu 1c-I'!Y18</f>
        <v>539600000</v>
      </c>
      <c r="BD18" s="424"/>
      <c r="BE18" s="424"/>
      <c r="BF18" s="424">
        <f>'[29]Biểu 1c-I'!G18</f>
        <v>4936897024</v>
      </c>
      <c r="BG18" s="424">
        <f>'[29]Biểu 1c-I'!J18</f>
        <v>6699798500</v>
      </c>
      <c r="BH18" s="424">
        <f>'[29]Biểu 1c-I'!M18</f>
        <v>16803231000</v>
      </c>
      <c r="BI18" s="424"/>
      <c r="BJ18" s="424">
        <f>'[29]Biểu 1c-I'!P18</f>
        <v>50000000</v>
      </c>
      <c r="BK18" s="424">
        <f>'[29]Biểu 1c-I'!S18</f>
        <v>74000000</v>
      </c>
      <c r="BL18" s="424">
        <f>'[29]Biểu 1c-I'!V18</f>
        <v>311400000</v>
      </c>
      <c r="BM18" s="424">
        <f>'[29]Biểu 1c-I'!Y18</f>
        <v>24000000</v>
      </c>
      <c r="BN18" s="424"/>
      <c r="BO18" s="424"/>
      <c r="BP18" s="424">
        <f>'[30]Biểu 1c-I'!G18</f>
        <v>11117845703</v>
      </c>
      <c r="BQ18" s="424">
        <f>'[30]Biểu 1c-I'!J18</f>
        <v>7655706400</v>
      </c>
      <c r="BR18" s="424">
        <f>'[30]Biểu 1c-I'!M18</f>
        <v>17326856000</v>
      </c>
      <c r="BS18" s="424"/>
      <c r="BT18" s="424">
        <f>'[30]Biểu 1c-I'!S18</f>
        <v>50000000</v>
      </c>
      <c r="BU18" s="424">
        <f>'[30]Biểu 1c-I'!V18</f>
        <v>52000000</v>
      </c>
      <c r="BV18" s="424">
        <f>'[30]Biểu 1c-I'!Y18</f>
        <v>412800000</v>
      </c>
      <c r="BW18" s="424"/>
      <c r="BX18" s="424"/>
      <c r="BY18" s="424">
        <f>'[31]Biểu 1c-I'!G18</f>
        <v>10536784990</v>
      </c>
      <c r="BZ18" s="424">
        <f>'[31]Biểu 1c-I'!J18</f>
        <v>8216448700</v>
      </c>
      <c r="CA18" s="424">
        <f>'[31]Biểu 1c-I'!M18</f>
        <v>20219180000</v>
      </c>
      <c r="CB18" s="424"/>
      <c r="CC18" s="424">
        <f>'[31]Biểu 1c-I'!S18</f>
        <v>50000000</v>
      </c>
      <c r="CD18" s="424">
        <f>'[31]Biểu 1c-I'!V18</f>
        <v>95000000</v>
      </c>
      <c r="CE18" s="424">
        <f>'[31]Biểu 1c-I'!Y18</f>
        <v>423600000</v>
      </c>
      <c r="CF18" s="424"/>
      <c r="CG18" s="424"/>
      <c r="CH18" s="424">
        <f>'[32]Biểu 1c-I'!G18</f>
        <v>9347970875</v>
      </c>
      <c r="CI18" s="424">
        <f>'[32]Biểu 1c-I'!J18</f>
        <v>9096881500</v>
      </c>
      <c r="CJ18" s="424">
        <f>'[32]Biểu 1c-I'!M18</f>
        <v>27146456000</v>
      </c>
      <c r="CK18" s="424"/>
      <c r="CL18" s="424">
        <f>'[32]Biểu 1c-I'!S18</f>
        <v>50000000</v>
      </c>
      <c r="CM18" s="424">
        <f>'[32]Biểu 1c-I'!V18</f>
        <v>68000000</v>
      </c>
      <c r="CN18" s="424">
        <f>'[32]Biểu 1c-I'!Y18</f>
        <v>789600000</v>
      </c>
      <c r="CO18" s="424"/>
      <c r="CP18" s="424"/>
      <c r="CQ18" s="424">
        <f>'[33]Biểu 1c-I'!F18</f>
        <v>9434967851</v>
      </c>
      <c r="CR18" s="424">
        <f>'[33]Biểu 1c-I'!J18</f>
        <v>7267907500</v>
      </c>
      <c r="CS18" s="424">
        <f>'[33]Biểu 1c-I'!M18</f>
        <v>13403055700</v>
      </c>
      <c r="CT18" s="424"/>
      <c r="CU18" s="424">
        <f>'[33]Biểu 1c-I'!S18</f>
        <v>50000000</v>
      </c>
      <c r="CV18" s="424"/>
      <c r="CW18" s="424">
        <f>'[33]Biểu 1c-I'!Y18</f>
        <v>374800000</v>
      </c>
      <c r="CX18" s="424"/>
      <c r="CY18" s="424"/>
      <c r="CZ18" s="424">
        <f>'[34]Biểu 1c-I'!G18</f>
        <v>10934193019</v>
      </c>
      <c r="DA18" s="424">
        <f>'[34]Biểu 1c-I'!J18</f>
        <v>7551622900</v>
      </c>
      <c r="DB18" s="424">
        <f>'[34]Biểu 1c-I'!M18</f>
        <v>10619297000</v>
      </c>
      <c r="DC18" s="424"/>
      <c r="DD18" s="424">
        <f>'[34]Biểu 1c-I'!S18</f>
        <v>50000000</v>
      </c>
      <c r="DE18" s="424">
        <f>'[34]Biểu 1c-I'!V18</f>
        <v>20000000</v>
      </c>
      <c r="DF18" s="424">
        <f>'[34]Biểu 1c-I'!Y18</f>
        <v>277800000</v>
      </c>
      <c r="DG18" s="424"/>
      <c r="DH18" s="424">
        <f>'[34]Biểu 1c-I'!AE18</f>
        <v>17000000</v>
      </c>
      <c r="DI18" s="424">
        <f>'[35]Biểu 1c-I'!F18</f>
        <v>11049364812</v>
      </c>
      <c r="DJ18" s="424">
        <f>'[35]Biểu 1c-I'!J18</f>
        <v>8209706500</v>
      </c>
      <c r="DK18" s="424">
        <f>'[35]Biểu 1c-I'!M18</f>
        <v>24326857000</v>
      </c>
      <c r="DL18" s="424"/>
      <c r="DM18" s="424">
        <f>'[35]Biểu 1c-I'!S18</f>
        <v>50000000</v>
      </c>
      <c r="DN18" s="424">
        <f>'[35]Biểu 1c-I'!V18</f>
        <v>170000000</v>
      </c>
      <c r="DO18" s="424">
        <f>'[35]Biểu 1c-I'!AE18</f>
        <v>18000000</v>
      </c>
      <c r="DP18" s="424">
        <f>'[35]Biểu 1c-I'!Y18</f>
        <v>422400000</v>
      </c>
      <c r="DQ18" s="424"/>
      <c r="DR18" s="424"/>
      <c r="DS18" s="424">
        <f>'[36]Biểu 1c-I'!G18</f>
        <v>9999695570</v>
      </c>
      <c r="DT18" s="424">
        <f>'[36]Biểu 1c-I'!J18</f>
        <v>7433159400</v>
      </c>
      <c r="DU18" s="424">
        <f>'[36]Biểu 1c-I'!M18</f>
        <v>10634318000</v>
      </c>
      <c r="DV18" s="424"/>
      <c r="DW18" s="424">
        <f>'[36]Biểu 1c-I'!S18</f>
        <v>50000000</v>
      </c>
      <c r="DX18" s="424">
        <f>'[36]Biểu 1c-I'!V18</f>
        <v>60000000</v>
      </c>
      <c r="DY18" s="424">
        <f>'[36]Biểu 1c-I'!Y18</f>
        <v>244600000</v>
      </c>
      <c r="DZ18" s="424"/>
      <c r="EA18" s="424"/>
      <c r="EB18" s="424">
        <f>'[37]Biểu 1c-I'!F18</f>
        <v>8702975717</v>
      </c>
      <c r="EC18" s="424">
        <f>'[37]Biểu 1c-I'!J18</f>
        <v>9592695900</v>
      </c>
      <c r="ED18" s="424">
        <f>'[37]Biểu 1c-I'!M18</f>
        <v>14785644000</v>
      </c>
      <c r="EE18" s="424"/>
      <c r="EF18" s="424">
        <f>'[37]Biểu 1c-I'!S18</f>
        <v>50000000</v>
      </c>
      <c r="EG18" s="424">
        <f>'[65]Biểu 1c-I'!V18</f>
        <v>0</v>
      </c>
      <c r="EH18" s="424">
        <f>'[37]Biểu 1c-I'!Y18</f>
        <v>363400000</v>
      </c>
      <c r="EI18" s="424"/>
      <c r="EJ18" s="424">
        <f>'[38]Biểu 1c-I'!G18</f>
        <v>32219885500</v>
      </c>
      <c r="EK18" s="424">
        <f>'[38]Biểu 1c-I'!J18</f>
        <v>1160000000</v>
      </c>
      <c r="EL18" s="424">
        <f>'[38]Biểu 1c-I'!M18</f>
        <v>295064600</v>
      </c>
      <c r="EM18" s="424"/>
      <c r="EN18" s="424">
        <f>'[39]Biểu 1c-I'!F18</f>
        <v>4072000000</v>
      </c>
      <c r="EO18" s="424">
        <f>'[40]Biểu 1c-I'!M18</f>
        <v>2646500000</v>
      </c>
      <c r="EP18" s="489">
        <f>'[41]Biểu 1c-I'!M18</f>
        <v>2148000000</v>
      </c>
    </row>
    <row r="19" spans="1:146" s="360" customFormat="1" ht="20.25" customHeight="1">
      <c r="A19" s="358"/>
      <c r="B19" s="359" t="s">
        <v>1046</v>
      </c>
      <c r="C19" s="425">
        <f t="shared" si="12"/>
        <v>0</v>
      </c>
      <c r="D19" s="425">
        <f t="shared" si="0"/>
        <v>327062487600</v>
      </c>
      <c r="E19" s="425">
        <f t="shared" si="19"/>
        <v>327062487600</v>
      </c>
      <c r="F19" s="425">
        <f t="shared" si="1"/>
        <v>327062487600</v>
      </c>
      <c r="G19" s="425">
        <f t="shared" si="2"/>
        <v>10774000000</v>
      </c>
      <c r="H19" s="425">
        <f t="shared" si="3"/>
        <v>0</v>
      </c>
      <c r="I19" s="425">
        <f t="shared" si="13"/>
        <v>5073000000</v>
      </c>
      <c r="J19" s="425">
        <f t="shared" si="4"/>
        <v>47080487600</v>
      </c>
      <c r="K19" s="425">
        <f t="shared" si="5"/>
        <v>84894500000</v>
      </c>
      <c r="L19" s="425">
        <f t="shared" si="6"/>
        <v>171229000000</v>
      </c>
      <c r="M19" s="425">
        <f t="shared" si="20"/>
        <v>8011500000</v>
      </c>
      <c r="N19" s="425">
        <f t="shared" si="7"/>
        <v>0</v>
      </c>
      <c r="O19" s="425">
        <f t="shared" ref="O19:O82" si="24">EL19</f>
        <v>0</v>
      </c>
      <c r="P19" s="425">
        <f t="shared" si="8"/>
        <v>0</v>
      </c>
      <c r="Q19" s="425">
        <f t="shared" si="9"/>
        <v>0</v>
      </c>
      <c r="R19" s="425">
        <f t="shared" ref="R19:R82" si="25">DO19</f>
        <v>0</v>
      </c>
      <c r="S19" s="425">
        <f t="shared" si="10"/>
        <v>0</v>
      </c>
      <c r="T19" s="425">
        <f t="shared" ref="T19:T82" si="26">U19+V19+W19</f>
        <v>0</v>
      </c>
      <c r="U19" s="425">
        <f t="shared" si="17"/>
        <v>0</v>
      </c>
      <c r="V19" s="425">
        <f>'[22]Biểu 1c-I'!J19</f>
        <v>0</v>
      </c>
      <c r="W19" s="425">
        <f t="shared" ref="W19:W82" si="27">DH19</f>
        <v>0</v>
      </c>
      <c r="X19" s="425">
        <f t="shared" ref="X19:X82" si="28">AK19</f>
        <v>0</v>
      </c>
      <c r="Y19" s="425">
        <f t="shared" ref="Y19:Y82" si="29">AQ19</f>
        <v>0</v>
      </c>
      <c r="Z19" s="425">
        <f t="shared" si="21"/>
        <v>0</v>
      </c>
      <c r="AA19" s="425">
        <f t="shared" si="22"/>
        <v>0</v>
      </c>
      <c r="AB19" s="425">
        <f t="shared" ref="AB19:AB82" si="30">AH19</f>
        <v>0</v>
      </c>
      <c r="AC19" s="425">
        <f t="shared" si="23"/>
        <v>0</v>
      </c>
      <c r="AD19" s="425"/>
      <c r="AE19" s="425"/>
      <c r="AF19" s="425">
        <f>'[22]Biểu 1c-I'!G19</f>
        <v>6466000000</v>
      </c>
      <c r="AG19" s="425">
        <f>'[22]Biểu 1c-I'!J19</f>
        <v>0</v>
      </c>
      <c r="AH19" s="425"/>
      <c r="AI19" s="425"/>
      <c r="AJ19" s="425">
        <f>'[23]Biểu 1c-I'!G19</f>
        <v>2181000000</v>
      </c>
      <c r="AK19" s="425">
        <f>'[23]Biểu 1c-I'!M19</f>
        <v>0</v>
      </c>
      <c r="AL19" s="496"/>
      <c r="AM19" s="425">
        <f>'[24]Biểu 1c-I'!G19</f>
        <v>2127000000</v>
      </c>
      <c r="AN19" s="425"/>
      <c r="AO19" s="425">
        <f>'[24]Biểu 1c-I'!P19</f>
        <v>0</v>
      </c>
      <c r="AP19" s="425">
        <f>'[25]Biểu 1c-I'!M19</f>
        <v>0</v>
      </c>
      <c r="AQ19" s="425"/>
      <c r="AR19" s="425">
        <f>'[25]Biểu 1c-I'!S19</f>
        <v>5073000000</v>
      </c>
      <c r="AS19" s="425">
        <f>'[26]Biểu 1c-I'!F19</f>
        <v>0</v>
      </c>
      <c r="AT19" s="425">
        <f>'[26]Biểu 1c-I'!S19</f>
        <v>0</v>
      </c>
      <c r="AU19" s="425">
        <f>'[27]Biểu 1c-I'!F19</f>
        <v>3787971000</v>
      </c>
      <c r="AV19" s="425">
        <f>'[27]Biểu 1c-I'!S19</f>
        <v>0</v>
      </c>
      <c r="AW19" s="425">
        <f>'[28]Biểu 1c-I'!G19</f>
        <v>11116585000</v>
      </c>
      <c r="AX19" s="425">
        <f>'[28]Biểu 1c-I'!J19</f>
        <v>10072400000</v>
      </c>
      <c r="AY19" s="425">
        <f>'[28]Biểu 1c-I'!M19</f>
        <v>18398540000</v>
      </c>
      <c r="AZ19" s="425"/>
      <c r="BA19" s="425">
        <f>'[28]Biểu 1c-I'!S19</f>
        <v>0</v>
      </c>
      <c r="BB19" s="425">
        <f>'[42]Biểu 1c-I'!V19</f>
        <v>0</v>
      </c>
      <c r="BC19" s="425">
        <f>'[28]Biểu 1c-I'!Y19</f>
        <v>0</v>
      </c>
      <c r="BD19" s="425"/>
      <c r="BE19" s="425"/>
      <c r="BF19" s="425">
        <f>'[29]Biểu 1c-I'!G19</f>
        <v>1755000000</v>
      </c>
      <c r="BG19" s="425">
        <f>'[29]Biểu 1c-I'!J19</f>
        <v>4667000000</v>
      </c>
      <c r="BH19" s="425">
        <f>'[29]Biểu 1c-I'!M19</f>
        <v>16362900000</v>
      </c>
      <c r="BI19" s="425"/>
      <c r="BJ19" s="425">
        <f>'[29]Biểu 1c-I'!P19</f>
        <v>0</v>
      </c>
      <c r="BK19" s="425">
        <f>'[29]Biểu 1c-I'!S19</f>
        <v>0</v>
      </c>
      <c r="BL19" s="425">
        <f>'[29]Biểu 1c-I'!V19</f>
        <v>0</v>
      </c>
      <c r="BM19" s="425">
        <f>'[29]Biểu 1c-I'!Y19</f>
        <v>0</v>
      </c>
      <c r="BN19" s="425"/>
      <c r="BO19" s="425"/>
      <c r="BP19" s="425">
        <f>'[30]Biểu 1c-I'!G19</f>
        <v>1687500000</v>
      </c>
      <c r="BQ19" s="425">
        <f>'[30]Biểu 1c-I'!J19</f>
        <v>5661800000</v>
      </c>
      <c r="BR19" s="425">
        <f>'[30]Biểu 1c-I'!M19</f>
        <v>17216124000</v>
      </c>
      <c r="BS19" s="425"/>
      <c r="BT19" s="425">
        <f>'[30]Biểu 1c-I'!S19</f>
        <v>0</v>
      </c>
      <c r="BU19" s="425">
        <f>'[30]Biểu 1c-I'!V19</f>
        <v>0</v>
      </c>
      <c r="BV19" s="425">
        <f>'[30]Biểu 1c-I'!Y19</f>
        <v>0</v>
      </c>
      <c r="BW19" s="425"/>
      <c r="BX19" s="425"/>
      <c r="BY19" s="425">
        <f>'[31]Biểu 1c-I'!G19</f>
        <v>3641755000</v>
      </c>
      <c r="BZ19" s="425">
        <f>'[31]Biểu 1c-I'!J19</f>
        <v>5132400000</v>
      </c>
      <c r="CA19" s="425">
        <f>'[31]Biểu 1c-I'!M19</f>
        <v>19559064000</v>
      </c>
      <c r="CB19" s="425"/>
      <c r="CC19" s="425">
        <f>'[31]Biểu 1c-I'!S19</f>
        <v>0</v>
      </c>
      <c r="CD19" s="425">
        <f>'[31]Biểu 1c-I'!V19</f>
        <v>0</v>
      </c>
      <c r="CE19" s="425">
        <f>'[31]Biểu 1c-I'!Y19</f>
        <v>0</v>
      </c>
      <c r="CF19" s="425"/>
      <c r="CG19" s="425"/>
      <c r="CH19" s="425">
        <f>'[32]Biểu 1c-I'!G19</f>
        <v>3172500000</v>
      </c>
      <c r="CI19" s="425">
        <f>'[32]Biểu 1c-I'!J19</f>
        <v>5888700000</v>
      </c>
      <c r="CJ19" s="425">
        <f>'[32]Biểu 1c-I'!M19</f>
        <v>26930900000</v>
      </c>
      <c r="CK19" s="425"/>
      <c r="CL19" s="425">
        <f>'[32]Biểu 1c-I'!S19</f>
        <v>0</v>
      </c>
      <c r="CM19" s="425">
        <f>'[32]Biểu 1c-I'!V19</f>
        <v>0</v>
      </c>
      <c r="CN19" s="425">
        <f>'[32]Biểu 1c-I'!Y19</f>
        <v>0</v>
      </c>
      <c r="CO19" s="425"/>
      <c r="CP19" s="425"/>
      <c r="CQ19" s="425">
        <f>'[33]Biểu 1c-I'!F19</f>
        <v>6109331600</v>
      </c>
      <c r="CR19" s="425">
        <f>'[33]Biểu 1c-I'!J19</f>
        <v>5203000000</v>
      </c>
      <c r="CS19" s="425">
        <f>'[33]Biểu 1c-I'!M19</f>
        <v>13343560000</v>
      </c>
      <c r="CT19" s="425"/>
      <c r="CU19" s="425">
        <f>'[33]Biểu 1c-I'!S19</f>
        <v>0</v>
      </c>
      <c r="CV19" s="425"/>
      <c r="CW19" s="425">
        <f>'[33]Biểu 1c-I'!Y19</f>
        <v>0</v>
      </c>
      <c r="CX19" s="425"/>
      <c r="CY19" s="425"/>
      <c r="CZ19" s="425">
        <f>'[34]Biểu 1c-I'!G19</f>
        <v>1890000000</v>
      </c>
      <c r="DA19" s="425">
        <f>'[34]Biểu 1c-I'!J19</f>
        <v>4906800000</v>
      </c>
      <c r="DB19" s="425">
        <f>'[34]Biểu 1c-I'!M19</f>
        <v>10372516000</v>
      </c>
      <c r="DC19" s="425"/>
      <c r="DD19" s="425">
        <f>'[34]Biểu 1c-I'!S19</f>
        <v>0</v>
      </c>
      <c r="DE19" s="425">
        <f>'[34]Biểu 1c-I'!V19</f>
        <v>0</v>
      </c>
      <c r="DF19" s="425">
        <f>'[34]Biểu 1c-I'!Y19</f>
        <v>0</v>
      </c>
      <c r="DG19" s="425"/>
      <c r="DH19" s="425">
        <f>'[34]Biểu 1c-I'!AE19</f>
        <v>0</v>
      </c>
      <c r="DI19" s="425">
        <f>'[35]Biểu 1c-I'!G19</f>
        <v>5935000000</v>
      </c>
      <c r="DJ19" s="425">
        <f>'[35]Biểu 1c-I'!J19</f>
        <v>5275900000</v>
      </c>
      <c r="DK19" s="425">
        <f>'[35]Biểu 1c-I'!M19</f>
        <v>24266856000</v>
      </c>
      <c r="DL19" s="425"/>
      <c r="DM19" s="425">
        <f>'[35]Biểu 1c-I'!S19</f>
        <v>0</v>
      </c>
      <c r="DN19" s="425">
        <f>'[35]Biểu 1c-I'!V19</f>
        <v>0</v>
      </c>
      <c r="DO19" s="425">
        <f>'[35]Biểu 1c-I'!AE19</f>
        <v>0</v>
      </c>
      <c r="DP19" s="425">
        <f>'[35]Biểu 1c-I'!Y19</f>
        <v>0</v>
      </c>
      <c r="DQ19" s="425"/>
      <c r="DR19" s="425"/>
      <c r="DS19" s="425">
        <f>'[36]Biểu 1c-I'!G19</f>
        <v>1215000000</v>
      </c>
      <c r="DT19" s="425">
        <f>'[36]Biểu 1c-I'!J19</f>
        <v>5207600000</v>
      </c>
      <c r="DU19" s="425">
        <f>'[36]Biểu 1c-I'!M19</f>
        <v>10342492000</v>
      </c>
      <c r="DV19" s="425"/>
      <c r="DW19" s="425">
        <f>'[36]Biểu 1c-I'!S19</f>
        <v>0</v>
      </c>
      <c r="DX19" s="425">
        <f>'[36]Biểu 1c-I'!V19</f>
        <v>0</v>
      </c>
      <c r="DY19" s="425">
        <f>'[36]Biểu 1c-I'!Y19</f>
        <v>0</v>
      </c>
      <c r="DZ19" s="425"/>
      <c r="EA19" s="425"/>
      <c r="EB19" s="425">
        <f>'[37]Biểu 1c-I'!F19</f>
        <v>6769845000</v>
      </c>
      <c r="EC19" s="425">
        <f>'[37]Biểu 1c-I'!J19</f>
        <v>5572900000</v>
      </c>
      <c r="ED19" s="425">
        <f>'[37]Biểu 1c-I'!M19</f>
        <v>14436048000</v>
      </c>
      <c r="EE19" s="425"/>
      <c r="EF19" s="425">
        <f>'[37]Biểu 1c-I'!S19</f>
        <v>0</v>
      </c>
      <c r="EG19" s="425">
        <f>'[65]Biểu 1c-I'!V19</f>
        <v>0</v>
      </c>
      <c r="EH19" s="425">
        <f>'[37]Biểu 1c-I'!Y19</f>
        <v>0</v>
      </c>
      <c r="EI19" s="425"/>
      <c r="EJ19" s="425">
        <f>'[38]Biểu 1c-I'!G19</f>
        <v>27306000000</v>
      </c>
      <c r="EK19" s="425">
        <f>'[38]Biểu 1c-I'!J19</f>
        <v>0</v>
      </c>
      <c r="EL19" s="425">
        <f>'[38]Biểu 1c-I'!M19</f>
        <v>0</v>
      </c>
      <c r="EM19" s="425"/>
      <c r="EN19" s="425">
        <f>'[39]Biểu 1c-I'!F19</f>
        <v>3262000000</v>
      </c>
      <c r="EO19" s="425">
        <f>'[40]Biểu 1c-I'!M19</f>
        <v>2601500000</v>
      </c>
      <c r="EP19" s="492">
        <f>'[41]Biểu 1c-I'!M19</f>
        <v>2148000000</v>
      </c>
    </row>
    <row r="20" spans="1:146" s="360" customFormat="1" ht="20.25" customHeight="1">
      <c r="A20" s="358"/>
      <c r="B20" s="359" t="s">
        <v>1047</v>
      </c>
      <c r="C20" s="425">
        <f t="shared" si="12"/>
        <v>0</v>
      </c>
      <c r="D20" s="425">
        <f t="shared" si="0"/>
        <v>149496688157</v>
      </c>
      <c r="E20" s="425">
        <f>F20+T20+X20+Y20+Z20+AA20+AB20+AC20+AD20+AE20+BM20</f>
        <v>149496688157</v>
      </c>
      <c r="F20" s="425">
        <f t="shared" si="1"/>
        <v>147183188157</v>
      </c>
      <c r="G20" s="425">
        <f t="shared" si="2"/>
        <v>2413553900</v>
      </c>
      <c r="H20" s="425">
        <f t="shared" si="3"/>
        <v>2390300000</v>
      </c>
      <c r="I20" s="425">
        <f t="shared" si="13"/>
        <v>2423608000</v>
      </c>
      <c r="J20" s="425">
        <f t="shared" si="4"/>
        <v>94611474057</v>
      </c>
      <c r="K20" s="425">
        <f t="shared" si="5"/>
        <v>35282752900</v>
      </c>
      <c r="L20" s="425">
        <f t="shared" si="6"/>
        <v>2434434700</v>
      </c>
      <c r="M20" s="425">
        <f t="shared" si="20"/>
        <v>855000000</v>
      </c>
      <c r="N20" s="425">
        <f t="shared" si="7"/>
        <v>1160000000</v>
      </c>
      <c r="O20" s="425">
        <f t="shared" si="24"/>
        <v>295064600</v>
      </c>
      <c r="P20" s="425">
        <f t="shared" si="8"/>
        <v>600000000</v>
      </c>
      <c r="Q20" s="425">
        <f t="shared" si="9"/>
        <v>539000000</v>
      </c>
      <c r="R20" s="425">
        <f t="shared" si="25"/>
        <v>18000000</v>
      </c>
      <c r="S20" s="425">
        <f t="shared" si="10"/>
        <v>4160000000</v>
      </c>
      <c r="T20" s="425">
        <f t="shared" si="26"/>
        <v>582000000</v>
      </c>
      <c r="U20" s="425">
        <f t="shared" si="17"/>
        <v>500000000</v>
      </c>
      <c r="V20" s="425">
        <f>'[22]Biểu 1c-I'!J20</f>
        <v>65000000</v>
      </c>
      <c r="W20" s="425">
        <f t="shared" si="27"/>
        <v>17000000</v>
      </c>
      <c r="X20" s="425">
        <f t="shared" si="28"/>
        <v>1707500000</v>
      </c>
      <c r="Y20" s="425">
        <f t="shared" si="29"/>
        <v>0</v>
      </c>
      <c r="Z20" s="425">
        <f t="shared" si="21"/>
        <v>0</v>
      </c>
      <c r="AA20" s="425">
        <f t="shared" si="22"/>
        <v>0</v>
      </c>
      <c r="AB20" s="425">
        <f t="shared" si="30"/>
        <v>0</v>
      </c>
      <c r="AC20" s="425">
        <f t="shared" si="23"/>
        <v>0</v>
      </c>
      <c r="AD20" s="425"/>
      <c r="AE20" s="425"/>
      <c r="AF20" s="425">
        <f>'[22]Biểu 1c-I'!G20</f>
        <v>989495900</v>
      </c>
      <c r="AG20" s="425">
        <f>'[22]Biểu 1c-I'!J20</f>
        <v>65000000</v>
      </c>
      <c r="AH20" s="425"/>
      <c r="AI20" s="425"/>
      <c r="AJ20" s="425">
        <f>'[23]Biểu 1c-I'!G20</f>
        <v>45000000</v>
      </c>
      <c r="AK20" s="425">
        <f>'[23]Biểu 1c-I'!M20</f>
        <v>1707500000</v>
      </c>
      <c r="AL20" s="496"/>
      <c r="AM20" s="425">
        <f>'[24]Biểu 1c-I'!G20</f>
        <v>1379058000</v>
      </c>
      <c r="AN20" s="425"/>
      <c r="AO20" s="425">
        <f>'[24]Biểu 1c-I'!P20</f>
        <v>500000000</v>
      </c>
      <c r="AP20" s="425">
        <f>'[25]Biểu 1c-I'!M20</f>
        <v>2390300000</v>
      </c>
      <c r="AQ20" s="425"/>
      <c r="AR20" s="425">
        <f>'[25]Biểu 1c-I'!S20</f>
        <v>2423608000</v>
      </c>
      <c r="AS20" s="425">
        <f>'[26]Biểu 1c-I'!F20</f>
        <v>34932915089</v>
      </c>
      <c r="AT20" s="425">
        <f>'[26]Biểu 1c-I'!S20</f>
        <v>50000000</v>
      </c>
      <c r="AU20" s="425">
        <f>'[27]Biểu 1c-I'!F20</f>
        <v>800000000</v>
      </c>
      <c r="AV20" s="425">
        <f>'[27]Biểu 1c-I'!S20</f>
        <v>50000000</v>
      </c>
      <c r="AW20" s="425">
        <f>'[28]Biểu 1c-I'!G20</f>
        <v>4993795007</v>
      </c>
      <c r="AX20" s="425">
        <f>'[28]Biểu 1c-I'!J20</f>
        <v>6161040100</v>
      </c>
      <c r="AY20" s="425">
        <f>'[28]Biểu 1c-I'!M20</f>
        <v>0</v>
      </c>
      <c r="AZ20" s="425"/>
      <c r="BA20" s="425">
        <f>'[28]Biểu 1c-I'!S20</f>
        <v>50000000</v>
      </c>
      <c r="BB20" s="425">
        <f>'[42]Biểu 1c-I'!V20</f>
        <v>0</v>
      </c>
      <c r="BC20" s="425">
        <f>'[28]Biểu 1c-I'!Y20</f>
        <v>539600000</v>
      </c>
      <c r="BD20" s="425"/>
      <c r="BE20" s="425"/>
      <c r="BF20" s="425">
        <f>'[29]Biểu 1c-I'!G20</f>
        <v>3181897024</v>
      </c>
      <c r="BG20" s="425">
        <f>'[29]Biểu 1c-I'!J20</f>
        <v>2032798500</v>
      </c>
      <c r="BH20" s="425">
        <f>'[29]Biểu 1c-I'!M20</f>
        <v>440331000</v>
      </c>
      <c r="BI20" s="425"/>
      <c r="BJ20" s="425">
        <f>'[29]Biểu 1c-I'!P20</f>
        <v>50000000</v>
      </c>
      <c r="BK20" s="425">
        <f>'[29]Biểu 1c-I'!S20</f>
        <v>74000000</v>
      </c>
      <c r="BL20" s="425">
        <f>'[29]Biểu 1c-I'!V20</f>
        <v>311400000</v>
      </c>
      <c r="BM20" s="425">
        <f>'[29]Biểu 1c-I'!Y20</f>
        <v>24000000</v>
      </c>
      <c r="BN20" s="425"/>
      <c r="BO20" s="425"/>
      <c r="BP20" s="425">
        <f>'[30]Biểu 1c-I'!G20</f>
        <v>9430345703</v>
      </c>
      <c r="BQ20" s="425">
        <f>'[30]Biểu 1c-I'!J20</f>
        <v>1993906400</v>
      </c>
      <c r="BR20" s="425">
        <f>'[30]Biểu 1c-I'!M20</f>
        <v>110732000</v>
      </c>
      <c r="BS20" s="425"/>
      <c r="BT20" s="425">
        <f>'[30]Biểu 1c-I'!S20</f>
        <v>50000000</v>
      </c>
      <c r="BU20" s="425">
        <f>'[30]Biểu 1c-I'!V20</f>
        <v>52000000</v>
      </c>
      <c r="BV20" s="425">
        <f>'[30]Biểu 1c-I'!Y20</f>
        <v>412800000</v>
      </c>
      <c r="BW20" s="425"/>
      <c r="BX20" s="425"/>
      <c r="BY20" s="425">
        <f>'[31]Biểu 1c-I'!G20</f>
        <v>6895029990</v>
      </c>
      <c r="BZ20" s="425">
        <f>'[31]Biểu 1c-I'!J20</f>
        <v>3084048700</v>
      </c>
      <c r="CA20" s="425">
        <f>'[31]Biểu 1c-I'!M20</f>
        <v>660116000</v>
      </c>
      <c r="CB20" s="425"/>
      <c r="CC20" s="425">
        <f>'[31]Biểu 1c-I'!S20</f>
        <v>50000000</v>
      </c>
      <c r="CD20" s="425">
        <f>'[31]Biểu 1c-I'!V20</f>
        <v>95000000</v>
      </c>
      <c r="CE20" s="425">
        <f>'[31]Biểu 1c-I'!Y20</f>
        <v>423600000</v>
      </c>
      <c r="CF20" s="425"/>
      <c r="CG20" s="425"/>
      <c r="CH20" s="425">
        <f>'[32]Biểu 1c-I'!G20</f>
        <v>6175470875</v>
      </c>
      <c r="CI20" s="425">
        <f>'[32]Biểu 1c-I'!J20</f>
        <v>3208181500</v>
      </c>
      <c r="CJ20" s="425">
        <f>'[32]Biểu 1c-I'!M20</f>
        <v>215556000</v>
      </c>
      <c r="CK20" s="425"/>
      <c r="CL20" s="425">
        <f>'[32]Biểu 1c-I'!S20</f>
        <v>50000000</v>
      </c>
      <c r="CM20" s="425">
        <f>'[32]Biểu 1c-I'!V20</f>
        <v>68000000</v>
      </c>
      <c r="CN20" s="425">
        <f>'[32]Biểu 1c-I'!Y20</f>
        <v>789600000</v>
      </c>
      <c r="CO20" s="425"/>
      <c r="CP20" s="425"/>
      <c r="CQ20" s="425">
        <f>'[33]Biểu 1c-I'!F20</f>
        <v>3325636251</v>
      </c>
      <c r="CR20" s="425">
        <f>'[33]Biểu 1c-I'!J20</f>
        <v>2064907500</v>
      </c>
      <c r="CS20" s="425">
        <f>'[33]Biểu 1c-I'!M20</f>
        <v>59495700</v>
      </c>
      <c r="CT20" s="425"/>
      <c r="CU20" s="425">
        <f>'[33]Biểu 1c-I'!S20</f>
        <v>50000000</v>
      </c>
      <c r="CV20" s="425"/>
      <c r="CW20" s="425">
        <f>'[33]Biểu 1c-I'!Y20</f>
        <v>374800000</v>
      </c>
      <c r="CX20" s="425"/>
      <c r="CY20" s="425"/>
      <c r="CZ20" s="425">
        <f>'[34]Biểu 1c-I'!G20</f>
        <v>9044193019</v>
      </c>
      <c r="DA20" s="425">
        <f>'[34]Biểu 1c-I'!J20</f>
        <v>2644822900</v>
      </c>
      <c r="DB20" s="425">
        <f>'[34]Biểu 1c-I'!M20</f>
        <v>246781000</v>
      </c>
      <c r="DC20" s="425"/>
      <c r="DD20" s="425">
        <f>'[34]Biểu 1c-I'!S20</f>
        <v>50000000</v>
      </c>
      <c r="DE20" s="425">
        <f>'[34]Biểu 1c-I'!V20</f>
        <v>20000000</v>
      </c>
      <c r="DF20" s="425">
        <f>'[34]Biểu 1c-I'!Y20</f>
        <v>277800000</v>
      </c>
      <c r="DG20" s="425"/>
      <c r="DH20" s="425">
        <f>'[34]Biểu 1c-I'!AE20</f>
        <v>17000000</v>
      </c>
      <c r="DI20" s="425">
        <f>'[35]Biểu 1c-I'!G20</f>
        <v>5114364812</v>
      </c>
      <c r="DJ20" s="425">
        <f>'[35]Biểu 1c-I'!J20</f>
        <v>2933806500</v>
      </c>
      <c r="DK20" s="425">
        <f>'[35]Biểu 1c-I'!M20</f>
        <v>60001000</v>
      </c>
      <c r="DL20" s="425"/>
      <c r="DM20" s="425">
        <f>'[35]Biểu 1c-I'!S20</f>
        <v>50000000</v>
      </c>
      <c r="DN20" s="425">
        <f>'[35]Biểu 1c-I'!V20</f>
        <v>170000000</v>
      </c>
      <c r="DO20" s="425">
        <f>'[35]Biểu 1c-I'!AE20</f>
        <v>18000000</v>
      </c>
      <c r="DP20" s="425">
        <f>'[35]Biểu 1c-I'!Y20</f>
        <v>422400000</v>
      </c>
      <c r="DQ20" s="425"/>
      <c r="DR20" s="425"/>
      <c r="DS20" s="425">
        <f>'[36]Biểu 1c-I'!G20</f>
        <v>8784695570</v>
      </c>
      <c r="DT20" s="425">
        <f>'[36]Biểu 1c-I'!J20</f>
        <v>2225559400</v>
      </c>
      <c r="DU20" s="425">
        <f>'[36]Biểu 1c-I'!M20</f>
        <v>291826000</v>
      </c>
      <c r="DV20" s="425"/>
      <c r="DW20" s="425">
        <f>'[36]Biểu 1c-I'!S20</f>
        <v>50000000</v>
      </c>
      <c r="DX20" s="425">
        <f>'[36]Biểu 1c-I'!V20</f>
        <v>60000000</v>
      </c>
      <c r="DY20" s="425">
        <f>'[36]Biểu 1c-I'!Y20</f>
        <v>244600000</v>
      </c>
      <c r="DZ20" s="425"/>
      <c r="EA20" s="425"/>
      <c r="EB20" s="425">
        <f>'[37]Biểu 1c-I'!F20</f>
        <v>1933130717</v>
      </c>
      <c r="EC20" s="425">
        <f>'[37]Biểu 1c-I'!J20</f>
        <v>4019795900</v>
      </c>
      <c r="ED20" s="425">
        <f>'[37]Biểu 1c-I'!M20</f>
        <v>349596000</v>
      </c>
      <c r="EE20" s="425"/>
      <c r="EF20" s="425">
        <f>'[37]Biểu 1c-I'!S20</f>
        <v>50000000</v>
      </c>
      <c r="EG20" s="425">
        <f>'[65]Biểu 1c-I'!V20</f>
        <v>0</v>
      </c>
      <c r="EH20" s="425">
        <f>'[37]Biểu 1c-I'!Y20</f>
        <v>363400000</v>
      </c>
      <c r="EI20" s="425"/>
      <c r="EJ20" s="425">
        <f>'[38]Biểu 1c-I'!G20</f>
        <v>4913885500</v>
      </c>
      <c r="EK20" s="425">
        <f>'[38]Biểu 1c-I'!J20</f>
        <v>1160000000</v>
      </c>
      <c r="EL20" s="425">
        <f>'[38]Biểu 1c-I'!M20</f>
        <v>295064600</v>
      </c>
      <c r="EM20" s="425"/>
      <c r="EN20" s="425">
        <f>'[39]Biểu 1c-I'!F20</f>
        <v>810000000</v>
      </c>
      <c r="EO20" s="425">
        <f>'[40]Biểu 1c-I'!M20</f>
        <v>45000000</v>
      </c>
      <c r="EP20" s="492">
        <f>'[41]Biểu 1c-I'!M20</f>
        <v>0</v>
      </c>
    </row>
    <row r="21" spans="1:146" s="352" customFormat="1" ht="20.25" customHeight="1">
      <c r="A21" s="355">
        <v>3</v>
      </c>
      <c r="B21" s="356" t="s">
        <v>1048</v>
      </c>
      <c r="C21" s="424">
        <f t="shared" si="12"/>
        <v>0</v>
      </c>
      <c r="D21" s="424">
        <f t="shared" si="0"/>
        <v>501398257257</v>
      </c>
      <c r="E21" s="424">
        <f>F21+T21+X21+Y21+Z21+AA21+AB21+AC21+AD21+AE21+BM21</f>
        <v>501398257257</v>
      </c>
      <c r="F21" s="424">
        <f t="shared" si="1"/>
        <v>499084757257</v>
      </c>
      <c r="G21" s="424">
        <f t="shared" si="2"/>
        <v>13187553900</v>
      </c>
      <c r="H21" s="424">
        <f t="shared" si="3"/>
        <v>2390300000</v>
      </c>
      <c r="I21" s="424">
        <f t="shared" si="13"/>
        <v>7496608000</v>
      </c>
      <c r="J21" s="424">
        <f>AS21+AU21+AW21+BF21+BP21+BY21+CH21+CQ21+CZ21+DI21+DS21+EB21</f>
        <v>166531043157</v>
      </c>
      <c r="K21" s="424">
        <f>AX21+BG21+BQ21+BZ21+CI21+CR21+DA21+DJ21+DT21+EC21+EJ21</f>
        <v>120177252900</v>
      </c>
      <c r="L21" s="424">
        <f>AY21+BH21+BR21+CA21+CJ21+CS21+DB21+DK21+DU21+ED21</f>
        <v>173663434700</v>
      </c>
      <c r="M21" s="424">
        <f t="shared" si="20"/>
        <v>8866500000</v>
      </c>
      <c r="N21" s="424">
        <f t="shared" si="7"/>
        <v>1160000000</v>
      </c>
      <c r="O21" s="424">
        <f t="shared" si="24"/>
        <v>295064600</v>
      </c>
      <c r="P21" s="424">
        <f t="shared" si="8"/>
        <v>600000000</v>
      </c>
      <c r="Q21" s="424">
        <f>BB21+BK21+BU21+CD21+CM21+CV21+DE21+DN21+DX21+EG21</f>
        <v>539000000</v>
      </c>
      <c r="R21" s="424">
        <f t="shared" si="25"/>
        <v>18000000</v>
      </c>
      <c r="S21" s="424">
        <f>BC21+BL21+BV21+CE21+CN21+CW21+DF21+DP21+DY21+EH21</f>
        <v>4160000000</v>
      </c>
      <c r="T21" s="424">
        <f t="shared" si="26"/>
        <v>582000000</v>
      </c>
      <c r="U21" s="424">
        <f t="shared" si="17"/>
        <v>500000000</v>
      </c>
      <c r="V21" s="424">
        <f>'[22]Biểu 1c-I'!J21</f>
        <v>65000000</v>
      </c>
      <c r="W21" s="424">
        <f t="shared" si="27"/>
        <v>17000000</v>
      </c>
      <c r="X21" s="424">
        <f t="shared" si="28"/>
        <v>1707500000</v>
      </c>
      <c r="Y21" s="424">
        <f t="shared" si="29"/>
        <v>0</v>
      </c>
      <c r="Z21" s="424">
        <f>BE21+BN21+BX21+CG21+CO21+CY21+DR21+EM21+DZ21</f>
        <v>0</v>
      </c>
      <c r="AA21" s="424">
        <f>AL21+BD21+BO21+BW21+CF21+CP21+CX21+DG21+DQ21+EA21+EI21</f>
        <v>0</v>
      </c>
      <c r="AB21" s="424">
        <f t="shared" si="30"/>
        <v>0</v>
      </c>
      <c r="AC21" s="424">
        <f t="shared" si="23"/>
        <v>0</v>
      </c>
      <c r="AD21" s="424"/>
      <c r="AE21" s="424"/>
      <c r="AF21" s="424">
        <f>'[22]Biểu 1c-I'!G21</f>
        <v>7455495900</v>
      </c>
      <c r="AG21" s="424">
        <f>'[22]Biểu 1c-I'!J21</f>
        <v>65000000</v>
      </c>
      <c r="AH21" s="424"/>
      <c r="AI21" s="424"/>
      <c r="AJ21" s="424">
        <f>'[23]Biểu 1c-I'!G21</f>
        <v>2226000000</v>
      </c>
      <c r="AK21" s="424">
        <f>'[23]Biểu 1c-I'!M21</f>
        <v>1707500000</v>
      </c>
      <c r="AL21" s="357"/>
      <c r="AM21" s="424">
        <f>'[24]Biểu 1c-I'!G21</f>
        <v>3506058000</v>
      </c>
      <c r="AN21" s="424"/>
      <c r="AO21" s="424">
        <f>'[24]Biểu 1c-I'!P21</f>
        <v>500000000</v>
      </c>
      <c r="AP21" s="424">
        <f>'[25]Biểu 1c-I'!M21</f>
        <v>2390300000</v>
      </c>
      <c r="AQ21" s="424"/>
      <c r="AR21" s="424">
        <f>'[25]Biểu 1c-I'!S21</f>
        <v>7496608000</v>
      </c>
      <c r="AS21" s="424">
        <f>'[26]Biểu 1c-I'!F21</f>
        <v>48276665089</v>
      </c>
      <c r="AT21" s="424">
        <f>'[26]Biểu 1c-I'!S21</f>
        <v>50000000</v>
      </c>
      <c r="AU21" s="424">
        <f>'[27]Biểu 1c-I'!F21</f>
        <v>4587971000</v>
      </c>
      <c r="AV21" s="424">
        <f>'[27]Biểu 1c-I'!S21</f>
        <v>50000000</v>
      </c>
      <c r="AW21" s="424">
        <f>'[28]Biểu 1c-I'!G21</f>
        <v>18758380007</v>
      </c>
      <c r="AX21" s="424">
        <f>'[28]Biểu 1c-I'!J21</f>
        <v>16233440100</v>
      </c>
      <c r="AY21" s="424">
        <f>'[28]Biểu 1c-I'!M21</f>
        <v>18398540000</v>
      </c>
      <c r="AZ21" s="424"/>
      <c r="BA21" s="424">
        <f>'[28]Biểu 1c-I'!S21</f>
        <v>50000000</v>
      </c>
      <c r="BB21" s="424">
        <f>'[42]Biểu 1c-I'!V21</f>
        <v>0</v>
      </c>
      <c r="BC21" s="424">
        <f>'[28]Biểu 1c-I'!Y21</f>
        <v>539600000</v>
      </c>
      <c r="BD21" s="424"/>
      <c r="BE21" s="424"/>
      <c r="BF21" s="424">
        <f>'[29]Biểu 1c-I'!G21</f>
        <v>4936897024</v>
      </c>
      <c r="BG21" s="424">
        <f>'[29]Biểu 1c-I'!J21</f>
        <v>6699798500</v>
      </c>
      <c r="BH21" s="424">
        <f>'[29]Biểu 1c-I'!M21</f>
        <v>16803231000</v>
      </c>
      <c r="BI21" s="424"/>
      <c r="BJ21" s="424">
        <f>'[29]Biểu 1c-I'!P21</f>
        <v>50000000</v>
      </c>
      <c r="BK21" s="424">
        <f>'[29]Biểu 1c-I'!S21</f>
        <v>74000000</v>
      </c>
      <c r="BL21" s="424">
        <f>'[29]Biểu 1c-I'!V21</f>
        <v>311400000</v>
      </c>
      <c r="BM21" s="424">
        <f>'[29]Biểu 1c-I'!Y21</f>
        <v>24000000</v>
      </c>
      <c r="BN21" s="424"/>
      <c r="BO21" s="424"/>
      <c r="BP21" s="424">
        <f>'[30]Biểu 1c-I'!G21</f>
        <v>13965783703</v>
      </c>
      <c r="BQ21" s="424">
        <f>'[30]Biểu 1c-I'!J21</f>
        <v>7655706400</v>
      </c>
      <c r="BR21" s="424">
        <f>'[30]Biểu 1c-I'!M21</f>
        <v>17326856000</v>
      </c>
      <c r="BS21" s="424"/>
      <c r="BT21" s="424">
        <f>'[30]Biểu 1c-I'!S21</f>
        <v>50000000</v>
      </c>
      <c r="BU21" s="424">
        <f>'[30]Biểu 1c-I'!V21</f>
        <v>52000000</v>
      </c>
      <c r="BV21" s="424">
        <f>'[30]Biểu 1c-I'!Y21</f>
        <v>412800000</v>
      </c>
      <c r="BW21" s="424"/>
      <c r="BX21" s="424"/>
      <c r="BY21" s="424">
        <f>'[31]Biểu 1c-I'!G21</f>
        <v>13536178490</v>
      </c>
      <c r="BZ21" s="424">
        <f>'[31]Biểu 1c-I'!J21</f>
        <v>8216448700</v>
      </c>
      <c r="CA21" s="424">
        <f>'[31]Biểu 1c-I'!M21</f>
        <v>20219180000</v>
      </c>
      <c r="CB21" s="424"/>
      <c r="CC21" s="424">
        <f>'[31]Biểu 1c-I'!S21</f>
        <v>50000000</v>
      </c>
      <c r="CD21" s="424">
        <f>'[31]Biểu 1c-I'!V21</f>
        <v>95000000</v>
      </c>
      <c r="CE21" s="424">
        <f>'[31]Biểu 1c-I'!Y21</f>
        <v>423600000</v>
      </c>
      <c r="CF21" s="424"/>
      <c r="CG21" s="424"/>
      <c r="CH21" s="424">
        <f>'[32]Biểu 1c-I'!G21</f>
        <v>9347970875</v>
      </c>
      <c r="CI21" s="424">
        <f>'[32]Biểu 1c-I'!J21</f>
        <v>9096881500</v>
      </c>
      <c r="CJ21" s="424">
        <f>'[32]Biểu 1c-I'!M21</f>
        <v>27146456000</v>
      </c>
      <c r="CK21" s="424"/>
      <c r="CL21" s="424">
        <f>'[32]Biểu 1c-I'!S21</f>
        <v>50000000</v>
      </c>
      <c r="CM21" s="424">
        <f>'[32]Biểu 1c-I'!V21</f>
        <v>68000000</v>
      </c>
      <c r="CN21" s="424">
        <f>'[32]Biểu 1c-I'!Y21</f>
        <v>789600000</v>
      </c>
      <c r="CO21" s="424"/>
      <c r="CP21" s="424"/>
      <c r="CQ21" s="424">
        <f>'[33]Biểu 1c-I'!F21</f>
        <v>9434967851</v>
      </c>
      <c r="CR21" s="424">
        <f>'[33]Biểu 1c-I'!J21</f>
        <v>7267907500</v>
      </c>
      <c r="CS21" s="424">
        <f>'[33]Biểu 1c-I'!M21</f>
        <v>13403055700</v>
      </c>
      <c r="CT21" s="424"/>
      <c r="CU21" s="424">
        <f>'[33]Biểu 1c-I'!S21</f>
        <v>50000000</v>
      </c>
      <c r="CV21" s="424"/>
      <c r="CW21" s="424">
        <f>'[33]Biểu 1c-I'!Y21</f>
        <v>374800000</v>
      </c>
      <c r="CX21" s="424"/>
      <c r="CY21" s="424"/>
      <c r="CZ21" s="424">
        <f>'[34]Biểu 1c-I'!G21</f>
        <v>13934193019</v>
      </c>
      <c r="DA21" s="424">
        <f>'[34]Biểu 1c-I'!J21</f>
        <v>7551622900</v>
      </c>
      <c r="DB21" s="424">
        <f>'[34]Biểu 1c-I'!M21</f>
        <v>10619297000</v>
      </c>
      <c r="DC21" s="424"/>
      <c r="DD21" s="424">
        <f>'[34]Biểu 1c-I'!S21</f>
        <v>50000000</v>
      </c>
      <c r="DE21" s="424">
        <f>'[34]Biểu 1c-I'!V21</f>
        <v>20000000</v>
      </c>
      <c r="DF21" s="424">
        <f>'[34]Biểu 1c-I'!Y21</f>
        <v>277800000</v>
      </c>
      <c r="DG21" s="424"/>
      <c r="DH21" s="424">
        <f>'[34]Biểu 1c-I'!AE21</f>
        <v>17000000</v>
      </c>
      <c r="DI21" s="424">
        <f>'[35]Biểu 1c-I'!G21</f>
        <v>11049364812</v>
      </c>
      <c r="DJ21" s="424">
        <f>'[35]Biểu 1c-I'!J21</f>
        <v>8209706500</v>
      </c>
      <c r="DK21" s="424">
        <f>'[35]Biểu 1c-I'!M21</f>
        <v>24326857000</v>
      </c>
      <c r="DL21" s="424"/>
      <c r="DM21" s="424">
        <f>'[35]Biểu 1c-I'!S21</f>
        <v>50000000</v>
      </c>
      <c r="DN21" s="424">
        <f>'[35]Biểu 1c-I'!V21</f>
        <v>170000000</v>
      </c>
      <c r="DO21" s="424">
        <f>'[35]Biểu 1c-I'!AE21</f>
        <v>18000000</v>
      </c>
      <c r="DP21" s="424">
        <f>'[35]Biểu 1c-I'!Y21</f>
        <v>422400000</v>
      </c>
      <c r="DQ21" s="424"/>
      <c r="DR21" s="424"/>
      <c r="DS21" s="424">
        <f>'[36]Biểu 1c-I'!G21</f>
        <v>9999695570</v>
      </c>
      <c r="DT21" s="424">
        <f>'[36]Biểu 1c-I'!J21</f>
        <v>7433159400</v>
      </c>
      <c r="DU21" s="424">
        <f>'[36]Biểu 1c-I'!M21</f>
        <v>10634318000</v>
      </c>
      <c r="DV21" s="424"/>
      <c r="DW21" s="424">
        <f>'[36]Biểu 1c-I'!S21</f>
        <v>50000000</v>
      </c>
      <c r="DX21" s="424">
        <f>'[36]Biểu 1c-I'!V21</f>
        <v>60000000</v>
      </c>
      <c r="DY21" s="424">
        <f>'[36]Biểu 1c-I'!Y21</f>
        <v>244600000</v>
      </c>
      <c r="DZ21" s="424"/>
      <c r="EA21" s="424"/>
      <c r="EB21" s="424">
        <f>'[37]Biểu 1c-I'!F21</f>
        <v>8702975717</v>
      </c>
      <c r="EC21" s="424">
        <f>'[37]Biểu 1c-I'!J21</f>
        <v>9592695900</v>
      </c>
      <c r="ED21" s="424">
        <f>'[37]Biểu 1c-I'!M21</f>
        <v>14785644000</v>
      </c>
      <c r="EE21" s="424"/>
      <c r="EF21" s="424">
        <f>'[37]Biểu 1c-I'!S21</f>
        <v>50000000</v>
      </c>
      <c r="EG21" s="424">
        <f>'[65]Biểu 1c-I'!V21</f>
        <v>0</v>
      </c>
      <c r="EH21" s="424">
        <f>'[37]Biểu 1c-I'!Y21</f>
        <v>363400000</v>
      </c>
      <c r="EI21" s="424"/>
      <c r="EJ21" s="424">
        <f>'[38]Biểu 1c-I'!G21</f>
        <v>32219885500</v>
      </c>
      <c r="EK21" s="424">
        <f>'[38]Biểu 1c-I'!J21</f>
        <v>1160000000</v>
      </c>
      <c r="EL21" s="424">
        <f>'[38]Biểu 1c-I'!M21</f>
        <v>295064600</v>
      </c>
      <c r="EM21" s="424"/>
      <c r="EN21" s="424">
        <f>'[39]Biểu 1c-I'!F21</f>
        <v>4072000000</v>
      </c>
      <c r="EO21" s="424">
        <f>'[40]Biểu 1c-I'!M21</f>
        <v>2646500000</v>
      </c>
      <c r="EP21" s="489">
        <f>'[41]Biểu 1c-I'!M21</f>
        <v>2148000000</v>
      </c>
    </row>
    <row r="22" spans="1:146" s="360" customFormat="1" ht="20.25" customHeight="1">
      <c r="A22" s="358"/>
      <c r="B22" s="359" t="s">
        <v>1049</v>
      </c>
      <c r="C22" s="425">
        <f t="shared" si="12"/>
        <v>0</v>
      </c>
      <c r="D22" s="425">
        <f t="shared" si="0"/>
        <v>327062487600</v>
      </c>
      <c r="E22" s="425">
        <f t="shared" si="19"/>
        <v>327062487600</v>
      </c>
      <c r="F22" s="425">
        <f t="shared" si="1"/>
        <v>327062487600</v>
      </c>
      <c r="G22" s="425">
        <f t="shared" si="2"/>
        <v>10774000000</v>
      </c>
      <c r="H22" s="425">
        <f t="shared" si="3"/>
        <v>0</v>
      </c>
      <c r="I22" s="425">
        <f t="shared" si="13"/>
        <v>5073000000</v>
      </c>
      <c r="J22" s="425">
        <f t="shared" si="4"/>
        <v>47080487600</v>
      </c>
      <c r="K22" s="425">
        <f t="shared" si="5"/>
        <v>84894500000</v>
      </c>
      <c r="L22" s="425">
        <f t="shared" si="6"/>
        <v>171229000000</v>
      </c>
      <c r="M22" s="425">
        <f t="shared" si="20"/>
        <v>8011500000</v>
      </c>
      <c r="N22" s="425">
        <f t="shared" si="7"/>
        <v>0</v>
      </c>
      <c r="O22" s="425">
        <f t="shared" si="24"/>
        <v>0</v>
      </c>
      <c r="P22" s="425">
        <f t="shared" si="8"/>
        <v>0</v>
      </c>
      <c r="Q22" s="425">
        <f t="shared" si="9"/>
        <v>0</v>
      </c>
      <c r="R22" s="425">
        <f t="shared" si="25"/>
        <v>0</v>
      </c>
      <c r="S22" s="425">
        <f t="shared" si="10"/>
        <v>0</v>
      </c>
      <c r="T22" s="425">
        <f t="shared" si="26"/>
        <v>0</v>
      </c>
      <c r="U22" s="425">
        <f t="shared" si="17"/>
        <v>0</v>
      </c>
      <c r="V22" s="425">
        <f>'[22]Biểu 1c-I'!J22</f>
        <v>0</v>
      </c>
      <c r="W22" s="425">
        <f t="shared" si="27"/>
        <v>0</v>
      </c>
      <c r="X22" s="425">
        <f t="shared" si="28"/>
        <v>0</v>
      </c>
      <c r="Y22" s="425">
        <f t="shared" si="29"/>
        <v>0</v>
      </c>
      <c r="Z22" s="425">
        <f t="shared" si="21"/>
        <v>0</v>
      </c>
      <c r="AA22" s="425">
        <f t="shared" si="22"/>
        <v>0</v>
      </c>
      <c r="AB22" s="425">
        <f t="shared" si="30"/>
        <v>0</v>
      </c>
      <c r="AC22" s="425">
        <f t="shared" si="23"/>
        <v>0</v>
      </c>
      <c r="AD22" s="425"/>
      <c r="AE22" s="425"/>
      <c r="AF22" s="425">
        <f>'[22]Biểu 1c-I'!G22</f>
        <v>6466000000</v>
      </c>
      <c r="AG22" s="425">
        <f>'[22]Biểu 1c-I'!J22</f>
        <v>0</v>
      </c>
      <c r="AH22" s="425"/>
      <c r="AI22" s="425"/>
      <c r="AJ22" s="425">
        <f>'[23]Biểu 1c-I'!G22</f>
        <v>2181000000</v>
      </c>
      <c r="AK22" s="425">
        <f>'[23]Biểu 1c-I'!M22</f>
        <v>0</v>
      </c>
      <c r="AL22" s="496"/>
      <c r="AM22" s="425">
        <f>'[24]Biểu 1c-I'!G22</f>
        <v>2127000000</v>
      </c>
      <c r="AN22" s="425"/>
      <c r="AO22" s="425">
        <f>'[24]Biểu 1c-I'!P22</f>
        <v>0</v>
      </c>
      <c r="AP22" s="425">
        <f>'[25]Biểu 1c-I'!M22</f>
        <v>0</v>
      </c>
      <c r="AQ22" s="425"/>
      <c r="AR22" s="425">
        <f>'[25]Biểu 1c-I'!S22</f>
        <v>5073000000</v>
      </c>
      <c r="AS22" s="425">
        <f>'[26]Biểu 1c-I'!F22</f>
        <v>0</v>
      </c>
      <c r="AT22" s="425">
        <f>'[26]Biểu 1c-I'!S22</f>
        <v>0</v>
      </c>
      <c r="AU22" s="425">
        <f>'[27]Biểu 1c-I'!F22</f>
        <v>3787971000</v>
      </c>
      <c r="AV22" s="425">
        <f>'[27]Biểu 1c-I'!S22</f>
        <v>0</v>
      </c>
      <c r="AW22" s="425">
        <f>'[28]Biểu 1c-I'!G22</f>
        <v>11116585000</v>
      </c>
      <c r="AX22" s="425">
        <f>'[28]Biểu 1c-I'!J22</f>
        <v>10072400000</v>
      </c>
      <c r="AY22" s="425">
        <f>'[28]Biểu 1c-I'!M22</f>
        <v>18398540000</v>
      </c>
      <c r="AZ22" s="425"/>
      <c r="BA22" s="425">
        <f>'[28]Biểu 1c-I'!S22</f>
        <v>0</v>
      </c>
      <c r="BB22" s="425">
        <f>'[42]Biểu 1c-I'!V22</f>
        <v>0</v>
      </c>
      <c r="BC22" s="425">
        <f>'[28]Biểu 1c-I'!Y22</f>
        <v>0</v>
      </c>
      <c r="BD22" s="425"/>
      <c r="BE22" s="425"/>
      <c r="BF22" s="425">
        <f>'[29]Biểu 1c-I'!G22</f>
        <v>1755000000</v>
      </c>
      <c r="BG22" s="425">
        <f>'[29]Biểu 1c-I'!J22</f>
        <v>4667000000</v>
      </c>
      <c r="BH22" s="425">
        <f>'[29]Biểu 1c-I'!M22</f>
        <v>16362900000</v>
      </c>
      <c r="BI22" s="425"/>
      <c r="BJ22" s="425">
        <f>'[29]Biểu 1c-I'!P22</f>
        <v>0</v>
      </c>
      <c r="BK22" s="425">
        <f>'[29]Biểu 1c-I'!S22</f>
        <v>0</v>
      </c>
      <c r="BL22" s="425">
        <f>'[29]Biểu 1c-I'!V22</f>
        <v>0</v>
      </c>
      <c r="BM22" s="425">
        <f>'[29]Biểu 1c-I'!Y22</f>
        <v>0</v>
      </c>
      <c r="BN22" s="425"/>
      <c r="BO22" s="425"/>
      <c r="BP22" s="425">
        <f>'[30]Biểu 1c-I'!G22</f>
        <v>1687500000</v>
      </c>
      <c r="BQ22" s="425">
        <f>'[30]Biểu 1c-I'!J22</f>
        <v>5661800000</v>
      </c>
      <c r="BR22" s="425">
        <f>'[30]Biểu 1c-I'!M22</f>
        <v>17216124000</v>
      </c>
      <c r="BS22" s="425"/>
      <c r="BT22" s="425">
        <f>'[30]Biểu 1c-I'!S22</f>
        <v>0</v>
      </c>
      <c r="BU22" s="425">
        <f>'[30]Biểu 1c-I'!V22</f>
        <v>0</v>
      </c>
      <c r="BV22" s="425">
        <f>'[30]Biểu 1c-I'!Y22</f>
        <v>0</v>
      </c>
      <c r="BW22" s="425"/>
      <c r="BX22" s="425"/>
      <c r="BY22" s="425">
        <f>'[31]Biểu 1c-I'!G22</f>
        <v>3641755000</v>
      </c>
      <c r="BZ22" s="425">
        <f>'[31]Biểu 1c-I'!J22</f>
        <v>5132400000</v>
      </c>
      <c r="CA22" s="425">
        <f>'[31]Biểu 1c-I'!M22</f>
        <v>19559064000</v>
      </c>
      <c r="CB22" s="425"/>
      <c r="CC22" s="425">
        <f>'[31]Biểu 1c-I'!S22</f>
        <v>0</v>
      </c>
      <c r="CD22" s="425">
        <f>'[31]Biểu 1c-I'!V22</f>
        <v>0</v>
      </c>
      <c r="CE22" s="425">
        <f>'[31]Biểu 1c-I'!Y22</f>
        <v>0</v>
      </c>
      <c r="CF22" s="425"/>
      <c r="CG22" s="425"/>
      <c r="CH22" s="425">
        <f>'[32]Biểu 1c-I'!G22</f>
        <v>3172500000</v>
      </c>
      <c r="CI22" s="425">
        <f>'[32]Biểu 1c-I'!J22</f>
        <v>5888700000</v>
      </c>
      <c r="CJ22" s="425">
        <f>'[32]Biểu 1c-I'!M22</f>
        <v>26930900000</v>
      </c>
      <c r="CK22" s="425"/>
      <c r="CL22" s="425">
        <f>'[32]Biểu 1c-I'!S22</f>
        <v>0</v>
      </c>
      <c r="CM22" s="425">
        <f>'[32]Biểu 1c-I'!V22</f>
        <v>0</v>
      </c>
      <c r="CN22" s="425">
        <f>'[32]Biểu 1c-I'!Y22</f>
        <v>0</v>
      </c>
      <c r="CO22" s="425"/>
      <c r="CP22" s="425"/>
      <c r="CQ22" s="425">
        <f>'[33]Biểu 1c-I'!F22</f>
        <v>6109331600</v>
      </c>
      <c r="CR22" s="425">
        <f>'[33]Biểu 1c-I'!J22</f>
        <v>5203000000</v>
      </c>
      <c r="CS22" s="425">
        <f>'[33]Biểu 1c-I'!M22</f>
        <v>13343560000</v>
      </c>
      <c r="CT22" s="425"/>
      <c r="CU22" s="425">
        <f>'[33]Biểu 1c-I'!S22</f>
        <v>0</v>
      </c>
      <c r="CV22" s="425"/>
      <c r="CW22" s="425">
        <f>'[33]Biểu 1c-I'!Y22</f>
        <v>0</v>
      </c>
      <c r="CX22" s="425"/>
      <c r="CY22" s="425"/>
      <c r="CZ22" s="425">
        <f>'[34]Biểu 1c-I'!G22</f>
        <v>1890000000</v>
      </c>
      <c r="DA22" s="425">
        <f>'[34]Biểu 1c-I'!J22</f>
        <v>4906800000</v>
      </c>
      <c r="DB22" s="425">
        <f>'[34]Biểu 1c-I'!M22</f>
        <v>10372516000</v>
      </c>
      <c r="DC22" s="425"/>
      <c r="DD22" s="425">
        <f>'[34]Biểu 1c-I'!S22</f>
        <v>0</v>
      </c>
      <c r="DE22" s="425">
        <f>'[34]Biểu 1c-I'!V22</f>
        <v>0</v>
      </c>
      <c r="DF22" s="425">
        <f>'[34]Biểu 1c-I'!Y22</f>
        <v>0</v>
      </c>
      <c r="DG22" s="425"/>
      <c r="DH22" s="425">
        <f>'[34]Biểu 1c-I'!AE22</f>
        <v>0</v>
      </c>
      <c r="DI22" s="425">
        <f>'[35]Biểu 1c-I'!G22</f>
        <v>5935000000</v>
      </c>
      <c r="DJ22" s="425">
        <f>'[35]Biểu 1c-I'!J22</f>
        <v>5275900000</v>
      </c>
      <c r="DK22" s="425">
        <f>'[35]Biểu 1c-I'!M22</f>
        <v>24266856000</v>
      </c>
      <c r="DL22" s="425"/>
      <c r="DM22" s="425">
        <f>'[35]Biểu 1c-I'!S22</f>
        <v>0</v>
      </c>
      <c r="DN22" s="425">
        <f>'[35]Biểu 1c-I'!V22</f>
        <v>0</v>
      </c>
      <c r="DO22" s="425">
        <f>'[35]Biểu 1c-I'!AE22</f>
        <v>0</v>
      </c>
      <c r="DP22" s="425">
        <f>'[35]Biểu 1c-I'!Y22</f>
        <v>0</v>
      </c>
      <c r="DQ22" s="425"/>
      <c r="DR22" s="425"/>
      <c r="DS22" s="425">
        <f>'[36]Biểu 1c-I'!G22</f>
        <v>1215000000</v>
      </c>
      <c r="DT22" s="425">
        <f>'[36]Biểu 1c-I'!J22</f>
        <v>5207600000</v>
      </c>
      <c r="DU22" s="425">
        <f>'[36]Biểu 1c-I'!M22</f>
        <v>10342492000</v>
      </c>
      <c r="DV22" s="425"/>
      <c r="DW22" s="425">
        <f>'[36]Biểu 1c-I'!S22</f>
        <v>0</v>
      </c>
      <c r="DX22" s="425">
        <f>'[36]Biểu 1c-I'!V22</f>
        <v>0</v>
      </c>
      <c r="DY22" s="425">
        <f>'[36]Biểu 1c-I'!Y22</f>
        <v>0</v>
      </c>
      <c r="DZ22" s="425"/>
      <c r="EA22" s="425"/>
      <c r="EB22" s="425">
        <f>'[37]Biểu 1c-I'!F22</f>
        <v>6769845000</v>
      </c>
      <c r="EC22" s="425">
        <f>'[37]Biểu 1c-I'!J22</f>
        <v>5572900000</v>
      </c>
      <c r="ED22" s="425">
        <f>'[37]Biểu 1c-I'!M22</f>
        <v>14436048000</v>
      </c>
      <c r="EE22" s="425"/>
      <c r="EF22" s="425">
        <f>'[37]Biểu 1c-I'!S22</f>
        <v>0</v>
      </c>
      <c r="EG22" s="425">
        <f>'[65]Biểu 1c-I'!V22</f>
        <v>0</v>
      </c>
      <c r="EH22" s="425">
        <f>'[37]Biểu 1c-I'!Y22</f>
        <v>0</v>
      </c>
      <c r="EI22" s="425"/>
      <c r="EJ22" s="425">
        <f>'[38]Biểu 1c-I'!G22</f>
        <v>27306000000</v>
      </c>
      <c r="EK22" s="425">
        <f>'[38]Biểu 1c-I'!J22</f>
        <v>0</v>
      </c>
      <c r="EL22" s="425">
        <f>'[38]Biểu 1c-I'!M22</f>
        <v>0</v>
      </c>
      <c r="EM22" s="425"/>
      <c r="EN22" s="425">
        <f>'[39]Biểu 1c-I'!F22</f>
        <v>3262000000</v>
      </c>
      <c r="EO22" s="425">
        <f>'[40]Biểu 1c-I'!M22</f>
        <v>2601500000</v>
      </c>
      <c r="EP22" s="492">
        <f>'[41]Biểu 1c-I'!M22</f>
        <v>2148000000</v>
      </c>
    </row>
    <row r="23" spans="1:146" s="360" customFormat="1" ht="27" customHeight="1">
      <c r="A23" s="358"/>
      <c r="B23" s="359" t="s">
        <v>1050</v>
      </c>
      <c r="C23" s="425">
        <f t="shared" si="12"/>
        <v>0</v>
      </c>
      <c r="D23" s="425">
        <f t="shared" si="0"/>
        <v>174335769657</v>
      </c>
      <c r="E23" s="425">
        <f>F23+T23+X23+Y23+Z23+AA23+AB23+AC23+AD23+AE23+BM23</f>
        <v>174335769657</v>
      </c>
      <c r="F23" s="425">
        <f t="shared" si="1"/>
        <v>172022269657</v>
      </c>
      <c r="G23" s="425">
        <f t="shared" si="2"/>
        <v>2413553900</v>
      </c>
      <c r="H23" s="425">
        <f t="shared" si="3"/>
        <v>2390300000</v>
      </c>
      <c r="I23" s="425">
        <f t="shared" si="13"/>
        <v>2423608000</v>
      </c>
      <c r="J23" s="425">
        <f t="shared" si="4"/>
        <v>119450555557</v>
      </c>
      <c r="K23" s="425">
        <f t="shared" si="5"/>
        <v>35282752900</v>
      </c>
      <c r="L23" s="425">
        <f t="shared" si="6"/>
        <v>2434434700</v>
      </c>
      <c r="M23" s="425">
        <f t="shared" si="20"/>
        <v>855000000</v>
      </c>
      <c r="N23" s="425">
        <f t="shared" si="7"/>
        <v>1160000000</v>
      </c>
      <c r="O23" s="425">
        <f t="shared" si="24"/>
        <v>295064600</v>
      </c>
      <c r="P23" s="425">
        <f t="shared" si="8"/>
        <v>600000000</v>
      </c>
      <c r="Q23" s="425">
        <f t="shared" si="9"/>
        <v>539000000</v>
      </c>
      <c r="R23" s="425">
        <f t="shared" si="25"/>
        <v>18000000</v>
      </c>
      <c r="S23" s="425">
        <f t="shared" si="10"/>
        <v>4160000000</v>
      </c>
      <c r="T23" s="425">
        <f t="shared" si="26"/>
        <v>582000000</v>
      </c>
      <c r="U23" s="425">
        <f t="shared" si="17"/>
        <v>500000000</v>
      </c>
      <c r="V23" s="425">
        <f>'[22]Biểu 1c-I'!J23</f>
        <v>65000000</v>
      </c>
      <c r="W23" s="425">
        <f t="shared" si="27"/>
        <v>17000000</v>
      </c>
      <c r="X23" s="425">
        <f t="shared" si="28"/>
        <v>1707500000</v>
      </c>
      <c r="Y23" s="425">
        <f t="shared" si="29"/>
        <v>0</v>
      </c>
      <c r="Z23" s="425">
        <f t="shared" si="21"/>
        <v>0</v>
      </c>
      <c r="AA23" s="425">
        <f t="shared" si="22"/>
        <v>0</v>
      </c>
      <c r="AB23" s="425">
        <f t="shared" si="30"/>
        <v>0</v>
      </c>
      <c r="AC23" s="425">
        <f t="shared" si="23"/>
        <v>0</v>
      </c>
      <c r="AD23" s="425"/>
      <c r="AE23" s="425"/>
      <c r="AF23" s="425">
        <f>'[22]Biểu 1c-I'!G23</f>
        <v>989495900</v>
      </c>
      <c r="AG23" s="425">
        <f>'[22]Biểu 1c-I'!J23</f>
        <v>65000000</v>
      </c>
      <c r="AH23" s="425"/>
      <c r="AI23" s="425"/>
      <c r="AJ23" s="425">
        <f>'[23]Biểu 1c-I'!G23</f>
        <v>45000000</v>
      </c>
      <c r="AK23" s="425">
        <f>'[23]Biểu 1c-I'!M23</f>
        <v>1707500000</v>
      </c>
      <c r="AL23" s="496"/>
      <c r="AM23" s="425">
        <f>'[24]Biểu 1c-I'!G23</f>
        <v>1379058000</v>
      </c>
      <c r="AN23" s="425"/>
      <c r="AO23" s="425">
        <f>'[24]Biểu 1c-I'!P23</f>
        <v>500000000</v>
      </c>
      <c r="AP23" s="425">
        <f>'[25]Biểu 1c-I'!M23</f>
        <v>2390300000</v>
      </c>
      <c r="AQ23" s="425"/>
      <c r="AR23" s="425">
        <f>'[25]Biểu 1c-I'!S23</f>
        <v>2423608000</v>
      </c>
      <c r="AS23" s="425">
        <f>'[26]Biểu 1c-I'!F23</f>
        <v>48276665089</v>
      </c>
      <c r="AT23" s="425">
        <f>'[26]Biểu 1c-I'!S23</f>
        <v>50000000</v>
      </c>
      <c r="AU23" s="425">
        <f>'[27]Biểu 1c-I'!F23</f>
        <v>800000000</v>
      </c>
      <c r="AV23" s="425">
        <f>'[27]Biểu 1c-I'!S23</f>
        <v>50000000</v>
      </c>
      <c r="AW23" s="425">
        <f>'[28]Biểu 1c-I'!G23</f>
        <v>7641795007</v>
      </c>
      <c r="AX23" s="425">
        <f>'[28]Biểu 1c-I'!J23</f>
        <v>6161040100</v>
      </c>
      <c r="AY23" s="425">
        <f>'[28]Biểu 1c-I'!M23</f>
        <v>0</v>
      </c>
      <c r="AZ23" s="425"/>
      <c r="BA23" s="425">
        <f>'[28]Biểu 1c-I'!S23</f>
        <v>50000000</v>
      </c>
      <c r="BB23" s="425">
        <f>'[42]Biểu 1c-I'!V23</f>
        <v>0</v>
      </c>
      <c r="BC23" s="425">
        <f>'[28]Biểu 1c-I'!Y23</f>
        <v>539600000</v>
      </c>
      <c r="BD23" s="425"/>
      <c r="BE23" s="425"/>
      <c r="BF23" s="425">
        <f>'[29]Biểu 1c-I'!G23</f>
        <v>3181897024</v>
      </c>
      <c r="BG23" s="425">
        <f>'[29]Biểu 1c-I'!J23</f>
        <v>2032798500</v>
      </c>
      <c r="BH23" s="425">
        <f>'[29]Biểu 1c-I'!M23</f>
        <v>440331000</v>
      </c>
      <c r="BI23" s="425"/>
      <c r="BJ23" s="425">
        <f>'[29]Biểu 1c-I'!P23</f>
        <v>50000000</v>
      </c>
      <c r="BK23" s="425">
        <f>'[29]Biểu 1c-I'!S23</f>
        <v>74000000</v>
      </c>
      <c r="BL23" s="425">
        <f>'[29]Biểu 1c-I'!V23</f>
        <v>311400000</v>
      </c>
      <c r="BM23" s="425">
        <f>'[29]Biểu 1c-I'!Y23</f>
        <v>24000000</v>
      </c>
      <c r="BN23" s="425"/>
      <c r="BO23" s="425"/>
      <c r="BP23" s="425">
        <f>'[30]Biểu 1c-I'!G23</f>
        <v>12278283703</v>
      </c>
      <c r="BQ23" s="425">
        <f>'[30]Biểu 1c-I'!J23</f>
        <v>1993906400</v>
      </c>
      <c r="BR23" s="425">
        <f>'[30]Biểu 1c-I'!M23</f>
        <v>110732000</v>
      </c>
      <c r="BS23" s="425"/>
      <c r="BT23" s="425">
        <f>'[30]Biểu 1c-I'!S23</f>
        <v>50000000</v>
      </c>
      <c r="BU23" s="425">
        <f>'[30]Biểu 1c-I'!V23</f>
        <v>52000000</v>
      </c>
      <c r="BV23" s="425">
        <f>'[30]Biểu 1c-I'!Y23</f>
        <v>412800000</v>
      </c>
      <c r="BW23" s="425"/>
      <c r="BX23" s="425"/>
      <c r="BY23" s="425">
        <f>'[31]Biểu 1c-I'!G23</f>
        <v>9894423490</v>
      </c>
      <c r="BZ23" s="425">
        <f>'[31]Biểu 1c-I'!J23</f>
        <v>3084048700</v>
      </c>
      <c r="CA23" s="425">
        <f>'[31]Biểu 1c-I'!M23</f>
        <v>660116000</v>
      </c>
      <c r="CB23" s="425"/>
      <c r="CC23" s="425">
        <f>'[31]Biểu 1c-I'!S23</f>
        <v>50000000</v>
      </c>
      <c r="CD23" s="425">
        <f>'[31]Biểu 1c-I'!V23</f>
        <v>95000000</v>
      </c>
      <c r="CE23" s="425">
        <f>'[31]Biểu 1c-I'!Y23</f>
        <v>423600000</v>
      </c>
      <c r="CF23" s="425"/>
      <c r="CG23" s="425"/>
      <c r="CH23" s="425">
        <f>'[32]Biểu 1c-I'!G23</f>
        <v>6175470875</v>
      </c>
      <c r="CI23" s="425">
        <f>'[32]Biểu 1c-I'!J23</f>
        <v>3208181500</v>
      </c>
      <c r="CJ23" s="425">
        <f>'[32]Biểu 1c-I'!M23</f>
        <v>215556000</v>
      </c>
      <c r="CK23" s="425"/>
      <c r="CL23" s="425">
        <f>'[32]Biểu 1c-I'!S23</f>
        <v>50000000</v>
      </c>
      <c r="CM23" s="425">
        <f>'[32]Biểu 1c-I'!V23</f>
        <v>68000000</v>
      </c>
      <c r="CN23" s="425">
        <f>'[32]Biểu 1c-I'!Y23</f>
        <v>789600000</v>
      </c>
      <c r="CO23" s="425"/>
      <c r="CP23" s="425"/>
      <c r="CQ23" s="425">
        <f>'[33]Biểu 1c-I'!F23</f>
        <v>3325636251</v>
      </c>
      <c r="CR23" s="425">
        <f>'[33]Biểu 1c-I'!J23</f>
        <v>2064907500</v>
      </c>
      <c r="CS23" s="425">
        <f>'[33]Biểu 1c-I'!M23</f>
        <v>59495700</v>
      </c>
      <c r="CT23" s="425"/>
      <c r="CU23" s="425">
        <f>'[33]Biểu 1c-I'!S23</f>
        <v>50000000</v>
      </c>
      <c r="CV23" s="425"/>
      <c r="CW23" s="425">
        <f>'[33]Biểu 1c-I'!Y23</f>
        <v>374800000</v>
      </c>
      <c r="CX23" s="425"/>
      <c r="CY23" s="425"/>
      <c r="CZ23" s="425">
        <f>'[34]Biểu 1c-I'!G23</f>
        <v>12044193019</v>
      </c>
      <c r="DA23" s="425">
        <f>'[34]Biểu 1c-I'!J23</f>
        <v>2644822900</v>
      </c>
      <c r="DB23" s="425">
        <f>'[34]Biểu 1c-I'!M23</f>
        <v>246781000</v>
      </c>
      <c r="DC23" s="425"/>
      <c r="DD23" s="425">
        <f>'[34]Biểu 1c-I'!S23</f>
        <v>50000000</v>
      </c>
      <c r="DE23" s="425">
        <f>'[34]Biểu 1c-I'!V23</f>
        <v>20000000</v>
      </c>
      <c r="DF23" s="425">
        <f>'[34]Biểu 1c-I'!Y23</f>
        <v>277800000</v>
      </c>
      <c r="DG23" s="425"/>
      <c r="DH23" s="425">
        <f>'[34]Biểu 1c-I'!AE23</f>
        <v>17000000</v>
      </c>
      <c r="DI23" s="425">
        <f>'[35]Biểu 1c-I'!G23</f>
        <v>5114364812</v>
      </c>
      <c r="DJ23" s="425">
        <f>'[35]Biểu 1c-I'!J23</f>
        <v>2933806500</v>
      </c>
      <c r="DK23" s="425">
        <f>'[35]Biểu 1c-I'!M23</f>
        <v>60001000</v>
      </c>
      <c r="DL23" s="425"/>
      <c r="DM23" s="425">
        <f>'[35]Biểu 1c-I'!S23</f>
        <v>50000000</v>
      </c>
      <c r="DN23" s="425">
        <f>'[35]Biểu 1c-I'!V23</f>
        <v>170000000</v>
      </c>
      <c r="DO23" s="425">
        <f>'[35]Biểu 1c-I'!AE23</f>
        <v>18000000</v>
      </c>
      <c r="DP23" s="425">
        <f>'[35]Biểu 1c-I'!Y23</f>
        <v>422400000</v>
      </c>
      <c r="DQ23" s="425"/>
      <c r="DR23" s="425"/>
      <c r="DS23" s="425">
        <f>'[36]Biểu 1c-I'!G23</f>
        <v>8784695570</v>
      </c>
      <c r="DT23" s="425">
        <f>'[36]Biểu 1c-I'!J23</f>
        <v>2225559400</v>
      </c>
      <c r="DU23" s="425">
        <f>'[36]Biểu 1c-I'!M23</f>
        <v>291826000</v>
      </c>
      <c r="DV23" s="425"/>
      <c r="DW23" s="425">
        <f>'[36]Biểu 1c-I'!S23</f>
        <v>50000000</v>
      </c>
      <c r="DX23" s="425">
        <f>'[36]Biểu 1c-I'!V23</f>
        <v>60000000</v>
      </c>
      <c r="DY23" s="425">
        <f>'[36]Biểu 1c-I'!Y23</f>
        <v>244600000</v>
      </c>
      <c r="DZ23" s="425"/>
      <c r="EA23" s="425"/>
      <c r="EB23" s="425">
        <f>'[37]Biểu 1c-I'!F23</f>
        <v>1933130717</v>
      </c>
      <c r="EC23" s="425">
        <f>'[37]Biểu 1c-I'!J23</f>
        <v>4019795900</v>
      </c>
      <c r="ED23" s="425">
        <f>'[37]Biểu 1c-I'!M23</f>
        <v>349596000</v>
      </c>
      <c r="EE23" s="425"/>
      <c r="EF23" s="425">
        <f>'[37]Biểu 1c-I'!S23</f>
        <v>50000000</v>
      </c>
      <c r="EG23" s="425">
        <f>'[65]Biểu 1c-I'!V23</f>
        <v>0</v>
      </c>
      <c r="EH23" s="425">
        <f>'[37]Biểu 1c-I'!Y23</f>
        <v>363400000</v>
      </c>
      <c r="EI23" s="425"/>
      <c r="EJ23" s="425">
        <f>'[38]Biểu 1c-I'!G23</f>
        <v>4913885500</v>
      </c>
      <c r="EK23" s="425">
        <f>'[38]Biểu 1c-I'!J23</f>
        <v>1160000000</v>
      </c>
      <c r="EL23" s="425">
        <f>'[38]Biểu 1c-I'!M23</f>
        <v>295064600</v>
      </c>
      <c r="EM23" s="425"/>
      <c r="EN23" s="425">
        <f>'[39]Biểu 1c-I'!F23</f>
        <v>810000000</v>
      </c>
      <c r="EO23" s="425">
        <f>'[40]Biểu 1c-I'!M23</f>
        <v>45000000</v>
      </c>
      <c r="EP23" s="492">
        <f>'[41]Biểu 1c-I'!M23</f>
        <v>0</v>
      </c>
    </row>
    <row r="24" spans="1:146" s="352" customFormat="1" ht="20.25" customHeight="1">
      <c r="A24" s="355" t="s">
        <v>1051</v>
      </c>
      <c r="B24" s="356" t="s">
        <v>1052</v>
      </c>
      <c r="C24" s="424">
        <f t="shared" si="12"/>
        <v>0</v>
      </c>
      <c r="D24" s="424">
        <f t="shared" si="0"/>
        <v>489919301535</v>
      </c>
      <c r="E24" s="424">
        <f>F24+T24+X24+Y24+Z24+AA24+AB24+AC24+AD24+AE24+BM24</f>
        <v>489919301535</v>
      </c>
      <c r="F24" s="424">
        <f t="shared" si="1"/>
        <v>487668760135</v>
      </c>
      <c r="G24" s="424">
        <f t="shared" si="2"/>
        <v>13171758900</v>
      </c>
      <c r="H24" s="424">
        <f t="shared" si="3"/>
        <v>18224000</v>
      </c>
      <c r="I24" s="424">
        <f t="shared" si="13"/>
        <v>7496088000</v>
      </c>
      <c r="J24" s="424">
        <f t="shared" si="4"/>
        <v>159808028905</v>
      </c>
      <c r="K24" s="424">
        <f t="shared" si="5"/>
        <v>118896232514</v>
      </c>
      <c r="L24" s="424">
        <f t="shared" si="6"/>
        <v>173179659416</v>
      </c>
      <c r="M24" s="424">
        <f t="shared" si="20"/>
        <v>8866500000</v>
      </c>
      <c r="N24" s="424">
        <f t="shared" si="7"/>
        <v>1105566700</v>
      </c>
      <c r="O24" s="424">
        <f t="shared" si="24"/>
        <v>295064600</v>
      </c>
      <c r="P24" s="424">
        <f t="shared" si="8"/>
        <v>596111600</v>
      </c>
      <c r="Q24" s="424">
        <f t="shared" si="9"/>
        <v>259000000</v>
      </c>
      <c r="R24" s="424">
        <f t="shared" si="25"/>
        <v>17911000</v>
      </c>
      <c r="S24" s="424">
        <f t="shared" si="10"/>
        <v>3958614500</v>
      </c>
      <c r="T24" s="424">
        <f t="shared" si="26"/>
        <v>577676500</v>
      </c>
      <c r="U24" s="424">
        <f t="shared" si="17"/>
        <v>495717000</v>
      </c>
      <c r="V24" s="424">
        <f>'[22]Biểu 1c-I'!J24</f>
        <v>64959500</v>
      </c>
      <c r="W24" s="424">
        <f t="shared" si="27"/>
        <v>17000000</v>
      </c>
      <c r="X24" s="424">
        <f t="shared" si="28"/>
        <v>1652769100</v>
      </c>
      <c r="Y24" s="424">
        <f t="shared" si="29"/>
        <v>0</v>
      </c>
      <c r="Z24" s="424">
        <f t="shared" si="21"/>
        <v>0</v>
      </c>
      <c r="AA24" s="424">
        <f t="shared" si="22"/>
        <v>0</v>
      </c>
      <c r="AB24" s="424">
        <f t="shared" si="30"/>
        <v>0</v>
      </c>
      <c r="AC24" s="424">
        <f t="shared" si="23"/>
        <v>0</v>
      </c>
      <c r="AD24" s="424"/>
      <c r="AE24" s="424"/>
      <c r="AF24" s="424">
        <f>'[22]Biểu 1c-I'!G24</f>
        <v>7439702800</v>
      </c>
      <c r="AG24" s="424">
        <f>'[22]Biểu 1c-I'!J24</f>
        <v>64959500</v>
      </c>
      <c r="AH24" s="424"/>
      <c r="AI24" s="424"/>
      <c r="AJ24" s="424">
        <f>'[23]Biểu 1c-I'!G24</f>
        <v>2225999400</v>
      </c>
      <c r="AK24" s="424">
        <f>'[23]Biểu 1c-I'!M24</f>
        <v>1652769100</v>
      </c>
      <c r="AL24" s="357"/>
      <c r="AM24" s="424">
        <f>'[24]Biểu 1c-I'!G24</f>
        <v>3506056700</v>
      </c>
      <c r="AN24" s="424"/>
      <c r="AO24" s="424">
        <f>'[24]Biểu 1c-I'!P24</f>
        <v>495717000</v>
      </c>
      <c r="AP24" s="424">
        <f>'[25]Biểu 1c-I'!M24</f>
        <v>18224000</v>
      </c>
      <c r="AQ24" s="424"/>
      <c r="AR24" s="424">
        <f>'[25]Biểu 1c-I'!S24</f>
        <v>7496088000</v>
      </c>
      <c r="AS24" s="424">
        <f>'[26]Biểu 1c-I'!F24</f>
        <v>47573988687</v>
      </c>
      <c r="AT24" s="424">
        <f>'[26]Biểu 1c-I'!S24</f>
        <v>50000000</v>
      </c>
      <c r="AU24" s="424">
        <f>'[27]Biểu 1c-I'!F24</f>
        <v>3795651400</v>
      </c>
      <c r="AV24" s="424">
        <f>'[27]Biểu 1c-I'!S24</f>
        <v>50000000</v>
      </c>
      <c r="AW24" s="424">
        <f>'[28]Biểu 1c-I'!G24</f>
        <v>17229541007</v>
      </c>
      <c r="AX24" s="424">
        <f>'[28]Biểu 1c-I'!J24</f>
        <v>16233440100</v>
      </c>
      <c r="AY24" s="424">
        <f>'[28]Biểu 1c-I'!M24</f>
        <v>18398540000</v>
      </c>
      <c r="AZ24" s="424"/>
      <c r="BA24" s="424">
        <f>'[28]Biểu 1c-I'!S24</f>
        <v>50000000</v>
      </c>
      <c r="BB24" s="424">
        <f>'[42]Biểu 1c-I'!V24</f>
        <v>0</v>
      </c>
      <c r="BC24" s="424">
        <f>'[28]Biểu 1c-I'!Y24</f>
        <v>533594300</v>
      </c>
      <c r="BD24" s="424"/>
      <c r="BE24" s="424"/>
      <c r="BF24" s="424">
        <f>'[29]Biểu 1c-I'!G24</f>
        <v>4882598024</v>
      </c>
      <c r="BG24" s="424">
        <f>'[29]Biểu 1c-I'!J24</f>
        <v>6699798500</v>
      </c>
      <c r="BH24" s="424">
        <f>'[29]Biểu 1c-I'!M24</f>
        <v>16619265234</v>
      </c>
      <c r="BI24" s="424"/>
      <c r="BJ24" s="424">
        <f>'[29]Biểu 1c-I'!P24</f>
        <v>49500000</v>
      </c>
      <c r="BK24" s="424">
        <f>'[29]Biểu 1c-I'!S24</f>
        <v>74000000</v>
      </c>
      <c r="BL24" s="424">
        <f>'[29]Biểu 1c-I'!V24</f>
        <v>311400000</v>
      </c>
      <c r="BM24" s="424">
        <f>'[29]Biểu 1c-I'!Y24</f>
        <v>20095800</v>
      </c>
      <c r="BN24" s="424"/>
      <c r="BO24" s="424"/>
      <c r="BP24" s="424">
        <f>'[30]Biểu 1c-I'!G24</f>
        <v>13798857743</v>
      </c>
      <c r="BQ24" s="424">
        <f>'[30]Biểu 1c-I'!J24</f>
        <v>7175627500</v>
      </c>
      <c r="BR24" s="424">
        <f>'[30]Biểu 1c-I'!M24</f>
        <v>17027153351</v>
      </c>
      <c r="BS24" s="424"/>
      <c r="BT24" s="424">
        <f>'[30]Biểu 1c-I'!S24</f>
        <v>50000000</v>
      </c>
      <c r="BU24" s="424">
        <f>'[30]Biểu 1c-I'!V24</f>
        <v>52000000</v>
      </c>
      <c r="BV24" s="424">
        <f>'[30]Biểu 1c-I'!Y24</f>
        <v>364195200</v>
      </c>
      <c r="BW24" s="424"/>
      <c r="BX24" s="424"/>
      <c r="BY24" s="424">
        <f>'[31]Biểu 1c-I'!G24</f>
        <v>13527606290</v>
      </c>
      <c r="BZ24" s="424">
        <f>'[31]Biểu 1c-I'!J24</f>
        <v>8186321200</v>
      </c>
      <c r="CA24" s="424">
        <f>'[31]Biểu 1c-I'!M24</f>
        <v>20219108237</v>
      </c>
      <c r="CB24" s="424"/>
      <c r="CC24" s="424">
        <f>'[31]Biểu 1c-I'!S24</f>
        <v>50000000</v>
      </c>
      <c r="CD24" s="424">
        <f>'[31]Biểu 1c-I'!V24</f>
        <v>51000000</v>
      </c>
      <c r="CE24" s="424">
        <f>'[31]Biểu 1c-I'!Y24</f>
        <v>423600000</v>
      </c>
      <c r="CF24" s="424"/>
      <c r="CG24" s="424"/>
      <c r="CH24" s="424">
        <f>'[32]Biểu 1c-I'!G24</f>
        <v>6315490875</v>
      </c>
      <c r="CI24" s="424">
        <f>'[32]Biểu 1c-I'!J24</f>
        <v>8984856500</v>
      </c>
      <c r="CJ24" s="424">
        <f>'[32]Biểu 1c-I'!M24</f>
        <v>27146456000</v>
      </c>
      <c r="CK24" s="424"/>
      <c r="CL24" s="424">
        <f>'[32]Biểu 1c-I'!S24</f>
        <v>50000000</v>
      </c>
      <c r="CM24" s="424">
        <f>'[32]Biểu 1c-I'!V24</f>
        <v>68000000</v>
      </c>
      <c r="CN24" s="424">
        <f>'[32]Biểu 1c-I'!Y24</f>
        <v>685700000</v>
      </c>
      <c r="CO24" s="424"/>
      <c r="CP24" s="424"/>
      <c r="CQ24" s="424">
        <f>'[33]Biểu 1c-I'!F24</f>
        <v>9418951851</v>
      </c>
      <c r="CR24" s="424">
        <f>'[33]Biểu 1c-I'!J24</f>
        <v>7158796000</v>
      </c>
      <c r="CS24" s="424">
        <f>'[33]Biểu 1c-I'!M24</f>
        <v>13403055700</v>
      </c>
      <c r="CT24" s="424"/>
      <c r="CU24" s="424">
        <f>'[33]Biểu 1c-I'!S24</f>
        <v>50000000</v>
      </c>
      <c r="CV24" s="424"/>
      <c r="CW24" s="424">
        <f>'[33]Biểu 1c-I'!Y24</f>
        <v>336728600</v>
      </c>
      <c r="CX24" s="424"/>
      <c r="CY24" s="424"/>
      <c r="CZ24" s="424">
        <f>'[34]Biểu 1c-I'!G24</f>
        <v>13682959583</v>
      </c>
      <c r="DA24" s="424">
        <f>'[34]Biểu 1c-I'!J24</f>
        <v>7551622900</v>
      </c>
      <c r="DB24" s="424">
        <f>'[34]Biểu 1c-I'!M24</f>
        <v>10619297000</v>
      </c>
      <c r="DC24" s="424"/>
      <c r="DD24" s="424">
        <f>'[34]Biểu 1c-I'!S24</f>
        <v>48351600</v>
      </c>
      <c r="DE24" s="424">
        <f>'[34]Biểu 1c-I'!V24</f>
        <v>0</v>
      </c>
      <c r="DF24" s="424">
        <f>'[34]Biểu 1c-I'!Y24</f>
        <v>273000000</v>
      </c>
      <c r="DG24" s="424"/>
      <c r="DH24" s="424">
        <f>'[34]Biểu 1c-I'!AE24</f>
        <v>17000000</v>
      </c>
      <c r="DI24" s="424">
        <f>'[35]Biểu 1c-I'!G24</f>
        <v>11021902158</v>
      </c>
      <c r="DJ24" s="424">
        <f>'[35]Biểu 1c-I'!J24</f>
        <v>8126157114</v>
      </c>
      <c r="DK24" s="424">
        <f>'[35]Biểu 1c-I'!M24</f>
        <v>24326821894</v>
      </c>
      <c r="DL24" s="424"/>
      <c r="DM24" s="424">
        <f>'[35]Biểu 1c-I'!S24</f>
        <v>49750000</v>
      </c>
      <c r="DN24" s="424">
        <f>'[35]Biểu 1c-I'!V24</f>
        <v>14000000</v>
      </c>
      <c r="DO24" s="424">
        <f>'[35]Biểu 1c-I'!AE24</f>
        <v>17911000</v>
      </c>
      <c r="DP24" s="424">
        <f>'[35]Biểu 1c-I'!Y24</f>
        <v>422400000</v>
      </c>
      <c r="DQ24" s="424"/>
      <c r="DR24" s="424"/>
      <c r="DS24" s="424">
        <f>'[36]Biểu 1c-I'!G24</f>
        <v>9857505570</v>
      </c>
      <c r="DT24" s="424">
        <f>'[36]Biểu 1c-I'!J24</f>
        <v>7433159400</v>
      </c>
      <c r="DU24" s="424">
        <f>'[36]Biểu 1c-I'!M24</f>
        <v>10634318000</v>
      </c>
      <c r="DV24" s="424"/>
      <c r="DW24" s="424">
        <f>'[36]Biểu 1c-I'!S24</f>
        <v>50000000</v>
      </c>
      <c r="DX24" s="424">
        <f>'[36]Biểu 1c-I'!V24</f>
        <v>0</v>
      </c>
      <c r="DY24" s="424">
        <f>'[36]Biểu 1c-I'!Y24</f>
        <v>244600000</v>
      </c>
      <c r="DZ24" s="424"/>
      <c r="EA24" s="424"/>
      <c r="EB24" s="424">
        <f>'[37]Biểu 1c-I'!F24</f>
        <v>8702975717</v>
      </c>
      <c r="EC24" s="424">
        <f>'[37]Biểu 1c-I'!J24</f>
        <v>9523985950</v>
      </c>
      <c r="ED24" s="424">
        <f>'[37]Biểu 1c-I'!M24</f>
        <v>14785644000</v>
      </c>
      <c r="EE24" s="424"/>
      <c r="EF24" s="424">
        <f>'[37]Biểu 1c-I'!S24</f>
        <v>48510000</v>
      </c>
      <c r="EG24" s="424">
        <f>'[65]Biểu 1c-I'!V24</f>
        <v>0</v>
      </c>
      <c r="EH24" s="424">
        <f>'[37]Biểu 1c-I'!Y24</f>
        <v>363396400</v>
      </c>
      <c r="EI24" s="424"/>
      <c r="EJ24" s="424">
        <f>'[38]Biểu 1c-I'!G24</f>
        <v>31822467350</v>
      </c>
      <c r="EK24" s="424">
        <f>'[38]Biểu 1c-I'!J24</f>
        <v>1105566700</v>
      </c>
      <c r="EL24" s="424">
        <f>'[38]Biểu 1c-I'!M24</f>
        <v>295064600</v>
      </c>
      <c r="EM24" s="424"/>
      <c r="EN24" s="424">
        <f>'[39]Biểu 1c-I'!F24</f>
        <v>4072000000</v>
      </c>
      <c r="EO24" s="424">
        <f>'[40]Biểu 1c-I'!M24</f>
        <v>2646500000</v>
      </c>
      <c r="EP24" s="489">
        <f>'[41]Biểu 1c-I'!M24</f>
        <v>2148000000</v>
      </c>
    </row>
    <row r="25" spans="1:146" s="360" customFormat="1" ht="20.25" customHeight="1">
      <c r="A25" s="358"/>
      <c r="B25" s="359" t="s">
        <v>1046</v>
      </c>
      <c r="C25" s="425">
        <f t="shared" si="12"/>
        <v>0</v>
      </c>
      <c r="D25" s="425">
        <f t="shared" si="0"/>
        <v>326030980315</v>
      </c>
      <c r="E25" s="425">
        <f t="shared" si="19"/>
        <v>326030980315</v>
      </c>
      <c r="F25" s="425">
        <f t="shared" si="1"/>
        <v>326030980315</v>
      </c>
      <c r="G25" s="425">
        <f t="shared" si="2"/>
        <v>10774000000</v>
      </c>
      <c r="H25" s="425">
        <f t="shared" si="3"/>
        <v>0</v>
      </c>
      <c r="I25" s="425">
        <f t="shared" si="13"/>
        <v>5073000000</v>
      </c>
      <c r="J25" s="425">
        <f t="shared" si="4"/>
        <v>47006827785</v>
      </c>
      <c r="K25" s="425">
        <f t="shared" si="5"/>
        <v>84420427814</v>
      </c>
      <c r="L25" s="425">
        <f t="shared" si="6"/>
        <v>170745224716</v>
      </c>
      <c r="M25" s="425">
        <f t="shared" si="20"/>
        <v>8011500000</v>
      </c>
      <c r="N25" s="425">
        <f t="shared" si="7"/>
        <v>0</v>
      </c>
      <c r="O25" s="425">
        <f t="shared" si="24"/>
        <v>0</v>
      </c>
      <c r="P25" s="425">
        <f t="shared" si="8"/>
        <v>0</v>
      </c>
      <c r="Q25" s="425">
        <f t="shared" si="9"/>
        <v>0</v>
      </c>
      <c r="R25" s="425">
        <f t="shared" si="25"/>
        <v>0</v>
      </c>
      <c r="S25" s="425">
        <f t="shared" si="10"/>
        <v>0</v>
      </c>
      <c r="T25" s="425">
        <f t="shared" si="26"/>
        <v>0</v>
      </c>
      <c r="U25" s="425">
        <f t="shared" si="17"/>
        <v>0</v>
      </c>
      <c r="V25" s="425">
        <f>'[22]Biểu 1c-I'!J25</f>
        <v>0</v>
      </c>
      <c r="W25" s="425">
        <f t="shared" si="27"/>
        <v>0</v>
      </c>
      <c r="X25" s="425">
        <f t="shared" si="28"/>
        <v>0</v>
      </c>
      <c r="Y25" s="425">
        <f t="shared" si="29"/>
        <v>0</v>
      </c>
      <c r="Z25" s="425">
        <f t="shared" si="21"/>
        <v>0</v>
      </c>
      <c r="AA25" s="425">
        <f t="shared" si="22"/>
        <v>0</v>
      </c>
      <c r="AB25" s="425">
        <f t="shared" si="30"/>
        <v>0</v>
      </c>
      <c r="AC25" s="425">
        <f t="shared" si="23"/>
        <v>0</v>
      </c>
      <c r="AD25" s="425"/>
      <c r="AE25" s="425"/>
      <c r="AF25" s="425">
        <f>'[22]Biểu 1c-I'!G25</f>
        <v>6466000000</v>
      </c>
      <c r="AG25" s="425">
        <f>'[22]Biểu 1c-I'!J25</f>
        <v>0</v>
      </c>
      <c r="AH25" s="425"/>
      <c r="AI25" s="425"/>
      <c r="AJ25" s="425">
        <f>'[23]Biểu 1c-I'!G25</f>
        <v>2181000000</v>
      </c>
      <c r="AK25" s="425">
        <f>'[23]Biểu 1c-I'!M25</f>
        <v>0</v>
      </c>
      <c r="AL25" s="496"/>
      <c r="AM25" s="425">
        <f>'[24]Biểu 1c-I'!G25</f>
        <v>2127000000</v>
      </c>
      <c r="AN25" s="425"/>
      <c r="AO25" s="425">
        <f>'[24]Biểu 1c-I'!P25</f>
        <v>0</v>
      </c>
      <c r="AP25" s="425">
        <f>'[25]Biểu 1c-I'!M25</f>
        <v>0</v>
      </c>
      <c r="AQ25" s="425"/>
      <c r="AR25" s="425">
        <f>'[25]Biểu 1c-I'!S25</f>
        <v>5073000000</v>
      </c>
      <c r="AS25" s="425">
        <f>'[26]Biểu 1c-I'!F25</f>
        <v>0</v>
      </c>
      <c r="AT25" s="425">
        <f>'[26]Biểu 1c-I'!S25</f>
        <v>0</v>
      </c>
      <c r="AU25" s="425">
        <f>'[27]Biểu 1c-I'!F25</f>
        <v>3787971000</v>
      </c>
      <c r="AV25" s="425">
        <f>'[27]Biểu 1c-I'!S25</f>
        <v>0</v>
      </c>
      <c r="AW25" s="425">
        <f>'[28]Biểu 1c-I'!G25</f>
        <v>11116585000</v>
      </c>
      <c r="AX25" s="425">
        <f>'[28]Biểu 1c-I'!J25</f>
        <v>10072400000</v>
      </c>
      <c r="AY25" s="425">
        <f>'[28]Biểu 1c-I'!M25</f>
        <v>18398540000</v>
      </c>
      <c r="AZ25" s="425"/>
      <c r="BA25" s="425">
        <f>'[28]Biểu 1c-I'!S25</f>
        <v>0</v>
      </c>
      <c r="BB25" s="425">
        <f>'[42]Biểu 1c-I'!V25</f>
        <v>0</v>
      </c>
      <c r="BC25" s="425">
        <f>'[28]Biểu 1c-I'!Y25</f>
        <v>0</v>
      </c>
      <c r="BD25" s="425"/>
      <c r="BE25" s="425"/>
      <c r="BF25" s="425">
        <f>'[29]Biểu 1c-I'!G25</f>
        <v>1755000000</v>
      </c>
      <c r="BG25" s="425">
        <f>'[29]Biểu 1c-I'!J25</f>
        <v>4667000000</v>
      </c>
      <c r="BH25" s="425">
        <f>'[29]Biểu 1c-I'!M25</f>
        <v>16178934234</v>
      </c>
      <c r="BI25" s="425"/>
      <c r="BJ25" s="425">
        <f>'[29]Biểu 1c-I'!P25</f>
        <v>0</v>
      </c>
      <c r="BK25" s="425">
        <f>'[29]Biểu 1c-I'!S25</f>
        <v>0</v>
      </c>
      <c r="BL25" s="425">
        <f>'[29]Biểu 1c-I'!V25</f>
        <v>0</v>
      </c>
      <c r="BM25" s="425">
        <f>'[29]Biểu 1c-I'!Y25</f>
        <v>0</v>
      </c>
      <c r="BN25" s="425"/>
      <c r="BO25" s="425"/>
      <c r="BP25" s="425">
        <f>'[30]Biểu 1c-I'!G25</f>
        <v>1615387400</v>
      </c>
      <c r="BQ25" s="425">
        <f>'[30]Biểu 1c-I'!J25</f>
        <v>5187887200</v>
      </c>
      <c r="BR25" s="425">
        <f>'[30]Biểu 1c-I'!M25</f>
        <v>16916421351</v>
      </c>
      <c r="BS25" s="425"/>
      <c r="BT25" s="425">
        <f>'[30]Biểu 1c-I'!S25</f>
        <v>0</v>
      </c>
      <c r="BU25" s="425">
        <f>'[30]Biểu 1c-I'!V25</f>
        <v>0</v>
      </c>
      <c r="BV25" s="425">
        <f>'[30]Biểu 1c-I'!Y25</f>
        <v>0</v>
      </c>
      <c r="BW25" s="425"/>
      <c r="BX25" s="425"/>
      <c r="BY25" s="425">
        <f>'[31]Biểu 1c-I'!G25</f>
        <v>3641755000</v>
      </c>
      <c r="BZ25" s="425">
        <f>'[31]Biểu 1c-I'!J25</f>
        <v>5132400000</v>
      </c>
      <c r="CA25" s="425">
        <f>'[31]Biểu 1c-I'!M25</f>
        <v>19558992237</v>
      </c>
      <c r="CB25" s="425"/>
      <c r="CC25" s="425">
        <f>'[31]Biểu 1c-I'!S25</f>
        <v>0</v>
      </c>
      <c r="CD25" s="425">
        <f>'[31]Biểu 1c-I'!V25</f>
        <v>0</v>
      </c>
      <c r="CE25" s="425">
        <f>'[31]Biểu 1c-I'!Y25</f>
        <v>0</v>
      </c>
      <c r="CF25" s="425"/>
      <c r="CG25" s="425"/>
      <c r="CH25" s="425">
        <f>'[32]Biểu 1c-I'!G25</f>
        <v>3172500000</v>
      </c>
      <c r="CI25" s="425">
        <f>'[32]Biểu 1c-I'!J25</f>
        <v>5888700000</v>
      </c>
      <c r="CJ25" s="425">
        <f>'[32]Biểu 1c-I'!M25</f>
        <v>26930900000</v>
      </c>
      <c r="CK25" s="425"/>
      <c r="CL25" s="425">
        <f>'[32]Biểu 1c-I'!S25</f>
        <v>0</v>
      </c>
      <c r="CM25" s="425">
        <f>'[32]Biểu 1c-I'!V25</f>
        <v>0</v>
      </c>
      <c r="CN25" s="425">
        <f>'[32]Biểu 1c-I'!Y25</f>
        <v>0</v>
      </c>
      <c r="CO25" s="425"/>
      <c r="CP25" s="425"/>
      <c r="CQ25" s="425">
        <f>'[33]Biểu 1c-I'!F25</f>
        <v>6109331600</v>
      </c>
      <c r="CR25" s="425">
        <f>'[33]Biểu 1c-I'!J25</f>
        <v>5203000000</v>
      </c>
      <c r="CS25" s="425">
        <f>'[33]Biểu 1c-I'!M25</f>
        <v>13343560000</v>
      </c>
      <c r="CT25" s="425"/>
      <c r="CU25" s="425">
        <f>'[33]Biểu 1c-I'!S25</f>
        <v>0</v>
      </c>
      <c r="CV25" s="425"/>
      <c r="CW25" s="425">
        <f>'[33]Biểu 1c-I'!Y25</f>
        <v>0</v>
      </c>
      <c r="CX25" s="425"/>
      <c r="CY25" s="425"/>
      <c r="CZ25" s="425">
        <f>'[34]Biểu 1c-I'!G25</f>
        <v>1890000000</v>
      </c>
      <c r="DA25" s="425">
        <f>'[34]Biểu 1c-I'!J25</f>
        <v>4906800000</v>
      </c>
      <c r="DB25" s="425">
        <f>'[34]Biểu 1c-I'!M25</f>
        <v>10372516000</v>
      </c>
      <c r="DC25" s="425"/>
      <c r="DD25" s="425">
        <f>'[34]Biểu 1c-I'!S25</f>
        <v>0</v>
      </c>
      <c r="DE25" s="425">
        <f>'[34]Biểu 1c-I'!V25</f>
        <v>0</v>
      </c>
      <c r="DF25" s="425">
        <f>'[34]Biểu 1c-I'!Y25</f>
        <v>0</v>
      </c>
      <c r="DG25" s="425"/>
      <c r="DH25" s="425">
        <f>'[34]Biểu 1c-I'!AE25</f>
        <v>0</v>
      </c>
      <c r="DI25" s="425">
        <f>'[35]Biểu 1c-I'!G25</f>
        <v>5933452785</v>
      </c>
      <c r="DJ25" s="425">
        <f>'[35]Biểu 1c-I'!J25</f>
        <v>5275740614</v>
      </c>
      <c r="DK25" s="425">
        <f>'[35]Biểu 1c-I'!M25</f>
        <v>24266820894</v>
      </c>
      <c r="DL25" s="425"/>
      <c r="DM25" s="425">
        <f>'[35]Biểu 1c-I'!S25</f>
        <v>0</v>
      </c>
      <c r="DN25" s="425">
        <f>'[35]Biểu 1c-I'!V25</f>
        <v>0</v>
      </c>
      <c r="DO25" s="425">
        <f>'[35]Biểu 1c-I'!AE25</f>
        <v>0</v>
      </c>
      <c r="DP25" s="425">
        <f>'[35]Biểu 1c-I'!Y25</f>
        <v>0</v>
      </c>
      <c r="DQ25" s="425"/>
      <c r="DR25" s="425"/>
      <c r="DS25" s="425">
        <f>'[36]Biểu 1c-I'!G25</f>
        <v>1215000000</v>
      </c>
      <c r="DT25" s="425">
        <f>'[36]Biểu 1c-I'!J25</f>
        <v>5207600000</v>
      </c>
      <c r="DU25" s="425">
        <f>'[36]Biểu 1c-I'!M25</f>
        <v>10342492000</v>
      </c>
      <c r="DV25" s="425"/>
      <c r="DW25" s="425">
        <f>'[36]Biểu 1c-I'!S25</f>
        <v>0</v>
      </c>
      <c r="DX25" s="425">
        <f>'[36]Biểu 1c-I'!V25</f>
        <v>0</v>
      </c>
      <c r="DY25" s="425">
        <f>'[36]Biểu 1c-I'!Y25</f>
        <v>0</v>
      </c>
      <c r="DZ25" s="425"/>
      <c r="EA25" s="425"/>
      <c r="EB25" s="425">
        <f>'[37]Biểu 1c-I'!F25</f>
        <v>6769845000</v>
      </c>
      <c r="EC25" s="425">
        <f>'[37]Biểu 1c-I'!J25</f>
        <v>5572900000</v>
      </c>
      <c r="ED25" s="425">
        <f>'[37]Biểu 1c-I'!M25</f>
        <v>14436048000</v>
      </c>
      <c r="EE25" s="425"/>
      <c r="EF25" s="425">
        <f>'[37]Biểu 1c-I'!S25</f>
        <v>0</v>
      </c>
      <c r="EG25" s="425">
        <f>'[65]Biểu 1c-I'!V25</f>
        <v>0</v>
      </c>
      <c r="EH25" s="425">
        <f>'[37]Biểu 1c-I'!Y25</f>
        <v>0</v>
      </c>
      <c r="EI25" s="425"/>
      <c r="EJ25" s="425">
        <f>'[38]Biểu 1c-I'!G25</f>
        <v>27306000000</v>
      </c>
      <c r="EK25" s="425">
        <f>'[38]Biểu 1c-I'!J25</f>
        <v>0</v>
      </c>
      <c r="EL25" s="425">
        <f>'[38]Biểu 1c-I'!M25</f>
        <v>0</v>
      </c>
      <c r="EM25" s="425"/>
      <c r="EN25" s="425">
        <f>'[39]Biểu 1c-I'!F25</f>
        <v>3262000000</v>
      </c>
      <c r="EO25" s="425">
        <f>'[40]Biểu 1c-I'!M25</f>
        <v>2601500000</v>
      </c>
      <c r="EP25" s="492">
        <f>'[41]Biểu 1c-I'!M25</f>
        <v>2148000000</v>
      </c>
    </row>
    <row r="26" spans="1:146" s="360" customFormat="1" ht="20.25" customHeight="1">
      <c r="A26" s="358"/>
      <c r="B26" s="359" t="s">
        <v>1047</v>
      </c>
      <c r="C26" s="425">
        <f t="shared" si="12"/>
        <v>0</v>
      </c>
      <c r="D26" s="425">
        <f t="shared" si="0"/>
        <v>163888321220</v>
      </c>
      <c r="E26" s="425">
        <f>F26+T26+X26+Y26+Z26+AA26+AB26+AC26+AD26+AE26+BM26</f>
        <v>163888321220</v>
      </c>
      <c r="F26" s="425">
        <f t="shared" si="1"/>
        <v>161637779820</v>
      </c>
      <c r="G26" s="425">
        <f t="shared" si="2"/>
        <v>2397758900</v>
      </c>
      <c r="H26" s="425">
        <f t="shared" si="3"/>
        <v>18224000</v>
      </c>
      <c r="I26" s="425">
        <f t="shared" si="13"/>
        <v>2423088000</v>
      </c>
      <c r="J26" s="425">
        <f>AS26+AU26+AW26+BF26+BP26+BY26+CH26+CQ26+CZ26+DI26+DS26+EB26</f>
        <v>112801201120</v>
      </c>
      <c r="K26" s="425">
        <f t="shared" si="5"/>
        <v>34475804700</v>
      </c>
      <c r="L26" s="425">
        <f t="shared" si="6"/>
        <v>2434434700</v>
      </c>
      <c r="M26" s="425">
        <f t="shared" si="20"/>
        <v>855000000</v>
      </c>
      <c r="N26" s="425">
        <f t="shared" si="7"/>
        <v>1105566700</v>
      </c>
      <c r="O26" s="425">
        <f t="shared" si="24"/>
        <v>295064600</v>
      </c>
      <c r="P26" s="425">
        <f t="shared" si="8"/>
        <v>596111600</v>
      </c>
      <c r="Q26" s="425">
        <f>BB26+BK26+BU26+CD26+CM26+CV26+DE26+DN26+DX26+EG26</f>
        <v>259000000</v>
      </c>
      <c r="R26" s="425">
        <f t="shared" si="25"/>
        <v>17911000</v>
      </c>
      <c r="S26" s="425">
        <f t="shared" si="10"/>
        <v>3958614500</v>
      </c>
      <c r="T26" s="425">
        <f t="shared" si="26"/>
        <v>577676500</v>
      </c>
      <c r="U26" s="425">
        <f t="shared" si="17"/>
        <v>495717000</v>
      </c>
      <c r="V26" s="425">
        <f>'[22]Biểu 1c-I'!J26</f>
        <v>64959500</v>
      </c>
      <c r="W26" s="425">
        <f t="shared" si="27"/>
        <v>17000000</v>
      </c>
      <c r="X26" s="425">
        <f t="shared" si="28"/>
        <v>1652769100</v>
      </c>
      <c r="Y26" s="425">
        <f t="shared" si="29"/>
        <v>0</v>
      </c>
      <c r="Z26" s="425">
        <f>BE26+BN26+BX26+CG26+CO26+CY26+DR26+EM26+DZ26</f>
        <v>0</v>
      </c>
      <c r="AA26" s="425">
        <f t="shared" si="22"/>
        <v>0</v>
      </c>
      <c r="AB26" s="425">
        <f t="shared" si="30"/>
        <v>0</v>
      </c>
      <c r="AC26" s="425">
        <f t="shared" si="23"/>
        <v>0</v>
      </c>
      <c r="AD26" s="425"/>
      <c r="AE26" s="425"/>
      <c r="AF26" s="425">
        <f>'[22]Biểu 1c-I'!G26</f>
        <v>973702800</v>
      </c>
      <c r="AG26" s="425">
        <f>'[22]Biểu 1c-I'!J26</f>
        <v>64959500</v>
      </c>
      <c r="AH26" s="425"/>
      <c r="AI26" s="425"/>
      <c r="AJ26" s="425">
        <f>'[23]Biểu 1c-I'!G26</f>
        <v>44999400</v>
      </c>
      <c r="AK26" s="425">
        <f>'[23]Biểu 1c-I'!M26</f>
        <v>1652769100</v>
      </c>
      <c r="AL26" s="496"/>
      <c r="AM26" s="425">
        <f>'[24]Biểu 1c-I'!G26</f>
        <v>1379056700</v>
      </c>
      <c r="AN26" s="425"/>
      <c r="AO26" s="425">
        <f>'[24]Biểu 1c-I'!P26</f>
        <v>495717000</v>
      </c>
      <c r="AP26" s="425">
        <f>'[25]Biểu 1c-I'!M26</f>
        <v>18224000</v>
      </c>
      <c r="AQ26" s="425"/>
      <c r="AR26" s="425">
        <f>'[25]Biểu 1c-I'!S26</f>
        <v>2423088000</v>
      </c>
      <c r="AS26" s="425">
        <f>'[26]Biểu 1c-I'!F26</f>
        <v>47573988687</v>
      </c>
      <c r="AT26" s="425">
        <f>'[26]Biểu 1c-I'!S26</f>
        <v>50000000</v>
      </c>
      <c r="AU26" s="425">
        <f>'[27]Biểu 1c-I'!F26</f>
        <v>7680400</v>
      </c>
      <c r="AV26" s="425">
        <f>'[27]Biểu 1c-I'!S26</f>
        <v>50000000</v>
      </c>
      <c r="AW26" s="425">
        <f>'[28]Biểu 1c-I'!G26</f>
        <v>6112956007</v>
      </c>
      <c r="AX26" s="425">
        <f>'[28]Biểu 1c-I'!J26</f>
        <v>6161040100</v>
      </c>
      <c r="AY26" s="425">
        <f>'[28]Biểu 1c-I'!M26</f>
        <v>0</v>
      </c>
      <c r="AZ26" s="425"/>
      <c r="BA26" s="425">
        <f>'[28]Biểu 1c-I'!S26</f>
        <v>50000000</v>
      </c>
      <c r="BB26" s="425">
        <f>'[42]Biểu 1c-I'!V26</f>
        <v>0</v>
      </c>
      <c r="BC26" s="425">
        <f>'[28]Biểu 1c-I'!Y26</f>
        <v>533594300</v>
      </c>
      <c r="BD26" s="425"/>
      <c r="BE26" s="425"/>
      <c r="BF26" s="425">
        <f>'[29]Biểu 1c-I'!G26</f>
        <v>3127598024</v>
      </c>
      <c r="BG26" s="425">
        <f>'[29]Biểu 1c-I'!J26</f>
        <v>2032798500</v>
      </c>
      <c r="BH26" s="425">
        <f>'[29]Biểu 1c-I'!M26</f>
        <v>440331000</v>
      </c>
      <c r="BI26" s="425"/>
      <c r="BJ26" s="425">
        <f>'[29]Biểu 1c-I'!P26</f>
        <v>49500000</v>
      </c>
      <c r="BK26" s="425">
        <f>'[29]Biểu 1c-I'!S26</f>
        <v>74000000</v>
      </c>
      <c r="BL26" s="425">
        <f>'[29]Biểu 1c-I'!V26</f>
        <v>311400000</v>
      </c>
      <c r="BM26" s="425">
        <f>'[29]Biểu 1c-I'!Y26</f>
        <v>20095800</v>
      </c>
      <c r="BN26" s="425"/>
      <c r="BO26" s="425"/>
      <c r="BP26" s="425">
        <f>'[30]Biểu 1c-I'!G26</f>
        <v>12183470343</v>
      </c>
      <c r="BQ26" s="425">
        <f>'[30]Biểu 1c-I'!J26</f>
        <v>1987740300</v>
      </c>
      <c r="BR26" s="425">
        <f>'[30]Biểu 1c-I'!M26</f>
        <v>110732000</v>
      </c>
      <c r="BS26" s="425"/>
      <c r="BT26" s="425">
        <f>'[30]Biểu 1c-I'!S26</f>
        <v>50000000</v>
      </c>
      <c r="BU26" s="425">
        <f>'[30]Biểu 1c-I'!V26</f>
        <v>52000000</v>
      </c>
      <c r="BV26" s="425">
        <f>'[30]Biểu 1c-I'!Y26</f>
        <v>364195200</v>
      </c>
      <c r="BW26" s="425"/>
      <c r="BX26" s="425"/>
      <c r="BY26" s="425">
        <f>'[31]Biểu 1c-I'!G26</f>
        <v>9885851290</v>
      </c>
      <c r="BZ26" s="425">
        <f>'[31]Biểu 1c-I'!J26</f>
        <v>3053921200</v>
      </c>
      <c r="CA26" s="425">
        <f>'[31]Biểu 1c-I'!M26</f>
        <v>660116000</v>
      </c>
      <c r="CB26" s="425"/>
      <c r="CC26" s="425">
        <f>'[31]Biểu 1c-I'!S26</f>
        <v>50000000</v>
      </c>
      <c r="CD26" s="425">
        <f>'[31]Biểu 1c-I'!V26</f>
        <v>51000000</v>
      </c>
      <c r="CE26" s="425">
        <f>'[31]Biểu 1c-I'!Y26</f>
        <v>423600000</v>
      </c>
      <c r="CF26" s="425"/>
      <c r="CG26" s="425"/>
      <c r="CH26" s="425">
        <f>'[32]Biểu 1c-I'!G26</f>
        <v>3142990875</v>
      </c>
      <c r="CI26" s="425">
        <f>'[32]Biểu 1c-I'!J26</f>
        <v>3096156500</v>
      </c>
      <c r="CJ26" s="425">
        <f>'[32]Biểu 1c-I'!M26</f>
        <v>215556000</v>
      </c>
      <c r="CK26" s="425"/>
      <c r="CL26" s="425">
        <f>'[32]Biểu 1c-I'!S26</f>
        <v>50000000</v>
      </c>
      <c r="CM26" s="425">
        <f>'[32]Biểu 1c-I'!V26</f>
        <v>68000000</v>
      </c>
      <c r="CN26" s="425">
        <f>'[32]Biểu 1c-I'!Y26</f>
        <v>685700000</v>
      </c>
      <c r="CO26" s="425"/>
      <c r="CP26" s="425"/>
      <c r="CQ26" s="425">
        <f>'[33]Biểu 1c-I'!F26</f>
        <v>3309620251</v>
      </c>
      <c r="CR26" s="425">
        <f>'[33]Biểu 1c-I'!J26</f>
        <v>1955796000</v>
      </c>
      <c r="CS26" s="425">
        <f>'[33]Biểu 1c-I'!M26</f>
        <v>59495700</v>
      </c>
      <c r="CT26" s="425"/>
      <c r="CU26" s="425">
        <f>'[33]Biểu 1c-I'!S26</f>
        <v>50000000</v>
      </c>
      <c r="CV26" s="425"/>
      <c r="CW26" s="425">
        <f>'[33]Biểu 1c-I'!Y26</f>
        <v>336728600</v>
      </c>
      <c r="CX26" s="425"/>
      <c r="CY26" s="425"/>
      <c r="CZ26" s="425">
        <f>'[34]Biểu 1c-I'!G26</f>
        <v>11792959583</v>
      </c>
      <c r="DA26" s="425">
        <f>'[34]Biểu 1c-I'!J26</f>
        <v>2644822900</v>
      </c>
      <c r="DB26" s="425">
        <f>'[34]Biểu 1c-I'!M26</f>
        <v>246781000</v>
      </c>
      <c r="DC26" s="425"/>
      <c r="DD26" s="425">
        <f>'[34]Biểu 1c-I'!S26</f>
        <v>48351600</v>
      </c>
      <c r="DE26" s="425">
        <f>'[34]Biểu 1c-I'!V26</f>
        <v>0</v>
      </c>
      <c r="DF26" s="425">
        <f>'[34]Biểu 1c-I'!Y26</f>
        <v>273000000</v>
      </c>
      <c r="DG26" s="425"/>
      <c r="DH26" s="425">
        <f>'[34]Biểu 1c-I'!AE26</f>
        <v>17000000</v>
      </c>
      <c r="DI26" s="425">
        <f>'[35]Biểu 1c-I'!G26</f>
        <v>5088449373</v>
      </c>
      <c r="DJ26" s="425">
        <f>'[35]Biểu 1c-I'!J26</f>
        <v>2850416500</v>
      </c>
      <c r="DK26" s="425">
        <f>'[35]Biểu 1c-I'!M26</f>
        <v>60001000</v>
      </c>
      <c r="DL26" s="425"/>
      <c r="DM26" s="425">
        <f>'[35]Biểu 1c-I'!S26</f>
        <v>49750000</v>
      </c>
      <c r="DN26" s="425">
        <f>'[35]Biểu 1c-I'!V26</f>
        <v>14000000</v>
      </c>
      <c r="DO26" s="425">
        <f>'[35]Biểu 1c-I'!AE26</f>
        <v>17911000</v>
      </c>
      <c r="DP26" s="425">
        <f>'[35]Biểu 1c-I'!Y26</f>
        <v>422400000</v>
      </c>
      <c r="DQ26" s="425"/>
      <c r="DR26" s="425"/>
      <c r="DS26" s="425">
        <f>'[36]Biểu 1c-I'!G26</f>
        <v>8642505570</v>
      </c>
      <c r="DT26" s="425">
        <f>'[36]Biểu 1c-I'!J26</f>
        <v>2225559400</v>
      </c>
      <c r="DU26" s="425">
        <f>'[36]Biểu 1c-I'!M26</f>
        <v>291826000</v>
      </c>
      <c r="DV26" s="425"/>
      <c r="DW26" s="425">
        <f>'[36]Biểu 1c-I'!S26</f>
        <v>50000000</v>
      </c>
      <c r="DX26" s="425">
        <f>'[36]Biểu 1c-I'!V26</f>
        <v>0</v>
      </c>
      <c r="DY26" s="425">
        <f>'[36]Biểu 1c-I'!Y26</f>
        <v>244600000</v>
      </c>
      <c r="DZ26" s="425"/>
      <c r="EA26" s="425"/>
      <c r="EB26" s="425">
        <f>'[37]Biểu 1c-I'!F26</f>
        <v>1933130717</v>
      </c>
      <c r="EC26" s="425">
        <f>'[37]Biểu 1c-I'!J26</f>
        <v>3951085950</v>
      </c>
      <c r="ED26" s="425">
        <f>'[37]Biểu 1c-I'!M26</f>
        <v>349596000</v>
      </c>
      <c r="EE26" s="425"/>
      <c r="EF26" s="425">
        <f>'[37]Biểu 1c-I'!S26</f>
        <v>48510000</v>
      </c>
      <c r="EG26" s="425">
        <f>'[65]Biểu 1c-I'!V26</f>
        <v>0</v>
      </c>
      <c r="EH26" s="425">
        <f>'[37]Biểu 1c-I'!Y26</f>
        <v>363396400</v>
      </c>
      <c r="EI26" s="425"/>
      <c r="EJ26" s="425">
        <f>'[38]Biểu 1c-I'!G26</f>
        <v>4516467350</v>
      </c>
      <c r="EK26" s="425">
        <f>'[38]Biểu 1c-I'!J26</f>
        <v>1105566700</v>
      </c>
      <c r="EL26" s="425">
        <f>'[38]Biểu 1c-I'!M26</f>
        <v>295064600</v>
      </c>
      <c r="EM26" s="425"/>
      <c r="EN26" s="425">
        <f>'[39]Biểu 1c-I'!F26</f>
        <v>810000000</v>
      </c>
      <c r="EO26" s="425">
        <f>'[40]Biểu 1c-I'!M26</f>
        <v>45000000</v>
      </c>
      <c r="EP26" s="492">
        <f>'[41]Biểu 1c-I'!M26</f>
        <v>0</v>
      </c>
    </row>
    <row r="27" spans="1:146" s="352" customFormat="1" ht="20.25" customHeight="1">
      <c r="A27" s="478">
        <v>5</v>
      </c>
      <c r="B27" s="479" t="s">
        <v>1053</v>
      </c>
      <c r="C27" s="430">
        <f t="shared" si="12"/>
        <v>0</v>
      </c>
      <c r="D27" s="424">
        <f t="shared" si="0"/>
        <v>489919301535</v>
      </c>
      <c r="E27" s="424">
        <f>F27+T27+X27+Y27+Z27+AA27+AB27+AC27+AD27+AE27+BM27</f>
        <v>489919301535</v>
      </c>
      <c r="F27" s="424">
        <f t="shared" si="1"/>
        <v>487668760135</v>
      </c>
      <c r="G27" s="430">
        <f t="shared" si="2"/>
        <v>13171758900</v>
      </c>
      <c r="H27" s="430">
        <f t="shared" si="3"/>
        <v>18224000</v>
      </c>
      <c r="I27" s="430">
        <f t="shared" si="13"/>
        <v>7496088000</v>
      </c>
      <c r="J27" s="430">
        <f t="shared" si="4"/>
        <v>159808028905</v>
      </c>
      <c r="K27" s="424">
        <f>AX27+BG27+BQ27+BZ27+CI27+CR27+DA27+DJ27+DT27+EC27+EJ27</f>
        <v>118896232514</v>
      </c>
      <c r="L27" s="424">
        <f t="shared" si="6"/>
        <v>173179659416</v>
      </c>
      <c r="M27" s="424">
        <f t="shared" si="20"/>
        <v>8866500000</v>
      </c>
      <c r="N27" s="424">
        <f t="shared" si="7"/>
        <v>1105566700</v>
      </c>
      <c r="O27" s="424">
        <f t="shared" si="24"/>
        <v>295064600</v>
      </c>
      <c r="P27" s="424">
        <f t="shared" si="8"/>
        <v>596111600</v>
      </c>
      <c r="Q27" s="424">
        <f t="shared" si="9"/>
        <v>259000000</v>
      </c>
      <c r="R27" s="424">
        <f t="shared" si="25"/>
        <v>17911000</v>
      </c>
      <c r="S27" s="424">
        <f>BC27+BL27+BV27+CE27+CN27+CW27+DF27+DP27+DY27+EH27</f>
        <v>3958614500</v>
      </c>
      <c r="T27" s="424">
        <f t="shared" si="26"/>
        <v>577676500</v>
      </c>
      <c r="U27" s="430">
        <f t="shared" si="17"/>
        <v>495717000</v>
      </c>
      <c r="V27" s="424">
        <f>'[22]Biểu 1c-I'!J27</f>
        <v>64959500</v>
      </c>
      <c r="W27" s="424">
        <f t="shared" si="27"/>
        <v>17000000</v>
      </c>
      <c r="X27" s="424">
        <f t="shared" si="28"/>
        <v>1652769100</v>
      </c>
      <c r="Y27" s="424">
        <f t="shared" si="29"/>
        <v>0</v>
      </c>
      <c r="Z27" s="424">
        <f>BE27+BN27+BX27+CG27+CO27+CY27+DR27+EM27+DZ27</f>
        <v>0</v>
      </c>
      <c r="AA27" s="424">
        <f>AL27+BD27+BO27+BW27+CF27+CP27+CX27+DG27+DQ27+EA27+EI27</f>
        <v>0</v>
      </c>
      <c r="AB27" s="424">
        <f t="shared" si="30"/>
        <v>0</v>
      </c>
      <c r="AC27" s="424">
        <f t="shared" si="23"/>
        <v>0</v>
      </c>
      <c r="AD27" s="430"/>
      <c r="AE27" s="430"/>
      <c r="AF27" s="424">
        <f>'[22]Biểu 1c-I'!G27</f>
        <v>7439702800</v>
      </c>
      <c r="AG27" s="424">
        <f>'[22]Biểu 1c-I'!J27</f>
        <v>64959500</v>
      </c>
      <c r="AH27" s="424"/>
      <c r="AI27" s="424"/>
      <c r="AJ27" s="424">
        <f>'[23]Biểu 1c-I'!G27</f>
        <v>2225999400</v>
      </c>
      <c r="AK27" s="424">
        <f>'[23]Biểu 1c-I'!M27</f>
        <v>1652769100</v>
      </c>
      <c r="AL27" s="357"/>
      <c r="AM27" s="430">
        <f>'[24]Biểu 1c-I'!G27</f>
        <v>3506056700</v>
      </c>
      <c r="AN27" s="424"/>
      <c r="AO27" s="424">
        <f>'[24]Biểu 1c-I'!P27</f>
        <v>495717000</v>
      </c>
      <c r="AP27" s="424">
        <f>'[25]Biểu 1c-I'!M27</f>
        <v>18224000</v>
      </c>
      <c r="AQ27" s="424"/>
      <c r="AR27" s="424">
        <f>'[25]Biểu 1c-I'!S27</f>
        <v>7496088000</v>
      </c>
      <c r="AS27" s="424">
        <f>'[26]Biểu 1c-I'!F27</f>
        <v>47573988687</v>
      </c>
      <c r="AT27" s="424">
        <f>'[26]Biểu 1c-I'!S27</f>
        <v>50000000</v>
      </c>
      <c r="AU27" s="424">
        <f>'[27]Biểu 1c-I'!F27</f>
        <v>3795651400</v>
      </c>
      <c r="AV27" s="424">
        <f>'[27]Biểu 1c-I'!S27</f>
        <v>50000000</v>
      </c>
      <c r="AW27" s="424">
        <f>'[28]Biểu 1c-I'!G27</f>
        <v>17229541007</v>
      </c>
      <c r="AX27" s="424">
        <f>'[28]Biểu 1c-I'!J27</f>
        <v>16233440100</v>
      </c>
      <c r="AY27" s="424">
        <f>'[28]Biểu 1c-I'!M27</f>
        <v>18398540000</v>
      </c>
      <c r="AZ27" s="424"/>
      <c r="BA27" s="424">
        <f>'[28]Biểu 1c-I'!S27</f>
        <v>50000000</v>
      </c>
      <c r="BB27" s="424">
        <f>'[42]Biểu 1c-I'!V27</f>
        <v>0</v>
      </c>
      <c r="BC27" s="424">
        <f>'[28]Biểu 1c-I'!Y27</f>
        <v>533594300</v>
      </c>
      <c r="BD27" s="424"/>
      <c r="BE27" s="424"/>
      <c r="BF27" s="424">
        <f>'[29]Biểu 1c-I'!G27</f>
        <v>4882598024</v>
      </c>
      <c r="BG27" s="424">
        <f>'[29]Biểu 1c-I'!J27</f>
        <v>6699798500</v>
      </c>
      <c r="BH27" s="424">
        <f>'[29]Biểu 1c-I'!M27</f>
        <v>16619265234</v>
      </c>
      <c r="BI27" s="424"/>
      <c r="BJ27" s="424">
        <f>'[29]Biểu 1c-I'!P27</f>
        <v>49500000</v>
      </c>
      <c r="BK27" s="424">
        <f>'[29]Biểu 1c-I'!S27</f>
        <v>74000000</v>
      </c>
      <c r="BL27" s="424">
        <f>'[29]Biểu 1c-I'!V27</f>
        <v>311400000</v>
      </c>
      <c r="BM27" s="424">
        <f>'[29]Biểu 1c-I'!Y27</f>
        <v>20095800</v>
      </c>
      <c r="BN27" s="424"/>
      <c r="BO27" s="424"/>
      <c r="BP27" s="424">
        <f>'[30]Biểu 1c-I'!G27</f>
        <v>13798857743</v>
      </c>
      <c r="BQ27" s="424">
        <f>'[30]Biểu 1c-I'!J27</f>
        <v>7175627500</v>
      </c>
      <c r="BR27" s="424">
        <f>'[30]Biểu 1c-I'!M27</f>
        <v>17027153351</v>
      </c>
      <c r="BS27" s="424"/>
      <c r="BT27" s="424">
        <f>'[30]Biểu 1c-I'!S27</f>
        <v>50000000</v>
      </c>
      <c r="BU27" s="424">
        <f>'[30]Biểu 1c-I'!V27</f>
        <v>52000000</v>
      </c>
      <c r="BV27" s="424">
        <f>'[30]Biểu 1c-I'!Y27</f>
        <v>364195200</v>
      </c>
      <c r="BW27" s="424"/>
      <c r="BX27" s="424"/>
      <c r="BY27" s="424">
        <f>'[31]Biểu 1c-I'!G27</f>
        <v>13527606290</v>
      </c>
      <c r="BZ27" s="424">
        <f>'[31]Biểu 1c-I'!J27</f>
        <v>8186321200</v>
      </c>
      <c r="CA27" s="424">
        <f>'[31]Biểu 1c-I'!M27</f>
        <v>20219108237</v>
      </c>
      <c r="CB27" s="424"/>
      <c r="CC27" s="424">
        <f>'[31]Biểu 1c-I'!S27</f>
        <v>50000000</v>
      </c>
      <c r="CD27" s="424">
        <f>'[31]Biểu 1c-I'!V27</f>
        <v>51000000</v>
      </c>
      <c r="CE27" s="424">
        <f>'[31]Biểu 1c-I'!Y27</f>
        <v>423600000</v>
      </c>
      <c r="CF27" s="424"/>
      <c r="CG27" s="424"/>
      <c r="CH27" s="424">
        <f>'[32]Biểu 1c-I'!G27</f>
        <v>6315490875</v>
      </c>
      <c r="CI27" s="424">
        <f>'[32]Biểu 1c-I'!J27</f>
        <v>8984856500</v>
      </c>
      <c r="CJ27" s="424">
        <f>'[32]Biểu 1c-I'!M27</f>
        <v>27146456000</v>
      </c>
      <c r="CK27" s="424"/>
      <c r="CL27" s="424">
        <f>'[32]Biểu 1c-I'!S27</f>
        <v>50000000</v>
      </c>
      <c r="CM27" s="424">
        <f>'[32]Biểu 1c-I'!V27</f>
        <v>68000000</v>
      </c>
      <c r="CN27" s="424">
        <f>'[32]Biểu 1c-I'!Y27</f>
        <v>685700000</v>
      </c>
      <c r="CO27" s="424"/>
      <c r="CP27" s="424"/>
      <c r="CQ27" s="424">
        <f>'[33]Biểu 1c-I'!F27</f>
        <v>9418951851</v>
      </c>
      <c r="CR27" s="424">
        <f>'[33]Biểu 1c-I'!J27</f>
        <v>7158796000</v>
      </c>
      <c r="CS27" s="424">
        <f>'[33]Biểu 1c-I'!M27</f>
        <v>13403055700</v>
      </c>
      <c r="CT27" s="424"/>
      <c r="CU27" s="424">
        <f>'[33]Biểu 1c-I'!S27</f>
        <v>50000000</v>
      </c>
      <c r="CV27" s="424"/>
      <c r="CW27" s="424">
        <f>'[33]Biểu 1c-I'!Y27</f>
        <v>336728600</v>
      </c>
      <c r="CX27" s="424"/>
      <c r="CY27" s="424"/>
      <c r="CZ27" s="424">
        <f>'[34]Biểu 1c-I'!G27</f>
        <v>13682959583</v>
      </c>
      <c r="DA27" s="424">
        <f>'[34]Biểu 1c-I'!J27</f>
        <v>7551622900</v>
      </c>
      <c r="DB27" s="424">
        <f>'[34]Biểu 1c-I'!M27</f>
        <v>10619297000</v>
      </c>
      <c r="DC27" s="424"/>
      <c r="DD27" s="424">
        <f>'[34]Biểu 1c-I'!S27</f>
        <v>48351600</v>
      </c>
      <c r="DE27" s="424">
        <f>'[34]Biểu 1c-I'!V27</f>
        <v>0</v>
      </c>
      <c r="DF27" s="424">
        <f>'[34]Biểu 1c-I'!Y27</f>
        <v>273000000</v>
      </c>
      <c r="DG27" s="424"/>
      <c r="DH27" s="424">
        <f>'[34]Biểu 1c-I'!AE27</f>
        <v>17000000</v>
      </c>
      <c r="DI27" s="424">
        <f>'[35]Biểu 1c-I'!G27</f>
        <v>11021902158</v>
      </c>
      <c r="DJ27" s="424">
        <f>'[35]Biểu 1c-I'!J27</f>
        <v>8126157114</v>
      </c>
      <c r="DK27" s="424">
        <f>'[35]Biểu 1c-I'!M27</f>
        <v>24326821894</v>
      </c>
      <c r="DL27" s="424"/>
      <c r="DM27" s="424">
        <f>'[35]Biểu 1c-I'!S27</f>
        <v>49750000</v>
      </c>
      <c r="DN27" s="424">
        <f>'[35]Biểu 1c-I'!V27</f>
        <v>14000000</v>
      </c>
      <c r="DO27" s="424">
        <f>'[35]Biểu 1c-I'!AE27</f>
        <v>17911000</v>
      </c>
      <c r="DP27" s="424">
        <f>'[35]Biểu 1c-I'!Y27</f>
        <v>422400000</v>
      </c>
      <c r="DQ27" s="424"/>
      <c r="DR27" s="424"/>
      <c r="DS27" s="424">
        <f>'[36]Biểu 1c-I'!G27</f>
        <v>9857505570</v>
      </c>
      <c r="DT27" s="424">
        <f>'[36]Biểu 1c-I'!J27</f>
        <v>7433159400</v>
      </c>
      <c r="DU27" s="424">
        <f>'[36]Biểu 1c-I'!M27</f>
        <v>10634318000</v>
      </c>
      <c r="DV27" s="424"/>
      <c r="DW27" s="424">
        <f>'[36]Biểu 1c-I'!S27</f>
        <v>50000000</v>
      </c>
      <c r="DX27" s="424">
        <f>'[36]Biểu 1c-I'!V27</f>
        <v>0</v>
      </c>
      <c r="DY27" s="424">
        <f>'[36]Biểu 1c-I'!Y27</f>
        <v>244600000</v>
      </c>
      <c r="DZ27" s="424"/>
      <c r="EA27" s="424"/>
      <c r="EB27" s="424">
        <f>'[37]Biểu 1c-I'!F27</f>
        <v>8702975717</v>
      </c>
      <c r="EC27" s="424">
        <f>'[37]Biểu 1c-I'!J27</f>
        <v>9523985950</v>
      </c>
      <c r="ED27" s="424">
        <f>'[37]Biểu 1c-I'!M27</f>
        <v>14785644000</v>
      </c>
      <c r="EE27" s="424"/>
      <c r="EF27" s="424">
        <f>'[37]Biểu 1c-I'!S27</f>
        <v>48510000</v>
      </c>
      <c r="EG27" s="424">
        <f>'[65]Biểu 1c-I'!V27</f>
        <v>0</v>
      </c>
      <c r="EH27" s="424">
        <f>'[37]Biểu 1c-I'!Y27</f>
        <v>363396400</v>
      </c>
      <c r="EI27" s="424"/>
      <c r="EJ27" s="424">
        <f>'[38]Biểu 1c-I'!G27</f>
        <v>31822467350</v>
      </c>
      <c r="EK27" s="424">
        <f>'[38]Biểu 1c-I'!J27</f>
        <v>1105566700</v>
      </c>
      <c r="EL27" s="424">
        <f>'[38]Biểu 1c-I'!M27</f>
        <v>295064600</v>
      </c>
      <c r="EM27" s="424"/>
      <c r="EN27" s="424">
        <f>'[39]Biểu 1c-I'!F27</f>
        <v>4072000000</v>
      </c>
      <c r="EO27" s="424">
        <f>'[40]Biểu 1c-I'!M27</f>
        <v>2646500000</v>
      </c>
      <c r="EP27" s="489">
        <f>'[41]Biểu 1c-I'!M27</f>
        <v>2148000000</v>
      </c>
    </row>
    <row r="28" spans="1:146" s="360" customFormat="1" ht="20.25" customHeight="1">
      <c r="A28" s="358"/>
      <c r="B28" s="359" t="s">
        <v>1046</v>
      </c>
      <c r="C28" s="425">
        <f t="shared" si="12"/>
        <v>0</v>
      </c>
      <c r="D28" s="425">
        <f t="shared" si="0"/>
        <v>326030980315</v>
      </c>
      <c r="E28" s="425">
        <f t="shared" si="19"/>
        <v>326030980315</v>
      </c>
      <c r="F28" s="425">
        <f t="shared" si="1"/>
        <v>326030980315</v>
      </c>
      <c r="G28" s="425">
        <f t="shared" si="2"/>
        <v>10774000000</v>
      </c>
      <c r="H28" s="425">
        <f t="shared" si="3"/>
        <v>0</v>
      </c>
      <c r="I28" s="425">
        <f t="shared" si="13"/>
        <v>5073000000</v>
      </c>
      <c r="J28" s="425">
        <f t="shared" si="4"/>
        <v>47006827785</v>
      </c>
      <c r="K28" s="425">
        <f t="shared" si="5"/>
        <v>84420427814</v>
      </c>
      <c r="L28" s="425">
        <f t="shared" si="6"/>
        <v>170745224716</v>
      </c>
      <c r="M28" s="425">
        <f t="shared" si="20"/>
        <v>8011500000</v>
      </c>
      <c r="N28" s="425">
        <f t="shared" si="7"/>
        <v>0</v>
      </c>
      <c r="O28" s="425">
        <f t="shared" si="24"/>
        <v>0</v>
      </c>
      <c r="P28" s="425">
        <f t="shared" si="8"/>
        <v>0</v>
      </c>
      <c r="Q28" s="425">
        <f t="shared" si="9"/>
        <v>0</v>
      </c>
      <c r="R28" s="425">
        <f t="shared" si="25"/>
        <v>0</v>
      </c>
      <c r="S28" s="425">
        <f t="shared" si="10"/>
        <v>0</v>
      </c>
      <c r="T28" s="425">
        <f t="shared" si="26"/>
        <v>0</v>
      </c>
      <c r="U28" s="425">
        <f t="shared" si="17"/>
        <v>0</v>
      </c>
      <c r="V28" s="425">
        <f>'[22]Biểu 1c-I'!J28</f>
        <v>0</v>
      </c>
      <c r="W28" s="425">
        <f t="shared" si="27"/>
        <v>0</v>
      </c>
      <c r="X28" s="425">
        <f t="shared" si="28"/>
        <v>0</v>
      </c>
      <c r="Y28" s="425">
        <f t="shared" si="29"/>
        <v>0</v>
      </c>
      <c r="Z28" s="425">
        <f t="shared" si="21"/>
        <v>0</v>
      </c>
      <c r="AA28" s="425">
        <f t="shared" si="22"/>
        <v>0</v>
      </c>
      <c r="AB28" s="425">
        <f t="shared" si="30"/>
        <v>0</v>
      </c>
      <c r="AC28" s="425">
        <f t="shared" si="23"/>
        <v>0</v>
      </c>
      <c r="AD28" s="425"/>
      <c r="AE28" s="425"/>
      <c r="AF28" s="425">
        <f>'[22]Biểu 1c-I'!G28</f>
        <v>6466000000</v>
      </c>
      <c r="AG28" s="425">
        <f>'[22]Biểu 1c-I'!J28</f>
        <v>0</v>
      </c>
      <c r="AH28" s="425"/>
      <c r="AI28" s="425"/>
      <c r="AJ28" s="425">
        <f>'[23]Biểu 1c-I'!G28</f>
        <v>2181000000</v>
      </c>
      <c r="AK28" s="425">
        <f>'[23]Biểu 1c-I'!M28</f>
        <v>0</v>
      </c>
      <c r="AL28" s="496"/>
      <c r="AM28" s="425">
        <f>'[24]Biểu 1c-I'!G28</f>
        <v>2127000000</v>
      </c>
      <c r="AN28" s="425"/>
      <c r="AO28" s="425">
        <f>'[24]Biểu 1c-I'!P28</f>
        <v>0</v>
      </c>
      <c r="AP28" s="425">
        <f>'[25]Biểu 1c-I'!M28</f>
        <v>0</v>
      </c>
      <c r="AQ28" s="425"/>
      <c r="AR28" s="425">
        <f>'[25]Biểu 1c-I'!S28</f>
        <v>5073000000</v>
      </c>
      <c r="AS28" s="425">
        <f>'[26]Biểu 1c-I'!F28</f>
        <v>0</v>
      </c>
      <c r="AT28" s="425">
        <f>'[26]Biểu 1c-I'!S28</f>
        <v>0</v>
      </c>
      <c r="AU28" s="425">
        <f>'[27]Biểu 1c-I'!F28</f>
        <v>3787971000</v>
      </c>
      <c r="AV28" s="425">
        <f>'[27]Biểu 1c-I'!S28</f>
        <v>0</v>
      </c>
      <c r="AW28" s="425">
        <f>'[28]Biểu 1c-I'!G28</f>
        <v>11116585000</v>
      </c>
      <c r="AX28" s="425">
        <f>'[28]Biểu 1c-I'!J28</f>
        <v>10072400000</v>
      </c>
      <c r="AY28" s="425">
        <f>'[28]Biểu 1c-I'!M28</f>
        <v>18398540000</v>
      </c>
      <c r="AZ28" s="425"/>
      <c r="BA28" s="425">
        <f>'[28]Biểu 1c-I'!S28</f>
        <v>0</v>
      </c>
      <c r="BB28" s="425">
        <f>'[42]Biểu 1c-I'!V28</f>
        <v>0</v>
      </c>
      <c r="BC28" s="425">
        <f>'[28]Biểu 1c-I'!Y28</f>
        <v>0</v>
      </c>
      <c r="BD28" s="425"/>
      <c r="BE28" s="425"/>
      <c r="BF28" s="425">
        <f>'[29]Biểu 1c-I'!G28</f>
        <v>1755000000</v>
      </c>
      <c r="BG28" s="425">
        <f>'[29]Biểu 1c-I'!J28</f>
        <v>4667000000</v>
      </c>
      <c r="BH28" s="425">
        <f>'[29]Biểu 1c-I'!M28</f>
        <v>16178934234</v>
      </c>
      <c r="BI28" s="425"/>
      <c r="BJ28" s="425">
        <f>'[29]Biểu 1c-I'!P28</f>
        <v>0</v>
      </c>
      <c r="BK28" s="425">
        <f>'[29]Biểu 1c-I'!S28</f>
        <v>0</v>
      </c>
      <c r="BL28" s="425">
        <f>'[29]Biểu 1c-I'!V28</f>
        <v>0</v>
      </c>
      <c r="BM28" s="425">
        <f>'[29]Biểu 1c-I'!Y28</f>
        <v>0</v>
      </c>
      <c r="BN28" s="425"/>
      <c r="BO28" s="425"/>
      <c r="BP28" s="425">
        <f>'[30]Biểu 1c-I'!G28</f>
        <v>1615387400</v>
      </c>
      <c r="BQ28" s="425">
        <f>'[30]Biểu 1c-I'!J28</f>
        <v>5187887200</v>
      </c>
      <c r="BR28" s="425">
        <f>'[30]Biểu 1c-I'!M28</f>
        <v>16916421351</v>
      </c>
      <c r="BS28" s="425"/>
      <c r="BT28" s="425">
        <f>'[30]Biểu 1c-I'!S28</f>
        <v>0</v>
      </c>
      <c r="BU28" s="425">
        <f>'[30]Biểu 1c-I'!V28</f>
        <v>0</v>
      </c>
      <c r="BV28" s="425">
        <f>'[30]Biểu 1c-I'!Y28</f>
        <v>0</v>
      </c>
      <c r="BW28" s="425"/>
      <c r="BX28" s="425"/>
      <c r="BY28" s="425">
        <f>'[31]Biểu 1c-I'!G28</f>
        <v>3641755000</v>
      </c>
      <c r="BZ28" s="425">
        <f>'[31]Biểu 1c-I'!J28</f>
        <v>5132400000</v>
      </c>
      <c r="CA28" s="425">
        <f>'[31]Biểu 1c-I'!M28</f>
        <v>19558992237</v>
      </c>
      <c r="CB28" s="425"/>
      <c r="CC28" s="425">
        <f>'[31]Biểu 1c-I'!S28</f>
        <v>0</v>
      </c>
      <c r="CD28" s="425">
        <f>'[31]Biểu 1c-I'!V28</f>
        <v>0</v>
      </c>
      <c r="CE28" s="425">
        <f>'[31]Biểu 1c-I'!Y28</f>
        <v>0</v>
      </c>
      <c r="CF28" s="425"/>
      <c r="CG28" s="425"/>
      <c r="CH28" s="425">
        <f>'[32]Biểu 1c-I'!G28</f>
        <v>3172500000</v>
      </c>
      <c r="CI28" s="425">
        <f>'[32]Biểu 1c-I'!J28</f>
        <v>5888700000</v>
      </c>
      <c r="CJ28" s="425">
        <f>'[32]Biểu 1c-I'!M28</f>
        <v>26930900000</v>
      </c>
      <c r="CK28" s="425"/>
      <c r="CL28" s="425">
        <f>'[32]Biểu 1c-I'!S28</f>
        <v>0</v>
      </c>
      <c r="CM28" s="425">
        <f>'[32]Biểu 1c-I'!V28</f>
        <v>0</v>
      </c>
      <c r="CN28" s="425">
        <f>'[32]Biểu 1c-I'!Y28</f>
        <v>0</v>
      </c>
      <c r="CO28" s="425"/>
      <c r="CP28" s="425"/>
      <c r="CQ28" s="425">
        <f>'[33]Biểu 1c-I'!F28</f>
        <v>6109331600</v>
      </c>
      <c r="CR28" s="425">
        <f>'[33]Biểu 1c-I'!J28</f>
        <v>5203000000</v>
      </c>
      <c r="CS28" s="425">
        <f>'[33]Biểu 1c-I'!M28</f>
        <v>13343560000</v>
      </c>
      <c r="CT28" s="425"/>
      <c r="CU28" s="425">
        <f>'[33]Biểu 1c-I'!S28</f>
        <v>0</v>
      </c>
      <c r="CV28" s="425"/>
      <c r="CW28" s="425">
        <f>'[33]Biểu 1c-I'!Y28</f>
        <v>0</v>
      </c>
      <c r="CX28" s="425"/>
      <c r="CY28" s="425"/>
      <c r="CZ28" s="425">
        <f>'[34]Biểu 1c-I'!G28</f>
        <v>1890000000</v>
      </c>
      <c r="DA28" s="425">
        <f>'[34]Biểu 1c-I'!J28</f>
        <v>4906800000</v>
      </c>
      <c r="DB28" s="425">
        <f>'[34]Biểu 1c-I'!M28</f>
        <v>10372516000</v>
      </c>
      <c r="DC28" s="425"/>
      <c r="DD28" s="425">
        <f>'[34]Biểu 1c-I'!S28</f>
        <v>0</v>
      </c>
      <c r="DE28" s="425">
        <f>'[34]Biểu 1c-I'!V28</f>
        <v>0</v>
      </c>
      <c r="DF28" s="425">
        <f>'[34]Biểu 1c-I'!Y28</f>
        <v>0</v>
      </c>
      <c r="DG28" s="425"/>
      <c r="DH28" s="425">
        <f>'[34]Biểu 1c-I'!AE28</f>
        <v>0</v>
      </c>
      <c r="DI28" s="425">
        <f>'[35]Biểu 1c-I'!G28</f>
        <v>5933452785</v>
      </c>
      <c r="DJ28" s="425">
        <f>'[35]Biểu 1c-I'!J28</f>
        <v>5275740614</v>
      </c>
      <c r="DK28" s="425">
        <f>'[35]Biểu 1c-I'!M28</f>
        <v>24266820894</v>
      </c>
      <c r="DL28" s="425"/>
      <c r="DM28" s="425">
        <f>'[35]Biểu 1c-I'!S28</f>
        <v>0</v>
      </c>
      <c r="DN28" s="425">
        <f>'[35]Biểu 1c-I'!V28</f>
        <v>0</v>
      </c>
      <c r="DO28" s="425">
        <f>'[35]Biểu 1c-I'!AE28</f>
        <v>0</v>
      </c>
      <c r="DP28" s="425">
        <f>'[35]Biểu 1c-I'!Y28</f>
        <v>0</v>
      </c>
      <c r="DQ28" s="425"/>
      <c r="DR28" s="425"/>
      <c r="DS28" s="425">
        <f>'[36]Biểu 1c-I'!G28</f>
        <v>1215000000</v>
      </c>
      <c r="DT28" s="425">
        <f>'[36]Biểu 1c-I'!J28</f>
        <v>5207600000</v>
      </c>
      <c r="DU28" s="425">
        <f>'[36]Biểu 1c-I'!M28</f>
        <v>10342492000</v>
      </c>
      <c r="DV28" s="425"/>
      <c r="DW28" s="425">
        <f>'[36]Biểu 1c-I'!S28</f>
        <v>0</v>
      </c>
      <c r="DX28" s="425">
        <f>'[36]Biểu 1c-I'!V28</f>
        <v>0</v>
      </c>
      <c r="DY28" s="425">
        <f>'[36]Biểu 1c-I'!Y28</f>
        <v>0</v>
      </c>
      <c r="DZ28" s="425"/>
      <c r="EA28" s="425"/>
      <c r="EB28" s="425">
        <f>'[37]Biểu 1c-I'!F28</f>
        <v>6769845000</v>
      </c>
      <c r="EC28" s="425">
        <f>'[37]Biểu 1c-I'!J28</f>
        <v>5572900000</v>
      </c>
      <c r="ED28" s="425">
        <f>'[37]Biểu 1c-I'!M28</f>
        <v>14436048000</v>
      </c>
      <c r="EE28" s="425"/>
      <c r="EF28" s="425">
        <f>'[37]Biểu 1c-I'!S28</f>
        <v>0</v>
      </c>
      <c r="EG28" s="425">
        <f>'[65]Biểu 1c-I'!V28</f>
        <v>0</v>
      </c>
      <c r="EH28" s="425">
        <f>'[37]Biểu 1c-I'!Y28</f>
        <v>0</v>
      </c>
      <c r="EI28" s="425"/>
      <c r="EJ28" s="425">
        <f>'[38]Biểu 1c-I'!G28</f>
        <v>27306000000</v>
      </c>
      <c r="EK28" s="425">
        <f>'[38]Biểu 1c-I'!J28</f>
        <v>0</v>
      </c>
      <c r="EL28" s="425">
        <f>'[38]Biểu 1c-I'!M28</f>
        <v>0</v>
      </c>
      <c r="EM28" s="425"/>
      <c r="EN28" s="425">
        <f>'[39]Biểu 1c-I'!F28</f>
        <v>3262000000</v>
      </c>
      <c r="EO28" s="425">
        <f>'[40]Biểu 1c-I'!M28</f>
        <v>2601500000</v>
      </c>
      <c r="EP28" s="492">
        <f>'[41]Biểu 1c-I'!M28</f>
        <v>2148000000</v>
      </c>
    </row>
    <row r="29" spans="1:146" s="360" customFormat="1" ht="20.25" customHeight="1">
      <c r="A29" s="358"/>
      <c r="B29" s="359" t="s">
        <v>1047</v>
      </c>
      <c r="C29" s="425">
        <f t="shared" si="12"/>
        <v>0</v>
      </c>
      <c r="D29" s="425">
        <f t="shared" si="0"/>
        <v>163888321220</v>
      </c>
      <c r="E29" s="425">
        <f>F29+T29+X29+Y29+Z29+AA29+AB29+AC29+AD29+AE29+BM29</f>
        <v>163888321220</v>
      </c>
      <c r="F29" s="425">
        <f t="shared" si="1"/>
        <v>161637779820</v>
      </c>
      <c r="G29" s="425">
        <f t="shared" si="2"/>
        <v>2397758900</v>
      </c>
      <c r="H29" s="425">
        <f t="shared" si="3"/>
        <v>18224000</v>
      </c>
      <c r="I29" s="425">
        <f t="shared" si="13"/>
        <v>2423088000</v>
      </c>
      <c r="J29" s="425">
        <f t="shared" si="4"/>
        <v>112801201120</v>
      </c>
      <c r="K29" s="425">
        <f t="shared" si="5"/>
        <v>34475804700</v>
      </c>
      <c r="L29" s="425">
        <f t="shared" si="6"/>
        <v>2434434700</v>
      </c>
      <c r="M29" s="425">
        <f t="shared" si="20"/>
        <v>855000000</v>
      </c>
      <c r="N29" s="425">
        <f t="shared" si="7"/>
        <v>1105566700</v>
      </c>
      <c r="O29" s="425">
        <f t="shared" si="24"/>
        <v>295064600</v>
      </c>
      <c r="P29" s="425">
        <f t="shared" si="8"/>
        <v>596111600</v>
      </c>
      <c r="Q29" s="425">
        <f t="shared" si="9"/>
        <v>259000000</v>
      </c>
      <c r="R29" s="425">
        <f t="shared" si="25"/>
        <v>17911000</v>
      </c>
      <c r="S29" s="425">
        <f t="shared" si="10"/>
        <v>3958614500</v>
      </c>
      <c r="T29" s="425">
        <f t="shared" si="26"/>
        <v>577676500</v>
      </c>
      <c r="U29" s="425">
        <f t="shared" si="17"/>
        <v>495717000</v>
      </c>
      <c r="V29" s="425">
        <f>'[22]Biểu 1c-I'!J29</f>
        <v>64959500</v>
      </c>
      <c r="W29" s="425">
        <f t="shared" si="27"/>
        <v>17000000</v>
      </c>
      <c r="X29" s="425">
        <f t="shared" si="28"/>
        <v>1652769100</v>
      </c>
      <c r="Y29" s="425">
        <f t="shared" si="29"/>
        <v>0</v>
      </c>
      <c r="Z29" s="425">
        <f t="shared" si="21"/>
        <v>0</v>
      </c>
      <c r="AA29" s="425">
        <f t="shared" si="22"/>
        <v>0</v>
      </c>
      <c r="AB29" s="425">
        <f t="shared" si="30"/>
        <v>0</v>
      </c>
      <c r="AC29" s="425">
        <f t="shared" si="23"/>
        <v>0</v>
      </c>
      <c r="AD29" s="425"/>
      <c r="AE29" s="425"/>
      <c r="AF29" s="425">
        <f>'[22]Biểu 1c-I'!G29</f>
        <v>973702800</v>
      </c>
      <c r="AG29" s="425">
        <f>'[22]Biểu 1c-I'!J29</f>
        <v>64959500</v>
      </c>
      <c r="AH29" s="425"/>
      <c r="AI29" s="425"/>
      <c r="AJ29" s="425">
        <f>'[23]Biểu 1c-I'!G29</f>
        <v>44999400</v>
      </c>
      <c r="AK29" s="425">
        <f>'[23]Biểu 1c-I'!M29</f>
        <v>1652769100</v>
      </c>
      <c r="AL29" s="496"/>
      <c r="AM29" s="425">
        <f>'[24]Biểu 1c-I'!G29</f>
        <v>1379056700</v>
      </c>
      <c r="AN29" s="425"/>
      <c r="AO29" s="425">
        <f>'[24]Biểu 1c-I'!P29</f>
        <v>495717000</v>
      </c>
      <c r="AP29" s="425">
        <f>'[25]Biểu 1c-I'!M29</f>
        <v>18224000</v>
      </c>
      <c r="AQ29" s="425"/>
      <c r="AR29" s="425">
        <f>'[25]Biểu 1c-I'!S29</f>
        <v>2423088000</v>
      </c>
      <c r="AS29" s="425">
        <f>'[26]Biểu 1c-I'!F29</f>
        <v>47573988687</v>
      </c>
      <c r="AT29" s="425">
        <f>'[26]Biểu 1c-I'!S29</f>
        <v>50000000</v>
      </c>
      <c r="AU29" s="425">
        <f>'[27]Biểu 1c-I'!F29</f>
        <v>7680400</v>
      </c>
      <c r="AV29" s="425">
        <f>'[27]Biểu 1c-I'!S29</f>
        <v>50000000</v>
      </c>
      <c r="AW29" s="425">
        <f>'[28]Biểu 1c-I'!G29</f>
        <v>6112956007</v>
      </c>
      <c r="AX29" s="425">
        <f>'[28]Biểu 1c-I'!J29</f>
        <v>6161040100</v>
      </c>
      <c r="AY29" s="425">
        <f>'[28]Biểu 1c-I'!M29</f>
        <v>0</v>
      </c>
      <c r="AZ29" s="425"/>
      <c r="BA29" s="425">
        <f>'[28]Biểu 1c-I'!S29</f>
        <v>50000000</v>
      </c>
      <c r="BB29" s="425">
        <f>'[42]Biểu 1c-I'!V29</f>
        <v>0</v>
      </c>
      <c r="BC29" s="425">
        <f>'[28]Biểu 1c-I'!Y29</f>
        <v>533594300</v>
      </c>
      <c r="BD29" s="425"/>
      <c r="BE29" s="425"/>
      <c r="BF29" s="425">
        <f>'[29]Biểu 1c-I'!G29</f>
        <v>3127598024</v>
      </c>
      <c r="BG29" s="425">
        <f>'[29]Biểu 1c-I'!J29</f>
        <v>2032798500</v>
      </c>
      <c r="BH29" s="425">
        <f>'[29]Biểu 1c-I'!M29</f>
        <v>440331000</v>
      </c>
      <c r="BI29" s="425"/>
      <c r="BJ29" s="425">
        <f>'[29]Biểu 1c-I'!P29</f>
        <v>49500000</v>
      </c>
      <c r="BK29" s="425">
        <f>'[29]Biểu 1c-I'!S29</f>
        <v>74000000</v>
      </c>
      <c r="BL29" s="425">
        <f>'[29]Biểu 1c-I'!V29</f>
        <v>311400000</v>
      </c>
      <c r="BM29" s="425">
        <f>'[29]Biểu 1c-I'!Y29</f>
        <v>20095800</v>
      </c>
      <c r="BN29" s="425"/>
      <c r="BO29" s="425"/>
      <c r="BP29" s="425">
        <f>'[30]Biểu 1c-I'!G29</f>
        <v>12183470343</v>
      </c>
      <c r="BQ29" s="425">
        <f>'[30]Biểu 1c-I'!J29</f>
        <v>1987740300</v>
      </c>
      <c r="BR29" s="425">
        <f>'[30]Biểu 1c-I'!M29</f>
        <v>110732000</v>
      </c>
      <c r="BS29" s="425"/>
      <c r="BT29" s="425">
        <f>'[30]Biểu 1c-I'!S29</f>
        <v>50000000</v>
      </c>
      <c r="BU29" s="425">
        <f>'[30]Biểu 1c-I'!V29</f>
        <v>52000000</v>
      </c>
      <c r="BV29" s="425">
        <f>'[30]Biểu 1c-I'!Y29</f>
        <v>364195200</v>
      </c>
      <c r="BW29" s="425"/>
      <c r="BX29" s="425"/>
      <c r="BY29" s="425">
        <f>'[31]Biểu 1c-I'!G29</f>
        <v>9885851290</v>
      </c>
      <c r="BZ29" s="425">
        <f>'[31]Biểu 1c-I'!J29</f>
        <v>3053921200</v>
      </c>
      <c r="CA29" s="425">
        <f>'[31]Biểu 1c-I'!M29</f>
        <v>660116000</v>
      </c>
      <c r="CB29" s="425"/>
      <c r="CC29" s="425">
        <f>'[31]Biểu 1c-I'!S29</f>
        <v>50000000</v>
      </c>
      <c r="CD29" s="425">
        <f>'[31]Biểu 1c-I'!V29</f>
        <v>51000000</v>
      </c>
      <c r="CE29" s="425">
        <f>'[31]Biểu 1c-I'!Y29</f>
        <v>423600000</v>
      </c>
      <c r="CF29" s="425"/>
      <c r="CG29" s="425"/>
      <c r="CH29" s="425">
        <f>'[32]Biểu 1c-I'!G29</f>
        <v>3142990875</v>
      </c>
      <c r="CI29" s="425">
        <f>'[32]Biểu 1c-I'!J29</f>
        <v>3096156500</v>
      </c>
      <c r="CJ29" s="425">
        <f>'[32]Biểu 1c-I'!M29</f>
        <v>215556000</v>
      </c>
      <c r="CK29" s="425"/>
      <c r="CL29" s="425">
        <f>'[32]Biểu 1c-I'!S29</f>
        <v>50000000</v>
      </c>
      <c r="CM29" s="425">
        <f>'[32]Biểu 1c-I'!V29</f>
        <v>68000000</v>
      </c>
      <c r="CN29" s="425">
        <f>'[32]Biểu 1c-I'!Y29</f>
        <v>685700000</v>
      </c>
      <c r="CO29" s="425"/>
      <c r="CP29" s="425"/>
      <c r="CQ29" s="425">
        <f>'[33]Biểu 1c-I'!F29</f>
        <v>3309620251</v>
      </c>
      <c r="CR29" s="425">
        <f>'[33]Biểu 1c-I'!J29</f>
        <v>1955796000</v>
      </c>
      <c r="CS29" s="425">
        <f>'[33]Biểu 1c-I'!M29</f>
        <v>59495700</v>
      </c>
      <c r="CT29" s="425"/>
      <c r="CU29" s="425">
        <f>'[33]Biểu 1c-I'!S29</f>
        <v>50000000</v>
      </c>
      <c r="CV29" s="425"/>
      <c r="CW29" s="425">
        <f>'[33]Biểu 1c-I'!Y29</f>
        <v>336728600</v>
      </c>
      <c r="CX29" s="425"/>
      <c r="CY29" s="425"/>
      <c r="CZ29" s="425">
        <f>'[34]Biểu 1c-I'!G29</f>
        <v>11792959583</v>
      </c>
      <c r="DA29" s="425">
        <f>'[34]Biểu 1c-I'!J29</f>
        <v>2644822900</v>
      </c>
      <c r="DB29" s="425">
        <f>'[34]Biểu 1c-I'!M29</f>
        <v>246781000</v>
      </c>
      <c r="DC29" s="425"/>
      <c r="DD29" s="425">
        <f>'[34]Biểu 1c-I'!S29</f>
        <v>48351600</v>
      </c>
      <c r="DE29" s="425">
        <f>'[34]Biểu 1c-I'!V29</f>
        <v>0</v>
      </c>
      <c r="DF29" s="425">
        <f>'[34]Biểu 1c-I'!Y29</f>
        <v>273000000</v>
      </c>
      <c r="DG29" s="425"/>
      <c r="DH29" s="425">
        <f>'[34]Biểu 1c-I'!AE29</f>
        <v>17000000</v>
      </c>
      <c r="DI29" s="425">
        <f>'[35]Biểu 1c-I'!G29</f>
        <v>5088449373</v>
      </c>
      <c r="DJ29" s="425">
        <f>'[35]Biểu 1c-I'!J29</f>
        <v>2850416500</v>
      </c>
      <c r="DK29" s="425">
        <f>'[35]Biểu 1c-I'!M29</f>
        <v>60001000</v>
      </c>
      <c r="DL29" s="425"/>
      <c r="DM29" s="425">
        <f>'[35]Biểu 1c-I'!S29</f>
        <v>49750000</v>
      </c>
      <c r="DN29" s="425">
        <f>'[35]Biểu 1c-I'!V29</f>
        <v>14000000</v>
      </c>
      <c r="DO29" s="425">
        <f>'[35]Biểu 1c-I'!AE29</f>
        <v>17911000</v>
      </c>
      <c r="DP29" s="425">
        <f>'[35]Biểu 1c-I'!Y29</f>
        <v>422400000</v>
      </c>
      <c r="DQ29" s="425"/>
      <c r="DR29" s="425"/>
      <c r="DS29" s="425">
        <f>'[36]Biểu 1c-I'!G29</f>
        <v>8642505570</v>
      </c>
      <c r="DT29" s="425">
        <f>'[36]Biểu 1c-I'!J29</f>
        <v>2225559400</v>
      </c>
      <c r="DU29" s="425">
        <f>'[36]Biểu 1c-I'!M29</f>
        <v>291826000</v>
      </c>
      <c r="DV29" s="425"/>
      <c r="DW29" s="425">
        <f>'[36]Biểu 1c-I'!S29</f>
        <v>50000000</v>
      </c>
      <c r="DX29" s="425">
        <f>'[36]Biểu 1c-I'!V29</f>
        <v>0</v>
      </c>
      <c r="DY29" s="425">
        <f>'[36]Biểu 1c-I'!Y29</f>
        <v>244600000</v>
      </c>
      <c r="DZ29" s="425"/>
      <c r="EA29" s="425"/>
      <c r="EB29" s="425">
        <f>'[37]Biểu 1c-I'!F29</f>
        <v>1933130717</v>
      </c>
      <c r="EC29" s="425">
        <f>'[37]Biểu 1c-I'!J29</f>
        <v>3951085950</v>
      </c>
      <c r="ED29" s="425">
        <f>'[37]Biểu 1c-I'!M29</f>
        <v>349596000</v>
      </c>
      <c r="EE29" s="425"/>
      <c r="EF29" s="425">
        <f>'[37]Biểu 1c-I'!S29</f>
        <v>48510000</v>
      </c>
      <c r="EG29" s="425">
        <f>'[65]Biểu 1c-I'!V29</f>
        <v>0</v>
      </c>
      <c r="EH29" s="425">
        <f>'[37]Biểu 1c-I'!Y29</f>
        <v>363396400</v>
      </c>
      <c r="EI29" s="425"/>
      <c r="EJ29" s="425">
        <f>'[38]Biểu 1c-I'!G29</f>
        <v>4516467350</v>
      </c>
      <c r="EK29" s="425">
        <f>'[38]Biểu 1c-I'!J29</f>
        <v>1105566700</v>
      </c>
      <c r="EL29" s="425">
        <f>'[38]Biểu 1c-I'!M29</f>
        <v>295064600</v>
      </c>
      <c r="EM29" s="425"/>
      <c r="EN29" s="425">
        <f>'[39]Biểu 1c-I'!F29</f>
        <v>810000000</v>
      </c>
      <c r="EO29" s="425">
        <f>'[40]Biểu 1c-I'!M29</f>
        <v>45000000</v>
      </c>
      <c r="EP29" s="492">
        <f>'[41]Biểu 1c-I'!M29</f>
        <v>0</v>
      </c>
    </row>
    <row r="30" spans="1:146" s="352" customFormat="1" ht="20.25" customHeight="1">
      <c r="A30" s="355">
        <v>6</v>
      </c>
      <c r="B30" s="356" t="s">
        <v>1054</v>
      </c>
      <c r="C30" s="424">
        <f t="shared" si="12"/>
        <v>0</v>
      </c>
      <c r="D30" s="424">
        <f t="shared" si="0"/>
        <v>4231953100</v>
      </c>
      <c r="E30" s="424">
        <f>F30+T30+X30+Y30+Z30+AA30+AB30+AC30+AD30+AE30+BM30</f>
        <v>4231953100</v>
      </c>
      <c r="F30" s="424">
        <f t="shared" si="1"/>
        <v>4168994500</v>
      </c>
      <c r="G30" s="424">
        <f t="shared" si="2"/>
        <v>15795000</v>
      </c>
      <c r="H30" s="424">
        <f t="shared" si="3"/>
        <v>75076000</v>
      </c>
      <c r="I30" s="424">
        <f t="shared" si="13"/>
        <v>520000</v>
      </c>
      <c r="J30" s="424">
        <f t="shared" si="4"/>
        <v>2857034837</v>
      </c>
      <c r="K30" s="424">
        <f t="shared" si="5"/>
        <v>680700700</v>
      </c>
      <c r="L30" s="424">
        <f t="shared" si="6"/>
        <v>71763</v>
      </c>
      <c r="M30" s="424">
        <f t="shared" si="20"/>
        <v>0</v>
      </c>
      <c r="N30" s="424">
        <f t="shared" si="7"/>
        <v>54433300</v>
      </c>
      <c r="O30" s="424">
        <f t="shared" si="24"/>
        <v>0</v>
      </c>
      <c r="P30" s="424">
        <f t="shared" si="8"/>
        <v>3888400</v>
      </c>
      <c r="Q30" s="424">
        <f t="shared" si="9"/>
        <v>280000000</v>
      </c>
      <c r="R30" s="424">
        <f t="shared" si="25"/>
        <v>89000</v>
      </c>
      <c r="S30" s="424">
        <f t="shared" si="10"/>
        <v>201385500</v>
      </c>
      <c r="T30" s="424">
        <f t="shared" si="26"/>
        <v>4323500</v>
      </c>
      <c r="U30" s="424">
        <f t="shared" si="17"/>
        <v>4283000</v>
      </c>
      <c r="V30" s="424">
        <f>'[22]Biểu 1c-I'!J30</f>
        <v>40500</v>
      </c>
      <c r="W30" s="424">
        <f t="shared" si="27"/>
        <v>0</v>
      </c>
      <c r="X30" s="424">
        <f t="shared" si="28"/>
        <v>54730900</v>
      </c>
      <c r="Y30" s="424">
        <f t="shared" si="29"/>
        <v>0</v>
      </c>
      <c r="Z30" s="424">
        <f t="shared" si="21"/>
        <v>0</v>
      </c>
      <c r="AA30" s="424">
        <f t="shared" si="22"/>
        <v>0</v>
      </c>
      <c r="AB30" s="424">
        <f t="shared" si="30"/>
        <v>0</v>
      </c>
      <c r="AC30" s="424">
        <f t="shared" si="23"/>
        <v>0</v>
      </c>
      <c r="AD30" s="424"/>
      <c r="AE30" s="424"/>
      <c r="AF30" s="424">
        <f>'[22]Biểu 1c-I'!G30</f>
        <v>15793100</v>
      </c>
      <c r="AG30" s="424">
        <f>'[22]Biểu 1c-I'!J30</f>
        <v>40500</v>
      </c>
      <c r="AH30" s="424"/>
      <c r="AI30" s="424"/>
      <c r="AJ30" s="424">
        <f>'[23]Biểu 1c-I'!G30</f>
        <v>600</v>
      </c>
      <c r="AK30" s="424">
        <f>'[23]Biểu 1c-I'!M30</f>
        <v>54730900</v>
      </c>
      <c r="AL30" s="424"/>
      <c r="AM30" s="424">
        <f>'[24]Biểu 1c-I'!G30</f>
        <v>1300</v>
      </c>
      <c r="AN30" s="424"/>
      <c r="AO30" s="424">
        <f>'[24]Biểu 1c-I'!P30</f>
        <v>4283000</v>
      </c>
      <c r="AP30" s="424">
        <f>'[25]Biểu 1c-I'!M30</f>
        <v>75076000</v>
      </c>
      <c r="AQ30" s="424"/>
      <c r="AR30" s="424">
        <f>'[25]Biểu 1c-I'!S30</f>
        <v>520000</v>
      </c>
      <c r="AS30" s="424">
        <f>'[26]Biểu 1c-I'!F30</f>
        <v>702676402</v>
      </c>
      <c r="AT30" s="424">
        <f>'[26]Biểu 1c-I'!S30</f>
        <v>0</v>
      </c>
      <c r="AU30" s="424">
        <f>'[27]Biểu 1c-I'!F30</f>
        <v>0</v>
      </c>
      <c r="AV30" s="424">
        <f>'[50]Biểu 1c-I'!S30</f>
        <v>0</v>
      </c>
      <c r="AW30" s="424">
        <f>'[28]Biểu 1c-I'!G30</f>
        <v>1528839000</v>
      </c>
      <c r="AX30" s="424">
        <f>'[28]Biểu 1c-I'!J30</f>
        <v>0</v>
      </c>
      <c r="AY30" s="424">
        <f>'[28]Biểu 1c-I'!M30</f>
        <v>0</v>
      </c>
      <c r="AZ30" s="424"/>
      <c r="BA30" s="424">
        <f>'[28]Biểu 1c-I'!S30</f>
        <v>0</v>
      </c>
      <c r="BB30" s="424">
        <f>'[42]Biểu 1c-I'!V30</f>
        <v>0</v>
      </c>
      <c r="BC30" s="424">
        <f>'[28]Biểu 1c-I'!Y30</f>
        <v>6005700</v>
      </c>
      <c r="BD30" s="424"/>
      <c r="BE30" s="424"/>
      <c r="BF30" s="424">
        <f>'[29]Biểu 1c-I'!G30</f>
        <v>54299000</v>
      </c>
      <c r="BG30" s="424">
        <f>'[29]Biểu 1c-I'!J30</f>
        <v>0</v>
      </c>
      <c r="BH30" s="424">
        <f>'[29]Biểu 1c-I'!M30</f>
        <v>0</v>
      </c>
      <c r="BI30" s="424"/>
      <c r="BJ30" s="424">
        <f>'[29]Biểu 1c-I'!P30</f>
        <v>500000</v>
      </c>
      <c r="BK30" s="424">
        <f>'[29]Biểu 1c-I'!S30</f>
        <v>0</v>
      </c>
      <c r="BL30" s="424">
        <f>'[29]Biểu 1c-I'!V30</f>
        <v>0</v>
      </c>
      <c r="BM30" s="424">
        <f>'[29]Biểu 1c-I'!Y30</f>
        <v>3904200</v>
      </c>
      <c r="BN30" s="424"/>
      <c r="BO30" s="424"/>
      <c r="BP30" s="424">
        <f>'[30]Biểu 1c-I'!G30</f>
        <v>94813360</v>
      </c>
      <c r="BQ30" s="424">
        <f>'[30]Biểu 1c-I'!J30</f>
        <v>6166100</v>
      </c>
      <c r="BR30" s="424">
        <f>'[30]Biểu 1c-I'!M30</f>
        <v>0</v>
      </c>
      <c r="BS30" s="424"/>
      <c r="BT30" s="424">
        <f>'[30]Biểu 1c-I'!S30</f>
        <v>0</v>
      </c>
      <c r="BU30" s="424">
        <f>'[30]Biểu 1c-I'!V30</f>
        <v>0</v>
      </c>
      <c r="BV30" s="424">
        <f>'[30]Biểu 1c-I'!Y30</f>
        <v>48604800</v>
      </c>
      <c r="BW30" s="424"/>
      <c r="BX30" s="424"/>
      <c r="BY30" s="424">
        <f>'[31]Biểu 1c-I'!G30</f>
        <v>8572200</v>
      </c>
      <c r="BZ30" s="424">
        <f>'[31]Biểu 1c-I'!J30</f>
        <v>30127500</v>
      </c>
      <c r="CA30" s="424">
        <f>'[31]Biểu 1c-I'!M30</f>
        <v>71763</v>
      </c>
      <c r="CB30" s="424"/>
      <c r="CC30" s="424">
        <f>'[31]Biểu 1c-I'!S30</f>
        <v>0</v>
      </c>
      <c r="CD30" s="424">
        <f>'[31]Biểu 1c-I'!V30</f>
        <v>44000000</v>
      </c>
      <c r="CE30" s="424">
        <f>'[31]Biểu 1c-I'!Y30</f>
        <v>0</v>
      </c>
      <c r="CF30" s="424"/>
      <c r="CG30" s="424"/>
      <c r="CH30" s="424">
        <f>'[32]Biểu 1c-I'!G30</f>
        <v>32480000</v>
      </c>
      <c r="CI30" s="424">
        <f>'[32]Biểu 1c-I'!J30</f>
        <v>94889000</v>
      </c>
      <c r="CJ30" s="424">
        <f>'[32]Biểu 1c-I'!M30</f>
        <v>0</v>
      </c>
      <c r="CK30" s="424"/>
      <c r="CL30" s="424">
        <f>'[32]Biểu 1c-I'!S30</f>
        <v>0</v>
      </c>
      <c r="CM30" s="424">
        <f>'[32]Biểu 1c-I'!V30</f>
        <v>0</v>
      </c>
      <c r="CN30" s="424">
        <f>'[32]Biểu 1c-I'!Y30</f>
        <v>103900000</v>
      </c>
      <c r="CO30" s="424"/>
      <c r="CP30" s="424"/>
      <c r="CQ30" s="424">
        <f>'[33]Biểu 1c-I'!F30</f>
        <v>16016000</v>
      </c>
      <c r="CR30" s="424">
        <f>'[33]Biểu 1c-I'!J30</f>
        <v>0</v>
      </c>
      <c r="CS30" s="424">
        <f>'[33]Biểu 1c-I'!M30</f>
        <v>0</v>
      </c>
      <c r="CT30" s="424"/>
      <c r="CU30" s="424">
        <f>'[33]Biểu 1c-I'!S30</f>
        <v>0</v>
      </c>
      <c r="CV30" s="424"/>
      <c r="CW30" s="424">
        <f>'[33]Biểu 1c-I'!Y30</f>
        <v>38071400</v>
      </c>
      <c r="CX30" s="424"/>
      <c r="CY30" s="424"/>
      <c r="CZ30" s="424">
        <f>'[34]Biểu 1c-I'!G30</f>
        <v>251233436</v>
      </c>
      <c r="DA30" s="424">
        <f>'[34]Biểu 1c-I'!J30</f>
        <v>0</v>
      </c>
      <c r="DB30" s="424">
        <f>'[34]Biểu 1c-I'!M30</f>
        <v>0</v>
      </c>
      <c r="DC30" s="424"/>
      <c r="DD30" s="424">
        <f>'[34]Biểu 1c-I'!S30</f>
        <v>1648400</v>
      </c>
      <c r="DE30" s="424">
        <f>'[34]Biểu 1c-I'!V30</f>
        <v>20000000</v>
      </c>
      <c r="DF30" s="424">
        <f>'[34]Biểu 1c-I'!Y30</f>
        <v>4800000</v>
      </c>
      <c r="DG30" s="424"/>
      <c r="DH30" s="424">
        <f>'[34]Biểu 1c-I'!AE30</f>
        <v>0</v>
      </c>
      <c r="DI30" s="424">
        <f>'[35]Biểu 1c-I'!G30</f>
        <v>25915439</v>
      </c>
      <c r="DJ30" s="424">
        <f>'[35]Biểu 1c-I'!J30</f>
        <v>83390000</v>
      </c>
      <c r="DK30" s="424">
        <f>'[35]Biểu 1c-I'!M30</f>
        <v>0</v>
      </c>
      <c r="DL30" s="424"/>
      <c r="DM30" s="424">
        <f>'[35]Biểu 1c-I'!S30</f>
        <v>250000</v>
      </c>
      <c r="DN30" s="424">
        <f>'[35]Biểu 1c-I'!V30</f>
        <v>156000000</v>
      </c>
      <c r="DO30" s="424">
        <f>'[35]Biểu 1c-I'!AE30</f>
        <v>89000</v>
      </c>
      <c r="DP30" s="424">
        <f>'[35]Biểu 1c-I'!Y30</f>
        <v>0</v>
      </c>
      <c r="DQ30" s="424"/>
      <c r="DR30" s="424"/>
      <c r="DS30" s="424">
        <f>'[36]Biểu 1c-I'!G30</f>
        <v>142190000</v>
      </c>
      <c r="DT30" s="424">
        <f>'[36]Biểu 1c-I'!J30</f>
        <v>0</v>
      </c>
      <c r="DU30" s="424">
        <f>'[36]Biểu 1c-I'!M30</f>
        <v>0</v>
      </c>
      <c r="DV30" s="424"/>
      <c r="DW30" s="424">
        <f>'[36]Biểu 1c-I'!S30</f>
        <v>0</v>
      </c>
      <c r="DX30" s="424">
        <f>'[36]Biểu 1c-I'!V30</f>
        <v>60000000</v>
      </c>
      <c r="DY30" s="424">
        <f>'[36]Biểu 1c-I'!Y30</f>
        <v>0</v>
      </c>
      <c r="DZ30" s="424"/>
      <c r="EA30" s="424"/>
      <c r="EB30" s="424">
        <f>'[37]Biểu 1c-I'!F30</f>
        <v>0</v>
      </c>
      <c r="EC30" s="424">
        <f>'[37]Biểu 1c-I'!J30</f>
        <v>68709950</v>
      </c>
      <c r="ED30" s="424">
        <f>'[37]Biểu 1c-I'!M30</f>
        <v>0</v>
      </c>
      <c r="EE30" s="424"/>
      <c r="EF30" s="424">
        <f>'[37]Biểu 1c-I'!S30</f>
        <v>1490000</v>
      </c>
      <c r="EG30" s="424">
        <f>'[65]Biểu 1c-I'!V30</f>
        <v>0</v>
      </c>
      <c r="EH30" s="424">
        <f>'[37]Biểu 1c-I'!Y30</f>
        <v>3600</v>
      </c>
      <c r="EI30" s="424"/>
      <c r="EJ30" s="424">
        <f>'[38]Biểu 1c-I'!G30</f>
        <v>397418150</v>
      </c>
      <c r="EK30" s="424">
        <f>'[38]Biểu 1c-I'!J30</f>
        <v>54433300</v>
      </c>
      <c r="EL30" s="424">
        <f>'[38]Biểu 1c-I'!M30</f>
        <v>0</v>
      </c>
      <c r="EM30" s="424"/>
      <c r="EN30" s="424">
        <f>'[39]Biểu 1c-I'!F30</f>
        <v>0</v>
      </c>
      <c r="EO30" s="424">
        <f>'[40]Biểu 1c-I'!M30</f>
        <v>0</v>
      </c>
      <c r="EP30" s="489">
        <f>'[41]Biểu 1c-I'!M30</f>
        <v>0</v>
      </c>
    </row>
    <row r="31" spans="1:146" s="360" customFormat="1" ht="20.25" customHeight="1">
      <c r="A31" s="358" t="s">
        <v>1055</v>
      </c>
      <c r="B31" s="359" t="s">
        <v>1056</v>
      </c>
      <c r="C31" s="425">
        <f t="shared" si="12"/>
        <v>0</v>
      </c>
      <c r="D31" s="425">
        <f t="shared" si="0"/>
        <v>73663</v>
      </c>
      <c r="E31" s="425">
        <f t="shared" si="19"/>
        <v>73663</v>
      </c>
      <c r="F31" s="425">
        <f t="shared" si="1"/>
        <v>73663</v>
      </c>
      <c r="G31" s="425">
        <f t="shared" si="2"/>
        <v>1900</v>
      </c>
      <c r="H31" s="425">
        <f t="shared" si="3"/>
        <v>0</v>
      </c>
      <c r="I31" s="425">
        <f t="shared" si="13"/>
        <v>0</v>
      </c>
      <c r="J31" s="425">
        <f t="shared" si="4"/>
        <v>0</v>
      </c>
      <c r="K31" s="425">
        <f t="shared" si="5"/>
        <v>0</v>
      </c>
      <c r="L31" s="425">
        <f t="shared" si="6"/>
        <v>71763</v>
      </c>
      <c r="M31" s="425">
        <f t="shared" si="20"/>
        <v>0</v>
      </c>
      <c r="N31" s="425">
        <f t="shared" si="7"/>
        <v>0</v>
      </c>
      <c r="O31" s="425">
        <f t="shared" si="24"/>
        <v>0</v>
      </c>
      <c r="P31" s="425">
        <f t="shared" si="8"/>
        <v>0</v>
      </c>
      <c r="Q31" s="425">
        <f t="shared" si="9"/>
        <v>0</v>
      </c>
      <c r="R31" s="425">
        <f t="shared" si="25"/>
        <v>0</v>
      </c>
      <c r="S31" s="425">
        <f t="shared" si="10"/>
        <v>0</v>
      </c>
      <c r="T31" s="425">
        <f t="shared" si="26"/>
        <v>0</v>
      </c>
      <c r="U31" s="425">
        <f t="shared" si="17"/>
        <v>0</v>
      </c>
      <c r="V31" s="425">
        <f>'[22]Biểu 1c-I'!J31</f>
        <v>0</v>
      </c>
      <c r="W31" s="425">
        <f t="shared" si="27"/>
        <v>0</v>
      </c>
      <c r="X31" s="425">
        <f t="shared" si="28"/>
        <v>0</v>
      </c>
      <c r="Y31" s="425">
        <f t="shared" si="29"/>
        <v>0</v>
      </c>
      <c r="Z31" s="425">
        <f t="shared" si="21"/>
        <v>0</v>
      </c>
      <c r="AA31" s="425">
        <f t="shared" si="22"/>
        <v>0</v>
      </c>
      <c r="AB31" s="425">
        <f t="shared" si="30"/>
        <v>0</v>
      </c>
      <c r="AC31" s="425">
        <f t="shared" si="23"/>
        <v>0</v>
      </c>
      <c r="AD31" s="425"/>
      <c r="AE31" s="425"/>
      <c r="AF31" s="425">
        <f>'[22]Biểu 1c-I'!G31</f>
        <v>0</v>
      </c>
      <c r="AG31" s="425">
        <f>'[22]Biểu 1c-I'!J31</f>
        <v>0</v>
      </c>
      <c r="AH31" s="425"/>
      <c r="AI31" s="425"/>
      <c r="AJ31" s="425">
        <f>'[23]Biểu 1c-I'!G31</f>
        <v>600</v>
      </c>
      <c r="AK31" s="425">
        <f>'[23]Biểu 1c-I'!M31</f>
        <v>0</v>
      </c>
      <c r="AL31" s="496"/>
      <c r="AM31" s="425">
        <f>'[24]Biểu 1c-I'!G31</f>
        <v>1300</v>
      </c>
      <c r="AN31" s="425"/>
      <c r="AO31" s="425">
        <f>'[24]Biểu 1c-I'!P31</f>
        <v>0</v>
      </c>
      <c r="AP31" s="425">
        <f>'[25]Biểu 1c-I'!M31</f>
        <v>0</v>
      </c>
      <c r="AQ31" s="425"/>
      <c r="AR31" s="425">
        <f>'[25]Biểu 1c-I'!S31</f>
        <v>0</v>
      </c>
      <c r="AS31" s="425">
        <f>'[26]Biểu 1c-I'!F31</f>
        <v>0</v>
      </c>
      <c r="AT31" s="425">
        <f>'[26]Biểu 1c-I'!S31</f>
        <v>0</v>
      </c>
      <c r="AU31" s="425">
        <f>'[27]Biểu 1c-I'!F31</f>
        <v>0</v>
      </c>
      <c r="AV31" s="425">
        <f>'[50]Biểu 1c-I'!S31</f>
        <v>0</v>
      </c>
      <c r="AW31" s="425">
        <f>'[28]Biểu 1c-I'!G31</f>
        <v>0</v>
      </c>
      <c r="AX31" s="425">
        <f>'[28]Biểu 1c-I'!J31</f>
        <v>0</v>
      </c>
      <c r="AY31" s="425">
        <f>'[28]Biểu 1c-I'!M31</f>
        <v>0</v>
      </c>
      <c r="AZ31" s="425"/>
      <c r="BA31" s="425">
        <f>'[28]Biểu 1c-I'!S31</f>
        <v>0</v>
      </c>
      <c r="BB31" s="425">
        <f>'[42]Biểu 1c-I'!V31</f>
        <v>0</v>
      </c>
      <c r="BC31" s="425">
        <f>'[28]Biểu 1c-I'!Y31</f>
        <v>0</v>
      </c>
      <c r="BD31" s="425"/>
      <c r="BE31" s="425"/>
      <c r="BF31" s="425">
        <f>'[29]Biểu 1c-I'!G31</f>
        <v>0</v>
      </c>
      <c r="BG31" s="425">
        <f>'[29]Biểu 1c-I'!J31</f>
        <v>0</v>
      </c>
      <c r="BH31" s="425">
        <f>'[29]Biểu 1c-I'!M31</f>
        <v>0</v>
      </c>
      <c r="BI31" s="425"/>
      <c r="BJ31" s="425">
        <f>'[29]Biểu 1c-I'!P31</f>
        <v>0</v>
      </c>
      <c r="BK31" s="425">
        <f>'[29]Biểu 1c-I'!S31</f>
        <v>0</v>
      </c>
      <c r="BL31" s="425">
        <f>'[29]Biểu 1c-I'!V31</f>
        <v>0</v>
      </c>
      <c r="BM31" s="425">
        <f>'[29]Biểu 1c-I'!Y31</f>
        <v>0</v>
      </c>
      <c r="BN31" s="425"/>
      <c r="BO31" s="425"/>
      <c r="BP31" s="425">
        <f>'[30]Biểu 1c-I'!G31</f>
        <v>0</v>
      </c>
      <c r="BQ31" s="425">
        <f>'[30]Biểu 1c-I'!J31</f>
        <v>0</v>
      </c>
      <c r="BR31" s="425">
        <f>'[30]Biểu 1c-I'!M31</f>
        <v>0</v>
      </c>
      <c r="BS31" s="425"/>
      <c r="BT31" s="425">
        <f>'[54]Biểu 1c-I'!S31</f>
        <v>0</v>
      </c>
      <c r="BU31" s="425">
        <f>'[30]Biểu 1c-I'!V31</f>
        <v>0</v>
      </c>
      <c r="BV31" s="425">
        <f>'[30]Biểu 1c-I'!Y31</f>
        <v>0</v>
      </c>
      <c r="BW31" s="425"/>
      <c r="BX31" s="425"/>
      <c r="BY31" s="425">
        <f>'[31]Biểu 1c-I'!G31</f>
        <v>0</v>
      </c>
      <c r="BZ31" s="425">
        <f>'[31]Biểu 1c-I'!J31</f>
        <v>0</v>
      </c>
      <c r="CA31" s="425">
        <f>'[31]Biểu 1c-I'!M31</f>
        <v>71763</v>
      </c>
      <c r="CB31" s="425"/>
      <c r="CC31" s="425">
        <f>'[56]Biểu 1c-I'!S31</f>
        <v>0</v>
      </c>
      <c r="CD31" s="425">
        <f>'[31]Biểu 1c-I'!V31</f>
        <v>0</v>
      </c>
      <c r="CE31" s="425">
        <f>'[31]Biểu 1c-I'!Y31</f>
        <v>0</v>
      </c>
      <c r="CF31" s="425"/>
      <c r="CG31" s="425"/>
      <c r="CH31" s="425">
        <f>'[32]Biểu 1c-I'!G31</f>
        <v>0</v>
      </c>
      <c r="CI31" s="425">
        <f>'[32]Biểu 1c-I'!J31</f>
        <v>0</v>
      </c>
      <c r="CJ31" s="425">
        <f>'[32]Biểu 1c-I'!M31</f>
        <v>0</v>
      </c>
      <c r="CK31" s="425"/>
      <c r="CL31" s="425">
        <f>'[32]Biểu 1c-I'!S31</f>
        <v>0</v>
      </c>
      <c r="CM31" s="425">
        <f>'[32]Biểu 1c-I'!V31</f>
        <v>0</v>
      </c>
      <c r="CN31" s="425">
        <f>'[32]Biểu 1c-I'!Y31</f>
        <v>0</v>
      </c>
      <c r="CO31" s="425"/>
      <c r="CP31" s="425"/>
      <c r="CQ31" s="425">
        <f>'[33]Biểu 1c-I'!F31</f>
        <v>0</v>
      </c>
      <c r="CR31" s="425">
        <f>'[33]Biểu 1c-I'!J31</f>
        <v>0</v>
      </c>
      <c r="CS31" s="425">
        <f>'[33]Biểu 1c-I'!M31</f>
        <v>0</v>
      </c>
      <c r="CT31" s="425"/>
      <c r="CU31" s="425">
        <f>'[33]Biểu 1c-I'!S31</f>
        <v>0</v>
      </c>
      <c r="CV31" s="425"/>
      <c r="CW31" s="425">
        <f>'[33]Biểu 1c-I'!Y31</f>
        <v>0</v>
      </c>
      <c r="CX31" s="425"/>
      <c r="CY31" s="425"/>
      <c r="CZ31" s="425">
        <f>'[34]Biểu 1c-I'!G31</f>
        <v>0</v>
      </c>
      <c r="DA31" s="425">
        <f>'[34]Biểu 1c-I'!J31</f>
        <v>0</v>
      </c>
      <c r="DB31" s="425">
        <f>'[34]Biểu 1c-I'!M31</f>
        <v>0</v>
      </c>
      <c r="DC31" s="425"/>
      <c r="DD31" s="425">
        <f>'[34]Biểu 1c-I'!S31</f>
        <v>0</v>
      </c>
      <c r="DE31" s="425">
        <f>'[34]Biểu 1c-I'!V31</f>
        <v>0</v>
      </c>
      <c r="DF31" s="425">
        <f>'[34]Biểu 1c-I'!Y31</f>
        <v>0</v>
      </c>
      <c r="DG31" s="425"/>
      <c r="DH31" s="425">
        <f>'[34]Biểu 1c-I'!AE31</f>
        <v>0</v>
      </c>
      <c r="DI31" s="425">
        <f>'[35]Biểu 1c-I'!G31</f>
        <v>0</v>
      </c>
      <c r="DJ31" s="425">
        <f>'[35]Biểu 1c-I'!J31</f>
        <v>0</v>
      </c>
      <c r="DK31" s="425">
        <f>'[35]Biểu 1c-I'!M31</f>
        <v>0</v>
      </c>
      <c r="DL31" s="425"/>
      <c r="DM31" s="425">
        <f>'[35]Biểu 1c-I'!S31</f>
        <v>0</v>
      </c>
      <c r="DN31" s="425">
        <f>'[35]Biểu 1c-I'!V31</f>
        <v>0</v>
      </c>
      <c r="DO31" s="425">
        <f>'[35]Biểu 1c-I'!AE31</f>
        <v>0</v>
      </c>
      <c r="DP31" s="425">
        <f>'[35]Biểu 1c-I'!Y31</f>
        <v>0</v>
      </c>
      <c r="DQ31" s="425"/>
      <c r="DR31" s="425"/>
      <c r="DS31" s="425">
        <f>'[36]Biểu 1c-I'!G31</f>
        <v>0</v>
      </c>
      <c r="DT31" s="425">
        <f>'[36]Biểu 1c-I'!J31</f>
        <v>0</v>
      </c>
      <c r="DU31" s="425">
        <f>'[36]Biểu 1c-I'!M31</f>
        <v>0</v>
      </c>
      <c r="DV31" s="425"/>
      <c r="DW31" s="425">
        <f>'[36]Biểu 1c-I'!S31</f>
        <v>0</v>
      </c>
      <c r="DX31" s="425">
        <f>'[36]Biểu 1c-I'!V31</f>
        <v>0</v>
      </c>
      <c r="DY31" s="425">
        <f>'[36]Biểu 1c-I'!Y31</f>
        <v>0</v>
      </c>
      <c r="DZ31" s="425"/>
      <c r="EA31" s="425"/>
      <c r="EB31" s="425">
        <f>'[37]Biểu 1c-I'!F31</f>
        <v>0</v>
      </c>
      <c r="EC31" s="425">
        <f>'[37]Biểu 1c-I'!J31</f>
        <v>0</v>
      </c>
      <c r="ED31" s="425">
        <f>'[37]Biểu 1c-I'!M31</f>
        <v>0</v>
      </c>
      <c r="EE31" s="425"/>
      <c r="EF31" s="425">
        <f>'[37]Biểu 1c-I'!S31</f>
        <v>0</v>
      </c>
      <c r="EG31" s="425">
        <f>'[65]Biểu 1c-I'!V31</f>
        <v>0</v>
      </c>
      <c r="EH31" s="425">
        <f>'[37]Biểu 1c-I'!Y31</f>
        <v>0</v>
      </c>
      <c r="EI31" s="425"/>
      <c r="EJ31" s="425">
        <f>'[38]Biểu 1c-I'!G31</f>
        <v>0</v>
      </c>
      <c r="EK31" s="425">
        <f>'[38]Biểu 1c-I'!J31</f>
        <v>0</v>
      </c>
      <c r="EL31" s="425">
        <f>'[38]Biểu 1c-I'!M31</f>
        <v>0</v>
      </c>
      <c r="EM31" s="425"/>
      <c r="EN31" s="425">
        <f>'[39]Biểu 1c-I'!F31</f>
        <v>0</v>
      </c>
      <c r="EO31" s="425">
        <f>'[40]Biểu 1c-I'!M31</f>
        <v>0</v>
      </c>
      <c r="EP31" s="492">
        <f>'[41]Biểu 1c-I'!M31</f>
        <v>0</v>
      </c>
    </row>
    <row r="32" spans="1:146" s="347" customFormat="1" ht="20.25" customHeight="1">
      <c r="A32" s="498"/>
      <c r="B32" s="499" t="s">
        <v>1057</v>
      </c>
      <c r="C32" s="426">
        <f t="shared" si="12"/>
        <v>0</v>
      </c>
      <c r="D32" s="426">
        <f t="shared" si="0"/>
        <v>0</v>
      </c>
      <c r="E32" s="426">
        <f t="shared" si="19"/>
        <v>0</v>
      </c>
      <c r="F32" s="426">
        <f t="shared" si="1"/>
        <v>0</v>
      </c>
      <c r="G32" s="426">
        <f t="shared" si="2"/>
        <v>0</v>
      </c>
      <c r="H32" s="426">
        <f t="shared" si="3"/>
        <v>0</v>
      </c>
      <c r="I32" s="426">
        <f t="shared" si="13"/>
        <v>0</v>
      </c>
      <c r="J32" s="426">
        <f t="shared" si="4"/>
        <v>0</v>
      </c>
      <c r="K32" s="426">
        <f t="shared" si="5"/>
        <v>0</v>
      </c>
      <c r="L32" s="426">
        <f t="shared" si="6"/>
        <v>0</v>
      </c>
      <c r="M32" s="426">
        <f t="shared" si="20"/>
        <v>0</v>
      </c>
      <c r="N32" s="426">
        <f t="shared" si="7"/>
        <v>0</v>
      </c>
      <c r="O32" s="426">
        <f t="shared" si="24"/>
        <v>0</v>
      </c>
      <c r="P32" s="426">
        <f t="shared" si="8"/>
        <v>0</v>
      </c>
      <c r="Q32" s="426">
        <f t="shared" si="9"/>
        <v>0</v>
      </c>
      <c r="R32" s="426">
        <f t="shared" si="25"/>
        <v>0</v>
      </c>
      <c r="S32" s="426">
        <f t="shared" si="10"/>
        <v>0</v>
      </c>
      <c r="T32" s="426">
        <f t="shared" si="26"/>
        <v>0</v>
      </c>
      <c r="U32" s="426">
        <f t="shared" si="17"/>
        <v>0</v>
      </c>
      <c r="V32" s="426">
        <f>'[22]Biểu 1c-I'!J32</f>
        <v>0</v>
      </c>
      <c r="W32" s="426">
        <f t="shared" si="27"/>
        <v>0</v>
      </c>
      <c r="X32" s="426">
        <f t="shared" si="28"/>
        <v>0</v>
      </c>
      <c r="Y32" s="426">
        <f t="shared" si="29"/>
        <v>0</v>
      </c>
      <c r="Z32" s="426">
        <f t="shared" si="21"/>
        <v>0</v>
      </c>
      <c r="AA32" s="426">
        <f t="shared" si="22"/>
        <v>0</v>
      </c>
      <c r="AB32" s="426">
        <f t="shared" si="30"/>
        <v>0</v>
      </c>
      <c r="AC32" s="426">
        <f t="shared" si="23"/>
        <v>0</v>
      </c>
      <c r="AD32" s="426"/>
      <c r="AE32" s="426"/>
      <c r="AF32" s="426">
        <f>'[22]Biểu 1c-I'!G32</f>
        <v>0</v>
      </c>
      <c r="AG32" s="426">
        <f>'[22]Biểu 1c-I'!J32</f>
        <v>0</v>
      </c>
      <c r="AH32" s="426"/>
      <c r="AI32" s="426"/>
      <c r="AJ32" s="426">
        <f>'[23]Biểu 1c-I'!G32</f>
        <v>0</v>
      </c>
      <c r="AK32" s="426">
        <f>'[23]Biểu 1c-I'!M32</f>
        <v>0</v>
      </c>
      <c r="AL32" s="381"/>
      <c r="AM32" s="426">
        <f>'[24]Biểu 1c-I'!G32</f>
        <v>0</v>
      </c>
      <c r="AN32" s="426"/>
      <c r="AO32" s="426">
        <f>'[24]Biểu 1c-I'!P32</f>
        <v>0</v>
      </c>
      <c r="AP32" s="426">
        <f>'[25]Biểu 1c-I'!M32</f>
        <v>0</v>
      </c>
      <c r="AQ32" s="426"/>
      <c r="AR32" s="426">
        <f>'[25]Biểu 1c-I'!S32</f>
        <v>0</v>
      </c>
      <c r="AS32" s="426">
        <f>'[26]Biểu 1c-I'!F32</f>
        <v>0</v>
      </c>
      <c r="AT32" s="426">
        <f>'[26]Biểu 1c-I'!S32</f>
        <v>0</v>
      </c>
      <c r="AU32" s="426">
        <f>'[27]Biểu 1c-I'!F32</f>
        <v>0</v>
      </c>
      <c r="AV32" s="426">
        <f>'[50]Biểu 1c-I'!S32</f>
        <v>0</v>
      </c>
      <c r="AW32" s="426">
        <f>'[28]Biểu 1c-I'!G32</f>
        <v>0</v>
      </c>
      <c r="AX32" s="426">
        <f>'[28]Biểu 1c-I'!J32</f>
        <v>0</v>
      </c>
      <c r="AY32" s="426">
        <f>'[51]Biểu 1c-I'!M32</f>
        <v>0</v>
      </c>
      <c r="AZ32" s="426"/>
      <c r="BA32" s="426">
        <f>'[42]Biểu 1c-I'!S32</f>
        <v>0</v>
      </c>
      <c r="BB32" s="426">
        <f>'[42]Biểu 1c-I'!V32</f>
        <v>0</v>
      </c>
      <c r="BC32" s="426">
        <f>'[28]Biểu 1c-I'!Y32</f>
        <v>0</v>
      </c>
      <c r="BD32" s="426"/>
      <c r="BE32" s="426"/>
      <c r="BF32" s="426">
        <f>'[29]Biểu 1c-I'!G32</f>
        <v>0</v>
      </c>
      <c r="BG32" s="426">
        <f>'[29]Biểu 1c-I'!J32</f>
        <v>0</v>
      </c>
      <c r="BH32" s="426">
        <f>'[29]Biểu 1c-I'!M32</f>
        <v>0</v>
      </c>
      <c r="BI32" s="426"/>
      <c r="BJ32" s="426">
        <f>'[29]Biểu 1c-I'!P32</f>
        <v>0</v>
      </c>
      <c r="BK32" s="426">
        <f>'[29]Biểu 1c-I'!S32</f>
        <v>0</v>
      </c>
      <c r="BL32" s="426">
        <f>'[29]Biểu 1c-I'!V32</f>
        <v>0</v>
      </c>
      <c r="BM32" s="426">
        <f>'[29]Biểu 1c-I'!Y32</f>
        <v>0</v>
      </c>
      <c r="BN32" s="426"/>
      <c r="BO32" s="426"/>
      <c r="BP32" s="426">
        <f>'[30]Biểu 1c-I'!G32</f>
        <v>0</v>
      </c>
      <c r="BQ32" s="426">
        <f>'[30]Biểu 1c-I'!J32</f>
        <v>0</v>
      </c>
      <c r="BR32" s="426">
        <f>'[30]Biểu 1c-I'!M32</f>
        <v>0</v>
      </c>
      <c r="BS32" s="426"/>
      <c r="BT32" s="426">
        <f>'[54]Biểu 1c-I'!S32</f>
        <v>0</v>
      </c>
      <c r="BU32" s="426">
        <f>'[30]Biểu 1c-I'!V32</f>
        <v>0</v>
      </c>
      <c r="BV32" s="426">
        <f>'[30]Biểu 1c-I'!Y32</f>
        <v>0</v>
      </c>
      <c r="BW32" s="426"/>
      <c r="BX32" s="426"/>
      <c r="BY32" s="426">
        <f>'[31]Biểu 1c-I'!G32</f>
        <v>0</v>
      </c>
      <c r="BZ32" s="426">
        <f>'[31]Biểu 1c-I'!J32</f>
        <v>0</v>
      </c>
      <c r="CA32" s="426">
        <f>'[31]Biểu 1c-I'!M32</f>
        <v>0</v>
      </c>
      <c r="CB32" s="426"/>
      <c r="CC32" s="426">
        <f>'[56]Biểu 1c-I'!S32</f>
        <v>0</v>
      </c>
      <c r="CD32" s="426">
        <f>'[31]Biểu 1c-I'!V32</f>
        <v>0</v>
      </c>
      <c r="CE32" s="426">
        <f>'[31]Biểu 1c-I'!Y32</f>
        <v>0</v>
      </c>
      <c r="CF32" s="426"/>
      <c r="CG32" s="426"/>
      <c r="CH32" s="426">
        <f>'[32]Biểu 1c-I'!G32</f>
        <v>0</v>
      </c>
      <c r="CI32" s="426">
        <f>'[32]Biểu 1c-I'!J32</f>
        <v>0</v>
      </c>
      <c r="CJ32" s="426">
        <f>'[32]Biểu 1c-I'!M32</f>
        <v>0</v>
      </c>
      <c r="CK32" s="426"/>
      <c r="CL32" s="426">
        <f>'[32]Biểu 1c-I'!S32</f>
        <v>0</v>
      </c>
      <c r="CM32" s="426">
        <f>'[32]Biểu 1c-I'!V32</f>
        <v>0</v>
      </c>
      <c r="CN32" s="426">
        <f>'[32]Biểu 1c-I'!Y32</f>
        <v>0</v>
      </c>
      <c r="CO32" s="426"/>
      <c r="CP32" s="426"/>
      <c r="CQ32" s="426">
        <f>'[33]Biểu 1c-I'!F32</f>
        <v>0</v>
      </c>
      <c r="CR32" s="426">
        <f>'[33]Biểu 1c-I'!J32</f>
        <v>0</v>
      </c>
      <c r="CS32" s="426">
        <f>'[33]Biểu 1c-I'!M32</f>
        <v>0</v>
      </c>
      <c r="CT32" s="426"/>
      <c r="CU32" s="426">
        <f>'[33]Biểu 1c-I'!S32</f>
        <v>0</v>
      </c>
      <c r="CV32" s="426"/>
      <c r="CW32" s="426">
        <f>'[33]Biểu 1c-I'!Y32</f>
        <v>0</v>
      </c>
      <c r="CX32" s="426"/>
      <c r="CY32" s="426"/>
      <c r="CZ32" s="426">
        <f>'[34]Biểu 1c-I'!G32</f>
        <v>0</v>
      </c>
      <c r="DA32" s="426">
        <f>'[34]Biểu 1c-I'!J32</f>
        <v>0</v>
      </c>
      <c r="DB32" s="426">
        <f>'[34]Biểu 1c-I'!M32</f>
        <v>0</v>
      </c>
      <c r="DC32" s="426"/>
      <c r="DD32" s="426">
        <f>'[34]Biểu 1c-I'!S32</f>
        <v>0</v>
      </c>
      <c r="DE32" s="426">
        <f>'[34]Biểu 1c-I'!V32</f>
        <v>0</v>
      </c>
      <c r="DF32" s="426">
        <f>'[34]Biểu 1c-I'!Y32</f>
        <v>0</v>
      </c>
      <c r="DG32" s="426"/>
      <c r="DH32" s="426">
        <f>'[34]Biểu 1c-I'!AE32</f>
        <v>0</v>
      </c>
      <c r="DI32" s="426">
        <f>'[35]Biểu 1c-I'!G32</f>
        <v>0</v>
      </c>
      <c r="DJ32" s="426">
        <f>'[35]Biểu 1c-I'!J32</f>
        <v>0</v>
      </c>
      <c r="DK32" s="426">
        <f>'[35]Biểu 1c-I'!M32</f>
        <v>0</v>
      </c>
      <c r="DL32" s="426"/>
      <c r="DM32" s="426">
        <f>'[35]Biểu 1c-I'!S32</f>
        <v>0</v>
      </c>
      <c r="DN32" s="426">
        <f>'[35]Biểu 1c-I'!V32</f>
        <v>0</v>
      </c>
      <c r="DO32" s="426">
        <f>'[35]Biểu 1c-I'!AE32</f>
        <v>0</v>
      </c>
      <c r="DP32" s="426">
        <f>'[35]Biểu 1c-I'!Y32</f>
        <v>0</v>
      </c>
      <c r="DQ32" s="426"/>
      <c r="DR32" s="426"/>
      <c r="DS32" s="426">
        <f>'[36]Biểu 1c-I'!G32</f>
        <v>0</v>
      </c>
      <c r="DT32" s="426">
        <f>'[36]Biểu 1c-I'!J32</f>
        <v>0</v>
      </c>
      <c r="DU32" s="426">
        <f>'[36]Biểu 1c-I'!M32</f>
        <v>0</v>
      </c>
      <c r="DV32" s="426"/>
      <c r="DW32" s="426">
        <f>'[36]Biểu 1c-I'!S32</f>
        <v>0</v>
      </c>
      <c r="DX32" s="426">
        <f>'[36]Biểu 1c-I'!V32</f>
        <v>0</v>
      </c>
      <c r="DY32" s="426">
        <f>'[36]Biểu 1c-I'!Y32</f>
        <v>0</v>
      </c>
      <c r="DZ32" s="426"/>
      <c r="EA32" s="426"/>
      <c r="EB32" s="426">
        <f>'[37]Biểu 1c-I'!F32</f>
        <v>0</v>
      </c>
      <c r="EC32" s="426">
        <f>'[37]Biểu 1c-I'!J32</f>
        <v>0</v>
      </c>
      <c r="ED32" s="426">
        <f>'[37]Biểu 1c-I'!M32</f>
        <v>0</v>
      </c>
      <c r="EE32" s="426"/>
      <c r="EF32" s="426">
        <f>'[37]Biểu 1c-I'!S32</f>
        <v>0</v>
      </c>
      <c r="EG32" s="426">
        <f>'[65]Biểu 1c-I'!V32</f>
        <v>0</v>
      </c>
      <c r="EH32" s="426">
        <f>'[37]Biểu 1c-I'!Y32</f>
        <v>0</v>
      </c>
      <c r="EI32" s="426"/>
      <c r="EJ32" s="426">
        <f>'[38]Biểu 1c-I'!G32</f>
        <v>0</v>
      </c>
      <c r="EK32" s="426">
        <f>'[38]Biểu 1c-I'!J32</f>
        <v>0</v>
      </c>
      <c r="EL32" s="426">
        <f>'[38]Biểu 1c-I'!M32</f>
        <v>0</v>
      </c>
      <c r="EM32" s="426"/>
      <c r="EN32" s="426">
        <f>'[39]Biểu 1c-I'!F32</f>
        <v>0</v>
      </c>
      <c r="EO32" s="426">
        <f>'[40]Biểu 1c-I'!M32</f>
        <v>0</v>
      </c>
      <c r="EP32" s="488">
        <f>'[41]Biểu 1c-I'!M32</f>
        <v>0</v>
      </c>
    </row>
    <row r="33" spans="1:146" s="347" customFormat="1" ht="20.25" customHeight="1">
      <c r="A33" s="498"/>
      <c r="B33" s="499" t="s">
        <v>1058</v>
      </c>
      <c r="C33" s="426">
        <f t="shared" si="12"/>
        <v>0</v>
      </c>
      <c r="D33" s="426">
        <f t="shared" si="0"/>
        <v>0</v>
      </c>
      <c r="E33" s="426">
        <f t="shared" si="19"/>
        <v>0</v>
      </c>
      <c r="F33" s="426">
        <f t="shared" si="1"/>
        <v>0</v>
      </c>
      <c r="G33" s="426">
        <f t="shared" si="2"/>
        <v>0</v>
      </c>
      <c r="H33" s="426">
        <f t="shared" si="3"/>
        <v>0</v>
      </c>
      <c r="I33" s="426">
        <f t="shared" si="13"/>
        <v>0</v>
      </c>
      <c r="J33" s="426">
        <f t="shared" si="4"/>
        <v>0</v>
      </c>
      <c r="K33" s="426">
        <f t="shared" si="5"/>
        <v>0</v>
      </c>
      <c r="L33" s="426">
        <f t="shared" si="6"/>
        <v>0</v>
      </c>
      <c r="M33" s="426">
        <f t="shared" si="20"/>
        <v>0</v>
      </c>
      <c r="N33" s="426">
        <f t="shared" si="7"/>
        <v>0</v>
      </c>
      <c r="O33" s="426">
        <f t="shared" si="24"/>
        <v>0</v>
      </c>
      <c r="P33" s="426">
        <f t="shared" si="8"/>
        <v>0</v>
      </c>
      <c r="Q33" s="426">
        <f t="shared" si="9"/>
        <v>0</v>
      </c>
      <c r="R33" s="426">
        <f t="shared" si="25"/>
        <v>0</v>
      </c>
      <c r="S33" s="426">
        <f t="shared" si="10"/>
        <v>0</v>
      </c>
      <c r="T33" s="426">
        <f t="shared" si="26"/>
        <v>0</v>
      </c>
      <c r="U33" s="426">
        <f t="shared" si="17"/>
        <v>0</v>
      </c>
      <c r="V33" s="426">
        <f>'[22]Biểu 1c-I'!J33</f>
        <v>0</v>
      </c>
      <c r="W33" s="426">
        <f t="shared" si="27"/>
        <v>0</v>
      </c>
      <c r="X33" s="426">
        <f t="shared" si="28"/>
        <v>0</v>
      </c>
      <c r="Y33" s="426">
        <f t="shared" si="29"/>
        <v>0</v>
      </c>
      <c r="Z33" s="426">
        <f t="shared" si="21"/>
        <v>0</v>
      </c>
      <c r="AA33" s="426">
        <f t="shared" si="22"/>
        <v>0</v>
      </c>
      <c r="AB33" s="426">
        <f t="shared" si="30"/>
        <v>0</v>
      </c>
      <c r="AC33" s="426">
        <f t="shared" si="23"/>
        <v>0</v>
      </c>
      <c r="AD33" s="426"/>
      <c r="AE33" s="426"/>
      <c r="AF33" s="426">
        <f>'[22]Biểu 1c-I'!G33</f>
        <v>0</v>
      </c>
      <c r="AG33" s="426">
        <f>'[22]Biểu 1c-I'!J33</f>
        <v>0</v>
      </c>
      <c r="AH33" s="426"/>
      <c r="AI33" s="426"/>
      <c r="AJ33" s="426">
        <f>'[23]Biểu 1c-I'!G33</f>
        <v>0</v>
      </c>
      <c r="AK33" s="426">
        <f>'[23]Biểu 1c-I'!M33</f>
        <v>0</v>
      </c>
      <c r="AL33" s="381"/>
      <c r="AM33" s="426">
        <f>'[24]Biểu 1c-I'!G33</f>
        <v>0</v>
      </c>
      <c r="AN33" s="426"/>
      <c r="AO33" s="426">
        <f>'[24]Biểu 1c-I'!P33</f>
        <v>0</v>
      </c>
      <c r="AP33" s="426">
        <f>'[25]Biểu 1c-I'!M33</f>
        <v>0</v>
      </c>
      <c r="AQ33" s="426"/>
      <c r="AR33" s="426">
        <f>'[25]Biểu 1c-I'!S33</f>
        <v>0</v>
      </c>
      <c r="AS33" s="426">
        <f>'[26]Biểu 1c-I'!F33</f>
        <v>0</v>
      </c>
      <c r="AT33" s="426">
        <f>'[26]Biểu 1c-I'!S33</f>
        <v>0</v>
      </c>
      <c r="AU33" s="426">
        <f>'[27]Biểu 1c-I'!F33</f>
        <v>0</v>
      </c>
      <c r="AV33" s="426">
        <f>'[50]Biểu 1c-I'!S33</f>
        <v>0</v>
      </c>
      <c r="AW33" s="426">
        <f>'[28]Biểu 1c-I'!G33</f>
        <v>0</v>
      </c>
      <c r="AX33" s="426">
        <f>'[28]Biểu 1c-I'!J33</f>
        <v>0</v>
      </c>
      <c r="AY33" s="426">
        <f>'[51]Biểu 1c-I'!M33</f>
        <v>0</v>
      </c>
      <c r="AZ33" s="426"/>
      <c r="BA33" s="426">
        <f>'[42]Biểu 1c-I'!S33</f>
        <v>0</v>
      </c>
      <c r="BB33" s="426">
        <f>'[42]Biểu 1c-I'!V33</f>
        <v>0</v>
      </c>
      <c r="BC33" s="426">
        <f>'[28]Biểu 1c-I'!Y33</f>
        <v>0</v>
      </c>
      <c r="BD33" s="426"/>
      <c r="BE33" s="426"/>
      <c r="BF33" s="426">
        <f>'[29]Biểu 1c-I'!G33</f>
        <v>0</v>
      </c>
      <c r="BG33" s="426">
        <f>'[29]Biểu 1c-I'!J33</f>
        <v>0</v>
      </c>
      <c r="BH33" s="426">
        <f>'[29]Biểu 1c-I'!M33</f>
        <v>0</v>
      </c>
      <c r="BI33" s="426"/>
      <c r="BJ33" s="426">
        <f>'[29]Biểu 1c-I'!P33</f>
        <v>0</v>
      </c>
      <c r="BK33" s="426">
        <f>'[29]Biểu 1c-I'!S33</f>
        <v>0</v>
      </c>
      <c r="BL33" s="426">
        <f>'[29]Biểu 1c-I'!V33</f>
        <v>0</v>
      </c>
      <c r="BM33" s="426">
        <f>'[29]Biểu 1c-I'!Y33</f>
        <v>0</v>
      </c>
      <c r="BN33" s="426"/>
      <c r="BO33" s="426"/>
      <c r="BP33" s="426">
        <f>'[30]Biểu 1c-I'!G33</f>
        <v>0</v>
      </c>
      <c r="BQ33" s="426">
        <f>'[30]Biểu 1c-I'!J33</f>
        <v>0</v>
      </c>
      <c r="BR33" s="426">
        <f>'[30]Biểu 1c-I'!M33</f>
        <v>0</v>
      </c>
      <c r="BS33" s="426"/>
      <c r="BT33" s="426">
        <f>'[54]Biểu 1c-I'!S33</f>
        <v>0</v>
      </c>
      <c r="BU33" s="426">
        <f>'[30]Biểu 1c-I'!V33</f>
        <v>0</v>
      </c>
      <c r="BV33" s="426">
        <f>'[30]Biểu 1c-I'!Y33</f>
        <v>0</v>
      </c>
      <c r="BW33" s="426"/>
      <c r="BX33" s="426"/>
      <c r="BY33" s="426">
        <f>'[31]Biểu 1c-I'!G33</f>
        <v>0</v>
      </c>
      <c r="BZ33" s="426">
        <f>'[31]Biểu 1c-I'!J33</f>
        <v>0</v>
      </c>
      <c r="CA33" s="426">
        <f>'[31]Biểu 1c-I'!M33</f>
        <v>0</v>
      </c>
      <c r="CB33" s="426"/>
      <c r="CC33" s="426">
        <f>'[56]Biểu 1c-I'!S33</f>
        <v>0</v>
      </c>
      <c r="CD33" s="426">
        <f>'[31]Biểu 1c-I'!V33</f>
        <v>0</v>
      </c>
      <c r="CE33" s="426">
        <f>'[31]Biểu 1c-I'!Y33</f>
        <v>0</v>
      </c>
      <c r="CF33" s="426"/>
      <c r="CG33" s="426"/>
      <c r="CH33" s="426">
        <f>'[32]Biểu 1c-I'!G33</f>
        <v>0</v>
      </c>
      <c r="CI33" s="426">
        <f>'[32]Biểu 1c-I'!J33</f>
        <v>0</v>
      </c>
      <c r="CJ33" s="426">
        <f>'[32]Biểu 1c-I'!M33</f>
        <v>0</v>
      </c>
      <c r="CK33" s="426"/>
      <c r="CL33" s="426">
        <f>'[32]Biểu 1c-I'!S33</f>
        <v>0</v>
      </c>
      <c r="CM33" s="426">
        <f>'[32]Biểu 1c-I'!V33</f>
        <v>0</v>
      </c>
      <c r="CN33" s="426">
        <f>'[32]Biểu 1c-I'!Y33</f>
        <v>0</v>
      </c>
      <c r="CO33" s="426"/>
      <c r="CP33" s="426"/>
      <c r="CQ33" s="426">
        <f>'[33]Biểu 1c-I'!F33</f>
        <v>0</v>
      </c>
      <c r="CR33" s="426">
        <f>'[33]Biểu 1c-I'!J33</f>
        <v>0</v>
      </c>
      <c r="CS33" s="426">
        <f>'[33]Biểu 1c-I'!M33</f>
        <v>0</v>
      </c>
      <c r="CT33" s="426"/>
      <c r="CU33" s="426">
        <f>'[33]Biểu 1c-I'!S33</f>
        <v>0</v>
      </c>
      <c r="CV33" s="426"/>
      <c r="CW33" s="426">
        <f>'[33]Biểu 1c-I'!Y33</f>
        <v>0</v>
      </c>
      <c r="CX33" s="426"/>
      <c r="CY33" s="426"/>
      <c r="CZ33" s="426">
        <f>'[34]Biểu 1c-I'!G33</f>
        <v>0</v>
      </c>
      <c r="DA33" s="426">
        <f>'[34]Biểu 1c-I'!J33</f>
        <v>0</v>
      </c>
      <c r="DB33" s="426">
        <f>'[34]Biểu 1c-I'!M33</f>
        <v>0</v>
      </c>
      <c r="DC33" s="426"/>
      <c r="DD33" s="426">
        <f>'[34]Biểu 1c-I'!S33</f>
        <v>0</v>
      </c>
      <c r="DE33" s="426">
        <f>'[34]Biểu 1c-I'!V33</f>
        <v>0</v>
      </c>
      <c r="DF33" s="426">
        <f>'[34]Biểu 1c-I'!Y33</f>
        <v>0</v>
      </c>
      <c r="DG33" s="426"/>
      <c r="DH33" s="426">
        <f>'[34]Biểu 1c-I'!AE33</f>
        <v>0</v>
      </c>
      <c r="DI33" s="426">
        <f>'[35]Biểu 1c-I'!G33</f>
        <v>0</v>
      </c>
      <c r="DJ33" s="426">
        <f>'[35]Biểu 1c-I'!J33</f>
        <v>0</v>
      </c>
      <c r="DK33" s="426">
        <f>'[35]Biểu 1c-I'!M33</f>
        <v>0</v>
      </c>
      <c r="DL33" s="426"/>
      <c r="DM33" s="426">
        <f>'[35]Biểu 1c-I'!S33</f>
        <v>0</v>
      </c>
      <c r="DN33" s="426">
        <f>'[35]Biểu 1c-I'!V33</f>
        <v>0</v>
      </c>
      <c r="DO33" s="426">
        <f>'[35]Biểu 1c-I'!AE33</f>
        <v>0</v>
      </c>
      <c r="DP33" s="426">
        <f>'[35]Biểu 1c-I'!Y33</f>
        <v>0</v>
      </c>
      <c r="DQ33" s="426"/>
      <c r="DR33" s="426"/>
      <c r="DS33" s="426">
        <f>'[36]Biểu 1c-I'!G33</f>
        <v>0</v>
      </c>
      <c r="DT33" s="426">
        <f>'[36]Biểu 1c-I'!J33</f>
        <v>0</v>
      </c>
      <c r="DU33" s="426">
        <f>'[36]Biểu 1c-I'!M33</f>
        <v>0</v>
      </c>
      <c r="DV33" s="426"/>
      <c r="DW33" s="426">
        <f>'[36]Biểu 1c-I'!S33</f>
        <v>0</v>
      </c>
      <c r="DX33" s="426">
        <f>'[36]Biểu 1c-I'!V33</f>
        <v>0</v>
      </c>
      <c r="DY33" s="426">
        <f>'[36]Biểu 1c-I'!Y33</f>
        <v>0</v>
      </c>
      <c r="DZ33" s="426"/>
      <c r="EA33" s="426"/>
      <c r="EB33" s="426">
        <f>'[37]Biểu 1c-I'!F33</f>
        <v>0</v>
      </c>
      <c r="EC33" s="426">
        <f>'[37]Biểu 1c-I'!J33</f>
        <v>0</v>
      </c>
      <c r="ED33" s="426">
        <f>'[37]Biểu 1c-I'!M33</f>
        <v>0</v>
      </c>
      <c r="EE33" s="426"/>
      <c r="EF33" s="426">
        <f>'[37]Biểu 1c-I'!S33</f>
        <v>0</v>
      </c>
      <c r="EG33" s="426">
        <f>'[65]Biểu 1c-I'!V33</f>
        <v>0</v>
      </c>
      <c r="EH33" s="426">
        <f>'[37]Biểu 1c-I'!Y33</f>
        <v>0</v>
      </c>
      <c r="EI33" s="426"/>
      <c r="EJ33" s="426">
        <f>'[38]Biểu 1c-I'!G33</f>
        <v>0</v>
      </c>
      <c r="EK33" s="426">
        <f>'[38]Biểu 1c-I'!J33</f>
        <v>0</v>
      </c>
      <c r="EL33" s="426">
        <f>'[38]Biểu 1c-I'!M33</f>
        <v>0</v>
      </c>
      <c r="EM33" s="426"/>
      <c r="EN33" s="426">
        <f>'[39]Biểu 1c-I'!F33</f>
        <v>0</v>
      </c>
      <c r="EO33" s="426">
        <f>'[40]Biểu 1c-I'!M33</f>
        <v>0</v>
      </c>
      <c r="EP33" s="488">
        <f>'[41]Biểu 1c-I'!M33</f>
        <v>0</v>
      </c>
    </row>
    <row r="34" spans="1:146" s="347" customFormat="1" ht="20.25" customHeight="1">
      <c r="A34" s="498"/>
      <c r="B34" s="499" t="s">
        <v>1059</v>
      </c>
      <c r="C34" s="426">
        <f t="shared" si="12"/>
        <v>0</v>
      </c>
      <c r="D34" s="426">
        <f t="shared" si="0"/>
        <v>73663</v>
      </c>
      <c r="E34" s="426">
        <f t="shared" si="19"/>
        <v>73663</v>
      </c>
      <c r="F34" s="426">
        <f t="shared" si="1"/>
        <v>73663</v>
      </c>
      <c r="G34" s="426">
        <f t="shared" si="2"/>
        <v>1900</v>
      </c>
      <c r="H34" s="426">
        <f t="shared" si="3"/>
        <v>0</v>
      </c>
      <c r="I34" s="426">
        <f t="shared" si="13"/>
        <v>0</v>
      </c>
      <c r="J34" s="426">
        <f t="shared" si="4"/>
        <v>0</v>
      </c>
      <c r="K34" s="426">
        <f t="shared" si="5"/>
        <v>0</v>
      </c>
      <c r="L34" s="426">
        <f t="shared" si="6"/>
        <v>71763</v>
      </c>
      <c r="M34" s="426">
        <f t="shared" si="20"/>
        <v>0</v>
      </c>
      <c r="N34" s="426">
        <f t="shared" si="7"/>
        <v>0</v>
      </c>
      <c r="O34" s="426">
        <f t="shared" si="24"/>
        <v>0</v>
      </c>
      <c r="P34" s="426">
        <f t="shared" si="8"/>
        <v>0</v>
      </c>
      <c r="Q34" s="426">
        <f t="shared" si="9"/>
        <v>0</v>
      </c>
      <c r="R34" s="426">
        <f t="shared" si="25"/>
        <v>0</v>
      </c>
      <c r="S34" s="426">
        <f t="shared" si="10"/>
        <v>0</v>
      </c>
      <c r="T34" s="426">
        <f t="shared" si="26"/>
        <v>0</v>
      </c>
      <c r="U34" s="426">
        <f t="shared" si="17"/>
        <v>0</v>
      </c>
      <c r="V34" s="426">
        <f>'[22]Biểu 1c-I'!J34</f>
        <v>0</v>
      </c>
      <c r="W34" s="426">
        <f t="shared" si="27"/>
        <v>0</v>
      </c>
      <c r="X34" s="426">
        <f t="shared" si="28"/>
        <v>0</v>
      </c>
      <c r="Y34" s="426">
        <f t="shared" si="29"/>
        <v>0</v>
      </c>
      <c r="Z34" s="426">
        <f t="shared" si="21"/>
        <v>0</v>
      </c>
      <c r="AA34" s="426">
        <f t="shared" si="22"/>
        <v>0</v>
      </c>
      <c r="AB34" s="426">
        <f t="shared" si="30"/>
        <v>0</v>
      </c>
      <c r="AC34" s="426">
        <f t="shared" si="23"/>
        <v>0</v>
      </c>
      <c r="AD34" s="426"/>
      <c r="AE34" s="426"/>
      <c r="AF34" s="426">
        <f>'[22]Biểu 1c-I'!G34</f>
        <v>0</v>
      </c>
      <c r="AG34" s="426">
        <f>'[22]Biểu 1c-I'!J34</f>
        <v>0</v>
      </c>
      <c r="AH34" s="426"/>
      <c r="AI34" s="426"/>
      <c r="AJ34" s="426">
        <f>'[23]Biểu 1c-I'!G34</f>
        <v>600</v>
      </c>
      <c r="AK34" s="426">
        <f>'[23]Biểu 1c-I'!M34</f>
        <v>0</v>
      </c>
      <c r="AL34" s="381"/>
      <c r="AM34" s="426">
        <f>'[24]Biểu 1c-I'!G34</f>
        <v>1300</v>
      </c>
      <c r="AN34" s="426"/>
      <c r="AO34" s="426">
        <f>'[24]Biểu 1c-I'!P34</f>
        <v>0</v>
      </c>
      <c r="AP34" s="426">
        <f>'[25]Biểu 1c-I'!M34</f>
        <v>0</v>
      </c>
      <c r="AQ34" s="426"/>
      <c r="AR34" s="426">
        <f>'[25]Biểu 1c-I'!S34</f>
        <v>0</v>
      </c>
      <c r="AS34" s="426">
        <f>'[26]Biểu 1c-I'!F34</f>
        <v>0</v>
      </c>
      <c r="AT34" s="426">
        <f>'[26]Biểu 1c-I'!S34</f>
        <v>0</v>
      </c>
      <c r="AU34" s="426">
        <f>'[27]Biểu 1c-I'!F34</f>
        <v>0</v>
      </c>
      <c r="AV34" s="426">
        <f>'[50]Biểu 1c-I'!S34</f>
        <v>0</v>
      </c>
      <c r="AW34" s="426">
        <f>'[28]Biểu 1c-I'!G34</f>
        <v>0</v>
      </c>
      <c r="AX34" s="426">
        <f>'[28]Biểu 1c-I'!J34</f>
        <v>0</v>
      </c>
      <c r="AY34" s="426"/>
      <c r="AZ34" s="426"/>
      <c r="BA34" s="426">
        <f>'[42]Biểu 1c-I'!S34</f>
        <v>0</v>
      </c>
      <c r="BB34" s="426">
        <f>'[42]Biểu 1c-I'!V34</f>
        <v>0</v>
      </c>
      <c r="BC34" s="426">
        <f>'[28]Biểu 1c-I'!Y34</f>
        <v>0</v>
      </c>
      <c r="BD34" s="426"/>
      <c r="BE34" s="426"/>
      <c r="BF34" s="426">
        <f>'[29]Biểu 1c-I'!G34</f>
        <v>0</v>
      </c>
      <c r="BG34" s="426">
        <f>'[29]Biểu 1c-I'!J34</f>
        <v>0</v>
      </c>
      <c r="BH34" s="426">
        <f>'[29]Biểu 1c-I'!M34</f>
        <v>0</v>
      </c>
      <c r="BI34" s="426"/>
      <c r="BJ34" s="426">
        <f>'[29]Biểu 1c-I'!P34</f>
        <v>0</v>
      </c>
      <c r="BK34" s="426">
        <f>'[29]Biểu 1c-I'!S34</f>
        <v>0</v>
      </c>
      <c r="BL34" s="426">
        <f>'[29]Biểu 1c-I'!V34</f>
        <v>0</v>
      </c>
      <c r="BM34" s="426">
        <f>'[29]Biểu 1c-I'!Y34</f>
        <v>0</v>
      </c>
      <c r="BN34" s="426"/>
      <c r="BO34" s="426"/>
      <c r="BP34" s="426">
        <f>'[30]Biểu 1c-I'!G34</f>
        <v>0</v>
      </c>
      <c r="BQ34" s="426">
        <f>'[30]Biểu 1c-I'!J34</f>
        <v>0</v>
      </c>
      <c r="BR34" s="426">
        <f>'[30]Biểu 1c-I'!M34</f>
        <v>0</v>
      </c>
      <c r="BS34" s="426"/>
      <c r="BT34" s="426">
        <f>'[54]Biểu 1c-I'!S34</f>
        <v>0</v>
      </c>
      <c r="BU34" s="426">
        <f>'[30]Biểu 1c-I'!V34</f>
        <v>0</v>
      </c>
      <c r="BV34" s="426">
        <f>'[30]Biểu 1c-I'!Y34</f>
        <v>0</v>
      </c>
      <c r="BW34" s="426"/>
      <c r="BX34" s="426"/>
      <c r="BY34" s="426">
        <f>'[31]Biểu 1c-I'!G34</f>
        <v>0</v>
      </c>
      <c r="BZ34" s="426">
        <f>'[31]Biểu 1c-I'!J34</f>
        <v>0</v>
      </c>
      <c r="CA34" s="426">
        <f>'[31]Biểu 1c-I'!M34</f>
        <v>71763</v>
      </c>
      <c r="CB34" s="426"/>
      <c r="CC34" s="426">
        <f>'[56]Biểu 1c-I'!S34</f>
        <v>0</v>
      </c>
      <c r="CD34" s="426">
        <f>'[31]Biểu 1c-I'!V34</f>
        <v>0</v>
      </c>
      <c r="CE34" s="426">
        <f>'[31]Biểu 1c-I'!Y34</f>
        <v>0</v>
      </c>
      <c r="CF34" s="426"/>
      <c r="CG34" s="426"/>
      <c r="CH34" s="426">
        <f>'[32]Biểu 1c-I'!G34</f>
        <v>0</v>
      </c>
      <c r="CI34" s="426">
        <f>'[32]Biểu 1c-I'!J34</f>
        <v>0</v>
      </c>
      <c r="CJ34" s="426">
        <f>'[32]Biểu 1c-I'!M34</f>
        <v>0</v>
      </c>
      <c r="CK34" s="426"/>
      <c r="CL34" s="426">
        <f>'[32]Biểu 1c-I'!S34</f>
        <v>0</v>
      </c>
      <c r="CM34" s="426">
        <f>'[32]Biểu 1c-I'!V34</f>
        <v>0</v>
      </c>
      <c r="CN34" s="426">
        <f>'[32]Biểu 1c-I'!Y34</f>
        <v>0</v>
      </c>
      <c r="CO34" s="426"/>
      <c r="CP34" s="426"/>
      <c r="CQ34" s="426">
        <f>'[33]Biểu 1c-I'!F34</f>
        <v>0</v>
      </c>
      <c r="CR34" s="426">
        <f>'[33]Biểu 1c-I'!J34</f>
        <v>0</v>
      </c>
      <c r="CS34" s="426">
        <f>'[33]Biểu 1c-I'!M34</f>
        <v>0</v>
      </c>
      <c r="CT34" s="426"/>
      <c r="CU34" s="426">
        <f>'[33]Biểu 1c-I'!S34</f>
        <v>0</v>
      </c>
      <c r="CV34" s="426"/>
      <c r="CW34" s="426">
        <f>'[33]Biểu 1c-I'!Y34</f>
        <v>0</v>
      </c>
      <c r="CX34" s="426"/>
      <c r="CY34" s="426"/>
      <c r="CZ34" s="426">
        <f>'[34]Biểu 1c-I'!G34</f>
        <v>0</v>
      </c>
      <c r="DA34" s="426">
        <f>'[34]Biểu 1c-I'!J34</f>
        <v>0</v>
      </c>
      <c r="DB34" s="426">
        <f>'[34]Biểu 1c-I'!M34</f>
        <v>0</v>
      </c>
      <c r="DC34" s="426"/>
      <c r="DD34" s="426">
        <f>'[34]Biểu 1c-I'!S34</f>
        <v>0</v>
      </c>
      <c r="DE34" s="426">
        <f>'[34]Biểu 1c-I'!V34</f>
        <v>0</v>
      </c>
      <c r="DF34" s="426">
        <f>'[34]Biểu 1c-I'!Y34</f>
        <v>0</v>
      </c>
      <c r="DG34" s="426"/>
      <c r="DH34" s="426">
        <f>'[34]Biểu 1c-I'!AE34</f>
        <v>0</v>
      </c>
      <c r="DI34" s="426">
        <f>'[35]Biểu 1c-I'!G34</f>
        <v>0</v>
      </c>
      <c r="DJ34" s="426">
        <f>'[35]Biểu 1c-I'!J34</f>
        <v>0</v>
      </c>
      <c r="DK34" s="426">
        <f>'[35]Biểu 1c-I'!M34</f>
        <v>0</v>
      </c>
      <c r="DL34" s="426"/>
      <c r="DM34" s="426">
        <f>'[35]Biểu 1c-I'!S34</f>
        <v>0</v>
      </c>
      <c r="DN34" s="426">
        <f>'[35]Biểu 1c-I'!V34</f>
        <v>0</v>
      </c>
      <c r="DO34" s="426">
        <f>'[35]Biểu 1c-I'!AE34</f>
        <v>0</v>
      </c>
      <c r="DP34" s="426">
        <f>'[35]Biểu 1c-I'!Y34</f>
        <v>0</v>
      </c>
      <c r="DQ34" s="426"/>
      <c r="DR34" s="426"/>
      <c r="DS34" s="426">
        <f>'[36]Biểu 1c-I'!G34</f>
        <v>0</v>
      </c>
      <c r="DT34" s="426">
        <f>'[36]Biểu 1c-I'!J34</f>
        <v>0</v>
      </c>
      <c r="DU34" s="426">
        <f>'[36]Biểu 1c-I'!M34</f>
        <v>0</v>
      </c>
      <c r="DV34" s="426"/>
      <c r="DW34" s="426">
        <f>'[36]Biểu 1c-I'!S34</f>
        <v>0</v>
      </c>
      <c r="DX34" s="426">
        <f>'[36]Biểu 1c-I'!V34</f>
        <v>0</v>
      </c>
      <c r="DY34" s="426">
        <f>'[36]Biểu 1c-I'!Y34</f>
        <v>0</v>
      </c>
      <c r="DZ34" s="426"/>
      <c r="EA34" s="426"/>
      <c r="EB34" s="426">
        <f>'[37]Biểu 1c-I'!F34</f>
        <v>0</v>
      </c>
      <c r="EC34" s="426">
        <f>'[37]Biểu 1c-I'!J34</f>
        <v>0</v>
      </c>
      <c r="ED34" s="426">
        <f>'[37]Biểu 1c-I'!M34</f>
        <v>0</v>
      </c>
      <c r="EE34" s="426"/>
      <c r="EF34" s="426">
        <f>'[37]Biểu 1c-I'!S34</f>
        <v>0</v>
      </c>
      <c r="EG34" s="426">
        <f>'[65]Biểu 1c-I'!V34</f>
        <v>0</v>
      </c>
      <c r="EH34" s="426">
        <f>'[37]Biểu 1c-I'!Y34</f>
        <v>0</v>
      </c>
      <c r="EI34" s="426"/>
      <c r="EJ34" s="426">
        <f>'[38]Biểu 1c-I'!G34</f>
        <v>0</v>
      </c>
      <c r="EK34" s="426">
        <f>'[38]Biểu 1c-I'!J34</f>
        <v>0</v>
      </c>
      <c r="EL34" s="426">
        <f>'[38]Biểu 1c-I'!M34</f>
        <v>0</v>
      </c>
      <c r="EM34" s="426"/>
      <c r="EN34" s="426">
        <f>'[39]Biểu 1c-I'!F34</f>
        <v>0</v>
      </c>
      <c r="EO34" s="426">
        <f>'[40]Biểu 1c-I'!M34</f>
        <v>0</v>
      </c>
      <c r="EP34" s="488">
        <f>'[41]Biểu 1c-I'!M34</f>
        <v>0</v>
      </c>
    </row>
    <row r="35" spans="1:146" s="360" customFormat="1" ht="27.75" customHeight="1">
      <c r="A35" s="358" t="s">
        <v>1060</v>
      </c>
      <c r="B35" s="359" t="s">
        <v>1061</v>
      </c>
      <c r="C35" s="425">
        <f t="shared" si="12"/>
        <v>0</v>
      </c>
      <c r="D35" s="425">
        <f t="shared" si="0"/>
        <v>4231879437</v>
      </c>
      <c r="E35" s="425">
        <f>F35+T35+X35+Y35+Z35+AA35+AB35+AC35+AD35+AE35+BM35</f>
        <v>4231879437</v>
      </c>
      <c r="F35" s="425">
        <f t="shared" si="1"/>
        <v>4168920837</v>
      </c>
      <c r="G35" s="425">
        <f t="shared" si="2"/>
        <v>15793100</v>
      </c>
      <c r="H35" s="425">
        <f t="shared" si="3"/>
        <v>75076000</v>
      </c>
      <c r="I35" s="425">
        <f t="shared" si="13"/>
        <v>520000</v>
      </c>
      <c r="J35" s="425">
        <f t="shared" si="4"/>
        <v>2857034837</v>
      </c>
      <c r="K35" s="425">
        <f t="shared" si="5"/>
        <v>680700700</v>
      </c>
      <c r="L35" s="425">
        <f t="shared" si="6"/>
        <v>0</v>
      </c>
      <c r="M35" s="425">
        <f t="shared" si="20"/>
        <v>0</v>
      </c>
      <c r="N35" s="425">
        <f t="shared" si="7"/>
        <v>54433300</v>
      </c>
      <c r="O35" s="425">
        <f t="shared" si="24"/>
        <v>0</v>
      </c>
      <c r="P35" s="425">
        <f t="shared" si="8"/>
        <v>3888400</v>
      </c>
      <c r="Q35" s="425">
        <f t="shared" si="9"/>
        <v>280000000</v>
      </c>
      <c r="R35" s="425">
        <f t="shared" si="25"/>
        <v>89000</v>
      </c>
      <c r="S35" s="425">
        <f t="shared" si="10"/>
        <v>201385500</v>
      </c>
      <c r="T35" s="425">
        <f t="shared" si="26"/>
        <v>4323500</v>
      </c>
      <c r="U35" s="425">
        <f t="shared" si="17"/>
        <v>4283000</v>
      </c>
      <c r="V35" s="425">
        <f>'[22]Biểu 1c-I'!J35</f>
        <v>40500</v>
      </c>
      <c r="W35" s="425">
        <f t="shared" si="27"/>
        <v>0</v>
      </c>
      <c r="X35" s="425">
        <f t="shared" si="28"/>
        <v>54730900</v>
      </c>
      <c r="Y35" s="425">
        <f t="shared" si="29"/>
        <v>0</v>
      </c>
      <c r="Z35" s="425">
        <f t="shared" si="21"/>
        <v>0</v>
      </c>
      <c r="AA35" s="425">
        <f t="shared" si="22"/>
        <v>0</v>
      </c>
      <c r="AB35" s="425">
        <f t="shared" si="30"/>
        <v>0</v>
      </c>
      <c r="AC35" s="425">
        <f t="shared" si="23"/>
        <v>0</v>
      </c>
      <c r="AD35" s="425"/>
      <c r="AE35" s="425"/>
      <c r="AF35" s="425">
        <f>'[22]Biểu 1c-I'!G35</f>
        <v>15793100</v>
      </c>
      <c r="AG35" s="425">
        <f>'[22]Biểu 1c-I'!J35</f>
        <v>40500</v>
      </c>
      <c r="AH35" s="425"/>
      <c r="AI35" s="425"/>
      <c r="AJ35" s="425">
        <f>'[23]Biểu 1c-I'!G35</f>
        <v>0</v>
      </c>
      <c r="AK35" s="425">
        <f>'[23]Biểu 1c-I'!M35</f>
        <v>54730900</v>
      </c>
      <c r="AL35" s="496"/>
      <c r="AM35" s="425">
        <f>'[24]Biểu 1c-I'!G35</f>
        <v>0</v>
      </c>
      <c r="AN35" s="425"/>
      <c r="AO35" s="425">
        <f>'[24]Biểu 1c-I'!P35</f>
        <v>4283000</v>
      </c>
      <c r="AP35" s="425">
        <f>'[25]Biểu 1c-I'!M35</f>
        <v>75076000</v>
      </c>
      <c r="AQ35" s="425"/>
      <c r="AR35" s="425">
        <f>'[25]Biểu 1c-I'!S35</f>
        <v>520000</v>
      </c>
      <c r="AS35" s="425">
        <f>'[26]Biểu 1c-I'!F35</f>
        <v>702676402</v>
      </c>
      <c r="AT35" s="425">
        <f>'[26]Biểu 1c-I'!S35</f>
        <v>0</v>
      </c>
      <c r="AU35" s="425">
        <f>'[27]Biểu 1c-I'!F35</f>
        <v>0</v>
      </c>
      <c r="AV35" s="425">
        <f>'[50]Biểu 1c-I'!S35</f>
        <v>0</v>
      </c>
      <c r="AW35" s="425">
        <f>'[28]Biểu 1c-I'!G35</f>
        <v>1528839000</v>
      </c>
      <c r="AX35" s="425">
        <f>'[28]Biểu 1c-I'!J35</f>
        <v>0</v>
      </c>
      <c r="AY35" s="425">
        <f>'[51]Biểu 1c-I'!M35</f>
        <v>0</v>
      </c>
      <c r="AZ35" s="425"/>
      <c r="BA35" s="425">
        <f>'[42]Biểu 1c-I'!S35</f>
        <v>0</v>
      </c>
      <c r="BB35" s="425">
        <f>'[42]Biểu 1c-I'!V35</f>
        <v>0</v>
      </c>
      <c r="BC35" s="425">
        <f>'[28]Biểu 1c-I'!Y35</f>
        <v>6005700</v>
      </c>
      <c r="BD35" s="425"/>
      <c r="BE35" s="425"/>
      <c r="BF35" s="425">
        <f>'[29]Biểu 1c-I'!G35</f>
        <v>54299000</v>
      </c>
      <c r="BG35" s="425">
        <f>'[29]Biểu 1c-I'!J35</f>
        <v>0</v>
      </c>
      <c r="BH35" s="425">
        <f>'[29]Biểu 1c-I'!M35</f>
        <v>0</v>
      </c>
      <c r="BI35" s="425"/>
      <c r="BJ35" s="425">
        <f>'[29]Biểu 1c-I'!P35</f>
        <v>500000</v>
      </c>
      <c r="BK35" s="425">
        <f>'[29]Biểu 1c-I'!S35</f>
        <v>0</v>
      </c>
      <c r="BL35" s="425">
        <f>'[29]Biểu 1c-I'!V35</f>
        <v>0</v>
      </c>
      <c r="BM35" s="425">
        <f>'[29]Biểu 1c-I'!Y35</f>
        <v>3904200</v>
      </c>
      <c r="BN35" s="425"/>
      <c r="BO35" s="425"/>
      <c r="BP35" s="425">
        <f>'[30]Biểu 1c-I'!G35</f>
        <v>94813360</v>
      </c>
      <c r="BQ35" s="425">
        <f>'[30]Biểu 1c-I'!J35</f>
        <v>6166100</v>
      </c>
      <c r="BR35" s="425">
        <f>'[30]Biểu 1c-I'!M35</f>
        <v>0</v>
      </c>
      <c r="BS35" s="425"/>
      <c r="BT35" s="425">
        <f>'[54]Biểu 1c-I'!S35</f>
        <v>0</v>
      </c>
      <c r="BU35" s="425">
        <f>'[30]Biểu 1c-I'!V35</f>
        <v>0</v>
      </c>
      <c r="BV35" s="425">
        <f>'[30]Biểu 1c-I'!Y35</f>
        <v>48604800</v>
      </c>
      <c r="BW35" s="425"/>
      <c r="BX35" s="425"/>
      <c r="BY35" s="425">
        <f>'[31]Biểu 1c-I'!G35</f>
        <v>8572200</v>
      </c>
      <c r="BZ35" s="425">
        <f>'[31]Biểu 1c-I'!J35</f>
        <v>30127500</v>
      </c>
      <c r="CA35" s="425">
        <f>'[31]Biểu 1c-I'!M35</f>
        <v>0</v>
      </c>
      <c r="CB35" s="425"/>
      <c r="CC35" s="425">
        <f>'[56]Biểu 1c-I'!S35</f>
        <v>0</v>
      </c>
      <c r="CD35" s="425">
        <f>'[31]Biểu 1c-I'!V35</f>
        <v>44000000</v>
      </c>
      <c r="CE35" s="425">
        <f>'[31]Biểu 1c-I'!Y35</f>
        <v>0</v>
      </c>
      <c r="CF35" s="425"/>
      <c r="CG35" s="425"/>
      <c r="CH35" s="425">
        <f>'[32]Biểu 1c-I'!G35</f>
        <v>32480000</v>
      </c>
      <c r="CI35" s="425">
        <f>'[32]Biểu 1c-I'!J35</f>
        <v>94889000</v>
      </c>
      <c r="CJ35" s="425">
        <f>'[32]Biểu 1c-I'!M35</f>
        <v>0</v>
      </c>
      <c r="CK35" s="425"/>
      <c r="CL35" s="425">
        <f>'[32]Biểu 1c-I'!S35</f>
        <v>0</v>
      </c>
      <c r="CM35" s="425">
        <f>'[32]Biểu 1c-I'!V35</f>
        <v>0</v>
      </c>
      <c r="CN35" s="425">
        <f>'[32]Biểu 1c-I'!Y35</f>
        <v>103900000</v>
      </c>
      <c r="CO35" s="425"/>
      <c r="CP35" s="425"/>
      <c r="CQ35" s="425">
        <f>'[33]Biểu 1c-I'!F35</f>
        <v>16016000</v>
      </c>
      <c r="CR35" s="425">
        <f>'[33]Biểu 1c-I'!J35</f>
        <v>0</v>
      </c>
      <c r="CS35" s="425">
        <f>'[33]Biểu 1c-I'!M35</f>
        <v>0</v>
      </c>
      <c r="CT35" s="425"/>
      <c r="CU35" s="425">
        <f>'[33]Biểu 1c-I'!S35</f>
        <v>0</v>
      </c>
      <c r="CV35" s="425"/>
      <c r="CW35" s="425">
        <f>'[33]Biểu 1c-I'!Y35</f>
        <v>38071400</v>
      </c>
      <c r="CX35" s="425"/>
      <c r="CY35" s="425"/>
      <c r="CZ35" s="425">
        <f>'[34]Biểu 1c-I'!G35</f>
        <v>251233436</v>
      </c>
      <c r="DA35" s="425">
        <f>'[34]Biểu 1c-I'!J35</f>
        <v>0</v>
      </c>
      <c r="DB35" s="425">
        <f>'[34]Biểu 1c-I'!M35</f>
        <v>0</v>
      </c>
      <c r="DC35" s="425"/>
      <c r="DD35" s="425">
        <f>'[34]Biểu 1c-I'!S35</f>
        <v>1648400</v>
      </c>
      <c r="DE35" s="425">
        <f>'[34]Biểu 1c-I'!V35</f>
        <v>20000000</v>
      </c>
      <c r="DF35" s="425">
        <f>'[34]Biểu 1c-I'!Y35</f>
        <v>4800000</v>
      </c>
      <c r="DG35" s="425"/>
      <c r="DH35" s="425">
        <f>'[34]Biểu 1c-I'!AE35</f>
        <v>0</v>
      </c>
      <c r="DI35" s="425">
        <f>'[35]Biểu 1c-I'!G35</f>
        <v>25915439</v>
      </c>
      <c r="DJ35" s="425">
        <f>'[35]Biểu 1c-I'!J35</f>
        <v>83390000</v>
      </c>
      <c r="DK35" s="425">
        <f>'[35]Biểu 1c-I'!M35</f>
        <v>0</v>
      </c>
      <c r="DL35" s="425"/>
      <c r="DM35" s="425">
        <f>'[35]Biểu 1c-I'!S35</f>
        <v>250000</v>
      </c>
      <c r="DN35" s="425">
        <f>'[35]Biểu 1c-I'!V35</f>
        <v>156000000</v>
      </c>
      <c r="DO35" s="425">
        <f>'[35]Biểu 1c-I'!AE35</f>
        <v>89000</v>
      </c>
      <c r="DP35" s="425">
        <f>'[35]Biểu 1c-I'!Y35</f>
        <v>0</v>
      </c>
      <c r="DQ35" s="425"/>
      <c r="DR35" s="425"/>
      <c r="DS35" s="425">
        <f>'[36]Biểu 1c-I'!G35</f>
        <v>142190000</v>
      </c>
      <c r="DT35" s="425">
        <f>'[36]Biểu 1c-I'!J35</f>
        <v>0</v>
      </c>
      <c r="DU35" s="425">
        <f>'[36]Biểu 1c-I'!M35</f>
        <v>0</v>
      </c>
      <c r="DV35" s="425"/>
      <c r="DW35" s="425">
        <f>'[36]Biểu 1c-I'!S35</f>
        <v>0</v>
      </c>
      <c r="DX35" s="425">
        <f>'[36]Biểu 1c-I'!V35</f>
        <v>60000000</v>
      </c>
      <c r="DY35" s="425">
        <f>'[36]Biểu 1c-I'!Y35</f>
        <v>0</v>
      </c>
      <c r="DZ35" s="425"/>
      <c r="EA35" s="425"/>
      <c r="EB35" s="425">
        <f>'[37]Biểu 1c-I'!F35</f>
        <v>0</v>
      </c>
      <c r="EC35" s="425">
        <f>'[37]Biểu 1c-I'!J35</f>
        <v>68709950</v>
      </c>
      <c r="ED35" s="425">
        <f>'[37]Biểu 1c-I'!M35</f>
        <v>0</v>
      </c>
      <c r="EE35" s="425"/>
      <c r="EF35" s="425">
        <f>'[37]Biểu 1c-I'!S35</f>
        <v>1490000</v>
      </c>
      <c r="EG35" s="425">
        <f>'[65]Biểu 1c-I'!V35</f>
        <v>0</v>
      </c>
      <c r="EH35" s="425">
        <f>'[37]Biểu 1c-I'!Y35</f>
        <v>3600</v>
      </c>
      <c r="EI35" s="425"/>
      <c r="EJ35" s="425">
        <f>'[38]Biểu 1c-I'!G35</f>
        <v>397418150</v>
      </c>
      <c r="EK35" s="425">
        <f>'[38]Biểu 1c-I'!J35</f>
        <v>54433300</v>
      </c>
      <c r="EL35" s="425">
        <f>'[38]Biểu 1c-I'!M35</f>
        <v>0</v>
      </c>
      <c r="EM35" s="425"/>
      <c r="EN35" s="425">
        <f>'[39]Biểu 1c-I'!F35</f>
        <v>0</v>
      </c>
      <c r="EO35" s="425">
        <f>'[40]Biểu 1c-I'!M35</f>
        <v>0</v>
      </c>
      <c r="EP35" s="492">
        <f>'[41]Biểu 1c-I'!M35</f>
        <v>0</v>
      </c>
    </row>
    <row r="36" spans="1:146" s="347" customFormat="1" ht="20.25" customHeight="1">
      <c r="A36" s="498"/>
      <c r="B36" s="499" t="s">
        <v>1057</v>
      </c>
      <c r="C36" s="426">
        <f t="shared" si="12"/>
        <v>0</v>
      </c>
      <c r="D36" s="426">
        <f t="shared" si="0"/>
        <v>0</v>
      </c>
      <c r="E36" s="426">
        <f t="shared" si="19"/>
        <v>0</v>
      </c>
      <c r="F36" s="426">
        <f t="shared" si="1"/>
        <v>0</v>
      </c>
      <c r="G36" s="426">
        <f t="shared" si="2"/>
        <v>0</v>
      </c>
      <c r="H36" s="426">
        <f t="shared" si="3"/>
        <v>0</v>
      </c>
      <c r="I36" s="426">
        <f t="shared" si="13"/>
        <v>0</v>
      </c>
      <c r="J36" s="426">
        <f t="shared" si="4"/>
        <v>0</v>
      </c>
      <c r="K36" s="426">
        <f t="shared" si="5"/>
        <v>0</v>
      </c>
      <c r="L36" s="426">
        <f t="shared" si="6"/>
        <v>0</v>
      </c>
      <c r="M36" s="426">
        <f t="shared" si="20"/>
        <v>0</v>
      </c>
      <c r="N36" s="426">
        <f t="shared" si="7"/>
        <v>0</v>
      </c>
      <c r="O36" s="426">
        <f t="shared" si="24"/>
        <v>0</v>
      </c>
      <c r="P36" s="426">
        <f t="shared" si="8"/>
        <v>0</v>
      </c>
      <c r="Q36" s="426">
        <f t="shared" si="9"/>
        <v>0</v>
      </c>
      <c r="R36" s="426">
        <f t="shared" si="25"/>
        <v>0</v>
      </c>
      <c r="S36" s="426">
        <f t="shared" si="10"/>
        <v>0</v>
      </c>
      <c r="T36" s="426">
        <f t="shared" si="26"/>
        <v>0</v>
      </c>
      <c r="U36" s="426">
        <f t="shared" si="17"/>
        <v>0</v>
      </c>
      <c r="V36" s="426">
        <f>'[22]Biểu 1c-I'!J36</f>
        <v>0</v>
      </c>
      <c r="W36" s="426">
        <f t="shared" si="27"/>
        <v>0</v>
      </c>
      <c r="X36" s="426">
        <f t="shared" si="28"/>
        <v>0</v>
      </c>
      <c r="Y36" s="426">
        <f t="shared" si="29"/>
        <v>0</v>
      </c>
      <c r="Z36" s="426">
        <f t="shared" si="21"/>
        <v>0</v>
      </c>
      <c r="AA36" s="426">
        <f t="shared" si="22"/>
        <v>0</v>
      </c>
      <c r="AB36" s="426">
        <f t="shared" si="30"/>
        <v>0</v>
      </c>
      <c r="AC36" s="426">
        <f t="shared" si="23"/>
        <v>0</v>
      </c>
      <c r="AD36" s="426"/>
      <c r="AE36" s="426"/>
      <c r="AF36" s="426">
        <f>'[22]Biểu 1c-I'!G36</f>
        <v>0</v>
      </c>
      <c r="AG36" s="426">
        <f>'[22]Biểu 1c-I'!J36</f>
        <v>0</v>
      </c>
      <c r="AH36" s="426"/>
      <c r="AI36" s="426"/>
      <c r="AJ36" s="426">
        <f>'[23]Biểu 1c-I'!G36</f>
        <v>0</v>
      </c>
      <c r="AK36" s="426">
        <f>'[23]Biểu 1c-I'!M36</f>
        <v>0</v>
      </c>
      <c r="AL36" s="381"/>
      <c r="AM36" s="426">
        <f>'[24]Biểu 1c-I'!G36</f>
        <v>0</v>
      </c>
      <c r="AN36" s="426"/>
      <c r="AO36" s="426">
        <f>'[24]Biểu 1c-I'!P36</f>
        <v>0</v>
      </c>
      <c r="AP36" s="426">
        <f>'[25]Biểu 1c-I'!M36</f>
        <v>0</v>
      </c>
      <c r="AQ36" s="426"/>
      <c r="AR36" s="426">
        <f>'[25]Biểu 1c-I'!S36</f>
        <v>0</v>
      </c>
      <c r="AS36" s="426">
        <f>'[26]Biểu 1c-I'!F36</f>
        <v>0</v>
      </c>
      <c r="AT36" s="426">
        <f>'[26]Biểu 1c-I'!S36</f>
        <v>0</v>
      </c>
      <c r="AU36" s="426">
        <f>'[27]Biểu 1c-I'!F36</f>
        <v>0</v>
      </c>
      <c r="AV36" s="426">
        <f>'[50]Biểu 1c-I'!S36</f>
        <v>0</v>
      </c>
      <c r="AW36" s="426">
        <f>'[28]Biểu 1c-I'!G36</f>
        <v>0</v>
      </c>
      <c r="AX36" s="426">
        <f>'[28]Biểu 1c-I'!J36</f>
        <v>0</v>
      </c>
      <c r="AY36" s="426">
        <f>'[51]Biểu 1c-I'!M36</f>
        <v>0</v>
      </c>
      <c r="AZ36" s="426"/>
      <c r="BA36" s="426">
        <f>'[42]Biểu 1c-I'!S36</f>
        <v>0</v>
      </c>
      <c r="BB36" s="426">
        <f>'[42]Biểu 1c-I'!V36</f>
        <v>0</v>
      </c>
      <c r="BC36" s="426">
        <f>'[28]Biểu 1c-I'!Y36</f>
        <v>0</v>
      </c>
      <c r="BD36" s="426"/>
      <c r="BE36" s="426"/>
      <c r="BF36" s="426">
        <f>'[29]Biểu 1c-I'!G36</f>
        <v>0</v>
      </c>
      <c r="BG36" s="426">
        <f>'[29]Biểu 1c-I'!J36</f>
        <v>0</v>
      </c>
      <c r="BH36" s="426">
        <f>'[29]Biểu 1c-I'!M36</f>
        <v>0</v>
      </c>
      <c r="BI36" s="426"/>
      <c r="BJ36" s="426">
        <f>'[29]Biểu 1c-I'!P36</f>
        <v>0</v>
      </c>
      <c r="BK36" s="426">
        <f>'[29]Biểu 1c-I'!S36</f>
        <v>0</v>
      </c>
      <c r="BL36" s="426">
        <f>'[29]Biểu 1c-I'!V36</f>
        <v>0</v>
      </c>
      <c r="BM36" s="426">
        <f>'[29]Biểu 1c-I'!Y36</f>
        <v>0</v>
      </c>
      <c r="BN36" s="426"/>
      <c r="BO36" s="426"/>
      <c r="BP36" s="426">
        <f>'[30]Biểu 1c-I'!G36</f>
        <v>0</v>
      </c>
      <c r="BQ36" s="426">
        <f>'[30]Biểu 1c-I'!J36</f>
        <v>0</v>
      </c>
      <c r="BR36" s="426">
        <f>'[30]Biểu 1c-I'!M36</f>
        <v>0</v>
      </c>
      <c r="BS36" s="426"/>
      <c r="BT36" s="426">
        <f>'[54]Biểu 1c-I'!S36</f>
        <v>0</v>
      </c>
      <c r="BU36" s="426">
        <f>'[30]Biểu 1c-I'!V36</f>
        <v>0</v>
      </c>
      <c r="BV36" s="426">
        <f>'[30]Biểu 1c-I'!Y36</f>
        <v>0</v>
      </c>
      <c r="BW36" s="426"/>
      <c r="BX36" s="426"/>
      <c r="BY36" s="426">
        <f>'[31]Biểu 1c-I'!G36</f>
        <v>0</v>
      </c>
      <c r="BZ36" s="426">
        <f>'[31]Biểu 1c-I'!J36</f>
        <v>0</v>
      </c>
      <c r="CA36" s="426">
        <f>'[31]Biểu 1c-I'!M36</f>
        <v>0</v>
      </c>
      <c r="CB36" s="426"/>
      <c r="CC36" s="426">
        <f>'[56]Biểu 1c-I'!S36</f>
        <v>0</v>
      </c>
      <c r="CD36" s="426">
        <f>'[31]Biểu 1c-I'!V36</f>
        <v>0</v>
      </c>
      <c r="CE36" s="426">
        <f>'[31]Biểu 1c-I'!Y36</f>
        <v>0</v>
      </c>
      <c r="CF36" s="426"/>
      <c r="CG36" s="426"/>
      <c r="CH36" s="426">
        <f>'[32]Biểu 1c-I'!G36</f>
        <v>0</v>
      </c>
      <c r="CI36" s="426">
        <f>'[32]Biểu 1c-I'!J36</f>
        <v>0</v>
      </c>
      <c r="CJ36" s="426">
        <f>'[32]Biểu 1c-I'!M36</f>
        <v>0</v>
      </c>
      <c r="CK36" s="426"/>
      <c r="CL36" s="426">
        <f>'[32]Biểu 1c-I'!S36</f>
        <v>0</v>
      </c>
      <c r="CM36" s="426">
        <f>'[32]Biểu 1c-I'!V36</f>
        <v>0</v>
      </c>
      <c r="CN36" s="426">
        <f>'[32]Biểu 1c-I'!Y36</f>
        <v>0</v>
      </c>
      <c r="CO36" s="426"/>
      <c r="CP36" s="426"/>
      <c r="CQ36" s="426">
        <f>'[33]Biểu 1c-I'!F36</f>
        <v>0</v>
      </c>
      <c r="CR36" s="426">
        <f>'[33]Biểu 1c-I'!J36</f>
        <v>0</v>
      </c>
      <c r="CS36" s="426">
        <f>'[33]Biểu 1c-I'!M36</f>
        <v>0</v>
      </c>
      <c r="CT36" s="426"/>
      <c r="CU36" s="426">
        <f>'[33]Biểu 1c-I'!S36</f>
        <v>0</v>
      </c>
      <c r="CV36" s="426"/>
      <c r="CW36" s="426">
        <f>'[33]Biểu 1c-I'!Y36</f>
        <v>0</v>
      </c>
      <c r="CX36" s="426"/>
      <c r="CY36" s="426"/>
      <c r="CZ36" s="426">
        <f>'[34]Biểu 1c-I'!G36</f>
        <v>0</v>
      </c>
      <c r="DA36" s="426">
        <f>'[34]Biểu 1c-I'!J36</f>
        <v>0</v>
      </c>
      <c r="DB36" s="426">
        <f>'[34]Biểu 1c-I'!M36</f>
        <v>0</v>
      </c>
      <c r="DC36" s="426"/>
      <c r="DD36" s="426">
        <f>'[34]Biểu 1c-I'!S36</f>
        <v>0</v>
      </c>
      <c r="DE36" s="426">
        <f>'[34]Biểu 1c-I'!V36</f>
        <v>0</v>
      </c>
      <c r="DF36" s="426">
        <f>'[34]Biểu 1c-I'!Y36</f>
        <v>0</v>
      </c>
      <c r="DG36" s="426"/>
      <c r="DH36" s="426">
        <f>'[34]Biểu 1c-I'!AE36</f>
        <v>0</v>
      </c>
      <c r="DI36" s="426">
        <f>'[35]Biểu 1c-I'!G36</f>
        <v>0</v>
      </c>
      <c r="DJ36" s="426">
        <f>'[35]Biểu 1c-I'!J36</f>
        <v>0</v>
      </c>
      <c r="DK36" s="426">
        <f>'[35]Biểu 1c-I'!M36</f>
        <v>0</v>
      </c>
      <c r="DL36" s="426"/>
      <c r="DM36" s="426">
        <f>'[35]Biểu 1c-I'!S36</f>
        <v>0</v>
      </c>
      <c r="DN36" s="426">
        <f>'[35]Biểu 1c-I'!V36</f>
        <v>0</v>
      </c>
      <c r="DO36" s="426">
        <f>'[35]Biểu 1c-I'!AE36</f>
        <v>0</v>
      </c>
      <c r="DP36" s="426">
        <f>'[35]Biểu 1c-I'!Y36</f>
        <v>0</v>
      </c>
      <c r="DQ36" s="426"/>
      <c r="DR36" s="426"/>
      <c r="DS36" s="426">
        <f>'[36]Biểu 1c-I'!G36</f>
        <v>0</v>
      </c>
      <c r="DT36" s="426">
        <f>'[36]Biểu 1c-I'!J36</f>
        <v>0</v>
      </c>
      <c r="DU36" s="426">
        <f>'[36]Biểu 1c-I'!M36</f>
        <v>0</v>
      </c>
      <c r="DV36" s="426"/>
      <c r="DW36" s="426">
        <f>'[36]Biểu 1c-I'!S36</f>
        <v>0</v>
      </c>
      <c r="DX36" s="426">
        <f>'[36]Biểu 1c-I'!V36</f>
        <v>0</v>
      </c>
      <c r="DY36" s="426">
        <f>'[36]Biểu 1c-I'!Y36</f>
        <v>0</v>
      </c>
      <c r="DZ36" s="426"/>
      <c r="EA36" s="426"/>
      <c r="EB36" s="426">
        <f>'[37]Biểu 1c-I'!F36</f>
        <v>0</v>
      </c>
      <c r="EC36" s="426">
        <f>'[37]Biểu 1c-I'!J36</f>
        <v>0</v>
      </c>
      <c r="ED36" s="426">
        <f>'[37]Biểu 1c-I'!M36</f>
        <v>0</v>
      </c>
      <c r="EE36" s="426"/>
      <c r="EF36" s="426">
        <f>'[37]Biểu 1c-I'!S36</f>
        <v>0</v>
      </c>
      <c r="EG36" s="426">
        <f>'[65]Biểu 1c-I'!V36</f>
        <v>0</v>
      </c>
      <c r="EH36" s="426">
        <f>'[37]Biểu 1c-I'!Y36</f>
        <v>0</v>
      </c>
      <c r="EI36" s="426"/>
      <c r="EJ36" s="426">
        <f>'[38]Biểu 1c-I'!G36</f>
        <v>0</v>
      </c>
      <c r="EK36" s="426">
        <f>'[38]Biểu 1c-I'!J36</f>
        <v>0</v>
      </c>
      <c r="EL36" s="426">
        <f>'[38]Biểu 1c-I'!M36</f>
        <v>0</v>
      </c>
      <c r="EM36" s="426"/>
      <c r="EN36" s="426">
        <f>'[39]Biểu 1c-I'!F36</f>
        <v>0</v>
      </c>
      <c r="EO36" s="426">
        <f>'[40]Biểu 1c-I'!M36</f>
        <v>0</v>
      </c>
      <c r="EP36" s="488">
        <f>'[41]Biểu 1c-I'!M36</f>
        <v>0</v>
      </c>
    </row>
    <row r="37" spans="1:146" s="347" customFormat="1" ht="20.25" customHeight="1">
      <c r="A37" s="498"/>
      <c r="B37" s="499" t="s">
        <v>1062</v>
      </c>
      <c r="C37" s="426">
        <f t="shared" si="12"/>
        <v>0</v>
      </c>
      <c r="D37" s="426">
        <f t="shared" si="0"/>
        <v>0</v>
      </c>
      <c r="E37" s="426">
        <f t="shared" si="19"/>
        <v>0</v>
      </c>
      <c r="F37" s="426">
        <f t="shared" si="1"/>
        <v>0</v>
      </c>
      <c r="G37" s="426">
        <f t="shared" si="2"/>
        <v>0</v>
      </c>
      <c r="H37" s="426">
        <f t="shared" si="3"/>
        <v>0</v>
      </c>
      <c r="I37" s="426">
        <f t="shared" si="13"/>
        <v>0</v>
      </c>
      <c r="J37" s="426">
        <f t="shared" si="4"/>
        <v>0</v>
      </c>
      <c r="K37" s="426">
        <f t="shared" si="5"/>
        <v>0</v>
      </c>
      <c r="L37" s="426">
        <f t="shared" si="6"/>
        <v>0</v>
      </c>
      <c r="M37" s="426">
        <f t="shared" si="20"/>
        <v>0</v>
      </c>
      <c r="N37" s="426">
        <f t="shared" si="7"/>
        <v>0</v>
      </c>
      <c r="O37" s="426">
        <f t="shared" si="24"/>
        <v>0</v>
      </c>
      <c r="P37" s="426">
        <f t="shared" si="8"/>
        <v>0</v>
      </c>
      <c r="Q37" s="426">
        <f t="shared" si="9"/>
        <v>0</v>
      </c>
      <c r="R37" s="426">
        <f t="shared" si="25"/>
        <v>0</v>
      </c>
      <c r="S37" s="426">
        <f t="shared" si="10"/>
        <v>0</v>
      </c>
      <c r="T37" s="426">
        <f t="shared" si="26"/>
        <v>0</v>
      </c>
      <c r="U37" s="426">
        <f t="shared" si="17"/>
        <v>0</v>
      </c>
      <c r="V37" s="426">
        <f>'[22]Biểu 1c-I'!J37</f>
        <v>0</v>
      </c>
      <c r="W37" s="426">
        <f t="shared" si="27"/>
        <v>0</v>
      </c>
      <c r="X37" s="426">
        <f t="shared" si="28"/>
        <v>0</v>
      </c>
      <c r="Y37" s="426">
        <f t="shared" si="29"/>
        <v>0</v>
      </c>
      <c r="Z37" s="426">
        <f t="shared" si="21"/>
        <v>0</v>
      </c>
      <c r="AA37" s="426">
        <f t="shared" si="22"/>
        <v>0</v>
      </c>
      <c r="AB37" s="426">
        <f t="shared" si="30"/>
        <v>0</v>
      </c>
      <c r="AC37" s="426">
        <f t="shared" si="23"/>
        <v>0</v>
      </c>
      <c r="AD37" s="426"/>
      <c r="AE37" s="426"/>
      <c r="AF37" s="426">
        <f>'[22]Biểu 1c-I'!G37</f>
        <v>0</v>
      </c>
      <c r="AG37" s="426">
        <f>'[22]Biểu 1c-I'!J37</f>
        <v>0</v>
      </c>
      <c r="AH37" s="426"/>
      <c r="AI37" s="426"/>
      <c r="AJ37" s="426">
        <f>'[23]Biểu 1c-I'!G37</f>
        <v>0</v>
      </c>
      <c r="AK37" s="426">
        <f>'[23]Biểu 1c-I'!M37</f>
        <v>0</v>
      </c>
      <c r="AL37" s="381"/>
      <c r="AM37" s="426">
        <f>'[24]Biểu 1c-I'!G37</f>
        <v>0</v>
      </c>
      <c r="AN37" s="426"/>
      <c r="AO37" s="426">
        <f>'[24]Biểu 1c-I'!P37</f>
        <v>0</v>
      </c>
      <c r="AP37" s="426">
        <f>'[25]Biểu 1c-I'!M37</f>
        <v>0</v>
      </c>
      <c r="AQ37" s="426"/>
      <c r="AR37" s="426">
        <f>'[25]Biểu 1c-I'!S37</f>
        <v>0</v>
      </c>
      <c r="AS37" s="426">
        <f>'[26]Biểu 1c-I'!F37</f>
        <v>0</v>
      </c>
      <c r="AT37" s="426">
        <f>'[26]Biểu 1c-I'!S37</f>
        <v>0</v>
      </c>
      <c r="AU37" s="426">
        <f>'[27]Biểu 1c-I'!F37</f>
        <v>0</v>
      </c>
      <c r="AV37" s="426">
        <f>'[50]Biểu 1c-I'!S37</f>
        <v>0</v>
      </c>
      <c r="AW37" s="426">
        <f>'[28]Biểu 1c-I'!G37</f>
        <v>0</v>
      </c>
      <c r="AX37" s="426">
        <f>'[28]Biểu 1c-I'!J37</f>
        <v>0</v>
      </c>
      <c r="AY37" s="426">
        <f>'[51]Biểu 1c-I'!M37</f>
        <v>0</v>
      </c>
      <c r="AZ37" s="426"/>
      <c r="BA37" s="426">
        <f>'[42]Biểu 1c-I'!S37</f>
        <v>0</v>
      </c>
      <c r="BB37" s="426">
        <f>'[42]Biểu 1c-I'!V37</f>
        <v>0</v>
      </c>
      <c r="BC37" s="426">
        <f>'[28]Biểu 1c-I'!Y37</f>
        <v>0</v>
      </c>
      <c r="BD37" s="426"/>
      <c r="BE37" s="426"/>
      <c r="BF37" s="426">
        <f>'[29]Biểu 1c-I'!G37</f>
        <v>0</v>
      </c>
      <c r="BG37" s="426">
        <f>'[29]Biểu 1c-I'!J37</f>
        <v>0</v>
      </c>
      <c r="BH37" s="426">
        <f>'[29]Biểu 1c-I'!M37</f>
        <v>0</v>
      </c>
      <c r="BI37" s="426"/>
      <c r="BJ37" s="426">
        <f>'[29]Biểu 1c-I'!P37</f>
        <v>0</v>
      </c>
      <c r="BK37" s="426">
        <f>'[29]Biểu 1c-I'!S37</f>
        <v>0</v>
      </c>
      <c r="BL37" s="426">
        <f>'[29]Biểu 1c-I'!V37</f>
        <v>0</v>
      </c>
      <c r="BM37" s="426">
        <f>'[29]Biểu 1c-I'!Y37</f>
        <v>0</v>
      </c>
      <c r="BN37" s="426"/>
      <c r="BO37" s="426"/>
      <c r="BP37" s="426">
        <f>'[30]Biểu 1c-I'!G37</f>
        <v>0</v>
      </c>
      <c r="BQ37" s="426">
        <f>'[30]Biểu 1c-I'!J37</f>
        <v>0</v>
      </c>
      <c r="BR37" s="426">
        <f>'[30]Biểu 1c-I'!M37</f>
        <v>0</v>
      </c>
      <c r="BS37" s="426"/>
      <c r="BT37" s="426">
        <f>'[54]Biểu 1c-I'!S37</f>
        <v>0</v>
      </c>
      <c r="BU37" s="426">
        <f>'[30]Biểu 1c-I'!V37</f>
        <v>0</v>
      </c>
      <c r="BV37" s="426">
        <f>'[30]Biểu 1c-I'!Y37</f>
        <v>0</v>
      </c>
      <c r="BW37" s="426"/>
      <c r="BX37" s="426"/>
      <c r="BY37" s="426">
        <f>'[31]Biểu 1c-I'!G37</f>
        <v>0</v>
      </c>
      <c r="BZ37" s="426">
        <f>'[31]Biểu 1c-I'!J37</f>
        <v>0</v>
      </c>
      <c r="CA37" s="426">
        <f>'[31]Biểu 1c-I'!M37</f>
        <v>0</v>
      </c>
      <c r="CB37" s="426"/>
      <c r="CC37" s="426">
        <f>'[56]Biểu 1c-I'!S37</f>
        <v>0</v>
      </c>
      <c r="CD37" s="426">
        <f>'[31]Biểu 1c-I'!V37</f>
        <v>0</v>
      </c>
      <c r="CE37" s="426">
        <f>'[31]Biểu 1c-I'!Y37</f>
        <v>0</v>
      </c>
      <c r="CF37" s="426"/>
      <c r="CG37" s="426"/>
      <c r="CH37" s="426">
        <f>'[32]Biểu 1c-I'!G37</f>
        <v>0</v>
      </c>
      <c r="CI37" s="426">
        <f>'[32]Biểu 1c-I'!J37</f>
        <v>0</v>
      </c>
      <c r="CJ37" s="426">
        <f>'[32]Biểu 1c-I'!M37</f>
        <v>0</v>
      </c>
      <c r="CK37" s="426"/>
      <c r="CL37" s="426">
        <f>'[32]Biểu 1c-I'!S37</f>
        <v>0</v>
      </c>
      <c r="CM37" s="426">
        <f>'[32]Biểu 1c-I'!V37</f>
        <v>0</v>
      </c>
      <c r="CN37" s="426">
        <f>'[32]Biểu 1c-I'!Y37</f>
        <v>0</v>
      </c>
      <c r="CO37" s="426"/>
      <c r="CP37" s="426"/>
      <c r="CQ37" s="426">
        <f>'[33]Biểu 1c-I'!F37</f>
        <v>0</v>
      </c>
      <c r="CR37" s="426">
        <f>'[33]Biểu 1c-I'!J37</f>
        <v>0</v>
      </c>
      <c r="CS37" s="426">
        <f>'[33]Biểu 1c-I'!M37</f>
        <v>0</v>
      </c>
      <c r="CT37" s="426"/>
      <c r="CU37" s="426">
        <f>'[33]Biểu 1c-I'!S37</f>
        <v>0</v>
      </c>
      <c r="CV37" s="426"/>
      <c r="CW37" s="426">
        <f>'[33]Biểu 1c-I'!Y37</f>
        <v>0</v>
      </c>
      <c r="CX37" s="426"/>
      <c r="CY37" s="426"/>
      <c r="CZ37" s="426">
        <f>'[34]Biểu 1c-I'!G37</f>
        <v>0</v>
      </c>
      <c r="DA37" s="426">
        <f>'[34]Biểu 1c-I'!J37</f>
        <v>0</v>
      </c>
      <c r="DB37" s="426">
        <f>'[34]Biểu 1c-I'!M37</f>
        <v>0</v>
      </c>
      <c r="DC37" s="426"/>
      <c r="DD37" s="426">
        <f>'[34]Biểu 1c-I'!S37</f>
        <v>0</v>
      </c>
      <c r="DE37" s="426">
        <f>'[34]Biểu 1c-I'!V37</f>
        <v>0</v>
      </c>
      <c r="DF37" s="426">
        <f>'[34]Biểu 1c-I'!Y37</f>
        <v>0</v>
      </c>
      <c r="DG37" s="426"/>
      <c r="DH37" s="426">
        <f>'[34]Biểu 1c-I'!AE37</f>
        <v>0</v>
      </c>
      <c r="DI37" s="426">
        <f>'[35]Biểu 1c-I'!G37</f>
        <v>0</v>
      </c>
      <c r="DJ37" s="426">
        <f>'[35]Biểu 1c-I'!J37</f>
        <v>0</v>
      </c>
      <c r="DK37" s="426">
        <f>'[35]Biểu 1c-I'!M37</f>
        <v>0</v>
      </c>
      <c r="DL37" s="426"/>
      <c r="DM37" s="426">
        <f>'[35]Biểu 1c-I'!S37</f>
        <v>0</v>
      </c>
      <c r="DN37" s="426">
        <f>'[35]Biểu 1c-I'!V37</f>
        <v>0</v>
      </c>
      <c r="DO37" s="426">
        <f>'[35]Biểu 1c-I'!AE37</f>
        <v>0</v>
      </c>
      <c r="DP37" s="426">
        <f>'[35]Biểu 1c-I'!Y37</f>
        <v>0</v>
      </c>
      <c r="DQ37" s="426"/>
      <c r="DR37" s="426"/>
      <c r="DS37" s="426">
        <f>'[36]Biểu 1c-I'!G37</f>
        <v>0</v>
      </c>
      <c r="DT37" s="426">
        <f>'[36]Biểu 1c-I'!J37</f>
        <v>0</v>
      </c>
      <c r="DU37" s="426">
        <f>'[36]Biểu 1c-I'!M37</f>
        <v>0</v>
      </c>
      <c r="DV37" s="426"/>
      <c r="DW37" s="426">
        <f>'[36]Biểu 1c-I'!S37</f>
        <v>0</v>
      </c>
      <c r="DX37" s="426">
        <f>'[36]Biểu 1c-I'!V37</f>
        <v>0</v>
      </c>
      <c r="DY37" s="426">
        <f>'[36]Biểu 1c-I'!Y37</f>
        <v>0</v>
      </c>
      <c r="DZ37" s="426"/>
      <c r="EA37" s="426"/>
      <c r="EB37" s="426">
        <f>'[37]Biểu 1c-I'!F37</f>
        <v>0</v>
      </c>
      <c r="EC37" s="426">
        <f>'[37]Biểu 1c-I'!J37</f>
        <v>0</v>
      </c>
      <c r="ED37" s="426">
        <f>'[37]Biểu 1c-I'!M37</f>
        <v>0</v>
      </c>
      <c r="EE37" s="426"/>
      <c r="EF37" s="426">
        <f>'[37]Biểu 1c-I'!S37</f>
        <v>0</v>
      </c>
      <c r="EG37" s="426">
        <f>'[65]Biểu 1c-I'!V37</f>
        <v>0</v>
      </c>
      <c r="EH37" s="426">
        <f>'[37]Biểu 1c-I'!Y37</f>
        <v>0</v>
      </c>
      <c r="EI37" s="426"/>
      <c r="EJ37" s="426">
        <f>'[38]Biểu 1c-I'!G37</f>
        <v>0</v>
      </c>
      <c r="EK37" s="426">
        <f>'[38]Biểu 1c-I'!J37</f>
        <v>0</v>
      </c>
      <c r="EL37" s="426">
        <f>'[38]Biểu 1c-I'!M37</f>
        <v>0</v>
      </c>
      <c r="EM37" s="426"/>
      <c r="EN37" s="426">
        <f>'[39]Biểu 1c-I'!F37</f>
        <v>0</v>
      </c>
      <c r="EO37" s="426">
        <f>'[40]Biểu 1c-I'!M37</f>
        <v>0</v>
      </c>
      <c r="EP37" s="488">
        <f>'[41]Biểu 1c-I'!M37</f>
        <v>0</v>
      </c>
    </row>
    <row r="38" spans="1:146" s="347" customFormat="1" ht="20.25" customHeight="1">
      <c r="A38" s="498"/>
      <c r="B38" s="499" t="s">
        <v>1063</v>
      </c>
      <c r="C38" s="426">
        <f t="shared" si="12"/>
        <v>0</v>
      </c>
      <c r="D38" s="426">
        <f t="shared" si="0"/>
        <v>4231879437</v>
      </c>
      <c r="E38" s="426">
        <f t="shared" si="19"/>
        <v>4231879437</v>
      </c>
      <c r="F38" s="426">
        <f t="shared" si="1"/>
        <v>4172825037</v>
      </c>
      <c r="G38" s="426">
        <f t="shared" si="2"/>
        <v>15793100</v>
      </c>
      <c r="H38" s="426">
        <f t="shared" si="3"/>
        <v>75076000</v>
      </c>
      <c r="I38" s="426">
        <f t="shared" si="13"/>
        <v>520000</v>
      </c>
      <c r="J38" s="426">
        <f t="shared" si="4"/>
        <v>2857034837</v>
      </c>
      <c r="K38" s="426">
        <f t="shared" si="5"/>
        <v>680700700</v>
      </c>
      <c r="L38" s="426">
        <f t="shared" si="6"/>
        <v>0</v>
      </c>
      <c r="M38" s="426">
        <f t="shared" si="20"/>
        <v>0</v>
      </c>
      <c r="N38" s="426">
        <f t="shared" si="7"/>
        <v>54433300</v>
      </c>
      <c r="O38" s="426">
        <f t="shared" si="24"/>
        <v>0</v>
      </c>
      <c r="P38" s="426">
        <f t="shared" si="8"/>
        <v>3888400</v>
      </c>
      <c r="Q38" s="426">
        <f>BB38+BK38+BU38+CD38+CM38+CV38+DE38+DN38+DX38+EG38+BM38</f>
        <v>283904200</v>
      </c>
      <c r="R38" s="426">
        <f t="shared" si="25"/>
        <v>89000</v>
      </c>
      <c r="S38" s="426">
        <f t="shared" ref="S38:S69" si="31">BC38+BL38+BV38+CE38+CN38+CW38+DF38+DP38+DY38+EH38</f>
        <v>201385500</v>
      </c>
      <c r="T38" s="426">
        <f t="shared" si="26"/>
        <v>4323500</v>
      </c>
      <c r="U38" s="426">
        <f t="shared" si="17"/>
        <v>4283000</v>
      </c>
      <c r="V38" s="426">
        <f>'[22]Biểu 1c-I'!J38</f>
        <v>40500</v>
      </c>
      <c r="W38" s="426">
        <f t="shared" si="27"/>
        <v>0</v>
      </c>
      <c r="X38" s="426">
        <f t="shared" si="28"/>
        <v>54730900</v>
      </c>
      <c r="Y38" s="426">
        <f t="shared" si="29"/>
        <v>0</v>
      </c>
      <c r="Z38" s="426">
        <f t="shared" si="21"/>
        <v>0</v>
      </c>
      <c r="AA38" s="426">
        <f t="shared" si="22"/>
        <v>0</v>
      </c>
      <c r="AB38" s="426">
        <f t="shared" si="30"/>
        <v>0</v>
      </c>
      <c r="AC38" s="426">
        <f t="shared" si="23"/>
        <v>0</v>
      </c>
      <c r="AD38" s="426"/>
      <c r="AE38" s="426"/>
      <c r="AF38" s="426">
        <f>'[22]Biểu 1c-I'!G38</f>
        <v>15793100</v>
      </c>
      <c r="AG38" s="426">
        <f>'[22]Biểu 1c-I'!J38</f>
        <v>40500</v>
      </c>
      <c r="AH38" s="426"/>
      <c r="AI38" s="426"/>
      <c r="AJ38" s="426">
        <f>'[23]Biểu 1c-I'!G38</f>
        <v>0</v>
      </c>
      <c r="AK38" s="426">
        <f>'[23]Biểu 1c-I'!M38</f>
        <v>54730900</v>
      </c>
      <c r="AL38" s="381"/>
      <c r="AM38" s="426">
        <f>'[24]Biểu 1c-I'!G38</f>
        <v>0</v>
      </c>
      <c r="AN38" s="426"/>
      <c r="AO38" s="426">
        <f>'[24]Biểu 1c-I'!P38</f>
        <v>4283000</v>
      </c>
      <c r="AP38" s="426">
        <f>'[25]Biểu 1c-I'!M38</f>
        <v>75076000</v>
      </c>
      <c r="AQ38" s="426"/>
      <c r="AR38" s="426">
        <f>'[25]Biểu 1c-I'!S38</f>
        <v>520000</v>
      </c>
      <c r="AS38" s="426">
        <f>'[26]Biểu 1c-I'!F38</f>
        <v>702676402</v>
      </c>
      <c r="AT38" s="426">
        <f>'[26]Biểu 1c-I'!S38</f>
        <v>0</v>
      </c>
      <c r="AU38" s="426">
        <f>'[27]Biểu 1c-I'!F38</f>
        <v>0</v>
      </c>
      <c r="AV38" s="426">
        <f>'[50]Biểu 1c-I'!S38</f>
        <v>0</v>
      </c>
      <c r="AW38" s="426">
        <f>'[28]Biểu 1c-I'!G38</f>
        <v>1528839000</v>
      </c>
      <c r="AX38" s="426">
        <f>'[28]Biểu 1c-I'!J38</f>
        <v>0</v>
      </c>
      <c r="AY38" s="426">
        <f>'[51]Biểu 1c-I'!M38</f>
        <v>0</v>
      </c>
      <c r="AZ38" s="426"/>
      <c r="BA38" s="426">
        <f>'[42]Biểu 1c-I'!S38</f>
        <v>0</v>
      </c>
      <c r="BB38" s="426">
        <f>'[42]Biểu 1c-I'!V38</f>
        <v>0</v>
      </c>
      <c r="BC38" s="426">
        <f>'[28]Biểu 1c-I'!Y38</f>
        <v>6005700</v>
      </c>
      <c r="BD38" s="426"/>
      <c r="BE38" s="426"/>
      <c r="BF38" s="426">
        <f>'[29]Biểu 1c-I'!G38</f>
        <v>54299000</v>
      </c>
      <c r="BG38" s="426">
        <f>'[29]Biểu 1c-I'!J38</f>
        <v>0</v>
      </c>
      <c r="BH38" s="426">
        <f>'[29]Biểu 1c-I'!M38</f>
        <v>0</v>
      </c>
      <c r="BI38" s="426"/>
      <c r="BJ38" s="426">
        <f>'[29]Biểu 1c-I'!P38</f>
        <v>500000</v>
      </c>
      <c r="BK38" s="426">
        <f>'[29]Biểu 1c-I'!S38</f>
        <v>0</v>
      </c>
      <c r="BL38" s="426">
        <f>'[29]Biểu 1c-I'!V38</f>
        <v>0</v>
      </c>
      <c r="BM38" s="426">
        <f>'[29]Biểu 1c-I'!Y38</f>
        <v>3904200</v>
      </c>
      <c r="BN38" s="426"/>
      <c r="BO38" s="426"/>
      <c r="BP38" s="426">
        <f>'[30]Biểu 1c-I'!G38</f>
        <v>94813360</v>
      </c>
      <c r="BQ38" s="426">
        <f>'[30]Biểu 1c-I'!J38</f>
        <v>6166100</v>
      </c>
      <c r="BR38" s="426">
        <f>'[30]Biểu 1c-I'!M38</f>
        <v>0</v>
      </c>
      <c r="BS38" s="426"/>
      <c r="BT38" s="426">
        <f>'[54]Biểu 1c-I'!S38</f>
        <v>0</v>
      </c>
      <c r="BU38" s="426">
        <f>'[30]Biểu 1c-I'!V38</f>
        <v>0</v>
      </c>
      <c r="BV38" s="426">
        <f>'[30]Biểu 1c-I'!Y38</f>
        <v>48604800</v>
      </c>
      <c r="BW38" s="426"/>
      <c r="BX38" s="426"/>
      <c r="BY38" s="426">
        <f>'[31]Biểu 1c-I'!G38</f>
        <v>8572200</v>
      </c>
      <c r="BZ38" s="426">
        <f>'[31]Biểu 1c-I'!J38</f>
        <v>30127500</v>
      </c>
      <c r="CA38" s="426">
        <f>'[31]Biểu 1c-I'!M38</f>
        <v>0</v>
      </c>
      <c r="CB38" s="426"/>
      <c r="CC38" s="426">
        <f>'[56]Biểu 1c-I'!S38</f>
        <v>0</v>
      </c>
      <c r="CD38" s="426">
        <f>'[31]Biểu 1c-I'!V38</f>
        <v>44000000</v>
      </c>
      <c r="CE38" s="426">
        <f>'[31]Biểu 1c-I'!Y38</f>
        <v>0</v>
      </c>
      <c r="CF38" s="426"/>
      <c r="CG38" s="426"/>
      <c r="CH38" s="426">
        <f>'[32]Biểu 1c-I'!G38</f>
        <v>32480000</v>
      </c>
      <c r="CI38" s="426">
        <f>'[32]Biểu 1c-I'!J38</f>
        <v>94889000</v>
      </c>
      <c r="CJ38" s="426">
        <f>'[32]Biểu 1c-I'!M38</f>
        <v>0</v>
      </c>
      <c r="CK38" s="426"/>
      <c r="CL38" s="426">
        <f>'[32]Biểu 1c-I'!S38</f>
        <v>0</v>
      </c>
      <c r="CM38" s="426">
        <f>'[32]Biểu 1c-I'!V38</f>
        <v>0</v>
      </c>
      <c r="CN38" s="426">
        <f>'[32]Biểu 1c-I'!Y38</f>
        <v>103900000</v>
      </c>
      <c r="CO38" s="426"/>
      <c r="CP38" s="426"/>
      <c r="CQ38" s="426">
        <f>'[33]Biểu 1c-I'!F38</f>
        <v>16016000</v>
      </c>
      <c r="CR38" s="426">
        <f>'[33]Biểu 1c-I'!J38</f>
        <v>0</v>
      </c>
      <c r="CS38" s="426">
        <f>'[33]Biểu 1c-I'!M38</f>
        <v>0</v>
      </c>
      <c r="CT38" s="426"/>
      <c r="CU38" s="426">
        <f>'[33]Biểu 1c-I'!S38</f>
        <v>0</v>
      </c>
      <c r="CV38" s="426"/>
      <c r="CW38" s="426">
        <f>'[33]Biểu 1c-I'!Y38</f>
        <v>38071400</v>
      </c>
      <c r="CX38" s="426"/>
      <c r="CY38" s="426"/>
      <c r="CZ38" s="426">
        <f>'[34]Biểu 1c-I'!G38</f>
        <v>251233436</v>
      </c>
      <c r="DA38" s="426">
        <f>'[34]Biểu 1c-I'!J38</f>
        <v>0</v>
      </c>
      <c r="DB38" s="426">
        <f>'[34]Biểu 1c-I'!M38</f>
        <v>0</v>
      </c>
      <c r="DC38" s="426"/>
      <c r="DD38" s="426">
        <f>'[34]Biểu 1c-I'!S38</f>
        <v>1648400</v>
      </c>
      <c r="DE38" s="426">
        <f>'[34]Biểu 1c-I'!V38</f>
        <v>20000000</v>
      </c>
      <c r="DF38" s="426">
        <f>'[34]Biểu 1c-I'!Y38</f>
        <v>4800000</v>
      </c>
      <c r="DG38" s="426"/>
      <c r="DH38" s="426">
        <f>'[34]Biểu 1c-I'!AE38</f>
        <v>0</v>
      </c>
      <c r="DI38" s="426">
        <f>'[35]Biểu 1c-I'!G38</f>
        <v>25915439</v>
      </c>
      <c r="DJ38" s="426">
        <f>'[35]Biểu 1c-I'!J38</f>
        <v>83390000</v>
      </c>
      <c r="DK38" s="426">
        <f>'[35]Biểu 1c-I'!M38</f>
        <v>0</v>
      </c>
      <c r="DL38" s="426"/>
      <c r="DM38" s="426">
        <f>'[35]Biểu 1c-I'!S38</f>
        <v>250000</v>
      </c>
      <c r="DN38" s="426">
        <f>'[35]Biểu 1c-I'!V38</f>
        <v>156000000</v>
      </c>
      <c r="DO38" s="426">
        <f>'[35]Biểu 1c-I'!AE38</f>
        <v>89000</v>
      </c>
      <c r="DP38" s="426">
        <f>'[35]Biểu 1c-I'!Y38</f>
        <v>0</v>
      </c>
      <c r="DQ38" s="426"/>
      <c r="DR38" s="426"/>
      <c r="DS38" s="426">
        <f>'[36]Biểu 1c-I'!G38</f>
        <v>142190000</v>
      </c>
      <c r="DT38" s="426">
        <f>'[36]Biểu 1c-I'!J38</f>
        <v>0</v>
      </c>
      <c r="DU38" s="426">
        <f>'[36]Biểu 1c-I'!M38</f>
        <v>0</v>
      </c>
      <c r="DV38" s="426"/>
      <c r="DW38" s="426">
        <f>'[36]Biểu 1c-I'!S38</f>
        <v>0</v>
      </c>
      <c r="DX38" s="426">
        <f>'[36]Biểu 1c-I'!V38</f>
        <v>60000000</v>
      </c>
      <c r="DY38" s="426">
        <f>'[36]Biểu 1c-I'!Y38</f>
        <v>0</v>
      </c>
      <c r="DZ38" s="426"/>
      <c r="EA38" s="426"/>
      <c r="EB38" s="426">
        <f>'[37]Biểu 1c-I'!F38</f>
        <v>0</v>
      </c>
      <c r="EC38" s="426">
        <f>'[37]Biểu 1c-I'!J38</f>
        <v>68709950</v>
      </c>
      <c r="ED38" s="426">
        <f>'[37]Biểu 1c-I'!M38</f>
        <v>0</v>
      </c>
      <c r="EE38" s="426"/>
      <c r="EF38" s="426">
        <f>'[37]Biểu 1c-I'!S38</f>
        <v>1490000</v>
      </c>
      <c r="EG38" s="426">
        <f>'[65]Biểu 1c-I'!V38</f>
        <v>0</v>
      </c>
      <c r="EH38" s="426">
        <f>'[37]Biểu 1c-I'!Y38</f>
        <v>3600</v>
      </c>
      <c r="EI38" s="426"/>
      <c r="EJ38" s="426">
        <f>'[38]Biểu 1c-I'!G38</f>
        <v>397418150</v>
      </c>
      <c r="EK38" s="426">
        <f>'[38]Biểu 1c-I'!J38</f>
        <v>54433300</v>
      </c>
      <c r="EL38" s="426">
        <f>'[38]Biểu 1c-I'!M38</f>
        <v>0</v>
      </c>
      <c r="EM38" s="426"/>
      <c r="EN38" s="426">
        <f>'[39]Biểu 1c-I'!F38</f>
        <v>0</v>
      </c>
      <c r="EO38" s="426">
        <f>'[40]Biểu 1c-I'!M38</f>
        <v>0</v>
      </c>
      <c r="EP38" s="488">
        <f>'[41]Biểu 1c-I'!M38</f>
        <v>0</v>
      </c>
    </row>
    <row r="39" spans="1:146" s="352" customFormat="1" ht="27" customHeight="1">
      <c r="A39" s="355" t="s">
        <v>1064</v>
      </c>
      <c r="B39" s="356" t="s">
        <v>1065</v>
      </c>
      <c r="C39" s="424">
        <f t="shared" si="12"/>
        <v>0</v>
      </c>
      <c r="D39" s="424">
        <f t="shared" si="0"/>
        <v>7247002622</v>
      </c>
      <c r="E39" s="424">
        <f t="shared" si="19"/>
        <v>7247002622</v>
      </c>
      <c r="F39" s="424">
        <f t="shared" si="1"/>
        <v>7247002622</v>
      </c>
      <c r="G39" s="424">
        <f t="shared" si="2"/>
        <v>0</v>
      </c>
      <c r="H39" s="424">
        <f t="shared" si="3"/>
        <v>2297000000</v>
      </c>
      <c r="I39" s="424">
        <f t="shared" si="13"/>
        <v>0</v>
      </c>
      <c r="J39" s="424">
        <f t="shared" si="4"/>
        <v>3865979415</v>
      </c>
      <c r="K39" s="424">
        <f t="shared" si="5"/>
        <v>600319686</v>
      </c>
      <c r="L39" s="424">
        <f t="shared" si="6"/>
        <v>483703521</v>
      </c>
      <c r="M39" s="424">
        <f t="shared" si="20"/>
        <v>0</v>
      </c>
      <c r="N39" s="424">
        <f t="shared" si="7"/>
        <v>0</v>
      </c>
      <c r="O39" s="424">
        <f t="shared" si="24"/>
        <v>0</v>
      </c>
      <c r="P39" s="424">
        <f t="shared" si="8"/>
        <v>0</v>
      </c>
      <c r="Q39" s="424">
        <f t="shared" ref="Q39:Q70" si="32">BB39+BK39+BU39+CD39+CM39+CV39+DE39+DN39+DX39+EG39</f>
        <v>0</v>
      </c>
      <c r="R39" s="424">
        <f t="shared" si="25"/>
        <v>0</v>
      </c>
      <c r="S39" s="424">
        <f t="shared" si="31"/>
        <v>0</v>
      </c>
      <c r="T39" s="424">
        <f t="shared" si="26"/>
        <v>0</v>
      </c>
      <c r="U39" s="424">
        <f t="shared" si="17"/>
        <v>0</v>
      </c>
      <c r="V39" s="424">
        <f>'[22]Biểu 1c-I'!J39</f>
        <v>0</v>
      </c>
      <c r="W39" s="424">
        <f t="shared" si="27"/>
        <v>0</v>
      </c>
      <c r="X39" s="424">
        <f t="shared" si="28"/>
        <v>0</v>
      </c>
      <c r="Y39" s="424">
        <f t="shared" si="29"/>
        <v>0</v>
      </c>
      <c r="Z39" s="424">
        <f t="shared" si="21"/>
        <v>0</v>
      </c>
      <c r="AA39" s="424">
        <f t="shared" si="22"/>
        <v>0</v>
      </c>
      <c r="AB39" s="424">
        <f t="shared" si="30"/>
        <v>0</v>
      </c>
      <c r="AC39" s="424">
        <f t="shared" si="23"/>
        <v>0</v>
      </c>
      <c r="AD39" s="424"/>
      <c r="AE39" s="424"/>
      <c r="AF39" s="424">
        <f>'[22]Biểu 1c-I'!G39</f>
        <v>0</v>
      </c>
      <c r="AG39" s="424">
        <f>'[22]Biểu 1c-I'!J39</f>
        <v>0</v>
      </c>
      <c r="AH39" s="424">
        <f>'[22]Biểu 1c-I'!M39</f>
        <v>0</v>
      </c>
      <c r="AI39" s="424">
        <f>'[22]Biểu 1c-I'!P39</f>
        <v>0</v>
      </c>
      <c r="AJ39" s="424">
        <f>'[23]Biểu 1c-I'!G39</f>
        <v>0</v>
      </c>
      <c r="AK39" s="424">
        <f>'[23]Biểu 1c-I'!M39</f>
        <v>0</v>
      </c>
      <c r="AL39" s="357"/>
      <c r="AM39" s="424">
        <f>'[24]Biểu 1c-I'!G39</f>
        <v>0</v>
      </c>
      <c r="AN39" s="424"/>
      <c r="AO39" s="424">
        <f>'[24]Biểu 1c-I'!P39</f>
        <v>0</v>
      </c>
      <c r="AP39" s="424">
        <f>'[25]Biểu 1c-I'!M39</f>
        <v>2297000000</v>
      </c>
      <c r="AQ39" s="424"/>
      <c r="AR39" s="424">
        <f>'[25]Biểu 1c-I'!S39</f>
        <v>0</v>
      </c>
      <c r="AS39" s="424">
        <f>'[26]Biểu 1c-I'!F39</f>
        <v>0</v>
      </c>
      <c r="AT39" s="424">
        <f>'[26]Biểu 1c-I'!S39</f>
        <v>0</v>
      </c>
      <c r="AU39" s="424">
        <f>'[27]Biểu 1c-I'!F39</f>
        <v>792319600</v>
      </c>
      <c r="AV39" s="424">
        <f>'[50]Biểu 1c-I'!S39</f>
        <v>0</v>
      </c>
      <c r="AW39" s="424">
        <f>'[28]Biểu 1c-I'!G39</f>
        <v>0</v>
      </c>
      <c r="AX39" s="424">
        <f>'[42]Biểu 1c-I'!J39</f>
        <v>0</v>
      </c>
      <c r="AY39" s="424"/>
      <c r="AZ39" s="424"/>
      <c r="BA39" s="424">
        <f>'[42]Biểu 1c-I'!S39</f>
        <v>0</v>
      </c>
      <c r="BB39" s="424">
        <f>'[42]Biểu 1c-I'!V39</f>
        <v>0</v>
      </c>
      <c r="BC39" s="424">
        <f>'[28]Biểu 1c-I'!Y39</f>
        <v>0</v>
      </c>
      <c r="BD39" s="424"/>
      <c r="BE39" s="424"/>
      <c r="BF39" s="424">
        <f>'[29]Biểu 1c-I'!G39</f>
        <v>0</v>
      </c>
      <c r="BG39" s="424">
        <f>'[29]Biểu 1c-I'!J39</f>
        <v>0</v>
      </c>
      <c r="BH39" s="424">
        <f>'[29]Biểu 1c-I'!M39</f>
        <v>183965766</v>
      </c>
      <c r="BI39" s="424"/>
      <c r="BJ39" s="424">
        <f>'[29]Biểu 1c-I'!P39</f>
        <v>0</v>
      </c>
      <c r="BK39" s="424">
        <f>'[29]Biểu 1c-I'!S39</f>
        <v>0</v>
      </c>
      <c r="BL39" s="424">
        <f>'[29]Biểu 1c-I'!V39</f>
        <v>0</v>
      </c>
      <c r="BM39" s="424">
        <f>'[29]Biểu 1c-I'!Y39</f>
        <v>0</v>
      </c>
      <c r="BN39" s="424"/>
      <c r="BO39" s="424"/>
      <c r="BP39" s="424">
        <f>'[30]Biểu 1c-I'!G39</f>
        <v>72112600</v>
      </c>
      <c r="BQ39" s="424">
        <f>'[30]Biểu 1c-I'!J39</f>
        <v>473912800</v>
      </c>
      <c r="BR39" s="424">
        <f>'[30]Biểu 1c-I'!M39</f>
        <v>299702649</v>
      </c>
      <c r="BS39" s="424"/>
      <c r="BT39" s="424">
        <f>'[54]Biểu 1c-I'!S39</f>
        <v>0</v>
      </c>
      <c r="BU39" s="424">
        <f>'[30]Biểu 1c-I'!V39</f>
        <v>0</v>
      </c>
      <c r="BV39" s="424">
        <f>'[30]Biểu 1c-I'!Y39</f>
        <v>0</v>
      </c>
      <c r="BW39" s="424"/>
      <c r="BX39" s="424"/>
      <c r="BY39" s="424">
        <f>'[31]Biểu 1c-I'!G39</f>
        <v>0</v>
      </c>
      <c r="BZ39" s="424">
        <f>'[31]Biểu 1c-I'!J39</f>
        <v>0</v>
      </c>
      <c r="CA39" s="424">
        <f>'[31]Biểu 1c-I'!M39</f>
        <v>0</v>
      </c>
      <c r="CB39" s="424"/>
      <c r="CC39" s="424">
        <f>'[56]Biểu 1c-I'!S39</f>
        <v>0</v>
      </c>
      <c r="CD39" s="424">
        <f>'[31]Biểu 1c-I'!V39</f>
        <v>0</v>
      </c>
      <c r="CE39" s="424">
        <f>'[31]Biểu 1c-I'!Y39</f>
        <v>0</v>
      </c>
      <c r="CF39" s="424"/>
      <c r="CG39" s="424"/>
      <c r="CH39" s="424">
        <f>'[32]Biểu 1c-I'!G39</f>
        <v>3000000000</v>
      </c>
      <c r="CI39" s="424">
        <f>'[32]Biểu 1c-I'!J39</f>
        <v>17136000</v>
      </c>
      <c r="CJ39" s="424">
        <f>'[32]Biểu 1c-I'!M39</f>
        <v>0</v>
      </c>
      <c r="CK39" s="424"/>
      <c r="CL39" s="424">
        <f>'[32]Biểu 1c-I'!S39</f>
        <v>0</v>
      </c>
      <c r="CM39" s="424">
        <f>'[32]Biểu 1c-I'!V39</f>
        <v>0</v>
      </c>
      <c r="CN39" s="424">
        <f>'[32]Biểu 1c-I'!Y39</f>
        <v>0</v>
      </c>
      <c r="CO39" s="424"/>
      <c r="CP39" s="424"/>
      <c r="CQ39" s="424">
        <f>'[33]Biểu 1c-I'!F39</f>
        <v>0</v>
      </c>
      <c r="CR39" s="424">
        <f>'[33]Biểu 1c-I'!J39</f>
        <v>109111500</v>
      </c>
      <c r="CS39" s="424">
        <f>'[33]Biểu 1c-I'!M39</f>
        <v>0</v>
      </c>
      <c r="CT39" s="424"/>
      <c r="CU39" s="424">
        <f>'[33]Biểu 1c-I'!S39</f>
        <v>0</v>
      </c>
      <c r="CV39" s="424"/>
      <c r="CW39" s="424">
        <f>'[33]Biểu 1c-I'!Y39</f>
        <v>0</v>
      </c>
      <c r="CX39" s="424"/>
      <c r="CY39" s="424"/>
      <c r="CZ39" s="424"/>
      <c r="DA39" s="424">
        <f>'[34]Biểu 1c-I'!J39</f>
        <v>0</v>
      </c>
      <c r="DB39" s="424">
        <f>'[34]Biểu 1c-I'!M39</f>
        <v>0</v>
      </c>
      <c r="DC39" s="424"/>
      <c r="DD39" s="424">
        <f>'[34]Biểu 1c-I'!S39</f>
        <v>0</v>
      </c>
      <c r="DE39" s="424">
        <f>'[34]Biểu 1c-I'!V39</f>
        <v>0</v>
      </c>
      <c r="DF39" s="424">
        <f>'[34]Biểu 1c-I'!Y39</f>
        <v>0</v>
      </c>
      <c r="DG39" s="424"/>
      <c r="DH39" s="424">
        <f>'[34]Biểu 1c-I'!AE39</f>
        <v>0</v>
      </c>
      <c r="DI39" s="424">
        <f>'[35]Biểu 1c-I'!G39</f>
        <v>1547215</v>
      </c>
      <c r="DJ39" s="424">
        <f>'[35]Biểu 1c-I'!J39</f>
        <v>159386</v>
      </c>
      <c r="DK39" s="424">
        <f>'[35]Biểu 1c-I'!M39</f>
        <v>35106</v>
      </c>
      <c r="DL39" s="424"/>
      <c r="DM39" s="424">
        <f>'[35]Biểu 1c-I'!S39</f>
        <v>0</v>
      </c>
      <c r="DN39" s="424">
        <f>'[35]Biểu 1c-I'!V39</f>
        <v>0</v>
      </c>
      <c r="DO39" s="424">
        <f>'[35]Biểu 1c-I'!AE39</f>
        <v>0</v>
      </c>
      <c r="DP39" s="424">
        <f>'[35]Biểu 1c-I'!Y39</f>
        <v>0</v>
      </c>
      <c r="DQ39" s="424"/>
      <c r="DR39" s="424"/>
      <c r="DS39" s="424">
        <f>'[36]Biểu 1c-I'!G39</f>
        <v>0</v>
      </c>
      <c r="DT39" s="424">
        <f>'[36]Biểu 1c-I'!J39</f>
        <v>0</v>
      </c>
      <c r="DU39" s="424">
        <f>'[36]Biểu 1c-I'!M39</f>
        <v>0</v>
      </c>
      <c r="DV39" s="424"/>
      <c r="DW39" s="424">
        <f>'[36]Biểu 1c-I'!S39</f>
        <v>0</v>
      </c>
      <c r="DX39" s="424">
        <f>'[63]Biểu 1c-I'!V39</f>
        <v>0</v>
      </c>
      <c r="DY39" s="424">
        <f>'[36]Biểu 1c-I'!Y39</f>
        <v>0</v>
      </c>
      <c r="DZ39" s="424"/>
      <c r="EA39" s="424"/>
      <c r="EB39" s="424">
        <f>'[37]Biểu 1c-I'!F39</f>
        <v>0</v>
      </c>
      <c r="EC39" s="424">
        <f>'[37]Biểu 1c-I'!J39</f>
        <v>0</v>
      </c>
      <c r="ED39" s="424">
        <f>'[37]Biểu 1c-I'!M39</f>
        <v>0</v>
      </c>
      <c r="EE39" s="424"/>
      <c r="EF39" s="424">
        <f>'[65]Biểu 1c-I'!S39</f>
        <v>0</v>
      </c>
      <c r="EG39" s="424">
        <f>'[65]Biểu 1c-I'!V39</f>
        <v>0</v>
      </c>
      <c r="EH39" s="424">
        <f>'[37]Biểu 1c-I'!Y39</f>
        <v>0</v>
      </c>
      <c r="EI39" s="424"/>
      <c r="EJ39" s="424">
        <f>'[38]Biểu 1c-I'!G39</f>
        <v>0</v>
      </c>
      <c r="EK39" s="424">
        <f>'[38]Biểu 1c-I'!J39</f>
        <v>0</v>
      </c>
      <c r="EL39" s="424">
        <f>'[38]Biểu 1c-I'!M39</f>
        <v>0</v>
      </c>
      <c r="EM39" s="424"/>
      <c r="EN39" s="424">
        <f>'[39]Biểu 1c-I'!F39</f>
        <v>0</v>
      </c>
      <c r="EO39" s="424">
        <f>'[40]Biểu 1c-I'!M39</f>
        <v>0</v>
      </c>
      <c r="EP39" s="489">
        <f>'[41]Biểu 1c-I'!M39</f>
        <v>0</v>
      </c>
    </row>
    <row r="40" spans="1:146" s="360" customFormat="1" ht="20.25" customHeight="1">
      <c r="A40" s="358" t="s">
        <v>1066</v>
      </c>
      <c r="B40" s="359" t="s">
        <v>1067</v>
      </c>
      <c r="C40" s="425">
        <f t="shared" si="12"/>
        <v>0</v>
      </c>
      <c r="D40" s="425">
        <f t="shared" si="0"/>
        <v>1031435522</v>
      </c>
      <c r="E40" s="425">
        <f t="shared" si="19"/>
        <v>1031435522</v>
      </c>
      <c r="F40" s="425">
        <f t="shared" si="1"/>
        <v>1031435522</v>
      </c>
      <c r="G40" s="425">
        <f t="shared" si="2"/>
        <v>0</v>
      </c>
      <c r="H40" s="425">
        <f t="shared" si="3"/>
        <v>0</v>
      </c>
      <c r="I40" s="425">
        <f t="shared" si="13"/>
        <v>0</v>
      </c>
      <c r="J40" s="425">
        <f t="shared" si="4"/>
        <v>73659815</v>
      </c>
      <c r="K40" s="425">
        <f t="shared" si="5"/>
        <v>474072186</v>
      </c>
      <c r="L40" s="425">
        <f t="shared" si="6"/>
        <v>483703521</v>
      </c>
      <c r="M40" s="425">
        <f t="shared" si="20"/>
        <v>0</v>
      </c>
      <c r="N40" s="425">
        <f t="shared" si="7"/>
        <v>0</v>
      </c>
      <c r="O40" s="425">
        <f t="shared" si="24"/>
        <v>0</v>
      </c>
      <c r="P40" s="425">
        <f t="shared" si="8"/>
        <v>0</v>
      </c>
      <c r="Q40" s="425">
        <f t="shared" si="32"/>
        <v>0</v>
      </c>
      <c r="R40" s="425">
        <f t="shared" si="25"/>
        <v>0</v>
      </c>
      <c r="S40" s="425">
        <f t="shared" si="31"/>
        <v>0</v>
      </c>
      <c r="T40" s="425">
        <f t="shared" si="26"/>
        <v>0</v>
      </c>
      <c r="U40" s="425">
        <f t="shared" si="17"/>
        <v>0</v>
      </c>
      <c r="V40" s="425">
        <f>'[22]Biểu 1c-I'!J40</f>
        <v>0</v>
      </c>
      <c r="W40" s="425">
        <f t="shared" si="27"/>
        <v>0</v>
      </c>
      <c r="X40" s="425">
        <f t="shared" si="28"/>
        <v>0</v>
      </c>
      <c r="Y40" s="425">
        <f t="shared" si="29"/>
        <v>0</v>
      </c>
      <c r="Z40" s="425">
        <f t="shared" si="21"/>
        <v>0</v>
      </c>
      <c r="AA40" s="425">
        <f t="shared" si="22"/>
        <v>0</v>
      </c>
      <c r="AB40" s="425">
        <f t="shared" si="30"/>
        <v>0</v>
      </c>
      <c r="AC40" s="425">
        <f t="shared" si="23"/>
        <v>0</v>
      </c>
      <c r="AD40" s="425"/>
      <c r="AE40" s="425"/>
      <c r="AF40" s="425">
        <f>'[22]Biểu 1c-I'!G40</f>
        <v>0</v>
      </c>
      <c r="AG40" s="425">
        <f>'[22]Biểu 1c-I'!J40</f>
        <v>0</v>
      </c>
      <c r="AH40" s="425">
        <f>'[22]Biểu 1c-I'!M40</f>
        <v>0</v>
      </c>
      <c r="AI40" s="425">
        <f>'[22]Biểu 1c-I'!P40</f>
        <v>0</v>
      </c>
      <c r="AJ40" s="425">
        <f>'[23]Biểu 1c-I'!G40</f>
        <v>0</v>
      </c>
      <c r="AK40" s="425">
        <f>'[23]Biểu 1c-I'!M40</f>
        <v>0</v>
      </c>
      <c r="AL40" s="496"/>
      <c r="AM40" s="425">
        <f>'[24]Biểu 1c-I'!G40</f>
        <v>0</v>
      </c>
      <c r="AN40" s="425"/>
      <c r="AO40" s="425">
        <f>'[24]Biểu 1c-I'!P40</f>
        <v>0</v>
      </c>
      <c r="AP40" s="425">
        <f>'[25]Biểu 1c-I'!M40</f>
        <v>0</v>
      </c>
      <c r="AQ40" s="425"/>
      <c r="AR40" s="425">
        <f>'[25]Biểu 1c-I'!S40</f>
        <v>0</v>
      </c>
      <c r="AS40" s="425">
        <f>'[26]Biểu 1c-I'!F40</f>
        <v>0</v>
      </c>
      <c r="AT40" s="425">
        <f>'[26]Biểu 1c-I'!S40</f>
        <v>0</v>
      </c>
      <c r="AU40" s="425">
        <f>'[27]Biểu 1c-I'!F40</f>
        <v>0</v>
      </c>
      <c r="AV40" s="425">
        <f>'[50]Biểu 1c-I'!S40</f>
        <v>0</v>
      </c>
      <c r="AW40" s="425">
        <f>'[28]Biểu 1c-I'!G40</f>
        <v>0</v>
      </c>
      <c r="AX40" s="425">
        <f>'[42]Biểu 1c-I'!J40</f>
        <v>0</v>
      </c>
      <c r="AY40" s="425"/>
      <c r="AZ40" s="425"/>
      <c r="BA40" s="425">
        <f>'[42]Biểu 1c-I'!S40</f>
        <v>0</v>
      </c>
      <c r="BB40" s="425">
        <f>'[42]Biểu 1c-I'!V40</f>
        <v>0</v>
      </c>
      <c r="BC40" s="425">
        <f>'[28]Biểu 1c-I'!Y40</f>
        <v>0</v>
      </c>
      <c r="BD40" s="425"/>
      <c r="BE40" s="425"/>
      <c r="BF40" s="425">
        <f>'[29]Biểu 1c-I'!G40</f>
        <v>0</v>
      </c>
      <c r="BG40" s="425">
        <f>'[29]Biểu 1c-I'!J40</f>
        <v>0</v>
      </c>
      <c r="BH40" s="425">
        <f>'[29]Biểu 1c-I'!M40</f>
        <v>183965766</v>
      </c>
      <c r="BI40" s="425"/>
      <c r="BJ40" s="425">
        <f>'[29]Biểu 1c-I'!P40</f>
        <v>0</v>
      </c>
      <c r="BK40" s="425">
        <f>'[29]Biểu 1c-I'!S40</f>
        <v>0</v>
      </c>
      <c r="BL40" s="425">
        <f>'[29]Biểu 1c-I'!V40</f>
        <v>0</v>
      </c>
      <c r="BM40" s="425"/>
      <c r="BN40" s="425"/>
      <c r="BO40" s="425"/>
      <c r="BP40" s="425">
        <f>'[30]Biểu 1c-I'!G40</f>
        <v>72112600</v>
      </c>
      <c r="BQ40" s="425">
        <f>'[30]Biểu 1c-I'!J40</f>
        <v>473912800</v>
      </c>
      <c r="BR40" s="425">
        <f>'[30]Biểu 1c-I'!M40</f>
        <v>299702649</v>
      </c>
      <c r="BS40" s="425"/>
      <c r="BT40" s="425">
        <f>'[54]Biểu 1c-I'!S40</f>
        <v>0</v>
      </c>
      <c r="BU40" s="425">
        <f>'[30]Biểu 1c-I'!V40</f>
        <v>0</v>
      </c>
      <c r="BV40" s="425">
        <f>'[30]Biểu 1c-I'!Y40</f>
        <v>0</v>
      </c>
      <c r="BW40" s="425"/>
      <c r="BX40" s="425"/>
      <c r="BY40" s="425">
        <f>'[31]Biểu 1c-I'!G40</f>
        <v>0</v>
      </c>
      <c r="BZ40" s="425">
        <f>'[31]Biểu 1c-I'!J40</f>
        <v>0</v>
      </c>
      <c r="CA40" s="425">
        <f>'[31]Biểu 1c-I'!M40</f>
        <v>0</v>
      </c>
      <c r="CB40" s="425"/>
      <c r="CC40" s="425">
        <f>'[56]Biểu 1c-I'!S40</f>
        <v>0</v>
      </c>
      <c r="CD40" s="425">
        <f>'[31]Biểu 1c-I'!V40</f>
        <v>0</v>
      </c>
      <c r="CE40" s="425">
        <f>'[31]Biểu 1c-I'!Y40</f>
        <v>0</v>
      </c>
      <c r="CF40" s="425"/>
      <c r="CG40" s="425"/>
      <c r="CH40" s="425">
        <f>'[32]Biểu 1c-I'!G40</f>
        <v>0</v>
      </c>
      <c r="CI40" s="425">
        <f>'[32]Biểu 1c-I'!J40</f>
        <v>0</v>
      </c>
      <c r="CJ40" s="425">
        <f>'[32]Biểu 1c-I'!M40</f>
        <v>0</v>
      </c>
      <c r="CK40" s="425"/>
      <c r="CL40" s="425">
        <f>'[32]Biểu 1c-I'!S40</f>
        <v>0</v>
      </c>
      <c r="CM40" s="425">
        <f>'[32]Biểu 1c-I'!V40</f>
        <v>0</v>
      </c>
      <c r="CN40" s="425">
        <f>'[32]Biểu 1c-I'!Y40</f>
        <v>0</v>
      </c>
      <c r="CO40" s="425"/>
      <c r="CP40" s="425"/>
      <c r="CQ40" s="425">
        <f>'[33]Biểu 1c-I'!F40</f>
        <v>0</v>
      </c>
      <c r="CR40" s="425">
        <f>'[33]Biểu 1c-I'!J40</f>
        <v>0</v>
      </c>
      <c r="CS40" s="425">
        <f>'[33]Biểu 1c-I'!M40</f>
        <v>0</v>
      </c>
      <c r="CT40" s="425"/>
      <c r="CU40" s="425">
        <f>'[43]Biểu 1c-I'!S40</f>
        <v>0</v>
      </c>
      <c r="CV40" s="425"/>
      <c r="CW40" s="425">
        <f>'[33]Biểu 1c-I'!Y40</f>
        <v>0</v>
      </c>
      <c r="CX40" s="425"/>
      <c r="CY40" s="425"/>
      <c r="CZ40" s="425">
        <f>'[34]Biểu 1c-I'!G40</f>
        <v>0</v>
      </c>
      <c r="DA40" s="425">
        <f>'[34]Biểu 1c-I'!J40</f>
        <v>0</v>
      </c>
      <c r="DB40" s="425">
        <f>'[34]Biểu 1c-I'!M40</f>
        <v>0</v>
      </c>
      <c r="DC40" s="425"/>
      <c r="DD40" s="425">
        <f>'[34]Biểu 1c-I'!S40</f>
        <v>0</v>
      </c>
      <c r="DE40" s="425">
        <f>'[34]Biểu 1c-I'!V40</f>
        <v>0</v>
      </c>
      <c r="DF40" s="425">
        <f>'[34]Biểu 1c-I'!Y40</f>
        <v>0</v>
      </c>
      <c r="DG40" s="425"/>
      <c r="DH40" s="425">
        <f>'[34]Biểu 1c-I'!AE40</f>
        <v>0</v>
      </c>
      <c r="DI40" s="425">
        <f>'[35]Biểu 1c-I'!G40</f>
        <v>1547215</v>
      </c>
      <c r="DJ40" s="425">
        <f>'[35]Biểu 1c-I'!J40</f>
        <v>159386</v>
      </c>
      <c r="DK40" s="425">
        <f>'[35]Biểu 1c-I'!M40</f>
        <v>35106</v>
      </c>
      <c r="DL40" s="425"/>
      <c r="DM40" s="425">
        <f>'[35]Biểu 1c-I'!S40</f>
        <v>0</v>
      </c>
      <c r="DN40" s="425">
        <f>'[35]Biểu 1c-I'!V40</f>
        <v>0</v>
      </c>
      <c r="DO40" s="425">
        <f>'[35]Biểu 1c-I'!AE40</f>
        <v>0</v>
      </c>
      <c r="DP40" s="425">
        <f>'[35]Biểu 1c-I'!Y40</f>
        <v>0</v>
      </c>
      <c r="DQ40" s="425"/>
      <c r="DR40" s="425"/>
      <c r="DS40" s="425">
        <f>'[36]Biểu 1c-I'!G40</f>
        <v>0</v>
      </c>
      <c r="DT40" s="425">
        <f>'[36]Biểu 1c-I'!J40</f>
        <v>0</v>
      </c>
      <c r="DU40" s="425">
        <f>'[36]Biểu 1c-I'!M40</f>
        <v>0</v>
      </c>
      <c r="DV40" s="425"/>
      <c r="DW40" s="425">
        <f>'[36]Biểu 1c-I'!S40</f>
        <v>0</v>
      </c>
      <c r="DX40" s="425">
        <f>'[63]Biểu 1c-I'!V40</f>
        <v>0</v>
      </c>
      <c r="DY40" s="425">
        <f>'[36]Biểu 1c-I'!Y40</f>
        <v>0</v>
      </c>
      <c r="DZ40" s="425"/>
      <c r="EA40" s="425"/>
      <c r="EB40" s="425">
        <f>'[37]Biểu 1c-I'!F40</f>
        <v>0</v>
      </c>
      <c r="EC40" s="425">
        <f>'[37]Biểu 1c-I'!J40</f>
        <v>0</v>
      </c>
      <c r="ED40" s="425">
        <f>'[37]Biểu 1c-I'!M40</f>
        <v>0</v>
      </c>
      <c r="EE40" s="425"/>
      <c r="EF40" s="425">
        <f>'[65]Biểu 1c-I'!S40</f>
        <v>0</v>
      </c>
      <c r="EG40" s="425">
        <f>'[65]Biểu 1c-I'!V40</f>
        <v>0</v>
      </c>
      <c r="EH40" s="425">
        <f>'[37]Biểu 1c-I'!Y40</f>
        <v>0</v>
      </c>
      <c r="EI40" s="425"/>
      <c r="EJ40" s="425">
        <f>'[38]Biểu 1c-I'!G40</f>
        <v>0</v>
      </c>
      <c r="EK40" s="425">
        <f>'[38]Biểu 1c-I'!J40</f>
        <v>0</v>
      </c>
      <c r="EL40" s="425">
        <f>'[38]Biểu 1c-I'!M40</f>
        <v>0</v>
      </c>
      <c r="EM40" s="425"/>
      <c r="EN40" s="425">
        <f>'[39]Biểu 1c-I'!F40</f>
        <v>0</v>
      </c>
      <c r="EO40" s="425">
        <f>'[40]Biểu 1c-I'!M40</f>
        <v>0</v>
      </c>
      <c r="EP40" s="492">
        <f>'[41]Biểu 1c-I'!M40</f>
        <v>0</v>
      </c>
    </row>
    <row r="41" spans="1:146" s="347" customFormat="1" ht="20.25" customHeight="1">
      <c r="A41" s="498"/>
      <c r="B41" s="499" t="s">
        <v>1041</v>
      </c>
      <c r="C41" s="426">
        <f t="shared" si="12"/>
        <v>0</v>
      </c>
      <c r="D41" s="426">
        <f t="shared" ref="D41:D72" si="33">SUM(AD41:EP41)</f>
        <v>0</v>
      </c>
      <c r="E41" s="426">
        <f t="shared" si="19"/>
        <v>0</v>
      </c>
      <c r="F41" s="426">
        <f t="shared" ref="F41:F72" si="34">SUM(G41:S41)</f>
        <v>0</v>
      </c>
      <c r="G41" s="426">
        <f t="shared" ref="G41:G75" si="35">AF41+AJ41+AM41</f>
        <v>0</v>
      </c>
      <c r="H41" s="426">
        <f t="shared" ref="H41:H73" si="36">AP41</f>
        <v>0</v>
      </c>
      <c r="I41" s="426">
        <f t="shared" si="13"/>
        <v>0</v>
      </c>
      <c r="J41" s="426">
        <f t="shared" ref="J41:J72" si="37">AS41+AU41+AW41+BF41+BP41+BY41+CH41+CQ41+CZ41+DI41+DS41+EB41</f>
        <v>0</v>
      </c>
      <c r="K41" s="426">
        <f t="shared" ref="K41:K72" si="38">AX41+BG41+BQ41+BZ41+CI41+CR41+DA41+DJ41+DT41+EC41+EJ41</f>
        <v>0</v>
      </c>
      <c r="L41" s="426">
        <f t="shared" ref="L41:L72" si="39">AY41+BH41+BR41+CA41+CJ41+CS41+DB41+DK41+DU41+ED41</f>
        <v>0</v>
      </c>
      <c r="M41" s="426">
        <f t="shared" si="20"/>
        <v>0</v>
      </c>
      <c r="N41" s="426">
        <f t="shared" ref="N41:N72" si="40">AZ41+BI41+BS41+CB41+CK41+CT41+DC41+DL41+DV41+EE41+EK41</f>
        <v>0</v>
      </c>
      <c r="O41" s="426">
        <f t="shared" si="24"/>
        <v>0</v>
      </c>
      <c r="P41" s="426">
        <f t="shared" ref="P41:P72" si="41">AT41+AV41+BA41+BJ41+BT41+CC41+CL41+CU41+DD41+DM41+DW41+EF41</f>
        <v>0</v>
      </c>
      <c r="Q41" s="426">
        <f t="shared" si="32"/>
        <v>0</v>
      </c>
      <c r="R41" s="426">
        <f t="shared" si="25"/>
        <v>0</v>
      </c>
      <c r="S41" s="426">
        <f t="shared" si="31"/>
        <v>0</v>
      </c>
      <c r="T41" s="426">
        <f t="shared" si="26"/>
        <v>0</v>
      </c>
      <c r="U41" s="426">
        <f t="shared" si="17"/>
        <v>0</v>
      </c>
      <c r="V41" s="426">
        <f>'[22]Biểu 1c-I'!J41</f>
        <v>0</v>
      </c>
      <c r="W41" s="426">
        <f t="shared" si="27"/>
        <v>0</v>
      </c>
      <c r="X41" s="426">
        <f t="shared" si="28"/>
        <v>0</v>
      </c>
      <c r="Y41" s="426">
        <f t="shared" si="29"/>
        <v>0</v>
      </c>
      <c r="Z41" s="426">
        <f t="shared" si="21"/>
        <v>0</v>
      </c>
      <c r="AA41" s="426">
        <f t="shared" si="22"/>
        <v>0</v>
      </c>
      <c r="AB41" s="426">
        <f t="shared" si="30"/>
        <v>0</v>
      </c>
      <c r="AC41" s="426">
        <f t="shared" si="23"/>
        <v>0</v>
      </c>
      <c r="AD41" s="426"/>
      <c r="AE41" s="426"/>
      <c r="AF41" s="426">
        <f>'[22]Biểu 1c-I'!G41</f>
        <v>0</v>
      </c>
      <c r="AG41" s="426">
        <f>'[22]Biểu 1c-I'!J41</f>
        <v>0</v>
      </c>
      <c r="AH41" s="426">
        <f>'[22]Biểu 1c-I'!M41</f>
        <v>0</v>
      </c>
      <c r="AI41" s="426">
        <f>'[22]Biểu 1c-I'!P41</f>
        <v>0</v>
      </c>
      <c r="AJ41" s="426">
        <f>'[23]Biểu 1c-I'!G41</f>
        <v>0</v>
      </c>
      <c r="AK41" s="426">
        <f>'[23]Biểu 1c-I'!M41</f>
        <v>0</v>
      </c>
      <c r="AL41" s="381"/>
      <c r="AM41" s="426">
        <f>'[24]Biểu 1c-I'!G41</f>
        <v>0</v>
      </c>
      <c r="AN41" s="426"/>
      <c r="AO41" s="426">
        <f>'[24]Biểu 1c-I'!P41</f>
        <v>0</v>
      </c>
      <c r="AP41" s="426">
        <f>'[25]Biểu 1c-I'!M41</f>
        <v>0</v>
      </c>
      <c r="AQ41" s="426"/>
      <c r="AR41" s="426">
        <f>'[25]Biểu 1c-I'!S41</f>
        <v>0</v>
      </c>
      <c r="AS41" s="426">
        <f>'[26]Biểu 1c-I'!F41</f>
        <v>0</v>
      </c>
      <c r="AT41" s="426">
        <f>'[26]Biểu 1c-I'!S41</f>
        <v>0</v>
      </c>
      <c r="AU41" s="426">
        <f>'[27]Biểu 1c-I'!F41</f>
        <v>0</v>
      </c>
      <c r="AV41" s="426">
        <f>'[50]Biểu 1c-I'!S41</f>
        <v>0</v>
      </c>
      <c r="AW41" s="426">
        <f>'[28]Biểu 1c-I'!G41</f>
        <v>0</v>
      </c>
      <c r="AX41" s="426">
        <f>'[42]Biểu 1c-I'!J41</f>
        <v>0</v>
      </c>
      <c r="AY41" s="426"/>
      <c r="AZ41" s="426"/>
      <c r="BA41" s="426">
        <f>'[42]Biểu 1c-I'!S41</f>
        <v>0</v>
      </c>
      <c r="BB41" s="426">
        <f>'[42]Biểu 1c-I'!V41</f>
        <v>0</v>
      </c>
      <c r="BC41" s="426">
        <f>'[28]Biểu 1c-I'!Y41</f>
        <v>0</v>
      </c>
      <c r="BD41" s="426"/>
      <c r="BE41" s="426"/>
      <c r="BF41" s="426">
        <f>'[29]Biểu 1c-I'!G41</f>
        <v>0</v>
      </c>
      <c r="BG41" s="426">
        <f>'[29]Biểu 1c-I'!J41</f>
        <v>0</v>
      </c>
      <c r="BH41" s="426">
        <f>'[29]Biểu 1c-I'!M41</f>
        <v>0</v>
      </c>
      <c r="BI41" s="426"/>
      <c r="BJ41" s="426">
        <f>'[29]Biểu 1c-I'!P41</f>
        <v>0</v>
      </c>
      <c r="BK41" s="426">
        <f>'[29]Biểu 1c-I'!S41</f>
        <v>0</v>
      </c>
      <c r="BL41" s="426">
        <f>'[29]Biểu 1c-I'!V41</f>
        <v>0</v>
      </c>
      <c r="BM41" s="426"/>
      <c r="BN41" s="426"/>
      <c r="BO41" s="426"/>
      <c r="BP41" s="426">
        <f>'[30]Biểu 1c-I'!G41</f>
        <v>0</v>
      </c>
      <c r="BQ41" s="426">
        <f>'[30]Biểu 1c-I'!J41</f>
        <v>0</v>
      </c>
      <c r="BR41" s="426">
        <f>'[30]Biểu 1c-I'!M41</f>
        <v>0</v>
      </c>
      <c r="BS41" s="426"/>
      <c r="BT41" s="426">
        <f>'[54]Biểu 1c-I'!S41</f>
        <v>0</v>
      </c>
      <c r="BU41" s="426">
        <f>'[30]Biểu 1c-I'!V41</f>
        <v>0</v>
      </c>
      <c r="BV41" s="426">
        <f>'[30]Biểu 1c-I'!Y41</f>
        <v>0</v>
      </c>
      <c r="BW41" s="426"/>
      <c r="BX41" s="426"/>
      <c r="BY41" s="426">
        <f>'[31]Biểu 1c-I'!G41</f>
        <v>0</v>
      </c>
      <c r="BZ41" s="426">
        <f>'[31]Biểu 1c-I'!J41</f>
        <v>0</v>
      </c>
      <c r="CA41" s="426">
        <f>'[31]Biểu 1c-I'!M41</f>
        <v>0</v>
      </c>
      <c r="CB41" s="426"/>
      <c r="CC41" s="426">
        <f>'[56]Biểu 1c-I'!S41</f>
        <v>0</v>
      </c>
      <c r="CD41" s="426">
        <f>'[31]Biểu 1c-I'!V41</f>
        <v>0</v>
      </c>
      <c r="CE41" s="426">
        <f>'[31]Biểu 1c-I'!Y41</f>
        <v>0</v>
      </c>
      <c r="CF41" s="426"/>
      <c r="CG41" s="426"/>
      <c r="CH41" s="426">
        <f>'[32]Biểu 1c-I'!G41</f>
        <v>0</v>
      </c>
      <c r="CI41" s="426">
        <f>'[32]Biểu 1c-I'!J41</f>
        <v>0</v>
      </c>
      <c r="CJ41" s="426">
        <f>'[32]Biểu 1c-I'!M41</f>
        <v>0</v>
      </c>
      <c r="CK41" s="426"/>
      <c r="CL41" s="426">
        <f>'[32]Biểu 1c-I'!S41</f>
        <v>0</v>
      </c>
      <c r="CM41" s="426">
        <f>'[32]Biểu 1c-I'!V41</f>
        <v>0</v>
      </c>
      <c r="CN41" s="426">
        <f>'[32]Biểu 1c-I'!Y41</f>
        <v>0</v>
      </c>
      <c r="CO41" s="426"/>
      <c r="CP41" s="426"/>
      <c r="CQ41" s="426">
        <f>'[33]Biểu 1c-I'!F41</f>
        <v>0</v>
      </c>
      <c r="CR41" s="426">
        <f>'[33]Biểu 1c-I'!J41</f>
        <v>0</v>
      </c>
      <c r="CS41" s="426">
        <f>'[33]Biểu 1c-I'!M41</f>
        <v>0</v>
      </c>
      <c r="CT41" s="426"/>
      <c r="CU41" s="426">
        <f>'[43]Biểu 1c-I'!S41</f>
        <v>0</v>
      </c>
      <c r="CV41" s="426"/>
      <c r="CW41" s="426">
        <f>'[33]Biểu 1c-I'!Y41</f>
        <v>0</v>
      </c>
      <c r="CX41" s="426"/>
      <c r="CY41" s="426"/>
      <c r="CZ41" s="426">
        <f>'[34]Biểu 1c-I'!G41</f>
        <v>0</v>
      </c>
      <c r="DA41" s="426">
        <f>'[34]Biểu 1c-I'!J41</f>
        <v>0</v>
      </c>
      <c r="DB41" s="426">
        <f>'[34]Biểu 1c-I'!M41</f>
        <v>0</v>
      </c>
      <c r="DC41" s="426"/>
      <c r="DD41" s="426">
        <f>'[34]Biểu 1c-I'!S41</f>
        <v>0</v>
      </c>
      <c r="DE41" s="426">
        <f>'[34]Biểu 1c-I'!V41</f>
        <v>0</v>
      </c>
      <c r="DF41" s="426">
        <f>'[34]Biểu 1c-I'!Y41</f>
        <v>0</v>
      </c>
      <c r="DG41" s="426"/>
      <c r="DH41" s="426">
        <f>'[34]Biểu 1c-I'!AE41</f>
        <v>0</v>
      </c>
      <c r="DI41" s="426">
        <f>'[35]Biểu 1c-I'!G41</f>
        <v>0</v>
      </c>
      <c r="DJ41" s="426">
        <f>'[35]Biểu 1c-I'!J41</f>
        <v>0</v>
      </c>
      <c r="DK41" s="426">
        <f>'[35]Biểu 1c-I'!M41</f>
        <v>0</v>
      </c>
      <c r="DL41" s="426"/>
      <c r="DM41" s="426">
        <f>'[35]Biểu 1c-I'!S41</f>
        <v>0</v>
      </c>
      <c r="DN41" s="426">
        <f>'[35]Biểu 1c-I'!V41</f>
        <v>0</v>
      </c>
      <c r="DO41" s="426">
        <f>'[35]Biểu 1c-I'!AE41</f>
        <v>0</v>
      </c>
      <c r="DP41" s="426">
        <f>'[35]Biểu 1c-I'!Y41</f>
        <v>0</v>
      </c>
      <c r="DQ41" s="426"/>
      <c r="DR41" s="426"/>
      <c r="DS41" s="426">
        <f>'[36]Biểu 1c-I'!G41</f>
        <v>0</v>
      </c>
      <c r="DT41" s="426">
        <f>'[36]Biểu 1c-I'!J41</f>
        <v>0</v>
      </c>
      <c r="DU41" s="426">
        <f>'[36]Biểu 1c-I'!M41</f>
        <v>0</v>
      </c>
      <c r="DV41" s="426"/>
      <c r="DW41" s="426">
        <f>'[36]Biểu 1c-I'!S41</f>
        <v>0</v>
      </c>
      <c r="DX41" s="426">
        <f>'[63]Biểu 1c-I'!V41</f>
        <v>0</v>
      </c>
      <c r="DY41" s="426">
        <f>'[36]Biểu 1c-I'!Y41</f>
        <v>0</v>
      </c>
      <c r="DZ41" s="426"/>
      <c r="EA41" s="426"/>
      <c r="EB41" s="426">
        <f>'[37]Biểu 1c-I'!F41</f>
        <v>0</v>
      </c>
      <c r="EC41" s="426">
        <f>'[37]Biểu 1c-I'!J41</f>
        <v>0</v>
      </c>
      <c r="ED41" s="426">
        <f>'[37]Biểu 1c-I'!M41</f>
        <v>0</v>
      </c>
      <c r="EE41" s="426"/>
      <c r="EF41" s="426">
        <f>'[65]Biểu 1c-I'!S41</f>
        <v>0</v>
      </c>
      <c r="EG41" s="426">
        <f>'[65]Biểu 1c-I'!V41</f>
        <v>0</v>
      </c>
      <c r="EH41" s="426">
        <f>'[37]Biểu 1c-I'!Y41</f>
        <v>0</v>
      </c>
      <c r="EI41" s="426"/>
      <c r="EJ41" s="426">
        <f>'[38]Biểu 1c-I'!G41</f>
        <v>0</v>
      </c>
      <c r="EK41" s="426">
        <f>'[38]Biểu 1c-I'!J41</f>
        <v>0</v>
      </c>
      <c r="EL41" s="426">
        <f>'[38]Biểu 1c-I'!M41</f>
        <v>0</v>
      </c>
      <c r="EM41" s="426"/>
      <c r="EN41" s="426">
        <f>'[39]Biểu 1c-I'!F41</f>
        <v>0</v>
      </c>
      <c r="EO41" s="426">
        <f>'[40]Biểu 1c-I'!M41</f>
        <v>0</v>
      </c>
      <c r="EP41" s="488">
        <f>'[41]Biểu 1c-I'!M41</f>
        <v>0</v>
      </c>
    </row>
    <row r="42" spans="1:146" s="347" customFormat="1" ht="20.25" customHeight="1">
      <c r="A42" s="498"/>
      <c r="B42" s="499" t="s">
        <v>1042</v>
      </c>
      <c r="C42" s="426">
        <f t="shared" si="12"/>
        <v>0</v>
      </c>
      <c r="D42" s="426">
        <f t="shared" si="33"/>
        <v>1031435522</v>
      </c>
      <c r="E42" s="426">
        <f t="shared" si="19"/>
        <v>1031435522</v>
      </c>
      <c r="F42" s="426">
        <f t="shared" si="34"/>
        <v>1031435522</v>
      </c>
      <c r="G42" s="426">
        <f t="shared" si="35"/>
        <v>0</v>
      </c>
      <c r="H42" s="426">
        <f t="shared" si="36"/>
        <v>0</v>
      </c>
      <c r="I42" s="426">
        <f t="shared" si="13"/>
        <v>0</v>
      </c>
      <c r="J42" s="426">
        <f t="shared" si="37"/>
        <v>73659815</v>
      </c>
      <c r="K42" s="426">
        <f t="shared" si="38"/>
        <v>474072186</v>
      </c>
      <c r="L42" s="426">
        <f t="shared" si="39"/>
        <v>483703521</v>
      </c>
      <c r="M42" s="426">
        <f t="shared" si="20"/>
        <v>0</v>
      </c>
      <c r="N42" s="426">
        <f t="shared" si="40"/>
        <v>0</v>
      </c>
      <c r="O42" s="426">
        <f t="shared" si="24"/>
        <v>0</v>
      </c>
      <c r="P42" s="426">
        <f t="shared" si="41"/>
        <v>0</v>
      </c>
      <c r="Q42" s="426">
        <f t="shared" si="32"/>
        <v>0</v>
      </c>
      <c r="R42" s="426">
        <f t="shared" si="25"/>
        <v>0</v>
      </c>
      <c r="S42" s="426">
        <f t="shared" si="31"/>
        <v>0</v>
      </c>
      <c r="T42" s="426">
        <f t="shared" si="26"/>
        <v>0</v>
      </c>
      <c r="U42" s="426">
        <f t="shared" si="17"/>
        <v>0</v>
      </c>
      <c r="V42" s="426">
        <f>'[22]Biểu 1c-I'!J42</f>
        <v>0</v>
      </c>
      <c r="W42" s="426">
        <f t="shared" si="27"/>
        <v>0</v>
      </c>
      <c r="X42" s="426">
        <f t="shared" si="28"/>
        <v>0</v>
      </c>
      <c r="Y42" s="426">
        <f t="shared" si="29"/>
        <v>0</v>
      </c>
      <c r="Z42" s="426">
        <f t="shared" si="21"/>
        <v>0</v>
      </c>
      <c r="AA42" s="426">
        <f t="shared" si="22"/>
        <v>0</v>
      </c>
      <c r="AB42" s="426">
        <f t="shared" si="30"/>
        <v>0</v>
      </c>
      <c r="AC42" s="426">
        <f t="shared" si="23"/>
        <v>0</v>
      </c>
      <c r="AD42" s="426"/>
      <c r="AE42" s="426"/>
      <c r="AF42" s="426">
        <f>'[22]Biểu 1c-I'!G42</f>
        <v>0</v>
      </c>
      <c r="AG42" s="426">
        <f>'[22]Biểu 1c-I'!J42</f>
        <v>0</v>
      </c>
      <c r="AH42" s="426">
        <f>'[22]Biểu 1c-I'!M42</f>
        <v>0</v>
      </c>
      <c r="AI42" s="426">
        <f>'[22]Biểu 1c-I'!P42</f>
        <v>0</v>
      </c>
      <c r="AJ42" s="426">
        <f>'[23]Biểu 1c-I'!G42</f>
        <v>0</v>
      </c>
      <c r="AK42" s="426">
        <f>'[23]Biểu 1c-I'!M42</f>
        <v>0</v>
      </c>
      <c r="AL42" s="381"/>
      <c r="AM42" s="426">
        <f>'[24]Biểu 1c-I'!G42</f>
        <v>0</v>
      </c>
      <c r="AN42" s="426"/>
      <c r="AO42" s="426">
        <f>'[24]Biểu 1c-I'!P42</f>
        <v>0</v>
      </c>
      <c r="AP42" s="426">
        <f>'[25]Biểu 1c-I'!M42</f>
        <v>0</v>
      </c>
      <c r="AQ42" s="426"/>
      <c r="AR42" s="426">
        <f>'[25]Biểu 1c-I'!S42</f>
        <v>0</v>
      </c>
      <c r="AS42" s="426">
        <f>'[26]Biểu 1c-I'!F42</f>
        <v>0</v>
      </c>
      <c r="AT42" s="426">
        <f>'[26]Biểu 1c-I'!S42</f>
        <v>0</v>
      </c>
      <c r="AU42" s="426">
        <f>'[27]Biểu 1c-I'!F42</f>
        <v>0</v>
      </c>
      <c r="AV42" s="426">
        <f>'[50]Biểu 1c-I'!S42</f>
        <v>0</v>
      </c>
      <c r="AW42" s="426">
        <f>'[28]Biểu 1c-I'!G42</f>
        <v>0</v>
      </c>
      <c r="AX42" s="426">
        <f>'[42]Biểu 1c-I'!J42</f>
        <v>0</v>
      </c>
      <c r="AY42" s="426"/>
      <c r="AZ42" s="426"/>
      <c r="BA42" s="426">
        <f>'[42]Biểu 1c-I'!S42</f>
        <v>0</v>
      </c>
      <c r="BB42" s="426">
        <f>'[42]Biểu 1c-I'!V42</f>
        <v>0</v>
      </c>
      <c r="BC42" s="426">
        <f>'[28]Biểu 1c-I'!Y42</f>
        <v>0</v>
      </c>
      <c r="BD42" s="426"/>
      <c r="BE42" s="426"/>
      <c r="BF42" s="426">
        <f>'[29]Biểu 1c-I'!G42</f>
        <v>0</v>
      </c>
      <c r="BG42" s="426">
        <f>'[29]Biểu 1c-I'!J42</f>
        <v>0</v>
      </c>
      <c r="BH42" s="426">
        <f>'[29]Biểu 1c-I'!M42</f>
        <v>183965766</v>
      </c>
      <c r="BI42" s="426"/>
      <c r="BJ42" s="426">
        <f>'[29]Biểu 1c-I'!P42</f>
        <v>0</v>
      </c>
      <c r="BK42" s="426">
        <f>'[29]Biểu 1c-I'!S42</f>
        <v>0</v>
      </c>
      <c r="BL42" s="426">
        <f>'[29]Biểu 1c-I'!V42</f>
        <v>0</v>
      </c>
      <c r="BM42" s="426"/>
      <c r="BN42" s="426"/>
      <c r="BO42" s="426"/>
      <c r="BP42" s="426">
        <f>'[30]Biểu 1c-I'!G42</f>
        <v>72112600</v>
      </c>
      <c r="BQ42" s="426">
        <f>'[30]Biểu 1c-I'!J42</f>
        <v>473912800</v>
      </c>
      <c r="BR42" s="426">
        <f>'[30]Biểu 1c-I'!M42</f>
        <v>299702649</v>
      </c>
      <c r="BS42" s="426"/>
      <c r="BT42" s="426">
        <f>'[54]Biểu 1c-I'!S42</f>
        <v>0</v>
      </c>
      <c r="BU42" s="426">
        <f>'[30]Biểu 1c-I'!V42</f>
        <v>0</v>
      </c>
      <c r="BV42" s="426">
        <f>'[30]Biểu 1c-I'!Y42</f>
        <v>0</v>
      </c>
      <c r="BW42" s="426"/>
      <c r="BX42" s="426"/>
      <c r="BY42" s="426">
        <f>'[31]Biểu 1c-I'!G42</f>
        <v>0</v>
      </c>
      <c r="BZ42" s="426">
        <f>'[31]Biểu 1c-I'!J42</f>
        <v>0</v>
      </c>
      <c r="CA42" s="426">
        <f>'[31]Biểu 1c-I'!M42</f>
        <v>0</v>
      </c>
      <c r="CB42" s="426"/>
      <c r="CC42" s="426">
        <f>'[56]Biểu 1c-I'!S42</f>
        <v>0</v>
      </c>
      <c r="CD42" s="426">
        <f>'[31]Biểu 1c-I'!V42</f>
        <v>0</v>
      </c>
      <c r="CE42" s="426">
        <f>'[31]Biểu 1c-I'!Y42</f>
        <v>0</v>
      </c>
      <c r="CF42" s="426"/>
      <c r="CG42" s="426"/>
      <c r="CH42" s="426">
        <f>'[32]Biểu 1c-I'!G42</f>
        <v>0</v>
      </c>
      <c r="CI42" s="426">
        <f>'[32]Biểu 1c-I'!J42</f>
        <v>0</v>
      </c>
      <c r="CJ42" s="426">
        <f>'[32]Biểu 1c-I'!M42</f>
        <v>0</v>
      </c>
      <c r="CK42" s="426"/>
      <c r="CL42" s="426">
        <f>'[32]Biểu 1c-I'!S42</f>
        <v>0</v>
      </c>
      <c r="CM42" s="426">
        <f>'[32]Biểu 1c-I'!V42</f>
        <v>0</v>
      </c>
      <c r="CN42" s="426">
        <f>'[32]Biểu 1c-I'!Y42</f>
        <v>0</v>
      </c>
      <c r="CO42" s="426"/>
      <c r="CP42" s="426"/>
      <c r="CQ42" s="426">
        <f>'[33]Biểu 1c-I'!F42</f>
        <v>0</v>
      </c>
      <c r="CR42" s="426">
        <f>'[33]Biểu 1c-I'!J42</f>
        <v>0</v>
      </c>
      <c r="CS42" s="426">
        <f>'[33]Biểu 1c-I'!M42</f>
        <v>0</v>
      </c>
      <c r="CT42" s="426"/>
      <c r="CU42" s="426">
        <f>'[43]Biểu 1c-I'!S42</f>
        <v>0</v>
      </c>
      <c r="CV42" s="426"/>
      <c r="CW42" s="426">
        <f>'[33]Biểu 1c-I'!Y42</f>
        <v>0</v>
      </c>
      <c r="CX42" s="426"/>
      <c r="CY42" s="426"/>
      <c r="CZ42" s="426">
        <f>'[34]Biểu 1c-I'!G42</f>
        <v>0</v>
      </c>
      <c r="DA42" s="426">
        <f>'[34]Biểu 1c-I'!J42</f>
        <v>0</v>
      </c>
      <c r="DB42" s="426">
        <f>'[34]Biểu 1c-I'!M42</f>
        <v>0</v>
      </c>
      <c r="DC42" s="426"/>
      <c r="DD42" s="426">
        <f>'[34]Biểu 1c-I'!S42</f>
        <v>0</v>
      </c>
      <c r="DE42" s="426">
        <f>'[34]Biểu 1c-I'!V42</f>
        <v>0</v>
      </c>
      <c r="DF42" s="426">
        <f>'[34]Biểu 1c-I'!Y42</f>
        <v>0</v>
      </c>
      <c r="DG42" s="426"/>
      <c r="DH42" s="426">
        <f>'[34]Biểu 1c-I'!AE42</f>
        <v>0</v>
      </c>
      <c r="DI42" s="426">
        <f>'[35]Biểu 1c-I'!G42</f>
        <v>1547215</v>
      </c>
      <c r="DJ42" s="426">
        <f>'[35]Biểu 1c-I'!J42</f>
        <v>159386</v>
      </c>
      <c r="DK42" s="426">
        <f>'[35]Biểu 1c-I'!M42</f>
        <v>35106</v>
      </c>
      <c r="DL42" s="426"/>
      <c r="DM42" s="426">
        <f>'[61]Biểu 1c-I'!S42</f>
        <v>0</v>
      </c>
      <c r="DN42" s="426">
        <f>'[35]Biểu 1c-I'!V42</f>
        <v>0</v>
      </c>
      <c r="DO42" s="426">
        <f>'[35]Biểu 1c-I'!AE42</f>
        <v>0</v>
      </c>
      <c r="DP42" s="426">
        <f>'[35]Biểu 1c-I'!Y42</f>
        <v>0</v>
      </c>
      <c r="DQ42" s="426"/>
      <c r="DR42" s="426"/>
      <c r="DS42" s="426">
        <f>'[36]Biểu 1c-I'!G42</f>
        <v>0</v>
      </c>
      <c r="DT42" s="426">
        <f>'[36]Biểu 1c-I'!J42</f>
        <v>0</v>
      </c>
      <c r="DU42" s="426">
        <f>'[36]Biểu 1c-I'!M42</f>
        <v>0</v>
      </c>
      <c r="DV42" s="426"/>
      <c r="DW42" s="426">
        <f>'[36]Biểu 1c-I'!S42</f>
        <v>0</v>
      </c>
      <c r="DX42" s="426">
        <f>'[63]Biểu 1c-I'!V42</f>
        <v>0</v>
      </c>
      <c r="DY42" s="426">
        <f>'[36]Biểu 1c-I'!Y42</f>
        <v>0</v>
      </c>
      <c r="DZ42" s="426"/>
      <c r="EA42" s="426"/>
      <c r="EB42" s="426">
        <f>'[37]Biểu 1c-I'!F42</f>
        <v>0</v>
      </c>
      <c r="EC42" s="426">
        <f>'[37]Biểu 1c-I'!J42</f>
        <v>0</v>
      </c>
      <c r="ED42" s="426">
        <f>'[37]Biểu 1c-I'!M42</f>
        <v>0</v>
      </c>
      <c r="EE42" s="426"/>
      <c r="EF42" s="426">
        <f>'[65]Biểu 1c-I'!S42</f>
        <v>0</v>
      </c>
      <c r="EG42" s="426">
        <f>'[65]Biểu 1c-I'!V42</f>
        <v>0</v>
      </c>
      <c r="EH42" s="426">
        <f>'[37]Biểu 1c-I'!Y42</f>
        <v>0</v>
      </c>
      <c r="EI42" s="426"/>
      <c r="EJ42" s="426">
        <f>'[38]Biểu 1c-I'!G42</f>
        <v>0</v>
      </c>
      <c r="EK42" s="426">
        <f>'[38]Biểu 1c-I'!J42</f>
        <v>0</v>
      </c>
      <c r="EL42" s="426">
        <f>'[38]Biểu 1c-I'!M42</f>
        <v>0</v>
      </c>
      <c r="EM42" s="426"/>
      <c r="EN42" s="426">
        <f>'[39]Biểu 1c-I'!F42</f>
        <v>0</v>
      </c>
      <c r="EO42" s="426">
        <f>'[40]Biểu 1c-I'!M42</f>
        <v>0</v>
      </c>
      <c r="EP42" s="488">
        <f>'[41]Biểu 1c-I'!M42</f>
        <v>0</v>
      </c>
    </row>
    <row r="43" spans="1:146" s="360" customFormat="1" ht="32.25" customHeight="1">
      <c r="A43" s="358" t="s">
        <v>1068</v>
      </c>
      <c r="B43" s="359" t="s">
        <v>1069</v>
      </c>
      <c r="C43" s="425">
        <f t="shared" si="12"/>
        <v>0</v>
      </c>
      <c r="D43" s="425">
        <f t="shared" si="33"/>
        <v>6215567100</v>
      </c>
      <c r="E43" s="425">
        <f t="shared" si="19"/>
        <v>6215567100</v>
      </c>
      <c r="F43" s="425">
        <f t="shared" si="34"/>
        <v>6215567100</v>
      </c>
      <c r="G43" s="425">
        <f t="shared" si="35"/>
        <v>0</v>
      </c>
      <c r="H43" s="425">
        <f t="shared" si="36"/>
        <v>2297000000</v>
      </c>
      <c r="I43" s="425">
        <f t="shared" si="13"/>
        <v>0</v>
      </c>
      <c r="J43" s="425">
        <f t="shared" si="37"/>
        <v>3792319600</v>
      </c>
      <c r="K43" s="425">
        <f t="shared" si="38"/>
        <v>126247500</v>
      </c>
      <c r="L43" s="425">
        <f t="shared" si="39"/>
        <v>0</v>
      </c>
      <c r="M43" s="425">
        <f t="shared" si="20"/>
        <v>0</v>
      </c>
      <c r="N43" s="425">
        <f t="shared" si="40"/>
        <v>0</v>
      </c>
      <c r="O43" s="425">
        <f t="shared" si="24"/>
        <v>0</v>
      </c>
      <c r="P43" s="425">
        <f t="shared" si="41"/>
        <v>0</v>
      </c>
      <c r="Q43" s="425">
        <f t="shared" si="32"/>
        <v>0</v>
      </c>
      <c r="R43" s="425">
        <f t="shared" si="25"/>
        <v>0</v>
      </c>
      <c r="S43" s="425">
        <f t="shared" si="31"/>
        <v>0</v>
      </c>
      <c r="T43" s="425">
        <f t="shared" si="26"/>
        <v>0</v>
      </c>
      <c r="U43" s="425">
        <f t="shared" si="17"/>
        <v>0</v>
      </c>
      <c r="V43" s="425">
        <f>'[22]Biểu 1c-I'!J43</f>
        <v>0</v>
      </c>
      <c r="W43" s="425">
        <f t="shared" si="27"/>
        <v>0</v>
      </c>
      <c r="X43" s="425">
        <f t="shared" si="28"/>
        <v>0</v>
      </c>
      <c r="Y43" s="425">
        <f t="shared" si="29"/>
        <v>0</v>
      </c>
      <c r="Z43" s="425">
        <f t="shared" si="21"/>
        <v>0</v>
      </c>
      <c r="AA43" s="425">
        <f t="shared" si="22"/>
        <v>0</v>
      </c>
      <c r="AB43" s="425">
        <f t="shared" si="30"/>
        <v>0</v>
      </c>
      <c r="AC43" s="425">
        <f t="shared" si="23"/>
        <v>0</v>
      </c>
      <c r="AD43" s="425"/>
      <c r="AE43" s="425"/>
      <c r="AF43" s="425">
        <f>'[22]Biểu 1c-I'!G43</f>
        <v>0</v>
      </c>
      <c r="AG43" s="425">
        <f>'[22]Biểu 1c-I'!J43</f>
        <v>0</v>
      </c>
      <c r="AH43" s="425">
        <f>'[22]Biểu 1c-I'!M43</f>
        <v>0</v>
      </c>
      <c r="AI43" s="425">
        <f>'[22]Biểu 1c-I'!P43</f>
        <v>0</v>
      </c>
      <c r="AJ43" s="425">
        <f>'[23]Biểu 1c-I'!G43</f>
        <v>0</v>
      </c>
      <c r="AK43" s="425">
        <f>'[23]Biểu 1c-I'!M43</f>
        <v>0</v>
      </c>
      <c r="AL43" s="496"/>
      <c r="AM43" s="425">
        <f>'[24]Biểu 1c-I'!G43</f>
        <v>0</v>
      </c>
      <c r="AN43" s="425"/>
      <c r="AO43" s="425">
        <f>'[24]Biểu 1c-I'!P43</f>
        <v>0</v>
      </c>
      <c r="AP43" s="425">
        <f>'[25]Biểu 1c-I'!M43</f>
        <v>2297000000</v>
      </c>
      <c r="AQ43" s="425"/>
      <c r="AR43" s="425">
        <f>'[25]Biểu 1c-I'!S43</f>
        <v>0</v>
      </c>
      <c r="AS43" s="425">
        <f>'[26]Biểu 1c-I'!F43</f>
        <v>0</v>
      </c>
      <c r="AT43" s="425">
        <f>'[26]Biểu 1c-I'!S43</f>
        <v>0</v>
      </c>
      <c r="AU43" s="425">
        <f>'[27]Biểu 1c-I'!F43</f>
        <v>792319600</v>
      </c>
      <c r="AV43" s="425">
        <f>'[50]Biểu 1c-I'!S43</f>
        <v>0</v>
      </c>
      <c r="AW43" s="425">
        <f>'[28]Biểu 1c-I'!G43</f>
        <v>0</v>
      </c>
      <c r="AX43" s="425">
        <f>'[42]Biểu 1c-I'!J43</f>
        <v>0</v>
      </c>
      <c r="AY43" s="425"/>
      <c r="AZ43" s="425"/>
      <c r="BA43" s="425">
        <f>'[42]Biểu 1c-I'!S43</f>
        <v>0</v>
      </c>
      <c r="BB43" s="425">
        <f>'[42]Biểu 1c-I'!V43</f>
        <v>0</v>
      </c>
      <c r="BC43" s="425">
        <f>'[28]Biểu 1c-I'!Y43</f>
        <v>0</v>
      </c>
      <c r="BD43" s="425"/>
      <c r="BE43" s="425"/>
      <c r="BF43" s="425">
        <f>'[29]Biểu 1c-I'!G43</f>
        <v>0</v>
      </c>
      <c r="BG43" s="425">
        <f>'[29]Biểu 1c-I'!J43</f>
        <v>0</v>
      </c>
      <c r="BH43" s="425">
        <f>'[29]Biểu 1c-I'!M43</f>
        <v>0</v>
      </c>
      <c r="BI43" s="425"/>
      <c r="BJ43" s="425">
        <f>'[29]Biểu 1c-I'!P43</f>
        <v>0</v>
      </c>
      <c r="BK43" s="425">
        <f>'[29]Biểu 1c-I'!S43</f>
        <v>0</v>
      </c>
      <c r="BL43" s="425">
        <f>'[29]Biểu 1c-I'!V43</f>
        <v>0</v>
      </c>
      <c r="BM43" s="425"/>
      <c r="BN43" s="425"/>
      <c r="BO43" s="425"/>
      <c r="BP43" s="425">
        <f>'[30]Biểu 1c-I'!G43</f>
        <v>0</v>
      </c>
      <c r="BQ43" s="425">
        <f>'[30]Biểu 1c-I'!J43</f>
        <v>0</v>
      </c>
      <c r="BR43" s="425">
        <f>'[30]Biểu 1c-I'!M43</f>
        <v>0</v>
      </c>
      <c r="BS43" s="425"/>
      <c r="BT43" s="425">
        <f>'[54]Biểu 1c-I'!S43</f>
        <v>0</v>
      </c>
      <c r="BU43" s="425">
        <f>'[30]Biểu 1c-I'!V43</f>
        <v>0</v>
      </c>
      <c r="BV43" s="425">
        <f>'[30]Biểu 1c-I'!Y43</f>
        <v>0</v>
      </c>
      <c r="BW43" s="425"/>
      <c r="BX43" s="425"/>
      <c r="BY43" s="425">
        <f>'[31]Biểu 1c-I'!G43</f>
        <v>0</v>
      </c>
      <c r="BZ43" s="425">
        <f>'[31]Biểu 1c-I'!J43</f>
        <v>0</v>
      </c>
      <c r="CA43" s="425">
        <f>'[31]Biểu 1c-I'!M43</f>
        <v>0</v>
      </c>
      <c r="CB43" s="425"/>
      <c r="CC43" s="425">
        <f>'[56]Biểu 1c-I'!S43</f>
        <v>0</v>
      </c>
      <c r="CD43" s="425">
        <f>'[31]Biểu 1c-I'!V43</f>
        <v>0</v>
      </c>
      <c r="CE43" s="425">
        <f>'[31]Biểu 1c-I'!Y43</f>
        <v>0</v>
      </c>
      <c r="CF43" s="425"/>
      <c r="CG43" s="425"/>
      <c r="CH43" s="425">
        <f>'[32]Biểu 1c-I'!G43</f>
        <v>3000000000</v>
      </c>
      <c r="CI43" s="425">
        <f>'[32]Biểu 1c-I'!J43</f>
        <v>17136000</v>
      </c>
      <c r="CJ43" s="425">
        <f>'[32]Biểu 1c-I'!M43</f>
        <v>0</v>
      </c>
      <c r="CK43" s="425"/>
      <c r="CL43" s="425">
        <f>'[32]Biểu 1c-I'!S43</f>
        <v>0</v>
      </c>
      <c r="CM43" s="425">
        <f>'[32]Biểu 1c-I'!V43</f>
        <v>0</v>
      </c>
      <c r="CN43" s="425">
        <f>'[32]Biểu 1c-I'!Y43</f>
        <v>0</v>
      </c>
      <c r="CO43" s="425"/>
      <c r="CP43" s="425"/>
      <c r="CQ43" s="425">
        <f>'[33]Biểu 1c-I'!F43</f>
        <v>0</v>
      </c>
      <c r="CR43" s="425">
        <f>'[33]Biểu 1c-I'!J43</f>
        <v>109111500</v>
      </c>
      <c r="CS43" s="425">
        <f>'[33]Biểu 1c-I'!M43</f>
        <v>0</v>
      </c>
      <c r="CT43" s="425"/>
      <c r="CU43" s="425">
        <f>'[43]Biểu 1c-I'!S43</f>
        <v>0</v>
      </c>
      <c r="CV43" s="425"/>
      <c r="CW43" s="425">
        <f>'[33]Biểu 1c-I'!Y43</f>
        <v>0</v>
      </c>
      <c r="CX43" s="425"/>
      <c r="CY43" s="425"/>
      <c r="CZ43" s="425"/>
      <c r="DA43" s="425">
        <f>'[34]Biểu 1c-I'!J43</f>
        <v>0</v>
      </c>
      <c r="DB43" s="425">
        <f>'[34]Biểu 1c-I'!M43</f>
        <v>0</v>
      </c>
      <c r="DC43" s="425"/>
      <c r="DD43" s="425">
        <f>'[34]Biểu 1c-I'!S43</f>
        <v>0</v>
      </c>
      <c r="DE43" s="425">
        <f>'[34]Biểu 1c-I'!V43</f>
        <v>0</v>
      </c>
      <c r="DF43" s="425">
        <f>'[34]Biểu 1c-I'!Y43</f>
        <v>0</v>
      </c>
      <c r="DG43" s="425"/>
      <c r="DH43" s="425">
        <f>'[34]Biểu 1c-I'!AE43</f>
        <v>0</v>
      </c>
      <c r="DI43" s="425">
        <f>'[35]Biểu 1c-I'!G43</f>
        <v>0</v>
      </c>
      <c r="DJ43" s="425">
        <f>'[35]Biểu 1c-I'!J43</f>
        <v>0</v>
      </c>
      <c r="DK43" s="425">
        <f>'[35]Biểu 1c-I'!M43</f>
        <v>0</v>
      </c>
      <c r="DL43" s="425"/>
      <c r="DM43" s="425">
        <f>'[61]Biểu 1c-I'!S43</f>
        <v>0</v>
      </c>
      <c r="DN43" s="425">
        <f>'[35]Biểu 1c-I'!V43</f>
        <v>0</v>
      </c>
      <c r="DO43" s="425">
        <f>'[35]Biểu 1c-I'!AE43</f>
        <v>0</v>
      </c>
      <c r="DP43" s="425">
        <f>'[35]Biểu 1c-I'!Y43</f>
        <v>0</v>
      </c>
      <c r="DQ43" s="425"/>
      <c r="DR43" s="425"/>
      <c r="DS43" s="425">
        <f>'[36]Biểu 1c-I'!G43</f>
        <v>0</v>
      </c>
      <c r="DT43" s="425">
        <f>'[36]Biểu 1c-I'!J43</f>
        <v>0</v>
      </c>
      <c r="DU43" s="425">
        <f>'[36]Biểu 1c-I'!M43</f>
        <v>0</v>
      </c>
      <c r="DV43" s="425"/>
      <c r="DW43" s="425">
        <f>'[36]Biểu 1c-I'!S43</f>
        <v>0</v>
      </c>
      <c r="DX43" s="425">
        <f>'[63]Biểu 1c-I'!V43</f>
        <v>0</v>
      </c>
      <c r="DY43" s="425">
        <f>'[36]Biểu 1c-I'!Y43</f>
        <v>0</v>
      </c>
      <c r="DZ43" s="425"/>
      <c r="EA43" s="425"/>
      <c r="EB43" s="425">
        <f>'[37]Biểu 1c-I'!F43</f>
        <v>0</v>
      </c>
      <c r="EC43" s="425">
        <f>'[37]Biểu 1c-I'!J43</f>
        <v>0</v>
      </c>
      <c r="ED43" s="425">
        <f>'[37]Biểu 1c-I'!M43</f>
        <v>0</v>
      </c>
      <c r="EE43" s="425"/>
      <c r="EF43" s="425">
        <f>'[65]Biểu 1c-I'!S43</f>
        <v>0</v>
      </c>
      <c r="EG43" s="425">
        <f>'[65]Biểu 1c-I'!V43</f>
        <v>0</v>
      </c>
      <c r="EH43" s="425">
        <f>'[37]Biểu 1c-I'!Y43</f>
        <v>0</v>
      </c>
      <c r="EI43" s="425"/>
      <c r="EJ43" s="425">
        <f>'[38]Biểu 1c-I'!G43</f>
        <v>0</v>
      </c>
      <c r="EK43" s="425">
        <f>'[38]Biểu 1c-I'!J43</f>
        <v>0</v>
      </c>
      <c r="EL43" s="425">
        <f>'[38]Biểu 1c-I'!M43</f>
        <v>0</v>
      </c>
      <c r="EM43" s="425"/>
      <c r="EN43" s="425">
        <f>'[39]Biểu 1c-I'!F43</f>
        <v>0</v>
      </c>
      <c r="EO43" s="425">
        <f>'[40]Biểu 1c-I'!M43</f>
        <v>0</v>
      </c>
      <c r="EP43" s="492">
        <f>'[41]Biểu 1c-I'!M43</f>
        <v>0</v>
      </c>
    </row>
    <row r="44" spans="1:146" s="347" customFormat="1" ht="20.25" customHeight="1">
      <c r="A44" s="498"/>
      <c r="B44" s="499" t="s">
        <v>1041</v>
      </c>
      <c r="C44" s="426">
        <f t="shared" si="12"/>
        <v>0</v>
      </c>
      <c r="D44" s="426">
        <f t="shared" si="33"/>
        <v>0</v>
      </c>
      <c r="E44" s="426">
        <f t="shared" si="19"/>
        <v>0</v>
      </c>
      <c r="F44" s="426">
        <f t="shared" si="34"/>
        <v>0</v>
      </c>
      <c r="G44" s="426">
        <f t="shared" si="35"/>
        <v>0</v>
      </c>
      <c r="H44" s="426">
        <f t="shared" si="36"/>
        <v>0</v>
      </c>
      <c r="I44" s="426">
        <f t="shared" si="13"/>
        <v>0</v>
      </c>
      <c r="J44" s="426">
        <f t="shared" si="37"/>
        <v>0</v>
      </c>
      <c r="K44" s="426">
        <f t="shared" si="38"/>
        <v>0</v>
      </c>
      <c r="L44" s="426">
        <f t="shared" si="39"/>
        <v>0</v>
      </c>
      <c r="M44" s="426">
        <f t="shared" si="20"/>
        <v>0</v>
      </c>
      <c r="N44" s="426">
        <f t="shared" si="40"/>
        <v>0</v>
      </c>
      <c r="O44" s="426">
        <f t="shared" si="24"/>
        <v>0</v>
      </c>
      <c r="P44" s="426">
        <f t="shared" si="41"/>
        <v>0</v>
      </c>
      <c r="Q44" s="426">
        <f t="shared" si="32"/>
        <v>0</v>
      </c>
      <c r="R44" s="426">
        <f t="shared" si="25"/>
        <v>0</v>
      </c>
      <c r="S44" s="426">
        <f t="shared" si="31"/>
        <v>0</v>
      </c>
      <c r="T44" s="426">
        <f t="shared" si="26"/>
        <v>0</v>
      </c>
      <c r="U44" s="426">
        <f t="shared" si="17"/>
        <v>0</v>
      </c>
      <c r="V44" s="426">
        <f>'[22]Biểu 1c-I'!J44</f>
        <v>0</v>
      </c>
      <c r="W44" s="426">
        <f t="shared" si="27"/>
        <v>0</v>
      </c>
      <c r="X44" s="426">
        <f t="shared" si="28"/>
        <v>0</v>
      </c>
      <c r="Y44" s="426">
        <f t="shared" si="29"/>
        <v>0</v>
      </c>
      <c r="Z44" s="426">
        <f t="shared" si="21"/>
        <v>0</v>
      </c>
      <c r="AA44" s="426">
        <f t="shared" si="22"/>
        <v>0</v>
      </c>
      <c r="AB44" s="426">
        <f t="shared" si="30"/>
        <v>0</v>
      </c>
      <c r="AC44" s="426">
        <f t="shared" si="23"/>
        <v>0</v>
      </c>
      <c r="AD44" s="426"/>
      <c r="AE44" s="426"/>
      <c r="AF44" s="426">
        <f>'[22]Biểu 1c-I'!G44</f>
        <v>0</v>
      </c>
      <c r="AG44" s="426">
        <f>'[22]Biểu 1c-I'!J44</f>
        <v>0</v>
      </c>
      <c r="AH44" s="426">
        <f>'[22]Biểu 1c-I'!M44</f>
        <v>0</v>
      </c>
      <c r="AI44" s="426">
        <f>'[22]Biểu 1c-I'!P44</f>
        <v>0</v>
      </c>
      <c r="AJ44" s="426">
        <f>'[23]Biểu 1c-I'!G44</f>
        <v>0</v>
      </c>
      <c r="AK44" s="426">
        <f>'[23]Biểu 1c-I'!M44</f>
        <v>0</v>
      </c>
      <c r="AL44" s="381"/>
      <c r="AM44" s="426">
        <f>'[24]Biểu 1c-I'!G44</f>
        <v>0</v>
      </c>
      <c r="AN44" s="426"/>
      <c r="AO44" s="426">
        <f>'[24]Biểu 1c-I'!P44</f>
        <v>0</v>
      </c>
      <c r="AP44" s="426">
        <f>'[25]Biểu 1c-I'!M44</f>
        <v>0</v>
      </c>
      <c r="AQ44" s="426"/>
      <c r="AR44" s="426">
        <f>'[25]Biểu 1c-I'!S44</f>
        <v>0</v>
      </c>
      <c r="AS44" s="426">
        <f>'[26]Biểu 1c-I'!F44</f>
        <v>0</v>
      </c>
      <c r="AT44" s="426">
        <f>'[26]Biểu 1c-I'!S44</f>
        <v>0</v>
      </c>
      <c r="AU44" s="426">
        <f>'[27]Biểu 1c-I'!F44</f>
        <v>0</v>
      </c>
      <c r="AV44" s="426">
        <f>'[50]Biểu 1c-I'!S44</f>
        <v>0</v>
      </c>
      <c r="AW44" s="426">
        <f>'[28]Biểu 1c-I'!G44</f>
        <v>0</v>
      </c>
      <c r="AX44" s="426">
        <f>'[42]Biểu 1c-I'!J44</f>
        <v>0</v>
      </c>
      <c r="AY44" s="426"/>
      <c r="AZ44" s="426"/>
      <c r="BA44" s="426">
        <f>'[42]Biểu 1c-I'!S44</f>
        <v>0</v>
      </c>
      <c r="BB44" s="426">
        <f>'[42]Biểu 1c-I'!V44</f>
        <v>0</v>
      </c>
      <c r="BC44" s="426">
        <f>'[28]Biểu 1c-I'!Y44</f>
        <v>0</v>
      </c>
      <c r="BD44" s="426"/>
      <c r="BE44" s="426"/>
      <c r="BF44" s="426">
        <f>'[29]Biểu 1c-I'!G44</f>
        <v>0</v>
      </c>
      <c r="BG44" s="426">
        <f>'[29]Biểu 1c-I'!J44</f>
        <v>0</v>
      </c>
      <c r="BH44" s="426">
        <f>'[29]Biểu 1c-I'!M44</f>
        <v>0</v>
      </c>
      <c r="BI44" s="426"/>
      <c r="BJ44" s="426">
        <f>'[29]Biểu 1c-I'!P44</f>
        <v>0</v>
      </c>
      <c r="BK44" s="426">
        <f>'[29]Biểu 1c-I'!S44</f>
        <v>0</v>
      </c>
      <c r="BL44" s="426">
        <f>'[29]Biểu 1c-I'!V44</f>
        <v>0</v>
      </c>
      <c r="BM44" s="426"/>
      <c r="BN44" s="426"/>
      <c r="BO44" s="426"/>
      <c r="BP44" s="426">
        <f>'[30]Biểu 1c-I'!G44</f>
        <v>0</v>
      </c>
      <c r="BQ44" s="426">
        <f>'[30]Biểu 1c-I'!J44</f>
        <v>0</v>
      </c>
      <c r="BR44" s="426">
        <f>'[30]Biểu 1c-I'!M44</f>
        <v>0</v>
      </c>
      <c r="BS44" s="426"/>
      <c r="BT44" s="426">
        <f>'[54]Biểu 1c-I'!S44</f>
        <v>0</v>
      </c>
      <c r="BU44" s="426">
        <f>'[30]Biểu 1c-I'!V44</f>
        <v>0</v>
      </c>
      <c r="BV44" s="426">
        <f>'[30]Biểu 1c-I'!Y44</f>
        <v>0</v>
      </c>
      <c r="BW44" s="426"/>
      <c r="BX44" s="426"/>
      <c r="BY44" s="426">
        <f>'[31]Biểu 1c-I'!G44</f>
        <v>0</v>
      </c>
      <c r="BZ44" s="426">
        <f>'[31]Biểu 1c-I'!J44</f>
        <v>0</v>
      </c>
      <c r="CA44" s="426">
        <f>'[31]Biểu 1c-I'!M44</f>
        <v>0</v>
      </c>
      <c r="CB44" s="426">
        <f>'[55]Biểu 1c-I'!P44</f>
        <v>0</v>
      </c>
      <c r="CC44" s="426">
        <f>'[56]Biểu 1c-I'!S44</f>
        <v>0</v>
      </c>
      <c r="CD44" s="426">
        <f>'[31]Biểu 1c-I'!V44</f>
        <v>0</v>
      </c>
      <c r="CE44" s="426">
        <f>'[56]Biểu 1c-I'!Y44</f>
        <v>0</v>
      </c>
      <c r="CF44" s="426"/>
      <c r="CG44" s="426"/>
      <c r="CH44" s="426">
        <f>'[32]Biểu 1c-I'!G44</f>
        <v>0</v>
      </c>
      <c r="CI44" s="426">
        <f>'[32]Biểu 1c-I'!J44</f>
        <v>0</v>
      </c>
      <c r="CJ44" s="426">
        <f>'[32]Biểu 1c-I'!M44</f>
        <v>0</v>
      </c>
      <c r="CK44" s="426"/>
      <c r="CL44" s="426">
        <f>'[32]Biểu 1c-I'!S44</f>
        <v>0</v>
      </c>
      <c r="CM44" s="426">
        <f>'[32]Biểu 1c-I'!V44</f>
        <v>0</v>
      </c>
      <c r="CN44" s="426">
        <f>'[32]Biểu 1c-I'!Y44</f>
        <v>0</v>
      </c>
      <c r="CO44" s="426"/>
      <c r="CP44" s="426"/>
      <c r="CQ44" s="426">
        <f>'[33]Biểu 1c-I'!F44</f>
        <v>0</v>
      </c>
      <c r="CR44" s="426">
        <f>'[33]Biểu 1c-I'!J44</f>
        <v>0</v>
      </c>
      <c r="CS44" s="426">
        <f>'[33]Biểu 1c-I'!M44</f>
        <v>0</v>
      </c>
      <c r="CT44" s="426"/>
      <c r="CU44" s="426">
        <f>'[43]Biểu 1c-I'!S44</f>
        <v>0</v>
      </c>
      <c r="CV44" s="426"/>
      <c r="CW44" s="426">
        <f>'[33]Biểu 1c-I'!Y44</f>
        <v>0</v>
      </c>
      <c r="CX44" s="426"/>
      <c r="CY44" s="426"/>
      <c r="CZ44" s="426"/>
      <c r="DA44" s="426">
        <f>'[34]Biểu 1c-I'!J44</f>
        <v>0</v>
      </c>
      <c r="DB44" s="426">
        <f>'[34]Biểu 1c-I'!M44</f>
        <v>0</v>
      </c>
      <c r="DC44" s="426"/>
      <c r="DD44" s="426">
        <f>'[34]Biểu 1c-I'!S44</f>
        <v>0</v>
      </c>
      <c r="DE44" s="426">
        <f>'[34]Biểu 1c-I'!V44</f>
        <v>0</v>
      </c>
      <c r="DF44" s="426">
        <f>'[34]Biểu 1c-I'!Y44</f>
        <v>0</v>
      </c>
      <c r="DG44" s="426"/>
      <c r="DH44" s="426">
        <f>'[34]Biểu 1c-I'!AE44</f>
        <v>0</v>
      </c>
      <c r="DI44" s="426">
        <f>'[35]Biểu 1c-I'!G44</f>
        <v>0</v>
      </c>
      <c r="DJ44" s="426">
        <f>'[35]Biểu 1c-I'!J44</f>
        <v>0</v>
      </c>
      <c r="DK44" s="426">
        <f>'[35]Biểu 1c-I'!M44</f>
        <v>0</v>
      </c>
      <c r="DL44" s="426"/>
      <c r="DM44" s="426">
        <f>'[61]Biểu 1c-I'!S44</f>
        <v>0</v>
      </c>
      <c r="DN44" s="426">
        <f>'[35]Biểu 1c-I'!V44</f>
        <v>0</v>
      </c>
      <c r="DO44" s="426">
        <f>'[35]Biểu 1c-I'!AE44</f>
        <v>0</v>
      </c>
      <c r="DP44" s="426">
        <f>'[35]Biểu 1c-I'!Y44</f>
        <v>0</v>
      </c>
      <c r="DQ44" s="426"/>
      <c r="DR44" s="426"/>
      <c r="DS44" s="426">
        <f>'[36]Biểu 1c-I'!G44</f>
        <v>0</v>
      </c>
      <c r="DT44" s="426">
        <f>'[36]Biểu 1c-I'!J44</f>
        <v>0</v>
      </c>
      <c r="DU44" s="426">
        <f>'[36]Biểu 1c-I'!M44</f>
        <v>0</v>
      </c>
      <c r="DV44" s="426"/>
      <c r="DW44" s="426">
        <f>'[36]Biểu 1c-I'!S44</f>
        <v>0</v>
      </c>
      <c r="DX44" s="426">
        <f>'[63]Biểu 1c-I'!V44</f>
        <v>0</v>
      </c>
      <c r="DY44" s="426">
        <f>'[36]Biểu 1c-I'!Y44</f>
        <v>0</v>
      </c>
      <c r="DZ44" s="426"/>
      <c r="EA44" s="426"/>
      <c r="EB44" s="426">
        <f>'[37]Biểu 1c-I'!F44</f>
        <v>0</v>
      </c>
      <c r="EC44" s="426">
        <f>'[37]Biểu 1c-I'!J44</f>
        <v>0</v>
      </c>
      <c r="ED44" s="426">
        <f>'[37]Biểu 1c-I'!M44</f>
        <v>0</v>
      </c>
      <c r="EE44" s="426"/>
      <c r="EF44" s="426">
        <f>'[65]Biểu 1c-I'!S44</f>
        <v>0</v>
      </c>
      <c r="EG44" s="426">
        <f>'[65]Biểu 1c-I'!V44</f>
        <v>0</v>
      </c>
      <c r="EH44" s="426">
        <f>'[37]Biểu 1c-I'!Y44</f>
        <v>0</v>
      </c>
      <c r="EI44" s="426"/>
      <c r="EJ44" s="426">
        <f>'[38]Biểu 1c-I'!G44</f>
        <v>0</v>
      </c>
      <c r="EK44" s="426">
        <f>'[38]Biểu 1c-I'!J44</f>
        <v>0</v>
      </c>
      <c r="EL44" s="426">
        <f>'[38]Biểu 1c-I'!M44</f>
        <v>0</v>
      </c>
      <c r="EM44" s="426"/>
      <c r="EN44" s="426">
        <f>'[39]Biểu 1c-I'!F44</f>
        <v>0</v>
      </c>
      <c r="EO44" s="426">
        <f>'[40]Biểu 1c-I'!M44</f>
        <v>0</v>
      </c>
      <c r="EP44" s="488">
        <f>'[41]Biểu 1c-I'!M44</f>
        <v>0</v>
      </c>
    </row>
    <row r="45" spans="1:146" s="347" customFormat="1" ht="20.25" customHeight="1">
      <c r="A45" s="498"/>
      <c r="B45" s="499" t="s">
        <v>1042</v>
      </c>
      <c r="C45" s="426">
        <f t="shared" si="12"/>
        <v>0</v>
      </c>
      <c r="D45" s="426">
        <f t="shared" si="33"/>
        <v>6215567100</v>
      </c>
      <c r="E45" s="426">
        <f t="shared" si="19"/>
        <v>6215567100</v>
      </c>
      <c r="F45" s="426">
        <f t="shared" si="34"/>
        <v>6215567100</v>
      </c>
      <c r="G45" s="426">
        <f t="shared" si="35"/>
        <v>0</v>
      </c>
      <c r="H45" s="426">
        <f t="shared" si="36"/>
        <v>2297000000</v>
      </c>
      <c r="I45" s="426">
        <f t="shared" si="13"/>
        <v>0</v>
      </c>
      <c r="J45" s="426">
        <f t="shared" si="37"/>
        <v>3792319600</v>
      </c>
      <c r="K45" s="426">
        <f t="shared" si="38"/>
        <v>126247500</v>
      </c>
      <c r="L45" s="426">
        <f t="shared" si="39"/>
        <v>0</v>
      </c>
      <c r="M45" s="426">
        <f t="shared" si="20"/>
        <v>0</v>
      </c>
      <c r="N45" s="426">
        <f t="shared" si="40"/>
        <v>0</v>
      </c>
      <c r="O45" s="426">
        <f t="shared" si="24"/>
        <v>0</v>
      </c>
      <c r="P45" s="426">
        <f t="shared" si="41"/>
        <v>0</v>
      </c>
      <c r="Q45" s="426">
        <f t="shared" si="32"/>
        <v>0</v>
      </c>
      <c r="R45" s="426">
        <f t="shared" si="25"/>
        <v>0</v>
      </c>
      <c r="S45" s="426">
        <f t="shared" si="31"/>
        <v>0</v>
      </c>
      <c r="T45" s="426">
        <f t="shared" si="26"/>
        <v>0</v>
      </c>
      <c r="U45" s="426">
        <f t="shared" si="17"/>
        <v>0</v>
      </c>
      <c r="V45" s="426">
        <f>'[22]Biểu 1c-I'!J45</f>
        <v>0</v>
      </c>
      <c r="W45" s="426">
        <f t="shared" si="27"/>
        <v>0</v>
      </c>
      <c r="X45" s="426">
        <f t="shared" si="28"/>
        <v>0</v>
      </c>
      <c r="Y45" s="426">
        <f t="shared" si="29"/>
        <v>0</v>
      </c>
      <c r="Z45" s="426">
        <f t="shared" si="21"/>
        <v>0</v>
      </c>
      <c r="AA45" s="426">
        <f t="shared" si="22"/>
        <v>0</v>
      </c>
      <c r="AB45" s="426">
        <f t="shared" si="30"/>
        <v>0</v>
      </c>
      <c r="AC45" s="426">
        <f>AI45+AN45</f>
        <v>0</v>
      </c>
      <c r="AD45" s="426"/>
      <c r="AE45" s="426"/>
      <c r="AF45" s="426">
        <f>'[22]Biểu 1c-I'!G45</f>
        <v>0</v>
      </c>
      <c r="AG45" s="426">
        <f>'[22]Biểu 1c-I'!J45</f>
        <v>0</v>
      </c>
      <c r="AH45" s="426">
        <f>'[22]Biểu 1c-I'!M45</f>
        <v>0</v>
      </c>
      <c r="AI45" s="426">
        <f>'[22]Biểu 1c-I'!P45</f>
        <v>0</v>
      </c>
      <c r="AJ45" s="426">
        <f>'[23]Biểu 1c-I'!G45</f>
        <v>0</v>
      </c>
      <c r="AK45" s="426">
        <f>'[23]Biểu 1c-I'!M45</f>
        <v>0</v>
      </c>
      <c r="AL45" s="381"/>
      <c r="AM45" s="426">
        <f>'[24]Biểu 1c-I'!G45</f>
        <v>0</v>
      </c>
      <c r="AN45" s="426"/>
      <c r="AO45" s="426">
        <f>'[24]Biểu 1c-I'!P45</f>
        <v>0</v>
      </c>
      <c r="AP45" s="426">
        <f>'[25]Biểu 1c-I'!M45</f>
        <v>2297000000</v>
      </c>
      <c r="AQ45" s="426"/>
      <c r="AR45" s="426">
        <f>'[25]Biểu 1c-I'!S45</f>
        <v>0</v>
      </c>
      <c r="AS45" s="426">
        <f>'[26]Biểu 1c-I'!F45</f>
        <v>0</v>
      </c>
      <c r="AT45" s="426">
        <f>'[26]Biểu 1c-I'!S45</f>
        <v>0</v>
      </c>
      <c r="AU45" s="426">
        <f>'[27]Biểu 1c-I'!F45</f>
        <v>792319600</v>
      </c>
      <c r="AV45" s="426">
        <f>'[50]Biểu 1c-I'!S45</f>
        <v>0</v>
      </c>
      <c r="AW45" s="426">
        <f>'[28]Biểu 1c-I'!G45</f>
        <v>0</v>
      </c>
      <c r="AX45" s="426">
        <f>'[42]Biểu 1c-I'!J45</f>
        <v>0</v>
      </c>
      <c r="AY45" s="426">
        <f>'[51]Biểu 1c-I'!M45</f>
        <v>0</v>
      </c>
      <c r="AZ45" s="426"/>
      <c r="BA45" s="426">
        <f>'[42]Biểu 1c-I'!S45</f>
        <v>0</v>
      </c>
      <c r="BB45" s="426">
        <f>'[42]Biểu 1c-I'!V45</f>
        <v>0</v>
      </c>
      <c r="BC45" s="426">
        <f>'[28]Biểu 1c-I'!Y45</f>
        <v>0</v>
      </c>
      <c r="BD45" s="426"/>
      <c r="BE45" s="426"/>
      <c r="BF45" s="426">
        <f>'[29]Biểu 1c-I'!G45</f>
        <v>0</v>
      </c>
      <c r="BG45" s="426">
        <f>'[29]Biểu 1c-I'!J45</f>
        <v>0</v>
      </c>
      <c r="BH45" s="426">
        <f>'[29]Biểu 1c-I'!M45</f>
        <v>0</v>
      </c>
      <c r="BI45" s="426"/>
      <c r="BJ45" s="426">
        <f>'[29]Biểu 1c-I'!P45</f>
        <v>0</v>
      </c>
      <c r="BK45" s="426">
        <f>'[29]Biểu 1c-I'!S45</f>
        <v>0</v>
      </c>
      <c r="BL45" s="426">
        <f>'[29]Biểu 1c-I'!V45</f>
        <v>0</v>
      </c>
      <c r="BM45" s="426"/>
      <c r="BN45" s="426"/>
      <c r="BO45" s="426"/>
      <c r="BP45" s="426">
        <f>'[30]Biểu 1c-I'!G45</f>
        <v>0</v>
      </c>
      <c r="BQ45" s="426">
        <f>'[30]Biểu 1c-I'!J45</f>
        <v>0</v>
      </c>
      <c r="BR45" s="426">
        <f>'[30]Biểu 1c-I'!M45</f>
        <v>0</v>
      </c>
      <c r="BS45" s="426"/>
      <c r="BT45" s="426">
        <f>'[54]Biểu 1c-I'!S45</f>
        <v>0</v>
      </c>
      <c r="BU45" s="426">
        <f>'[30]Biểu 1c-I'!V45</f>
        <v>0</v>
      </c>
      <c r="BV45" s="426">
        <f>'[30]Biểu 1c-I'!Y45</f>
        <v>0</v>
      </c>
      <c r="BW45" s="426"/>
      <c r="BX45" s="426"/>
      <c r="BY45" s="426">
        <f>'[31]Biểu 1c-I'!G45</f>
        <v>0</v>
      </c>
      <c r="BZ45" s="426">
        <f>'[31]Biểu 1c-I'!J45</f>
        <v>0</v>
      </c>
      <c r="CA45" s="426">
        <f>'[31]Biểu 1c-I'!M45</f>
        <v>0</v>
      </c>
      <c r="CB45" s="426">
        <f>'[55]Biểu 1c-I'!P45</f>
        <v>0</v>
      </c>
      <c r="CC45" s="426">
        <f>'[56]Biểu 1c-I'!S45</f>
        <v>0</v>
      </c>
      <c r="CD45" s="426">
        <f>'[31]Biểu 1c-I'!V45</f>
        <v>0</v>
      </c>
      <c r="CE45" s="426">
        <f>'[56]Biểu 1c-I'!Y45</f>
        <v>0</v>
      </c>
      <c r="CF45" s="426"/>
      <c r="CG45" s="426"/>
      <c r="CH45" s="426">
        <f>'[32]Biểu 1c-I'!G45</f>
        <v>3000000000</v>
      </c>
      <c r="CI45" s="426">
        <f>'[32]Biểu 1c-I'!J45</f>
        <v>17136000</v>
      </c>
      <c r="CJ45" s="426">
        <f>'[32]Biểu 1c-I'!M45</f>
        <v>0</v>
      </c>
      <c r="CK45" s="426"/>
      <c r="CL45" s="426">
        <f>'[32]Biểu 1c-I'!S45</f>
        <v>0</v>
      </c>
      <c r="CM45" s="426">
        <f>'[32]Biểu 1c-I'!V45</f>
        <v>0</v>
      </c>
      <c r="CN45" s="426">
        <f>'[32]Biểu 1c-I'!Y45</f>
        <v>0</v>
      </c>
      <c r="CO45" s="426"/>
      <c r="CP45" s="426"/>
      <c r="CQ45" s="426">
        <f>'[33]Biểu 1c-I'!F45</f>
        <v>0</v>
      </c>
      <c r="CR45" s="426">
        <f>'[33]Biểu 1c-I'!J45</f>
        <v>109111500</v>
      </c>
      <c r="CS45" s="426">
        <f>'[33]Biểu 1c-I'!M45</f>
        <v>0</v>
      </c>
      <c r="CT45" s="426"/>
      <c r="CU45" s="426">
        <f>'[43]Biểu 1c-I'!S45</f>
        <v>0</v>
      </c>
      <c r="CV45" s="426"/>
      <c r="CW45" s="426">
        <f>'[33]Biểu 1c-I'!Y45</f>
        <v>0</v>
      </c>
      <c r="CX45" s="426"/>
      <c r="CY45" s="426"/>
      <c r="CZ45" s="426">
        <f>'[34]Biểu 1c-I'!G45</f>
        <v>0</v>
      </c>
      <c r="DA45" s="426">
        <f>'[34]Biểu 1c-I'!J45</f>
        <v>0</v>
      </c>
      <c r="DB45" s="426">
        <f>'[34]Biểu 1c-I'!M45</f>
        <v>0</v>
      </c>
      <c r="DC45" s="426"/>
      <c r="DD45" s="426">
        <f>'[34]Biểu 1c-I'!S45</f>
        <v>0</v>
      </c>
      <c r="DE45" s="426">
        <f>'[34]Biểu 1c-I'!V45</f>
        <v>0</v>
      </c>
      <c r="DF45" s="426">
        <f>'[34]Biểu 1c-I'!Y45</f>
        <v>0</v>
      </c>
      <c r="DG45" s="426"/>
      <c r="DH45" s="426">
        <f>'[34]Biểu 1c-I'!AE45</f>
        <v>0</v>
      </c>
      <c r="DI45" s="426">
        <f>'[35]Biểu 1c-I'!G45</f>
        <v>0</v>
      </c>
      <c r="DJ45" s="426">
        <f>'[35]Biểu 1c-I'!J45</f>
        <v>0</v>
      </c>
      <c r="DK45" s="426">
        <f>'[35]Biểu 1c-I'!M45</f>
        <v>0</v>
      </c>
      <c r="DL45" s="426"/>
      <c r="DM45" s="426">
        <f>'[61]Biểu 1c-I'!S45</f>
        <v>0</v>
      </c>
      <c r="DN45" s="426">
        <f>'[35]Biểu 1c-I'!V45</f>
        <v>0</v>
      </c>
      <c r="DO45" s="426">
        <f>'[35]Biểu 1c-I'!AE45</f>
        <v>0</v>
      </c>
      <c r="DP45" s="426">
        <f>'[35]Biểu 1c-I'!Y45</f>
        <v>0</v>
      </c>
      <c r="DQ45" s="426"/>
      <c r="DR45" s="426"/>
      <c r="DS45" s="426">
        <f>'[36]Biểu 1c-I'!G45</f>
        <v>0</v>
      </c>
      <c r="DT45" s="426">
        <f>'[36]Biểu 1c-I'!J45</f>
        <v>0</v>
      </c>
      <c r="DU45" s="426">
        <f>'[36]Biểu 1c-I'!M45</f>
        <v>0</v>
      </c>
      <c r="DV45" s="426"/>
      <c r="DW45" s="426">
        <f>'[36]Biểu 1c-I'!S45</f>
        <v>0</v>
      </c>
      <c r="DX45" s="426">
        <f>'[63]Biểu 1c-I'!V45</f>
        <v>0</v>
      </c>
      <c r="DY45" s="426">
        <f>'[36]Biểu 1c-I'!Y45</f>
        <v>0</v>
      </c>
      <c r="DZ45" s="426"/>
      <c r="EA45" s="426"/>
      <c r="EB45" s="426">
        <f>'[37]Biểu 1c-I'!F45</f>
        <v>0</v>
      </c>
      <c r="EC45" s="426">
        <f>'[37]Biểu 1c-I'!J45</f>
        <v>0</v>
      </c>
      <c r="ED45" s="426">
        <f>'[37]Biểu 1c-I'!M45</f>
        <v>0</v>
      </c>
      <c r="EE45" s="426"/>
      <c r="EF45" s="426">
        <f>'[65]Biểu 1c-I'!S45</f>
        <v>0</v>
      </c>
      <c r="EG45" s="426">
        <f>'[65]Biểu 1c-I'!V45</f>
        <v>0</v>
      </c>
      <c r="EH45" s="426">
        <f>'[37]Biểu 1c-I'!Y45</f>
        <v>0</v>
      </c>
      <c r="EI45" s="426"/>
      <c r="EJ45" s="426">
        <f>'[38]Biểu 1c-I'!G45</f>
        <v>0</v>
      </c>
      <c r="EK45" s="426">
        <f>'[38]Biểu 1c-I'!J45</f>
        <v>0</v>
      </c>
      <c r="EL45" s="426">
        <f>'[38]Biểu 1c-I'!M45</f>
        <v>0</v>
      </c>
      <c r="EM45" s="426"/>
      <c r="EN45" s="426">
        <f>'[39]Biểu 1c-I'!F45</f>
        <v>0</v>
      </c>
      <c r="EO45" s="426">
        <f>'[40]Biểu 1c-I'!M45</f>
        <v>0</v>
      </c>
      <c r="EP45" s="488">
        <f>'[41]Biểu 1c-I'!M45</f>
        <v>0</v>
      </c>
    </row>
    <row r="46" spans="1:146" s="427" customFormat="1" ht="20.25" customHeight="1">
      <c r="A46" s="355" t="s">
        <v>389</v>
      </c>
      <c r="B46" s="356" t="s">
        <v>1153</v>
      </c>
      <c r="C46" s="424">
        <f t="shared" si="12"/>
        <v>0</v>
      </c>
      <c r="D46" s="424">
        <f t="shared" si="33"/>
        <v>0</v>
      </c>
      <c r="E46" s="424">
        <f t="shared" si="19"/>
        <v>0</v>
      </c>
      <c r="F46" s="424">
        <f t="shared" si="34"/>
        <v>0</v>
      </c>
      <c r="G46" s="424">
        <f t="shared" si="35"/>
        <v>0</v>
      </c>
      <c r="H46" s="424">
        <f t="shared" si="36"/>
        <v>0</v>
      </c>
      <c r="I46" s="424">
        <f t="shared" si="13"/>
        <v>0</v>
      </c>
      <c r="J46" s="424">
        <f t="shared" si="37"/>
        <v>0</v>
      </c>
      <c r="K46" s="424">
        <f t="shared" si="38"/>
        <v>0</v>
      </c>
      <c r="L46" s="424">
        <f t="shared" si="39"/>
        <v>0</v>
      </c>
      <c r="M46" s="424">
        <f t="shared" si="20"/>
        <v>0</v>
      </c>
      <c r="N46" s="424">
        <f t="shared" si="40"/>
        <v>0</v>
      </c>
      <c r="O46" s="424">
        <f t="shared" si="24"/>
        <v>0</v>
      </c>
      <c r="P46" s="424">
        <f t="shared" si="41"/>
        <v>0</v>
      </c>
      <c r="Q46" s="424">
        <f t="shared" si="32"/>
        <v>0</v>
      </c>
      <c r="R46" s="424">
        <f t="shared" si="25"/>
        <v>0</v>
      </c>
      <c r="S46" s="424">
        <f t="shared" si="31"/>
        <v>0</v>
      </c>
      <c r="T46" s="424">
        <f t="shared" si="26"/>
        <v>0</v>
      </c>
      <c r="U46" s="424">
        <f t="shared" si="17"/>
        <v>0</v>
      </c>
      <c r="V46" s="424">
        <f>'[22]Biểu 1c-I'!J46</f>
        <v>0</v>
      </c>
      <c r="W46" s="424">
        <f t="shared" si="27"/>
        <v>0</v>
      </c>
      <c r="X46" s="424">
        <f t="shared" si="28"/>
        <v>0</v>
      </c>
      <c r="Y46" s="424">
        <f t="shared" si="29"/>
        <v>0</v>
      </c>
      <c r="Z46" s="424">
        <f t="shared" si="21"/>
        <v>0</v>
      </c>
      <c r="AA46" s="424">
        <f t="shared" si="22"/>
        <v>0</v>
      </c>
      <c r="AB46" s="424">
        <f t="shared" si="30"/>
        <v>0</v>
      </c>
      <c r="AC46" s="424">
        <f t="shared" si="23"/>
        <v>0</v>
      </c>
      <c r="AD46" s="424"/>
      <c r="AE46" s="424"/>
      <c r="AF46" s="424">
        <f>'[22]Biểu 1c-I'!G46</f>
        <v>0</v>
      </c>
      <c r="AG46" s="424">
        <f>'[22]Biểu 1c-I'!J46</f>
        <v>0</v>
      </c>
      <c r="AH46" s="424">
        <f>'[22]Biểu 1c-I'!M46</f>
        <v>0</v>
      </c>
      <c r="AI46" s="424">
        <f>'[22]Biểu 1c-I'!P46</f>
        <v>0</v>
      </c>
      <c r="AJ46" s="424">
        <f>'[23]Biểu 1c-I'!G46</f>
        <v>0</v>
      </c>
      <c r="AK46" s="424"/>
      <c r="AL46" s="424"/>
      <c r="AM46" s="424">
        <f>'[24]Biểu 1c-I'!G46</f>
        <v>0</v>
      </c>
      <c r="AN46" s="424"/>
      <c r="AO46" s="424">
        <f>'[24]Biểu 1c-I'!P46</f>
        <v>0</v>
      </c>
      <c r="AP46" s="424">
        <f>'[25]Biểu 1c-I'!M46</f>
        <v>0</v>
      </c>
      <c r="AQ46" s="424"/>
      <c r="AR46" s="424">
        <f>'[25]Biểu 1c-I'!S46</f>
        <v>0</v>
      </c>
      <c r="AS46" s="424">
        <f>'[26]Biểu 1c-I'!F46</f>
        <v>0</v>
      </c>
      <c r="AT46" s="424"/>
      <c r="AU46" s="424">
        <f>'[27]Biểu 1c-I'!F46</f>
        <v>0</v>
      </c>
      <c r="AV46" s="424">
        <f>'[50]Biểu 1c-I'!S46</f>
        <v>0</v>
      </c>
      <c r="AW46" s="424">
        <f>'[28]Biểu 1c-I'!G46</f>
        <v>0</v>
      </c>
      <c r="AX46" s="424">
        <f>'[42]Biểu 1c-I'!J46</f>
        <v>0</v>
      </c>
      <c r="AY46" s="424">
        <f>'[51]Biểu 1c-I'!M46</f>
        <v>0</v>
      </c>
      <c r="AZ46" s="424"/>
      <c r="BA46" s="424">
        <f>'[42]Biểu 1c-I'!S46</f>
        <v>0</v>
      </c>
      <c r="BB46" s="424">
        <f>'[42]Biểu 1c-I'!V46</f>
        <v>0</v>
      </c>
      <c r="BC46" s="424">
        <f>'[42]Biểu 1c-I'!Y46</f>
        <v>0</v>
      </c>
      <c r="BD46" s="424"/>
      <c r="BE46" s="424"/>
      <c r="BF46" s="424">
        <f>'[29]Biểu 1c-I'!G46</f>
        <v>0</v>
      </c>
      <c r="BG46" s="424">
        <f>'[29]Biểu 1c-I'!J46</f>
        <v>0</v>
      </c>
      <c r="BH46" s="424">
        <f>'[52]Biểu 1c-I'!M46</f>
        <v>0</v>
      </c>
      <c r="BI46" s="424"/>
      <c r="BJ46" s="424">
        <f>'[52]Biểu 1c-I'!S46</f>
        <v>0</v>
      </c>
      <c r="BK46" s="424">
        <f>'[29]Biểu 1c-I'!S46</f>
        <v>0</v>
      </c>
      <c r="BL46" s="424">
        <f>'[29]Biểu 1c-I'!V46</f>
        <v>0</v>
      </c>
      <c r="BM46" s="424"/>
      <c r="BN46" s="424"/>
      <c r="BO46" s="424"/>
      <c r="BP46" s="424">
        <f>'[30]Biểu 1c-I'!G46</f>
        <v>0</v>
      </c>
      <c r="BQ46" s="424">
        <f>'[53]Biểu 1c-I'!J46</f>
        <v>0</v>
      </c>
      <c r="BR46" s="424">
        <f>'[53]Biểu 1c-I'!M46</f>
        <v>0</v>
      </c>
      <c r="BS46" s="424"/>
      <c r="BT46" s="424">
        <f>'[54]Biểu 1c-I'!S46</f>
        <v>0</v>
      </c>
      <c r="BU46" s="424">
        <f>'[30]Biểu 1c-I'!V46</f>
        <v>0</v>
      </c>
      <c r="BV46" s="424">
        <f>'[30]Biểu 1c-I'!Y46</f>
        <v>0</v>
      </c>
      <c r="BW46" s="424"/>
      <c r="BX46" s="424"/>
      <c r="BY46" s="424">
        <f>'[31]Biểu 1c-I'!G46</f>
        <v>0</v>
      </c>
      <c r="BZ46" s="424">
        <f>'[56]Biểu 1c-I'!J46</f>
        <v>0</v>
      </c>
      <c r="CA46" s="424">
        <f>'[56]Biểu 1c-I'!M46</f>
        <v>0</v>
      </c>
      <c r="CB46" s="424">
        <f>'[55]Biểu 1c-I'!P46</f>
        <v>0</v>
      </c>
      <c r="CC46" s="424">
        <f>'[56]Biểu 1c-I'!S46</f>
        <v>0</v>
      </c>
      <c r="CD46" s="424">
        <f>'[56]Biểu 1c-I'!V46</f>
        <v>0</v>
      </c>
      <c r="CE46" s="424">
        <f>'[56]Biểu 1c-I'!Y46</f>
        <v>0</v>
      </c>
      <c r="CF46" s="424"/>
      <c r="CG46" s="424"/>
      <c r="CH46" s="424">
        <f>'[32]Biểu 1c-I'!G46</f>
        <v>0</v>
      </c>
      <c r="CI46" s="424">
        <f>'[57]Biểu 1c-I'!J46</f>
        <v>0</v>
      </c>
      <c r="CJ46" s="424">
        <f>'[58]Biểu 1c-I'!M46</f>
        <v>0</v>
      </c>
      <c r="CK46" s="424"/>
      <c r="CL46" s="424">
        <f>'[57]Biểu 1c-I'!S46</f>
        <v>0</v>
      </c>
      <c r="CM46" s="424">
        <f>'[57]Biểu 1c-I'!V46</f>
        <v>0</v>
      </c>
      <c r="CN46" s="424">
        <f>'[57]Biểu 1c-I'!Y46</f>
        <v>0</v>
      </c>
      <c r="CO46" s="424"/>
      <c r="CP46" s="424"/>
      <c r="CQ46" s="424">
        <f>'[33]Biểu 1c-I'!F46</f>
        <v>0</v>
      </c>
      <c r="CR46" s="424">
        <f>'[43]Biểu 1c-I'!J46</f>
        <v>0</v>
      </c>
      <c r="CS46" s="424">
        <f>'[33]Biểu 1c-I'!M46</f>
        <v>0</v>
      </c>
      <c r="CT46" s="424"/>
      <c r="CU46" s="424">
        <f>'[43]Biểu 1c-I'!S46</f>
        <v>0</v>
      </c>
      <c r="CV46" s="424"/>
      <c r="CW46" s="424">
        <f>'[33]Biểu 1c-I'!Y46</f>
        <v>0</v>
      </c>
      <c r="CX46" s="424"/>
      <c r="CY46" s="424"/>
      <c r="CZ46" s="424">
        <f>'[34]Biểu 1c-I'!G46</f>
        <v>0</v>
      </c>
      <c r="DA46" s="424">
        <f>'[60]Biểu 1c-I'!J46</f>
        <v>0</v>
      </c>
      <c r="DB46" s="424">
        <f>'[60]Biểu 1c-I'!M46</f>
        <v>0</v>
      </c>
      <c r="DC46" s="424"/>
      <c r="DD46" s="424">
        <f>'[44]Biểu 1c-I'!S46</f>
        <v>0</v>
      </c>
      <c r="DE46" s="424">
        <f>'[60]Biểu 1c-I'!V46</f>
        <v>0</v>
      </c>
      <c r="DF46" s="424">
        <f>'[44]Biểu 1c-I'!Y46</f>
        <v>0</v>
      </c>
      <c r="DG46" s="424"/>
      <c r="DH46" s="424">
        <f>'[44]Biểu 1c-I'!AE46</f>
        <v>0</v>
      </c>
      <c r="DI46" s="424">
        <f>'[35]Biểu 1c-I'!G46</f>
        <v>0</v>
      </c>
      <c r="DJ46" s="424">
        <f>'[62]Biểu 1c-I'!J46</f>
        <v>0</v>
      </c>
      <c r="DK46" s="424">
        <f>'[62]Biểu 1c-I'!M46</f>
        <v>0</v>
      </c>
      <c r="DL46" s="424"/>
      <c r="DM46" s="424">
        <f>'[61]Biểu 1c-I'!S46</f>
        <v>0</v>
      </c>
      <c r="DN46" s="424">
        <f>'[61]Biểu 1c-I'!V46</f>
        <v>0</v>
      </c>
      <c r="DO46" s="424">
        <f>'[35]Biểu 1c-I'!AE46</f>
        <v>0</v>
      </c>
      <c r="DP46" s="424">
        <f>'[35]Biểu 1c-I'!Y46</f>
        <v>0</v>
      </c>
      <c r="DQ46" s="424"/>
      <c r="DR46" s="424"/>
      <c r="DS46" s="424">
        <f>'[36]Biểu 1c-I'!G46</f>
        <v>0</v>
      </c>
      <c r="DT46" s="424">
        <f>'[36]Biểu 1c-I'!J46</f>
        <v>0</v>
      </c>
      <c r="DU46" s="424">
        <f>'[64]Biểu 1c-I'!M46</f>
        <v>0</v>
      </c>
      <c r="DV46" s="424"/>
      <c r="DW46" s="424">
        <f>'[36]Biểu 1c-I'!S46</f>
        <v>0</v>
      </c>
      <c r="DX46" s="424">
        <f>'[63]Biểu 1c-I'!V46</f>
        <v>0</v>
      </c>
      <c r="DY46" s="424">
        <f>'[36]Biểu 1c-I'!Y46</f>
        <v>0</v>
      </c>
      <c r="DZ46" s="424"/>
      <c r="EA46" s="424"/>
      <c r="EB46" s="424">
        <f>'[37]Biểu 1c-I'!F46</f>
        <v>0</v>
      </c>
      <c r="EC46" s="424">
        <f>'[66]Biểu 1c-I'!J46</f>
        <v>0</v>
      </c>
      <c r="ED46" s="424">
        <f>'[66]Biểu 1c-I'!M46</f>
        <v>0</v>
      </c>
      <c r="EE46" s="424"/>
      <c r="EF46" s="424">
        <f>'[65]Biểu 1c-I'!S46</f>
        <v>0</v>
      </c>
      <c r="EG46" s="424">
        <f>'[65]Biểu 1c-I'!V46</f>
        <v>0</v>
      </c>
      <c r="EH46" s="424">
        <f>'[37]Biểu 1c-I'!Y46</f>
        <v>0</v>
      </c>
      <c r="EI46" s="424"/>
      <c r="EJ46" s="424">
        <f>'[38]Biểu 1c-I'!G46</f>
        <v>0</v>
      </c>
      <c r="EK46" s="424">
        <f>'[68]Biểu 1c-I'!J46</f>
        <v>0</v>
      </c>
      <c r="EL46" s="424"/>
      <c r="EM46" s="424"/>
      <c r="EN46" s="424">
        <f>'[39]Biểu 1c-I'!F46</f>
        <v>0</v>
      </c>
      <c r="EO46" s="424">
        <f>'[40]Biểu 1c-I'!M46</f>
        <v>0</v>
      </c>
      <c r="EP46" s="489">
        <f>'[41]Biểu 1c-I'!M46</f>
        <v>0</v>
      </c>
    </row>
    <row r="47" spans="1:146" s="427" customFormat="1" ht="20.25" customHeight="1">
      <c r="A47" s="355">
        <v>1</v>
      </c>
      <c r="B47" s="356" t="s">
        <v>1157</v>
      </c>
      <c r="C47" s="424">
        <f t="shared" si="12"/>
        <v>0</v>
      </c>
      <c r="D47" s="424">
        <f t="shared" si="33"/>
        <v>1214356100</v>
      </c>
      <c r="E47" s="424">
        <f t="shared" si="19"/>
        <v>1214356100</v>
      </c>
      <c r="F47" s="424">
        <f t="shared" si="34"/>
        <v>1214356100</v>
      </c>
      <c r="G47" s="424">
        <f t="shared" si="35"/>
        <v>668333080</v>
      </c>
      <c r="H47" s="424">
        <f t="shared" si="36"/>
        <v>0</v>
      </c>
      <c r="I47" s="424">
        <f t="shared" si="13"/>
        <v>0</v>
      </c>
      <c r="J47" s="424">
        <f t="shared" si="37"/>
        <v>0</v>
      </c>
      <c r="K47" s="424">
        <f t="shared" si="38"/>
        <v>0</v>
      </c>
      <c r="L47" s="424">
        <f t="shared" si="39"/>
        <v>0</v>
      </c>
      <c r="M47" s="424">
        <f t="shared" si="20"/>
        <v>546023020</v>
      </c>
      <c r="N47" s="424">
        <f t="shared" si="40"/>
        <v>0</v>
      </c>
      <c r="O47" s="424">
        <f t="shared" si="24"/>
        <v>0</v>
      </c>
      <c r="P47" s="424">
        <f t="shared" si="41"/>
        <v>0</v>
      </c>
      <c r="Q47" s="424">
        <f t="shared" si="32"/>
        <v>0</v>
      </c>
      <c r="R47" s="424">
        <f t="shared" si="25"/>
        <v>0</v>
      </c>
      <c r="S47" s="424">
        <f t="shared" si="31"/>
        <v>0</v>
      </c>
      <c r="T47" s="424">
        <f t="shared" si="26"/>
        <v>0</v>
      </c>
      <c r="U47" s="424">
        <f t="shared" si="17"/>
        <v>0</v>
      </c>
      <c r="V47" s="424">
        <f>'[22]Biểu 1c-I'!J47</f>
        <v>0</v>
      </c>
      <c r="W47" s="424">
        <f t="shared" si="27"/>
        <v>0</v>
      </c>
      <c r="X47" s="424">
        <f t="shared" si="28"/>
        <v>0</v>
      </c>
      <c r="Y47" s="424">
        <f t="shared" si="29"/>
        <v>0</v>
      </c>
      <c r="Z47" s="424">
        <f t="shared" si="21"/>
        <v>0</v>
      </c>
      <c r="AA47" s="424">
        <f t="shared" si="22"/>
        <v>0</v>
      </c>
      <c r="AB47" s="424">
        <f t="shared" si="30"/>
        <v>0</v>
      </c>
      <c r="AC47" s="424">
        <f t="shared" si="23"/>
        <v>0</v>
      </c>
      <c r="AD47" s="424"/>
      <c r="AE47" s="424"/>
      <c r="AF47" s="424">
        <f>'[22]Biểu 1c-I'!G47</f>
        <v>536208100</v>
      </c>
      <c r="AG47" s="424">
        <f>'[22]Biểu 1c-I'!J47</f>
        <v>0</v>
      </c>
      <c r="AH47" s="424">
        <f>'[22]Biểu 1c-I'!M47</f>
        <v>0</v>
      </c>
      <c r="AI47" s="424">
        <f>'[22]Biểu 1c-I'!P47</f>
        <v>0</v>
      </c>
      <c r="AJ47" s="424">
        <f>'[23]Biểu 1c-I'!G47</f>
        <v>0</v>
      </c>
      <c r="AK47" s="424"/>
      <c r="AL47" s="424"/>
      <c r="AM47" s="424">
        <f>'[24]Biểu 1c-I'!G47</f>
        <v>132124980</v>
      </c>
      <c r="AN47" s="424"/>
      <c r="AO47" s="424">
        <f>'[24]Biểu 1c-I'!P47</f>
        <v>0</v>
      </c>
      <c r="AP47" s="424">
        <f>'[25]Biểu 1c-I'!M47</f>
        <v>0</v>
      </c>
      <c r="AQ47" s="424"/>
      <c r="AR47" s="424">
        <f>'[25]Biểu 1c-I'!S47</f>
        <v>0</v>
      </c>
      <c r="AS47" s="424">
        <f>'[26]Biểu 1c-I'!F47</f>
        <v>0</v>
      </c>
      <c r="AT47" s="424"/>
      <c r="AU47" s="424">
        <f>'[27]Biểu 1c-I'!F47</f>
        <v>0</v>
      </c>
      <c r="AV47" s="424">
        <f>'[50]Biểu 1c-I'!S47</f>
        <v>0</v>
      </c>
      <c r="AW47" s="424">
        <f>'[28]Biểu 1c-I'!G47</f>
        <v>0</v>
      </c>
      <c r="AX47" s="424">
        <f>'[42]Biểu 1c-I'!J47</f>
        <v>0</v>
      </c>
      <c r="AY47" s="424">
        <f>'[51]Biểu 1c-I'!M47</f>
        <v>0</v>
      </c>
      <c r="AZ47" s="424"/>
      <c r="BA47" s="424">
        <f>'[42]Biểu 1c-I'!S47</f>
        <v>0</v>
      </c>
      <c r="BB47" s="424">
        <f>'[42]Biểu 1c-I'!V47</f>
        <v>0</v>
      </c>
      <c r="BC47" s="424">
        <f>'[42]Biểu 1c-I'!Y47</f>
        <v>0</v>
      </c>
      <c r="BD47" s="424"/>
      <c r="BE47" s="424"/>
      <c r="BF47" s="424">
        <f>'[29]Biểu 1c-I'!G47</f>
        <v>0</v>
      </c>
      <c r="BG47" s="424">
        <f>'[29]Biểu 1c-I'!J47</f>
        <v>0</v>
      </c>
      <c r="BH47" s="424">
        <f>'[52]Biểu 1c-I'!M47</f>
        <v>0</v>
      </c>
      <c r="BI47" s="424"/>
      <c r="BJ47" s="424">
        <f>'[52]Biểu 1c-I'!S47</f>
        <v>0</v>
      </c>
      <c r="BK47" s="424">
        <f>'[29]Biểu 1c-I'!S47</f>
        <v>0</v>
      </c>
      <c r="BL47" s="424">
        <f>'[29]Biểu 1c-I'!V47</f>
        <v>0</v>
      </c>
      <c r="BM47" s="424"/>
      <c r="BN47" s="424"/>
      <c r="BO47" s="424"/>
      <c r="BP47" s="424">
        <f>'[30]Biểu 1c-I'!G47</f>
        <v>0</v>
      </c>
      <c r="BQ47" s="424">
        <f>'[53]Biểu 1c-I'!J47</f>
        <v>0</v>
      </c>
      <c r="BR47" s="424">
        <f>'[53]Biểu 1c-I'!M47</f>
        <v>0</v>
      </c>
      <c r="BS47" s="424"/>
      <c r="BT47" s="424">
        <f>'[54]Biểu 1c-I'!S47</f>
        <v>0</v>
      </c>
      <c r="BU47" s="424">
        <f>'[53]Biểu 1c-I'!V47</f>
        <v>0</v>
      </c>
      <c r="BV47" s="424">
        <f>'[53]Biểu 1c-I'!Y47</f>
        <v>0</v>
      </c>
      <c r="BW47" s="424"/>
      <c r="BX47" s="424"/>
      <c r="BY47" s="424">
        <f>'[31]Biểu 1c-I'!G47</f>
        <v>0</v>
      </c>
      <c r="BZ47" s="424">
        <f>'[56]Biểu 1c-I'!J47</f>
        <v>0</v>
      </c>
      <c r="CA47" s="424">
        <f>'[56]Biểu 1c-I'!M47</f>
        <v>0</v>
      </c>
      <c r="CB47" s="424">
        <f>'[55]Biểu 1c-I'!P47</f>
        <v>0</v>
      </c>
      <c r="CC47" s="424">
        <f>'[56]Biểu 1c-I'!S47</f>
        <v>0</v>
      </c>
      <c r="CD47" s="424">
        <f>'[56]Biểu 1c-I'!V47</f>
        <v>0</v>
      </c>
      <c r="CE47" s="424">
        <f>'[56]Biểu 1c-I'!Y47</f>
        <v>0</v>
      </c>
      <c r="CF47" s="424"/>
      <c r="CG47" s="424"/>
      <c r="CH47" s="424">
        <f>'[32]Biểu 1c-I'!G47</f>
        <v>0</v>
      </c>
      <c r="CI47" s="424">
        <f>'[57]Biểu 1c-I'!J47</f>
        <v>0</v>
      </c>
      <c r="CJ47" s="424">
        <f>'[58]Biểu 1c-I'!M47</f>
        <v>0</v>
      </c>
      <c r="CK47" s="424"/>
      <c r="CL47" s="424">
        <f>'[57]Biểu 1c-I'!S47</f>
        <v>0</v>
      </c>
      <c r="CM47" s="424">
        <f>'[57]Biểu 1c-I'!V47</f>
        <v>0</v>
      </c>
      <c r="CN47" s="424">
        <f>'[57]Biểu 1c-I'!Y47</f>
        <v>0</v>
      </c>
      <c r="CO47" s="424"/>
      <c r="CP47" s="424"/>
      <c r="CQ47" s="424">
        <f>'[33]Biểu 1c-I'!F47</f>
        <v>0</v>
      </c>
      <c r="CR47" s="424">
        <f>'[43]Biểu 1c-I'!J47</f>
        <v>0</v>
      </c>
      <c r="CS47" s="424">
        <f>'[59]Biểu 1c-I'!M47</f>
        <v>0</v>
      </c>
      <c r="CT47" s="424"/>
      <c r="CU47" s="424">
        <f>'[43]Biểu 1c-I'!S47</f>
        <v>0</v>
      </c>
      <c r="CV47" s="424"/>
      <c r="CW47" s="424">
        <f>'[33]Biểu 1c-I'!Y47</f>
        <v>0</v>
      </c>
      <c r="CX47" s="424"/>
      <c r="CY47" s="424"/>
      <c r="CZ47" s="424">
        <f>'[34]Biểu 1c-I'!G47</f>
        <v>0</v>
      </c>
      <c r="DA47" s="424">
        <f>'[60]Biểu 1c-I'!J47</f>
        <v>0</v>
      </c>
      <c r="DB47" s="424">
        <f>'[60]Biểu 1c-I'!M47</f>
        <v>0</v>
      </c>
      <c r="DC47" s="424"/>
      <c r="DD47" s="424">
        <f>'[44]Biểu 1c-I'!S47</f>
        <v>0</v>
      </c>
      <c r="DE47" s="424">
        <f>'[60]Biểu 1c-I'!V47</f>
        <v>0</v>
      </c>
      <c r="DF47" s="424">
        <f>'[44]Biểu 1c-I'!Y47</f>
        <v>0</v>
      </c>
      <c r="DG47" s="424"/>
      <c r="DH47" s="424">
        <f>'[44]Biểu 1c-I'!AE47</f>
        <v>0</v>
      </c>
      <c r="DI47" s="424">
        <f>'[35]Biểu 1c-I'!G47</f>
        <v>0</v>
      </c>
      <c r="DJ47" s="424">
        <f>'[62]Biểu 1c-I'!J47</f>
        <v>0</v>
      </c>
      <c r="DK47" s="424">
        <f>'[62]Biểu 1c-I'!M47</f>
        <v>0</v>
      </c>
      <c r="DL47" s="424"/>
      <c r="DM47" s="424">
        <f>'[61]Biểu 1c-I'!S47</f>
        <v>0</v>
      </c>
      <c r="DN47" s="424">
        <f>'[61]Biểu 1c-I'!V47</f>
        <v>0</v>
      </c>
      <c r="DO47" s="424">
        <f>'[35]Biểu 1c-I'!AE47</f>
        <v>0</v>
      </c>
      <c r="DP47" s="424">
        <f>'[35]Biểu 1c-I'!Y47</f>
        <v>0</v>
      </c>
      <c r="DQ47" s="424"/>
      <c r="DR47" s="424"/>
      <c r="DS47" s="424">
        <f>'[36]Biểu 1c-I'!G47</f>
        <v>0</v>
      </c>
      <c r="DT47" s="424">
        <f>'[36]Biểu 1c-I'!J47</f>
        <v>0</v>
      </c>
      <c r="DU47" s="424">
        <f>'[64]Biểu 1c-I'!M47</f>
        <v>0</v>
      </c>
      <c r="DV47" s="424"/>
      <c r="DW47" s="424">
        <f>'[36]Biểu 1c-I'!S47</f>
        <v>0</v>
      </c>
      <c r="DX47" s="424">
        <f>'[63]Biểu 1c-I'!V47</f>
        <v>0</v>
      </c>
      <c r="DY47" s="424">
        <f>'[36]Biểu 1c-I'!Y47</f>
        <v>0</v>
      </c>
      <c r="DZ47" s="424"/>
      <c r="EA47" s="424"/>
      <c r="EB47" s="424">
        <f>'[37]Biểu 1c-I'!F47</f>
        <v>0</v>
      </c>
      <c r="EC47" s="424">
        <f>'[66]Biểu 1c-I'!J47</f>
        <v>0</v>
      </c>
      <c r="ED47" s="424">
        <f>'[66]Biểu 1c-I'!M47</f>
        <v>0</v>
      </c>
      <c r="EE47" s="424"/>
      <c r="EF47" s="424">
        <f>'[65]Biểu 1c-I'!S47</f>
        <v>0</v>
      </c>
      <c r="EG47" s="424">
        <f>'[65]Biểu 1c-I'!V47</f>
        <v>0</v>
      </c>
      <c r="EH47" s="424">
        <f>'[37]Biểu 1c-I'!Y47</f>
        <v>0</v>
      </c>
      <c r="EI47" s="424"/>
      <c r="EJ47" s="424">
        <f>'[38]Biểu 1c-I'!G47</f>
        <v>0</v>
      </c>
      <c r="EK47" s="424">
        <f>'[68]Biểu 1c-I'!J47</f>
        <v>0</v>
      </c>
      <c r="EL47" s="424"/>
      <c r="EM47" s="424"/>
      <c r="EN47" s="424">
        <f>'[39]Biểu 1c-I'!F47</f>
        <v>0</v>
      </c>
      <c r="EO47" s="424">
        <f>'[40]Biểu 1c-I'!M47</f>
        <v>0</v>
      </c>
      <c r="EP47" s="489">
        <f>'[41]Biểu 1c-I'!M47</f>
        <v>546023020</v>
      </c>
    </row>
    <row r="48" spans="1:146" s="480" customFormat="1" ht="20.25" customHeight="1">
      <c r="A48" s="358"/>
      <c r="B48" s="359" t="s">
        <v>1158</v>
      </c>
      <c r="C48" s="425">
        <f t="shared" si="12"/>
        <v>0</v>
      </c>
      <c r="D48" s="425">
        <f t="shared" si="33"/>
        <v>1214356100</v>
      </c>
      <c r="E48" s="425">
        <f t="shared" si="19"/>
        <v>1214356100</v>
      </c>
      <c r="F48" s="425">
        <f t="shared" si="34"/>
        <v>1214356100</v>
      </c>
      <c r="G48" s="425">
        <f t="shared" si="35"/>
        <v>668333080</v>
      </c>
      <c r="H48" s="425">
        <f t="shared" si="36"/>
        <v>0</v>
      </c>
      <c r="I48" s="425">
        <f t="shared" si="13"/>
        <v>0</v>
      </c>
      <c r="J48" s="425">
        <f t="shared" si="37"/>
        <v>0</v>
      </c>
      <c r="K48" s="425">
        <f t="shared" si="38"/>
        <v>0</v>
      </c>
      <c r="L48" s="425">
        <f t="shared" si="39"/>
        <v>0</v>
      </c>
      <c r="M48" s="425">
        <f t="shared" si="20"/>
        <v>546023020</v>
      </c>
      <c r="N48" s="425">
        <f t="shared" si="40"/>
        <v>0</v>
      </c>
      <c r="O48" s="425">
        <f t="shared" si="24"/>
        <v>0</v>
      </c>
      <c r="P48" s="425">
        <f t="shared" si="41"/>
        <v>0</v>
      </c>
      <c r="Q48" s="425">
        <f t="shared" si="32"/>
        <v>0</v>
      </c>
      <c r="R48" s="425">
        <f t="shared" si="25"/>
        <v>0</v>
      </c>
      <c r="S48" s="425">
        <f t="shared" si="31"/>
        <v>0</v>
      </c>
      <c r="T48" s="425">
        <f t="shared" si="26"/>
        <v>0</v>
      </c>
      <c r="U48" s="425">
        <f t="shared" si="17"/>
        <v>0</v>
      </c>
      <c r="V48" s="425">
        <f>'[22]Biểu 1c-I'!J48</f>
        <v>0</v>
      </c>
      <c r="W48" s="425">
        <f t="shared" si="27"/>
        <v>0</v>
      </c>
      <c r="X48" s="425">
        <f t="shared" si="28"/>
        <v>0</v>
      </c>
      <c r="Y48" s="425">
        <f t="shared" si="29"/>
        <v>0</v>
      </c>
      <c r="Z48" s="425">
        <f t="shared" si="21"/>
        <v>0</v>
      </c>
      <c r="AA48" s="425">
        <f t="shared" si="22"/>
        <v>0</v>
      </c>
      <c r="AB48" s="425">
        <f t="shared" si="30"/>
        <v>0</v>
      </c>
      <c r="AC48" s="425">
        <f t="shared" si="23"/>
        <v>0</v>
      </c>
      <c r="AD48" s="425"/>
      <c r="AE48" s="425"/>
      <c r="AF48" s="425">
        <f>'[22]Biểu 1c-I'!G48</f>
        <v>536208100</v>
      </c>
      <c r="AG48" s="425">
        <f>'[22]Biểu 1c-I'!J48</f>
        <v>0</v>
      </c>
      <c r="AH48" s="425">
        <f>'[22]Biểu 1c-I'!M48</f>
        <v>0</v>
      </c>
      <c r="AI48" s="425">
        <f>'[22]Biểu 1c-I'!P48</f>
        <v>0</v>
      </c>
      <c r="AJ48" s="425">
        <f>'[23]Biểu 1c-I'!G48</f>
        <v>0</v>
      </c>
      <c r="AK48" s="425"/>
      <c r="AL48" s="425"/>
      <c r="AM48" s="425">
        <f>'[24]Biểu 1c-I'!G48</f>
        <v>132124980</v>
      </c>
      <c r="AN48" s="425"/>
      <c r="AO48" s="425">
        <f>'[24]Biểu 1c-I'!P48</f>
        <v>0</v>
      </c>
      <c r="AP48" s="425">
        <f>'[25]Biểu 1c-I'!M48</f>
        <v>0</v>
      </c>
      <c r="AQ48" s="425"/>
      <c r="AR48" s="425">
        <f>'[25]Biểu 1c-I'!S48</f>
        <v>0</v>
      </c>
      <c r="AS48" s="425">
        <f>'[26]Biểu 1c-I'!F48</f>
        <v>0</v>
      </c>
      <c r="AT48" s="425"/>
      <c r="AU48" s="425">
        <f>'[27]Biểu 1c-I'!F48</f>
        <v>0</v>
      </c>
      <c r="AV48" s="425">
        <f>'[50]Biểu 1c-I'!S48</f>
        <v>0</v>
      </c>
      <c r="AW48" s="425">
        <f>'[28]Biểu 1c-I'!G48</f>
        <v>0</v>
      </c>
      <c r="AX48" s="425">
        <f>'[42]Biểu 1c-I'!J48</f>
        <v>0</v>
      </c>
      <c r="AY48" s="425">
        <f>'[51]Biểu 1c-I'!M48</f>
        <v>0</v>
      </c>
      <c r="AZ48" s="425"/>
      <c r="BA48" s="425">
        <f>'[42]Biểu 1c-I'!S48</f>
        <v>0</v>
      </c>
      <c r="BB48" s="425">
        <f>'[42]Biểu 1c-I'!V48</f>
        <v>0</v>
      </c>
      <c r="BC48" s="425">
        <f>'[42]Biểu 1c-I'!Y48</f>
        <v>0</v>
      </c>
      <c r="BD48" s="425"/>
      <c r="BE48" s="425"/>
      <c r="BF48" s="425">
        <f>'[29]Biểu 1c-I'!G48</f>
        <v>0</v>
      </c>
      <c r="BG48" s="425">
        <f>'[29]Biểu 1c-I'!J48</f>
        <v>0</v>
      </c>
      <c r="BH48" s="425">
        <f>'[52]Biểu 1c-I'!M48</f>
        <v>0</v>
      </c>
      <c r="BI48" s="425"/>
      <c r="BJ48" s="425">
        <f>'[52]Biểu 1c-I'!S48</f>
        <v>0</v>
      </c>
      <c r="BK48" s="425">
        <f>'[29]Biểu 1c-I'!S48</f>
        <v>0</v>
      </c>
      <c r="BL48" s="425">
        <f>'[29]Biểu 1c-I'!V48</f>
        <v>0</v>
      </c>
      <c r="BM48" s="425"/>
      <c r="BN48" s="425"/>
      <c r="BO48" s="425"/>
      <c r="BP48" s="425">
        <f>'[30]Biểu 1c-I'!G48</f>
        <v>0</v>
      </c>
      <c r="BQ48" s="425">
        <f>'[53]Biểu 1c-I'!J48</f>
        <v>0</v>
      </c>
      <c r="BR48" s="425">
        <f>'[53]Biểu 1c-I'!M48</f>
        <v>0</v>
      </c>
      <c r="BS48" s="425"/>
      <c r="BT48" s="425">
        <f>'[54]Biểu 1c-I'!S48</f>
        <v>0</v>
      </c>
      <c r="BU48" s="425">
        <f>'[53]Biểu 1c-I'!V48</f>
        <v>0</v>
      </c>
      <c r="BV48" s="425">
        <f>'[53]Biểu 1c-I'!Y48</f>
        <v>0</v>
      </c>
      <c r="BW48" s="425"/>
      <c r="BX48" s="425"/>
      <c r="BY48" s="425">
        <f>'[31]Biểu 1c-I'!G48</f>
        <v>0</v>
      </c>
      <c r="BZ48" s="425">
        <f>'[56]Biểu 1c-I'!J48</f>
        <v>0</v>
      </c>
      <c r="CA48" s="425">
        <f>'[56]Biểu 1c-I'!M48</f>
        <v>0</v>
      </c>
      <c r="CB48" s="425">
        <f>'[55]Biểu 1c-I'!P48</f>
        <v>0</v>
      </c>
      <c r="CC48" s="425">
        <f>'[56]Biểu 1c-I'!S48</f>
        <v>0</v>
      </c>
      <c r="CD48" s="425">
        <f>'[56]Biểu 1c-I'!V48</f>
        <v>0</v>
      </c>
      <c r="CE48" s="425">
        <f>'[56]Biểu 1c-I'!Y48</f>
        <v>0</v>
      </c>
      <c r="CF48" s="425"/>
      <c r="CG48" s="425"/>
      <c r="CH48" s="425">
        <f>'[32]Biểu 1c-I'!G48</f>
        <v>0</v>
      </c>
      <c r="CI48" s="425">
        <f>'[57]Biểu 1c-I'!J48</f>
        <v>0</v>
      </c>
      <c r="CJ48" s="425">
        <f>'[58]Biểu 1c-I'!M48</f>
        <v>0</v>
      </c>
      <c r="CK48" s="425"/>
      <c r="CL48" s="425">
        <f>'[57]Biểu 1c-I'!S48</f>
        <v>0</v>
      </c>
      <c r="CM48" s="425">
        <f>'[57]Biểu 1c-I'!V48</f>
        <v>0</v>
      </c>
      <c r="CN48" s="425">
        <f>'[57]Biểu 1c-I'!Y48</f>
        <v>0</v>
      </c>
      <c r="CO48" s="425"/>
      <c r="CP48" s="425"/>
      <c r="CQ48" s="425">
        <f>'[33]Biểu 1c-I'!F48</f>
        <v>0</v>
      </c>
      <c r="CR48" s="425">
        <f>'[43]Biểu 1c-I'!J48</f>
        <v>0</v>
      </c>
      <c r="CS48" s="425">
        <f>'[59]Biểu 1c-I'!M48</f>
        <v>0</v>
      </c>
      <c r="CT48" s="425"/>
      <c r="CU48" s="425">
        <f>'[43]Biểu 1c-I'!S48</f>
        <v>0</v>
      </c>
      <c r="CV48" s="425">
        <f>'[43]Biểu 1c-I'!V48</f>
        <v>0</v>
      </c>
      <c r="CW48" s="425">
        <f>'[33]Biểu 1c-I'!Y48</f>
        <v>0</v>
      </c>
      <c r="CX48" s="425"/>
      <c r="CY48" s="425"/>
      <c r="CZ48" s="425">
        <f>'[34]Biểu 1c-I'!G48</f>
        <v>0</v>
      </c>
      <c r="DA48" s="425">
        <f>'[60]Biểu 1c-I'!J48</f>
        <v>0</v>
      </c>
      <c r="DB48" s="425">
        <f>'[60]Biểu 1c-I'!M48</f>
        <v>0</v>
      </c>
      <c r="DC48" s="425"/>
      <c r="DD48" s="425">
        <f>'[44]Biểu 1c-I'!S48</f>
        <v>0</v>
      </c>
      <c r="DE48" s="425">
        <f>'[60]Biểu 1c-I'!V48</f>
        <v>0</v>
      </c>
      <c r="DF48" s="425">
        <f>'[44]Biểu 1c-I'!Y48</f>
        <v>0</v>
      </c>
      <c r="DG48" s="425"/>
      <c r="DH48" s="425">
        <f>'[44]Biểu 1c-I'!AE48</f>
        <v>0</v>
      </c>
      <c r="DI48" s="425">
        <f>'[35]Biểu 1c-I'!G48</f>
        <v>0</v>
      </c>
      <c r="DJ48" s="425">
        <f>'[62]Biểu 1c-I'!J48</f>
        <v>0</v>
      </c>
      <c r="DK48" s="425">
        <f>'[62]Biểu 1c-I'!M48</f>
        <v>0</v>
      </c>
      <c r="DL48" s="425"/>
      <c r="DM48" s="425">
        <f>'[61]Biểu 1c-I'!S48</f>
        <v>0</v>
      </c>
      <c r="DN48" s="425">
        <f>'[61]Biểu 1c-I'!V48</f>
        <v>0</v>
      </c>
      <c r="DO48" s="425">
        <f>'[35]Biểu 1c-I'!AE48</f>
        <v>0</v>
      </c>
      <c r="DP48" s="425">
        <f>'[35]Biểu 1c-I'!Y48</f>
        <v>0</v>
      </c>
      <c r="DQ48" s="425"/>
      <c r="DR48" s="425"/>
      <c r="DS48" s="425">
        <f>'[36]Biểu 1c-I'!G48</f>
        <v>0</v>
      </c>
      <c r="DT48" s="425">
        <f>'[36]Biểu 1c-I'!J48</f>
        <v>0</v>
      </c>
      <c r="DU48" s="425">
        <f>'[64]Biểu 1c-I'!M48</f>
        <v>0</v>
      </c>
      <c r="DV48" s="425"/>
      <c r="DW48" s="425">
        <f>'[36]Biểu 1c-I'!S48</f>
        <v>0</v>
      </c>
      <c r="DX48" s="425">
        <f>'[63]Biểu 1c-I'!V48</f>
        <v>0</v>
      </c>
      <c r="DY48" s="425">
        <f>'[36]Biểu 1c-I'!Y48</f>
        <v>0</v>
      </c>
      <c r="DZ48" s="425"/>
      <c r="EA48" s="425"/>
      <c r="EB48" s="425">
        <f>'[37]Biểu 1c-I'!F48</f>
        <v>0</v>
      </c>
      <c r="EC48" s="425">
        <f>'[66]Biểu 1c-I'!J48</f>
        <v>0</v>
      </c>
      <c r="ED48" s="425">
        <f>'[66]Biểu 1c-I'!M48</f>
        <v>0</v>
      </c>
      <c r="EE48" s="425"/>
      <c r="EF48" s="425">
        <f>'[65]Biểu 1c-I'!S48</f>
        <v>0</v>
      </c>
      <c r="EG48" s="425">
        <f>'[65]Biểu 1c-I'!V48</f>
        <v>0</v>
      </c>
      <c r="EH48" s="425">
        <f>'[37]Biểu 1c-I'!Y48</f>
        <v>0</v>
      </c>
      <c r="EI48" s="425"/>
      <c r="EJ48" s="425">
        <f>'[38]Biểu 1c-I'!G48</f>
        <v>0</v>
      </c>
      <c r="EK48" s="425">
        <f>'[68]Biểu 1c-I'!J48</f>
        <v>0</v>
      </c>
      <c r="EL48" s="425"/>
      <c r="EM48" s="425"/>
      <c r="EN48" s="425">
        <f>'[39]Biểu 1c-I'!F48</f>
        <v>0</v>
      </c>
      <c r="EO48" s="425">
        <f>'[40]Biểu 1c-I'!M48</f>
        <v>0</v>
      </c>
      <c r="EP48" s="492">
        <f>'[41]Biểu 1c-I'!M48</f>
        <v>546023020</v>
      </c>
    </row>
    <row r="49" spans="1:146" s="480" customFormat="1" ht="20.25" customHeight="1">
      <c r="A49" s="358"/>
      <c r="B49" s="359" t="s">
        <v>1159</v>
      </c>
      <c r="C49" s="425">
        <f t="shared" si="12"/>
        <v>0</v>
      </c>
      <c r="D49" s="425">
        <f t="shared" si="33"/>
        <v>0</v>
      </c>
      <c r="E49" s="425">
        <f t="shared" si="19"/>
        <v>0</v>
      </c>
      <c r="F49" s="425">
        <f t="shared" si="34"/>
        <v>0</v>
      </c>
      <c r="G49" s="425">
        <f t="shared" si="35"/>
        <v>0</v>
      </c>
      <c r="H49" s="425">
        <f t="shared" si="36"/>
        <v>0</v>
      </c>
      <c r="I49" s="425">
        <f t="shared" si="13"/>
        <v>0</v>
      </c>
      <c r="J49" s="425">
        <f t="shared" si="37"/>
        <v>0</v>
      </c>
      <c r="K49" s="425">
        <f t="shared" si="38"/>
        <v>0</v>
      </c>
      <c r="L49" s="425">
        <f t="shared" si="39"/>
        <v>0</v>
      </c>
      <c r="M49" s="425">
        <f t="shared" si="20"/>
        <v>0</v>
      </c>
      <c r="N49" s="425">
        <f t="shared" si="40"/>
        <v>0</v>
      </c>
      <c r="O49" s="425">
        <f t="shared" si="24"/>
        <v>0</v>
      </c>
      <c r="P49" s="425">
        <f t="shared" si="41"/>
        <v>0</v>
      </c>
      <c r="Q49" s="425">
        <f t="shared" si="32"/>
        <v>0</v>
      </c>
      <c r="R49" s="425">
        <f t="shared" si="25"/>
        <v>0</v>
      </c>
      <c r="S49" s="425">
        <f t="shared" si="31"/>
        <v>0</v>
      </c>
      <c r="T49" s="425">
        <f t="shared" si="26"/>
        <v>0</v>
      </c>
      <c r="U49" s="425">
        <f t="shared" si="17"/>
        <v>0</v>
      </c>
      <c r="V49" s="425">
        <f>'[22]Biểu 1c-I'!J49</f>
        <v>0</v>
      </c>
      <c r="W49" s="425">
        <f t="shared" si="27"/>
        <v>0</v>
      </c>
      <c r="X49" s="425">
        <f t="shared" si="28"/>
        <v>0</v>
      </c>
      <c r="Y49" s="425">
        <f t="shared" si="29"/>
        <v>0</v>
      </c>
      <c r="Z49" s="425">
        <f t="shared" si="21"/>
        <v>0</v>
      </c>
      <c r="AA49" s="425">
        <f t="shared" si="22"/>
        <v>0</v>
      </c>
      <c r="AB49" s="425">
        <f t="shared" si="30"/>
        <v>0</v>
      </c>
      <c r="AC49" s="425">
        <f t="shared" si="23"/>
        <v>0</v>
      </c>
      <c r="AD49" s="425"/>
      <c r="AE49" s="425"/>
      <c r="AF49" s="425">
        <f>'[22]Biểu 1c-I'!G49</f>
        <v>0</v>
      </c>
      <c r="AG49" s="425">
        <f>'[22]Biểu 1c-I'!J49</f>
        <v>0</v>
      </c>
      <c r="AH49" s="425">
        <f>'[22]Biểu 1c-I'!M49</f>
        <v>0</v>
      </c>
      <c r="AI49" s="425">
        <f>'[22]Biểu 1c-I'!P49</f>
        <v>0</v>
      </c>
      <c r="AJ49" s="425">
        <f>'[23]Biểu 1c-I'!G49</f>
        <v>0</v>
      </c>
      <c r="AK49" s="425"/>
      <c r="AL49" s="425"/>
      <c r="AM49" s="425">
        <f>'[24]Biểu 1c-I'!G49</f>
        <v>0</v>
      </c>
      <c r="AN49" s="425"/>
      <c r="AO49" s="425">
        <f>'[24]Biểu 1c-I'!P49</f>
        <v>0</v>
      </c>
      <c r="AP49" s="425">
        <f>'[25]Biểu 1c-I'!M49</f>
        <v>0</v>
      </c>
      <c r="AQ49" s="425"/>
      <c r="AR49" s="425">
        <f>'[25]Biểu 1c-I'!S49</f>
        <v>0</v>
      </c>
      <c r="AS49" s="425">
        <f>'[26]Biểu 1c-I'!F49</f>
        <v>0</v>
      </c>
      <c r="AT49" s="425"/>
      <c r="AU49" s="425">
        <f>'[27]Biểu 1c-I'!F49</f>
        <v>0</v>
      </c>
      <c r="AV49" s="425">
        <f>'[50]Biểu 1c-I'!S49</f>
        <v>0</v>
      </c>
      <c r="AW49" s="425">
        <f>'[28]Biểu 1c-I'!G49</f>
        <v>0</v>
      </c>
      <c r="AX49" s="425">
        <f>'[42]Biểu 1c-I'!J49</f>
        <v>0</v>
      </c>
      <c r="AY49" s="425">
        <f>'[51]Biểu 1c-I'!M49</f>
        <v>0</v>
      </c>
      <c r="AZ49" s="425"/>
      <c r="BA49" s="425">
        <f>'[42]Biểu 1c-I'!S49</f>
        <v>0</v>
      </c>
      <c r="BB49" s="425">
        <f>'[42]Biểu 1c-I'!V49</f>
        <v>0</v>
      </c>
      <c r="BC49" s="425">
        <f>'[42]Biểu 1c-I'!Y49</f>
        <v>0</v>
      </c>
      <c r="BD49" s="425"/>
      <c r="BE49" s="425"/>
      <c r="BF49" s="425">
        <f>'[29]Biểu 1c-I'!G49</f>
        <v>0</v>
      </c>
      <c r="BG49" s="425">
        <f>'[29]Biểu 1c-I'!J49</f>
        <v>0</v>
      </c>
      <c r="BH49" s="425">
        <f>'[52]Biểu 1c-I'!M49</f>
        <v>0</v>
      </c>
      <c r="BI49" s="425"/>
      <c r="BJ49" s="425">
        <f>'[52]Biểu 1c-I'!S49</f>
        <v>0</v>
      </c>
      <c r="BK49" s="425">
        <f>'[29]Biểu 1c-I'!S49</f>
        <v>0</v>
      </c>
      <c r="BL49" s="425">
        <f>'[29]Biểu 1c-I'!V49</f>
        <v>0</v>
      </c>
      <c r="BM49" s="425"/>
      <c r="BN49" s="425"/>
      <c r="BO49" s="425"/>
      <c r="BP49" s="425">
        <f>'[30]Biểu 1c-I'!G49</f>
        <v>0</v>
      </c>
      <c r="BQ49" s="425">
        <f>'[53]Biểu 1c-I'!J49</f>
        <v>0</v>
      </c>
      <c r="BR49" s="425">
        <f>'[53]Biểu 1c-I'!M49</f>
        <v>0</v>
      </c>
      <c r="BS49" s="425"/>
      <c r="BT49" s="425">
        <f>'[54]Biểu 1c-I'!S49</f>
        <v>0</v>
      </c>
      <c r="BU49" s="425">
        <f>'[53]Biểu 1c-I'!V49</f>
        <v>0</v>
      </c>
      <c r="BV49" s="425">
        <f>'[53]Biểu 1c-I'!Y49</f>
        <v>0</v>
      </c>
      <c r="BW49" s="425"/>
      <c r="BX49" s="425"/>
      <c r="BY49" s="425">
        <f>'[31]Biểu 1c-I'!G49</f>
        <v>0</v>
      </c>
      <c r="BZ49" s="425">
        <f>'[56]Biểu 1c-I'!J49</f>
        <v>0</v>
      </c>
      <c r="CA49" s="425">
        <f>'[56]Biểu 1c-I'!M49</f>
        <v>0</v>
      </c>
      <c r="CB49" s="425">
        <f>'[55]Biểu 1c-I'!P49</f>
        <v>0</v>
      </c>
      <c r="CC49" s="425">
        <f>'[56]Biểu 1c-I'!S49</f>
        <v>0</v>
      </c>
      <c r="CD49" s="425">
        <f>'[56]Biểu 1c-I'!V49</f>
        <v>0</v>
      </c>
      <c r="CE49" s="425">
        <f>'[56]Biểu 1c-I'!Y49</f>
        <v>0</v>
      </c>
      <c r="CF49" s="425"/>
      <c r="CG49" s="425"/>
      <c r="CH49" s="425">
        <f>'[32]Biểu 1c-I'!G49</f>
        <v>0</v>
      </c>
      <c r="CI49" s="425">
        <f>'[57]Biểu 1c-I'!J49</f>
        <v>0</v>
      </c>
      <c r="CJ49" s="425">
        <f>'[58]Biểu 1c-I'!M49</f>
        <v>0</v>
      </c>
      <c r="CK49" s="425"/>
      <c r="CL49" s="425">
        <f>'[57]Biểu 1c-I'!S49</f>
        <v>0</v>
      </c>
      <c r="CM49" s="425">
        <f>'[57]Biểu 1c-I'!V49</f>
        <v>0</v>
      </c>
      <c r="CN49" s="425">
        <f>'[57]Biểu 1c-I'!Y49</f>
        <v>0</v>
      </c>
      <c r="CO49" s="425"/>
      <c r="CP49" s="425"/>
      <c r="CQ49" s="425">
        <f>'[33]Biểu 1c-I'!F49</f>
        <v>0</v>
      </c>
      <c r="CR49" s="425">
        <f>'[43]Biểu 1c-I'!J49</f>
        <v>0</v>
      </c>
      <c r="CS49" s="425">
        <f>'[59]Biểu 1c-I'!M49</f>
        <v>0</v>
      </c>
      <c r="CT49" s="425">
        <f>'[43]Biểu 1c-I'!P49</f>
        <v>0</v>
      </c>
      <c r="CU49" s="425">
        <f>'[43]Biểu 1c-I'!S49</f>
        <v>0</v>
      </c>
      <c r="CV49" s="425">
        <f>'[43]Biểu 1c-I'!V49</f>
        <v>0</v>
      </c>
      <c r="CW49" s="425">
        <f>'[33]Biểu 1c-I'!Y49</f>
        <v>0</v>
      </c>
      <c r="CX49" s="425"/>
      <c r="CY49" s="425"/>
      <c r="CZ49" s="425">
        <f>'[34]Biểu 1c-I'!G49</f>
        <v>0</v>
      </c>
      <c r="DA49" s="425">
        <f>'[60]Biểu 1c-I'!J49</f>
        <v>0</v>
      </c>
      <c r="DB49" s="425">
        <f>'[60]Biểu 1c-I'!M49</f>
        <v>0</v>
      </c>
      <c r="DC49" s="425"/>
      <c r="DD49" s="425">
        <f>'[44]Biểu 1c-I'!S49</f>
        <v>0</v>
      </c>
      <c r="DE49" s="425">
        <f>'[60]Biểu 1c-I'!V49</f>
        <v>0</v>
      </c>
      <c r="DF49" s="425">
        <f>'[44]Biểu 1c-I'!Y49</f>
        <v>0</v>
      </c>
      <c r="DG49" s="425"/>
      <c r="DH49" s="425">
        <f>'[44]Biểu 1c-I'!AE49</f>
        <v>0</v>
      </c>
      <c r="DI49" s="425">
        <f>'[35]Biểu 1c-I'!G49</f>
        <v>0</v>
      </c>
      <c r="DJ49" s="425">
        <f>'[62]Biểu 1c-I'!J49</f>
        <v>0</v>
      </c>
      <c r="DK49" s="425">
        <f>'[62]Biểu 1c-I'!M49</f>
        <v>0</v>
      </c>
      <c r="DL49" s="425"/>
      <c r="DM49" s="425">
        <f>'[61]Biểu 1c-I'!S49</f>
        <v>0</v>
      </c>
      <c r="DN49" s="425">
        <f>'[61]Biểu 1c-I'!V49</f>
        <v>0</v>
      </c>
      <c r="DO49" s="425">
        <f>'[35]Biểu 1c-I'!AE49</f>
        <v>0</v>
      </c>
      <c r="DP49" s="425">
        <f>'[35]Biểu 1c-I'!Y49</f>
        <v>0</v>
      </c>
      <c r="DQ49" s="425"/>
      <c r="DR49" s="425"/>
      <c r="DS49" s="425">
        <f>'[36]Biểu 1c-I'!G49</f>
        <v>0</v>
      </c>
      <c r="DT49" s="425">
        <f>'[36]Biểu 1c-I'!J49</f>
        <v>0</v>
      </c>
      <c r="DU49" s="425">
        <f>'[64]Biểu 1c-I'!M49</f>
        <v>0</v>
      </c>
      <c r="DV49" s="425"/>
      <c r="DW49" s="425">
        <f>'[36]Biểu 1c-I'!S49</f>
        <v>0</v>
      </c>
      <c r="DX49" s="425">
        <f>'[63]Biểu 1c-I'!V49</f>
        <v>0</v>
      </c>
      <c r="DY49" s="425">
        <f>'[63]Biểu 1c-I'!Y49</f>
        <v>0</v>
      </c>
      <c r="DZ49" s="425"/>
      <c r="EA49" s="425"/>
      <c r="EB49" s="425">
        <f>'[37]Biểu 1c-I'!F49</f>
        <v>0</v>
      </c>
      <c r="EC49" s="425">
        <f>'[66]Biểu 1c-I'!J49</f>
        <v>0</v>
      </c>
      <c r="ED49" s="425">
        <f>'[66]Biểu 1c-I'!M49</f>
        <v>0</v>
      </c>
      <c r="EE49" s="425"/>
      <c r="EF49" s="425">
        <f>'[65]Biểu 1c-I'!S49</f>
        <v>0</v>
      </c>
      <c r="EG49" s="425">
        <f>'[65]Biểu 1c-I'!V49</f>
        <v>0</v>
      </c>
      <c r="EH49" s="425">
        <f>'[37]Biểu 1c-I'!Y49</f>
        <v>0</v>
      </c>
      <c r="EI49" s="425"/>
      <c r="EJ49" s="425">
        <f>'[38]Biểu 1c-I'!G49</f>
        <v>0</v>
      </c>
      <c r="EK49" s="425">
        <f>'[68]Biểu 1c-I'!J49</f>
        <v>0</v>
      </c>
      <c r="EL49" s="425"/>
      <c r="EM49" s="425"/>
      <c r="EN49" s="425">
        <f>'[39]Biểu 1c-I'!F49</f>
        <v>0</v>
      </c>
      <c r="EO49" s="425">
        <f>'[40]Biểu 1c-I'!M49</f>
        <v>0</v>
      </c>
      <c r="EP49" s="492">
        <f>'[41]Biểu 1c-I'!M49</f>
        <v>0</v>
      </c>
    </row>
    <row r="50" spans="1:146" s="427" customFormat="1" ht="20.25" customHeight="1">
      <c r="A50" s="355">
        <v>2</v>
      </c>
      <c r="B50" s="356" t="s">
        <v>1160</v>
      </c>
      <c r="C50" s="490">
        <f t="shared" si="12"/>
        <v>0</v>
      </c>
      <c r="D50" s="424">
        <f t="shared" si="33"/>
        <v>2074510200</v>
      </c>
      <c r="E50" s="424">
        <f t="shared" si="19"/>
        <v>2074510200</v>
      </c>
      <c r="F50" s="424">
        <f t="shared" si="34"/>
        <v>2074510200</v>
      </c>
      <c r="G50" s="490">
        <f t="shared" si="35"/>
        <v>1007863000</v>
      </c>
      <c r="H50" s="490">
        <f t="shared" si="36"/>
        <v>0</v>
      </c>
      <c r="I50" s="490">
        <f t="shared" si="13"/>
        <v>0</v>
      </c>
      <c r="J50" s="490">
        <f t="shared" si="37"/>
        <v>0</v>
      </c>
      <c r="K50" s="424">
        <f t="shared" si="38"/>
        <v>0</v>
      </c>
      <c r="L50" s="424">
        <f t="shared" si="39"/>
        <v>0</v>
      </c>
      <c r="M50" s="424">
        <f t="shared" ref="M50:M82" si="42">EN50+EO50+EP50</f>
        <v>1066647200</v>
      </c>
      <c r="N50" s="424">
        <f t="shared" si="40"/>
        <v>0</v>
      </c>
      <c r="O50" s="424">
        <f t="shared" si="24"/>
        <v>0</v>
      </c>
      <c r="P50" s="424">
        <f t="shared" si="41"/>
        <v>0</v>
      </c>
      <c r="Q50" s="424">
        <f t="shared" si="32"/>
        <v>0</v>
      </c>
      <c r="R50" s="424">
        <f t="shared" si="25"/>
        <v>0</v>
      </c>
      <c r="S50" s="424">
        <f t="shared" si="31"/>
        <v>0</v>
      </c>
      <c r="T50" s="424">
        <f t="shared" si="26"/>
        <v>0</v>
      </c>
      <c r="U50" s="490">
        <f t="shared" si="17"/>
        <v>0</v>
      </c>
      <c r="V50" s="424">
        <f>'[22]Biểu 1c-I'!J50</f>
        <v>0</v>
      </c>
      <c r="W50" s="424">
        <f t="shared" si="27"/>
        <v>0</v>
      </c>
      <c r="X50" s="424">
        <f t="shared" si="28"/>
        <v>0</v>
      </c>
      <c r="Y50" s="424">
        <f t="shared" si="29"/>
        <v>0</v>
      </c>
      <c r="Z50" s="424">
        <f t="shared" ref="Z50:Z81" si="43">BE50+BN50+BX50+CG50+CO50+CY50+DR50+EM50+DZ50</f>
        <v>0</v>
      </c>
      <c r="AA50" s="424">
        <f t="shared" ref="AA50:AA81" si="44">AL50+BD50+BO50+BW50+CF50+CP50+CX50+DG50+DQ50+EA50+EI50</f>
        <v>0</v>
      </c>
      <c r="AB50" s="424">
        <f t="shared" si="30"/>
        <v>0</v>
      </c>
      <c r="AC50" s="424">
        <f t="shared" ref="AC50:AC81" si="45">AI50+AN50</f>
        <v>0</v>
      </c>
      <c r="AD50" s="490"/>
      <c r="AE50" s="490"/>
      <c r="AF50" s="424">
        <f>'[22]Biểu 1c-I'!G50</f>
        <v>812163000</v>
      </c>
      <c r="AG50" s="424">
        <f>'[22]Biểu 1c-I'!J50</f>
        <v>0</v>
      </c>
      <c r="AH50" s="424">
        <f>'[22]Biểu 1c-I'!M50</f>
        <v>0</v>
      </c>
      <c r="AI50" s="424">
        <f>'[22]Biểu 1c-I'!P50</f>
        <v>0</v>
      </c>
      <c r="AJ50" s="424">
        <f>'[23]Biểu 1c-I'!G50</f>
        <v>0</v>
      </c>
      <c r="AK50" s="490"/>
      <c r="AL50" s="424"/>
      <c r="AM50" s="490">
        <f>'[24]Biểu 1c-I'!G50</f>
        <v>195700000</v>
      </c>
      <c r="AN50" s="490"/>
      <c r="AO50" s="424">
        <f>'[24]Biểu 1c-I'!P50</f>
        <v>0</v>
      </c>
      <c r="AP50" s="424">
        <f>'[25]Biểu 1c-I'!M50</f>
        <v>0</v>
      </c>
      <c r="AQ50" s="424"/>
      <c r="AR50" s="424">
        <f>'[25]Biểu 1c-I'!S50</f>
        <v>0</v>
      </c>
      <c r="AS50" s="424">
        <f>'[26]Biểu 1c-I'!F50</f>
        <v>0</v>
      </c>
      <c r="AT50" s="424"/>
      <c r="AU50" s="424">
        <f>'[27]Biểu 1c-I'!F50</f>
        <v>0</v>
      </c>
      <c r="AV50" s="424">
        <f>'[50]Biểu 1c-I'!S50</f>
        <v>0</v>
      </c>
      <c r="AW50" s="424">
        <f>'[28]Biểu 1c-I'!G50</f>
        <v>0</v>
      </c>
      <c r="AX50" s="424">
        <f>'[42]Biểu 1c-I'!J50</f>
        <v>0</v>
      </c>
      <c r="AY50" s="424">
        <f>'[51]Biểu 1c-I'!M50</f>
        <v>0</v>
      </c>
      <c r="AZ50" s="424"/>
      <c r="BA50" s="424">
        <f>'[42]Biểu 1c-I'!S50</f>
        <v>0</v>
      </c>
      <c r="BB50" s="424">
        <f>'[42]Biểu 1c-I'!V50</f>
        <v>0</v>
      </c>
      <c r="BC50" s="424">
        <f>'[42]Biểu 1c-I'!Y50</f>
        <v>0</v>
      </c>
      <c r="BD50" s="490"/>
      <c r="BE50" s="490"/>
      <c r="BF50" s="424">
        <f>'[29]Biểu 1c-I'!G50</f>
        <v>0</v>
      </c>
      <c r="BG50" s="424">
        <f>'[29]Biểu 1c-I'!J50</f>
        <v>0</v>
      </c>
      <c r="BH50" s="424">
        <f>'[52]Biểu 1c-I'!M50</f>
        <v>0</v>
      </c>
      <c r="BI50" s="424"/>
      <c r="BJ50" s="424">
        <f>'[52]Biểu 1c-I'!S50</f>
        <v>0</v>
      </c>
      <c r="BK50" s="424">
        <f>'[29]Biểu 1c-I'!S50</f>
        <v>0</v>
      </c>
      <c r="BL50" s="424">
        <f>'[29]Biểu 1c-I'!V50</f>
        <v>0</v>
      </c>
      <c r="BM50" s="424"/>
      <c r="BN50" s="424"/>
      <c r="BO50" s="490"/>
      <c r="BP50" s="424">
        <f>'[53]Biểu 1c-I'!G50</f>
        <v>0</v>
      </c>
      <c r="BQ50" s="424">
        <f>'[53]Biểu 1c-I'!J50</f>
        <v>0</v>
      </c>
      <c r="BR50" s="424">
        <f>'[53]Biểu 1c-I'!M50</f>
        <v>0</v>
      </c>
      <c r="BS50" s="424"/>
      <c r="BT50" s="424">
        <f>'[54]Biểu 1c-I'!S50</f>
        <v>0</v>
      </c>
      <c r="BU50" s="424">
        <f>'[53]Biểu 1c-I'!V50</f>
        <v>0</v>
      </c>
      <c r="BV50" s="424">
        <f>'[53]Biểu 1c-I'!Y50</f>
        <v>0</v>
      </c>
      <c r="BW50" s="490"/>
      <c r="BX50" s="490"/>
      <c r="BY50" s="424">
        <f>'[31]Biểu 1c-I'!G50</f>
        <v>0</v>
      </c>
      <c r="BZ50" s="424">
        <f>'[56]Biểu 1c-I'!J50</f>
        <v>0</v>
      </c>
      <c r="CA50" s="424">
        <f>'[56]Biểu 1c-I'!M50</f>
        <v>0</v>
      </c>
      <c r="CB50" s="424">
        <f>'[55]Biểu 1c-I'!P50</f>
        <v>0</v>
      </c>
      <c r="CC50" s="424">
        <f>'[56]Biểu 1c-I'!S50</f>
        <v>0</v>
      </c>
      <c r="CD50" s="424">
        <f>'[56]Biểu 1c-I'!V50</f>
        <v>0</v>
      </c>
      <c r="CE50" s="424">
        <f>'[56]Biểu 1c-I'!Y50</f>
        <v>0</v>
      </c>
      <c r="CF50" s="490"/>
      <c r="CG50" s="490"/>
      <c r="CH50" s="424">
        <f>'[32]Biểu 1c-I'!G50</f>
        <v>0</v>
      </c>
      <c r="CI50" s="424">
        <f>'[57]Biểu 1c-I'!J50</f>
        <v>0</v>
      </c>
      <c r="CJ50" s="424">
        <f>'[58]Biểu 1c-I'!M50</f>
        <v>0</v>
      </c>
      <c r="CK50" s="424"/>
      <c r="CL50" s="424">
        <f>'[57]Biểu 1c-I'!S50</f>
        <v>0</v>
      </c>
      <c r="CM50" s="424">
        <f>'[57]Biểu 1c-I'!V50</f>
        <v>0</v>
      </c>
      <c r="CN50" s="424">
        <f>'[57]Biểu 1c-I'!Y50</f>
        <v>0</v>
      </c>
      <c r="CO50" s="424"/>
      <c r="CP50" s="424"/>
      <c r="CQ50" s="424">
        <f>'[33]Biểu 1c-I'!F50</f>
        <v>0</v>
      </c>
      <c r="CR50" s="424">
        <f>'[43]Biểu 1c-I'!J50</f>
        <v>0</v>
      </c>
      <c r="CS50" s="424">
        <f>'[59]Biểu 1c-I'!M50</f>
        <v>0</v>
      </c>
      <c r="CT50" s="424">
        <f>'[43]Biểu 1c-I'!P50</f>
        <v>0</v>
      </c>
      <c r="CU50" s="424">
        <f>'[43]Biểu 1c-I'!S50</f>
        <v>0</v>
      </c>
      <c r="CV50" s="424">
        <f>'[43]Biểu 1c-I'!V50</f>
        <v>0</v>
      </c>
      <c r="CW50" s="424">
        <f>'[33]Biểu 1c-I'!Y50</f>
        <v>0</v>
      </c>
      <c r="CX50" s="490"/>
      <c r="CY50" s="490"/>
      <c r="CZ50" s="424">
        <f>'[34]Biểu 1c-I'!G50</f>
        <v>0</v>
      </c>
      <c r="DA50" s="490">
        <f>'[60]Biểu 1c-I'!J50</f>
        <v>0</v>
      </c>
      <c r="DB50" s="490">
        <f>'[60]Biểu 1c-I'!M50</f>
        <v>0</v>
      </c>
      <c r="DC50" s="424"/>
      <c r="DD50" s="424">
        <f>'[44]Biểu 1c-I'!S50</f>
        <v>0</v>
      </c>
      <c r="DE50" s="424">
        <f>'[60]Biểu 1c-I'!V50</f>
        <v>0</v>
      </c>
      <c r="DF50" s="424">
        <f>'[44]Biểu 1c-I'!Y50</f>
        <v>0</v>
      </c>
      <c r="DG50" s="424"/>
      <c r="DH50" s="424">
        <f>'[44]Biểu 1c-I'!AE50</f>
        <v>0</v>
      </c>
      <c r="DI50" s="424">
        <f>'[35]Biểu 1c-I'!G50</f>
        <v>0</v>
      </c>
      <c r="DJ50" s="424">
        <f>'[62]Biểu 1c-I'!J50</f>
        <v>0</v>
      </c>
      <c r="DK50" s="424">
        <f>'[62]Biểu 1c-I'!M50</f>
        <v>0</v>
      </c>
      <c r="DL50" s="424">
        <f>'[61]Biểu 1c-I'!P50</f>
        <v>0</v>
      </c>
      <c r="DM50" s="424">
        <f>'[61]Biểu 1c-I'!S50</f>
        <v>0</v>
      </c>
      <c r="DN50" s="424">
        <f>'[61]Biểu 1c-I'!V50</f>
        <v>0</v>
      </c>
      <c r="DO50" s="424">
        <f>'[35]Biểu 1c-I'!AE50</f>
        <v>0</v>
      </c>
      <c r="DP50" s="424">
        <f>'[35]Biểu 1c-I'!Y50</f>
        <v>0</v>
      </c>
      <c r="DQ50" s="424"/>
      <c r="DR50" s="424"/>
      <c r="DS50" s="424">
        <f>'[36]Biểu 1c-I'!G50</f>
        <v>0</v>
      </c>
      <c r="DT50" s="424">
        <f>'[36]Biểu 1c-I'!J50</f>
        <v>0</v>
      </c>
      <c r="DU50" s="424">
        <f>'[64]Biểu 1c-I'!M50</f>
        <v>0</v>
      </c>
      <c r="DV50" s="424">
        <f>'[63]Biểu 1c-I'!P50</f>
        <v>0</v>
      </c>
      <c r="DW50" s="424">
        <f>'[36]Biểu 1c-I'!S50</f>
        <v>0</v>
      </c>
      <c r="DX50" s="424">
        <f>'[63]Biểu 1c-I'!V50</f>
        <v>0</v>
      </c>
      <c r="DY50" s="424">
        <f>'[63]Biểu 1c-I'!Y50</f>
        <v>0</v>
      </c>
      <c r="DZ50" s="424"/>
      <c r="EA50" s="490"/>
      <c r="EB50" s="424">
        <f>'[37]Biểu 1c-I'!F50</f>
        <v>0</v>
      </c>
      <c r="EC50" s="424">
        <f>'[66]Biểu 1c-I'!J50</f>
        <v>0</v>
      </c>
      <c r="ED50" s="424">
        <f>'[66]Biểu 1c-I'!M50</f>
        <v>0</v>
      </c>
      <c r="EE50" s="424">
        <f>'[65]Biểu 1c-I'!P50</f>
        <v>0</v>
      </c>
      <c r="EF50" s="424">
        <f>'[65]Biểu 1c-I'!S50</f>
        <v>0</v>
      </c>
      <c r="EG50" s="424">
        <f>'[65]Biểu 1c-I'!V50</f>
        <v>0</v>
      </c>
      <c r="EH50" s="424">
        <f>'[37]Biểu 1c-I'!Y50</f>
        <v>0</v>
      </c>
      <c r="EI50" s="490"/>
      <c r="EJ50" s="424">
        <f>'[38]Biểu 1c-I'!G50</f>
        <v>0</v>
      </c>
      <c r="EK50" s="424">
        <f>'[68]Biểu 1c-I'!J50</f>
        <v>0</v>
      </c>
      <c r="EL50" s="424"/>
      <c r="EM50" s="490"/>
      <c r="EN50" s="424">
        <f>'[39]Biểu 1c-I'!F50</f>
        <v>0</v>
      </c>
      <c r="EO50" s="424">
        <f>'[40]Biểu 1c-I'!M50</f>
        <v>0</v>
      </c>
      <c r="EP50" s="489">
        <f>'[41]Biểu 1c-I'!M50</f>
        <v>1066647200</v>
      </c>
    </row>
    <row r="51" spans="1:146" s="427" customFormat="1" ht="20.25" customHeight="1">
      <c r="A51" s="355">
        <v>2.1</v>
      </c>
      <c r="B51" s="356" t="s">
        <v>1161</v>
      </c>
      <c r="C51" s="490">
        <f t="shared" si="12"/>
        <v>0</v>
      </c>
      <c r="D51" s="424">
        <f t="shared" si="33"/>
        <v>2074510200</v>
      </c>
      <c r="E51" s="424">
        <f t="shared" si="19"/>
        <v>2074510200</v>
      </c>
      <c r="F51" s="424">
        <f t="shared" si="34"/>
        <v>2074510200</v>
      </c>
      <c r="G51" s="490">
        <f t="shared" si="35"/>
        <v>1007863000</v>
      </c>
      <c r="H51" s="490">
        <f t="shared" si="36"/>
        <v>0</v>
      </c>
      <c r="I51" s="490">
        <f t="shared" si="13"/>
        <v>0</v>
      </c>
      <c r="J51" s="490">
        <f t="shared" si="37"/>
        <v>0</v>
      </c>
      <c r="K51" s="424">
        <f t="shared" si="38"/>
        <v>0</v>
      </c>
      <c r="L51" s="424">
        <f t="shared" si="39"/>
        <v>0</v>
      </c>
      <c r="M51" s="424">
        <f t="shared" si="42"/>
        <v>1066647200</v>
      </c>
      <c r="N51" s="424">
        <f t="shared" si="40"/>
        <v>0</v>
      </c>
      <c r="O51" s="424">
        <f t="shared" si="24"/>
        <v>0</v>
      </c>
      <c r="P51" s="424">
        <f t="shared" si="41"/>
        <v>0</v>
      </c>
      <c r="Q51" s="424">
        <f t="shared" si="32"/>
        <v>0</v>
      </c>
      <c r="R51" s="424">
        <f t="shared" si="25"/>
        <v>0</v>
      </c>
      <c r="S51" s="424">
        <f t="shared" si="31"/>
        <v>0</v>
      </c>
      <c r="T51" s="424">
        <f t="shared" si="26"/>
        <v>0</v>
      </c>
      <c r="U51" s="490">
        <f t="shared" si="17"/>
        <v>0</v>
      </c>
      <c r="V51" s="424">
        <f>'[22]Biểu 1c-I'!J51</f>
        <v>0</v>
      </c>
      <c r="W51" s="424">
        <f t="shared" si="27"/>
        <v>0</v>
      </c>
      <c r="X51" s="424">
        <f t="shared" si="28"/>
        <v>0</v>
      </c>
      <c r="Y51" s="424">
        <f t="shared" si="29"/>
        <v>0</v>
      </c>
      <c r="Z51" s="424">
        <f t="shared" si="43"/>
        <v>0</v>
      </c>
      <c r="AA51" s="424">
        <f t="shared" si="44"/>
        <v>0</v>
      </c>
      <c r="AB51" s="424">
        <f t="shared" si="30"/>
        <v>0</v>
      </c>
      <c r="AC51" s="424">
        <f t="shared" si="45"/>
        <v>0</v>
      </c>
      <c r="AD51" s="490"/>
      <c r="AE51" s="490"/>
      <c r="AF51" s="424">
        <f>'[22]Biểu 1c-I'!G51</f>
        <v>812163000</v>
      </c>
      <c r="AG51" s="424">
        <f>'[22]Biểu 1c-I'!J51</f>
        <v>0</v>
      </c>
      <c r="AH51" s="424">
        <f>'[22]Biểu 1c-I'!M51</f>
        <v>0</v>
      </c>
      <c r="AI51" s="424">
        <f>'[22]Biểu 1c-I'!P51</f>
        <v>0</v>
      </c>
      <c r="AJ51" s="424">
        <f>'[23]Biểu 1c-I'!G51</f>
        <v>0</v>
      </c>
      <c r="AK51" s="490"/>
      <c r="AL51" s="424"/>
      <c r="AM51" s="490">
        <f>'[24]Biểu 1c-I'!G51</f>
        <v>195700000</v>
      </c>
      <c r="AN51" s="490"/>
      <c r="AO51" s="424">
        <f>'[24]Biểu 1c-I'!P51</f>
        <v>0</v>
      </c>
      <c r="AP51" s="424">
        <f>'[25]Biểu 1c-I'!M51</f>
        <v>0</v>
      </c>
      <c r="AQ51" s="424"/>
      <c r="AR51" s="424">
        <f>'[25]Biểu 1c-I'!S51</f>
        <v>0</v>
      </c>
      <c r="AS51" s="424">
        <f>'[26]Biểu 1c-I'!F51</f>
        <v>0</v>
      </c>
      <c r="AT51" s="424"/>
      <c r="AU51" s="424">
        <f>'[27]Biểu 1c-I'!F51</f>
        <v>0</v>
      </c>
      <c r="AV51" s="424">
        <f>'[50]Biểu 1c-I'!S51</f>
        <v>0</v>
      </c>
      <c r="AW51" s="424">
        <f>'[28]Biểu 1c-I'!G51</f>
        <v>0</v>
      </c>
      <c r="AX51" s="424">
        <f>'[42]Biểu 1c-I'!J51</f>
        <v>0</v>
      </c>
      <c r="AY51" s="424">
        <f>'[51]Biểu 1c-I'!M51</f>
        <v>0</v>
      </c>
      <c r="AZ51" s="424"/>
      <c r="BA51" s="424">
        <f>'[42]Biểu 1c-I'!S51</f>
        <v>0</v>
      </c>
      <c r="BB51" s="424">
        <f>'[42]Biểu 1c-I'!V51</f>
        <v>0</v>
      </c>
      <c r="BC51" s="424">
        <f>'[42]Biểu 1c-I'!Y51</f>
        <v>0</v>
      </c>
      <c r="BD51" s="490"/>
      <c r="BE51" s="490"/>
      <c r="BF51" s="424">
        <f>'[29]Biểu 1c-I'!G51</f>
        <v>0</v>
      </c>
      <c r="BG51" s="424">
        <f>'[29]Biểu 1c-I'!J51</f>
        <v>0</v>
      </c>
      <c r="BH51" s="424">
        <f>'[52]Biểu 1c-I'!M51</f>
        <v>0</v>
      </c>
      <c r="BI51" s="424"/>
      <c r="BJ51" s="424">
        <f>'[52]Biểu 1c-I'!S51</f>
        <v>0</v>
      </c>
      <c r="BK51" s="424">
        <f>'[29]Biểu 1c-I'!S51</f>
        <v>0</v>
      </c>
      <c r="BL51" s="424">
        <f>'[29]Biểu 1c-I'!V51</f>
        <v>0</v>
      </c>
      <c r="BM51" s="424"/>
      <c r="BN51" s="424"/>
      <c r="BO51" s="490"/>
      <c r="BP51" s="424">
        <f>'[53]Biểu 1c-I'!G51</f>
        <v>0</v>
      </c>
      <c r="BQ51" s="424">
        <f>'[53]Biểu 1c-I'!J51</f>
        <v>0</v>
      </c>
      <c r="BR51" s="424">
        <f>'[53]Biểu 1c-I'!M51</f>
        <v>0</v>
      </c>
      <c r="BS51" s="424"/>
      <c r="BT51" s="424">
        <f>'[54]Biểu 1c-I'!S51</f>
        <v>0</v>
      </c>
      <c r="BU51" s="424">
        <f>'[53]Biểu 1c-I'!V51</f>
        <v>0</v>
      </c>
      <c r="BV51" s="424">
        <f>'[53]Biểu 1c-I'!Y51</f>
        <v>0</v>
      </c>
      <c r="BW51" s="490"/>
      <c r="BX51" s="490"/>
      <c r="BY51" s="424">
        <f>'[31]Biểu 1c-I'!G51</f>
        <v>0</v>
      </c>
      <c r="BZ51" s="424">
        <f>'[56]Biểu 1c-I'!J51</f>
        <v>0</v>
      </c>
      <c r="CA51" s="424">
        <f>'[56]Biểu 1c-I'!M51</f>
        <v>0</v>
      </c>
      <c r="CB51" s="424">
        <f>'[55]Biểu 1c-I'!P51</f>
        <v>0</v>
      </c>
      <c r="CC51" s="424">
        <f>'[56]Biểu 1c-I'!S51</f>
        <v>0</v>
      </c>
      <c r="CD51" s="424">
        <f>'[56]Biểu 1c-I'!V51</f>
        <v>0</v>
      </c>
      <c r="CE51" s="424">
        <f>'[56]Biểu 1c-I'!Y51</f>
        <v>0</v>
      </c>
      <c r="CF51" s="490"/>
      <c r="CG51" s="490"/>
      <c r="CH51" s="424">
        <f>'[32]Biểu 1c-I'!G51</f>
        <v>0</v>
      </c>
      <c r="CI51" s="424">
        <f>'[57]Biểu 1c-I'!J51</f>
        <v>0</v>
      </c>
      <c r="CJ51" s="424">
        <f>'[58]Biểu 1c-I'!M51</f>
        <v>0</v>
      </c>
      <c r="CK51" s="424"/>
      <c r="CL51" s="424">
        <f>'[57]Biểu 1c-I'!S51</f>
        <v>0</v>
      </c>
      <c r="CM51" s="424">
        <f>'[57]Biểu 1c-I'!V51</f>
        <v>0</v>
      </c>
      <c r="CN51" s="424">
        <f>'[57]Biểu 1c-I'!Y51</f>
        <v>0</v>
      </c>
      <c r="CO51" s="424"/>
      <c r="CP51" s="424"/>
      <c r="CQ51" s="424">
        <f>'[33]Biểu 1c-I'!F51</f>
        <v>0</v>
      </c>
      <c r="CR51" s="424">
        <f>'[43]Biểu 1c-I'!J51</f>
        <v>0</v>
      </c>
      <c r="CS51" s="424">
        <f>'[59]Biểu 1c-I'!M51</f>
        <v>0</v>
      </c>
      <c r="CT51" s="424">
        <f>'[43]Biểu 1c-I'!P51</f>
        <v>0</v>
      </c>
      <c r="CU51" s="424">
        <f>'[43]Biểu 1c-I'!S51</f>
        <v>0</v>
      </c>
      <c r="CV51" s="424">
        <f>'[43]Biểu 1c-I'!V51</f>
        <v>0</v>
      </c>
      <c r="CW51" s="424">
        <f>'[33]Biểu 1c-I'!Y51</f>
        <v>0</v>
      </c>
      <c r="CX51" s="490"/>
      <c r="CY51" s="490"/>
      <c r="CZ51" s="424">
        <f>'[34]Biểu 1c-I'!G51</f>
        <v>0</v>
      </c>
      <c r="DA51" s="490">
        <f>'[60]Biểu 1c-I'!J51</f>
        <v>0</v>
      </c>
      <c r="DB51" s="490">
        <f>'[60]Biểu 1c-I'!M51</f>
        <v>0</v>
      </c>
      <c r="DC51" s="424"/>
      <c r="DD51" s="424">
        <f>'[44]Biểu 1c-I'!S51</f>
        <v>0</v>
      </c>
      <c r="DE51" s="424">
        <f>'[60]Biểu 1c-I'!V51</f>
        <v>0</v>
      </c>
      <c r="DF51" s="424">
        <f>'[44]Biểu 1c-I'!Y51</f>
        <v>0</v>
      </c>
      <c r="DG51" s="424"/>
      <c r="DH51" s="424">
        <f>'[44]Biểu 1c-I'!AE51</f>
        <v>0</v>
      </c>
      <c r="DI51" s="424">
        <f>'[35]Biểu 1c-I'!G51</f>
        <v>0</v>
      </c>
      <c r="DJ51" s="424">
        <f>'[62]Biểu 1c-I'!J51</f>
        <v>0</v>
      </c>
      <c r="DK51" s="424">
        <f>'[62]Biểu 1c-I'!M51</f>
        <v>0</v>
      </c>
      <c r="DL51" s="424">
        <f>'[61]Biểu 1c-I'!P51</f>
        <v>0</v>
      </c>
      <c r="DM51" s="424">
        <f>'[61]Biểu 1c-I'!S51</f>
        <v>0</v>
      </c>
      <c r="DN51" s="424">
        <f>'[61]Biểu 1c-I'!V51</f>
        <v>0</v>
      </c>
      <c r="DO51" s="424">
        <f>'[35]Biểu 1c-I'!AE51</f>
        <v>0</v>
      </c>
      <c r="DP51" s="424">
        <f>'[35]Biểu 1c-I'!Y51</f>
        <v>0</v>
      </c>
      <c r="DQ51" s="424"/>
      <c r="DR51" s="424"/>
      <c r="DS51" s="424">
        <f>'[36]Biểu 1c-I'!G51</f>
        <v>0</v>
      </c>
      <c r="DT51" s="424">
        <f>'[36]Biểu 1c-I'!J51</f>
        <v>0</v>
      </c>
      <c r="DU51" s="424">
        <f>'[64]Biểu 1c-I'!M51</f>
        <v>0</v>
      </c>
      <c r="DV51" s="424">
        <f>'[63]Biểu 1c-I'!P51</f>
        <v>0</v>
      </c>
      <c r="DW51" s="424">
        <f>'[36]Biểu 1c-I'!S51</f>
        <v>0</v>
      </c>
      <c r="DX51" s="424">
        <f>'[63]Biểu 1c-I'!V51</f>
        <v>0</v>
      </c>
      <c r="DY51" s="424">
        <f>'[63]Biểu 1c-I'!Y51</f>
        <v>0</v>
      </c>
      <c r="DZ51" s="424"/>
      <c r="EA51" s="490"/>
      <c r="EB51" s="424">
        <f>'[37]Biểu 1c-I'!F51</f>
        <v>0</v>
      </c>
      <c r="EC51" s="424">
        <f>'[66]Biểu 1c-I'!J51</f>
        <v>0</v>
      </c>
      <c r="ED51" s="424">
        <f>'[66]Biểu 1c-I'!M51</f>
        <v>0</v>
      </c>
      <c r="EE51" s="424">
        <f>'[65]Biểu 1c-I'!P51</f>
        <v>0</v>
      </c>
      <c r="EF51" s="424">
        <f>'[65]Biểu 1c-I'!S51</f>
        <v>0</v>
      </c>
      <c r="EG51" s="424">
        <f>'[65]Biểu 1c-I'!V51</f>
        <v>0</v>
      </c>
      <c r="EH51" s="424">
        <f>'[37]Biểu 1c-I'!Y51</f>
        <v>0</v>
      </c>
      <c r="EI51" s="490"/>
      <c r="EJ51" s="424">
        <f>'[38]Biểu 1c-I'!G51</f>
        <v>0</v>
      </c>
      <c r="EK51" s="424">
        <f>'[68]Biểu 1c-I'!J51</f>
        <v>0</v>
      </c>
      <c r="EL51" s="424"/>
      <c r="EM51" s="490"/>
      <c r="EN51" s="424">
        <f>'[39]Biểu 1c-I'!F51</f>
        <v>0</v>
      </c>
      <c r="EO51" s="424">
        <f>'[40]Biểu 1c-I'!M51</f>
        <v>0</v>
      </c>
      <c r="EP51" s="489">
        <f>'[41]Biểu 1c-I'!M51</f>
        <v>1066647200</v>
      </c>
    </row>
    <row r="52" spans="1:146" s="480" customFormat="1" ht="20.25" customHeight="1">
      <c r="A52" s="358"/>
      <c r="B52" s="359" t="s">
        <v>1162</v>
      </c>
      <c r="C52" s="425">
        <f t="shared" si="12"/>
        <v>0</v>
      </c>
      <c r="D52" s="425">
        <f t="shared" si="33"/>
        <v>292072000</v>
      </c>
      <c r="E52" s="425">
        <f t="shared" si="19"/>
        <v>292072000</v>
      </c>
      <c r="F52" s="425">
        <f t="shared" si="34"/>
        <v>292072000</v>
      </c>
      <c r="G52" s="425">
        <f t="shared" si="35"/>
        <v>235932600</v>
      </c>
      <c r="H52" s="425">
        <f t="shared" si="36"/>
        <v>0</v>
      </c>
      <c r="I52" s="425">
        <f t="shared" si="13"/>
        <v>0</v>
      </c>
      <c r="J52" s="425">
        <f t="shared" si="37"/>
        <v>0</v>
      </c>
      <c r="K52" s="425">
        <f t="shared" si="38"/>
        <v>0</v>
      </c>
      <c r="L52" s="425">
        <f t="shared" si="39"/>
        <v>0</v>
      </c>
      <c r="M52" s="425">
        <f t="shared" si="42"/>
        <v>56139400</v>
      </c>
      <c r="N52" s="425">
        <f t="shared" si="40"/>
        <v>0</v>
      </c>
      <c r="O52" s="425">
        <f t="shared" si="24"/>
        <v>0</v>
      </c>
      <c r="P52" s="425">
        <f t="shared" si="41"/>
        <v>0</v>
      </c>
      <c r="Q52" s="425">
        <f t="shared" si="32"/>
        <v>0</v>
      </c>
      <c r="R52" s="425">
        <f t="shared" si="25"/>
        <v>0</v>
      </c>
      <c r="S52" s="425">
        <f t="shared" si="31"/>
        <v>0</v>
      </c>
      <c r="T52" s="425">
        <f t="shared" si="26"/>
        <v>0</v>
      </c>
      <c r="U52" s="425">
        <f t="shared" si="17"/>
        <v>0</v>
      </c>
      <c r="V52" s="425">
        <f>'[22]Biểu 1c-I'!J52</f>
        <v>0</v>
      </c>
      <c r="W52" s="425">
        <f t="shared" si="27"/>
        <v>0</v>
      </c>
      <c r="X52" s="425">
        <f t="shared" si="28"/>
        <v>0</v>
      </c>
      <c r="Y52" s="425">
        <f t="shared" si="29"/>
        <v>0</v>
      </c>
      <c r="Z52" s="425">
        <f t="shared" si="43"/>
        <v>0</v>
      </c>
      <c r="AA52" s="425">
        <f t="shared" si="44"/>
        <v>0</v>
      </c>
      <c r="AB52" s="425">
        <f t="shared" si="30"/>
        <v>0</v>
      </c>
      <c r="AC52" s="425">
        <f t="shared" si="45"/>
        <v>0</v>
      </c>
      <c r="AD52" s="425"/>
      <c r="AE52" s="425"/>
      <c r="AF52" s="425">
        <f>'[22]Biểu 1c-I'!G52</f>
        <v>177222600</v>
      </c>
      <c r="AG52" s="425">
        <f>'[22]Biểu 1c-I'!J52</f>
        <v>0</v>
      </c>
      <c r="AH52" s="425">
        <f>'[22]Biểu 1c-I'!M52</f>
        <v>0</v>
      </c>
      <c r="AI52" s="425">
        <f>'[22]Biểu 1c-I'!P52</f>
        <v>0</v>
      </c>
      <c r="AJ52" s="425">
        <f>'[23]Biểu 1c-I'!G52</f>
        <v>0</v>
      </c>
      <c r="AK52" s="425"/>
      <c r="AL52" s="425"/>
      <c r="AM52" s="425">
        <f>'[24]Biểu 1c-I'!G52</f>
        <v>58710000</v>
      </c>
      <c r="AN52" s="425"/>
      <c r="AO52" s="425">
        <f>'[24]Biểu 1c-I'!P52</f>
        <v>0</v>
      </c>
      <c r="AP52" s="425">
        <f>'[25]Biểu 1c-I'!M52</f>
        <v>0</v>
      </c>
      <c r="AQ52" s="425"/>
      <c r="AR52" s="425">
        <f>'[25]Biểu 1c-I'!S52</f>
        <v>0</v>
      </c>
      <c r="AS52" s="425">
        <f>'[26]Biểu 1c-I'!F52</f>
        <v>0</v>
      </c>
      <c r="AT52" s="425"/>
      <c r="AU52" s="425">
        <f>'[27]Biểu 1c-I'!F52</f>
        <v>0</v>
      </c>
      <c r="AV52" s="425">
        <f>'[50]Biểu 1c-I'!S52</f>
        <v>0</v>
      </c>
      <c r="AW52" s="425">
        <f>'[28]Biểu 1c-I'!G52</f>
        <v>0</v>
      </c>
      <c r="AX52" s="425">
        <f>'[42]Biểu 1c-I'!J52</f>
        <v>0</v>
      </c>
      <c r="AY52" s="425">
        <f>'[51]Biểu 1c-I'!M52</f>
        <v>0</v>
      </c>
      <c r="AZ52" s="425"/>
      <c r="BA52" s="425">
        <f>'[42]Biểu 1c-I'!S52</f>
        <v>0</v>
      </c>
      <c r="BB52" s="425">
        <f>'[42]Biểu 1c-I'!V52</f>
        <v>0</v>
      </c>
      <c r="BC52" s="425">
        <f>'[42]Biểu 1c-I'!Y52</f>
        <v>0</v>
      </c>
      <c r="BD52" s="425"/>
      <c r="BE52" s="425"/>
      <c r="BF52" s="425">
        <f>'[29]Biểu 1c-I'!G52</f>
        <v>0</v>
      </c>
      <c r="BG52" s="425">
        <f>'[29]Biểu 1c-I'!J52</f>
        <v>0</v>
      </c>
      <c r="BH52" s="425">
        <f>'[52]Biểu 1c-I'!M52</f>
        <v>0</v>
      </c>
      <c r="BI52" s="425"/>
      <c r="BJ52" s="425">
        <f>'[52]Biểu 1c-I'!S52</f>
        <v>0</v>
      </c>
      <c r="BK52" s="425">
        <f>'[29]Biểu 1c-I'!S52</f>
        <v>0</v>
      </c>
      <c r="BL52" s="425">
        <f>'[29]Biểu 1c-I'!V52</f>
        <v>0</v>
      </c>
      <c r="BM52" s="425"/>
      <c r="BN52" s="425"/>
      <c r="BO52" s="425"/>
      <c r="BP52" s="425">
        <f>'[53]Biểu 1c-I'!G52</f>
        <v>0</v>
      </c>
      <c r="BQ52" s="425">
        <f>'[53]Biểu 1c-I'!J52</f>
        <v>0</v>
      </c>
      <c r="BR52" s="425">
        <f>'[53]Biểu 1c-I'!M52</f>
        <v>0</v>
      </c>
      <c r="BS52" s="425"/>
      <c r="BT52" s="425">
        <f>'[54]Biểu 1c-I'!S52</f>
        <v>0</v>
      </c>
      <c r="BU52" s="425">
        <f>'[53]Biểu 1c-I'!V52</f>
        <v>0</v>
      </c>
      <c r="BV52" s="425">
        <f>'[53]Biểu 1c-I'!Y52</f>
        <v>0</v>
      </c>
      <c r="BW52" s="425"/>
      <c r="BX52" s="425"/>
      <c r="BY52" s="425">
        <f>'[31]Biểu 1c-I'!G52</f>
        <v>0</v>
      </c>
      <c r="BZ52" s="425">
        <f>'[56]Biểu 1c-I'!J52</f>
        <v>0</v>
      </c>
      <c r="CA52" s="425">
        <f>'[56]Biểu 1c-I'!M52</f>
        <v>0</v>
      </c>
      <c r="CB52" s="425">
        <f>'[55]Biểu 1c-I'!P52</f>
        <v>0</v>
      </c>
      <c r="CC52" s="425">
        <f>'[56]Biểu 1c-I'!S52</f>
        <v>0</v>
      </c>
      <c r="CD52" s="425">
        <f>'[56]Biểu 1c-I'!V52</f>
        <v>0</v>
      </c>
      <c r="CE52" s="425">
        <f>'[56]Biểu 1c-I'!Y52</f>
        <v>0</v>
      </c>
      <c r="CF52" s="425"/>
      <c r="CG52" s="425"/>
      <c r="CH52" s="425">
        <f>'[32]Biểu 1c-I'!G52</f>
        <v>0</v>
      </c>
      <c r="CI52" s="425">
        <f>'[57]Biểu 1c-I'!J52</f>
        <v>0</v>
      </c>
      <c r="CJ52" s="425">
        <f>'[58]Biểu 1c-I'!M52</f>
        <v>0</v>
      </c>
      <c r="CK52" s="425"/>
      <c r="CL52" s="425">
        <f>'[57]Biểu 1c-I'!S52</f>
        <v>0</v>
      </c>
      <c r="CM52" s="425">
        <f>'[57]Biểu 1c-I'!V52</f>
        <v>0</v>
      </c>
      <c r="CN52" s="425">
        <f>'[57]Biểu 1c-I'!Y52</f>
        <v>0</v>
      </c>
      <c r="CO52" s="425"/>
      <c r="CP52" s="425"/>
      <c r="CQ52" s="425">
        <f>'[33]Biểu 1c-I'!F52</f>
        <v>0</v>
      </c>
      <c r="CR52" s="425">
        <f>'[43]Biểu 1c-I'!J52</f>
        <v>0</v>
      </c>
      <c r="CS52" s="425">
        <f>'[59]Biểu 1c-I'!M52</f>
        <v>0</v>
      </c>
      <c r="CT52" s="425">
        <f>'[43]Biểu 1c-I'!P52</f>
        <v>0</v>
      </c>
      <c r="CU52" s="425">
        <f>'[43]Biểu 1c-I'!S52</f>
        <v>0</v>
      </c>
      <c r="CV52" s="425">
        <f>'[43]Biểu 1c-I'!V52</f>
        <v>0</v>
      </c>
      <c r="CW52" s="425">
        <f>'[33]Biểu 1c-I'!Y52</f>
        <v>0</v>
      </c>
      <c r="CX52" s="425"/>
      <c r="CY52" s="425"/>
      <c r="CZ52" s="425">
        <f>'[34]Biểu 1c-I'!G52</f>
        <v>0</v>
      </c>
      <c r="DA52" s="425">
        <f>'[60]Biểu 1c-I'!J52</f>
        <v>0</v>
      </c>
      <c r="DB52" s="425">
        <f>'[60]Biểu 1c-I'!M52</f>
        <v>0</v>
      </c>
      <c r="DC52" s="425">
        <f>'[44]Biểu 1c-I'!P52</f>
        <v>0</v>
      </c>
      <c r="DD52" s="425">
        <f>'[44]Biểu 1c-I'!S52</f>
        <v>0</v>
      </c>
      <c r="DE52" s="425">
        <f>'[60]Biểu 1c-I'!V52</f>
        <v>0</v>
      </c>
      <c r="DF52" s="425">
        <f>'[44]Biểu 1c-I'!Y52</f>
        <v>0</v>
      </c>
      <c r="DG52" s="425"/>
      <c r="DH52" s="425">
        <f>'[44]Biểu 1c-I'!AE52</f>
        <v>0</v>
      </c>
      <c r="DI52" s="425">
        <f>'[35]Biểu 1c-I'!G52</f>
        <v>0</v>
      </c>
      <c r="DJ52" s="425">
        <f>'[62]Biểu 1c-I'!J52</f>
        <v>0</v>
      </c>
      <c r="DK52" s="425">
        <f>'[62]Biểu 1c-I'!M52</f>
        <v>0</v>
      </c>
      <c r="DL52" s="425">
        <f>'[61]Biểu 1c-I'!P52</f>
        <v>0</v>
      </c>
      <c r="DM52" s="425">
        <f>'[61]Biểu 1c-I'!S52</f>
        <v>0</v>
      </c>
      <c r="DN52" s="425">
        <f>'[61]Biểu 1c-I'!V52</f>
        <v>0</v>
      </c>
      <c r="DO52" s="425">
        <f>'[35]Biểu 1c-I'!AE52</f>
        <v>0</v>
      </c>
      <c r="DP52" s="425">
        <f>'[35]Biểu 1c-I'!Y52</f>
        <v>0</v>
      </c>
      <c r="DQ52" s="425"/>
      <c r="DR52" s="425"/>
      <c r="DS52" s="425">
        <f>'[36]Biểu 1c-I'!G52</f>
        <v>0</v>
      </c>
      <c r="DT52" s="425">
        <f>'[36]Biểu 1c-I'!J52</f>
        <v>0</v>
      </c>
      <c r="DU52" s="425">
        <f>'[64]Biểu 1c-I'!M52</f>
        <v>0</v>
      </c>
      <c r="DV52" s="425">
        <f>'[63]Biểu 1c-I'!P52</f>
        <v>0</v>
      </c>
      <c r="DW52" s="425">
        <f>'[63]Biểu 1c-I'!S52</f>
        <v>0</v>
      </c>
      <c r="DX52" s="425">
        <f>'[63]Biểu 1c-I'!V52</f>
        <v>0</v>
      </c>
      <c r="DY52" s="425">
        <f>'[63]Biểu 1c-I'!Y52</f>
        <v>0</v>
      </c>
      <c r="DZ52" s="425"/>
      <c r="EA52" s="425"/>
      <c r="EB52" s="425">
        <f>'[37]Biểu 1c-I'!F52</f>
        <v>0</v>
      </c>
      <c r="EC52" s="425">
        <f>'[66]Biểu 1c-I'!J52</f>
        <v>0</v>
      </c>
      <c r="ED52" s="425">
        <f>'[66]Biểu 1c-I'!M52</f>
        <v>0</v>
      </c>
      <c r="EE52" s="425">
        <f>'[65]Biểu 1c-I'!P52</f>
        <v>0</v>
      </c>
      <c r="EF52" s="425">
        <f>'[65]Biểu 1c-I'!S52</f>
        <v>0</v>
      </c>
      <c r="EG52" s="425">
        <f>'[65]Biểu 1c-I'!V52</f>
        <v>0</v>
      </c>
      <c r="EH52" s="425">
        <f>'[37]Biểu 1c-I'!Y52</f>
        <v>0</v>
      </c>
      <c r="EI52" s="425"/>
      <c r="EJ52" s="425">
        <f>'[38]Biểu 1c-I'!G52</f>
        <v>0</v>
      </c>
      <c r="EK52" s="425">
        <f>'[68]Biểu 1c-I'!J52</f>
        <v>0</v>
      </c>
      <c r="EL52" s="425"/>
      <c r="EM52" s="425"/>
      <c r="EN52" s="425">
        <f>'[39]Biểu 1c-I'!F52</f>
        <v>0</v>
      </c>
      <c r="EO52" s="425">
        <f>'[40]Biểu 1c-I'!M52</f>
        <v>0</v>
      </c>
      <c r="EP52" s="492">
        <f>'[41]Biểu 1c-I'!M52</f>
        <v>56139400</v>
      </c>
    </row>
    <row r="53" spans="1:146" s="480" customFormat="1" ht="20.25" customHeight="1">
      <c r="A53" s="358"/>
      <c r="B53" s="359" t="s">
        <v>1163</v>
      </c>
      <c r="C53" s="425">
        <f t="shared" si="12"/>
        <v>0</v>
      </c>
      <c r="D53" s="425">
        <f t="shared" si="33"/>
        <v>876735830</v>
      </c>
      <c r="E53" s="425">
        <f t="shared" si="19"/>
        <v>876735830</v>
      </c>
      <c r="F53" s="425">
        <f t="shared" si="34"/>
        <v>876735830</v>
      </c>
      <c r="G53" s="425">
        <f t="shared" si="35"/>
        <v>144283750</v>
      </c>
      <c r="H53" s="425">
        <f t="shared" si="36"/>
        <v>0</v>
      </c>
      <c r="I53" s="425">
        <f t="shared" si="13"/>
        <v>0</v>
      </c>
      <c r="J53" s="425">
        <f t="shared" si="37"/>
        <v>0</v>
      </c>
      <c r="K53" s="425">
        <f t="shared" si="38"/>
        <v>0</v>
      </c>
      <c r="L53" s="425">
        <f t="shared" si="39"/>
        <v>0</v>
      </c>
      <c r="M53" s="425">
        <f t="shared" si="42"/>
        <v>732452080</v>
      </c>
      <c r="N53" s="425">
        <f t="shared" si="40"/>
        <v>0</v>
      </c>
      <c r="O53" s="425">
        <f t="shared" si="24"/>
        <v>0</v>
      </c>
      <c r="P53" s="425">
        <f t="shared" si="41"/>
        <v>0</v>
      </c>
      <c r="Q53" s="425">
        <f t="shared" si="32"/>
        <v>0</v>
      </c>
      <c r="R53" s="425">
        <f t="shared" si="25"/>
        <v>0</v>
      </c>
      <c r="S53" s="425">
        <f t="shared" si="31"/>
        <v>0</v>
      </c>
      <c r="T53" s="425">
        <f t="shared" si="26"/>
        <v>0</v>
      </c>
      <c r="U53" s="425">
        <f t="shared" si="17"/>
        <v>0</v>
      </c>
      <c r="V53" s="425">
        <f>'[22]Biểu 1c-I'!J53</f>
        <v>0</v>
      </c>
      <c r="W53" s="425">
        <f t="shared" si="27"/>
        <v>0</v>
      </c>
      <c r="X53" s="425">
        <f t="shared" si="28"/>
        <v>0</v>
      </c>
      <c r="Y53" s="425">
        <f t="shared" si="29"/>
        <v>0</v>
      </c>
      <c r="Z53" s="425">
        <f t="shared" si="43"/>
        <v>0</v>
      </c>
      <c r="AA53" s="425">
        <f t="shared" si="44"/>
        <v>0</v>
      </c>
      <c r="AB53" s="425">
        <f t="shared" si="30"/>
        <v>0</v>
      </c>
      <c r="AC53" s="425">
        <f t="shared" si="45"/>
        <v>0</v>
      </c>
      <c r="AD53" s="425"/>
      <c r="AE53" s="425"/>
      <c r="AF53" s="425">
        <f>'[22]Biểu 1c-I'!G53</f>
        <v>136025000</v>
      </c>
      <c r="AG53" s="425">
        <f>'[22]Biểu 1c-I'!J53</f>
        <v>0</v>
      </c>
      <c r="AH53" s="425">
        <f>'[22]Biểu 1c-I'!M53</f>
        <v>0</v>
      </c>
      <c r="AI53" s="425">
        <f>'[22]Biểu 1c-I'!P53</f>
        <v>0</v>
      </c>
      <c r="AJ53" s="425">
        <f>'[23]Biểu 1c-I'!G53</f>
        <v>0</v>
      </c>
      <c r="AK53" s="425"/>
      <c r="AL53" s="425"/>
      <c r="AM53" s="425">
        <f>'[24]Biểu 1c-I'!G53</f>
        <v>8258750</v>
      </c>
      <c r="AN53" s="425"/>
      <c r="AO53" s="425">
        <f>'[24]Biểu 1c-I'!P53</f>
        <v>0</v>
      </c>
      <c r="AP53" s="425">
        <f>'[25]Biểu 1c-I'!M53</f>
        <v>0</v>
      </c>
      <c r="AQ53" s="425"/>
      <c r="AR53" s="425">
        <f>'[25]Biểu 1c-I'!S53</f>
        <v>0</v>
      </c>
      <c r="AS53" s="425">
        <f>'[26]Biểu 1c-I'!F53</f>
        <v>0</v>
      </c>
      <c r="AT53" s="425"/>
      <c r="AU53" s="425">
        <f>'[27]Biểu 1c-I'!F53</f>
        <v>0</v>
      </c>
      <c r="AV53" s="425">
        <f>'[50]Biểu 1c-I'!S53</f>
        <v>0</v>
      </c>
      <c r="AW53" s="425">
        <f>'[28]Biểu 1c-I'!G53</f>
        <v>0</v>
      </c>
      <c r="AX53" s="425">
        <f>'[42]Biểu 1c-I'!J53</f>
        <v>0</v>
      </c>
      <c r="AY53" s="425">
        <f>'[51]Biểu 1c-I'!M53</f>
        <v>0</v>
      </c>
      <c r="AZ53" s="425"/>
      <c r="BA53" s="425">
        <f>'[42]Biểu 1c-I'!S53</f>
        <v>0</v>
      </c>
      <c r="BB53" s="425">
        <f>'[42]Biểu 1c-I'!V53</f>
        <v>0</v>
      </c>
      <c r="BC53" s="425">
        <f>'[42]Biểu 1c-I'!Y53</f>
        <v>0</v>
      </c>
      <c r="BD53" s="425"/>
      <c r="BE53" s="425"/>
      <c r="BF53" s="425">
        <f>'[29]Biểu 1c-I'!G53</f>
        <v>0</v>
      </c>
      <c r="BG53" s="425">
        <f>'[29]Biểu 1c-I'!J53</f>
        <v>0</v>
      </c>
      <c r="BH53" s="425">
        <f>'[52]Biểu 1c-I'!M53</f>
        <v>0</v>
      </c>
      <c r="BI53" s="425"/>
      <c r="BJ53" s="425">
        <f>'[52]Biểu 1c-I'!S53</f>
        <v>0</v>
      </c>
      <c r="BK53" s="425">
        <f>'[29]Biểu 1c-I'!S53</f>
        <v>0</v>
      </c>
      <c r="BL53" s="425">
        <f>'[29]Biểu 1c-I'!V53</f>
        <v>0</v>
      </c>
      <c r="BM53" s="425"/>
      <c r="BN53" s="425"/>
      <c r="BO53" s="425"/>
      <c r="BP53" s="425">
        <f>'[53]Biểu 1c-I'!G53</f>
        <v>0</v>
      </c>
      <c r="BQ53" s="425">
        <f>'[53]Biểu 1c-I'!J53</f>
        <v>0</v>
      </c>
      <c r="BR53" s="425">
        <f>'[53]Biểu 1c-I'!M53</f>
        <v>0</v>
      </c>
      <c r="BS53" s="425"/>
      <c r="BT53" s="425">
        <f>'[54]Biểu 1c-I'!S53</f>
        <v>0</v>
      </c>
      <c r="BU53" s="425">
        <f>'[53]Biểu 1c-I'!V53</f>
        <v>0</v>
      </c>
      <c r="BV53" s="425">
        <f>'[53]Biểu 1c-I'!Y53</f>
        <v>0</v>
      </c>
      <c r="BW53" s="425"/>
      <c r="BX53" s="425"/>
      <c r="BY53" s="425">
        <f>'[31]Biểu 1c-I'!G53</f>
        <v>0</v>
      </c>
      <c r="BZ53" s="425">
        <f>'[56]Biểu 1c-I'!J53</f>
        <v>0</v>
      </c>
      <c r="CA53" s="425">
        <f>'[56]Biểu 1c-I'!M53</f>
        <v>0</v>
      </c>
      <c r="CB53" s="425">
        <f>'[55]Biểu 1c-I'!P53</f>
        <v>0</v>
      </c>
      <c r="CC53" s="425">
        <f>'[56]Biểu 1c-I'!S53</f>
        <v>0</v>
      </c>
      <c r="CD53" s="425">
        <f>'[56]Biểu 1c-I'!V53</f>
        <v>0</v>
      </c>
      <c r="CE53" s="425">
        <f>'[56]Biểu 1c-I'!Y53</f>
        <v>0</v>
      </c>
      <c r="CF53" s="425"/>
      <c r="CG53" s="425"/>
      <c r="CH53" s="425">
        <f>'[32]Biểu 1c-I'!G53</f>
        <v>0</v>
      </c>
      <c r="CI53" s="425">
        <f>'[57]Biểu 1c-I'!J53</f>
        <v>0</v>
      </c>
      <c r="CJ53" s="425">
        <f>'[58]Biểu 1c-I'!M53</f>
        <v>0</v>
      </c>
      <c r="CK53" s="425"/>
      <c r="CL53" s="425">
        <f>'[57]Biểu 1c-I'!S53</f>
        <v>0</v>
      </c>
      <c r="CM53" s="425">
        <f>'[57]Biểu 1c-I'!V53</f>
        <v>0</v>
      </c>
      <c r="CN53" s="425">
        <f>'[57]Biểu 1c-I'!Y53</f>
        <v>0</v>
      </c>
      <c r="CO53" s="425"/>
      <c r="CP53" s="425"/>
      <c r="CQ53" s="425">
        <f>'[33]Biểu 1c-I'!F53</f>
        <v>0</v>
      </c>
      <c r="CR53" s="425">
        <f>'[43]Biểu 1c-I'!J53</f>
        <v>0</v>
      </c>
      <c r="CS53" s="425">
        <f>'[59]Biểu 1c-I'!M53</f>
        <v>0</v>
      </c>
      <c r="CT53" s="425">
        <f>'[43]Biểu 1c-I'!P53</f>
        <v>0</v>
      </c>
      <c r="CU53" s="425">
        <f>'[43]Biểu 1c-I'!S53</f>
        <v>0</v>
      </c>
      <c r="CV53" s="425">
        <f>'[43]Biểu 1c-I'!V53</f>
        <v>0</v>
      </c>
      <c r="CW53" s="425">
        <f>'[33]Biểu 1c-I'!Y53</f>
        <v>0</v>
      </c>
      <c r="CX53" s="425"/>
      <c r="CY53" s="425"/>
      <c r="CZ53" s="425">
        <f>'[34]Biểu 1c-I'!G53</f>
        <v>0</v>
      </c>
      <c r="DA53" s="425">
        <f>'[60]Biểu 1c-I'!J53</f>
        <v>0</v>
      </c>
      <c r="DB53" s="425">
        <f>'[60]Biểu 1c-I'!M53</f>
        <v>0</v>
      </c>
      <c r="DC53" s="425">
        <f>'[44]Biểu 1c-I'!P53</f>
        <v>0</v>
      </c>
      <c r="DD53" s="425">
        <f>'[44]Biểu 1c-I'!S53</f>
        <v>0</v>
      </c>
      <c r="DE53" s="425">
        <f>'[60]Biểu 1c-I'!V53</f>
        <v>0</v>
      </c>
      <c r="DF53" s="425">
        <f>'[44]Biểu 1c-I'!Y53</f>
        <v>0</v>
      </c>
      <c r="DG53" s="425"/>
      <c r="DH53" s="425">
        <f>'[44]Biểu 1c-I'!AE53</f>
        <v>0</v>
      </c>
      <c r="DI53" s="425">
        <f>'[35]Biểu 1c-I'!G53</f>
        <v>0</v>
      </c>
      <c r="DJ53" s="425">
        <f>'[62]Biểu 1c-I'!J53</f>
        <v>0</v>
      </c>
      <c r="DK53" s="425">
        <f>'[62]Biểu 1c-I'!M53</f>
        <v>0</v>
      </c>
      <c r="DL53" s="425">
        <f>'[61]Biểu 1c-I'!P53</f>
        <v>0</v>
      </c>
      <c r="DM53" s="425">
        <f>'[61]Biểu 1c-I'!S53</f>
        <v>0</v>
      </c>
      <c r="DN53" s="425">
        <f>'[61]Biểu 1c-I'!V53</f>
        <v>0</v>
      </c>
      <c r="DO53" s="425">
        <f>'[35]Biểu 1c-I'!AE53</f>
        <v>0</v>
      </c>
      <c r="DP53" s="425">
        <f>'[35]Biểu 1c-I'!Y53</f>
        <v>0</v>
      </c>
      <c r="DQ53" s="425"/>
      <c r="DR53" s="425"/>
      <c r="DS53" s="425">
        <f>'[36]Biểu 1c-I'!G53</f>
        <v>0</v>
      </c>
      <c r="DT53" s="425">
        <f>'[36]Biểu 1c-I'!J53</f>
        <v>0</v>
      </c>
      <c r="DU53" s="425">
        <f>'[64]Biểu 1c-I'!M53</f>
        <v>0</v>
      </c>
      <c r="DV53" s="425">
        <f>'[63]Biểu 1c-I'!P53</f>
        <v>0</v>
      </c>
      <c r="DW53" s="425">
        <f>'[63]Biểu 1c-I'!S53</f>
        <v>0</v>
      </c>
      <c r="DX53" s="425">
        <f>'[63]Biểu 1c-I'!V53</f>
        <v>0</v>
      </c>
      <c r="DY53" s="425">
        <f>'[63]Biểu 1c-I'!Y53</f>
        <v>0</v>
      </c>
      <c r="DZ53" s="425"/>
      <c r="EA53" s="425"/>
      <c r="EB53" s="425">
        <f>'[37]Biểu 1c-I'!F53</f>
        <v>0</v>
      </c>
      <c r="EC53" s="425">
        <f>'[66]Biểu 1c-I'!J53</f>
        <v>0</v>
      </c>
      <c r="ED53" s="425">
        <f>'[66]Biểu 1c-I'!M53</f>
        <v>0</v>
      </c>
      <c r="EE53" s="425">
        <f>'[65]Biểu 1c-I'!P53</f>
        <v>0</v>
      </c>
      <c r="EF53" s="425">
        <f>'[65]Biểu 1c-I'!S53</f>
        <v>0</v>
      </c>
      <c r="EG53" s="425">
        <f>'[65]Biểu 1c-I'!V53</f>
        <v>0</v>
      </c>
      <c r="EH53" s="425">
        <f>'[37]Biểu 1c-I'!Y53</f>
        <v>0</v>
      </c>
      <c r="EI53" s="425"/>
      <c r="EJ53" s="425">
        <f>'[38]Biểu 1c-I'!G53</f>
        <v>0</v>
      </c>
      <c r="EK53" s="425">
        <f>'[68]Biểu 1c-I'!J53</f>
        <v>0</v>
      </c>
      <c r="EL53" s="425">
        <f>'[68]Biểu 1c-I'!M53</f>
        <v>0</v>
      </c>
      <c r="EM53" s="425"/>
      <c r="EN53" s="425">
        <f>'[39]Biểu 1c-I'!F53</f>
        <v>0</v>
      </c>
      <c r="EO53" s="425">
        <f>'[40]Biểu 1c-I'!M53</f>
        <v>0</v>
      </c>
      <c r="EP53" s="492">
        <f>'[41]Biểu 1c-I'!M53</f>
        <v>732452080</v>
      </c>
    </row>
    <row r="54" spans="1:146" s="480" customFormat="1" ht="20.25" customHeight="1">
      <c r="A54" s="358"/>
      <c r="B54" s="359" t="s">
        <v>1164</v>
      </c>
      <c r="C54" s="425">
        <f t="shared" si="12"/>
        <v>0</v>
      </c>
      <c r="D54" s="425">
        <f t="shared" si="33"/>
        <v>905702370</v>
      </c>
      <c r="E54" s="425">
        <f t="shared" si="19"/>
        <v>905702370</v>
      </c>
      <c r="F54" s="425">
        <f t="shared" si="34"/>
        <v>905702370</v>
      </c>
      <c r="G54" s="425">
        <f t="shared" si="35"/>
        <v>627646650</v>
      </c>
      <c r="H54" s="425">
        <f t="shared" si="36"/>
        <v>0</v>
      </c>
      <c r="I54" s="425">
        <f t="shared" si="13"/>
        <v>0</v>
      </c>
      <c r="J54" s="425">
        <f t="shared" si="37"/>
        <v>0</v>
      </c>
      <c r="K54" s="425">
        <f t="shared" si="38"/>
        <v>0</v>
      </c>
      <c r="L54" s="425">
        <f t="shared" si="39"/>
        <v>0</v>
      </c>
      <c r="M54" s="425">
        <f t="shared" si="42"/>
        <v>278055720</v>
      </c>
      <c r="N54" s="425">
        <f t="shared" si="40"/>
        <v>0</v>
      </c>
      <c r="O54" s="425">
        <f t="shared" si="24"/>
        <v>0</v>
      </c>
      <c r="P54" s="425">
        <f t="shared" si="41"/>
        <v>0</v>
      </c>
      <c r="Q54" s="425">
        <f t="shared" si="32"/>
        <v>0</v>
      </c>
      <c r="R54" s="425">
        <f t="shared" si="25"/>
        <v>0</v>
      </c>
      <c r="S54" s="425">
        <f t="shared" si="31"/>
        <v>0</v>
      </c>
      <c r="T54" s="425">
        <f t="shared" si="26"/>
        <v>0</v>
      </c>
      <c r="U54" s="425">
        <f t="shared" si="17"/>
        <v>0</v>
      </c>
      <c r="V54" s="425">
        <f>'[22]Biểu 1c-I'!J54</f>
        <v>0</v>
      </c>
      <c r="W54" s="425">
        <f t="shared" si="27"/>
        <v>0</v>
      </c>
      <c r="X54" s="425">
        <f t="shared" si="28"/>
        <v>0</v>
      </c>
      <c r="Y54" s="425">
        <f t="shared" si="29"/>
        <v>0</v>
      </c>
      <c r="Z54" s="425">
        <f t="shared" si="43"/>
        <v>0</v>
      </c>
      <c r="AA54" s="425">
        <f t="shared" si="44"/>
        <v>0</v>
      </c>
      <c r="AB54" s="425">
        <f t="shared" si="30"/>
        <v>0</v>
      </c>
      <c r="AC54" s="425">
        <f t="shared" si="45"/>
        <v>0</v>
      </c>
      <c r="AD54" s="425"/>
      <c r="AE54" s="425"/>
      <c r="AF54" s="425">
        <f>'[22]Biểu 1c-I'!G54</f>
        <v>498915400</v>
      </c>
      <c r="AG54" s="425">
        <f>'[22]Biểu 1c-I'!J54</f>
        <v>0</v>
      </c>
      <c r="AH54" s="425">
        <f>'[22]Biểu 1c-I'!M54</f>
        <v>0</v>
      </c>
      <c r="AI54" s="425">
        <f>'[22]Biểu 1c-I'!P54</f>
        <v>0</v>
      </c>
      <c r="AJ54" s="425">
        <f>'[23]Biểu 1c-I'!G54</f>
        <v>0</v>
      </c>
      <c r="AK54" s="425"/>
      <c r="AL54" s="425"/>
      <c r="AM54" s="425">
        <f>'[24]Biểu 1c-I'!G54</f>
        <v>128731250</v>
      </c>
      <c r="AN54" s="425"/>
      <c r="AO54" s="425">
        <f>'[24]Biểu 1c-I'!P54</f>
        <v>0</v>
      </c>
      <c r="AP54" s="425">
        <f>'[25]Biểu 1c-I'!M54</f>
        <v>0</v>
      </c>
      <c r="AQ54" s="425"/>
      <c r="AR54" s="425">
        <f>'[25]Biểu 1c-I'!S54</f>
        <v>0</v>
      </c>
      <c r="AS54" s="425">
        <f>'[26]Biểu 1c-I'!F54</f>
        <v>0</v>
      </c>
      <c r="AT54" s="425"/>
      <c r="AU54" s="425">
        <f>'[27]Biểu 1c-I'!F54</f>
        <v>0</v>
      </c>
      <c r="AV54" s="425">
        <f>'[50]Biểu 1c-I'!S54</f>
        <v>0</v>
      </c>
      <c r="AW54" s="425">
        <f>'[28]Biểu 1c-I'!G54</f>
        <v>0</v>
      </c>
      <c r="AX54" s="425">
        <f>'[42]Biểu 1c-I'!J54</f>
        <v>0</v>
      </c>
      <c r="AY54" s="425">
        <f>'[51]Biểu 1c-I'!M54</f>
        <v>0</v>
      </c>
      <c r="AZ54" s="425"/>
      <c r="BA54" s="425">
        <f>'[42]Biểu 1c-I'!S54</f>
        <v>0</v>
      </c>
      <c r="BB54" s="425">
        <f>'[42]Biểu 1c-I'!V54</f>
        <v>0</v>
      </c>
      <c r="BC54" s="425">
        <f>'[42]Biểu 1c-I'!Y54</f>
        <v>0</v>
      </c>
      <c r="BD54" s="425"/>
      <c r="BE54" s="425"/>
      <c r="BF54" s="425">
        <f>'[29]Biểu 1c-I'!G54</f>
        <v>0</v>
      </c>
      <c r="BG54" s="425">
        <f>'[29]Biểu 1c-I'!J54</f>
        <v>0</v>
      </c>
      <c r="BH54" s="425">
        <f>'[52]Biểu 1c-I'!M54</f>
        <v>0</v>
      </c>
      <c r="BI54" s="425"/>
      <c r="BJ54" s="425">
        <f>'[52]Biểu 1c-I'!S54</f>
        <v>0</v>
      </c>
      <c r="BK54" s="425">
        <f>'[29]Biểu 1c-I'!S54</f>
        <v>0</v>
      </c>
      <c r="BL54" s="425">
        <f>'[29]Biểu 1c-I'!V54</f>
        <v>0</v>
      </c>
      <c r="BM54" s="425"/>
      <c r="BN54" s="425"/>
      <c r="BO54" s="425"/>
      <c r="BP54" s="425">
        <f>'[53]Biểu 1c-I'!G54</f>
        <v>0</v>
      </c>
      <c r="BQ54" s="425">
        <f>'[53]Biểu 1c-I'!J54</f>
        <v>0</v>
      </c>
      <c r="BR54" s="425">
        <f>'[53]Biểu 1c-I'!M54</f>
        <v>0</v>
      </c>
      <c r="BS54" s="425"/>
      <c r="BT54" s="425">
        <f>'[54]Biểu 1c-I'!S54</f>
        <v>0</v>
      </c>
      <c r="BU54" s="425">
        <f>'[53]Biểu 1c-I'!V54</f>
        <v>0</v>
      </c>
      <c r="BV54" s="425">
        <f>'[53]Biểu 1c-I'!Y54</f>
        <v>0</v>
      </c>
      <c r="BW54" s="425"/>
      <c r="BX54" s="425"/>
      <c r="BY54" s="425">
        <f>'[31]Biểu 1c-I'!G54</f>
        <v>0</v>
      </c>
      <c r="BZ54" s="425">
        <f>'[56]Biểu 1c-I'!J54</f>
        <v>0</v>
      </c>
      <c r="CA54" s="425">
        <f>'[56]Biểu 1c-I'!M54</f>
        <v>0</v>
      </c>
      <c r="CB54" s="425">
        <f>'[55]Biểu 1c-I'!P54</f>
        <v>0</v>
      </c>
      <c r="CC54" s="425">
        <f>'[56]Biểu 1c-I'!S54</f>
        <v>0</v>
      </c>
      <c r="CD54" s="425">
        <f>'[56]Biểu 1c-I'!V54</f>
        <v>0</v>
      </c>
      <c r="CE54" s="425">
        <f>'[56]Biểu 1c-I'!Y54</f>
        <v>0</v>
      </c>
      <c r="CF54" s="425"/>
      <c r="CG54" s="425"/>
      <c r="CH54" s="425">
        <f>'[32]Biểu 1c-I'!G54</f>
        <v>0</v>
      </c>
      <c r="CI54" s="425">
        <f>'[57]Biểu 1c-I'!J54</f>
        <v>0</v>
      </c>
      <c r="CJ54" s="425">
        <f>'[58]Biểu 1c-I'!M54</f>
        <v>0</v>
      </c>
      <c r="CK54" s="425"/>
      <c r="CL54" s="425">
        <f>'[57]Biểu 1c-I'!S54</f>
        <v>0</v>
      </c>
      <c r="CM54" s="425">
        <f>'[57]Biểu 1c-I'!V54</f>
        <v>0</v>
      </c>
      <c r="CN54" s="425">
        <f>'[57]Biểu 1c-I'!Y54</f>
        <v>0</v>
      </c>
      <c r="CO54" s="425"/>
      <c r="CP54" s="425"/>
      <c r="CQ54" s="425">
        <f>'[33]Biểu 1c-I'!F54</f>
        <v>0</v>
      </c>
      <c r="CR54" s="425">
        <f>'[43]Biểu 1c-I'!J54</f>
        <v>0</v>
      </c>
      <c r="CS54" s="425">
        <f>'[59]Biểu 1c-I'!M54</f>
        <v>0</v>
      </c>
      <c r="CT54" s="425">
        <f>'[43]Biểu 1c-I'!P54</f>
        <v>0</v>
      </c>
      <c r="CU54" s="425">
        <f>'[43]Biểu 1c-I'!S54</f>
        <v>0</v>
      </c>
      <c r="CV54" s="425">
        <f>'[43]Biểu 1c-I'!V54</f>
        <v>0</v>
      </c>
      <c r="CW54" s="425">
        <f>'[33]Biểu 1c-I'!Y54</f>
        <v>0</v>
      </c>
      <c r="CX54" s="425"/>
      <c r="CY54" s="425"/>
      <c r="CZ54" s="425">
        <f>'[34]Biểu 1c-I'!G54</f>
        <v>0</v>
      </c>
      <c r="DA54" s="425">
        <f>'[60]Biểu 1c-I'!J54</f>
        <v>0</v>
      </c>
      <c r="DB54" s="425">
        <f>'[60]Biểu 1c-I'!M54</f>
        <v>0</v>
      </c>
      <c r="DC54" s="425">
        <f>'[44]Biểu 1c-I'!P54</f>
        <v>0</v>
      </c>
      <c r="DD54" s="425">
        <f>'[44]Biểu 1c-I'!S54</f>
        <v>0</v>
      </c>
      <c r="DE54" s="425">
        <f>'[60]Biểu 1c-I'!V54</f>
        <v>0</v>
      </c>
      <c r="DF54" s="425">
        <f>'[44]Biểu 1c-I'!Y54</f>
        <v>0</v>
      </c>
      <c r="DG54" s="425"/>
      <c r="DH54" s="425">
        <f>'[44]Biểu 1c-I'!AE54</f>
        <v>0</v>
      </c>
      <c r="DI54" s="425">
        <f>'[35]Biểu 1c-I'!G54</f>
        <v>0</v>
      </c>
      <c r="DJ54" s="425">
        <f>'[62]Biểu 1c-I'!J54</f>
        <v>0</v>
      </c>
      <c r="DK54" s="425">
        <f>'[62]Biểu 1c-I'!M54</f>
        <v>0</v>
      </c>
      <c r="DL54" s="425">
        <f>'[61]Biểu 1c-I'!P54</f>
        <v>0</v>
      </c>
      <c r="DM54" s="425">
        <f>'[61]Biểu 1c-I'!S54</f>
        <v>0</v>
      </c>
      <c r="DN54" s="425">
        <f>'[61]Biểu 1c-I'!V54</f>
        <v>0</v>
      </c>
      <c r="DO54" s="425">
        <f>'[35]Biểu 1c-I'!AE54</f>
        <v>0</v>
      </c>
      <c r="DP54" s="425">
        <f>'[35]Biểu 1c-I'!Y54</f>
        <v>0</v>
      </c>
      <c r="DQ54" s="425"/>
      <c r="DR54" s="425"/>
      <c r="DS54" s="425">
        <f>'[36]Biểu 1c-I'!G54</f>
        <v>0</v>
      </c>
      <c r="DT54" s="425">
        <f>'[36]Biểu 1c-I'!J54</f>
        <v>0</v>
      </c>
      <c r="DU54" s="425">
        <f>'[64]Biểu 1c-I'!M54</f>
        <v>0</v>
      </c>
      <c r="DV54" s="425">
        <f>'[63]Biểu 1c-I'!P54</f>
        <v>0</v>
      </c>
      <c r="DW54" s="425">
        <f>'[63]Biểu 1c-I'!S54</f>
        <v>0</v>
      </c>
      <c r="DX54" s="425">
        <f>'[63]Biểu 1c-I'!V54</f>
        <v>0</v>
      </c>
      <c r="DY54" s="425">
        <f>'[63]Biểu 1c-I'!Y54</f>
        <v>0</v>
      </c>
      <c r="DZ54" s="425"/>
      <c r="EA54" s="425"/>
      <c r="EB54" s="425">
        <f>'[37]Biểu 1c-I'!F54</f>
        <v>0</v>
      </c>
      <c r="EC54" s="425">
        <f>'[66]Biểu 1c-I'!J54</f>
        <v>0</v>
      </c>
      <c r="ED54" s="425">
        <f>'[66]Biểu 1c-I'!M54</f>
        <v>0</v>
      </c>
      <c r="EE54" s="425">
        <f>'[65]Biểu 1c-I'!P54</f>
        <v>0</v>
      </c>
      <c r="EF54" s="425">
        <f>'[65]Biểu 1c-I'!S54</f>
        <v>0</v>
      </c>
      <c r="EG54" s="425">
        <f>'[65]Biểu 1c-I'!V54</f>
        <v>0</v>
      </c>
      <c r="EH54" s="425">
        <f>'[37]Biểu 1c-I'!Y54</f>
        <v>0</v>
      </c>
      <c r="EI54" s="425"/>
      <c r="EJ54" s="425">
        <f>'[38]Biểu 1c-I'!G54</f>
        <v>0</v>
      </c>
      <c r="EK54" s="425">
        <f>'[68]Biểu 1c-I'!J54</f>
        <v>0</v>
      </c>
      <c r="EL54" s="425">
        <f>'[68]Biểu 1c-I'!M54</f>
        <v>0</v>
      </c>
      <c r="EM54" s="425"/>
      <c r="EN54" s="425">
        <f>'[39]Biểu 1c-I'!F54</f>
        <v>0</v>
      </c>
      <c r="EO54" s="425">
        <f>'[40]Biểu 1c-I'!M54</f>
        <v>0</v>
      </c>
      <c r="EP54" s="492">
        <f>'[41]Biểu 1c-I'!M54</f>
        <v>278055720</v>
      </c>
    </row>
    <row r="55" spans="1:146" s="480" customFormat="1" ht="20.25" customHeight="1">
      <c r="A55" s="358"/>
      <c r="B55" s="359" t="s">
        <v>1158</v>
      </c>
      <c r="C55" s="425">
        <f t="shared" si="12"/>
        <v>0</v>
      </c>
      <c r="D55" s="425">
        <f t="shared" si="33"/>
        <v>384736548</v>
      </c>
      <c r="E55" s="425">
        <f t="shared" si="19"/>
        <v>384736548</v>
      </c>
      <c r="F55" s="425">
        <f t="shared" si="34"/>
        <v>384736548</v>
      </c>
      <c r="G55" s="425">
        <f t="shared" si="35"/>
        <v>251058500</v>
      </c>
      <c r="H55" s="425">
        <f t="shared" si="36"/>
        <v>0</v>
      </c>
      <c r="I55" s="425">
        <f t="shared" si="13"/>
        <v>0</v>
      </c>
      <c r="J55" s="425">
        <f t="shared" si="37"/>
        <v>0</v>
      </c>
      <c r="K55" s="425">
        <f t="shared" si="38"/>
        <v>0</v>
      </c>
      <c r="L55" s="425">
        <f t="shared" si="39"/>
        <v>0</v>
      </c>
      <c r="M55" s="425">
        <f t="shared" si="42"/>
        <v>133678048</v>
      </c>
      <c r="N55" s="425">
        <f t="shared" si="40"/>
        <v>0</v>
      </c>
      <c r="O55" s="425">
        <f t="shared" si="24"/>
        <v>0</v>
      </c>
      <c r="P55" s="425">
        <f t="shared" si="41"/>
        <v>0</v>
      </c>
      <c r="Q55" s="425">
        <f t="shared" si="32"/>
        <v>0</v>
      </c>
      <c r="R55" s="425">
        <f t="shared" si="25"/>
        <v>0</v>
      </c>
      <c r="S55" s="425">
        <f t="shared" si="31"/>
        <v>0</v>
      </c>
      <c r="T55" s="425">
        <f t="shared" si="26"/>
        <v>0</v>
      </c>
      <c r="U55" s="425">
        <f t="shared" si="17"/>
        <v>0</v>
      </c>
      <c r="V55" s="425">
        <f>'[22]Biểu 1c-I'!J55</f>
        <v>0</v>
      </c>
      <c r="W55" s="425">
        <f t="shared" si="27"/>
        <v>0</v>
      </c>
      <c r="X55" s="425">
        <f t="shared" si="28"/>
        <v>0</v>
      </c>
      <c r="Y55" s="425">
        <f t="shared" si="29"/>
        <v>0</v>
      </c>
      <c r="Z55" s="425">
        <f t="shared" si="43"/>
        <v>0</v>
      </c>
      <c r="AA55" s="425">
        <f t="shared" si="44"/>
        <v>0</v>
      </c>
      <c r="AB55" s="425">
        <f t="shared" si="30"/>
        <v>0</v>
      </c>
      <c r="AC55" s="425">
        <f t="shared" si="45"/>
        <v>0</v>
      </c>
      <c r="AD55" s="425"/>
      <c r="AE55" s="425"/>
      <c r="AF55" s="425">
        <f>'[22]Biểu 1c-I'!G55</f>
        <v>199566000</v>
      </c>
      <c r="AG55" s="425">
        <f>'[22]Biểu 1c-I'!J55</f>
        <v>0</v>
      </c>
      <c r="AH55" s="425">
        <f>'[22]Biểu 1c-I'!M55</f>
        <v>0</v>
      </c>
      <c r="AI55" s="425">
        <f>'[22]Biểu 1c-I'!P55</f>
        <v>0</v>
      </c>
      <c r="AJ55" s="425">
        <f>'[23]Biểu 1c-I'!G55</f>
        <v>0</v>
      </c>
      <c r="AK55" s="425"/>
      <c r="AL55" s="425"/>
      <c r="AM55" s="425">
        <f>'[24]Biểu 1c-I'!G55</f>
        <v>51492500</v>
      </c>
      <c r="AN55" s="425"/>
      <c r="AO55" s="425">
        <f>'[24]Biểu 1c-I'!P55</f>
        <v>0</v>
      </c>
      <c r="AP55" s="425">
        <f>'[25]Biểu 1c-I'!M55</f>
        <v>0</v>
      </c>
      <c r="AQ55" s="425"/>
      <c r="AR55" s="425">
        <f>'[25]Biểu 1c-I'!S55</f>
        <v>0</v>
      </c>
      <c r="AS55" s="425">
        <f>'[26]Biểu 1c-I'!F55</f>
        <v>0</v>
      </c>
      <c r="AT55" s="425"/>
      <c r="AU55" s="425">
        <f>'[27]Biểu 1c-I'!F55</f>
        <v>0</v>
      </c>
      <c r="AV55" s="425">
        <f>'[50]Biểu 1c-I'!S55</f>
        <v>0</v>
      </c>
      <c r="AW55" s="425">
        <f>'[28]Biểu 1c-I'!G55</f>
        <v>0</v>
      </c>
      <c r="AX55" s="425">
        <f>'[42]Biểu 1c-I'!J55</f>
        <v>0</v>
      </c>
      <c r="AY55" s="425">
        <f>'[51]Biểu 1c-I'!M55</f>
        <v>0</v>
      </c>
      <c r="AZ55" s="425"/>
      <c r="BA55" s="425">
        <f>'[42]Biểu 1c-I'!S55</f>
        <v>0</v>
      </c>
      <c r="BB55" s="425">
        <f>'[42]Biểu 1c-I'!V55</f>
        <v>0</v>
      </c>
      <c r="BC55" s="425">
        <f>'[42]Biểu 1c-I'!Y55</f>
        <v>0</v>
      </c>
      <c r="BD55" s="425"/>
      <c r="BE55" s="425"/>
      <c r="BF55" s="425">
        <f>'[29]Biểu 1c-I'!G55</f>
        <v>0</v>
      </c>
      <c r="BG55" s="425">
        <f>'[29]Biểu 1c-I'!J55</f>
        <v>0</v>
      </c>
      <c r="BH55" s="425">
        <f>'[52]Biểu 1c-I'!M55</f>
        <v>0</v>
      </c>
      <c r="BI55" s="425"/>
      <c r="BJ55" s="425">
        <f>'[52]Biểu 1c-I'!S55</f>
        <v>0</v>
      </c>
      <c r="BK55" s="425">
        <f>'[29]Biểu 1c-I'!S55</f>
        <v>0</v>
      </c>
      <c r="BL55" s="425">
        <f>'[29]Biểu 1c-I'!V55</f>
        <v>0</v>
      </c>
      <c r="BM55" s="425"/>
      <c r="BN55" s="425"/>
      <c r="BO55" s="425"/>
      <c r="BP55" s="425">
        <f>'[53]Biểu 1c-I'!G55</f>
        <v>0</v>
      </c>
      <c r="BQ55" s="425">
        <f>'[53]Biểu 1c-I'!J55</f>
        <v>0</v>
      </c>
      <c r="BR55" s="425">
        <f>'[53]Biểu 1c-I'!M55</f>
        <v>0</v>
      </c>
      <c r="BS55" s="425"/>
      <c r="BT55" s="425">
        <f>'[54]Biểu 1c-I'!S55</f>
        <v>0</v>
      </c>
      <c r="BU55" s="425">
        <f>'[53]Biểu 1c-I'!V55</f>
        <v>0</v>
      </c>
      <c r="BV55" s="425">
        <f>'[53]Biểu 1c-I'!Y55</f>
        <v>0</v>
      </c>
      <c r="BW55" s="425"/>
      <c r="BX55" s="425"/>
      <c r="BY55" s="425">
        <f>'[31]Biểu 1c-I'!G55</f>
        <v>0</v>
      </c>
      <c r="BZ55" s="425">
        <f>'[56]Biểu 1c-I'!J55</f>
        <v>0</v>
      </c>
      <c r="CA55" s="425">
        <f>'[56]Biểu 1c-I'!M55</f>
        <v>0</v>
      </c>
      <c r="CB55" s="425">
        <f>'[55]Biểu 1c-I'!P55</f>
        <v>0</v>
      </c>
      <c r="CC55" s="425">
        <f>'[56]Biểu 1c-I'!S55</f>
        <v>0</v>
      </c>
      <c r="CD55" s="425">
        <f>'[56]Biểu 1c-I'!V55</f>
        <v>0</v>
      </c>
      <c r="CE55" s="425">
        <f>'[56]Biểu 1c-I'!Y55</f>
        <v>0</v>
      </c>
      <c r="CF55" s="425"/>
      <c r="CG55" s="425"/>
      <c r="CH55" s="425">
        <f>'[32]Biểu 1c-I'!G55</f>
        <v>0</v>
      </c>
      <c r="CI55" s="425">
        <f>'[57]Biểu 1c-I'!J55</f>
        <v>0</v>
      </c>
      <c r="CJ55" s="425">
        <f>'[58]Biểu 1c-I'!M55</f>
        <v>0</v>
      </c>
      <c r="CK55" s="425"/>
      <c r="CL55" s="425">
        <f>'[57]Biểu 1c-I'!S55</f>
        <v>0</v>
      </c>
      <c r="CM55" s="425">
        <f>'[57]Biểu 1c-I'!V55</f>
        <v>0</v>
      </c>
      <c r="CN55" s="425">
        <f>'[57]Biểu 1c-I'!Y55</f>
        <v>0</v>
      </c>
      <c r="CO55" s="425"/>
      <c r="CP55" s="425"/>
      <c r="CQ55" s="425">
        <f>'[33]Biểu 1c-I'!F55</f>
        <v>0</v>
      </c>
      <c r="CR55" s="425">
        <f>'[43]Biểu 1c-I'!J55</f>
        <v>0</v>
      </c>
      <c r="CS55" s="425">
        <f>'[59]Biểu 1c-I'!M55</f>
        <v>0</v>
      </c>
      <c r="CT55" s="425">
        <f>'[43]Biểu 1c-I'!P55</f>
        <v>0</v>
      </c>
      <c r="CU55" s="425">
        <f>'[43]Biểu 1c-I'!S55</f>
        <v>0</v>
      </c>
      <c r="CV55" s="425">
        <f>'[43]Biểu 1c-I'!V55</f>
        <v>0</v>
      </c>
      <c r="CW55" s="425">
        <f>'[33]Biểu 1c-I'!Y55</f>
        <v>0</v>
      </c>
      <c r="CX55" s="425"/>
      <c r="CY55" s="425"/>
      <c r="CZ55" s="425">
        <f>'[34]Biểu 1c-I'!G55</f>
        <v>0</v>
      </c>
      <c r="DA55" s="425">
        <f>'[60]Biểu 1c-I'!J55</f>
        <v>0</v>
      </c>
      <c r="DB55" s="425">
        <f>'[60]Biểu 1c-I'!M55</f>
        <v>0</v>
      </c>
      <c r="DC55" s="425">
        <f>'[44]Biểu 1c-I'!P55</f>
        <v>0</v>
      </c>
      <c r="DD55" s="425">
        <f>'[44]Biểu 1c-I'!S55</f>
        <v>0</v>
      </c>
      <c r="DE55" s="425">
        <f>'[60]Biểu 1c-I'!V55</f>
        <v>0</v>
      </c>
      <c r="DF55" s="425">
        <f>'[44]Biểu 1c-I'!Y55</f>
        <v>0</v>
      </c>
      <c r="DG55" s="425"/>
      <c r="DH55" s="425">
        <f>'[44]Biểu 1c-I'!AE55</f>
        <v>0</v>
      </c>
      <c r="DI55" s="425">
        <f>'[35]Biểu 1c-I'!G55</f>
        <v>0</v>
      </c>
      <c r="DJ55" s="425">
        <f>'[62]Biểu 1c-I'!J55</f>
        <v>0</v>
      </c>
      <c r="DK55" s="425">
        <f>'[62]Biểu 1c-I'!M55</f>
        <v>0</v>
      </c>
      <c r="DL55" s="425">
        <f>'[61]Biểu 1c-I'!P55</f>
        <v>0</v>
      </c>
      <c r="DM55" s="425">
        <f>'[61]Biểu 1c-I'!S55</f>
        <v>0</v>
      </c>
      <c r="DN55" s="425">
        <f>'[61]Biểu 1c-I'!V55</f>
        <v>0</v>
      </c>
      <c r="DO55" s="425">
        <f>'[35]Biểu 1c-I'!AE55</f>
        <v>0</v>
      </c>
      <c r="DP55" s="425">
        <f>'[35]Biểu 1c-I'!Y55</f>
        <v>0</v>
      </c>
      <c r="DQ55" s="425"/>
      <c r="DR55" s="425"/>
      <c r="DS55" s="425">
        <f>'[36]Biểu 1c-I'!G55</f>
        <v>0</v>
      </c>
      <c r="DT55" s="425">
        <f>'[36]Biểu 1c-I'!J55</f>
        <v>0</v>
      </c>
      <c r="DU55" s="425">
        <f>'[64]Biểu 1c-I'!M55</f>
        <v>0</v>
      </c>
      <c r="DV55" s="425">
        <f>'[63]Biểu 1c-I'!P55</f>
        <v>0</v>
      </c>
      <c r="DW55" s="425">
        <f>'[63]Biểu 1c-I'!S55</f>
        <v>0</v>
      </c>
      <c r="DX55" s="425">
        <f>'[63]Biểu 1c-I'!V55</f>
        <v>0</v>
      </c>
      <c r="DY55" s="425">
        <f>'[63]Biểu 1c-I'!Y55</f>
        <v>0</v>
      </c>
      <c r="DZ55" s="425"/>
      <c r="EA55" s="425"/>
      <c r="EB55" s="425">
        <f>'[37]Biểu 1c-I'!F55</f>
        <v>0</v>
      </c>
      <c r="EC55" s="425">
        <f>'[66]Biểu 1c-I'!J55</f>
        <v>0</v>
      </c>
      <c r="ED55" s="425">
        <f>'[66]Biểu 1c-I'!M55</f>
        <v>0</v>
      </c>
      <c r="EE55" s="425">
        <f>'[65]Biểu 1c-I'!P55</f>
        <v>0</v>
      </c>
      <c r="EF55" s="425">
        <f>'[65]Biểu 1c-I'!S55</f>
        <v>0</v>
      </c>
      <c r="EG55" s="425">
        <f>'[65]Biểu 1c-I'!V55</f>
        <v>0</v>
      </c>
      <c r="EH55" s="425">
        <f>'[37]Biểu 1c-I'!Y55</f>
        <v>0</v>
      </c>
      <c r="EI55" s="425"/>
      <c r="EJ55" s="425">
        <f>'[38]Biểu 1c-I'!G55</f>
        <v>0</v>
      </c>
      <c r="EK55" s="425">
        <f>'[68]Biểu 1c-I'!J55</f>
        <v>0</v>
      </c>
      <c r="EL55" s="425">
        <f>'[68]Biểu 1c-I'!M55</f>
        <v>0</v>
      </c>
      <c r="EM55" s="425"/>
      <c r="EN55" s="425">
        <f>'[39]Biểu 1c-I'!F55</f>
        <v>0</v>
      </c>
      <c r="EO55" s="425">
        <f>'[40]Biểu 1c-I'!M55</f>
        <v>0</v>
      </c>
      <c r="EP55" s="492">
        <f>'[41]Biểu 1c-I'!M55</f>
        <v>133678048</v>
      </c>
    </row>
    <row r="56" spans="1:146" s="427" customFormat="1" ht="20.25" customHeight="1">
      <c r="A56" s="355">
        <v>3</v>
      </c>
      <c r="B56" s="356" t="s">
        <v>1165</v>
      </c>
      <c r="C56" s="424">
        <f t="shared" si="12"/>
        <v>0</v>
      </c>
      <c r="D56" s="424">
        <f t="shared" si="33"/>
        <v>2996794300</v>
      </c>
      <c r="E56" s="424">
        <f t="shared" si="19"/>
        <v>2996794300</v>
      </c>
      <c r="F56" s="424">
        <f t="shared" si="34"/>
        <v>2996794300</v>
      </c>
      <c r="G56" s="424">
        <f t="shared" si="35"/>
        <v>1440263480</v>
      </c>
      <c r="H56" s="424">
        <f t="shared" si="36"/>
        <v>0</v>
      </c>
      <c r="I56" s="424">
        <f t="shared" si="13"/>
        <v>0</v>
      </c>
      <c r="J56" s="424">
        <f t="shared" si="37"/>
        <v>0</v>
      </c>
      <c r="K56" s="424">
        <f t="shared" si="38"/>
        <v>0</v>
      </c>
      <c r="L56" s="424">
        <f t="shared" si="39"/>
        <v>0</v>
      </c>
      <c r="M56" s="424">
        <f t="shared" si="42"/>
        <v>1556530820</v>
      </c>
      <c r="N56" s="424">
        <f t="shared" si="40"/>
        <v>0</v>
      </c>
      <c r="O56" s="424">
        <f t="shared" si="24"/>
        <v>0</v>
      </c>
      <c r="P56" s="424">
        <f t="shared" si="41"/>
        <v>0</v>
      </c>
      <c r="Q56" s="424">
        <f t="shared" si="32"/>
        <v>0</v>
      </c>
      <c r="R56" s="424">
        <f t="shared" si="25"/>
        <v>0</v>
      </c>
      <c r="S56" s="424">
        <f t="shared" si="31"/>
        <v>0</v>
      </c>
      <c r="T56" s="424">
        <f t="shared" si="26"/>
        <v>0</v>
      </c>
      <c r="U56" s="424">
        <f t="shared" si="17"/>
        <v>0</v>
      </c>
      <c r="V56" s="424">
        <f>'[22]Biểu 1c-I'!J56</f>
        <v>0</v>
      </c>
      <c r="W56" s="424">
        <f t="shared" si="27"/>
        <v>0</v>
      </c>
      <c r="X56" s="424">
        <f t="shared" si="28"/>
        <v>0</v>
      </c>
      <c r="Y56" s="424">
        <f t="shared" si="29"/>
        <v>0</v>
      </c>
      <c r="Z56" s="424">
        <f t="shared" si="43"/>
        <v>0</v>
      </c>
      <c r="AA56" s="424">
        <f t="shared" si="44"/>
        <v>0</v>
      </c>
      <c r="AB56" s="424">
        <f t="shared" si="30"/>
        <v>0</v>
      </c>
      <c r="AC56" s="424">
        <f t="shared" si="45"/>
        <v>0</v>
      </c>
      <c r="AD56" s="424"/>
      <c r="AE56" s="424"/>
      <c r="AF56" s="424">
        <f>'[22]Biểu 1c-I'!G56</f>
        <v>1171148500</v>
      </c>
      <c r="AG56" s="424">
        <f>'[22]Biểu 1c-I'!J56</f>
        <v>0</v>
      </c>
      <c r="AH56" s="424">
        <f>'[22]Biểu 1c-I'!M56</f>
        <v>0</v>
      </c>
      <c r="AI56" s="424">
        <f>'[22]Biểu 1c-I'!P56</f>
        <v>0</v>
      </c>
      <c r="AJ56" s="424">
        <f>'[23]Biểu 1c-I'!G56</f>
        <v>0</v>
      </c>
      <c r="AK56" s="424"/>
      <c r="AL56" s="424"/>
      <c r="AM56" s="424">
        <f>'[24]Biểu 1c-I'!G56</f>
        <v>269114980</v>
      </c>
      <c r="AN56" s="424"/>
      <c r="AO56" s="424">
        <f>'[24]Biểu 1c-I'!P56</f>
        <v>0</v>
      </c>
      <c r="AP56" s="424">
        <f>'[25]Biểu 1c-I'!M56</f>
        <v>0</v>
      </c>
      <c r="AQ56" s="424"/>
      <c r="AR56" s="424">
        <f>'[25]Biểu 1c-I'!S56</f>
        <v>0</v>
      </c>
      <c r="AS56" s="424">
        <f>'[26]Biểu 1c-I'!F56</f>
        <v>0</v>
      </c>
      <c r="AT56" s="424"/>
      <c r="AU56" s="424">
        <f>'[27]Biểu 1c-I'!F56</f>
        <v>0</v>
      </c>
      <c r="AV56" s="424">
        <f>'[50]Biểu 1c-I'!S56</f>
        <v>0</v>
      </c>
      <c r="AW56" s="424">
        <f>'[28]Biểu 1c-I'!G56</f>
        <v>0</v>
      </c>
      <c r="AX56" s="424">
        <f>'[42]Biểu 1c-I'!J56</f>
        <v>0</v>
      </c>
      <c r="AY56" s="424">
        <f>'[51]Biểu 1c-I'!M56</f>
        <v>0</v>
      </c>
      <c r="AZ56" s="424"/>
      <c r="BA56" s="424">
        <f>'[42]Biểu 1c-I'!S56</f>
        <v>0</v>
      </c>
      <c r="BB56" s="424">
        <f>'[42]Biểu 1c-I'!V56</f>
        <v>0</v>
      </c>
      <c r="BC56" s="424">
        <f>'[42]Biểu 1c-I'!Y56</f>
        <v>0</v>
      </c>
      <c r="BD56" s="424"/>
      <c r="BE56" s="424"/>
      <c r="BF56" s="424">
        <f>'[29]Biểu 1c-I'!G56</f>
        <v>0</v>
      </c>
      <c r="BG56" s="424">
        <f>'[29]Biểu 1c-I'!J56</f>
        <v>0</v>
      </c>
      <c r="BH56" s="424">
        <f>'[52]Biểu 1c-I'!M56</f>
        <v>0</v>
      </c>
      <c r="BI56" s="424"/>
      <c r="BJ56" s="424">
        <f>'[52]Biểu 1c-I'!S56</f>
        <v>0</v>
      </c>
      <c r="BK56" s="424">
        <f>'[29]Biểu 1c-I'!S56</f>
        <v>0</v>
      </c>
      <c r="BL56" s="424">
        <f>'[29]Biểu 1c-I'!V56</f>
        <v>0</v>
      </c>
      <c r="BM56" s="424"/>
      <c r="BN56" s="424"/>
      <c r="BO56" s="424"/>
      <c r="BP56" s="424">
        <f>'[53]Biểu 1c-I'!G56</f>
        <v>0</v>
      </c>
      <c r="BQ56" s="424">
        <f>'[53]Biểu 1c-I'!J56</f>
        <v>0</v>
      </c>
      <c r="BR56" s="424">
        <f>'[53]Biểu 1c-I'!M56</f>
        <v>0</v>
      </c>
      <c r="BS56" s="424"/>
      <c r="BT56" s="424">
        <f>'[54]Biểu 1c-I'!S56</f>
        <v>0</v>
      </c>
      <c r="BU56" s="424">
        <f>'[53]Biểu 1c-I'!V56</f>
        <v>0</v>
      </c>
      <c r="BV56" s="424">
        <f>'[53]Biểu 1c-I'!Y56</f>
        <v>0</v>
      </c>
      <c r="BW56" s="424"/>
      <c r="BX56" s="424"/>
      <c r="BY56" s="424">
        <f>'[31]Biểu 1c-I'!G56</f>
        <v>0</v>
      </c>
      <c r="BZ56" s="424">
        <f>'[56]Biểu 1c-I'!J56</f>
        <v>0</v>
      </c>
      <c r="CA56" s="424">
        <f>'[56]Biểu 1c-I'!M56</f>
        <v>0</v>
      </c>
      <c r="CB56" s="424">
        <f>'[55]Biểu 1c-I'!P56</f>
        <v>0</v>
      </c>
      <c r="CC56" s="424">
        <f>'[56]Biểu 1c-I'!S56</f>
        <v>0</v>
      </c>
      <c r="CD56" s="424">
        <f>'[56]Biểu 1c-I'!V56</f>
        <v>0</v>
      </c>
      <c r="CE56" s="424">
        <f>'[56]Biểu 1c-I'!Y56</f>
        <v>0</v>
      </c>
      <c r="CF56" s="424"/>
      <c r="CG56" s="424"/>
      <c r="CH56" s="424">
        <f>'[32]Biểu 1c-I'!G56</f>
        <v>0</v>
      </c>
      <c r="CI56" s="424">
        <f>'[57]Biểu 1c-I'!J56</f>
        <v>0</v>
      </c>
      <c r="CJ56" s="424">
        <f>'[58]Biểu 1c-I'!M56</f>
        <v>0</v>
      </c>
      <c r="CK56" s="424"/>
      <c r="CL56" s="424">
        <f>'[57]Biểu 1c-I'!S56</f>
        <v>0</v>
      </c>
      <c r="CM56" s="424">
        <f>'[57]Biểu 1c-I'!V56</f>
        <v>0</v>
      </c>
      <c r="CN56" s="424">
        <f>'[57]Biểu 1c-I'!Y56</f>
        <v>0</v>
      </c>
      <c r="CO56" s="424"/>
      <c r="CP56" s="424"/>
      <c r="CQ56" s="424">
        <f>'[33]Biểu 1c-I'!F56</f>
        <v>0</v>
      </c>
      <c r="CR56" s="424">
        <f>'[43]Biểu 1c-I'!J56</f>
        <v>0</v>
      </c>
      <c r="CS56" s="424">
        <f>'[59]Biểu 1c-I'!M56</f>
        <v>0</v>
      </c>
      <c r="CT56" s="424">
        <f>'[43]Biểu 1c-I'!P56</f>
        <v>0</v>
      </c>
      <c r="CU56" s="424">
        <f>'[43]Biểu 1c-I'!S56</f>
        <v>0</v>
      </c>
      <c r="CV56" s="424">
        <f>'[43]Biểu 1c-I'!V56</f>
        <v>0</v>
      </c>
      <c r="CW56" s="424">
        <f>'[33]Biểu 1c-I'!Y56</f>
        <v>0</v>
      </c>
      <c r="CX56" s="424"/>
      <c r="CY56" s="424"/>
      <c r="CZ56" s="424">
        <f>'[34]Biểu 1c-I'!G56</f>
        <v>0</v>
      </c>
      <c r="DA56" s="424">
        <f>'[60]Biểu 1c-I'!J56</f>
        <v>0</v>
      </c>
      <c r="DB56" s="424">
        <f>'[60]Biểu 1c-I'!M56</f>
        <v>0</v>
      </c>
      <c r="DC56" s="424">
        <f>'[44]Biểu 1c-I'!P56</f>
        <v>0</v>
      </c>
      <c r="DD56" s="424">
        <f>'[44]Biểu 1c-I'!S56</f>
        <v>0</v>
      </c>
      <c r="DE56" s="424">
        <f>'[60]Biểu 1c-I'!V56</f>
        <v>0</v>
      </c>
      <c r="DF56" s="424">
        <f>'[44]Biểu 1c-I'!Y56</f>
        <v>0</v>
      </c>
      <c r="DG56" s="424"/>
      <c r="DH56" s="424">
        <f>'[44]Biểu 1c-I'!AE56</f>
        <v>0</v>
      </c>
      <c r="DI56" s="424">
        <f>'[35]Biểu 1c-I'!G56</f>
        <v>0</v>
      </c>
      <c r="DJ56" s="424">
        <f>'[62]Biểu 1c-I'!J56</f>
        <v>0</v>
      </c>
      <c r="DK56" s="424">
        <f>'[62]Biểu 1c-I'!M56</f>
        <v>0</v>
      </c>
      <c r="DL56" s="424">
        <f>'[61]Biểu 1c-I'!P56</f>
        <v>0</v>
      </c>
      <c r="DM56" s="424">
        <f>'[61]Biểu 1c-I'!S56</f>
        <v>0</v>
      </c>
      <c r="DN56" s="424">
        <f>'[61]Biểu 1c-I'!V56</f>
        <v>0</v>
      </c>
      <c r="DO56" s="424">
        <f>'[35]Biểu 1c-I'!AE56</f>
        <v>0</v>
      </c>
      <c r="DP56" s="424">
        <f>'[35]Biểu 1c-I'!Y56</f>
        <v>0</v>
      </c>
      <c r="DQ56" s="424"/>
      <c r="DR56" s="424"/>
      <c r="DS56" s="424">
        <f>'[36]Biểu 1c-I'!G56</f>
        <v>0</v>
      </c>
      <c r="DT56" s="424">
        <f>'[36]Biểu 1c-I'!J56</f>
        <v>0</v>
      </c>
      <c r="DU56" s="424">
        <f>'[64]Biểu 1c-I'!M56</f>
        <v>0</v>
      </c>
      <c r="DV56" s="424">
        <f>'[63]Biểu 1c-I'!P56</f>
        <v>0</v>
      </c>
      <c r="DW56" s="424">
        <f>'[63]Biểu 1c-I'!S56</f>
        <v>0</v>
      </c>
      <c r="DX56" s="424">
        <f>'[63]Biểu 1c-I'!V56</f>
        <v>0</v>
      </c>
      <c r="DY56" s="424">
        <f>'[63]Biểu 1c-I'!Y56</f>
        <v>0</v>
      </c>
      <c r="DZ56" s="424"/>
      <c r="EA56" s="424"/>
      <c r="EB56" s="424">
        <f>'[37]Biểu 1c-I'!F56</f>
        <v>0</v>
      </c>
      <c r="EC56" s="424">
        <f>'[66]Biểu 1c-I'!J56</f>
        <v>0</v>
      </c>
      <c r="ED56" s="424">
        <f>'[66]Biểu 1c-I'!M56</f>
        <v>0</v>
      </c>
      <c r="EE56" s="424">
        <f>'[65]Biểu 1c-I'!P56</f>
        <v>0</v>
      </c>
      <c r="EF56" s="424">
        <f>'[65]Biểu 1c-I'!S56</f>
        <v>0</v>
      </c>
      <c r="EG56" s="424">
        <f>'[65]Biểu 1c-I'!V56</f>
        <v>0</v>
      </c>
      <c r="EH56" s="424">
        <f>'[37]Biểu 1c-I'!Y56</f>
        <v>0</v>
      </c>
      <c r="EI56" s="424"/>
      <c r="EJ56" s="424">
        <f>'[38]Biểu 1c-I'!G56</f>
        <v>0</v>
      </c>
      <c r="EK56" s="424">
        <f>'[68]Biểu 1c-I'!J56</f>
        <v>0</v>
      </c>
      <c r="EL56" s="424">
        <f>'[68]Biểu 1c-I'!M56</f>
        <v>0</v>
      </c>
      <c r="EM56" s="424"/>
      <c r="EN56" s="424">
        <f>'[39]Biểu 1c-I'!F56</f>
        <v>0</v>
      </c>
      <c r="EO56" s="424">
        <f>'[40]Biểu 1c-I'!M56</f>
        <v>0</v>
      </c>
      <c r="EP56" s="489">
        <f>'[41]Biểu 1c-I'!M56</f>
        <v>1556530820</v>
      </c>
    </row>
    <row r="57" spans="1:146" s="427" customFormat="1" ht="20.25" customHeight="1">
      <c r="A57" s="355">
        <v>4</v>
      </c>
      <c r="B57" s="356" t="s">
        <v>1166</v>
      </c>
      <c r="C57" s="424">
        <f t="shared" si="12"/>
        <v>0</v>
      </c>
      <c r="D57" s="424">
        <f t="shared" si="33"/>
        <v>1225055530</v>
      </c>
      <c r="E57" s="424">
        <f t="shared" si="19"/>
        <v>1225055530</v>
      </c>
      <c r="F57" s="424">
        <f t="shared" si="34"/>
        <v>1225055530</v>
      </c>
      <c r="G57" s="424">
        <f t="shared" si="35"/>
        <v>433324450</v>
      </c>
      <c r="H57" s="424">
        <f t="shared" si="36"/>
        <v>0</v>
      </c>
      <c r="I57" s="424">
        <f t="shared" si="13"/>
        <v>0</v>
      </c>
      <c r="J57" s="424">
        <f t="shared" si="37"/>
        <v>0</v>
      </c>
      <c r="K57" s="424">
        <f t="shared" si="38"/>
        <v>0</v>
      </c>
      <c r="L57" s="424">
        <f t="shared" si="39"/>
        <v>0</v>
      </c>
      <c r="M57" s="424">
        <f t="shared" si="42"/>
        <v>791731080</v>
      </c>
      <c r="N57" s="424">
        <f t="shared" si="40"/>
        <v>0</v>
      </c>
      <c r="O57" s="424">
        <f t="shared" si="24"/>
        <v>0</v>
      </c>
      <c r="P57" s="424">
        <f t="shared" si="41"/>
        <v>0</v>
      </c>
      <c r="Q57" s="424">
        <f t="shared" si="32"/>
        <v>0</v>
      </c>
      <c r="R57" s="424">
        <f t="shared" si="25"/>
        <v>0</v>
      </c>
      <c r="S57" s="424">
        <f t="shared" si="31"/>
        <v>0</v>
      </c>
      <c r="T57" s="424">
        <f t="shared" si="26"/>
        <v>0</v>
      </c>
      <c r="U57" s="424">
        <f t="shared" si="17"/>
        <v>0</v>
      </c>
      <c r="V57" s="424">
        <f>'[22]Biểu 1c-I'!J57</f>
        <v>0</v>
      </c>
      <c r="W57" s="424">
        <f t="shared" si="27"/>
        <v>0</v>
      </c>
      <c r="X57" s="424">
        <f t="shared" si="28"/>
        <v>0</v>
      </c>
      <c r="Y57" s="424">
        <f t="shared" si="29"/>
        <v>0</v>
      </c>
      <c r="Z57" s="424">
        <f t="shared" si="43"/>
        <v>0</v>
      </c>
      <c r="AA57" s="424">
        <f t="shared" si="44"/>
        <v>0</v>
      </c>
      <c r="AB57" s="424">
        <f t="shared" si="30"/>
        <v>0</v>
      </c>
      <c r="AC57" s="424">
        <f t="shared" si="45"/>
        <v>0</v>
      </c>
      <c r="AD57" s="424"/>
      <c r="AE57" s="424"/>
      <c r="AF57" s="424">
        <f>'[22]Biểu 1c-I'!G57</f>
        <v>347826950</v>
      </c>
      <c r="AG57" s="424">
        <f>'[22]Biểu 1c-I'!J57</f>
        <v>0</v>
      </c>
      <c r="AH57" s="424">
        <f>'[22]Biểu 1c-I'!M57</f>
        <v>0</v>
      </c>
      <c r="AI57" s="424">
        <f>'[22]Biểu 1c-I'!P57</f>
        <v>0</v>
      </c>
      <c r="AJ57" s="424">
        <f>'[23]Biểu 1c-I'!G57</f>
        <v>0</v>
      </c>
      <c r="AK57" s="424"/>
      <c r="AL57" s="424"/>
      <c r="AM57" s="424">
        <f>'[24]Biểu 1c-I'!G57</f>
        <v>85497500</v>
      </c>
      <c r="AN57" s="424"/>
      <c r="AO57" s="424">
        <f>'[24]Biểu 1c-I'!P57</f>
        <v>0</v>
      </c>
      <c r="AP57" s="424">
        <f>'[25]Biểu 1c-I'!M57</f>
        <v>0</v>
      </c>
      <c r="AQ57" s="424"/>
      <c r="AR57" s="424">
        <f>'[25]Biểu 1c-I'!S57</f>
        <v>0</v>
      </c>
      <c r="AS57" s="424">
        <f>'[26]Biểu 1c-I'!F57</f>
        <v>0</v>
      </c>
      <c r="AT57" s="424"/>
      <c r="AU57" s="424">
        <f>'[27]Biểu 1c-I'!F57</f>
        <v>0</v>
      </c>
      <c r="AV57" s="424">
        <f>'[50]Biểu 1c-I'!S57</f>
        <v>0</v>
      </c>
      <c r="AW57" s="424">
        <f>'[28]Biểu 1c-I'!G57</f>
        <v>0</v>
      </c>
      <c r="AX57" s="424">
        <f>'[42]Biểu 1c-I'!J57</f>
        <v>0</v>
      </c>
      <c r="AY57" s="424">
        <f>'[51]Biểu 1c-I'!M57</f>
        <v>0</v>
      </c>
      <c r="AZ57" s="424"/>
      <c r="BA57" s="424">
        <f>'[42]Biểu 1c-I'!S57</f>
        <v>0</v>
      </c>
      <c r="BB57" s="424">
        <f>'[42]Biểu 1c-I'!V57</f>
        <v>0</v>
      </c>
      <c r="BC57" s="424">
        <f>'[42]Biểu 1c-I'!Y57</f>
        <v>0</v>
      </c>
      <c r="BD57" s="424"/>
      <c r="BE57" s="424"/>
      <c r="BF57" s="424">
        <f>'[29]Biểu 1c-I'!G57</f>
        <v>0</v>
      </c>
      <c r="BG57" s="424">
        <f>'[29]Biểu 1c-I'!J57</f>
        <v>0</v>
      </c>
      <c r="BH57" s="424">
        <f>'[52]Biểu 1c-I'!M57</f>
        <v>0</v>
      </c>
      <c r="BI57" s="424"/>
      <c r="BJ57" s="424">
        <f>'[52]Biểu 1c-I'!S57</f>
        <v>0</v>
      </c>
      <c r="BK57" s="424">
        <f>'[29]Biểu 1c-I'!S57</f>
        <v>0</v>
      </c>
      <c r="BL57" s="424">
        <f>'[29]Biểu 1c-I'!V57</f>
        <v>0</v>
      </c>
      <c r="BM57" s="424"/>
      <c r="BN57" s="424"/>
      <c r="BO57" s="424"/>
      <c r="BP57" s="424">
        <f>'[53]Biểu 1c-I'!G57</f>
        <v>0</v>
      </c>
      <c r="BQ57" s="424">
        <f>'[53]Biểu 1c-I'!J57</f>
        <v>0</v>
      </c>
      <c r="BR57" s="424">
        <f>'[53]Biểu 1c-I'!M57</f>
        <v>0</v>
      </c>
      <c r="BS57" s="424"/>
      <c r="BT57" s="424">
        <f>'[54]Biểu 1c-I'!S57</f>
        <v>0</v>
      </c>
      <c r="BU57" s="424">
        <f>'[53]Biểu 1c-I'!V57</f>
        <v>0</v>
      </c>
      <c r="BV57" s="424">
        <f>'[53]Biểu 1c-I'!Y57</f>
        <v>0</v>
      </c>
      <c r="BW57" s="424"/>
      <c r="BX57" s="424"/>
      <c r="BY57" s="424">
        <f>'[31]Biểu 1c-I'!G57</f>
        <v>0</v>
      </c>
      <c r="BZ57" s="424">
        <f>'[56]Biểu 1c-I'!J57</f>
        <v>0</v>
      </c>
      <c r="CA57" s="424">
        <f>'[56]Biểu 1c-I'!M57</f>
        <v>0</v>
      </c>
      <c r="CB57" s="424">
        <f>'[55]Biểu 1c-I'!P57</f>
        <v>0</v>
      </c>
      <c r="CC57" s="424">
        <f>'[56]Biểu 1c-I'!S57</f>
        <v>0</v>
      </c>
      <c r="CD57" s="424">
        <f>'[56]Biểu 1c-I'!V57</f>
        <v>0</v>
      </c>
      <c r="CE57" s="424">
        <f>'[56]Biểu 1c-I'!Y57</f>
        <v>0</v>
      </c>
      <c r="CF57" s="424"/>
      <c r="CG57" s="424"/>
      <c r="CH57" s="424">
        <f>'[32]Biểu 1c-I'!G57</f>
        <v>0</v>
      </c>
      <c r="CI57" s="424">
        <f>'[57]Biểu 1c-I'!J57</f>
        <v>0</v>
      </c>
      <c r="CJ57" s="424">
        <f>'[58]Biểu 1c-I'!M57</f>
        <v>0</v>
      </c>
      <c r="CK57" s="424"/>
      <c r="CL57" s="424">
        <f>'[57]Biểu 1c-I'!S57</f>
        <v>0</v>
      </c>
      <c r="CM57" s="424">
        <f>'[57]Biểu 1c-I'!V57</f>
        <v>0</v>
      </c>
      <c r="CN57" s="424">
        <f>'[57]Biểu 1c-I'!Y57</f>
        <v>0</v>
      </c>
      <c r="CO57" s="424"/>
      <c r="CP57" s="424"/>
      <c r="CQ57" s="424">
        <f>'[33]Biểu 1c-I'!F57</f>
        <v>0</v>
      </c>
      <c r="CR57" s="424">
        <f>'[43]Biểu 1c-I'!J57</f>
        <v>0</v>
      </c>
      <c r="CS57" s="424">
        <f>'[59]Biểu 1c-I'!M57</f>
        <v>0</v>
      </c>
      <c r="CT57" s="424">
        <f>'[43]Biểu 1c-I'!P57</f>
        <v>0</v>
      </c>
      <c r="CU57" s="424">
        <f>'[43]Biểu 1c-I'!S57</f>
        <v>0</v>
      </c>
      <c r="CV57" s="424">
        <f>'[43]Biểu 1c-I'!V57</f>
        <v>0</v>
      </c>
      <c r="CW57" s="424">
        <f>'[33]Biểu 1c-I'!Y57</f>
        <v>0</v>
      </c>
      <c r="CX57" s="424"/>
      <c r="CY57" s="424"/>
      <c r="CZ57" s="424">
        <f>'[34]Biểu 1c-I'!G57</f>
        <v>0</v>
      </c>
      <c r="DA57" s="424">
        <f>'[60]Biểu 1c-I'!J57</f>
        <v>0</v>
      </c>
      <c r="DB57" s="424">
        <f>'[60]Biểu 1c-I'!M57</f>
        <v>0</v>
      </c>
      <c r="DC57" s="424">
        <f>'[44]Biểu 1c-I'!P57</f>
        <v>0</v>
      </c>
      <c r="DD57" s="424">
        <f>'[44]Biểu 1c-I'!S57</f>
        <v>0</v>
      </c>
      <c r="DE57" s="424">
        <f>'[60]Biểu 1c-I'!V57</f>
        <v>0</v>
      </c>
      <c r="DF57" s="424">
        <f>'[44]Biểu 1c-I'!Y57</f>
        <v>0</v>
      </c>
      <c r="DG57" s="424"/>
      <c r="DH57" s="424">
        <f>'[44]Biểu 1c-I'!AE57</f>
        <v>0</v>
      </c>
      <c r="DI57" s="424">
        <f>'[35]Biểu 1c-I'!G57</f>
        <v>0</v>
      </c>
      <c r="DJ57" s="424">
        <f>'[62]Biểu 1c-I'!J57</f>
        <v>0</v>
      </c>
      <c r="DK57" s="424">
        <f>'[62]Biểu 1c-I'!M57</f>
        <v>0</v>
      </c>
      <c r="DL57" s="424">
        <f>'[61]Biểu 1c-I'!P57</f>
        <v>0</v>
      </c>
      <c r="DM57" s="424">
        <f>'[61]Biểu 1c-I'!S57</f>
        <v>0</v>
      </c>
      <c r="DN57" s="424">
        <f>'[61]Biểu 1c-I'!V57</f>
        <v>0</v>
      </c>
      <c r="DO57" s="424">
        <f>'[35]Biểu 1c-I'!AE57</f>
        <v>0</v>
      </c>
      <c r="DP57" s="424">
        <f>'[35]Biểu 1c-I'!Y57</f>
        <v>0</v>
      </c>
      <c r="DQ57" s="424"/>
      <c r="DR57" s="424"/>
      <c r="DS57" s="424">
        <f>'[36]Biểu 1c-I'!G57</f>
        <v>0</v>
      </c>
      <c r="DT57" s="424">
        <f>'[36]Biểu 1c-I'!J57</f>
        <v>0</v>
      </c>
      <c r="DU57" s="424">
        <f>'[64]Biểu 1c-I'!M57</f>
        <v>0</v>
      </c>
      <c r="DV57" s="424">
        <f>'[63]Biểu 1c-I'!P57</f>
        <v>0</v>
      </c>
      <c r="DW57" s="424">
        <f>'[63]Biểu 1c-I'!S57</f>
        <v>0</v>
      </c>
      <c r="DX57" s="424">
        <f>'[63]Biểu 1c-I'!V57</f>
        <v>0</v>
      </c>
      <c r="DY57" s="424">
        <f>'[63]Biểu 1c-I'!Y57</f>
        <v>0</v>
      </c>
      <c r="DZ57" s="424"/>
      <c r="EA57" s="424"/>
      <c r="EB57" s="424">
        <f>'[37]Biểu 1c-I'!F57</f>
        <v>0</v>
      </c>
      <c r="EC57" s="424">
        <f>'[66]Biểu 1c-I'!J57</f>
        <v>0</v>
      </c>
      <c r="ED57" s="424">
        <f>'[66]Biểu 1c-I'!M57</f>
        <v>0</v>
      </c>
      <c r="EE57" s="424">
        <f>'[65]Biểu 1c-I'!P57</f>
        <v>0</v>
      </c>
      <c r="EF57" s="424">
        <f>'[65]Biểu 1c-I'!S57</f>
        <v>0</v>
      </c>
      <c r="EG57" s="424">
        <f>'[65]Biểu 1c-I'!V57</f>
        <v>0</v>
      </c>
      <c r="EH57" s="424">
        <f>'[37]Biểu 1c-I'!Y57</f>
        <v>0</v>
      </c>
      <c r="EI57" s="424"/>
      <c r="EJ57" s="424">
        <f>'[38]Biểu 1c-I'!G57</f>
        <v>0</v>
      </c>
      <c r="EK57" s="424">
        <f>'[68]Biểu 1c-I'!J57</f>
        <v>0</v>
      </c>
      <c r="EL57" s="424">
        <f>'[68]Biểu 1c-I'!M57</f>
        <v>0</v>
      </c>
      <c r="EM57" s="424"/>
      <c r="EN57" s="424">
        <f>'[39]Biểu 1c-I'!F57</f>
        <v>0</v>
      </c>
      <c r="EO57" s="424">
        <f>'[40]Biểu 1c-I'!M57</f>
        <v>0</v>
      </c>
      <c r="EP57" s="489">
        <f>'[41]Biểu 1c-I'!M57</f>
        <v>791731080</v>
      </c>
    </row>
    <row r="58" spans="1:146" s="480" customFormat="1" ht="20.25" customHeight="1">
      <c r="A58" s="358"/>
      <c r="B58" s="359" t="s">
        <v>1158</v>
      </c>
      <c r="C58" s="425">
        <f t="shared" si="12"/>
        <v>0</v>
      </c>
      <c r="D58" s="425">
        <f t="shared" si="33"/>
        <v>0</v>
      </c>
      <c r="E58" s="425">
        <f t="shared" si="19"/>
        <v>0</v>
      </c>
      <c r="F58" s="425">
        <f t="shared" si="34"/>
        <v>0</v>
      </c>
      <c r="G58" s="425">
        <f t="shared" si="35"/>
        <v>0</v>
      </c>
      <c r="H58" s="425">
        <f t="shared" si="36"/>
        <v>0</v>
      </c>
      <c r="I58" s="425">
        <f t="shared" si="13"/>
        <v>0</v>
      </c>
      <c r="J58" s="425">
        <f t="shared" si="37"/>
        <v>0</v>
      </c>
      <c r="K58" s="425">
        <f t="shared" si="38"/>
        <v>0</v>
      </c>
      <c r="L58" s="425">
        <f t="shared" si="39"/>
        <v>0</v>
      </c>
      <c r="M58" s="425">
        <f t="shared" si="42"/>
        <v>0</v>
      </c>
      <c r="N58" s="425">
        <f t="shared" si="40"/>
        <v>0</v>
      </c>
      <c r="O58" s="425">
        <f t="shared" si="24"/>
        <v>0</v>
      </c>
      <c r="P58" s="425">
        <f t="shared" si="41"/>
        <v>0</v>
      </c>
      <c r="Q58" s="425">
        <f t="shared" si="32"/>
        <v>0</v>
      </c>
      <c r="R58" s="425">
        <f t="shared" si="25"/>
        <v>0</v>
      </c>
      <c r="S58" s="425">
        <f t="shared" si="31"/>
        <v>0</v>
      </c>
      <c r="T58" s="425">
        <f t="shared" si="26"/>
        <v>0</v>
      </c>
      <c r="U58" s="425">
        <f t="shared" si="17"/>
        <v>0</v>
      </c>
      <c r="V58" s="425">
        <f>'[22]Biểu 1c-I'!J58</f>
        <v>0</v>
      </c>
      <c r="W58" s="425">
        <f t="shared" si="27"/>
        <v>0</v>
      </c>
      <c r="X58" s="425">
        <f t="shared" si="28"/>
        <v>0</v>
      </c>
      <c r="Y58" s="425">
        <f t="shared" si="29"/>
        <v>0</v>
      </c>
      <c r="Z58" s="425">
        <f t="shared" si="43"/>
        <v>0</v>
      </c>
      <c r="AA58" s="425">
        <f t="shared" si="44"/>
        <v>0</v>
      </c>
      <c r="AB58" s="425">
        <f t="shared" si="30"/>
        <v>0</v>
      </c>
      <c r="AC58" s="425">
        <f t="shared" si="45"/>
        <v>0</v>
      </c>
      <c r="AD58" s="425"/>
      <c r="AE58" s="425"/>
      <c r="AF58" s="425">
        <f>'[22]Biểu 1c-I'!G58</f>
        <v>0</v>
      </c>
      <c r="AG58" s="425">
        <f>'[22]Biểu 1c-I'!J58</f>
        <v>0</v>
      </c>
      <c r="AH58" s="425">
        <f>'[22]Biểu 1c-I'!M58</f>
        <v>0</v>
      </c>
      <c r="AI58" s="425">
        <f>'[22]Biểu 1c-I'!P58</f>
        <v>0</v>
      </c>
      <c r="AJ58" s="425">
        <f>'[23]Biểu 1c-I'!G58</f>
        <v>0</v>
      </c>
      <c r="AK58" s="425"/>
      <c r="AL58" s="425"/>
      <c r="AM58" s="425">
        <f>'[24]Biểu 1c-I'!G58</f>
        <v>0</v>
      </c>
      <c r="AN58" s="425"/>
      <c r="AO58" s="425">
        <f>'[24]Biểu 1c-I'!P58</f>
        <v>0</v>
      </c>
      <c r="AP58" s="425">
        <f>'[25]Biểu 1c-I'!M58</f>
        <v>0</v>
      </c>
      <c r="AQ58" s="425"/>
      <c r="AR58" s="425">
        <f>'[25]Biểu 1c-I'!S58</f>
        <v>0</v>
      </c>
      <c r="AS58" s="425">
        <f>'[26]Biểu 1c-I'!F58</f>
        <v>0</v>
      </c>
      <c r="AT58" s="425"/>
      <c r="AU58" s="425">
        <f>'[27]Biểu 1c-I'!F58</f>
        <v>0</v>
      </c>
      <c r="AV58" s="425">
        <f>'[50]Biểu 1c-I'!S58</f>
        <v>0</v>
      </c>
      <c r="AW58" s="425">
        <f>'[28]Biểu 1c-I'!G58</f>
        <v>0</v>
      </c>
      <c r="AX58" s="425">
        <f>'[42]Biểu 1c-I'!J58</f>
        <v>0</v>
      </c>
      <c r="AY58" s="425">
        <f>'[51]Biểu 1c-I'!M58</f>
        <v>0</v>
      </c>
      <c r="AZ58" s="425"/>
      <c r="BA58" s="425">
        <f>'[42]Biểu 1c-I'!S58</f>
        <v>0</v>
      </c>
      <c r="BB58" s="425">
        <f>'[42]Biểu 1c-I'!V58</f>
        <v>0</v>
      </c>
      <c r="BC58" s="425">
        <f>'[42]Biểu 1c-I'!Y58</f>
        <v>0</v>
      </c>
      <c r="BD58" s="425"/>
      <c r="BE58" s="425"/>
      <c r="BF58" s="425">
        <f>'[29]Biểu 1c-I'!G58</f>
        <v>0</v>
      </c>
      <c r="BG58" s="425">
        <f>'[29]Biểu 1c-I'!J58</f>
        <v>0</v>
      </c>
      <c r="BH58" s="425">
        <f>'[52]Biểu 1c-I'!M58</f>
        <v>0</v>
      </c>
      <c r="BI58" s="425"/>
      <c r="BJ58" s="425">
        <f>'[52]Biểu 1c-I'!S58</f>
        <v>0</v>
      </c>
      <c r="BK58" s="425">
        <f>'[29]Biểu 1c-I'!S58</f>
        <v>0</v>
      </c>
      <c r="BL58" s="425">
        <f>'[29]Biểu 1c-I'!V58</f>
        <v>0</v>
      </c>
      <c r="BM58" s="425"/>
      <c r="BN58" s="425"/>
      <c r="BO58" s="425"/>
      <c r="BP58" s="425">
        <f>'[53]Biểu 1c-I'!G58</f>
        <v>0</v>
      </c>
      <c r="BQ58" s="425">
        <f>'[53]Biểu 1c-I'!J58</f>
        <v>0</v>
      </c>
      <c r="BR58" s="425">
        <f>'[53]Biểu 1c-I'!M58</f>
        <v>0</v>
      </c>
      <c r="BS58" s="425"/>
      <c r="BT58" s="425">
        <f>'[54]Biểu 1c-I'!S58</f>
        <v>0</v>
      </c>
      <c r="BU58" s="425">
        <f>'[53]Biểu 1c-I'!V58</f>
        <v>0</v>
      </c>
      <c r="BV58" s="425">
        <f>'[53]Biểu 1c-I'!Y58</f>
        <v>0</v>
      </c>
      <c r="BW58" s="425"/>
      <c r="BX58" s="425"/>
      <c r="BY58" s="425">
        <f>'[31]Biểu 1c-I'!G58</f>
        <v>0</v>
      </c>
      <c r="BZ58" s="425">
        <f>'[56]Biểu 1c-I'!J58</f>
        <v>0</v>
      </c>
      <c r="CA58" s="425">
        <f>'[56]Biểu 1c-I'!M58</f>
        <v>0</v>
      </c>
      <c r="CB58" s="425">
        <f>'[55]Biểu 1c-I'!P58</f>
        <v>0</v>
      </c>
      <c r="CC58" s="425">
        <f>'[56]Biểu 1c-I'!S58</f>
        <v>0</v>
      </c>
      <c r="CD58" s="425">
        <f>'[56]Biểu 1c-I'!V58</f>
        <v>0</v>
      </c>
      <c r="CE58" s="425">
        <f>'[56]Biểu 1c-I'!Y58</f>
        <v>0</v>
      </c>
      <c r="CF58" s="425"/>
      <c r="CG58" s="425"/>
      <c r="CH58" s="425">
        <f>'[32]Biểu 1c-I'!G58</f>
        <v>0</v>
      </c>
      <c r="CI58" s="425">
        <f>'[57]Biểu 1c-I'!J58</f>
        <v>0</v>
      </c>
      <c r="CJ58" s="425">
        <f>'[58]Biểu 1c-I'!M58</f>
        <v>0</v>
      </c>
      <c r="CK58" s="425"/>
      <c r="CL58" s="425">
        <f>'[57]Biểu 1c-I'!S58</f>
        <v>0</v>
      </c>
      <c r="CM58" s="425">
        <f>'[57]Biểu 1c-I'!V58</f>
        <v>0</v>
      </c>
      <c r="CN58" s="425">
        <f>'[57]Biểu 1c-I'!Y58</f>
        <v>0</v>
      </c>
      <c r="CO58" s="425"/>
      <c r="CP58" s="425"/>
      <c r="CQ58" s="425">
        <f>'[33]Biểu 1c-I'!F58</f>
        <v>0</v>
      </c>
      <c r="CR58" s="425">
        <f>'[43]Biểu 1c-I'!J58</f>
        <v>0</v>
      </c>
      <c r="CS58" s="425">
        <f>'[59]Biểu 1c-I'!M58</f>
        <v>0</v>
      </c>
      <c r="CT58" s="425">
        <f>'[43]Biểu 1c-I'!P58</f>
        <v>0</v>
      </c>
      <c r="CU58" s="425">
        <f>'[43]Biểu 1c-I'!S58</f>
        <v>0</v>
      </c>
      <c r="CV58" s="425">
        <f>'[43]Biểu 1c-I'!V58</f>
        <v>0</v>
      </c>
      <c r="CW58" s="425">
        <f>'[33]Biểu 1c-I'!Y58</f>
        <v>0</v>
      </c>
      <c r="CX58" s="425"/>
      <c r="CY58" s="425"/>
      <c r="CZ58" s="425">
        <f>'[34]Biểu 1c-I'!G58</f>
        <v>0</v>
      </c>
      <c r="DA58" s="425">
        <f>'[60]Biểu 1c-I'!J58</f>
        <v>0</v>
      </c>
      <c r="DB58" s="425">
        <f>'[60]Biểu 1c-I'!M58</f>
        <v>0</v>
      </c>
      <c r="DC58" s="425">
        <f>'[44]Biểu 1c-I'!P58</f>
        <v>0</v>
      </c>
      <c r="DD58" s="425">
        <f>'[44]Biểu 1c-I'!S58</f>
        <v>0</v>
      </c>
      <c r="DE58" s="425">
        <f>'[60]Biểu 1c-I'!V58</f>
        <v>0</v>
      </c>
      <c r="DF58" s="425">
        <f>'[44]Biểu 1c-I'!Y58</f>
        <v>0</v>
      </c>
      <c r="DG58" s="425"/>
      <c r="DH58" s="425">
        <f>'[44]Biểu 1c-I'!AE58</f>
        <v>0</v>
      </c>
      <c r="DI58" s="425">
        <f>'[35]Biểu 1c-I'!G58</f>
        <v>0</v>
      </c>
      <c r="DJ58" s="425">
        <f>'[62]Biểu 1c-I'!J58</f>
        <v>0</v>
      </c>
      <c r="DK58" s="425">
        <f>'[62]Biểu 1c-I'!M58</f>
        <v>0</v>
      </c>
      <c r="DL58" s="425">
        <f>'[61]Biểu 1c-I'!P58</f>
        <v>0</v>
      </c>
      <c r="DM58" s="425">
        <f>'[61]Biểu 1c-I'!S58</f>
        <v>0</v>
      </c>
      <c r="DN58" s="425">
        <f>'[61]Biểu 1c-I'!V58</f>
        <v>0</v>
      </c>
      <c r="DO58" s="425">
        <f>'[35]Biểu 1c-I'!AE58</f>
        <v>0</v>
      </c>
      <c r="DP58" s="425">
        <f>'[35]Biểu 1c-I'!Y58</f>
        <v>0</v>
      </c>
      <c r="DQ58" s="425"/>
      <c r="DR58" s="425"/>
      <c r="DS58" s="425">
        <f>'[36]Biểu 1c-I'!G58</f>
        <v>0</v>
      </c>
      <c r="DT58" s="425">
        <f>'[36]Biểu 1c-I'!J58</f>
        <v>0</v>
      </c>
      <c r="DU58" s="425">
        <f>'[64]Biểu 1c-I'!M58</f>
        <v>0</v>
      </c>
      <c r="DV58" s="425">
        <f>'[63]Biểu 1c-I'!P58</f>
        <v>0</v>
      </c>
      <c r="DW58" s="425">
        <f>'[63]Biểu 1c-I'!S58</f>
        <v>0</v>
      </c>
      <c r="DX58" s="425">
        <f>'[63]Biểu 1c-I'!V58</f>
        <v>0</v>
      </c>
      <c r="DY58" s="425">
        <f>'[63]Biểu 1c-I'!Y58</f>
        <v>0</v>
      </c>
      <c r="DZ58" s="425"/>
      <c r="EA58" s="425"/>
      <c r="EB58" s="425">
        <f>'[37]Biểu 1c-I'!F58</f>
        <v>0</v>
      </c>
      <c r="EC58" s="425">
        <f>'[66]Biểu 1c-I'!J58</f>
        <v>0</v>
      </c>
      <c r="ED58" s="425">
        <f>'[66]Biểu 1c-I'!M58</f>
        <v>0</v>
      </c>
      <c r="EE58" s="425">
        <f>'[65]Biểu 1c-I'!P58</f>
        <v>0</v>
      </c>
      <c r="EF58" s="425">
        <f>'[65]Biểu 1c-I'!S58</f>
        <v>0</v>
      </c>
      <c r="EG58" s="425">
        <f>'[65]Biểu 1c-I'!V58</f>
        <v>0</v>
      </c>
      <c r="EH58" s="425">
        <f>'[37]Biểu 1c-I'!Y58</f>
        <v>0</v>
      </c>
      <c r="EI58" s="425"/>
      <c r="EJ58" s="425">
        <f>'[38]Biểu 1c-I'!G58</f>
        <v>0</v>
      </c>
      <c r="EK58" s="425">
        <f>'[68]Biểu 1c-I'!J58</f>
        <v>0</v>
      </c>
      <c r="EL58" s="425">
        <f>'[68]Biểu 1c-I'!M58</f>
        <v>0</v>
      </c>
      <c r="EM58" s="425"/>
      <c r="EN58" s="425">
        <f>'[39]Biểu 1c-I'!F58</f>
        <v>0</v>
      </c>
      <c r="EO58" s="425">
        <f>'[40]Biểu 1c-I'!M58</f>
        <v>0</v>
      </c>
      <c r="EP58" s="492">
        <f>'[41]Biểu 1c-I'!M58</f>
        <v>0</v>
      </c>
    </row>
    <row r="59" spans="1:146" s="427" customFormat="1" ht="32.25" customHeight="1">
      <c r="A59" s="355">
        <v>5</v>
      </c>
      <c r="B59" s="356" t="s">
        <v>1167</v>
      </c>
      <c r="C59" s="424">
        <f t="shared" si="12"/>
        <v>0</v>
      </c>
      <c r="D59" s="424">
        <f t="shared" si="33"/>
        <v>1827878170</v>
      </c>
      <c r="E59" s="424">
        <f t="shared" si="19"/>
        <v>1827878170</v>
      </c>
      <c r="F59" s="424">
        <f t="shared" si="34"/>
        <v>1827878170</v>
      </c>
      <c r="G59" s="424">
        <f t="shared" si="35"/>
        <v>1006939030</v>
      </c>
      <c r="H59" s="424">
        <f t="shared" si="36"/>
        <v>0</v>
      </c>
      <c r="I59" s="424">
        <f t="shared" si="13"/>
        <v>0</v>
      </c>
      <c r="J59" s="424">
        <f t="shared" si="37"/>
        <v>0</v>
      </c>
      <c r="K59" s="424">
        <f t="shared" si="38"/>
        <v>0</v>
      </c>
      <c r="L59" s="424">
        <f t="shared" si="39"/>
        <v>0</v>
      </c>
      <c r="M59" s="424">
        <f t="shared" si="42"/>
        <v>820939140</v>
      </c>
      <c r="N59" s="424">
        <f t="shared" si="40"/>
        <v>0</v>
      </c>
      <c r="O59" s="424">
        <f t="shared" si="24"/>
        <v>0</v>
      </c>
      <c r="P59" s="424">
        <f t="shared" si="41"/>
        <v>0</v>
      </c>
      <c r="Q59" s="424">
        <f t="shared" si="32"/>
        <v>0</v>
      </c>
      <c r="R59" s="424">
        <f t="shared" si="25"/>
        <v>0</v>
      </c>
      <c r="S59" s="424">
        <f t="shared" si="31"/>
        <v>0</v>
      </c>
      <c r="T59" s="424">
        <f t="shared" si="26"/>
        <v>0</v>
      </c>
      <c r="U59" s="424">
        <f t="shared" si="17"/>
        <v>0</v>
      </c>
      <c r="V59" s="424">
        <f>'[22]Biểu 1c-I'!J59</f>
        <v>0</v>
      </c>
      <c r="W59" s="424">
        <f t="shared" si="27"/>
        <v>0</v>
      </c>
      <c r="X59" s="424">
        <f t="shared" si="28"/>
        <v>0</v>
      </c>
      <c r="Y59" s="424">
        <f t="shared" si="29"/>
        <v>0</v>
      </c>
      <c r="Z59" s="424">
        <f t="shared" si="43"/>
        <v>0</v>
      </c>
      <c r="AA59" s="424">
        <f t="shared" si="44"/>
        <v>0</v>
      </c>
      <c r="AB59" s="424">
        <f t="shared" si="30"/>
        <v>0</v>
      </c>
      <c r="AC59" s="424">
        <f t="shared" si="45"/>
        <v>0</v>
      </c>
      <c r="AD59" s="424"/>
      <c r="AE59" s="424"/>
      <c r="AF59" s="424">
        <f>'[22]Biểu 1c-I'!G59</f>
        <v>823321550</v>
      </c>
      <c r="AG59" s="424">
        <f>'[22]Biểu 1c-I'!J59</f>
        <v>0</v>
      </c>
      <c r="AH59" s="424">
        <f>'[22]Biểu 1c-I'!M59</f>
        <v>0</v>
      </c>
      <c r="AI59" s="424">
        <f>'[22]Biểu 1c-I'!P59</f>
        <v>0</v>
      </c>
      <c r="AJ59" s="424">
        <f>'[23]Biểu 1c-I'!G59</f>
        <v>0</v>
      </c>
      <c r="AK59" s="424"/>
      <c r="AL59" s="424"/>
      <c r="AM59" s="424">
        <f>'[24]Biểu 1c-I'!G59</f>
        <v>183617480</v>
      </c>
      <c r="AN59" s="424"/>
      <c r="AO59" s="424">
        <f>'[24]Biểu 1c-I'!P59</f>
        <v>0</v>
      </c>
      <c r="AP59" s="424">
        <f>'[25]Biểu 1c-I'!M59</f>
        <v>0</v>
      </c>
      <c r="AQ59" s="424"/>
      <c r="AR59" s="424">
        <f>'[25]Biểu 1c-I'!S59</f>
        <v>0</v>
      </c>
      <c r="AS59" s="424">
        <f>'[26]Biểu 1c-I'!F59</f>
        <v>0</v>
      </c>
      <c r="AT59" s="424"/>
      <c r="AU59" s="424">
        <f>'[27]Biểu 1c-I'!F59</f>
        <v>0</v>
      </c>
      <c r="AV59" s="424">
        <f>'[50]Biểu 1c-I'!S59</f>
        <v>0</v>
      </c>
      <c r="AW59" s="424">
        <f>'[28]Biểu 1c-I'!G59</f>
        <v>0</v>
      </c>
      <c r="AX59" s="424">
        <f>'[42]Biểu 1c-I'!J59</f>
        <v>0</v>
      </c>
      <c r="AY59" s="424">
        <f>'[51]Biểu 1c-I'!M59</f>
        <v>0</v>
      </c>
      <c r="AZ59" s="424"/>
      <c r="BA59" s="424">
        <f>'[42]Biểu 1c-I'!S59</f>
        <v>0</v>
      </c>
      <c r="BB59" s="424">
        <f>'[42]Biểu 1c-I'!V59</f>
        <v>0</v>
      </c>
      <c r="BC59" s="424">
        <f>'[42]Biểu 1c-I'!Y59</f>
        <v>0</v>
      </c>
      <c r="BD59" s="424"/>
      <c r="BE59" s="424"/>
      <c r="BF59" s="424">
        <f>'[29]Biểu 1c-I'!G59</f>
        <v>0</v>
      </c>
      <c r="BG59" s="424">
        <f>'[29]Biểu 1c-I'!J59</f>
        <v>0</v>
      </c>
      <c r="BH59" s="424">
        <f>'[52]Biểu 1c-I'!M59</f>
        <v>0</v>
      </c>
      <c r="BI59" s="424"/>
      <c r="BJ59" s="424">
        <f>'[52]Biểu 1c-I'!S59</f>
        <v>0</v>
      </c>
      <c r="BK59" s="424">
        <f>'[29]Biểu 1c-I'!S59</f>
        <v>0</v>
      </c>
      <c r="BL59" s="424">
        <f>'[29]Biểu 1c-I'!V59</f>
        <v>0</v>
      </c>
      <c r="BM59" s="424"/>
      <c r="BN59" s="424"/>
      <c r="BO59" s="424"/>
      <c r="BP59" s="424">
        <f>'[53]Biểu 1c-I'!G59</f>
        <v>0</v>
      </c>
      <c r="BQ59" s="424">
        <f>'[53]Biểu 1c-I'!J59</f>
        <v>0</v>
      </c>
      <c r="BR59" s="424">
        <f>'[53]Biểu 1c-I'!M59</f>
        <v>0</v>
      </c>
      <c r="BS59" s="424"/>
      <c r="BT59" s="424">
        <f>'[54]Biểu 1c-I'!S59</f>
        <v>0</v>
      </c>
      <c r="BU59" s="424">
        <f>'[53]Biểu 1c-I'!V59</f>
        <v>0</v>
      </c>
      <c r="BV59" s="424">
        <f>'[53]Biểu 1c-I'!Y59</f>
        <v>0</v>
      </c>
      <c r="BW59" s="424"/>
      <c r="BX59" s="424"/>
      <c r="BY59" s="424">
        <f>'[31]Biểu 1c-I'!G59</f>
        <v>0</v>
      </c>
      <c r="BZ59" s="424">
        <f>'[56]Biểu 1c-I'!J59</f>
        <v>0</v>
      </c>
      <c r="CA59" s="424">
        <f>'[56]Biểu 1c-I'!M59</f>
        <v>0</v>
      </c>
      <c r="CB59" s="424">
        <f>'[55]Biểu 1c-I'!P59</f>
        <v>0</v>
      </c>
      <c r="CC59" s="424">
        <f>'[56]Biểu 1c-I'!S59</f>
        <v>0</v>
      </c>
      <c r="CD59" s="424">
        <f>'[56]Biểu 1c-I'!V59</f>
        <v>0</v>
      </c>
      <c r="CE59" s="424">
        <f>'[56]Biểu 1c-I'!Y59</f>
        <v>0</v>
      </c>
      <c r="CF59" s="424"/>
      <c r="CG59" s="424"/>
      <c r="CH59" s="424">
        <f>'[32]Biểu 1c-I'!G59</f>
        <v>0</v>
      </c>
      <c r="CI59" s="424">
        <f>'[57]Biểu 1c-I'!J59</f>
        <v>0</v>
      </c>
      <c r="CJ59" s="424">
        <f>'[58]Biểu 1c-I'!M59</f>
        <v>0</v>
      </c>
      <c r="CK59" s="424"/>
      <c r="CL59" s="424">
        <f>'[57]Biểu 1c-I'!S59</f>
        <v>0</v>
      </c>
      <c r="CM59" s="424">
        <f>'[57]Biểu 1c-I'!V59</f>
        <v>0</v>
      </c>
      <c r="CN59" s="424">
        <f>'[57]Biểu 1c-I'!Y59</f>
        <v>0</v>
      </c>
      <c r="CO59" s="424"/>
      <c r="CP59" s="424"/>
      <c r="CQ59" s="424">
        <f>'[33]Biểu 1c-I'!F59</f>
        <v>0</v>
      </c>
      <c r="CR59" s="424">
        <f>'[43]Biểu 1c-I'!J59</f>
        <v>0</v>
      </c>
      <c r="CS59" s="424">
        <f>'[59]Biểu 1c-I'!M59</f>
        <v>0</v>
      </c>
      <c r="CT59" s="424">
        <f>'[43]Biểu 1c-I'!P59</f>
        <v>0</v>
      </c>
      <c r="CU59" s="424">
        <f>'[43]Biểu 1c-I'!S59</f>
        <v>0</v>
      </c>
      <c r="CV59" s="424">
        <f>'[43]Biểu 1c-I'!V59</f>
        <v>0</v>
      </c>
      <c r="CW59" s="424">
        <f>'[33]Biểu 1c-I'!Y59</f>
        <v>0</v>
      </c>
      <c r="CX59" s="424"/>
      <c r="CY59" s="424"/>
      <c r="CZ59" s="424">
        <f>'[34]Biểu 1c-I'!G59</f>
        <v>0</v>
      </c>
      <c r="DA59" s="424">
        <f>'[60]Biểu 1c-I'!J59</f>
        <v>0</v>
      </c>
      <c r="DB59" s="424">
        <f>'[60]Biểu 1c-I'!M59</f>
        <v>0</v>
      </c>
      <c r="DC59" s="424">
        <f>'[44]Biểu 1c-I'!P59</f>
        <v>0</v>
      </c>
      <c r="DD59" s="424">
        <f>'[44]Biểu 1c-I'!S59</f>
        <v>0</v>
      </c>
      <c r="DE59" s="424">
        <f>'[60]Biểu 1c-I'!V59</f>
        <v>0</v>
      </c>
      <c r="DF59" s="424">
        <f>'[44]Biểu 1c-I'!Y59</f>
        <v>0</v>
      </c>
      <c r="DG59" s="424"/>
      <c r="DH59" s="424">
        <f>'[44]Biểu 1c-I'!AE59</f>
        <v>0</v>
      </c>
      <c r="DI59" s="424">
        <f>'[35]Biểu 1c-I'!G59</f>
        <v>0</v>
      </c>
      <c r="DJ59" s="424">
        <f>'[62]Biểu 1c-I'!J59</f>
        <v>0</v>
      </c>
      <c r="DK59" s="424">
        <f>'[62]Biểu 1c-I'!M59</f>
        <v>0</v>
      </c>
      <c r="DL59" s="424">
        <f>'[61]Biểu 1c-I'!P59</f>
        <v>0</v>
      </c>
      <c r="DM59" s="424">
        <f>'[61]Biểu 1c-I'!S59</f>
        <v>0</v>
      </c>
      <c r="DN59" s="424">
        <f>'[61]Biểu 1c-I'!V59</f>
        <v>0</v>
      </c>
      <c r="DO59" s="424">
        <f>'[35]Biểu 1c-I'!AE59</f>
        <v>0</v>
      </c>
      <c r="DP59" s="424">
        <f>'[35]Biểu 1c-I'!Y59</f>
        <v>0</v>
      </c>
      <c r="DQ59" s="424"/>
      <c r="DR59" s="424"/>
      <c r="DS59" s="424">
        <f>'[36]Biểu 1c-I'!G59</f>
        <v>0</v>
      </c>
      <c r="DT59" s="424">
        <f>'[36]Biểu 1c-I'!J59</f>
        <v>0</v>
      </c>
      <c r="DU59" s="424">
        <f>'[64]Biểu 1c-I'!M59</f>
        <v>0</v>
      </c>
      <c r="DV59" s="424">
        <f>'[63]Biểu 1c-I'!P59</f>
        <v>0</v>
      </c>
      <c r="DW59" s="424">
        <f>'[63]Biểu 1c-I'!S59</f>
        <v>0</v>
      </c>
      <c r="DX59" s="424">
        <f>'[63]Biểu 1c-I'!V59</f>
        <v>0</v>
      </c>
      <c r="DY59" s="424">
        <f>'[63]Biểu 1c-I'!Y59</f>
        <v>0</v>
      </c>
      <c r="DZ59" s="424"/>
      <c r="EA59" s="424"/>
      <c r="EB59" s="424">
        <f>'[37]Biểu 1c-I'!F59</f>
        <v>0</v>
      </c>
      <c r="EC59" s="424">
        <f>'[66]Biểu 1c-I'!J59</f>
        <v>0</v>
      </c>
      <c r="ED59" s="424">
        <f>'[66]Biểu 1c-I'!M59</f>
        <v>0</v>
      </c>
      <c r="EE59" s="424">
        <f>'[65]Biểu 1c-I'!P59</f>
        <v>0</v>
      </c>
      <c r="EF59" s="424">
        <f>'[65]Biểu 1c-I'!S59</f>
        <v>0</v>
      </c>
      <c r="EG59" s="424">
        <f>'[65]Biểu 1c-I'!V59</f>
        <v>0</v>
      </c>
      <c r="EH59" s="424">
        <f>'[37]Biểu 1c-I'!Y59</f>
        <v>0</v>
      </c>
      <c r="EI59" s="424"/>
      <c r="EJ59" s="424">
        <f>'[38]Biểu 1c-I'!G59</f>
        <v>0</v>
      </c>
      <c r="EK59" s="424">
        <f>'[68]Biểu 1c-I'!J59</f>
        <v>0</v>
      </c>
      <c r="EL59" s="424">
        <f>'[68]Biểu 1c-I'!M59</f>
        <v>0</v>
      </c>
      <c r="EM59" s="424"/>
      <c r="EN59" s="424">
        <f>'[39]Biểu 1c-I'!F59</f>
        <v>0</v>
      </c>
      <c r="EO59" s="424">
        <f>'[40]Biểu 1c-I'!M59</f>
        <v>0</v>
      </c>
      <c r="EP59" s="489">
        <f>'[41]Biểu 1c-I'!M59</f>
        <v>820939140</v>
      </c>
    </row>
    <row r="60" spans="1:146" s="480" customFormat="1" ht="20.25" customHeight="1">
      <c r="A60" s="358"/>
      <c r="B60" s="359" t="s">
        <v>1158</v>
      </c>
      <c r="C60" s="425">
        <f t="shared" si="12"/>
        <v>0</v>
      </c>
      <c r="D60" s="425">
        <f t="shared" si="33"/>
        <v>1599092648</v>
      </c>
      <c r="E60" s="425">
        <f>F60+T60+X60+Y60+Z60+AA60+AB60+AC60+AD60+AE60</f>
        <v>1599092648</v>
      </c>
      <c r="F60" s="425">
        <f t="shared" si="34"/>
        <v>1599092648</v>
      </c>
      <c r="G60" s="425">
        <f t="shared" si="35"/>
        <v>919391580</v>
      </c>
      <c r="H60" s="425">
        <f t="shared" si="36"/>
        <v>0</v>
      </c>
      <c r="I60" s="425">
        <f t="shared" si="13"/>
        <v>0</v>
      </c>
      <c r="J60" s="425">
        <f t="shared" si="37"/>
        <v>0</v>
      </c>
      <c r="K60" s="425">
        <f t="shared" si="38"/>
        <v>0</v>
      </c>
      <c r="L60" s="425">
        <f t="shared" si="39"/>
        <v>0</v>
      </c>
      <c r="M60" s="425">
        <f t="shared" si="42"/>
        <v>679701068</v>
      </c>
      <c r="N60" s="425">
        <f t="shared" si="40"/>
        <v>0</v>
      </c>
      <c r="O60" s="425">
        <f t="shared" si="24"/>
        <v>0</v>
      </c>
      <c r="P60" s="425">
        <f t="shared" si="41"/>
        <v>0</v>
      </c>
      <c r="Q60" s="425">
        <f t="shared" si="32"/>
        <v>0</v>
      </c>
      <c r="R60" s="425">
        <f t="shared" si="25"/>
        <v>0</v>
      </c>
      <c r="S60" s="425">
        <f t="shared" si="31"/>
        <v>0</v>
      </c>
      <c r="T60" s="425">
        <f t="shared" si="26"/>
        <v>0</v>
      </c>
      <c r="U60" s="425">
        <f t="shared" si="17"/>
        <v>0</v>
      </c>
      <c r="V60" s="425">
        <f>'[22]Biểu 1c-I'!J60</f>
        <v>0</v>
      </c>
      <c r="W60" s="425">
        <f t="shared" si="27"/>
        <v>0</v>
      </c>
      <c r="X60" s="425">
        <f t="shared" si="28"/>
        <v>0</v>
      </c>
      <c r="Y60" s="425">
        <f t="shared" si="29"/>
        <v>0</v>
      </c>
      <c r="Z60" s="425">
        <f t="shared" si="43"/>
        <v>0</v>
      </c>
      <c r="AA60" s="425">
        <f t="shared" si="44"/>
        <v>0</v>
      </c>
      <c r="AB60" s="425">
        <f t="shared" si="30"/>
        <v>0</v>
      </c>
      <c r="AC60" s="425">
        <f t="shared" si="45"/>
        <v>0</v>
      </c>
      <c r="AD60" s="425"/>
      <c r="AE60" s="425"/>
      <c r="AF60" s="425">
        <f>'[22]Biểu 1c-I'!G60</f>
        <v>735774100</v>
      </c>
      <c r="AG60" s="425">
        <f>'[22]Biểu 1c-I'!J60</f>
        <v>0</v>
      </c>
      <c r="AH60" s="425">
        <f>'[22]Biểu 1c-I'!M60</f>
        <v>0</v>
      </c>
      <c r="AI60" s="425">
        <f>'[22]Biểu 1c-I'!P60</f>
        <v>0</v>
      </c>
      <c r="AJ60" s="425">
        <f>'[23]Biểu 1c-I'!G60</f>
        <v>0</v>
      </c>
      <c r="AK60" s="425"/>
      <c r="AL60" s="425"/>
      <c r="AM60" s="425">
        <f>'[24]Biểu 1c-I'!G60</f>
        <v>183617480</v>
      </c>
      <c r="AN60" s="425"/>
      <c r="AO60" s="425">
        <f>'[24]Biểu 1c-I'!P60</f>
        <v>0</v>
      </c>
      <c r="AP60" s="425">
        <f>'[25]Biểu 1c-I'!M60</f>
        <v>0</v>
      </c>
      <c r="AQ60" s="425"/>
      <c r="AR60" s="425">
        <f>'[25]Biểu 1c-I'!S60</f>
        <v>0</v>
      </c>
      <c r="AS60" s="425">
        <f>'[26]Biểu 1c-I'!F60</f>
        <v>0</v>
      </c>
      <c r="AT60" s="425"/>
      <c r="AU60" s="425">
        <f>'[27]Biểu 1c-I'!F60</f>
        <v>0</v>
      </c>
      <c r="AV60" s="425">
        <f>'[50]Biểu 1c-I'!S60</f>
        <v>0</v>
      </c>
      <c r="AW60" s="425">
        <f>'[28]Biểu 1c-I'!G60</f>
        <v>0</v>
      </c>
      <c r="AX60" s="425">
        <f>'[42]Biểu 1c-I'!J60</f>
        <v>0</v>
      </c>
      <c r="AY60" s="425">
        <f>'[51]Biểu 1c-I'!M60</f>
        <v>0</v>
      </c>
      <c r="AZ60" s="425"/>
      <c r="BA60" s="425">
        <f>'[42]Biểu 1c-I'!S60</f>
        <v>0</v>
      </c>
      <c r="BB60" s="425">
        <f>'[42]Biểu 1c-I'!V60</f>
        <v>0</v>
      </c>
      <c r="BC60" s="425">
        <f>'[42]Biểu 1c-I'!Y60</f>
        <v>0</v>
      </c>
      <c r="BD60" s="425"/>
      <c r="BE60" s="425"/>
      <c r="BF60" s="425">
        <f>'[29]Biểu 1c-I'!G60</f>
        <v>0</v>
      </c>
      <c r="BG60" s="425">
        <f>'[29]Biểu 1c-I'!J60</f>
        <v>0</v>
      </c>
      <c r="BH60" s="425">
        <f>'[52]Biểu 1c-I'!M60</f>
        <v>0</v>
      </c>
      <c r="BI60" s="425"/>
      <c r="BJ60" s="425">
        <f>'[52]Biểu 1c-I'!S60</f>
        <v>0</v>
      </c>
      <c r="BK60" s="425">
        <f>'[29]Biểu 1c-I'!S60</f>
        <v>0</v>
      </c>
      <c r="BL60" s="425">
        <f>'[29]Biểu 1c-I'!V60</f>
        <v>0</v>
      </c>
      <c r="BM60" s="425"/>
      <c r="BN60" s="425"/>
      <c r="BO60" s="425"/>
      <c r="BP60" s="425">
        <f>'[53]Biểu 1c-I'!G60</f>
        <v>0</v>
      </c>
      <c r="BQ60" s="425">
        <f>'[53]Biểu 1c-I'!J60</f>
        <v>0</v>
      </c>
      <c r="BR60" s="425">
        <f>'[53]Biểu 1c-I'!M60</f>
        <v>0</v>
      </c>
      <c r="BS60" s="425"/>
      <c r="BT60" s="425">
        <f>'[54]Biểu 1c-I'!S60</f>
        <v>0</v>
      </c>
      <c r="BU60" s="425">
        <f>'[53]Biểu 1c-I'!V60</f>
        <v>0</v>
      </c>
      <c r="BV60" s="425">
        <f>'[53]Biểu 1c-I'!Y60</f>
        <v>0</v>
      </c>
      <c r="BW60" s="425"/>
      <c r="BX60" s="425"/>
      <c r="BY60" s="425">
        <f>'[31]Biểu 1c-I'!G60</f>
        <v>0</v>
      </c>
      <c r="BZ60" s="425">
        <f>'[56]Biểu 1c-I'!J60</f>
        <v>0</v>
      </c>
      <c r="CA60" s="425">
        <f>'[56]Biểu 1c-I'!M60</f>
        <v>0</v>
      </c>
      <c r="CB60" s="425">
        <f>'[55]Biểu 1c-I'!P60</f>
        <v>0</v>
      </c>
      <c r="CC60" s="425">
        <f>'[56]Biểu 1c-I'!S60</f>
        <v>0</v>
      </c>
      <c r="CD60" s="425">
        <f>'[56]Biểu 1c-I'!V60</f>
        <v>0</v>
      </c>
      <c r="CE60" s="425">
        <f>'[56]Biểu 1c-I'!Y60</f>
        <v>0</v>
      </c>
      <c r="CF60" s="425"/>
      <c r="CG60" s="425"/>
      <c r="CH60" s="425">
        <f>'[32]Biểu 1c-I'!G60</f>
        <v>0</v>
      </c>
      <c r="CI60" s="425">
        <f>'[57]Biểu 1c-I'!J60</f>
        <v>0</v>
      </c>
      <c r="CJ60" s="425">
        <f>'[58]Biểu 1c-I'!M60</f>
        <v>0</v>
      </c>
      <c r="CK60" s="425"/>
      <c r="CL60" s="425">
        <f>'[57]Biểu 1c-I'!S60</f>
        <v>0</v>
      </c>
      <c r="CM60" s="425">
        <f>'[57]Biểu 1c-I'!V60</f>
        <v>0</v>
      </c>
      <c r="CN60" s="425">
        <f>'[57]Biểu 1c-I'!Y60</f>
        <v>0</v>
      </c>
      <c r="CO60" s="425"/>
      <c r="CP60" s="425"/>
      <c r="CQ60" s="425">
        <f>'[33]Biểu 1c-I'!F60</f>
        <v>0</v>
      </c>
      <c r="CR60" s="425">
        <f>'[43]Biểu 1c-I'!J60</f>
        <v>0</v>
      </c>
      <c r="CS60" s="425">
        <f>'[59]Biểu 1c-I'!M60</f>
        <v>0</v>
      </c>
      <c r="CT60" s="425">
        <f>'[43]Biểu 1c-I'!P60</f>
        <v>0</v>
      </c>
      <c r="CU60" s="425">
        <f>'[43]Biểu 1c-I'!S60</f>
        <v>0</v>
      </c>
      <c r="CV60" s="425">
        <f>'[43]Biểu 1c-I'!V60</f>
        <v>0</v>
      </c>
      <c r="CW60" s="425">
        <f>'[33]Biểu 1c-I'!Y60</f>
        <v>0</v>
      </c>
      <c r="CX60" s="425"/>
      <c r="CY60" s="425"/>
      <c r="CZ60" s="425">
        <f>'[34]Biểu 1c-I'!G60</f>
        <v>0</v>
      </c>
      <c r="DA60" s="425">
        <f>'[60]Biểu 1c-I'!J60</f>
        <v>0</v>
      </c>
      <c r="DB60" s="425">
        <f>'[60]Biểu 1c-I'!M60</f>
        <v>0</v>
      </c>
      <c r="DC60" s="425">
        <f>'[44]Biểu 1c-I'!P60</f>
        <v>0</v>
      </c>
      <c r="DD60" s="425">
        <f>'[44]Biểu 1c-I'!S60</f>
        <v>0</v>
      </c>
      <c r="DE60" s="425">
        <f>'[60]Biểu 1c-I'!V60</f>
        <v>0</v>
      </c>
      <c r="DF60" s="425">
        <f>'[44]Biểu 1c-I'!Y60</f>
        <v>0</v>
      </c>
      <c r="DG60" s="425"/>
      <c r="DH60" s="425">
        <f>'[44]Biểu 1c-I'!AE60</f>
        <v>0</v>
      </c>
      <c r="DI60" s="425">
        <f>'[35]Biểu 1c-I'!G60</f>
        <v>0</v>
      </c>
      <c r="DJ60" s="425">
        <f>'[62]Biểu 1c-I'!J60</f>
        <v>0</v>
      </c>
      <c r="DK60" s="425">
        <f>'[62]Biểu 1c-I'!M60</f>
        <v>0</v>
      </c>
      <c r="DL60" s="425">
        <f>'[61]Biểu 1c-I'!P60</f>
        <v>0</v>
      </c>
      <c r="DM60" s="425">
        <f>'[61]Biểu 1c-I'!S60</f>
        <v>0</v>
      </c>
      <c r="DN60" s="425">
        <f>'[61]Biểu 1c-I'!V60</f>
        <v>0</v>
      </c>
      <c r="DO60" s="425">
        <f>'[35]Biểu 1c-I'!AE60</f>
        <v>0</v>
      </c>
      <c r="DP60" s="425">
        <f>'[35]Biểu 1c-I'!Y60</f>
        <v>0</v>
      </c>
      <c r="DQ60" s="425"/>
      <c r="DR60" s="425"/>
      <c r="DS60" s="425">
        <f>'[36]Biểu 1c-I'!G60</f>
        <v>0</v>
      </c>
      <c r="DT60" s="425">
        <f>'[36]Biểu 1c-I'!J60</f>
        <v>0</v>
      </c>
      <c r="DU60" s="425">
        <f>'[64]Biểu 1c-I'!M60</f>
        <v>0</v>
      </c>
      <c r="DV60" s="425">
        <f>'[63]Biểu 1c-I'!P60</f>
        <v>0</v>
      </c>
      <c r="DW60" s="425">
        <f>'[63]Biểu 1c-I'!S60</f>
        <v>0</v>
      </c>
      <c r="DX60" s="425">
        <f>'[63]Biểu 1c-I'!V60</f>
        <v>0</v>
      </c>
      <c r="DY60" s="425">
        <f>'[63]Biểu 1c-I'!Y60</f>
        <v>0</v>
      </c>
      <c r="DZ60" s="425"/>
      <c r="EA60" s="425"/>
      <c r="EB60" s="425">
        <f>'[37]Biểu 1c-I'!F60</f>
        <v>0</v>
      </c>
      <c r="EC60" s="425">
        <f>'[66]Biểu 1c-I'!J60</f>
        <v>0</v>
      </c>
      <c r="ED60" s="425">
        <f>'[66]Biểu 1c-I'!M60</f>
        <v>0</v>
      </c>
      <c r="EE60" s="425">
        <f>'[65]Biểu 1c-I'!P60</f>
        <v>0</v>
      </c>
      <c r="EF60" s="425">
        <f>'[65]Biểu 1c-I'!S60</f>
        <v>0</v>
      </c>
      <c r="EG60" s="425">
        <f>'[65]Biểu 1c-I'!V60</f>
        <v>0</v>
      </c>
      <c r="EH60" s="425">
        <f>'[37]Biểu 1c-I'!Y60</f>
        <v>0</v>
      </c>
      <c r="EI60" s="425"/>
      <c r="EJ60" s="425">
        <f>'[38]Biểu 1c-I'!G60</f>
        <v>0</v>
      </c>
      <c r="EK60" s="425">
        <f>'[68]Biểu 1c-I'!J60</f>
        <v>0</v>
      </c>
      <c r="EL60" s="425">
        <f>'[68]Biểu 1c-I'!M60</f>
        <v>0</v>
      </c>
      <c r="EM60" s="425"/>
      <c r="EN60" s="425">
        <f>'[39]Biểu 1c-I'!F60</f>
        <v>0</v>
      </c>
      <c r="EO60" s="425">
        <f>'[40]Biểu 1c-I'!M60</f>
        <v>0</v>
      </c>
      <c r="EP60" s="492">
        <f>'[41]Biểu 1c-I'!M60</f>
        <v>679701068</v>
      </c>
    </row>
    <row r="61" spans="1:146" s="480" customFormat="1" ht="20.25" customHeight="1">
      <c r="A61" s="358"/>
      <c r="B61" s="359" t="s">
        <v>1168</v>
      </c>
      <c r="C61" s="425">
        <f t="shared" si="12"/>
        <v>0</v>
      </c>
      <c r="D61" s="425">
        <f t="shared" si="33"/>
        <v>228785522</v>
      </c>
      <c r="E61" s="425">
        <f t="shared" si="19"/>
        <v>228785522</v>
      </c>
      <c r="F61" s="425">
        <f t="shared" si="34"/>
        <v>228785522</v>
      </c>
      <c r="G61" s="425">
        <f t="shared" si="35"/>
        <v>87547450</v>
      </c>
      <c r="H61" s="425">
        <f t="shared" si="36"/>
        <v>0</v>
      </c>
      <c r="I61" s="425">
        <f t="shared" si="13"/>
        <v>0</v>
      </c>
      <c r="J61" s="425">
        <f t="shared" si="37"/>
        <v>0</v>
      </c>
      <c r="K61" s="425">
        <f t="shared" si="38"/>
        <v>0</v>
      </c>
      <c r="L61" s="425">
        <f t="shared" si="39"/>
        <v>0</v>
      </c>
      <c r="M61" s="425">
        <f t="shared" si="42"/>
        <v>141238072</v>
      </c>
      <c r="N61" s="425">
        <f t="shared" si="40"/>
        <v>0</v>
      </c>
      <c r="O61" s="425">
        <f t="shared" si="24"/>
        <v>0</v>
      </c>
      <c r="P61" s="425">
        <f t="shared" si="41"/>
        <v>0</v>
      </c>
      <c r="Q61" s="425">
        <f t="shared" si="32"/>
        <v>0</v>
      </c>
      <c r="R61" s="425">
        <f t="shared" si="25"/>
        <v>0</v>
      </c>
      <c r="S61" s="425">
        <f t="shared" si="31"/>
        <v>0</v>
      </c>
      <c r="T61" s="425">
        <f t="shared" si="26"/>
        <v>0</v>
      </c>
      <c r="U61" s="425">
        <f t="shared" si="17"/>
        <v>0</v>
      </c>
      <c r="V61" s="425">
        <f>'[22]Biểu 1c-I'!J61</f>
        <v>0</v>
      </c>
      <c r="W61" s="425">
        <f t="shared" si="27"/>
        <v>0</v>
      </c>
      <c r="X61" s="425">
        <f t="shared" si="28"/>
        <v>0</v>
      </c>
      <c r="Y61" s="425">
        <f t="shared" si="29"/>
        <v>0</v>
      </c>
      <c r="Z61" s="425">
        <f t="shared" si="43"/>
        <v>0</v>
      </c>
      <c r="AA61" s="425">
        <f t="shared" si="44"/>
        <v>0</v>
      </c>
      <c r="AB61" s="425">
        <f t="shared" si="30"/>
        <v>0</v>
      </c>
      <c r="AC61" s="425">
        <f t="shared" si="45"/>
        <v>0</v>
      </c>
      <c r="AD61" s="425"/>
      <c r="AE61" s="425"/>
      <c r="AF61" s="425">
        <f>'[22]Biểu 1c-I'!G61</f>
        <v>87547450</v>
      </c>
      <c r="AG61" s="425">
        <f>'[22]Biểu 1c-I'!J61</f>
        <v>0</v>
      </c>
      <c r="AH61" s="425">
        <f>'[22]Biểu 1c-I'!M61</f>
        <v>0</v>
      </c>
      <c r="AI61" s="425">
        <f>'[22]Biểu 1c-I'!P61</f>
        <v>0</v>
      </c>
      <c r="AJ61" s="425">
        <f>'[23]Biểu 1c-I'!G61</f>
        <v>0</v>
      </c>
      <c r="AK61" s="425"/>
      <c r="AL61" s="425"/>
      <c r="AM61" s="425">
        <f>'[24]Biểu 1c-I'!G61</f>
        <v>0</v>
      </c>
      <c r="AN61" s="425"/>
      <c r="AO61" s="425">
        <f>'[24]Biểu 1c-I'!P61</f>
        <v>0</v>
      </c>
      <c r="AP61" s="425">
        <f>'[25]Biểu 1c-I'!M61</f>
        <v>0</v>
      </c>
      <c r="AQ61" s="425"/>
      <c r="AR61" s="425">
        <f>'[25]Biểu 1c-I'!S61</f>
        <v>0</v>
      </c>
      <c r="AS61" s="425">
        <f>'[26]Biểu 1c-I'!F61</f>
        <v>0</v>
      </c>
      <c r="AT61" s="425"/>
      <c r="AU61" s="425">
        <f>'[27]Biểu 1c-I'!F61</f>
        <v>0</v>
      </c>
      <c r="AV61" s="425">
        <f>'[50]Biểu 1c-I'!S61</f>
        <v>0</v>
      </c>
      <c r="AW61" s="425">
        <f>'[28]Biểu 1c-I'!G61</f>
        <v>0</v>
      </c>
      <c r="AX61" s="425">
        <f>'[42]Biểu 1c-I'!J61</f>
        <v>0</v>
      </c>
      <c r="AY61" s="425">
        <f>'[51]Biểu 1c-I'!M61</f>
        <v>0</v>
      </c>
      <c r="AZ61" s="425"/>
      <c r="BA61" s="425">
        <f>'[42]Biểu 1c-I'!S61</f>
        <v>0</v>
      </c>
      <c r="BB61" s="425">
        <f>'[42]Biểu 1c-I'!V61</f>
        <v>0</v>
      </c>
      <c r="BC61" s="425">
        <f>'[42]Biểu 1c-I'!Y61</f>
        <v>0</v>
      </c>
      <c r="BD61" s="425"/>
      <c r="BE61" s="425"/>
      <c r="BF61" s="425">
        <f>'[29]Biểu 1c-I'!G61</f>
        <v>0</v>
      </c>
      <c r="BG61" s="425">
        <f>'[29]Biểu 1c-I'!J61</f>
        <v>0</v>
      </c>
      <c r="BH61" s="425">
        <f>'[52]Biểu 1c-I'!M61</f>
        <v>0</v>
      </c>
      <c r="BI61" s="425"/>
      <c r="BJ61" s="425">
        <f>'[52]Biểu 1c-I'!S61</f>
        <v>0</v>
      </c>
      <c r="BK61" s="425">
        <f>'[29]Biểu 1c-I'!S61</f>
        <v>0</v>
      </c>
      <c r="BL61" s="425">
        <f>'[29]Biểu 1c-I'!V61</f>
        <v>0</v>
      </c>
      <c r="BM61" s="425"/>
      <c r="BN61" s="425"/>
      <c r="BO61" s="425"/>
      <c r="BP61" s="425">
        <f>'[53]Biểu 1c-I'!G61</f>
        <v>0</v>
      </c>
      <c r="BQ61" s="425">
        <f>'[53]Biểu 1c-I'!J61</f>
        <v>0</v>
      </c>
      <c r="BR61" s="425">
        <f>'[53]Biểu 1c-I'!M61</f>
        <v>0</v>
      </c>
      <c r="BS61" s="425"/>
      <c r="BT61" s="425">
        <f>'[54]Biểu 1c-I'!S61</f>
        <v>0</v>
      </c>
      <c r="BU61" s="425">
        <f>'[53]Biểu 1c-I'!V61</f>
        <v>0</v>
      </c>
      <c r="BV61" s="425">
        <f>'[53]Biểu 1c-I'!Y61</f>
        <v>0</v>
      </c>
      <c r="BW61" s="425"/>
      <c r="BX61" s="425"/>
      <c r="BY61" s="425">
        <f>'[31]Biểu 1c-I'!G61</f>
        <v>0</v>
      </c>
      <c r="BZ61" s="425">
        <f>'[56]Biểu 1c-I'!J61</f>
        <v>0</v>
      </c>
      <c r="CA61" s="425">
        <f>'[56]Biểu 1c-I'!M61</f>
        <v>0</v>
      </c>
      <c r="CB61" s="425">
        <f>'[55]Biểu 1c-I'!P61</f>
        <v>0</v>
      </c>
      <c r="CC61" s="425">
        <f>'[56]Biểu 1c-I'!S61</f>
        <v>0</v>
      </c>
      <c r="CD61" s="425">
        <f>'[56]Biểu 1c-I'!V61</f>
        <v>0</v>
      </c>
      <c r="CE61" s="425">
        <f>'[56]Biểu 1c-I'!Y61</f>
        <v>0</v>
      </c>
      <c r="CF61" s="425"/>
      <c r="CG61" s="425"/>
      <c r="CH61" s="425">
        <f>'[32]Biểu 1c-I'!G61</f>
        <v>0</v>
      </c>
      <c r="CI61" s="425">
        <f>'[57]Biểu 1c-I'!J61</f>
        <v>0</v>
      </c>
      <c r="CJ61" s="425">
        <f>'[58]Biểu 1c-I'!M61</f>
        <v>0</v>
      </c>
      <c r="CK61" s="425"/>
      <c r="CL61" s="425">
        <f>'[57]Biểu 1c-I'!S61</f>
        <v>0</v>
      </c>
      <c r="CM61" s="425">
        <f>'[57]Biểu 1c-I'!V61</f>
        <v>0</v>
      </c>
      <c r="CN61" s="425">
        <f>'[57]Biểu 1c-I'!Y61</f>
        <v>0</v>
      </c>
      <c r="CO61" s="425"/>
      <c r="CP61" s="425"/>
      <c r="CQ61" s="425">
        <f>'[33]Biểu 1c-I'!F61</f>
        <v>0</v>
      </c>
      <c r="CR61" s="425">
        <f>'[43]Biểu 1c-I'!J61</f>
        <v>0</v>
      </c>
      <c r="CS61" s="425">
        <f>'[59]Biểu 1c-I'!M61</f>
        <v>0</v>
      </c>
      <c r="CT61" s="425">
        <f>'[43]Biểu 1c-I'!P61</f>
        <v>0</v>
      </c>
      <c r="CU61" s="425">
        <f>'[43]Biểu 1c-I'!S61</f>
        <v>0</v>
      </c>
      <c r="CV61" s="425">
        <f>'[43]Biểu 1c-I'!V61</f>
        <v>0</v>
      </c>
      <c r="CW61" s="425">
        <f>'[33]Biểu 1c-I'!Y61</f>
        <v>0</v>
      </c>
      <c r="CX61" s="425"/>
      <c r="CY61" s="425"/>
      <c r="CZ61" s="425">
        <f>'[34]Biểu 1c-I'!G61</f>
        <v>0</v>
      </c>
      <c r="DA61" s="425">
        <f>'[60]Biểu 1c-I'!J61</f>
        <v>0</v>
      </c>
      <c r="DB61" s="425">
        <f>'[60]Biểu 1c-I'!M61</f>
        <v>0</v>
      </c>
      <c r="DC61" s="425">
        <f>'[44]Biểu 1c-I'!P61</f>
        <v>0</v>
      </c>
      <c r="DD61" s="425">
        <f>'[44]Biểu 1c-I'!S61</f>
        <v>0</v>
      </c>
      <c r="DE61" s="425">
        <f>'[60]Biểu 1c-I'!V61</f>
        <v>0</v>
      </c>
      <c r="DF61" s="425">
        <f>'[44]Biểu 1c-I'!Y61</f>
        <v>0</v>
      </c>
      <c r="DG61" s="425"/>
      <c r="DH61" s="425">
        <f>'[44]Biểu 1c-I'!AE61</f>
        <v>0</v>
      </c>
      <c r="DI61" s="425">
        <f>'[35]Biểu 1c-I'!G61</f>
        <v>0</v>
      </c>
      <c r="DJ61" s="425">
        <f>'[62]Biểu 1c-I'!J61</f>
        <v>0</v>
      </c>
      <c r="DK61" s="425">
        <f>'[62]Biểu 1c-I'!M61</f>
        <v>0</v>
      </c>
      <c r="DL61" s="425">
        <f>'[61]Biểu 1c-I'!P61</f>
        <v>0</v>
      </c>
      <c r="DM61" s="425">
        <f>'[61]Biểu 1c-I'!S61</f>
        <v>0</v>
      </c>
      <c r="DN61" s="425">
        <f>'[61]Biểu 1c-I'!V61</f>
        <v>0</v>
      </c>
      <c r="DO61" s="425">
        <f>'[35]Biểu 1c-I'!AE61</f>
        <v>0</v>
      </c>
      <c r="DP61" s="425">
        <f>'[35]Biểu 1c-I'!Y61</f>
        <v>0</v>
      </c>
      <c r="DQ61" s="425"/>
      <c r="DR61" s="425"/>
      <c r="DS61" s="425">
        <f>'[36]Biểu 1c-I'!G61</f>
        <v>0</v>
      </c>
      <c r="DT61" s="425">
        <f>'[36]Biểu 1c-I'!J61</f>
        <v>0</v>
      </c>
      <c r="DU61" s="425">
        <f>'[64]Biểu 1c-I'!M61</f>
        <v>0</v>
      </c>
      <c r="DV61" s="425">
        <f>'[63]Biểu 1c-I'!P61</f>
        <v>0</v>
      </c>
      <c r="DW61" s="425">
        <f>'[63]Biểu 1c-I'!S61</f>
        <v>0</v>
      </c>
      <c r="DX61" s="425">
        <f>'[63]Biểu 1c-I'!V61</f>
        <v>0</v>
      </c>
      <c r="DY61" s="425">
        <f>'[63]Biểu 1c-I'!Y61</f>
        <v>0</v>
      </c>
      <c r="DZ61" s="425"/>
      <c r="EA61" s="425"/>
      <c r="EB61" s="425">
        <f>'[37]Biểu 1c-I'!F61</f>
        <v>0</v>
      </c>
      <c r="EC61" s="425">
        <f>'[66]Biểu 1c-I'!J61</f>
        <v>0</v>
      </c>
      <c r="ED61" s="425">
        <f>'[66]Biểu 1c-I'!M61</f>
        <v>0</v>
      </c>
      <c r="EE61" s="425">
        <f>'[65]Biểu 1c-I'!P61</f>
        <v>0</v>
      </c>
      <c r="EF61" s="425">
        <f>'[65]Biểu 1c-I'!S61</f>
        <v>0</v>
      </c>
      <c r="EG61" s="425">
        <f>'[65]Biểu 1c-I'!V61</f>
        <v>0</v>
      </c>
      <c r="EH61" s="425">
        <f>'[37]Biểu 1c-I'!Y61</f>
        <v>0</v>
      </c>
      <c r="EI61" s="425"/>
      <c r="EJ61" s="425">
        <f>'[38]Biểu 1c-I'!G61</f>
        <v>0</v>
      </c>
      <c r="EK61" s="425">
        <f>'[68]Biểu 1c-I'!J61</f>
        <v>0</v>
      </c>
      <c r="EL61" s="425">
        <f>'[68]Biểu 1c-I'!M61</f>
        <v>0</v>
      </c>
      <c r="EM61" s="425"/>
      <c r="EN61" s="425">
        <f>'[39]Biểu 1c-I'!F61</f>
        <v>0</v>
      </c>
      <c r="EO61" s="425">
        <f>'[40]Biểu 1c-I'!M61</f>
        <v>0</v>
      </c>
      <c r="EP61" s="492">
        <f>'[41]Biểu 1c-I'!M61</f>
        <v>141238072</v>
      </c>
    </row>
    <row r="62" spans="1:146" s="352" customFormat="1" ht="20.25" customHeight="1">
      <c r="A62" s="355" t="s">
        <v>1155</v>
      </c>
      <c r="B62" s="356" t="s">
        <v>1156</v>
      </c>
      <c r="C62" s="424">
        <f t="shared" si="12"/>
        <v>0</v>
      </c>
      <c r="D62" s="424">
        <f>SUM(AD62:EP62)</f>
        <v>0</v>
      </c>
      <c r="E62" s="424">
        <f t="shared" si="19"/>
        <v>0</v>
      </c>
      <c r="F62" s="424">
        <f t="shared" si="34"/>
        <v>0</v>
      </c>
      <c r="G62" s="424">
        <f t="shared" si="35"/>
        <v>0</v>
      </c>
      <c r="H62" s="424">
        <f t="shared" si="36"/>
        <v>0</v>
      </c>
      <c r="I62" s="424">
        <f t="shared" si="13"/>
        <v>0</v>
      </c>
      <c r="J62" s="424">
        <f t="shared" si="37"/>
        <v>0</v>
      </c>
      <c r="K62" s="424">
        <f t="shared" si="38"/>
        <v>0</v>
      </c>
      <c r="L62" s="424">
        <f t="shared" si="39"/>
        <v>0</v>
      </c>
      <c r="M62" s="424">
        <f t="shared" si="42"/>
        <v>0</v>
      </c>
      <c r="N62" s="424">
        <f t="shared" si="40"/>
        <v>0</v>
      </c>
      <c r="O62" s="424">
        <f t="shared" si="24"/>
        <v>0</v>
      </c>
      <c r="P62" s="424">
        <f t="shared" si="41"/>
        <v>0</v>
      </c>
      <c r="Q62" s="424">
        <f t="shared" si="32"/>
        <v>0</v>
      </c>
      <c r="R62" s="424">
        <f t="shared" si="25"/>
        <v>0</v>
      </c>
      <c r="S62" s="424">
        <f t="shared" si="31"/>
        <v>0</v>
      </c>
      <c r="T62" s="424">
        <f t="shared" si="26"/>
        <v>0</v>
      </c>
      <c r="U62" s="424">
        <f t="shared" si="17"/>
        <v>0</v>
      </c>
      <c r="V62" s="424"/>
      <c r="W62" s="424">
        <f t="shared" si="27"/>
        <v>0</v>
      </c>
      <c r="X62" s="424">
        <f t="shared" si="28"/>
        <v>0</v>
      </c>
      <c r="Y62" s="424">
        <f t="shared" si="29"/>
        <v>0</v>
      </c>
      <c r="Z62" s="424">
        <f t="shared" si="43"/>
        <v>0</v>
      </c>
      <c r="AA62" s="424">
        <f t="shared" si="44"/>
        <v>0</v>
      </c>
      <c r="AB62" s="424">
        <f t="shared" si="30"/>
        <v>0</v>
      </c>
      <c r="AC62" s="424">
        <f t="shared" si="45"/>
        <v>0</v>
      </c>
      <c r="AD62" s="424"/>
      <c r="AE62" s="424"/>
      <c r="AF62" s="424">
        <f>'[22]Biểu 1c-I'!G62</f>
        <v>0</v>
      </c>
      <c r="AG62" s="424">
        <f>'[22]Biểu 1c-I'!J62</f>
        <v>0</v>
      </c>
      <c r="AH62" s="424">
        <f>'[22]Biểu 1c-I'!M62</f>
        <v>0</v>
      </c>
      <c r="AI62" s="424">
        <f>'[22]Biểu 1c-I'!P62</f>
        <v>0</v>
      </c>
      <c r="AJ62" s="424">
        <f>'[23]Biểu 1c-I'!G62</f>
        <v>0</v>
      </c>
      <c r="AK62" s="424"/>
      <c r="AL62" s="424"/>
      <c r="AM62" s="424">
        <f>'[24]Biểu 1c-I'!G62</f>
        <v>0</v>
      </c>
      <c r="AN62" s="424"/>
      <c r="AO62" s="424">
        <f>'[24]Biểu 1c-I'!P62</f>
        <v>0</v>
      </c>
      <c r="AP62" s="424">
        <f>'[25]Biểu 1c-I'!M62</f>
        <v>0</v>
      </c>
      <c r="AQ62" s="424"/>
      <c r="AR62" s="424">
        <f>'[25]Biểu 1c-I'!S62</f>
        <v>0</v>
      </c>
      <c r="AS62" s="424">
        <f>'[26]Biểu 1c-I'!F62</f>
        <v>0</v>
      </c>
      <c r="AT62" s="424"/>
      <c r="AU62" s="424">
        <f>'[27]Biểu 1c-I'!F62</f>
        <v>0</v>
      </c>
      <c r="AV62" s="424">
        <f>'[50]Biểu 1c-I'!S62</f>
        <v>0</v>
      </c>
      <c r="AW62" s="424">
        <f>'[28]Biểu 1c-I'!G62</f>
        <v>0</v>
      </c>
      <c r="AX62" s="424">
        <f>'[42]Biểu 1c-I'!J62</f>
        <v>0</v>
      </c>
      <c r="AY62" s="424">
        <f>'[51]Biểu 1c-I'!M62</f>
        <v>0</v>
      </c>
      <c r="AZ62" s="424"/>
      <c r="BA62" s="424">
        <f>'[42]Biểu 1c-I'!S62</f>
        <v>0</v>
      </c>
      <c r="BB62" s="424">
        <f>'[42]Biểu 1c-I'!V62</f>
        <v>0</v>
      </c>
      <c r="BC62" s="424">
        <f>'[42]Biểu 1c-I'!Y62</f>
        <v>0</v>
      </c>
      <c r="BD62" s="424"/>
      <c r="BE62" s="424"/>
      <c r="BF62" s="424">
        <f>'[29]Biểu 1c-I'!G62</f>
        <v>0</v>
      </c>
      <c r="BG62" s="424">
        <f>'[52]Biểu 1c-I'!J62</f>
        <v>0</v>
      </c>
      <c r="BH62" s="424">
        <f>'[52]Biểu 1c-I'!M62</f>
        <v>0</v>
      </c>
      <c r="BI62" s="424"/>
      <c r="BJ62" s="424">
        <f>'[52]Biểu 1c-I'!S62</f>
        <v>0</v>
      </c>
      <c r="BK62" s="424">
        <f>'[52]Biểu 1c-I'!V62</f>
        <v>0</v>
      </c>
      <c r="BL62" s="424">
        <f>'[29]Biểu 1c-I'!V62</f>
        <v>0</v>
      </c>
      <c r="BM62" s="424"/>
      <c r="BN62" s="424"/>
      <c r="BO62" s="424"/>
      <c r="BP62" s="424">
        <f>'[53]Biểu 1c-I'!G62</f>
        <v>0</v>
      </c>
      <c r="BQ62" s="424">
        <f>'[53]Biểu 1c-I'!J62</f>
        <v>0</v>
      </c>
      <c r="BR62" s="424">
        <f>'[53]Biểu 1c-I'!M62</f>
        <v>0</v>
      </c>
      <c r="BS62" s="424"/>
      <c r="BT62" s="424">
        <f>'[54]Biểu 1c-I'!S62</f>
        <v>0</v>
      </c>
      <c r="BU62" s="424">
        <f>'[53]Biểu 1c-I'!V62</f>
        <v>0</v>
      </c>
      <c r="BV62" s="424">
        <f>'[53]Biểu 1c-I'!Y62</f>
        <v>0</v>
      </c>
      <c r="BW62" s="424"/>
      <c r="BX62" s="424"/>
      <c r="BY62" s="424">
        <f>'[31]Biểu 1c-I'!G62</f>
        <v>0</v>
      </c>
      <c r="BZ62" s="424">
        <f>'[56]Biểu 1c-I'!J62</f>
        <v>0</v>
      </c>
      <c r="CA62" s="424">
        <f>'[56]Biểu 1c-I'!M62</f>
        <v>0</v>
      </c>
      <c r="CB62" s="424">
        <f>'[55]Biểu 1c-I'!P62</f>
        <v>0</v>
      </c>
      <c r="CC62" s="424">
        <f>'[56]Biểu 1c-I'!S62</f>
        <v>0</v>
      </c>
      <c r="CD62" s="424">
        <f>'[56]Biểu 1c-I'!V62</f>
        <v>0</v>
      </c>
      <c r="CE62" s="424">
        <f>'[56]Biểu 1c-I'!Y62</f>
        <v>0</v>
      </c>
      <c r="CF62" s="424"/>
      <c r="CG62" s="424"/>
      <c r="CH62" s="424">
        <f>'[32]Biểu 1c-I'!G62</f>
        <v>0</v>
      </c>
      <c r="CI62" s="424">
        <f>'[57]Biểu 1c-I'!J62</f>
        <v>0</v>
      </c>
      <c r="CJ62" s="424">
        <f>'[58]Biểu 1c-I'!M62</f>
        <v>0</v>
      </c>
      <c r="CK62" s="424">
        <f>'[57]Biểu 1c-I'!P62</f>
        <v>0</v>
      </c>
      <c r="CL62" s="424">
        <f>'[57]Biểu 1c-I'!S62</f>
        <v>0</v>
      </c>
      <c r="CM62" s="424">
        <f>'[57]Biểu 1c-I'!V62</f>
        <v>0</v>
      </c>
      <c r="CN62" s="424">
        <f>'[57]Biểu 1c-I'!Y62</f>
        <v>0</v>
      </c>
      <c r="CO62" s="424"/>
      <c r="CP62" s="424"/>
      <c r="CQ62" s="424">
        <f>'[33]Biểu 1c-I'!F62</f>
        <v>0</v>
      </c>
      <c r="CR62" s="424">
        <f>'[43]Biểu 1c-I'!J62</f>
        <v>0</v>
      </c>
      <c r="CS62" s="424">
        <f>'[59]Biểu 1c-I'!M62</f>
        <v>0</v>
      </c>
      <c r="CT62" s="424">
        <f>'[43]Biểu 1c-I'!P62</f>
        <v>0</v>
      </c>
      <c r="CU62" s="424">
        <f>'[43]Biểu 1c-I'!S62</f>
        <v>0</v>
      </c>
      <c r="CV62" s="424">
        <f>'[43]Biểu 1c-I'!V62</f>
        <v>0</v>
      </c>
      <c r="CW62" s="424">
        <f>'[43]Biểu 1c-I'!Y62</f>
        <v>0</v>
      </c>
      <c r="CX62" s="424"/>
      <c r="CY62" s="424"/>
      <c r="CZ62" s="424">
        <f>'[34]Biểu 1c-I'!G62</f>
        <v>0</v>
      </c>
      <c r="DA62" s="424">
        <f>'[60]Biểu 1c-I'!J62</f>
        <v>0</v>
      </c>
      <c r="DB62" s="424">
        <f>'[60]Biểu 1c-I'!M62</f>
        <v>0</v>
      </c>
      <c r="DC62" s="424">
        <f>'[44]Biểu 1c-I'!P62</f>
        <v>0</v>
      </c>
      <c r="DD62" s="424">
        <f>'[44]Biểu 1c-I'!S62</f>
        <v>0</v>
      </c>
      <c r="DE62" s="424">
        <f>'[60]Biểu 1c-I'!V62</f>
        <v>0</v>
      </c>
      <c r="DF62" s="424">
        <f>'[44]Biểu 1c-I'!Y62</f>
        <v>0</v>
      </c>
      <c r="DG62" s="424"/>
      <c r="DH62" s="424">
        <f>'[44]Biểu 1c-I'!AE62</f>
        <v>0</v>
      </c>
      <c r="DI62" s="424">
        <f>'[35]Biểu 1c-I'!G62</f>
        <v>0</v>
      </c>
      <c r="DJ62" s="424">
        <f>'[62]Biểu 1c-I'!J62</f>
        <v>0</v>
      </c>
      <c r="DK62" s="424">
        <f>'[62]Biểu 1c-I'!M62</f>
        <v>0</v>
      </c>
      <c r="DL62" s="424">
        <f>'[61]Biểu 1c-I'!P62</f>
        <v>0</v>
      </c>
      <c r="DM62" s="424">
        <f>'[61]Biểu 1c-I'!S62</f>
        <v>0</v>
      </c>
      <c r="DN62" s="424">
        <f>'[61]Biểu 1c-I'!V62</f>
        <v>0</v>
      </c>
      <c r="DO62" s="424">
        <f>'[35]Biểu 1c-I'!AE62</f>
        <v>0</v>
      </c>
      <c r="DP62" s="424">
        <f>'[35]Biểu 1c-I'!Y62</f>
        <v>0</v>
      </c>
      <c r="DQ62" s="424"/>
      <c r="DR62" s="424"/>
      <c r="DS62" s="424">
        <f>'[36]Biểu 1c-I'!G62</f>
        <v>0</v>
      </c>
      <c r="DT62" s="424">
        <f>'[64]Biểu 1c-I'!J62</f>
        <v>0</v>
      </c>
      <c r="DU62" s="424">
        <f>'[64]Biểu 1c-I'!M62</f>
        <v>0</v>
      </c>
      <c r="DV62" s="424">
        <f>'[63]Biểu 1c-I'!P62</f>
        <v>0</v>
      </c>
      <c r="DW62" s="424">
        <f>'[63]Biểu 1c-I'!S62</f>
        <v>0</v>
      </c>
      <c r="DX62" s="424">
        <f>'[63]Biểu 1c-I'!V62</f>
        <v>0</v>
      </c>
      <c r="DY62" s="424">
        <f>'[63]Biểu 1c-I'!Y62</f>
        <v>0</v>
      </c>
      <c r="DZ62" s="424"/>
      <c r="EA62" s="424"/>
      <c r="EB62" s="424">
        <f>'[37]Biểu 1c-I'!F62</f>
        <v>0</v>
      </c>
      <c r="EC62" s="424">
        <f>'[66]Biểu 1c-I'!J62</f>
        <v>0</v>
      </c>
      <c r="ED62" s="424">
        <f>'[66]Biểu 1c-I'!M62</f>
        <v>0</v>
      </c>
      <c r="EE62" s="424">
        <f>'[65]Biểu 1c-I'!P62</f>
        <v>0</v>
      </c>
      <c r="EF62" s="424">
        <f>'[65]Biểu 1c-I'!S62</f>
        <v>0</v>
      </c>
      <c r="EG62" s="424">
        <f>'[65]Biểu 1c-I'!V62</f>
        <v>0</v>
      </c>
      <c r="EH62" s="424">
        <f>'[65]Biểu 1c-I'!Y62</f>
        <v>0</v>
      </c>
      <c r="EI62" s="424"/>
      <c r="EJ62" s="424">
        <f>'[38]Biểu 1c-I'!G62</f>
        <v>0</v>
      </c>
      <c r="EK62" s="424">
        <f>'[68]Biểu 1c-I'!J62</f>
        <v>0</v>
      </c>
      <c r="EL62" s="424">
        <f>'[68]Biểu 1c-I'!M62</f>
        <v>0</v>
      </c>
      <c r="EM62" s="424"/>
      <c r="EN62" s="424">
        <f>'[39]Biểu 1c-I'!F62</f>
        <v>0</v>
      </c>
      <c r="EO62" s="424">
        <f>'[40]Biểu 1c-I'!M62</f>
        <v>0</v>
      </c>
      <c r="EP62" s="489">
        <f>'[41]Biểu 1c-I'!M62</f>
        <v>0</v>
      </c>
    </row>
    <row r="63" spans="1:146" s="352" customFormat="1" ht="20.25" customHeight="1">
      <c r="A63" s="355">
        <v>1</v>
      </c>
      <c r="B63" s="356" t="s">
        <v>1154</v>
      </c>
      <c r="C63" s="424">
        <f t="shared" si="12"/>
        <v>0</v>
      </c>
      <c r="D63" s="424">
        <f t="shared" si="33"/>
        <v>32691146851.149998</v>
      </c>
      <c r="E63" s="424">
        <f t="shared" si="19"/>
        <v>32691146851.149998</v>
      </c>
      <c r="F63" s="424">
        <f t="shared" si="34"/>
        <v>32691146851.149998</v>
      </c>
      <c r="G63" s="424">
        <f>G64+G65</f>
        <v>779504580</v>
      </c>
      <c r="H63" s="424">
        <f t="shared" si="36"/>
        <v>0</v>
      </c>
      <c r="I63" s="424">
        <f t="shared" si="13"/>
        <v>458475500</v>
      </c>
      <c r="J63" s="424">
        <f t="shared" si="37"/>
        <v>28045312177.149998</v>
      </c>
      <c r="K63" s="424">
        <f t="shared" si="38"/>
        <v>2671755874</v>
      </c>
      <c r="L63" s="424">
        <f t="shared" si="39"/>
        <v>0</v>
      </c>
      <c r="M63" s="424">
        <f t="shared" si="42"/>
        <v>736098720</v>
      </c>
      <c r="N63" s="424">
        <f t="shared" si="40"/>
        <v>0</v>
      </c>
      <c r="O63" s="424">
        <f t="shared" si="24"/>
        <v>0</v>
      </c>
      <c r="P63" s="424">
        <f t="shared" si="41"/>
        <v>0</v>
      </c>
      <c r="Q63" s="424">
        <f t="shared" si="32"/>
        <v>0</v>
      </c>
      <c r="R63" s="424">
        <f t="shared" si="25"/>
        <v>0</v>
      </c>
      <c r="S63" s="424">
        <f t="shared" si="31"/>
        <v>0</v>
      </c>
      <c r="T63" s="424">
        <f t="shared" si="26"/>
        <v>0</v>
      </c>
      <c r="U63" s="424">
        <f t="shared" si="17"/>
        <v>0</v>
      </c>
      <c r="V63" s="424"/>
      <c r="W63" s="424">
        <f t="shared" si="27"/>
        <v>0</v>
      </c>
      <c r="X63" s="424">
        <f t="shared" si="28"/>
        <v>0</v>
      </c>
      <c r="Y63" s="424">
        <f t="shared" si="29"/>
        <v>0</v>
      </c>
      <c r="Z63" s="424">
        <f t="shared" si="43"/>
        <v>0</v>
      </c>
      <c r="AA63" s="424">
        <f t="shared" si="44"/>
        <v>0</v>
      </c>
      <c r="AB63" s="424">
        <f t="shared" si="30"/>
        <v>0</v>
      </c>
      <c r="AC63" s="424">
        <f t="shared" si="45"/>
        <v>0</v>
      </c>
      <c r="AD63" s="424"/>
      <c r="AE63" s="424"/>
      <c r="AF63" s="424">
        <f>AF64+AF65</f>
        <v>644835350</v>
      </c>
      <c r="AG63" s="424">
        <f>'[22]Biểu 1c-I'!J63</f>
        <v>0</v>
      </c>
      <c r="AH63" s="424">
        <f>'[22]Biểu 1c-I'!M63</f>
        <v>0</v>
      </c>
      <c r="AI63" s="424">
        <f>'[22]Biểu 1c-I'!P63</f>
        <v>0</v>
      </c>
      <c r="AJ63" s="424">
        <f>'[23]Biểu 1c-I'!G63</f>
        <v>0</v>
      </c>
      <c r="AK63" s="424"/>
      <c r="AL63" s="424"/>
      <c r="AM63" s="424">
        <f>AM64+AM65</f>
        <v>134669230</v>
      </c>
      <c r="AN63" s="424"/>
      <c r="AO63" s="424">
        <f>'[24]Biểu 1c-I'!P63</f>
        <v>0</v>
      </c>
      <c r="AP63" s="424">
        <f>'[25]Biểu 1c-I'!M63</f>
        <v>0</v>
      </c>
      <c r="AQ63" s="424"/>
      <c r="AR63" s="424">
        <f>'[25]Biểu 1c-I'!S63</f>
        <v>458475500</v>
      </c>
      <c r="AS63" s="424">
        <f>'[26]Biểu 1c-I'!F63</f>
        <v>12967673022.099998</v>
      </c>
      <c r="AT63" s="424"/>
      <c r="AU63" s="424">
        <f>'[27]Biểu 1c-I'!F63</f>
        <v>340325862</v>
      </c>
      <c r="AV63" s="424">
        <f>'[50]Biểu 1c-I'!S63</f>
        <v>0</v>
      </c>
      <c r="AW63" s="424">
        <f>'[28]Biểu 1c-I'!G63</f>
        <v>264863325</v>
      </c>
      <c r="AX63" s="424">
        <f>'[42]Biểu 1c-I'!J63</f>
        <v>0</v>
      </c>
      <c r="AY63" s="424">
        <f>'[51]Biểu 1c-I'!M63</f>
        <v>0</v>
      </c>
      <c r="AZ63" s="424"/>
      <c r="BA63" s="424">
        <f>'[42]Biểu 1c-I'!S63</f>
        <v>0</v>
      </c>
      <c r="BB63" s="424">
        <f>'[42]Biểu 1c-I'!V63</f>
        <v>0</v>
      </c>
      <c r="BC63" s="424">
        <f>'[42]Biểu 1c-I'!Y63</f>
        <v>0</v>
      </c>
      <c r="BD63" s="424"/>
      <c r="BE63" s="424"/>
      <c r="BF63" s="424">
        <f>'[29]Biểu 1c-I'!G63</f>
        <v>5836111734</v>
      </c>
      <c r="BG63" s="424">
        <f>'[52]Biểu 1c-I'!J63</f>
        <v>0</v>
      </c>
      <c r="BH63" s="424">
        <f>'[52]Biểu 1c-I'!M63</f>
        <v>0</v>
      </c>
      <c r="BI63" s="424"/>
      <c r="BJ63" s="424">
        <f>'[52]Biểu 1c-I'!S63</f>
        <v>0</v>
      </c>
      <c r="BK63" s="424">
        <f>'[52]Biểu 1c-I'!V63</f>
        <v>0</v>
      </c>
      <c r="BL63" s="424">
        <f>'[29]Biểu 1c-I'!V63</f>
        <v>0</v>
      </c>
      <c r="BM63" s="424"/>
      <c r="BN63" s="424"/>
      <c r="BO63" s="424"/>
      <c r="BP63" s="424">
        <f>'[53]Biểu 1c-I'!G63</f>
        <v>0</v>
      </c>
      <c r="BQ63" s="424">
        <f>'[53]Biểu 1c-I'!J63</f>
        <v>0</v>
      </c>
      <c r="BR63" s="424">
        <f>'[53]Biểu 1c-I'!M63</f>
        <v>0</v>
      </c>
      <c r="BS63" s="424"/>
      <c r="BT63" s="424">
        <f>'[54]Biểu 1c-I'!S63</f>
        <v>0</v>
      </c>
      <c r="BU63" s="424">
        <f>'[53]Biểu 1c-I'!V63</f>
        <v>0</v>
      </c>
      <c r="BV63" s="424">
        <f>'[53]Biểu 1c-I'!Y63</f>
        <v>0</v>
      </c>
      <c r="BW63" s="424"/>
      <c r="BX63" s="424"/>
      <c r="BY63" s="424">
        <f>'[31]Biểu 1c-I'!G63</f>
        <v>863805000</v>
      </c>
      <c r="BZ63" s="424">
        <f>'[56]Biểu 1c-I'!J63</f>
        <v>0</v>
      </c>
      <c r="CA63" s="424">
        <f>'[56]Biểu 1c-I'!M63</f>
        <v>0</v>
      </c>
      <c r="CB63" s="424">
        <f>'[55]Biểu 1c-I'!P63</f>
        <v>0</v>
      </c>
      <c r="CC63" s="424">
        <f>'[56]Biểu 1c-I'!S63</f>
        <v>0</v>
      </c>
      <c r="CD63" s="424">
        <f>'[56]Biểu 1c-I'!V63</f>
        <v>0</v>
      </c>
      <c r="CE63" s="424">
        <f>'[56]Biểu 1c-I'!Y63</f>
        <v>0</v>
      </c>
      <c r="CF63" s="424"/>
      <c r="CG63" s="424"/>
      <c r="CH63" s="424">
        <f>'[32]Biểu 1c-I'!G63</f>
        <v>3400543125</v>
      </c>
      <c r="CI63" s="424">
        <f>'[57]Biểu 1c-I'!J63</f>
        <v>0</v>
      </c>
      <c r="CJ63" s="424">
        <f>'[58]Biểu 1c-I'!M63</f>
        <v>0</v>
      </c>
      <c r="CK63" s="424">
        <f>'[57]Biểu 1c-I'!P63</f>
        <v>0</v>
      </c>
      <c r="CL63" s="424">
        <f>'[57]Biểu 1c-I'!S63</f>
        <v>0</v>
      </c>
      <c r="CM63" s="424">
        <f>'[57]Biểu 1c-I'!V63</f>
        <v>0</v>
      </c>
      <c r="CN63" s="424">
        <f>'[57]Biểu 1c-I'!Y63</f>
        <v>0</v>
      </c>
      <c r="CO63" s="424"/>
      <c r="CP63" s="424"/>
      <c r="CQ63" s="424">
        <f>'[33]Biểu 1c-I'!F63</f>
        <v>16049233</v>
      </c>
      <c r="CR63" s="424">
        <f>'[43]Biểu 1c-I'!J63</f>
        <v>0</v>
      </c>
      <c r="CS63" s="424">
        <f>'[59]Biểu 1c-I'!M63</f>
        <v>0</v>
      </c>
      <c r="CT63" s="424">
        <f>'[43]Biểu 1c-I'!P63</f>
        <v>0</v>
      </c>
      <c r="CU63" s="424">
        <f>'[43]Biểu 1c-I'!S63</f>
        <v>0</v>
      </c>
      <c r="CV63" s="424">
        <f>'[43]Biểu 1c-I'!V63</f>
        <v>0</v>
      </c>
      <c r="CW63" s="424">
        <f>'[43]Biểu 1c-I'!Y63</f>
        <v>0</v>
      </c>
      <c r="CX63" s="424"/>
      <c r="CY63" s="424"/>
      <c r="CZ63" s="424">
        <f>'[34]Biểu 1c-I'!G63</f>
        <v>665230166</v>
      </c>
      <c r="DA63" s="424">
        <f>'[60]Biểu 1c-I'!J63</f>
        <v>0</v>
      </c>
      <c r="DB63" s="424">
        <f>'[60]Biểu 1c-I'!M63</f>
        <v>0</v>
      </c>
      <c r="DC63" s="424">
        <f>'[44]Biểu 1c-I'!P63</f>
        <v>0</v>
      </c>
      <c r="DD63" s="424">
        <f>'[44]Biểu 1c-I'!S63</f>
        <v>0</v>
      </c>
      <c r="DE63" s="424">
        <f>'[60]Biểu 1c-I'!V63</f>
        <v>0</v>
      </c>
      <c r="DF63" s="424">
        <f>'[44]Biểu 1c-I'!Y63</f>
        <v>0</v>
      </c>
      <c r="DG63" s="424"/>
      <c r="DH63" s="424">
        <f>'[44]Biểu 1c-I'!AE63</f>
        <v>0</v>
      </c>
      <c r="DI63" s="424">
        <f>'[35]Biểu 1c-I'!G63</f>
        <v>3144178917</v>
      </c>
      <c r="DJ63" s="424">
        <f>'[62]Biểu 1c-I'!J63</f>
        <v>0</v>
      </c>
      <c r="DK63" s="424">
        <f>'[62]Biểu 1c-I'!M63</f>
        <v>0</v>
      </c>
      <c r="DL63" s="424">
        <f>'[61]Biểu 1c-I'!P63</f>
        <v>0</v>
      </c>
      <c r="DM63" s="424">
        <f>'[61]Biểu 1c-I'!S63</f>
        <v>0</v>
      </c>
      <c r="DN63" s="424">
        <f>'[61]Biểu 1c-I'!V63</f>
        <v>0</v>
      </c>
      <c r="DO63" s="424">
        <f>'[35]Biểu 1c-I'!AE63</f>
        <v>0</v>
      </c>
      <c r="DP63" s="424">
        <f>'[35]Biểu 1c-I'!Y63</f>
        <v>0</v>
      </c>
      <c r="DQ63" s="424"/>
      <c r="DR63" s="424"/>
      <c r="DS63" s="424">
        <f>'[36]Biểu 1c-I'!G63</f>
        <v>0</v>
      </c>
      <c r="DT63" s="424">
        <f>'[64]Biểu 1c-I'!J63</f>
        <v>0</v>
      </c>
      <c r="DU63" s="424">
        <f>'[64]Biểu 1c-I'!M63</f>
        <v>0</v>
      </c>
      <c r="DV63" s="424">
        <f>'[63]Biểu 1c-I'!P63</f>
        <v>0</v>
      </c>
      <c r="DW63" s="424">
        <f>'[63]Biểu 1c-I'!S63</f>
        <v>0</v>
      </c>
      <c r="DX63" s="424">
        <f>'[63]Biểu 1c-I'!V63</f>
        <v>0</v>
      </c>
      <c r="DY63" s="424">
        <f>'[63]Biểu 1c-I'!Y63</f>
        <v>0</v>
      </c>
      <c r="DZ63" s="424"/>
      <c r="EA63" s="424"/>
      <c r="EB63" s="424">
        <f>'[37]Biểu 1c-I'!F63</f>
        <v>546531793.04999995</v>
      </c>
      <c r="EC63" s="424">
        <f>'[66]Biểu 1c-I'!J63</f>
        <v>0</v>
      </c>
      <c r="ED63" s="424">
        <f>'[66]Biểu 1c-I'!M63</f>
        <v>0</v>
      </c>
      <c r="EE63" s="424">
        <f>'[65]Biểu 1c-I'!P63</f>
        <v>0</v>
      </c>
      <c r="EF63" s="424">
        <f>'[65]Biểu 1c-I'!S63</f>
        <v>0</v>
      </c>
      <c r="EG63" s="424">
        <f>'[65]Biểu 1c-I'!V63</f>
        <v>0</v>
      </c>
      <c r="EH63" s="424">
        <f>'[65]Biểu 1c-I'!Y63</f>
        <v>0</v>
      </c>
      <c r="EI63" s="424"/>
      <c r="EJ63" s="424">
        <f>'[38]Biểu 1c-I'!G63</f>
        <v>2671755874</v>
      </c>
      <c r="EK63" s="424">
        <f>'[68]Biểu 1c-I'!J63</f>
        <v>0</v>
      </c>
      <c r="EL63" s="424">
        <f>'[68]Biểu 1c-I'!M63</f>
        <v>0</v>
      </c>
      <c r="EM63" s="424"/>
      <c r="EN63" s="424">
        <f>'[39]Biểu 1c-I'!F63</f>
        <v>9424240</v>
      </c>
      <c r="EO63" s="424">
        <f>'[40]Biểu 1c-I'!M63</f>
        <v>180651460</v>
      </c>
      <c r="EP63" s="489">
        <f>EP64</f>
        <v>546023020</v>
      </c>
    </row>
    <row r="64" spans="1:146" s="360" customFormat="1" ht="20.25" customHeight="1">
      <c r="A64" s="358"/>
      <c r="B64" s="359" t="s">
        <v>1158</v>
      </c>
      <c r="C64" s="425">
        <f t="shared" si="12"/>
        <v>0</v>
      </c>
      <c r="D64" s="425">
        <f t="shared" si="33"/>
        <v>32579975351.149998</v>
      </c>
      <c r="E64" s="522">
        <f t="shared" si="19"/>
        <v>32579975351.149998</v>
      </c>
      <c r="F64" s="425">
        <f t="shared" si="34"/>
        <v>32579975351.149998</v>
      </c>
      <c r="G64" s="425">
        <f>AF64+AJ64+AM64</f>
        <v>668333080</v>
      </c>
      <c r="H64" s="425">
        <f t="shared" si="36"/>
        <v>0</v>
      </c>
      <c r="I64" s="425">
        <f t="shared" si="13"/>
        <v>458475500</v>
      </c>
      <c r="J64" s="425">
        <f>AS64+AU64+AW64+BF64+BP64+BY64+CH64+CQ64+CZ64+DI64+DS64+EB64</f>
        <v>28045312177.149998</v>
      </c>
      <c r="K64" s="425">
        <f t="shared" si="38"/>
        <v>2671755874</v>
      </c>
      <c r="L64" s="425">
        <f t="shared" si="39"/>
        <v>0</v>
      </c>
      <c r="M64" s="425">
        <f t="shared" si="42"/>
        <v>736098720</v>
      </c>
      <c r="N64" s="425">
        <f t="shared" si="40"/>
        <v>0</v>
      </c>
      <c r="O64" s="425">
        <f t="shared" si="24"/>
        <v>0</v>
      </c>
      <c r="P64" s="425">
        <f t="shared" si="41"/>
        <v>0</v>
      </c>
      <c r="Q64" s="425">
        <f t="shared" si="32"/>
        <v>0</v>
      </c>
      <c r="R64" s="425">
        <f t="shared" si="25"/>
        <v>0</v>
      </c>
      <c r="S64" s="425">
        <f t="shared" si="31"/>
        <v>0</v>
      </c>
      <c r="T64" s="425">
        <f t="shared" si="26"/>
        <v>0</v>
      </c>
      <c r="U64" s="425">
        <f t="shared" si="17"/>
        <v>0</v>
      </c>
      <c r="V64" s="425"/>
      <c r="W64" s="425">
        <f t="shared" si="27"/>
        <v>0</v>
      </c>
      <c r="X64" s="425">
        <f t="shared" si="28"/>
        <v>0</v>
      </c>
      <c r="Y64" s="425">
        <f t="shared" si="29"/>
        <v>0</v>
      </c>
      <c r="Z64" s="425">
        <f t="shared" si="43"/>
        <v>0</v>
      </c>
      <c r="AA64" s="425">
        <f t="shared" si="44"/>
        <v>0</v>
      </c>
      <c r="AB64" s="425">
        <f t="shared" si="30"/>
        <v>0</v>
      </c>
      <c r="AC64" s="425">
        <f t="shared" si="45"/>
        <v>0</v>
      </c>
      <c r="AD64" s="425"/>
      <c r="AE64" s="425"/>
      <c r="AF64" s="425">
        <f>'[22]Biểu 1c-I'!$C$48</f>
        <v>536208100</v>
      </c>
      <c r="AG64" s="425">
        <f>'[22]Biểu 1c-I'!J64</f>
        <v>0</v>
      </c>
      <c r="AH64" s="425">
        <f>'[22]Biểu 1c-I'!M64</f>
        <v>0</v>
      </c>
      <c r="AI64" s="425">
        <f>'[22]Biểu 1c-I'!P64</f>
        <v>0</v>
      </c>
      <c r="AJ64" s="425">
        <f>'[23]Biểu 1c-I'!G64</f>
        <v>0</v>
      </c>
      <c r="AK64" s="425"/>
      <c r="AL64" s="425"/>
      <c r="AM64" s="425">
        <f>'[24]Biểu 1c-I'!$F$48</f>
        <v>132124980</v>
      </c>
      <c r="AN64" s="425"/>
      <c r="AO64" s="425">
        <f>'[24]Biểu 1c-I'!P64</f>
        <v>0</v>
      </c>
      <c r="AP64" s="425">
        <f>'[25]Biểu 1c-I'!M64</f>
        <v>0</v>
      </c>
      <c r="AQ64" s="425"/>
      <c r="AR64" s="425">
        <f>'[25]Biểu 1c-I'!S64</f>
        <v>458475500</v>
      </c>
      <c r="AS64" s="425">
        <f>'[26]Biểu 1c-I'!F64</f>
        <v>12967673022.099998</v>
      </c>
      <c r="AT64" s="425"/>
      <c r="AU64" s="425">
        <f>'[27]Biểu 1c-I'!F64</f>
        <v>340325862</v>
      </c>
      <c r="AV64" s="425">
        <f>'[50]Biểu 1c-I'!S64</f>
        <v>0</v>
      </c>
      <c r="AW64" s="425">
        <f>'[28]Biểu 1c-I'!G64</f>
        <v>264863325</v>
      </c>
      <c r="AX64" s="425">
        <f>'[42]Biểu 1c-I'!J64</f>
        <v>0</v>
      </c>
      <c r="AY64" s="425">
        <f>'[51]Biểu 1c-I'!M64</f>
        <v>0</v>
      </c>
      <c r="AZ64" s="425"/>
      <c r="BA64" s="425">
        <f>'[42]Biểu 1c-I'!S64</f>
        <v>0</v>
      </c>
      <c r="BB64" s="425">
        <f>'[42]Biểu 1c-I'!V64</f>
        <v>0</v>
      </c>
      <c r="BC64" s="425">
        <f>'[42]Biểu 1c-I'!Y64</f>
        <v>0</v>
      </c>
      <c r="BD64" s="425"/>
      <c r="BE64" s="425"/>
      <c r="BF64" s="425">
        <f>'[29]Biểu 1c-I'!G64</f>
        <v>5836111734</v>
      </c>
      <c r="BG64" s="425">
        <f>'[52]Biểu 1c-I'!J64</f>
        <v>0</v>
      </c>
      <c r="BH64" s="425">
        <f>'[52]Biểu 1c-I'!M64</f>
        <v>0</v>
      </c>
      <c r="BI64" s="425"/>
      <c r="BJ64" s="425">
        <f>'[52]Biểu 1c-I'!S64</f>
        <v>0</v>
      </c>
      <c r="BK64" s="425">
        <f>'[52]Biểu 1c-I'!V64</f>
        <v>0</v>
      </c>
      <c r="BL64" s="425">
        <f>'[29]Biểu 1c-I'!V64</f>
        <v>0</v>
      </c>
      <c r="BM64" s="425"/>
      <c r="BN64" s="425"/>
      <c r="BO64" s="425"/>
      <c r="BP64" s="425">
        <f>'[53]Biểu 1c-I'!G64</f>
        <v>0</v>
      </c>
      <c r="BQ64" s="425">
        <f>'[53]Biểu 1c-I'!J64</f>
        <v>0</v>
      </c>
      <c r="BR64" s="425">
        <f>'[53]Biểu 1c-I'!M64</f>
        <v>0</v>
      </c>
      <c r="BS64" s="425"/>
      <c r="BT64" s="425">
        <f>'[54]Biểu 1c-I'!S64</f>
        <v>0</v>
      </c>
      <c r="BU64" s="425">
        <f>'[53]Biểu 1c-I'!V64</f>
        <v>0</v>
      </c>
      <c r="BV64" s="425">
        <f>'[53]Biểu 1c-I'!Y64</f>
        <v>0</v>
      </c>
      <c r="BW64" s="425"/>
      <c r="BX64" s="425"/>
      <c r="BY64" s="425">
        <f>'[31]Biểu 1c-I'!G64</f>
        <v>863805000</v>
      </c>
      <c r="BZ64" s="425">
        <f>'[56]Biểu 1c-I'!J64</f>
        <v>0</v>
      </c>
      <c r="CA64" s="425">
        <f>'[56]Biểu 1c-I'!M64</f>
        <v>0</v>
      </c>
      <c r="CB64" s="425">
        <f>'[55]Biểu 1c-I'!P64</f>
        <v>0</v>
      </c>
      <c r="CC64" s="425">
        <f>'[56]Biểu 1c-I'!S64</f>
        <v>0</v>
      </c>
      <c r="CD64" s="425">
        <f>'[56]Biểu 1c-I'!V64</f>
        <v>0</v>
      </c>
      <c r="CE64" s="425">
        <f>'[56]Biểu 1c-I'!Y64</f>
        <v>0</v>
      </c>
      <c r="CF64" s="425"/>
      <c r="CG64" s="425"/>
      <c r="CH64" s="425">
        <f>'[32]Biểu 1c-I'!G64</f>
        <v>3400543125</v>
      </c>
      <c r="CI64" s="425">
        <f>'[57]Biểu 1c-I'!J64</f>
        <v>0</v>
      </c>
      <c r="CJ64" s="425">
        <f>'[58]Biểu 1c-I'!M64</f>
        <v>0</v>
      </c>
      <c r="CK64" s="425">
        <f>'[57]Biểu 1c-I'!P64</f>
        <v>0</v>
      </c>
      <c r="CL64" s="425">
        <f>'[57]Biểu 1c-I'!S64</f>
        <v>0</v>
      </c>
      <c r="CM64" s="425">
        <f>'[57]Biểu 1c-I'!V64</f>
        <v>0</v>
      </c>
      <c r="CN64" s="425">
        <f>'[57]Biểu 1c-I'!Y64</f>
        <v>0</v>
      </c>
      <c r="CO64" s="425"/>
      <c r="CP64" s="425"/>
      <c r="CQ64" s="425">
        <f>'[33]Biểu 1c-I'!F64</f>
        <v>16049233</v>
      </c>
      <c r="CR64" s="425">
        <f>'[43]Biểu 1c-I'!J64</f>
        <v>0</v>
      </c>
      <c r="CS64" s="425">
        <f>'[59]Biểu 1c-I'!M64</f>
        <v>0</v>
      </c>
      <c r="CT64" s="425">
        <f>'[43]Biểu 1c-I'!P64</f>
        <v>0</v>
      </c>
      <c r="CU64" s="425">
        <f>'[43]Biểu 1c-I'!S64</f>
        <v>0</v>
      </c>
      <c r="CV64" s="425">
        <f>'[43]Biểu 1c-I'!V64</f>
        <v>0</v>
      </c>
      <c r="CW64" s="425">
        <f>'[43]Biểu 1c-I'!Y64</f>
        <v>0</v>
      </c>
      <c r="CX64" s="425"/>
      <c r="CY64" s="425"/>
      <c r="CZ64" s="425">
        <f>'[34]Biểu 1c-I'!G64</f>
        <v>665230166</v>
      </c>
      <c r="DA64" s="425">
        <f>'[60]Biểu 1c-I'!J64</f>
        <v>0</v>
      </c>
      <c r="DB64" s="425">
        <f>'[60]Biểu 1c-I'!M64</f>
        <v>0</v>
      </c>
      <c r="DC64" s="425">
        <f>'[44]Biểu 1c-I'!P64</f>
        <v>0</v>
      </c>
      <c r="DD64" s="425">
        <f>'[44]Biểu 1c-I'!S64</f>
        <v>0</v>
      </c>
      <c r="DE64" s="425">
        <f>'[60]Biểu 1c-I'!V64</f>
        <v>0</v>
      </c>
      <c r="DF64" s="425">
        <f>'[44]Biểu 1c-I'!Y64</f>
        <v>0</v>
      </c>
      <c r="DG64" s="425"/>
      <c r="DH64" s="425">
        <f>'[44]Biểu 1c-I'!AE64</f>
        <v>0</v>
      </c>
      <c r="DI64" s="425">
        <f>'[35]Biểu 1c-I'!G64</f>
        <v>3144178917</v>
      </c>
      <c r="DJ64" s="425">
        <f>'[62]Biểu 1c-I'!J64</f>
        <v>0</v>
      </c>
      <c r="DK64" s="425">
        <f>'[62]Biểu 1c-I'!M64</f>
        <v>0</v>
      </c>
      <c r="DL64" s="425">
        <f>'[61]Biểu 1c-I'!P64</f>
        <v>0</v>
      </c>
      <c r="DM64" s="425">
        <f>'[61]Biểu 1c-I'!S64</f>
        <v>0</v>
      </c>
      <c r="DN64" s="425">
        <f>'[61]Biểu 1c-I'!V64</f>
        <v>0</v>
      </c>
      <c r="DO64" s="425">
        <f>'[35]Biểu 1c-I'!AE64</f>
        <v>0</v>
      </c>
      <c r="DP64" s="425">
        <f>'[35]Biểu 1c-I'!Y64</f>
        <v>0</v>
      </c>
      <c r="DQ64" s="425"/>
      <c r="DR64" s="425"/>
      <c r="DS64" s="425">
        <f>'[36]Biểu 1c-I'!G64</f>
        <v>0</v>
      </c>
      <c r="DT64" s="425">
        <f>'[64]Biểu 1c-I'!J64</f>
        <v>0</v>
      </c>
      <c r="DU64" s="425">
        <f>'[64]Biểu 1c-I'!M64</f>
        <v>0</v>
      </c>
      <c r="DV64" s="425">
        <f>'[63]Biểu 1c-I'!P64</f>
        <v>0</v>
      </c>
      <c r="DW64" s="425">
        <f>'[63]Biểu 1c-I'!S64</f>
        <v>0</v>
      </c>
      <c r="DX64" s="425">
        <f>'[63]Biểu 1c-I'!V64</f>
        <v>0</v>
      </c>
      <c r="DY64" s="425">
        <f>'[63]Biểu 1c-I'!Y64</f>
        <v>0</v>
      </c>
      <c r="DZ64" s="425"/>
      <c r="EA64" s="425"/>
      <c r="EB64" s="425">
        <f>'[37]Biểu 1c-I'!F64</f>
        <v>546531793.04999995</v>
      </c>
      <c r="EC64" s="425">
        <f>'[66]Biểu 1c-I'!J64</f>
        <v>0</v>
      </c>
      <c r="ED64" s="425">
        <f>'[66]Biểu 1c-I'!M64</f>
        <v>0</v>
      </c>
      <c r="EE64" s="425">
        <f>'[65]Biểu 1c-I'!P64</f>
        <v>0</v>
      </c>
      <c r="EF64" s="425">
        <f>'[65]Biểu 1c-I'!S64</f>
        <v>0</v>
      </c>
      <c r="EG64" s="425">
        <f>'[65]Biểu 1c-I'!V64</f>
        <v>0</v>
      </c>
      <c r="EH64" s="425">
        <f>'[65]Biểu 1c-I'!Y64</f>
        <v>0</v>
      </c>
      <c r="EI64" s="425"/>
      <c r="EJ64" s="425">
        <f>'[38]Biểu 1c-I'!G64</f>
        <v>2671755874</v>
      </c>
      <c r="EK64" s="425">
        <f>'[68]Biểu 1c-I'!J64</f>
        <v>0</v>
      </c>
      <c r="EL64" s="425">
        <f>'[68]Biểu 1c-I'!M64</f>
        <v>0</v>
      </c>
      <c r="EM64" s="425"/>
      <c r="EN64" s="425">
        <f>'[39]Biểu 1c-I'!F64</f>
        <v>9424240</v>
      </c>
      <c r="EO64" s="425">
        <f>'[40]Biểu 1c-I'!M64</f>
        <v>180651460</v>
      </c>
      <c r="EP64" s="492">
        <f>'[41]Biểu 1c-I'!$L$48</f>
        <v>546023020</v>
      </c>
    </row>
    <row r="65" spans="1:147" s="360" customFormat="1" ht="20.25" customHeight="1">
      <c r="A65" s="358"/>
      <c r="B65" s="359" t="s">
        <v>1159</v>
      </c>
      <c r="C65" s="425">
        <f t="shared" si="12"/>
        <v>0</v>
      </c>
      <c r="D65" s="425">
        <f>SUM(AD65:EP65)</f>
        <v>17552207851</v>
      </c>
      <c r="E65" s="425">
        <f t="shared" si="19"/>
        <v>17552207851</v>
      </c>
      <c r="F65" s="425">
        <f t="shared" si="34"/>
        <v>17552207851</v>
      </c>
      <c r="G65" s="425">
        <f t="shared" si="35"/>
        <v>111171500</v>
      </c>
      <c r="H65" s="425">
        <f t="shared" si="36"/>
        <v>0</v>
      </c>
      <c r="I65" s="425">
        <f t="shared" si="13"/>
        <v>30468978</v>
      </c>
      <c r="J65" s="425">
        <f t="shared" si="37"/>
        <v>17319925873</v>
      </c>
      <c r="K65" s="425">
        <f t="shared" si="38"/>
        <v>15405300</v>
      </c>
      <c r="L65" s="425">
        <f t="shared" si="39"/>
        <v>0</v>
      </c>
      <c r="M65" s="425">
        <f t="shared" si="42"/>
        <v>75236200</v>
      </c>
      <c r="N65" s="425">
        <f t="shared" si="40"/>
        <v>0</v>
      </c>
      <c r="O65" s="425">
        <f t="shared" si="24"/>
        <v>0</v>
      </c>
      <c r="P65" s="425">
        <f t="shared" si="41"/>
        <v>0</v>
      </c>
      <c r="Q65" s="425">
        <f t="shared" si="32"/>
        <v>0</v>
      </c>
      <c r="R65" s="425">
        <f t="shared" si="25"/>
        <v>0</v>
      </c>
      <c r="S65" s="425">
        <f t="shared" si="31"/>
        <v>0</v>
      </c>
      <c r="T65" s="425">
        <f t="shared" si="26"/>
        <v>0</v>
      </c>
      <c r="U65" s="425">
        <f t="shared" si="17"/>
        <v>0</v>
      </c>
      <c r="V65" s="425"/>
      <c r="W65" s="425">
        <f t="shared" si="27"/>
        <v>0</v>
      </c>
      <c r="X65" s="425">
        <f t="shared" si="28"/>
        <v>0</v>
      </c>
      <c r="Y65" s="425">
        <f t="shared" si="29"/>
        <v>0</v>
      </c>
      <c r="Z65" s="425">
        <f t="shared" si="43"/>
        <v>0</v>
      </c>
      <c r="AA65" s="425">
        <f t="shared" si="44"/>
        <v>0</v>
      </c>
      <c r="AB65" s="425">
        <f t="shared" si="30"/>
        <v>0</v>
      </c>
      <c r="AC65" s="425">
        <f t="shared" si="45"/>
        <v>0</v>
      </c>
      <c r="AD65" s="425"/>
      <c r="AE65" s="425"/>
      <c r="AF65" s="425">
        <v>108627250</v>
      </c>
      <c r="AG65" s="425">
        <f>'[22]Biểu 1c-I'!J65</f>
        <v>0</v>
      </c>
      <c r="AH65" s="425">
        <f>'[22]Biểu 1c-I'!M65</f>
        <v>0</v>
      </c>
      <c r="AI65" s="425">
        <f>'[22]Biểu 1c-I'!P65</f>
        <v>0</v>
      </c>
      <c r="AJ65" s="425">
        <f>'[23]Biểu 1c-I'!G65</f>
        <v>0</v>
      </c>
      <c r="AK65" s="425"/>
      <c r="AL65" s="425"/>
      <c r="AM65" s="425">
        <v>2544250</v>
      </c>
      <c r="AN65" s="425"/>
      <c r="AO65" s="425">
        <f>'[24]Biểu 1c-I'!P65</f>
        <v>0</v>
      </c>
      <c r="AP65" s="425">
        <f>'[25]Biểu 1c-I'!M65</f>
        <v>0</v>
      </c>
      <c r="AQ65" s="425"/>
      <c r="AR65" s="425">
        <v>30468978</v>
      </c>
      <c r="AS65" s="425">
        <v>6841172244</v>
      </c>
      <c r="AT65" s="425"/>
      <c r="AU65" s="425">
        <v>564484973</v>
      </c>
      <c r="AV65" s="425">
        <f>'[50]Biểu 1c-I'!S65</f>
        <v>0</v>
      </c>
      <c r="AW65" s="425">
        <v>286783663</v>
      </c>
      <c r="AX65" s="425">
        <f>'[42]Biểu 1c-I'!J65</f>
        <v>0</v>
      </c>
      <c r="AY65" s="425">
        <f>'[51]Biểu 1c-I'!M65</f>
        <v>0</v>
      </c>
      <c r="AZ65" s="425"/>
      <c r="BA65" s="425">
        <f>'[42]Biểu 1c-I'!S65</f>
        <v>0</v>
      </c>
      <c r="BB65" s="425">
        <f>'[42]Biểu 1c-I'!V65</f>
        <v>0</v>
      </c>
      <c r="BC65" s="425">
        <f>'[42]Biểu 1c-I'!Y65</f>
        <v>0</v>
      </c>
      <c r="BD65" s="425"/>
      <c r="BE65" s="425"/>
      <c r="BF65" s="425">
        <v>3546305943</v>
      </c>
      <c r="BG65" s="425">
        <f>'[52]Biểu 1c-I'!J65</f>
        <v>0</v>
      </c>
      <c r="BH65" s="425">
        <f>'[52]Biểu 1c-I'!M65</f>
        <v>0</v>
      </c>
      <c r="BI65" s="425"/>
      <c r="BJ65" s="425">
        <f>'[52]Biểu 1c-I'!S65</f>
        <v>0</v>
      </c>
      <c r="BK65" s="425">
        <f>'[52]Biểu 1c-I'!V65</f>
        <v>0</v>
      </c>
      <c r="BL65" s="425">
        <f>'[29]Biểu 1c-I'!V65</f>
        <v>0</v>
      </c>
      <c r="BM65" s="425"/>
      <c r="BN65" s="425"/>
      <c r="BO65" s="425"/>
      <c r="BP65" s="425">
        <f>'[53]Biểu 1c-I'!G65</f>
        <v>0</v>
      </c>
      <c r="BQ65" s="425">
        <f>'[53]Biểu 1c-I'!J65</f>
        <v>0</v>
      </c>
      <c r="BR65" s="425">
        <f>'[53]Biểu 1c-I'!M65</f>
        <v>0</v>
      </c>
      <c r="BS65" s="425"/>
      <c r="BT65" s="425">
        <f>'[54]Biểu 1c-I'!S65</f>
        <v>0</v>
      </c>
      <c r="BU65" s="425">
        <f>'[53]Biểu 1c-I'!V65</f>
        <v>0</v>
      </c>
      <c r="BV65" s="425">
        <f>'[53]Biểu 1c-I'!Y65</f>
        <v>0</v>
      </c>
      <c r="BW65" s="425"/>
      <c r="BX65" s="425"/>
      <c r="BY65" s="425">
        <v>1386308953</v>
      </c>
      <c r="BZ65" s="425">
        <f>'[56]Biểu 1c-I'!J65</f>
        <v>0</v>
      </c>
      <c r="CA65" s="425">
        <f>'[56]Biểu 1c-I'!M65</f>
        <v>0</v>
      </c>
      <c r="CB65" s="425">
        <f>'[55]Biểu 1c-I'!P65</f>
        <v>0</v>
      </c>
      <c r="CC65" s="425">
        <f>'[56]Biểu 1c-I'!S65</f>
        <v>0</v>
      </c>
      <c r="CD65" s="425">
        <f>'[56]Biểu 1c-I'!V65</f>
        <v>0</v>
      </c>
      <c r="CE65" s="425">
        <f>'[56]Biểu 1c-I'!Y65</f>
        <v>0</v>
      </c>
      <c r="CF65" s="425"/>
      <c r="CG65" s="425"/>
      <c r="CH65" s="425">
        <v>1219842479</v>
      </c>
      <c r="CI65" s="425">
        <f>'[57]Biểu 1c-I'!J65</f>
        <v>0</v>
      </c>
      <c r="CJ65" s="425">
        <f>'[58]Biểu 1c-I'!M65</f>
        <v>0</v>
      </c>
      <c r="CK65" s="425">
        <f>'[57]Biểu 1c-I'!P65</f>
        <v>0</v>
      </c>
      <c r="CL65" s="425">
        <f>'[57]Biểu 1c-I'!S65</f>
        <v>0</v>
      </c>
      <c r="CM65" s="425">
        <f>'[57]Biểu 1c-I'!V65</f>
        <v>0</v>
      </c>
      <c r="CN65" s="425">
        <f>'[57]Biểu 1c-I'!Y65</f>
        <v>0</v>
      </c>
      <c r="CO65" s="425"/>
      <c r="CP65" s="425"/>
      <c r="CQ65" s="425">
        <f>'[33]Biểu 1c-I'!F65</f>
        <v>0</v>
      </c>
      <c r="CR65" s="425">
        <f>'[43]Biểu 1c-I'!J65</f>
        <v>0</v>
      </c>
      <c r="CS65" s="425">
        <f>'[59]Biểu 1c-I'!M65</f>
        <v>0</v>
      </c>
      <c r="CT65" s="425">
        <f>'[43]Biểu 1c-I'!P65</f>
        <v>0</v>
      </c>
      <c r="CU65" s="425">
        <f>'[43]Biểu 1c-I'!S65</f>
        <v>0</v>
      </c>
      <c r="CV65" s="425">
        <f>'[43]Biểu 1c-I'!V65</f>
        <v>0</v>
      </c>
      <c r="CW65" s="425">
        <f>'[43]Biểu 1c-I'!Y65</f>
        <v>0</v>
      </c>
      <c r="CX65" s="425"/>
      <c r="CY65" s="425"/>
      <c r="CZ65" s="425">
        <f>'[34]Biểu 1c-I'!G65</f>
        <v>0</v>
      </c>
      <c r="DA65" s="425">
        <f>'[60]Biểu 1c-I'!J65</f>
        <v>0</v>
      </c>
      <c r="DB65" s="425">
        <f>'[60]Biểu 1c-I'!M65</f>
        <v>0</v>
      </c>
      <c r="DC65" s="425">
        <f>'[44]Biểu 1c-I'!P65</f>
        <v>0</v>
      </c>
      <c r="DD65" s="425">
        <f>'[44]Biểu 1c-I'!S65</f>
        <v>0</v>
      </c>
      <c r="DE65" s="425">
        <f>'[60]Biểu 1c-I'!V65</f>
        <v>0</v>
      </c>
      <c r="DF65" s="425">
        <f>'[44]Biểu 1c-I'!Y65</f>
        <v>0</v>
      </c>
      <c r="DG65" s="425"/>
      <c r="DH65" s="425">
        <f>'[44]Biểu 1c-I'!AE65</f>
        <v>0</v>
      </c>
      <c r="DI65" s="425">
        <v>2992429099</v>
      </c>
      <c r="DJ65" s="425">
        <f>'[62]Biểu 1c-I'!J65</f>
        <v>0</v>
      </c>
      <c r="DK65" s="425">
        <f>'[62]Biểu 1c-I'!M65</f>
        <v>0</v>
      </c>
      <c r="DL65" s="425">
        <f>'[61]Biểu 1c-I'!P65</f>
        <v>0</v>
      </c>
      <c r="DM65" s="425">
        <f>'[61]Biểu 1c-I'!S65</f>
        <v>0</v>
      </c>
      <c r="DN65" s="425">
        <f>'[61]Biểu 1c-I'!V65</f>
        <v>0</v>
      </c>
      <c r="DO65" s="425">
        <f>'[35]Biểu 1c-I'!AE65</f>
        <v>0</v>
      </c>
      <c r="DP65" s="425">
        <f>'[35]Biểu 1c-I'!Y65</f>
        <v>0</v>
      </c>
      <c r="DQ65" s="425"/>
      <c r="DR65" s="425"/>
      <c r="DS65" s="425">
        <f>'[36]Biểu 1c-I'!G65</f>
        <v>0</v>
      </c>
      <c r="DT65" s="425">
        <f>'[64]Biểu 1c-I'!J65</f>
        <v>0</v>
      </c>
      <c r="DU65" s="425">
        <f>'[64]Biểu 1c-I'!M65</f>
        <v>0</v>
      </c>
      <c r="DV65" s="425">
        <f>'[63]Biểu 1c-I'!P65</f>
        <v>0</v>
      </c>
      <c r="DW65" s="425">
        <f>'[63]Biểu 1c-I'!S65</f>
        <v>0</v>
      </c>
      <c r="DX65" s="425">
        <f>'[63]Biểu 1c-I'!V65</f>
        <v>0</v>
      </c>
      <c r="DY65" s="425">
        <f>'[63]Biểu 1c-I'!Y65</f>
        <v>0</v>
      </c>
      <c r="DZ65" s="425"/>
      <c r="EA65" s="425"/>
      <c r="EB65" s="425">
        <v>482598519</v>
      </c>
      <c r="EC65" s="425">
        <f>'[66]Biểu 1c-I'!J65</f>
        <v>0</v>
      </c>
      <c r="ED65" s="425">
        <f>'[66]Biểu 1c-I'!M65</f>
        <v>0</v>
      </c>
      <c r="EE65" s="425">
        <f>'[65]Biểu 1c-I'!P65</f>
        <v>0</v>
      </c>
      <c r="EF65" s="425">
        <f>'[65]Biểu 1c-I'!S65</f>
        <v>0</v>
      </c>
      <c r="EG65" s="425">
        <f>'[65]Biểu 1c-I'!V65</f>
        <v>0</v>
      </c>
      <c r="EH65" s="425">
        <f>'[65]Biểu 1c-I'!Y65</f>
        <v>0</v>
      </c>
      <c r="EI65" s="425"/>
      <c r="EJ65" s="425">
        <v>15405300</v>
      </c>
      <c r="EK65" s="425">
        <f>'[68]Biểu 1c-I'!J65</f>
        <v>0</v>
      </c>
      <c r="EL65" s="425">
        <f>'[68]Biểu 1c-I'!M65</f>
        <v>0</v>
      </c>
      <c r="EM65" s="425"/>
      <c r="EN65" s="425">
        <v>4702400</v>
      </c>
      <c r="EO65" s="425">
        <v>70533800</v>
      </c>
      <c r="EP65" s="492">
        <f>'[41]Biểu 1c-I'!M65</f>
        <v>0</v>
      </c>
    </row>
    <row r="66" spans="1:147" s="352" customFormat="1" ht="20.25" customHeight="1">
      <c r="A66" s="355">
        <v>2</v>
      </c>
      <c r="B66" s="356" t="s">
        <v>1160</v>
      </c>
      <c r="C66" s="424">
        <f t="shared" si="12"/>
        <v>0</v>
      </c>
      <c r="D66" s="424">
        <f t="shared" si="33"/>
        <v>693812844612</v>
      </c>
      <c r="E66" s="424">
        <f t="shared" si="19"/>
        <v>693812844612</v>
      </c>
      <c r="F66" s="424">
        <f t="shared" si="34"/>
        <v>693812844612</v>
      </c>
      <c r="G66" s="424">
        <f t="shared" si="35"/>
        <v>0</v>
      </c>
      <c r="H66" s="424">
        <f t="shared" si="36"/>
        <v>0</v>
      </c>
      <c r="I66" s="424">
        <f t="shared" si="13"/>
        <v>2243108303</v>
      </c>
      <c r="J66" s="424">
        <f t="shared" si="37"/>
        <v>686972843015</v>
      </c>
      <c r="K66" s="424">
        <f t="shared" si="38"/>
        <v>4252590956</v>
      </c>
      <c r="L66" s="424">
        <f t="shared" si="39"/>
        <v>0</v>
      </c>
      <c r="M66" s="424">
        <f t="shared" si="42"/>
        <v>344302338</v>
      </c>
      <c r="N66" s="424">
        <f t="shared" si="40"/>
        <v>0</v>
      </c>
      <c r="O66" s="424">
        <f t="shared" si="24"/>
        <v>0</v>
      </c>
      <c r="P66" s="424">
        <f t="shared" si="41"/>
        <v>0</v>
      </c>
      <c r="Q66" s="424">
        <f t="shared" si="32"/>
        <v>0</v>
      </c>
      <c r="R66" s="424">
        <f t="shared" si="25"/>
        <v>0</v>
      </c>
      <c r="S66" s="424">
        <f t="shared" si="31"/>
        <v>0</v>
      </c>
      <c r="T66" s="424">
        <f t="shared" si="26"/>
        <v>0</v>
      </c>
      <c r="U66" s="424">
        <f t="shared" si="17"/>
        <v>0</v>
      </c>
      <c r="V66" s="424"/>
      <c r="W66" s="424">
        <f t="shared" si="27"/>
        <v>0</v>
      </c>
      <c r="X66" s="424">
        <f t="shared" si="28"/>
        <v>0</v>
      </c>
      <c r="Y66" s="424">
        <f t="shared" si="29"/>
        <v>0</v>
      </c>
      <c r="Z66" s="424">
        <f t="shared" si="43"/>
        <v>0</v>
      </c>
      <c r="AA66" s="424">
        <f t="shared" si="44"/>
        <v>0</v>
      </c>
      <c r="AB66" s="424">
        <f t="shared" si="30"/>
        <v>0</v>
      </c>
      <c r="AC66" s="424">
        <f t="shared" si="45"/>
        <v>0</v>
      </c>
      <c r="AD66" s="424"/>
      <c r="AE66" s="424"/>
      <c r="AF66" s="424">
        <f>'[22]Biểu 1c-I'!G66</f>
        <v>0</v>
      </c>
      <c r="AG66" s="424">
        <f>'[22]Biểu 1c-I'!J66</f>
        <v>0</v>
      </c>
      <c r="AH66" s="424">
        <f>'[22]Biểu 1c-I'!M66</f>
        <v>0</v>
      </c>
      <c r="AI66" s="424">
        <f>'[22]Biểu 1c-I'!P66</f>
        <v>0</v>
      </c>
      <c r="AJ66" s="424">
        <f>'[23]Biểu 1c-I'!G66</f>
        <v>0</v>
      </c>
      <c r="AK66" s="424"/>
      <c r="AL66" s="424"/>
      <c r="AM66" s="424">
        <f>'[24]Biểu 1c-I'!G66</f>
        <v>0</v>
      </c>
      <c r="AN66" s="424"/>
      <c r="AO66" s="424">
        <f>'[24]Biểu 1c-I'!P66</f>
        <v>0</v>
      </c>
      <c r="AP66" s="424">
        <f>'[25]Biểu 1c-I'!M66</f>
        <v>0</v>
      </c>
      <c r="AQ66" s="424"/>
      <c r="AR66" s="424">
        <f>'[25]Biểu 1c-I'!S66</f>
        <v>2243108303</v>
      </c>
      <c r="AS66" s="424">
        <f>'[26]Biểu 1c-I'!F66</f>
        <v>358100683775</v>
      </c>
      <c r="AT66" s="424"/>
      <c r="AU66" s="424">
        <f>'[27]Biểu 1c-I'!F66</f>
        <v>15982305765</v>
      </c>
      <c r="AV66" s="424">
        <f>'[50]Biểu 1c-I'!S66</f>
        <v>0</v>
      </c>
      <c r="AW66" s="424">
        <f>'[28]Biểu 1c-I'!G66</f>
        <v>30682008364</v>
      </c>
      <c r="AX66" s="424">
        <f>'[42]Biểu 1c-I'!J66</f>
        <v>0</v>
      </c>
      <c r="AY66" s="424">
        <f>'[51]Biểu 1c-I'!M66</f>
        <v>0</v>
      </c>
      <c r="AZ66" s="424"/>
      <c r="BA66" s="424">
        <f>'[42]Biểu 1c-I'!S66</f>
        <v>0</v>
      </c>
      <c r="BB66" s="424">
        <f>'[42]Biểu 1c-I'!V66</f>
        <v>0</v>
      </c>
      <c r="BC66" s="424">
        <f>'[42]Biểu 1c-I'!Y66</f>
        <v>0</v>
      </c>
      <c r="BD66" s="424"/>
      <c r="BE66" s="424"/>
      <c r="BF66" s="424">
        <f>'[29]Biểu 1c-I'!G66</f>
        <v>39580968462</v>
      </c>
      <c r="BG66" s="424">
        <f>'[52]Biểu 1c-I'!J66</f>
        <v>0</v>
      </c>
      <c r="BH66" s="424">
        <f>'[52]Biểu 1c-I'!M66</f>
        <v>0</v>
      </c>
      <c r="BI66" s="424"/>
      <c r="BJ66" s="424">
        <f>'[52]Biểu 1c-I'!S66</f>
        <v>0</v>
      </c>
      <c r="BK66" s="424">
        <f>'[52]Biểu 1c-I'!V66</f>
        <v>0</v>
      </c>
      <c r="BL66" s="424">
        <f>'[29]Biểu 1c-I'!V66</f>
        <v>0</v>
      </c>
      <c r="BM66" s="424"/>
      <c r="BN66" s="424"/>
      <c r="BO66" s="424"/>
      <c r="BP66" s="424">
        <f>'[30]Biểu 1c-I'!G66</f>
        <v>28908923301</v>
      </c>
      <c r="BQ66" s="424">
        <f>'[53]Biểu 1c-I'!J66</f>
        <v>0</v>
      </c>
      <c r="BR66" s="424">
        <f>'[53]Biểu 1c-I'!M66</f>
        <v>0</v>
      </c>
      <c r="BS66" s="424"/>
      <c r="BT66" s="424">
        <f>'[54]Biểu 1c-I'!S66</f>
        <v>0</v>
      </c>
      <c r="BU66" s="424">
        <f>'[53]Biểu 1c-I'!V66</f>
        <v>0</v>
      </c>
      <c r="BV66" s="424">
        <f>'[53]Biểu 1c-I'!Y66</f>
        <v>0</v>
      </c>
      <c r="BW66" s="424"/>
      <c r="BX66" s="424"/>
      <c r="BY66" s="424">
        <f>'[31]Biểu 1c-I'!G66</f>
        <v>36607687100</v>
      </c>
      <c r="BZ66" s="424">
        <f>'[56]Biểu 1c-I'!J66</f>
        <v>0</v>
      </c>
      <c r="CA66" s="424">
        <f>'[56]Biểu 1c-I'!M66</f>
        <v>0</v>
      </c>
      <c r="CB66" s="424">
        <f>'[55]Biểu 1c-I'!P66</f>
        <v>0</v>
      </c>
      <c r="CC66" s="424">
        <f>'[56]Biểu 1c-I'!S66</f>
        <v>0</v>
      </c>
      <c r="CD66" s="424">
        <f>'[56]Biểu 1c-I'!V66</f>
        <v>0</v>
      </c>
      <c r="CE66" s="424">
        <f>'[56]Biểu 1c-I'!Y66</f>
        <v>0</v>
      </c>
      <c r="CF66" s="424"/>
      <c r="CG66" s="424"/>
      <c r="CH66" s="424">
        <f>'[32]Biểu 1c-I'!G66</f>
        <v>40893826620</v>
      </c>
      <c r="CI66" s="424">
        <f>'[57]Biểu 1c-I'!J66</f>
        <v>0</v>
      </c>
      <c r="CJ66" s="424">
        <f>'[58]Biểu 1c-I'!M66</f>
        <v>0</v>
      </c>
      <c r="CK66" s="424">
        <f>'[57]Biểu 1c-I'!P66</f>
        <v>0</v>
      </c>
      <c r="CL66" s="424">
        <f>'[57]Biểu 1c-I'!S66</f>
        <v>0</v>
      </c>
      <c r="CM66" s="424">
        <f>'[57]Biểu 1c-I'!V66</f>
        <v>0</v>
      </c>
      <c r="CN66" s="424">
        <f>'[57]Biểu 1c-I'!Y66</f>
        <v>0</v>
      </c>
      <c r="CO66" s="424"/>
      <c r="CP66" s="424"/>
      <c r="CQ66" s="424">
        <f>'[33]Biểu 1c-I'!F66</f>
        <v>21460128878</v>
      </c>
      <c r="CR66" s="424">
        <f>'[43]Biểu 1c-I'!J66</f>
        <v>0</v>
      </c>
      <c r="CS66" s="424">
        <f>'[59]Biểu 1c-I'!M66</f>
        <v>0</v>
      </c>
      <c r="CT66" s="424">
        <f>'[43]Biểu 1c-I'!P66</f>
        <v>0</v>
      </c>
      <c r="CU66" s="424">
        <f>'[43]Biểu 1c-I'!S66</f>
        <v>0</v>
      </c>
      <c r="CV66" s="424">
        <f>'[43]Biểu 1c-I'!V66</f>
        <v>0</v>
      </c>
      <c r="CW66" s="424">
        <f>'[43]Biểu 1c-I'!Y66</f>
        <v>0</v>
      </c>
      <c r="CX66" s="424"/>
      <c r="CY66" s="424"/>
      <c r="CZ66" s="424">
        <f>'[34]Biểu 1c-I'!G66</f>
        <v>30994837732</v>
      </c>
      <c r="DA66" s="424">
        <f>'[60]Biểu 1c-I'!J66</f>
        <v>0</v>
      </c>
      <c r="DB66" s="424">
        <f>'[60]Biểu 1c-I'!M66</f>
        <v>0</v>
      </c>
      <c r="DC66" s="424">
        <f>'[44]Biểu 1c-I'!P66</f>
        <v>0</v>
      </c>
      <c r="DD66" s="424">
        <f>'[44]Biểu 1c-I'!S66</f>
        <v>0</v>
      </c>
      <c r="DE66" s="424">
        <f>'[60]Biểu 1c-I'!V66</f>
        <v>0</v>
      </c>
      <c r="DF66" s="424">
        <f>'[44]Biểu 1c-I'!Y66</f>
        <v>0</v>
      </c>
      <c r="DG66" s="424"/>
      <c r="DH66" s="424">
        <f>'[44]Biểu 1c-I'!AE66</f>
        <v>0</v>
      </c>
      <c r="DI66" s="424">
        <f>'[35]Biểu 1c-I'!G66</f>
        <v>39173486472</v>
      </c>
      <c r="DJ66" s="424">
        <f>'[62]Biểu 1c-I'!J66</f>
        <v>0</v>
      </c>
      <c r="DK66" s="424">
        <f>'[62]Biểu 1c-I'!M66</f>
        <v>0</v>
      </c>
      <c r="DL66" s="424">
        <f>'[61]Biểu 1c-I'!P66</f>
        <v>0</v>
      </c>
      <c r="DM66" s="424">
        <f>'[61]Biểu 1c-I'!S66</f>
        <v>0</v>
      </c>
      <c r="DN66" s="424">
        <f>'[61]Biểu 1c-I'!V66</f>
        <v>0</v>
      </c>
      <c r="DO66" s="424">
        <f>'[35]Biểu 1c-I'!AE66</f>
        <v>0</v>
      </c>
      <c r="DP66" s="424">
        <f>'[35]Biểu 1c-I'!Y66</f>
        <v>0</v>
      </c>
      <c r="DQ66" s="424"/>
      <c r="DR66" s="424"/>
      <c r="DS66" s="424">
        <f>'[36]Biểu 1c-I'!G66</f>
        <v>21325014946</v>
      </c>
      <c r="DT66" s="424">
        <f>'[64]Biểu 1c-I'!J66</f>
        <v>0</v>
      </c>
      <c r="DU66" s="424">
        <f>'[64]Biểu 1c-I'!M66</f>
        <v>0</v>
      </c>
      <c r="DV66" s="424">
        <f>'[63]Biểu 1c-I'!P66</f>
        <v>0</v>
      </c>
      <c r="DW66" s="424">
        <f>'[63]Biểu 1c-I'!S66</f>
        <v>0</v>
      </c>
      <c r="DX66" s="424">
        <f>'[63]Biểu 1c-I'!V66</f>
        <v>0</v>
      </c>
      <c r="DY66" s="424">
        <f>'[63]Biểu 1c-I'!Y66</f>
        <v>0</v>
      </c>
      <c r="DZ66" s="424"/>
      <c r="EA66" s="424"/>
      <c r="EB66" s="424">
        <f>'[37]Biểu 1c-I'!F66</f>
        <v>23262971600</v>
      </c>
      <c r="EC66" s="424">
        <f>'[66]Biểu 1c-I'!J66</f>
        <v>0</v>
      </c>
      <c r="ED66" s="424">
        <f>'[66]Biểu 1c-I'!M66</f>
        <v>0</v>
      </c>
      <c r="EE66" s="424">
        <f>'[65]Biểu 1c-I'!P66</f>
        <v>0</v>
      </c>
      <c r="EF66" s="424">
        <f>'[65]Biểu 1c-I'!S66</f>
        <v>0</v>
      </c>
      <c r="EG66" s="424">
        <f>'[65]Biểu 1c-I'!V66</f>
        <v>0</v>
      </c>
      <c r="EH66" s="424">
        <f>'[65]Biểu 1c-I'!Y66</f>
        <v>0</v>
      </c>
      <c r="EI66" s="424"/>
      <c r="EJ66" s="424">
        <f>'[38]Biểu 1c-I'!G66</f>
        <v>4252590956</v>
      </c>
      <c r="EK66" s="424">
        <f>'[68]Biểu 1c-I'!J66</f>
        <v>0</v>
      </c>
      <c r="EL66" s="424">
        <f>'[68]Biểu 1c-I'!M66</f>
        <v>0</v>
      </c>
      <c r="EM66" s="424"/>
      <c r="EN66" s="424">
        <f>'[39]Biểu 1c-I'!F66</f>
        <v>125083938</v>
      </c>
      <c r="EO66" s="424">
        <f>'[40]Biểu 1c-I'!M66</f>
        <v>219218400</v>
      </c>
      <c r="EP66" s="489">
        <f>'[41]Biểu 1c-I'!M66</f>
        <v>0</v>
      </c>
    </row>
    <row r="67" spans="1:147" s="352" customFormat="1" ht="20.25" customHeight="1">
      <c r="A67" s="355">
        <v>2.1</v>
      </c>
      <c r="B67" s="356" t="s">
        <v>1169</v>
      </c>
      <c r="C67" s="424">
        <f t="shared" si="12"/>
        <v>0</v>
      </c>
      <c r="D67" s="424">
        <f t="shared" si="33"/>
        <v>676447013369</v>
      </c>
      <c r="E67" s="424">
        <f t="shared" si="19"/>
        <v>676447013369</v>
      </c>
      <c r="F67" s="424">
        <f t="shared" si="34"/>
        <v>676447013369</v>
      </c>
      <c r="G67" s="424">
        <f t="shared" si="35"/>
        <v>0</v>
      </c>
      <c r="H67" s="424">
        <f t="shared" si="36"/>
        <v>0</v>
      </c>
      <c r="I67" s="424">
        <f t="shared" si="13"/>
        <v>0</v>
      </c>
      <c r="J67" s="424">
        <f t="shared" si="37"/>
        <v>676447013369</v>
      </c>
      <c r="K67" s="424">
        <f t="shared" si="38"/>
        <v>0</v>
      </c>
      <c r="L67" s="424">
        <f t="shared" si="39"/>
        <v>0</v>
      </c>
      <c r="M67" s="424">
        <f t="shared" si="42"/>
        <v>0</v>
      </c>
      <c r="N67" s="424">
        <f t="shared" si="40"/>
        <v>0</v>
      </c>
      <c r="O67" s="424">
        <f t="shared" si="24"/>
        <v>0</v>
      </c>
      <c r="P67" s="424">
        <f t="shared" si="41"/>
        <v>0</v>
      </c>
      <c r="Q67" s="424">
        <f t="shared" si="32"/>
        <v>0</v>
      </c>
      <c r="R67" s="424">
        <f t="shared" si="25"/>
        <v>0</v>
      </c>
      <c r="S67" s="424">
        <f t="shared" si="31"/>
        <v>0</v>
      </c>
      <c r="T67" s="424">
        <f t="shared" si="26"/>
        <v>0</v>
      </c>
      <c r="U67" s="424">
        <f t="shared" si="17"/>
        <v>0</v>
      </c>
      <c r="V67" s="424"/>
      <c r="W67" s="424">
        <f t="shared" si="27"/>
        <v>0</v>
      </c>
      <c r="X67" s="424">
        <f t="shared" si="28"/>
        <v>0</v>
      </c>
      <c r="Y67" s="424">
        <f t="shared" si="29"/>
        <v>0</v>
      </c>
      <c r="Z67" s="424">
        <f t="shared" si="43"/>
        <v>0</v>
      </c>
      <c r="AA67" s="424">
        <f t="shared" si="44"/>
        <v>0</v>
      </c>
      <c r="AB67" s="424">
        <f t="shared" si="30"/>
        <v>0</v>
      </c>
      <c r="AC67" s="424">
        <f t="shared" si="45"/>
        <v>0</v>
      </c>
      <c r="AD67" s="424"/>
      <c r="AE67" s="424"/>
      <c r="AF67" s="424">
        <f>'[22]Biểu 1c-I'!G67</f>
        <v>0</v>
      </c>
      <c r="AG67" s="424">
        <f>'[22]Biểu 1c-I'!J67</f>
        <v>0</v>
      </c>
      <c r="AH67" s="424">
        <f>'[22]Biểu 1c-I'!M67</f>
        <v>0</v>
      </c>
      <c r="AI67" s="424">
        <f>'[22]Biểu 1c-I'!P67</f>
        <v>0</v>
      </c>
      <c r="AJ67" s="424">
        <f>'[23]Biểu 1c-I'!G67</f>
        <v>0</v>
      </c>
      <c r="AK67" s="424"/>
      <c r="AL67" s="424"/>
      <c r="AM67" s="424">
        <f>'[24]Biểu 1c-I'!G67</f>
        <v>0</v>
      </c>
      <c r="AN67" s="424"/>
      <c r="AO67" s="424">
        <f>'[24]Biểu 1c-I'!P67</f>
        <v>0</v>
      </c>
      <c r="AP67" s="424">
        <f>'[25]Biểu 1c-I'!M67</f>
        <v>0</v>
      </c>
      <c r="AQ67" s="424"/>
      <c r="AR67" s="424">
        <f>'[25]Biểu 1c-I'!S67</f>
        <v>0</v>
      </c>
      <c r="AS67" s="424">
        <f>'[26]Biểu 1c-I'!F67</f>
        <v>353415088592</v>
      </c>
      <c r="AT67" s="424"/>
      <c r="AU67" s="424">
        <f>'[27]Biểu 1c-I'!F67</f>
        <v>15930463507</v>
      </c>
      <c r="AV67" s="424">
        <f>'[50]Biểu 1c-I'!S67</f>
        <v>0</v>
      </c>
      <c r="AW67" s="424">
        <f>'[28]Biểu 1c-I'!G67</f>
        <v>30682008364</v>
      </c>
      <c r="AX67" s="424">
        <f>'[42]Biểu 1c-I'!J67</f>
        <v>0</v>
      </c>
      <c r="AY67" s="424">
        <f>'[51]Biểu 1c-I'!M67</f>
        <v>0</v>
      </c>
      <c r="AZ67" s="424"/>
      <c r="BA67" s="424">
        <f>'[42]Biểu 1c-I'!S67</f>
        <v>0</v>
      </c>
      <c r="BB67" s="424">
        <f>'[42]Biểu 1c-I'!V67</f>
        <v>0</v>
      </c>
      <c r="BC67" s="424">
        <f>'[42]Biểu 1c-I'!Y67</f>
        <v>0</v>
      </c>
      <c r="BD67" s="424"/>
      <c r="BE67" s="424"/>
      <c r="BF67" s="424">
        <f>'[29]Biểu 1c-I'!G67</f>
        <v>39246582612</v>
      </c>
      <c r="BG67" s="424">
        <f>'[52]Biểu 1c-I'!J67</f>
        <v>0</v>
      </c>
      <c r="BH67" s="424">
        <f>'[52]Biểu 1c-I'!M67</f>
        <v>0</v>
      </c>
      <c r="BI67" s="424"/>
      <c r="BJ67" s="424">
        <f>'[52]Biểu 1c-I'!S67</f>
        <v>0</v>
      </c>
      <c r="BK67" s="424">
        <f>'[52]Biểu 1c-I'!V67</f>
        <v>0</v>
      </c>
      <c r="BL67" s="424">
        <f>'[52]Biểu 1c-I'!Y67</f>
        <v>0</v>
      </c>
      <c r="BM67" s="424"/>
      <c r="BN67" s="424"/>
      <c r="BO67" s="424"/>
      <c r="BP67" s="424">
        <f>'[30]Biểu 1c-I'!G67</f>
        <v>28822606406</v>
      </c>
      <c r="BQ67" s="424">
        <f>'[53]Biểu 1c-I'!J67</f>
        <v>0</v>
      </c>
      <c r="BR67" s="424">
        <f>'[53]Biểu 1c-I'!M67</f>
        <v>0</v>
      </c>
      <c r="BS67" s="424"/>
      <c r="BT67" s="424">
        <f>'[54]Biểu 1c-I'!S67</f>
        <v>0</v>
      </c>
      <c r="BU67" s="424">
        <f>'[53]Biểu 1c-I'!V67</f>
        <v>0</v>
      </c>
      <c r="BV67" s="424">
        <f>'[53]Biểu 1c-I'!Y67</f>
        <v>0</v>
      </c>
      <c r="BW67" s="424"/>
      <c r="BX67" s="424"/>
      <c r="BY67" s="424">
        <f>'[31]Biểu 1c-I'!G67</f>
        <v>35545774390</v>
      </c>
      <c r="BZ67" s="424">
        <f>'[56]Biểu 1c-I'!J67</f>
        <v>0</v>
      </c>
      <c r="CA67" s="424">
        <f>'[56]Biểu 1c-I'!M67</f>
        <v>0</v>
      </c>
      <c r="CB67" s="424">
        <f>'[55]Biểu 1c-I'!P67</f>
        <v>0</v>
      </c>
      <c r="CC67" s="424">
        <f>'[56]Biểu 1c-I'!S67</f>
        <v>0</v>
      </c>
      <c r="CD67" s="424">
        <f>'[56]Biểu 1c-I'!V67</f>
        <v>0</v>
      </c>
      <c r="CE67" s="424">
        <f>'[56]Biểu 1c-I'!Y67</f>
        <v>0</v>
      </c>
      <c r="CF67" s="424"/>
      <c r="CG67" s="424"/>
      <c r="CH67" s="424">
        <f>'[32]Biểu 1c-I'!G67</f>
        <v>40723826620</v>
      </c>
      <c r="CI67" s="424">
        <f>'[57]Biểu 1c-I'!J67</f>
        <v>0</v>
      </c>
      <c r="CJ67" s="424">
        <f>'[58]Biểu 1c-I'!M67</f>
        <v>0</v>
      </c>
      <c r="CK67" s="424">
        <f>'[57]Biểu 1c-I'!P67</f>
        <v>0</v>
      </c>
      <c r="CL67" s="424">
        <f>'[57]Biểu 1c-I'!S67</f>
        <v>0</v>
      </c>
      <c r="CM67" s="424">
        <f>'[57]Biểu 1c-I'!V67</f>
        <v>0</v>
      </c>
      <c r="CN67" s="424">
        <f>'[57]Biểu 1c-I'!Y67</f>
        <v>0</v>
      </c>
      <c r="CO67" s="424"/>
      <c r="CP67" s="424"/>
      <c r="CQ67" s="424">
        <f>'[33]Biểu 1c-I'!F67</f>
        <v>21457622220</v>
      </c>
      <c r="CR67" s="424">
        <f>'[43]Biểu 1c-I'!J67</f>
        <v>0</v>
      </c>
      <c r="CS67" s="424">
        <f>'[59]Biểu 1c-I'!M67</f>
        <v>0</v>
      </c>
      <c r="CT67" s="424">
        <f>'[43]Biểu 1c-I'!P67</f>
        <v>0</v>
      </c>
      <c r="CU67" s="424">
        <f>'[43]Biểu 1c-I'!S67</f>
        <v>0</v>
      </c>
      <c r="CV67" s="424">
        <f>'[43]Biểu 1c-I'!V67</f>
        <v>0</v>
      </c>
      <c r="CW67" s="424">
        <f>'[43]Biểu 1c-I'!Y67</f>
        <v>0</v>
      </c>
      <c r="CX67" s="424"/>
      <c r="CY67" s="424"/>
      <c r="CZ67" s="424">
        <f>'[34]Biểu 1c-I'!G67</f>
        <v>27114021054</v>
      </c>
      <c r="DA67" s="424">
        <f>'[60]Biểu 1c-I'!J67</f>
        <v>0</v>
      </c>
      <c r="DB67" s="424">
        <f>'[60]Biểu 1c-I'!M67</f>
        <v>0</v>
      </c>
      <c r="DC67" s="424">
        <f>'[44]Biểu 1c-I'!P67</f>
        <v>0</v>
      </c>
      <c r="DD67" s="424">
        <f>'[44]Biểu 1c-I'!S67</f>
        <v>0</v>
      </c>
      <c r="DE67" s="424">
        <f>'[60]Biểu 1c-I'!V67</f>
        <v>0</v>
      </c>
      <c r="DF67" s="424">
        <f>'[44]Biểu 1c-I'!Y67</f>
        <v>0</v>
      </c>
      <c r="DG67" s="424"/>
      <c r="DH67" s="424">
        <f>'[44]Biểu 1c-I'!AE67</f>
        <v>0</v>
      </c>
      <c r="DI67" s="424">
        <f>'[35]Biểu 1c-I'!G67</f>
        <v>38950534802</v>
      </c>
      <c r="DJ67" s="424">
        <f>'[62]Biểu 1c-I'!J67</f>
        <v>0</v>
      </c>
      <c r="DK67" s="424">
        <f>'[62]Biểu 1c-I'!M67</f>
        <v>0</v>
      </c>
      <c r="DL67" s="424">
        <f>'[61]Biểu 1c-I'!P67</f>
        <v>0</v>
      </c>
      <c r="DM67" s="424">
        <f>'[61]Biểu 1c-I'!S67</f>
        <v>0</v>
      </c>
      <c r="DN67" s="424">
        <f>'[61]Biểu 1c-I'!V67</f>
        <v>0</v>
      </c>
      <c r="DO67" s="424">
        <f>'[35]Biểu 1c-I'!AE67</f>
        <v>0</v>
      </c>
      <c r="DP67" s="424">
        <f>'[35]Biểu 1c-I'!Y67</f>
        <v>0</v>
      </c>
      <c r="DQ67" s="424"/>
      <c r="DR67" s="424"/>
      <c r="DS67" s="424">
        <f>'[36]Biểu 1c-I'!G67</f>
        <v>21310402728</v>
      </c>
      <c r="DT67" s="424">
        <f>'[64]Biểu 1c-I'!J67</f>
        <v>0</v>
      </c>
      <c r="DU67" s="424">
        <f>'[64]Biểu 1c-I'!M67</f>
        <v>0</v>
      </c>
      <c r="DV67" s="424">
        <f>'[63]Biểu 1c-I'!P67</f>
        <v>0</v>
      </c>
      <c r="DW67" s="424">
        <f>'[63]Biểu 1c-I'!S67</f>
        <v>0</v>
      </c>
      <c r="DX67" s="424">
        <f>'[63]Biểu 1c-I'!V67</f>
        <v>0</v>
      </c>
      <c r="DY67" s="424">
        <f>'[63]Biểu 1c-I'!Y67</f>
        <v>0</v>
      </c>
      <c r="DZ67" s="424"/>
      <c r="EA67" s="424"/>
      <c r="EB67" s="424">
        <f>'[37]Biểu 1c-I'!F67</f>
        <v>23248082074</v>
      </c>
      <c r="EC67" s="424">
        <f>'[66]Biểu 1c-I'!J67</f>
        <v>0</v>
      </c>
      <c r="ED67" s="424">
        <f>'[66]Biểu 1c-I'!M67</f>
        <v>0</v>
      </c>
      <c r="EE67" s="424">
        <f>'[65]Biểu 1c-I'!P67</f>
        <v>0</v>
      </c>
      <c r="EF67" s="424">
        <f>'[65]Biểu 1c-I'!S67</f>
        <v>0</v>
      </c>
      <c r="EG67" s="424">
        <f>'[65]Biểu 1c-I'!V67</f>
        <v>0</v>
      </c>
      <c r="EH67" s="424">
        <f>'[65]Biểu 1c-I'!Y67</f>
        <v>0</v>
      </c>
      <c r="EI67" s="424"/>
      <c r="EJ67" s="424">
        <f>'[38]Biểu 1c-I'!G67</f>
        <v>0</v>
      </c>
      <c r="EK67" s="424">
        <f>'[68]Biểu 1c-I'!J67</f>
        <v>0</v>
      </c>
      <c r="EL67" s="424">
        <f>'[68]Biểu 1c-I'!M67</f>
        <v>0</v>
      </c>
      <c r="EM67" s="424"/>
      <c r="EN67" s="424">
        <f>'[39]Biểu 1c-I'!F67</f>
        <v>0</v>
      </c>
      <c r="EO67" s="424">
        <f>'[40]Biểu 1c-I'!M67</f>
        <v>0</v>
      </c>
      <c r="EP67" s="489">
        <f>'[41]Biểu 1c-I'!M67</f>
        <v>0</v>
      </c>
    </row>
    <row r="68" spans="1:147" s="360" customFormat="1" ht="20.25" customHeight="1">
      <c r="A68" s="358"/>
      <c r="B68" s="359" t="s">
        <v>1163</v>
      </c>
      <c r="C68" s="425">
        <f t="shared" si="12"/>
        <v>0</v>
      </c>
      <c r="D68" s="425">
        <f t="shared" si="33"/>
        <v>613755050090</v>
      </c>
      <c r="E68" s="425">
        <f t="shared" si="19"/>
        <v>613755050090</v>
      </c>
      <c r="F68" s="425">
        <f t="shared" si="34"/>
        <v>613755050090</v>
      </c>
      <c r="G68" s="425">
        <f t="shared" si="35"/>
        <v>0</v>
      </c>
      <c r="H68" s="425">
        <f t="shared" si="36"/>
        <v>0</v>
      </c>
      <c r="I68" s="425">
        <f t="shared" si="13"/>
        <v>0</v>
      </c>
      <c r="J68" s="425">
        <f t="shared" si="37"/>
        <v>613755050090</v>
      </c>
      <c r="K68" s="425">
        <f t="shared" si="38"/>
        <v>0</v>
      </c>
      <c r="L68" s="425">
        <f t="shared" si="39"/>
        <v>0</v>
      </c>
      <c r="M68" s="425">
        <f t="shared" si="42"/>
        <v>0</v>
      </c>
      <c r="N68" s="425">
        <f t="shared" si="40"/>
        <v>0</v>
      </c>
      <c r="O68" s="425">
        <f t="shared" si="24"/>
        <v>0</v>
      </c>
      <c r="P68" s="425">
        <f t="shared" si="41"/>
        <v>0</v>
      </c>
      <c r="Q68" s="425">
        <f t="shared" si="32"/>
        <v>0</v>
      </c>
      <c r="R68" s="425">
        <f t="shared" si="25"/>
        <v>0</v>
      </c>
      <c r="S68" s="425">
        <f t="shared" si="31"/>
        <v>0</v>
      </c>
      <c r="T68" s="425">
        <f t="shared" si="26"/>
        <v>0</v>
      </c>
      <c r="U68" s="425">
        <f t="shared" si="17"/>
        <v>0</v>
      </c>
      <c r="V68" s="425"/>
      <c r="W68" s="425">
        <f t="shared" si="27"/>
        <v>0</v>
      </c>
      <c r="X68" s="425">
        <f t="shared" si="28"/>
        <v>0</v>
      </c>
      <c r="Y68" s="425">
        <f t="shared" si="29"/>
        <v>0</v>
      </c>
      <c r="Z68" s="425">
        <f t="shared" si="43"/>
        <v>0</v>
      </c>
      <c r="AA68" s="425">
        <f t="shared" si="44"/>
        <v>0</v>
      </c>
      <c r="AB68" s="425">
        <f t="shared" si="30"/>
        <v>0</v>
      </c>
      <c r="AC68" s="425">
        <f t="shared" si="45"/>
        <v>0</v>
      </c>
      <c r="AD68" s="425"/>
      <c r="AE68" s="425"/>
      <c r="AF68" s="425">
        <f>'[22]Biểu 1c-I'!G68</f>
        <v>0</v>
      </c>
      <c r="AG68" s="425">
        <f>'[22]Biểu 1c-I'!J68</f>
        <v>0</v>
      </c>
      <c r="AH68" s="425">
        <f>'[22]Biểu 1c-I'!M68</f>
        <v>0</v>
      </c>
      <c r="AI68" s="425">
        <f>'[22]Biểu 1c-I'!P68</f>
        <v>0</v>
      </c>
      <c r="AJ68" s="425">
        <f>'[23]Biểu 1c-I'!G68</f>
        <v>0</v>
      </c>
      <c r="AK68" s="425"/>
      <c r="AL68" s="425"/>
      <c r="AM68" s="425">
        <f>'[24]Biểu 1c-I'!G68</f>
        <v>0</v>
      </c>
      <c r="AN68" s="425"/>
      <c r="AO68" s="425">
        <f>'[24]Biểu 1c-I'!P68</f>
        <v>0</v>
      </c>
      <c r="AP68" s="425">
        <f>'[25]Biểu 1c-I'!M68</f>
        <v>0</v>
      </c>
      <c r="AQ68" s="425"/>
      <c r="AR68" s="425">
        <f>'[25]Biểu 1c-I'!S68</f>
        <v>0</v>
      </c>
      <c r="AS68" s="425">
        <f>'[26]Biểu 1c-I'!F68</f>
        <v>319838687453</v>
      </c>
      <c r="AT68" s="425"/>
      <c r="AU68" s="425">
        <f>'[27]Biểu 1c-I'!F68</f>
        <v>12539442700</v>
      </c>
      <c r="AV68" s="425">
        <f>'[50]Biểu 1c-I'!S68</f>
        <v>0</v>
      </c>
      <c r="AW68" s="425">
        <f>'[28]Biểu 1c-I'!G68</f>
        <v>29375087760</v>
      </c>
      <c r="AX68" s="425">
        <f>'[42]Biểu 1c-I'!J68</f>
        <v>0</v>
      </c>
      <c r="AY68" s="425">
        <f>'[51]Biểu 1c-I'!M68</f>
        <v>0</v>
      </c>
      <c r="AZ68" s="425"/>
      <c r="BA68" s="425">
        <f>'[42]Biểu 1c-I'!S68</f>
        <v>0</v>
      </c>
      <c r="BB68" s="425">
        <f>'[42]Biểu 1c-I'!V68</f>
        <v>0</v>
      </c>
      <c r="BC68" s="425">
        <f>'[42]Biểu 1c-I'!Y68</f>
        <v>0</v>
      </c>
      <c r="BD68" s="425"/>
      <c r="BE68" s="425"/>
      <c r="BF68" s="425">
        <f>'[29]Biểu 1c-I'!G68</f>
        <v>31283869851</v>
      </c>
      <c r="BG68" s="425">
        <f>'[52]Biểu 1c-I'!J68</f>
        <v>0</v>
      </c>
      <c r="BH68" s="425">
        <f>'[52]Biểu 1c-I'!M68</f>
        <v>0</v>
      </c>
      <c r="BI68" s="425"/>
      <c r="BJ68" s="425">
        <f>'[52]Biểu 1c-I'!S68</f>
        <v>0</v>
      </c>
      <c r="BK68" s="425">
        <f>'[52]Biểu 1c-I'!V68</f>
        <v>0</v>
      </c>
      <c r="BL68" s="425">
        <f>'[52]Biểu 1c-I'!Y68</f>
        <v>0</v>
      </c>
      <c r="BM68" s="425"/>
      <c r="BN68" s="425"/>
      <c r="BO68" s="425"/>
      <c r="BP68" s="425">
        <f>'[30]Biểu 1c-I'!G68</f>
        <v>28665043406</v>
      </c>
      <c r="BQ68" s="425">
        <f>'[53]Biểu 1c-I'!J68</f>
        <v>0</v>
      </c>
      <c r="BR68" s="425">
        <f>'[53]Biểu 1c-I'!M68</f>
        <v>0</v>
      </c>
      <c r="BS68" s="425"/>
      <c r="BT68" s="425">
        <f>'[54]Biểu 1c-I'!S68</f>
        <v>0</v>
      </c>
      <c r="BU68" s="425">
        <f>'[53]Biểu 1c-I'!V68</f>
        <v>0</v>
      </c>
      <c r="BV68" s="425">
        <f>'[53]Biểu 1c-I'!Y68</f>
        <v>0</v>
      </c>
      <c r="BW68" s="425"/>
      <c r="BX68" s="425"/>
      <c r="BY68" s="425">
        <f>'[31]Biểu 1c-I'!G68</f>
        <v>33904719803</v>
      </c>
      <c r="BZ68" s="425">
        <f>'[56]Biểu 1c-I'!J68</f>
        <v>0</v>
      </c>
      <c r="CA68" s="425">
        <f>'[56]Biểu 1c-I'!M68</f>
        <v>0</v>
      </c>
      <c r="CB68" s="425">
        <f>'[55]Biểu 1c-I'!P68</f>
        <v>0</v>
      </c>
      <c r="CC68" s="425">
        <f>'[56]Biểu 1c-I'!S68</f>
        <v>0</v>
      </c>
      <c r="CD68" s="425">
        <f>'[56]Biểu 1c-I'!V68</f>
        <v>0</v>
      </c>
      <c r="CE68" s="425">
        <f>'[56]Biểu 1c-I'!Y68</f>
        <v>0</v>
      </c>
      <c r="CF68" s="425"/>
      <c r="CG68" s="425"/>
      <c r="CH68" s="425">
        <f>'[32]Biểu 1c-I'!G68</f>
        <v>34327574727</v>
      </c>
      <c r="CI68" s="425">
        <f>'[57]Biểu 1c-I'!J68</f>
        <v>0</v>
      </c>
      <c r="CJ68" s="425">
        <f>'[58]Biểu 1c-I'!M68</f>
        <v>0</v>
      </c>
      <c r="CK68" s="425">
        <f>'[57]Biểu 1c-I'!P68</f>
        <v>0</v>
      </c>
      <c r="CL68" s="425">
        <f>'[57]Biểu 1c-I'!S68</f>
        <v>0</v>
      </c>
      <c r="CM68" s="425">
        <f>'[57]Biểu 1c-I'!V68</f>
        <v>0</v>
      </c>
      <c r="CN68" s="425">
        <f>'[57]Biểu 1c-I'!Y68</f>
        <v>0</v>
      </c>
      <c r="CO68" s="425"/>
      <c r="CP68" s="425"/>
      <c r="CQ68" s="425">
        <f>'[33]Biểu 1c-I'!F68</f>
        <v>21150958063</v>
      </c>
      <c r="CR68" s="425">
        <f>'[43]Biểu 1c-I'!J68</f>
        <v>0</v>
      </c>
      <c r="CS68" s="425">
        <f>'[59]Biểu 1c-I'!M68</f>
        <v>0</v>
      </c>
      <c r="CT68" s="425">
        <f>'[43]Biểu 1c-I'!P68</f>
        <v>0</v>
      </c>
      <c r="CU68" s="425">
        <f>'[43]Biểu 1c-I'!S68</f>
        <v>0</v>
      </c>
      <c r="CV68" s="425">
        <f>'[43]Biểu 1c-I'!V68</f>
        <v>0</v>
      </c>
      <c r="CW68" s="425">
        <f>'[43]Biểu 1c-I'!Y68</f>
        <v>0</v>
      </c>
      <c r="CX68" s="425"/>
      <c r="CY68" s="425"/>
      <c r="CZ68" s="425">
        <f>'[34]Biểu 1c-I'!G68</f>
        <v>22948113956</v>
      </c>
      <c r="DA68" s="425">
        <f>'[60]Biểu 1c-I'!J68</f>
        <v>0</v>
      </c>
      <c r="DB68" s="425">
        <f>'[60]Biểu 1c-I'!M68</f>
        <v>0</v>
      </c>
      <c r="DC68" s="425">
        <f>'[44]Biểu 1c-I'!P68</f>
        <v>0</v>
      </c>
      <c r="DD68" s="425">
        <f>'[44]Biểu 1c-I'!S68</f>
        <v>0</v>
      </c>
      <c r="DE68" s="425">
        <f>'[60]Biểu 1c-I'!V68</f>
        <v>0</v>
      </c>
      <c r="DF68" s="425">
        <f>'[44]Biểu 1c-I'!Y68</f>
        <v>0</v>
      </c>
      <c r="DG68" s="425"/>
      <c r="DH68" s="425">
        <f>'[44]Biểu 1c-I'!AE68</f>
        <v>0</v>
      </c>
      <c r="DI68" s="425">
        <f>'[35]Biểu 1c-I'!G68</f>
        <v>35356327613</v>
      </c>
      <c r="DJ68" s="425">
        <f>'[62]Biểu 1c-I'!J68</f>
        <v>0</v>
      </c>
      <c r="DK68" s="425">
        <f>'[62]Biểu 1c-I'!M68</f>
        <v>0</v>
      </c>
      <c r="DL68" s="425">
        <f>'[61]Biểu 1c-I'!P68</f>
        <v>0</v>
      </c>
      <c r="DM68" s="425">
        <f>'[61]Biểu 1c-I'!S68</f>
        <v>0</v>
      </c>
      <c r="DN68" s="425">
        <f>'[61]Biểu 1c-I'!V68</f>
        <v>0</v>
      </c>
      <c r="DO68" s="425">
        <f>'[35]Biểu 1c-I'!AE68</f>
        <v>0</v>
      </c>
      <c r="DP68" s="425">
        <f>'[35]Biểu 1c-I'!Y68</f>
        <v>0</v>
      </c>
      <c r="DQ68" s="425"/>
      <c r="DR68" s="425"/>
      <c r="DS68" s="425">
        <f>'[36]Biểu 1c-I'!G68</f>
        <v>21237000929</v>
      </c>
      <c r="DT68" s="425">
        <f>'[64]Biểu 1c-I'!J68</f>
        <v>0</v>
      </c>
      <c r="DU68" s="425">
        <f>'[64]Biểu 1c-I'!M68</f>
        <v>0</v>
      </c>
      <c r="DV68" s="425">
        <f>'[63]Biểu 1c-I'!P68</f>
        <v>0</v>
      </c>
      <c r="DW68" s="425">
        <f>'[63]Biểu 1c-I'!S68</f>
        <v>0</v>
      </c>
      <c r="DX68" s="425">
        <f>'[63]Biểu 1c-I'!V68</f>
        <v>0</v>
      </c>
      <c r="DY68" s="425">
        <f>'[63]Biểu 1c-I'!Y68</f>
        <v>0</v>
      </c>
      <c r="DZ68" s="425"/>
      <c r="EA68" s="425"/>
      <c r="EB68" s="425">
        <f>'[37]Biểu 1c-I'!F68</f>
        <v>23128223829</v>
      </c>
      <c r="EC68" s="425">
        <f>'[66]Biểu 1c-I'!J68</f>
        <v>0</v>
      </c>
      <c r="ED68" s="425">
        <f>'[66]Biểu 1c-I'!M68</f>
        <v>0</v>
      </c>
      <c r="EE68" s="425">
        <f>'[65]Biểu 1c-I'!P68</f>
        <v>0</v>
      </c>
      <c r="EF68" s="425">
        <f>'[65]Biểu 1c-I'!S68</f>
        <v>0</v>
      </c>
      <c r="EG68" s="425">
        <f>'[65]Biểu 1c-I'!V68</f>
        <v>0</v>
      </c>
      <c r="EH68" s="425">
        <f>'[65]Biểu 1c-I'!Y68</f>
        <v>0</v>
      </c>
      <c r="EI68" s="425"/>
      <c r="EJ68" s="425">
        <f>'[38]Biểu 1c-I'!G68</f>
        <v>0</v>
      </c>
      <c r="EK68" s="425">
        <f>'[68]Biểu 1c-I'!J68</f>
        <v>0</v>
      </c>
      <c r="EL68" s="425">
        <f>'[68]Biểu 1c-I'!M68</f>
        <v>0</v>
      </c>
      <c r="EM68" s="425"/>
      <c r="EN68" s="425">
        <f>'[39]Biểu 1c-I'!F68</f>
        <v>0</v>
      </c>
      <c r="EO68" s="425">
        <f>'[40]Biểu 1c-I'!M68</f>
        <v>0</v>
      </c>
      <c r="EP68" s="492"/>
    </row>
    <row r="69" spans="1:147" s="360" customFormat="1" ht="20.25" customHeight="1">
      <c r="A69" s="358"/>
      <c r="B69" s="359" t="s">
        <v>1164</v>
      </c>
      <c r="C69" s="425">
        <f t="shared" si="12"/>
        <v>0</v>
      </c>
      <c r="D69" s="425">
        <f t="shared" si="33"/>
        <v>62649509879</v>
      </c>
      <c r="E69" s="425">
        <f t="shared" si="19"/>
        <v>62649509879</v>
      </c>
      <c r="F69" s="425">
        <f t="shared" si="34"/>
        <v>62649509879</v>
      </c>
      <c r="G69" s="425">
        <f t="shared" si="35"/>
        <v>0</v>
      </c>
      <c r="H69" s="425">
        <f t="shared" si="36"/>
        <v>0</v>
      </c>
      <c r="I69" s="425">
        <f t="shared" si="13"/>
        <v>0</v>
      </c>
      <c r="J69" s="425">
        <f t="shared" si="37"/>
        <v>62649509879</v>
      </c>
      <c r="K69" s="425">
        <f t="shared" si="38"/>
        <v>0</v>
      </c>
      <c r="L69" s="425">
        <f t="shared" si="39"/>
        <v>0</v>
      </c>
      <c r="M69" s="425">
        <f t="shared" si="42"/>
        <v>0</v>
      </c>
      <c r="N69" s="425">
        <f t="shared" si="40"/>
        <v>0</v>
      </c>
      <c r="O69" s="425">
        <f t="shared" si="24"/>
        <v>0</v>
      </c>
      <c r="P69" s="425">
        <f t="shared" si="41"/>
        <v>0</v>
      </c>
      <c r="Q69" s="425">
        <f t="shared" si="32"/>
        <v>0</v>
      </c>
      <c r="R69" s="425">
        <f t="shared" si="25"/>
        <v>0</v>
      </c>
      <c r="S69" s="425">
        <f t="shared" si="31"/>
        <v>0</v>
      </c>
      <c r="T69" s="425">
        <f t="shared" si="26"/>
        <v>0</v>
      </c>
      <c r="U69" s="425">
        <f t="shared" si="17"/>
        <v>0</v>
      </c>
      <c r="V69" s="425"/>
      <c r="W69" s="425">
        <f t="shared" si="27"/>
        <v>0</v>
      </c>
      <c r="X69" s="425">
        <f t="shared" si="28"/>
        <v>0</v>
      </c>
      <c r="Y69" s="425">
        <f t="shared" si="29"/>
        <v>0</v>
      </c>
      <c r="Z69" s="425">
        <f t="shared" si="43"/>
        <v>0</v>
      </c>
      <c r="AA69" s="425">
        <f t="shared" si="44"/>
        <v>0</v>
      </c>
      <c r="AB69" s="425">
        <f t="shared" si="30"/>
        <v>0</v>
      </c>
      <c r="AC69" s="425">
        <f t="shared" si="45"/>
        <v>0</v>
      </c>
      <c r="AD69" s="425"/>
      <c r="AE69" s="425"/>
      <c r="AF69" s="425">
        <f>'[22]Biểu 1c-I'!G69</f>
        <v>0</v>
      </c>
      <c r="AG69" s="425">
        <f>'[22]Biểu 1c-I'!J69</f>
        <v>0</v>
      </c>
      <c r="AH69" s="425">
        <f>'[22]Biểu 1c-I'!M69</f>
        <v>0</v>
      </c>
      <c r="AI69" s="425">
        <f>'[22]Biểu 1c-I'!P69</f>
        <v>0</v>
      </c>
      <c r="AJ69" s="425">
        <f>'[23]Biểu 1c-I'!G69</f>
        <v>0</v>
      </c>
      <c r="AK69" s="425"/>
      <c r="AL69" s="425"/>
      <c r="AM69" s="425">
        <f>'[24]Biểu 1c-I'!G69</f>
        <v>0</v>
      </c>
      <c r="AN69" s="425"/>
      <c r="AO69" s="425">
        <f>'[24]Biểu 1c-I'!P69</f>
        <v>0</v>
      </c>
      <c r="AP69" s="425">
        <f>'[25]Biểu 1c-I'!M69</f>
        <v>0</v>
      </c>
      <c r="AQ69" s="425"/>
      <c r="AR69" s="425">
        <f>'[25]Biểu 1c-I'!S69</f>
        <v>0</v>
      </c>
      <c r="AS69" s="425">
        <f>'[26]Biểu 1c-I'!F69</f>
        <v>33576401139</v>
      </c>
      <c r="AT69" s="425"/>
      <c r="AU69" s="425">
        <f>'[27]Biểu 1c-I'!F69</f>
        <v>3391020807</v>
      </c>
      <c r="AV69" s="425">
        <f>'[50]Biểu 1c-I'!S69</f>
        <v>0</v>
      </c>
      <c r="AW69" s="425">
        <f>'[28]Biểu 1c-I'!G69</f>
        <v>1306920604</v>
      </c>
      <c r="AX69" s="425">
        <f>'[42]Biểu 1c-I'!J69</f>
        <v>0</v>
      </c>
      <c r="AY69" s="425">
        <f>'[51]Biểu 1c-I'!M69</f>
        <v>0</v>
      </c>
      <c r="AZ69" s="425"/>
      <c r="BA69" s="425">
        <f>'[42]Biểu 1c-I'!S69</f>
        <v>0</v>
      </c>
      <c r="BB69" s="425">
        <f>'[42]Biểu 1c-I'!V69</f>
        <v>0</v>
      </c>
      <c r="BC69" s="425">
        <f>'[42]Biểu 1c-I'!Y69</f>
        <v>0</v>
      </c>
      <c r="BD69" s="425"/>
      <c r="BE69" s="425"/>
      <c r="BF69" s="425">
        <f>'[29]Biểu 1c-I'!G69</f>
        <v>7962712761</v>
      </c>
      <c r="BG69" s="425">
        <f>'[52]Biểu 1c-I'!J69</f>
        <v>0</v>
      </c>
      <c r="BH69" s="425">
        <f>'[52]Biểu 1c-I'!M69</f>
        <v>0</v>
      </c>
      <c r="BI69" s="425"/>
      <c r="BJ69" s="425">
        <f>'[52]Biểu 1c-I'!S69</f>
        <v>0</v>
      </c>
      <c r="BK69" s="425">
        <f>'[52]Biểu 1c-I'!V69</f>
        <v>0</v>
      </c>
      <c r="BL69" s="425">
        <f>'[52]Biểu 1c-I'!Y69</f>
        <v>0</v>
      </c>
      <c r="BM69" s="425"/>
      <c r="BN69" s="425"/>
      <c r="BO69" s="425"/>
      <c r="BP69" s="425">
        <f>'[30]Biểu 1c-I'!G69</f>
        <v>157563000</v>
      </c>
      <c r="BQ69" s="425">
        <f>'[53]Biểu 1c-I'!J69</f>
        <v>0</v>
      </c>
      <c r="BR69" s="425">
        <f>'[53]Biểu 1c-I'!M69</f>
        <v>0</v>
      </c>
      <c r="BS69" s="425"/>
      <c r="BT69" s="425">
        <f>'[54]Biểu 1c-I'!S69</f>
        <v>0</v>
      </c>
      <c r="BU69" s="425">
        <f>'[53]Biểu 1c-I'!V69</f>
        <v>0</v>
      </c>
      <c r="BV69" s="425">
        <f>'[53]Biểu 1c-I'!Y69</f>
        <v>0</v>
      </c>
      <c r="BW69" s="425"/>
      <c r="BX69" s="425"/>
      <c r="BY69" s="425">
        <f>'[31]Biểu 1c-I'!G69</f>
        <v>1641054587</v>
      </c>
      <c r="BZ69" s="425">
        <f>'[56]Biểu 1c-I'!J69</f>
        <v>0</v>
      </c>
      <c r="CA69" s="425">
        <f>'[56]Biểu 1c-I'!M69</f>
        <v>0</v>
      </c>
      <c r="CB69" s="425">
        <f>'[55]Biểu 1c-I'!P69</f>
        <v>0</v>
      </c>
      <c r="CC69" s="425">
        <f>'[56]Biểu 1c-I'!S69</f>
        <v>0</v>
      </c>
      <c r="CD69" s="425">
        <f>'[56]Biểu 1c-I'!V69</f>
        <v>0</v>
      </c>
      <c r="CE69" s="425">
        <f>'[56]Biểu 1c-I'!Y69</f>
        <v>0</v>
      </c>
      <c r="CF69" s="425"/>
      <c r="CG69" s="425"/>
      <c r="CH69" s="425">
        <f>'[32]Biểu 1c-I'!G69</f>
        <v>6396251893</v>
      </c>
      <c r="CI69" s="425">
        <f>'[57]Biểu 1c-I'!J69</f>
        <v>0</v>
      </c>
      <c r="CJ69" s="425">
        <f>'[58]Biểu 1c-I'!M69</f>
        <v>0</v>
      </c>
      <c r="CK69" s="425">
        <f>'[57]Biểu 1c-I'!P69</f>
        <v>0</v>
      </c>
      <c r="CL69" s="425">
        <f>'[57]Biểu 1c-I'!S69</f>
        <v>0</v>
      </c>
      <c r="CM69" s="425">
        <f>'[57]Biểu 1c-I'!V69</f>
        <v>0</v>
      </c>
      <c r="CN69" s="425">
        <f>'[57]Biểu 1c-I'!Y69</f>
        <v>0</v>
      </c>
      <c r="CO69" s="425"/>
      <c r="CP69" s="425"/>
      <c r="CQ69" s="425">
        <f>'[33]Biểu 1c-I'!F69</f>
        <v>306664157</v>
      </c>
      <c r="CR69" s="425">
        <f>'[43]Biểu 1c-I'!J69</f>
        <v>0</v>
      </c>
      <c r="CS69" s="425">
        <f>'[59]Biểu 1c-I'!M69</f>
        <v>0</v>
      </c>
      <c r="CT69" s="425">
        <f>'[43]Biểu 1c-I'!P69</f>
        <v>0</v>
      </c>
      <c r="CU69" s="425">
        <f>'[43]Biểu 1c-I'!S69</f>
        <v>0</v>
      </c>
      <c r="CV69" s="425">
        <f>'[43]Biểu 1c-I'!V69</f>
        <v>0</v>
      </c>
      <c r="CW69" s="425">
        <f>'[43]Biểu 1c-I'!Y69</f>
        <v>0</v>
      </c>
      <c r="CX69" s="425"/>
      <c r="CY69" s="425"/>
      <c r="CZ69" s="425">
        <f>'[34]Biểu 1c-I'!G69</f>
        <v>4165907098</v>
      </c>
      <c r="DA69" s="425">
        <f>'[60]Biểu 1c-I'!J69</f>
        <v>0</v>
      </c>
      <c r="DB69" s="425">
        <f>'[60]Biểu 1c-I'!M69</f>
        <v>0</v>
      </c>
      <c r="DC69" s="425">
        <f>'[44]Biểu 1c-I'!P69</f>
        <v>0</v>
      </c>
      <c r="DD69" s="425">
        <f>'[44]Biểu 1c-I'!S69</f>
        <v>0</v>
      </c>
      <c r="DE69" s="425">
        <f>'[60]Biểu 1c-I'!V69</f>
        <v>0</v>
      </c>
      <c r="DF69" s="425">
        <f>'[44]Biểu 1c-I'!Y69</f>
        <v>0</v>
      </c>
      <c r="DG69" s="425"/>
      <c r="DH69" s="425">
        <f>'[44]Biểu 1c-I'!AE69</f>
        <v>0</v>
      </c>
      <c r="DI69" s="425">
        <f>'[35]Biểu 1c-I'!G69</f>
        <v>3551753789</v>
      </c>
      <c r="DJ69" s="425">
        <f>'[62]Biểu 1c-I'!J69</f>
        <v>0</v>
      </c>
      <c r="DK69" s="425">
        <f>'[62]Biểu 1c-I'!M69</f>
        <v>0</v>
      </c>
      <c r="DL69" s="425">
        <f>'[61]Biểu 1c-I'!P69</f>
        <v>0</v>
      </c>
      <c r="DM69" s="425">
        <f>'[61]Biểu 1c-I'!S69</f>
        <v>0</v>
      </c>
      <c r="DN69" s="425">
        <f>'[61]Biểu 1c-I'!V69</f>
        <v>0</v>
      </c>
      <c r="DO69" s="425">
        <f>'[35]Biểu 1c-I'!AE69</f>
        <v>0</v>
      </c>
      <c r="DP69" s="425">
        <f>'[35]Biểu 1c-I'!Y69</f>
        <v>0</v>
      </c>
      <c r="DQ69" s="425"/>
      <c r="DR69" s="425"/>
      <c r="DS69" s="425">
        <f>'[36]Biểu 1c-I'!G69</f>
        <v>73401799</v>
      </c>
      <c r="DT69" s="425">
        <f>'[64]Biểu 1c-I'!J69</f>
        <v>0</v>
      </c>
      <c r="DU69" s="425">
        <f>'[64]Biểu 1c-I'!M69</f>
        <v>0</v>
      </c>
      <c r="DV69" s="425">
        <f>'[63]Biểu 1c-I'!P69</f>
        <v>0</v>
      </c>
      <c r="DW69" s="425">
        <f>'[63]Biểu 1c-I'!S69</f>
        <v>0</v>
      </c>
      <c r="DX69" s="425">
        <f>'[63]Biểu 1c-I'!V69</f>
        <v>0</v>
      </c>
      <c r="DY69" s="425">
        <f>'[63]Biểu 1c-I'!Y69</f>
        <v>0</v>
      </c>
      <c r="DZ69" s="425"/>
      <c r="EA69" s="425"/>
      <c r="EB69" s="425">
        <f>'[37]Biểu 1c-I'!F69</f>
        <v>119858245</v>
      </c>
      <c r="EC69" s="425">
        <f>'[66]Biểu 1c-I'!J69</f>
        <v>0</v>
      </c>
      <c r="ED69" s="425">
        <f>'[66]Biểu 1c-I'!M69</f>
        <v>0</v>
      </c>
      <c r="EE69" s="425">
        <f>'[65]Biểu 1c-I'!P69</f>
        <v>0</v>
      </c>
      <c r="EF69" s="425">
        <f>'[65]Biểu 1c-I'!S69</f>
        <v>0</v>
      </c>
      <c r="EG69" s="425">
        <f>'[65]Biểu 1c-I'!V69</f>
        <v>0</v>
      </c>
      <c r="EH69" s="425">
        <f>'[65]Biểu 1c-I'!Y69</f>
        <v>0</v>
      </c>
      <c r="EI69" s="425"/>
      <c r="EJ69" s="425">
        <f>'[38]Biểu 1c-I'!G69</f>
        <v>0</v>
      </c>
      <c r="EK69" s="425">
        <f>'[68]Biểu 1c-I'!J69</f>
        <v>0</v>
      </c>
      <c r="EL69" s="425">
        <f>'[68]Biểu 1c-I'!M69</f>
        <v>0</v>
      </c>
      <c r="EM69" s="425"/>
      <c r="EN69" s="425">
        <f>'[39]Biểu 1c-I'!F69</f>
        <v>0</v>
      </c>
      <c r="EO69" s="425">
        <f>'[40]Biểu 1c-I'!M69</f>
        <v>0</v>
      </c>
      <c r="EP69" s="492"/>
    </row>
    <row r="70" spans="1:147" s="360" customFormat="1" ht="20.25" customHeight="1">
      <c r="A70" s="358"/>
      <c r="B70" s="359" t="s">
        <v>1158</v>
      </c>
      <c r="C70" s="425">
        <f t="shared" si="12"/>
        <v>0</v>
      </c>
      <c r="D70" s="425">
        <f t="shared" si="33"/>
        <v>10246081315.4</v>
      </c>
      <c r="E70" s="522">
        <f t="shared" si="19"/>
        <v>10246081315.4</v>
      </c>
      <c r="F70" s="425">
        <f t="shared" si="34"/>
        <v>10246081315.4</v>
      </c>
      <c r="G70" s="425">
        <f t="shared" si="35"/>
        <v>0</v>
      </c>
      <c r="H70" s="425">
        <f t="shared" si="36"/>
        <v>0</v>
      </c>
      <c r="I70" s="425">
        <f t="shared" si="13"/>
        <v>0</v>
      </c>
      <c r="J70" s="425">
        <f t="shared" si="37"/>
        <v>10246081315.4</v>
      </c>
      <c r="K70" s="425">
        <f t="shared" si="38"/>
        <v>0</v>
      </c>
      <c r="L70" s="425">
        <f t="shared" si="39"/>
        <v>0</v>
      </c>
      <c r="M70" s="425">
        <f t="shared" si="42"/>
        <v>0</v>
      </c>
      <c r="N70" s="425">
        <f t="shared" si="40"/>
        <v>0</v>
      </c>
      <c r="O70" s="425">
        <f t="shared" si="24"/>
        <v>0</v>
      </c>
      <c r="P70" s="425">
        <f t="shared" si="41"/>
        <v>0</v>
      </c>
      <c r="Q70" s="425">
        <f t="shared" si="32"/>
        <v>0</v>
      </c>
      <c r="R70" s="425">
        <f t="shared" si="25"/>
        <v>0</v>
      </c>
      <c r="S70" s="425">
        <f t="shared" ref="S70:S87" si="46">BC70+BL70+BV70+CE70+CN70+CW70+DF70+DP70+DY70+EH70</f>
        <v>0</v>
      </c>
      <c r="T70" s="425">
        <f t="shared" si="26"/>
        <v>0</v>
      </c>
      <c r="U70" s="425">
        <f t="shared" si="17"/>
        <v>0</v>
      </c>
      <c r="V70" s="425"/>
      <c r="W70" s="425">
        <f t="shared" si="27"/>
        <v>0</v>
      </c>
      <c r="X70" s="425">
        <f t="shared" si="28"/>
        <v>0</v>
      </c>
      <c r="Y70" s="425">
        <f t="shared" si="29"/>
        <v>0</v>
      </c>
      <c r="Z70" s="425">
        <f t="shared" si="43"/>
        <v>0</v>
      </c>
      <c r="AA70" s="425">
        <f t="shared" si="44"/>
        <v>0</v>
      </c>
      <c r="AB70" s="425">
        <f t="shared" si="30"/>
        <v>0</v>
      </c>
      <c r="AC70" s="425">
        <f t="shared" si="45"/>
        <v>0</v>
      </c>
      <c r="AD70" s="425"/>
      <c r="AE70" s="425"/>
      <c r="AF70" s="425">
        <f>'[22]Biểu 1c-I'!G70</f>
        <v>0</v>
      </c>
      <c r="AG70" s="425">
        <f>'[22]Biểu 1c-I'!J70</f>
        <v>0</v>
      </c>
      <c r="AH70" s="425">
        <f>'[22]Biểu 1c-I'!M70</f>
        <v>0</v>
      </c>
      <c r="AI70" s="425">
        <f>'[22]Biểu 1c-I'!P70</f>
        <v>0</v>
      </c>
      <c r="AJ70" s="425">
        <f>'[23]Biểu 1c-I'!G70</f>
        <v>0</v>
      </c>
      <c r="AK70" s="425"/>
      <c r="AL70" s="425"/>
      <c r="AM70" s="425">
        <f>'[24]Biểu 1c-I'!G70</f>
        <v>0</v>
      </c>
      <c r="AN70" s="425"/>
      <c r="AO70" s="425">
        <f>'[24]Biểu 1c-I'!P70</f>
        <v>0</v>
      </c>
      <c r="AP70" s="425">
        <f>'[25]Biểu 1c-I'!M70</f>
        <v>0</v>
      </c>
      <c r="AQ70" s="425"/>
      <c r="AR70" s="425">
        <f>'[25]Biểu 1c-I'!S70</f>
        <v>0</v>
      </c>
      <c r="AS70" s="425">
        <f>'[26]Biểu 1c-I'!F70</f>
        <v>0</v>
      </c>
      <c r="AT70" s="425"/>
      <c r="AU70" s="425">
        <f>'[27]Biểu 1c-I'!F70</f>
        <v>1186857000</v>
      </c>
      <c r="AV70" s="425">
        <f>'[50]Biểu 1c-I'!S70</f>
        <v>0</v>
      </c>
      <c r="AW70" s="425">
        <f>'[28]Biểu 1c-I'!G70</f>
        <v>457422000</v>
      </c>
      <c r="AX70" s="425">
        <f>'[42]Biểu 1c-I'!J70</f>
        <v>0</v>
      </c>
      <c r="AY70" s="425">
        <f>'[51]Biểu 1c-I'!M70</f>
        <v>0</v>
      </c>
      <c r="AZ70" s="425"/>
      <c r="BA70" s="425">
        <f>'[42]Biểu 1c-I'!S70</f>
        <v>0</v>
      </c>
      <c r="BB70" s="425">
        <f>'[42]Biểu 1c-I'!V70</f>
        <v>0</v>
      </c>
      <c r="BC70" s="425">
        <f>'[42]Biểu 1c-I'!Y70</f>
        <v>0</v>
      </c>
      <c r="BD70" s="425"/>
      <c r="BE70" s="425"/>
      <c r="BF70" s="425">
        <f>'[29]Biểu 1c-I'!G70</f>
        <v>2786949000</v>
      </c>
      <c r="BG70" s="425">
        <f>'[52]Biểu 1c-I'!J70</f>
        <v>0</v>
      </c>
      <c r="BH70" s="425">
        <f>'[52]Biểu 1c-I'!M70</f>
        <v>0</v>
      </c>
      <c r="BI70" s="425"/>
      <c r="BJ70" s="425">
        <f>'[52]Biểu 1c-I'!S70</f>
        <v>0</v>
      </c>
      <c r="BK70" s="425">
        <f>'[52]Biểu 1c-I'!V70</f>
        <v>0</v>
      </c>
      <c r="BL70" s="425">
        <f>'[52]Biểu 1c-I'!Y70</f>
        <v>0</v>
      </c>
      <c r="BM70" s="425"/>
      <c r="BN70" s="425"/>
      <c r="BO70" s="425"/>
      <c r="BP70" s="425">
        <f>'[30]Biểu 1c-I'!G70</f>
        <v>55147050</v>
      </c>
      <c r="BQ70" s="425">
        <f>'[53]Biểu 1c-I'!J70</f>
        <v>0</v>
      </c>
      <c r="BR70" s="425">
        <f>'[53]Biểu 1c-I'!M70</f>
        <v>0</v>
      </c>
      <c r="BS70" s="425"/>
      <c r="BT70" s="425">
        <f>'[54]Biểu 1c-I'!S70</f>
        <v>0</v>
      </c>
      <c r="BU70" s="425">
        <f>'[53]Biểu 1c-I'!V70</f>
        <v>0</v>
      </c>
      <c r="BV70" s="425">
        <f>'[53]Biểu 1c-I'!Y70</f>
        <v>0</v>
      </c>
      <c r="BW70" s="425"/>
      <c r="BX70" s="425"/>
      <c r="BY70" s="425">
        <f>'[31]Biểu 1c-I'!G70</f>
        <v>574369000</v>
      </c>
      <c r="BZ70" s="425">
        <f>'[56]Biểu 1c-I'!J70</f>
        <v>0</v>
      </c>
      <c r="CA70" s="425">
        <f>'[56]Biểu 1c-I'!M70</f>
        <v>0</v>
      </c>
      <c r="CB70" s="425">
        <f>'[55]Biểu 1c-I'!P70</f>
        <v>0</v>
      </c>
      <c r="CC70" s="425">
        <f>'[56]Biểu 1c-I'!S70</f>
        <v>0</v>
      </c>
      <c r="CD70" s="425">
        <f>'[56]Biểu 1c-I'!V70</f>
        <v>0</v>
      </c>
      <c r="CE70" s="425">
        <f>'[56]Biểu 1c-I'!Y70</f>
        <v>0</v>
      </c>
      <c r="CF70" s="425"/>
      <c r="CG70" s="425"/>
      <c r="CH70" s="425">
        <f>'[32]Biểu 1c-I'!G70</f>
        <v>2314373000</v>
      </c>
      <c r="CI70" s="425">
        <f>'[57]Biểu 1c-I'!J70</f>
        <v>0</v>
      </c>
      <c r="CJ70" s="425">
        <f>'[58]Biểu 1c-I'!M70</f>
        <v>0</v>
      </c>
      <c r="CK70" s="425">
        <f>'[57]Biểu 1c-I'!P70</f>
        <v>0</v>
      </c>
      <c r="CL70" s="425">
        <f>'[57]Biểu 1c-I'!S70</f>
        <v>0</v>
      </c>
      <c r="CM70" s="425">
        <f>'[57]Biểu 1c-I'!V70</f>
        <v>0</v>
      </c>
      <c r="CN70" s="425">
        <f>'[57]Biểu 1c-I'!Y70</f>
        <v>0</v>
      </c>
      <c r="CO70" s="425"/>
      <c r="CP70" s="425"/>
      <c r="CQ70" s="425">
        <f>'[33]Biểu 1c-I'!F70</f>
        <v>103625954.94999999</v>
      </c>
      <c r="CR70" s="425">
        <f>'[43]Biểu 1c-I'!J70</f>
        <v>0</v>
      </c>
      <c r="CS70" s="425">
        <f>'[59]Biểu 1c-I'!M70</f>
        <v>0</v>
      </c>
      <c r="CT70" s="425">
        <f>'[43]Biểu 1c-I'!P70</f>
        <v>0</v>
      </c>
      <c r="CU70" s="425">
        <f>'[43]Biểu 1c-I'!S70</f>
        <v>0</v>
      </c>
      <c r="CV70" s="425">
        <f>'[43]Biểu 1c-I'!V70</f>
        <v>0</v>
      </c>
      <c r="CW70" s="425">
        <f>'[43]Biểu 1c-I'!Y70</f>
        <v>0</v>
      </c>
      <c r="CX70" s="425"/>
      <c r="CY70" s="425"/>
      <c r="CZ70" s="425">
        <f>'[34]Biểu 1c-I'!G70</f>
        <v>1458067484.3</v>
      </c>
      <c r="DA70" s="425">
        <f>'[60]Biểu 1c-I'!J70</f>
        <v>0</v>
      </c>
      <c r="DB70" s="425">
        <f>'[60]Biểu 1c-I'!M70</f>
        <v>0</v>
      </c>
      <c r="DC70" s="425">
        <f>'[44]Biểu 1c-I'!P70</f>
        <v>0</v>
      </c>
      <c r="DD70" s="425">
        <f>'[44]Biểu 1c-I'!S70</f>
        <v>0</v>
      </c>
      <c r="DE70" s="425">
        <f>'[60]Biểu 1c-I'!V70</f>
        <v>0</v>
      </c>
      <c r="DF70" s="425">
        <f>'[44]Biểu 1c-I'!Y70</f>
        <v>0</v>
      </c>
      <c r="DG70" s="425"/>
      <c r="DH70" s="425">
        <f>'[44]Biểu 1c-I'!AE70</f>
        <v>0</v>
      </c>
      <c r="DI70" s="425">
        <f>'[35]Biểu 1c-I'!G70</f>
        <v>1243113826.1499999</v>
      </c>
      <c r="DJ70" s="425">
        <f>'[62]Biểu 1c-I'!J70</f>
        <v>0</v>
      </c>
      <c r="DK70" s="425">
        <f>'[62]Biểu 1c-I'!M70</f>
        <v>0</v>
      </c>
      <c r="DL70" s="425">
        <f>'[61]Biểu 1c-I'!P70</f>
        <v>0</v>
      </c>
      <c r="DM70" s="425">
        <f>'[61]Biểu 1c-I'!S70</f>
        <v>0</v>
      </c>
      <c r="DN70" s="425">
        <f>'[61]Biểu 1c-I'!V70</f>
        <v>0</v>
      </c>
      <c r="DO70" s="425">
        <f>'[35]Biểu 1c-I'!AE70</f>
        <v>0</v>
      </c>
      <c r="DP70" s="425">
        <f>'[35]Biểu 1c-I'!Y70</f>
        <v>0</v>
      </c>
      <c r="DQ70" s="425"/>
      <c r="DR70" s="425"/>
      <c r="DS70" s="425">
        <f>'[36]Biểu 1c-I'!G70</f>
        <v>25691000</v>
      </c>
      <c r="DT70" s="425">
        <f>'[64]Biểu 1c-I'!J70</f>
        <v>0</v>
      </c>
      <c r="DU70" s="425">
        <f>'[64]Biểu 1c-I'!M70</f>
        <v>0</v>
      </c>
      <c r="DV70" s="425">
        <f>'[63]Biểu 1c-I'!P70</f>
        <v>0</v>
      </c>
      <c r="DW70" s="425">
        <f>'[63]Biểu 1c-I'!S70</f>
        <v>0</v>
      </c>
      <c r="DX70" s="425">
        <f>'[63]Biểu 1c-I'!V70</f>
        <v>0</v>
      </c>
      <c r="DY70" s="425">
        <f>'[63]Biểu 1c-I'!Y70</f>
        <v>0</v>
      </c>
      <c r="DZ70" s="425"/>
      <c r="EA70" s="425"/>
      <c r="EB70" s="425">
        <f>'[37]Biểu 1c-I'!F70</f>
        <v>40466000</v>
      </c>
      <c r="EC70" s="425">
        <f>'[66]Biểu 1c-I'!J70</f>
        <v>0</v>
      </c>
      <c r="ED70" s="425">
        <f>'[66]Biểu 1c-I'!M70</f>
        <v>0</v>
      </c>
      <c r="EE70" s="425">
        <f>'[65]Biểu 1c-I'!P70</f>
        <v>0</v>
      </c>
      <c r="EF70" s="425">
        <f>'[65]Biểu 1c-I'!S70</f>
        <v>0</v>
      </c>
      <c r="EG70" s="425">
        <f>'[65]Biểu 1c-I'!V70</f>
        <v>0</v>
      </c>
      <c r="EH70" s="425">
        <f>'[65]Biểu 1c-I'!Y70</f>
        <v>0</v>
      </c>
      <c r="EI70" s="425"/>
      <c r="EJ70" s="425">
        <f>'[38]Biểu 1c-I'!G70</f>
        <v>0</v>
      </c>
      <c r="EK70" s="425">
        <f>'[68]Biểu 1c-I'!J70</f>
        <v>0</v>
      </c>
      <c r="EL70" s="425">
        <f>'[68]Biểu 1c-I'!M70</f>
        <v>0</v>
      </c>
      <c r="EM70" s="425"/>
      <c r="EN70" s="425">
        <f>'[39]Biểu 1c-I'!F70</f>
        <v>0</v>
      </c>
      <c r="EO70" s="425">
        <f>'[40]Biểu 1c-I'!M70</f>
        <v>0</v>
      </c>
      <c r="EP70" s="492"/>
    </row>
    <row r="71" spans="1:147" s="352" customFormat="1" ht="20.25" customHeight="1">
      <c r="A71" s="355">
        <v>2.2000000000000002</v>
      </c>
      <c r="B71" s="356" t="s">
        <v>1170</v>
      </c>
      <c r="C71" s="424">
        <f t="shared" si="12"/>
        <v>0</v>
      </c>
      <c r="D71" s="424">
        <f t="shared" si="33"/>
        <v>17034959991</v>
      </c>
      <c r="E71" s="424">
        <f t="shared" si="19"/>
        <v>17034959991</v>
      </c>
      <c r="F71" s="424">
        <f t="shared" si="34"/>
        <v>17034959991</v>
      </c>
      <c r="G71" s="424">
        <f t="shared" si="35"/>
        <v>0</v>
      </c>
      <c r="H71" s="424">
        <f t="shared" si="36"/>
        <v>0</v>
      </c>
      <c r="I71" s="424">
        <f t="shared" si="13"/>
        <v>2237070880</v>
      </c>
      <c r="J71" s="490">
        <f t="shared" si="37"/>
        <v>10210566615</v>
      </c>
      <c r="K71" s="424">
        <f t="shared" si="38"/>
        <v>4243108396</v>
      </c>
      <c r="L71" s="424">
        <f t="shared" si="39"/>
        <v>0</v>
      </c>
      <c r="M71" s="424">
        <f t="shared" si="42"/>
        <v>344214100</v>
      </c>
      <c r="N71" s="424">
        <f t="shared" si="40"/>
        <v>0</v>
      </c>
      <c r="O71" s="424">
        <f t="shared" si="24"/>
        <v>0</v>
      </c>
      <c r="P71" s="424">
        <f t="shared" si="41"/>
        <v>0</v>
      </c>
      <c r="Q71" s="424">
        <f t="shared" ref="Q71:Q87" si="47">BB71+BK71+BU71+CD71+CM71+CV71+DE71+DN71+DX71+EG71</f>
        <v>0</v>
      </c>
      <c r="R71" s="424">
        <f t="shared" si="25"/>
        <v>0</v>
      </c>
      <c r="S71" s="424">
        <f t="shared" si="46"/>
        <v>0</v>
      </c>
      <c r="T71" s="424">
        <f t="shared" si="26"/>
        <v>0</v>
      </c>
      <c r="U71" s="424">
        <f t="shared" si="17"/>
        <v>0</v>
      </c>
      <c r="V71" s="424"/>
      <c r="W71" s="424">
        <f t="shared" si="27"/>
        <v>0</v>
      </c>
      <c r="X71" s="424">
        <f t="shared" si="28"/>
        <v>0</v>
      </c>
      <c r="Y71" s="424">
        <f t="shared" si="29"/>
        <v>0</v>
      </c>
      <c r="Z71" s="424">
        <f t="shared" si="43"/>
        <v>0</v>
      </c>
      <c r="AA71" s="424">
        <f t="shared" si="44"/>
        <v>0</v>
      </c>
      <c r="AB71" s="424">
        <f t="shared" si="30"/>
        <v>0</v>
      </c>
      <c r="AC71" s="424">
        <f t="shared" si="45"/>
        <v>0</v>
      </c>
      <c r="AD71" s="424"/>
      <c r="AE71" s="424"/>
      <c r="AF71" s="424">
        <f>'[22]Biểu 1c-I'!G71</f>
        <v>0</v>
      </c>
      <c r="AG71" s="424">
        <f>'[22]Biểu 1c-I'!J71</f>
        <v>0</v>
      </c>
      <c r="AH71" s="424">
        <f>'[22]Biểu 1c-I'!M71</f>
        <v>0</v>
      </c>
      <c r="AI71" s="424">
        <f>'[22]Biểu 1c-I'!P71</f>
        <v>0</v>
      </c>
      <c r="AJ71" s="424">
        <f>'[23]Biểu 1c-I'!G71</f>
        <v>0</v>
      </c>
      <c r="AK71" s="424"/>
      <c r="AL71" s="424"/>
      <c r="AM71" s="424">
        <f>'[24]Biểu 1c-I'!G71</f>
        <v>0</v>
      </c>
      <c r="AN71" s="424"/>
      <c r="AO71" s="424">
        <f>'[24]Biểu 1c-I'!P71</f>
        <v>0</v>
      </c>
      <c r="AP71" s="424">
        <f>'[25]Biểu 1c-I'!M71</f>
        <v>0</v>
      </c>
      <c r="AQ71" s="424"/>
      <c r="AR71" s="424">
        <f>'[25]Biểu 1c-I'!S71</f>
        <v>2237070880</v>
      </c>
      <c r="AS71" s="424">
        <f>'[26]Biểu 1c-I'!F71</f>
        <v>4526407481</v>
      </c>
      <c r="AT71" s="424"/>
      <c r="AU71" s="424">
        <f>'[27]Biểu 1c-I'!F71</f>
        <v>31900350</v>
      </c>
      <c r="AV71" s="424">
        <f>'[50]Biểu 1c-I'!S71</f>
        <v>0</v>
      </c>
      <c r="AW71" s="424">
        <f>'[28]Biểu 1c-I'!G71</f>
        <v>0</v>
      </c>
      <c r="AX71" s="424">
        <f>'[42]Biểu 1c-I'!J71</f>
        <v>0</v>
      </c>
      <c r="AY71" s="424">
        <f>'[51]Biểu 1c-I'!M71</f>
        <v>0</v>
      </c>
      <c r="AZ71" s="424"/>
      <c r="BA71" s="424">
        <f>'[42]Biểu 1c-I'!S71</f>
        <v>0</v>
      </c>
      <c r="BB71" s="424">
        <f>'[42]Biểu 1c-I'!V71</f>
        <v>0</v>
      </c>
      <c r="BC71" s="424">
        <f>'[42]Biểu 1c-I'!Y71</f>
        <v>0</v>
      </c>
      <c r="BD71" s="424"/>
      <c r="BE71" s="424"/>
      <c r="BF71" s="424">
        <f>'[29]Biểu 1c-I'!G71</f>
        <v>318885850</v>
      </c>
      <c r="BG71" s="424">
        <f>'[52]Biểu 1c-I'!J71</f>
        <v>0</v>
      </c>
      <c r="BH71" s="424">
        <f>'[52]Biểu 1c-I'!M71</f>
        <v>0</v>
      </c>
      <c r="BI71" s="424"/>
      <c r="BJ71" s="424">
        <f>'[52]Biểu 1c-I'!S71</f>
        <v>0</v>
      </c>
      <c r="BK71" s="424">
        <f>'[52]Biểu 1c-I'!V71</f>
        <v>0</v>
      </c>
      <c r="BL71" s="424">
        <f>'[52]Biểu 1c-I'!Y71</f>
        <v>0</v>
      </c>
      <c r="BM71" s="424"/>
      <c r="BN71" s="424"/>
      <c r="BO71" s="424"/>
      <c r="BP71" s="424"/>
      <c r="BQ71" s="424">
        <f>'[53]Biểu 1c-I'!J71</f>
        <v>0</v>
      </c>
      <c r="BR71" s="424">
        <f>'[53]Biểu 1c-I'!M71</f>
        <v>0</v>
      </c>
      <c r="BS71" s="424"/>
      <c r="BT71" s="424">
        <f>'[54]Biểu 1c-I'!S71</f>
        <v>0</v>
      </c>
      <c r="BU71" s="424">
        <f>'[53]Biểu 1c-I'!V71</f>
        <v>0</v>
      </c>
      <c r="BV71" s="424">
        <f>'[53]Biểu 1c-I'!Y71</f>
        <v>0</v>
      </c>
      <c r="BW71" s="424"/>
      <c r="BX71" s="424"/>
      <c r="BY71" s="424">
        <f>'[31]Biểu 1c-I'!G71</f>
        <v>1052674556</v>
      </c>
      <c r="BZ71" s="424">
        <f>'[56]Biểu 1c-I'!J71</f>
        <v>0</v>
      </c>
      <c r="CA71" s="424">
        <f>'[56]Biểu 1c-I'!M71</f>
        <v>0</v>
      </c>
      <c r="CB71" s="424">
        <f>'[55]Biểu 1c-I'!P71</f>
        <v>0</v>
      </c>
      <c r="CC71" s="424">
        <f>'[56]Biểu 1c-I'!S71</f>
        <v>0</v>
      </c>
      <c r="CD71" s="424">
        <f>'[56]Biểu 1c-I'!V71</f>
        <v>0</v>
      </c>
      <c r="CE71" s="424">
        <f>'[56]Biểu 1c-I'!Y71</f>
        <v>0</v>
      </c>
      <c r="CF71" s="424"/>
      <c r="CG71" s="424"/>
      <c r="CH71" s="424">
        <f>'[32]Biểu 1c-I'!G71</f>
        <v>170000000</v>
      </c>
      <c r="CI71" s="424">
        <f>'[57]Biểu 1c-I'!J71</f>
        <v>0</v>
      </c>
      <c r="CJ71" s="424">
        <f>'[58]Biểu 1c-I'!M71</f>
        <v>0</v>
      </c>
      <c r="CK71" s="424">
        <f>'[57]Biểu 1c-I'!P71</f>
        <v>0</v>
      </c>
      <c r="CL71" s="424">
        <f>'[57]Biểu 1c-I'!S71</f>
        <v>0</v>
      </c>
      <c r="CM71" s="424">
        <f>'[57]Biểu 1c-I'!V71</f>
        <v>0</v>
      </c>
      <c r="CN71" s="424">
        <f>'[57]Biểu 1c-I'!Y71</f>
        <v>0</v>
      </c>
      <c r="CO71" s="424"/>
      <c r="CP71" s="424"/>
      <c r="CQ71" s="424">
        <f>'[33]Biểu 1c-I'!F71</f>
        <v>0</v>
      </c>
      <c r="CR71" s="424">
        <f>'[43]Biểu 1c-I'!J71</f>
        <v>0</v>
      </c>
      <c r="CS71" s="424">
        <f>'[59]Biểu 1c-I'!M71</f>
        <v>0</v>
      </c>
      <c r="CT71" s="424">
        <f>'[43]Biểu 1c-I'!P71</f>
        <v>0</v>
      </c>
      <c r="CU71" s="424">
        <f>'[43]Biểu 1c-I'!S71</f>
        <v>0</v>
      </c>
      <c r="CV71" s="424">
        <f>'[43]Biểu 1c-I'!V71</f>
        <v>0</v>
      </c>
      <c r="CW71" s="424">
        <f>'[43]Biểu 1c-I'!Y71</f>
        <v>0</v>
      </c>
      <c r="CX71" s="424"/>
      <c r="CY71" s="424"/>
      <c r="CZ71" s="424">
        <f>'[34]Biểu 1c-I'!G71</f>
        <v>3880816678</v>
      </c>
      <c r="DA71" s="424">
        <f>'[60]Biểu 1c-I'!J71</f>
        <v>0</v>
      </c>
      <c r="DB71" s="424">
        <f>'[60]Biểu 1c-I'!M71</f>
        <v>0</v>
      </c>
      <c r="DC71" s="424">
        <f>'[44]Biểu 1c-I'!P71</f>
        <v>0</v>
      </c>
      <c r="DD71" s="424">
        <f>'[44]Biểu 1c-I'!S71</f>
        <v>0</v>
      </c>
      <c r="DE71" s="424">
        <f>'[60]Biểu 1c-I'!V71</f>
        <v>0</v>
      </c>
      <c r="DF71" s="424">
        <f>'[44]Biểu 1c-I'!Y71</f>
        <v>0</v>
      </c>
      <c r="DG71" s="424"/>
      <c r="DH71" s="424">
        <f>'[44]Biểu 1c-I'!AE71</f>
        <v>0</v>
      </c>
      <c r="DI71" s="424">
        <f>'[35]Biểu 1c-I'!G71</f>
        <v>215311000</v>
      </c>
      <c r="DJ71" s="424">
        <f>'[62]Biểu 1c-I'!J71</f>
        <v>0</v>
      </c>
      <c r="DK71" s="424">
        <f>'[62]Biểu 1c-I'!M71</f>
        <v>0</v>
      </c>
      <c r="DL71" s="424">
        <f>'[61]Biểu 1c-I'!P71</f>
        <v>0</v>
      </c>
      <c r="DM71" s="424">
        <f>'[61]Biểu 1c-I'!S71</f>
        <v>0</v>
      </c>
      <c r="DN71" s="424">
        <f>'[61]Biểu 1c-I'!V71</f>
        <v>0</v>
      </c>
      <c r="DO71" s="424">
        <f>'[35]Biểu 1c-I'!AE71</f>
        <v>0</v>
      </c>
      <c r="DP71" s="424">
        <f>'[35]Biểu 1c-I'!Y71</f>
        <v>0</v>
      </c>
      <c r="DQ71" s="424"/>
      <c r="DR71" s="424"/>
      <c r="DS71" s="424">
        <f>'[36]Biểu 1c-I'!G71</f>
        <v>10330700</v>
      </c>
      <c r="DT71" s="424">
        <f>'[64]Biểu 1c-I'!J71</f>
        <v>0</v>
      </c>
      <c r="DU71" s="424">
        <f>'[64]Biểu 1c-I'!M71</f>
        <v>0</v>
      </c>
      <c r="DV71" s="424">
        <f>'[63]Biểu 1c-I'!P71</f>
        <v>0</v>
      </c>
      <c r="DW71" s="424">
        <f>'[63]Biểu 1c-I'!S71</f>
        <v>0</v>
      </c>
      <c r="DX71" s="424">
        <f>'[63]Biểu 1c-I'!V71</f>
        <v>0</v>
      </c>
      <c r="DY71" s="424">
        <f>'[63]Biểu 1c-I'!Y71</f>
        <v>0</v>
      </c>
      <c r="DZ71" s="424"/>
      <c r="EA71" s="424"/>
      <c r="EB71" s="424">
        <f>'[37]Biểu 1c-I'!F71</f>
        <v>4240000</v>
      </c>
      <c r="EC71" s="424">
        <f>'[66]Biểu 1c-I'!J71</f>
        <v>0</v>
      </c>
      <c r="ED71" s="424">
        <f>'[66]Biểu 1c-I'!M71</f>
        <v>0</v>
      </c>
      <c r="EE71" s="424">
        <f>'[65]Biểu 1c-I'!P71</f>
        <v>0</v>
      </c>
      <c r="EF71" s="424">
        <f>'[65]Biểu 1c-I'!S71</f>
        <v>0</v>
      </c>
      <c r="EG71" s="424">
        <f>'[65]Biểu 1c-I'!V71</f>
        <v>0</v>
      </c>
      <c r="EH71" s="424">
        <f>'[65]Biểu 1c-I'!Y71</f>
        <v>0</v>
      </c>
      <c r="EI71" s="424"/>
      <c r="EJ71" s="424">
        <f>'[38]Biểu 1c-I'!G71</f>
        <v>4243108396</v>
      </c>
      <c r="EK71" s="424">
        <f>'[68]Biểu 1c-I'!J71</f>
        <v>0</v>
      </c>
      <c r="EL71" s="424">
        <f>'[68]Biểu 1c-I'!M71</f>
        <v>0</v>
      </c>
      <c r="EM71" s="424"/>
      <c r="EN71" s="424">
        <f>'[39]Biểu 1c-I'!F71</f>
        <v>124995700</v>
      </c>
      <c r="EO71" s="424">
        <f>'[40]Biểu 1c-I'!M71</f>
        <v>219218400</v>
      </c>
      <c r="EP71" s="489">
        <f>'[41]Biểu 1c-I'!M71</f>
        <v>0</v>
      </c>
    </row>
    <row r="72" spans="1:147" s="360" customFormat="1" ht="20.25" customHeight="1">
      <c r="A72" s="358"/>
      <c r="B72" s="359" t="s">
        <v>1162</v>
      </c>
      <c r="C72" s="425">
        <f>D72-E72</f>
        <v>0</v>
      </c>
      <c r="D72" s="425">
        <f t="shared" si="33"/>
        <v>628558762</v>
      </c>
      <c r="E72" s="425">
        <f t="shared" si="19"/>
        <v>628558762</v>
      </c>
      <c r="F72" s="425">
        <f t="shared" si="34"/>
        <v>628558762</v>
      </c>
      <c r="G72" s="425">
        <f t="shared" si="35"/>
        <v>0</v>
      </c>
      <c r="H72" s="425">
        <f t="shared" si="36"/>
        <v>0</v>
      </c>
      <c r="I72" s="425">
        <f t="shared" si="13"/>
        <v>8090600</v>
      </c>
      <c r="J72" s="425">
        <f t="shared" si="37"/>
        <v>553705662</v>
      </c>
      <c r="K72" s="425">
        <f t="shared" si="38"/>
        <v>61500000</v>
      </c>
      <c r="L72" s="425">
        <f t="shared" si="39"/>
        <v>0</v>
      </c>
      <c r="M72" s="425">
        <f t="shared" si="42"/>
        <v>5262500</v>
      </c>
      <c r="N72" s="425">
        <f t="shared" si="40"/>
        <v>0</v>
      </c>
      <c r="O72" s="425">
        <f t="shared" si="24"/>
        <v>0</v>
      </c>
      <c r="P72" s="425">
        <f t="shared" si="41"/>
        <v>0</v>
      </c>
      <c r="Q72" s="425">
        <f t="shared" si="47"/>
        <v>0</v>
      </c>
      <c r="R72" s="425">
        <f t="shared" si="25"/>
        <v>0</v>
      </c>
      <c r="S72" s="425">
        <f t="shared" si="46"/>
        <v>0</v>
      </c>
      <c r="T72" s="425">
        <f t="shared" si="26"/>
        <v>0</v>
      </c>
      <c r="U72" s="425">
        <f t="shared" si="17"/>
        <v>0</v>
      </c>
      <c r="V72" s="425"/>
      <c r="W72" s="425">
        <f t="shared" si="27"/>
        <v>0</v>
      </c>
      <c r="X72" s="425">
        <f t="shared" si="28"/>
        <v>0</v>
      </c>
      <c r="Y72" s="425">
        <f t="shared" si="29"/>
        <v>0</v>
      </c>
      <c r="Z72" s="425">
        <f t="shared" si="43"/>
        <v>0</v>
      </c>
      <c r="AA72" s="425">
        <f t="shared" si="44"/>
        <v>0</v>
      </c>
      <c r="AB72" s="425">
        <f t="shared" si="30"/>
        <v>0</v>
      </c>
      <c r="AC72" s="425">
        <f t="shared" si="45"/>
        <v>0</v>
      </c>
      <c r="AD72" s="425"/>
      <c r="AE72" s="425"/>
      <c r="AF72" s="425">
        <f>'[22]Biểu 1c-I'!G72</f>
        <v>0</v>
      </c>
      <c r="AG72" s="425">
        <f>'[22]Biểu 1c-I'!J72</f>
        <v>0</v>
      </c>
      <c r="AH72" s="425">
        <f>'[22]Biểu 1c-I'!M72</f>
        <v>0</v>
      </c>
      <c r="AI72" s="425">
        <f>'[22]Biểu 1c-I'!P72</f>
        <v>0</v>
      </c>
      <c r="AJ72" s="425">
        <f>'[23]Biểu 1c-I'!G72</f>
        <v>0</v>
      </c>
      <c r="AK72" s="425"/>
      <c r="AL72" s="425"/>
      <c r="AM72" s="425">
        <f>'[24]Biểu 1c-I'!G72</f>
        <v>0</v>
      </c>
      <c r="AN72" s="425"/>
      <c r="AO72" s="425">
        <f>'[24]Biểu 1c-I'!P72</f>
        <v>0</v>
      </c>
      <c r="AP72" s="425">
        <f>'[25]Biểu 1c-I'!M72</f>
        <v>0</v>
      </c>
      <c r="AQ72" s="425"/>
      <c r="AR72" s="425">
        <f>'[25]Biểu 1c-I'!S72</f>
        <v>8090600</v>
      </c>
      <c r="AS72" s="425">
        <f>'[26]Biểu 1c-I'!F72</f>
        <v>413019862</v>
      </c>
      <c r="AT72" s="425"/>
      <c r="AU72" s="425">
        <f>'[27]Biểu 1c-I'!F72</f>
        <v>1045650</v>
      </c>
      <c r="AV72" s="425">
        <f>'[50]Biểu 1c-I'!S72</f>
        <v>0</v>
      </c>
      <c r="AW72" s="425">
        <f>'[28]Biểu 1c-I'!G72</f>
        <v>0</v>
      </c>
      <c r="AX72" s="425">
        <f>'[42]Biểu 1c-I'!J72</f>
        <v>0</v>
      </c>
      <c r="AY72" s="425">
        <f>'[51]Biểu 1c-I'!M72</f>
        <v>0</v>
      </c>
      <c r="AZ72" s="425"/>
      <c r="BA72" s="425">
        <f>'[42]Biểu 1c-I'!S72</f>
        <v>0</v>
      </c>
      <c r="BB72" s="425">
        <f>'[42]Biểu 1c-I'!V72</f>
        <v>0</v>
      </c>
      <c r="BC72" s="425">
        <f>'[42]Biểu 1c-I'!Y72</f>
        <v>0</v>
      </c>
      <c r="BD72" s="425"/>
      <c r="BE72" s="425"/>
      <c r="BF72" s="425">
        <f>'[29]Biểu 1c-I'!G72</f>
        <v>0</v>
      </c>
      <c r="BG72" s="425">
        <f>'[52]Biểu 1c-I'!J72</f>
        <v>0</v>
      </c>
      <c r="BH72" s="425">
        <f>'[52]Biểu 1c-I'!M72</f>
        <v>0</v>
      </c>
      <c r="BI72" s="425"/>
      <c r="BJ72" s="425">
        <f>'[52]Biểu 1c-I'!S72</f>
        <v>0</v>
      </c>
      <c r="BK72" s="425">
        <f>'[52]Biểu 1c-I'!V72</f>
        <v>0</v>
      </c>
      <c r="BL72" s="425">
        <f>'[52]Biểu 1c-I'!Y72</f>
        <v>0</v>
      </c>
      <c r="BM72" s="425"/>
      <c r="BN72" s="425"/>
      <c r="BO72" s="425"/>
      <c r="BP72" s="425">
        <f>'[30]Biểu 1c-I'!G72</f>
        <v>0</v>
      </c>
      <c r="BQ72" s="425">
        <f>'[53]Biểu 1c-I'!J72</f>
        <v>0</v>
      </c>
      <c r="BR72" s="425">
        <f>'[53]Biểu 1c-I'!M72</f>
        <v>0</v>
      </c>
      <c r="BS72" s="425"/>
      <c r="BT72" s="425">
        <f>'[54]Biểu 1c-I'!S72</f>
        <v>0</v>
      </c>
      <c r="BU72" s="425">
        <f>'[53]Biểu 1c-I'!V72</f>
        <v>0</v>
      </c>
      <c r="BV72" s="425">
        <f>'[53]Biểu 1c-I'!Y72</f>
        <v>0</v>
      </c>
      <c r="BW72" s="425"/>
      <c r="BX72" s="425"/>
      <c r="BY72" s="425">
        <f>'[31]Biểu 1c-I'!G72</f>
        <v>35058586</v>
      </c>
      <c r="BZ72" s="425">
        <f>'[56]Biểu 1c-I'!J72</f>
        <v>0</v>
      </c>
      <c r="CA72" s="425">
        <f>'[56]Biểu 1c-I'!M72</f>
        <v>0</v>
      </c>
      <c r="CB72" s="425">
        <f>'[55]Biểu 1c-I'!P72</f>
        <v>0</v>
      </c>
      <c r="CC72" s="425">
        <f>'[56]Biểu 1c-I'!S72</f>
        <v>0</v>
      </c>
      <c r="CD72" s="425">
        <f>'[56]Biểu 1c-I'!V72</f>
        <v>0</v>
      </c>
      <c r="CE72" s="425">
        <f>'[56]Biểu 1c-I'!Y72</f>
        <v>0</v>
      </c>
      <c r="CF72" s="425"/>
      <c r="CG72" s="425"/>
      <c r="CH72" s="425">
        <f>'[32]Biểu 1c-I'!G72</f>
        <v>9000000</v>
      </c>
      <c r="CI72" s="425">
        <f>'[57]Biểu 1c-I'!J72</f>
        <v>0</v>
      </c>
      <c r="CJ72" s="425">
        <f>'[58]Biểu 1c-I'!M72</f>
        <v>0</v>
      </c>
      <c r="CK72" s="425">
        <f>'[57]Biểu 1c-I'!P72</f>
        <v>0</v>
      </c>
      <c r="CL72" s="425">
        <f>'[57]Biểu 1c-I'!S72</f>
        <v>0</v>
      </c>
      <c r="CM72" s="425">
        <f>'[57]Biểu 1c-I'!V72</f>
        <v>0</v>
      </c>
      <c r="CN72" s="425">
        <f>'[57]Biểu 1c-I'!Y72</f>
        <v>0</v>
      </c>
      <c r="CO72" s="425"/>
      <c r="CP72" s="425"/>
      <c r="CQ72" s="425">
        <f>'[33]Biểu 1c-I'!F72</f>
        <v>10590000</v>
      </c>
      <c r="CR72" s="425">
        <f>'[43]Biểu 1c-I'!J72</f>
        <v>0</v>
      </c>
      <c r="CS72" s="425">
        <f>'[59]Biểu 1c-I'!M72</f>
        <v>0</v>
      </c>
      <c r="CT72" s="425">
        <f>'[43]Biểu 1c-I'!P72</f>
        <v>0</v>
      </c>
      <c r="CU72" s="425">
        <f>'[43]Biểu 1c-I'!S72</f>
        <v>0</v>
      </c>
      <c r="CV72" s="425">
        <f>'[43]Biểu 1c-I'!V72</f>
        <v>0</v>
      </c>
      <c r="CW72" s="425">
        <f>'[43]Biểu 1c-I'!Y72</f>
        <v>0</v>
      </c>
      <c r="CX72" s="425"/>
      <c r="CY72" s="425"/>
      <c r="CZ72" s="425">
        <f>'[34]Biểu 1c-I'!G72</f>
        <v>72816564</v>
      </c>
      <c r="DA72" s="425">
        <f>'[60]Biểu 1c-I'!J72</f>
        <v>0</v>
      </c>
      <c r="DB72" s="425">
        <f>'[60]Biểu 1c-I'!M72</f>
        <v>0</v>
      </c>
      <c r="DC72" s="425">
        <f>'[44]Biểu 1c-I'!P72</f>
        <v>0</v>
      </c>
      <c r="DD72" s="425">
        <f>'[44]Biểu 1c-I'!S72</f>
        <v>0</v>
      </c>
      <c r="DE72" s="425">
        <f>'[60]Biểu 1c-I'!V72</f>
        <v>0</v>
      </c>
      <c r="DF72" s="425">
        <f>'[44]Biểu 1c-I'!Y72</f>
        <v>0</v>
      </c>
      <c r="DG72" s="425"/>
      <c r="DH72" s="425">
        <f>'[44]Biểu 1c-I'!AE72</f>
        <v>0</v>
      </c>
      <c r="DI72" s="425">
        <f>'[35]Biểu 1c-I'!G72</f>
        <v>7765000</v>
      </c>
      <c r="DJ72" s="425">
        <f>'[62]Biểu 1c-I'!J72</f>
        <v>0</v>
      </c>
      <c r="DK72" s="425">
        <f>'[62]Biểu 1c-I'!M72</f>
        <v>0</v>
      </c>
      <c r="DL72" s="425">
        <f>'[61]Biểu 1c-I'!P72</f>
        <v>0</v>
      </c>
      <c r="DM72" s="425">
        <f>'[61]Biểu 1c-I'!S72</f>
        <v>0</v>
      </c>
      <c r="DN72" s="425">
        <f>'[61]Biểu 1c-I'!V72</f>
        <v>0</v>
      </c>
      <c r="DO72" s="425">
        <f>'[35]Biểu 1c-I'!AE72</f>
        <v>0</v>
      </c>
      <c r="DP72" s="425">
        <f>'[35]Biểu 1c-I'!Y72</f>
        <v>0</v>
      </c>
      <c r="DQ72" s="425"/>
      <c r="DR72" s="425"/>
      <c r="DS72" s="425">
        <f>'[36]Biểu 1c-I'!G72</f>
        <v>170000</v>
      </c>
      <c r="DT72" s="425">
        <f>'[64]Biểu 1c-I'!J72</f>
        <v>0</v>
      </c>
      <c r="DU72" s="425">
        <f>'[64]Biểu 1c-I'!M72</f>
        <v>0</v>
      </c>
      <c r="DV72" s="425">
        <f>'[63]Biểu 1c-I'!P72</f>
        <v>0</v>
      </c>
      <c r="DW72" s="425">
        <f>'[63]Biểu 1c-I'!S72</f>
        <v>0</v>
      </c>
      <c r="DX72" s="425">
        <f>'[63]Biểu 1c-I'!V72</f>
        <v>0</v>
      </c>
      <c r="DY72" s="425">
        <f>'[63]Biểu 1c-I'!Y72</f>
        <v>0</v>
      </c>
      <c r="DZ72" s="425"/>
      <c r="EA72" s="425"/>
      <c r="EB72" s="425">
        <f>'[37]Biểu 1c-I'!F72</f>
        <v>4240000</v>
      </c>
      <c r="EC72" s="425">
        <f>'[66]Biểu 1c-I'!J72</f>
        <v>0</v>
      </c>
      <c r="ED72" s="425">
        <f>'[66]Biểu 1c-I'!M72</f>
        <v>0</v>
      </c>
      <c r="EE72" s="425">
        <f>'[65]Biểu 1c-I'!P72</f>
        <v>0</v>
      </c>
      <c r="EF72" s="425">
        <f>'[65]Biểu 1c-I'!S72</f>
        <v>0</v>
      </c>
      <c r="EG72" s="425">
        <f>'[65]Biểu 1c-I'!V72</f>
        <v>0</v>
      </c>
      <c r="EH72" s="425">
        <f>'[65]Biểu 1c-I'!Y72</f>
        <v>0</v>
      </c>
      <c r="EI72" s="425"/>
      <c r="EJ72" s="425">
        <f>'[38]Biểu 1c-I'!G72</f>
        <v>61500000</v>
      </c>
      <c r="EK72" s="425">
        <f>'[68]Biểu 1c-I'!J72</f>
        <v>0</v>
      </c>
      <c r="EL72" s="425">
        <f>'[68]Biểu 1c-I'!M72</f>
        <v>0</v>
      </c>
      <c r="EM72" s="425"/>
      <c r="EN72" s="425">
        <f>'[39]Biểu 1c-I'!F72</f>
        <v>964100</v>
      </c>
      <c r="EO72" s="425">
        <f>'[40]Biểu 1c-I'!M72</f>
        <v>4298400</v>
      </c>
      <c r="EP72" s="492">
        <f>'[41]Biểu 1c-I'!M72</f>
        <v>0</v>
      </c>
      <c r="EQ72" s="481">
        <f>SUM(AF72:EP72)</f>
        <v>628558762</v>
      </c>
    </row>
    <row r="73" spans="1:147" s="360" customFormat="1" ht="20.25" customHeight="1">
      <c r="A73" s="358"/>
      <c r="B73" s="359" t="s">
        <v>1163</v>
      </c>
      <c r="C73" s="425">
        <f t="shared" si="12"/>
        <v>0</v>
      </c>
      <c r="D73" s="425">
        <f t="shared" ref="D73:D87" si="48">SUM(AD73:EP73)</f>
        <v>9753504345</v>
      </c>
      <c r="E73" s="425">
        <f t="shared" si="19"/>
        <v>9753504345</v>
      </c>
      <c r="F73" s="425">
        <f t="shared" ref="F73:F87" si="49">SUM(G73:S73)</f>
        <v>9753504345</v>
      </c>
      <c r="G73" s="425">
        <f t="shared" si="35"/>
        <v>0</v>
      </c>
      <c r="H73" s="425">
        <f t="shared" si="36"/>
        <v>0</v>
      </c>
      <c r="I73" s="425">
        <f t="shared" si="13"/>
        <v>1973720280</v>
      </c>
      <c r="J73" s="425">
        <f t="shared" ref="J73:J87" si="50">AS73+AU73+AW73+BF73+BP73+BY73+CH73+CQ73+CZ73+DI73+DS73+EB73</f>
        <v>3561629286</v>
      </c>
      <c r="K73" s="425">
        <f t="shared" ref="K73:K87" si="51">AX73+BG73+BQ73+BZ73+CI73+CR73+DA73+DJ73+DT73+EC73+EJ73</f>
        <v>3938932779</v>
      </c>
      <c r="L73" s="425">
        <f t="shared" ref="L73:L87" si="52">AY73+BH73+BR73+CA73+CJ73+CS73+DB73+DK73+DU73+ED73</f>
        <v>0</v>
      </c>
      <c r="M73" s="425">
        <f t="shared" si="42"/>
        <v>279222000</v>
      </c>
      <c r="N73" s="425">
        <f t="shared" ref="N73:N87" si="53">AZ73+BI73+BS73+CB73+CK73+CT73+DC73+DL73+DV73+EE73+EK73</f>
        <v>0</v>
      </c>
      <c r="O73" s="425">
        <f t="shared" si="24"/>
        <v>0</v>
      </c>
      <c r="P73" s="425">
        <f t="shared" ref="P73:P87" si="54">AT73+AV73+BA73+BJ73+BT73+CC73+CL73+CU73+DD73+DM73+DW73+EF73</f>
        <v>0</v>
      </c>
      <c r="Q73" s="425">
        <f t="shared" si="47"/>
        <v>0</v>
      </c>
      <c r="R73" s="425">
        <f t="shared" si="25"/>
        <v>0</v>
      </c>
      <c r="S73" s="425">
        <f t="shared" si="46"/>
        <v>0</v>
      </c>
      <c r="T73" s="425">
        <f t="shared" si="26"/>
        <v>0</v>
      </c>
      <c r="U73" s="425">
        <f t="shared" si="17"/>
        <v>0</v>
      </c>
      <c r="V73" s="425"/>
      <c r="W73" s="425">
        <f t="shared" si="27"/>
        <v>0</v>
      </c>
      <c r="X73" s="425">
        <f t="shared" si="28"/>
        <v>0</v>
      </c>
      <c r="Y73" s="425">
        <f t="shared" si="29"/>
        <v>0</v>
      </c>
      <c r="Z73" s="425">
        <f t="shared" si="43"/>
        <v>0</v>
      </c>
      <c r="AA73" s="425">
        <f t="shared" si="44"/>
        <v>0</v>
      </c>
      <c r="AB73" s="425">
        <f t="shared" si="30"/>
        <v>0</v>
      </c>
      <c r="AC73" s="425">
        <f t="shared" si="45"/>
        <v>0</v>
      </c>
      <c r="AD73" s="425"/>
      <c r="AE73" s="425"/>
      <c r="AF73" s="425">
        <f>'[22]Biểu 1c-I'!G73</f>
        <v>0</v>
      </c>
      <c r="AG73" s="425">
        <f>'[22]Biểu 1c-I'!J73</f>
        <v>0</v>
      </c>
      <c r="AH73" s="425">
        <f>'[22]Biểu 1c-I'!M73</f>
        <v>0</v>
      </c>
      <c r="AI73" s="425">
        <f>'[22]Biểu 1c-I'!P73</f>
        <v>0</v>
      </c>
      <c r="AJ73" s="425">
        <f>'[23]Biểu 1c-I'!G73</f>
        <v>0</v>
      </c>
      <c r="AK73" s="425"/>
      <c r="AL73" s="425"/>
      <c r="AM73" s="425">
        <f>'[24]Biểu 1c-I'!G73</f>
        <v>0</v>
      </c>
      <c r="AN73" s="425"/>
      <c r="AO73" s="425">
        <f>'[24]Biểu 1c-I'!P73</f>
        <v>0</v>
      </c>
      <c r="AP73" s="425">
        <f>'[25]Biểu 1c-I'!M73</f>
        <v>0</v>
      </c>
      <c r="AQ73" s="425"/>
      <c r="AR73" s="425">
        <f>'[25]Biểu 1c-I'!S73</f>
        <v>1973720280</v>
      </c>
      <c r="AS73" s="425">
        <f>'[26]Biểu 1c-I'!F73</f>
        <v>0</v>
      </c>
      <c r="AT73" s="425"/>
      <c r="AU73" s="425">
        <f>'[27]Biểu 1c-I'!F73</f>
        <v>0</v>
      </c>
      <c r="AV73" s="425">
        <f>'[50]Biểu 1c-I'!S73</f>
        <v>0</v>
      </c>
      <c r="AW73" s="425">
        <f>'[28]Biểu 1c-I'!G73</f>
        <v>0</v>
      </c>
      <c r="AX73" s="425">
        <f>'[42]Biểu 1c-I'!J73</f>
        <v>0</v>
      </c>
      <c r="AY73" s="425">
        <f>'[51]Biểu 1c-I'!M73</f>
        <v>0</v>
      </c>
      <c r="AZ73" s="425"/>
      <c r="BA73" s="425">
        <f>'[42]Biểu 1c-I'!S73</f>
        <v>0</v>
      </c>
      <c r="BB73" s="425">
        <f>'[42]Biểu 1c-I'!V73</f>
        <v>0</v>
      </c>
      <c r="BC73" s="425">
        <f>'[42]Biểu 1c-I'!Y73</f>
        <v>0</v>
      </c>
      <c r="BD73" s="425"/>
      <c r="BE73" s="425"/>
      <c r="BF73" s="425">
        <f>'[29]Biểu 1c-I'!G73</f>
        <v>270201864</v>
      </c>
      <c r="BG73" s="425">
        <f>'[52]Biểu 1c-I'!J73</f>
        <v>0</v>
      </c>
      <c r="BH73" s="425">
        <f>'[52]Biểu 1c-I'!M73</f>
        <v>0</v>
      </c>
      <c r="BI73" s="425">
        <f>'[52]Biểu 1c-I'!P73</f>
        <v>0</v>
      </c>
      <c r="BJ73" s="425">
        <f>'[52]Biểu 1c-I'!S73</f>
        <v>0</v>
      </c>
      <c r="BK73" s="425">
        <f>'[52]Biểu 1c-I'!V73</f>
        <v>0</v>
      </c>
      <c r="BL73" s="425">
        <f>'[52]Biểu 1c-I'!Y73</f>
        <v>0</v>
      </c>
      <c r="BM73" s="425"/>
      <c r="BN73" s="425"/>
      <c r="BO73" s="425"/>
      <c r="BP73" s="425">
        <f>'[30]Biểu 1c-I'!G73</f>
        <v>0</v>
      </c>
      <c r="BQ73" s="425">
        <f>'[53]Biểu 1c-I'!J73</f>
        <v>0</v>
      </c>
      <c r="BR73" s="425">
        <f>'[53]Biểu 1c-I'!M73</f>
        <v>0</v>
      </c>
      <c r="BS73" s="425"/>
      <c r="BT73" s="425">
        <f>'[54]Biểu 1c-I'!S73</f>
        <v>0</v>
      </c>
      <c r="BU73" s="425">
        <f>'[53]Biểu 1c-I'!V73</f>
        <v>0</v>
      </c>
      <c r="BV73" s="425">
        <f>'[53]Biểu 1c-I'!Y73</f>
        <v>0</v>
      </c>
      <c r="BW73" s="425"/>
      <c r="BX73" s="425"/>
      <c r="BY73" s="425">
        <f>'[31]Biểu 1c-I'!G73</f>
        <v>0</v>
      </c>
      <c r="BZ73" s="425">
        <f>'[56]Biểu 1c-I'!J73</f>
        <v>0</v>
      </c>
      <c r="CA73" s="425">
        <f>'[56]Biểu 1c-I'!M73</f>
        <v>0</v>
      </c>
      <c r="CB73" s="425">
        <f>'[55]Biểu 1c-I'!P73</f>
        <v>0</v>
      </c>
      <c r="CC73" s="425">
        <f>'[56]Biểu 1c-I'!S73</f>
        <v>0</v>
      </c>
      <c r="CD73" s="425">
        <f>'[56]Biểu 1c-I'!V73</f>
        <v>0</v>
      </c>
      <c r="CE73" s="425">
        <f>'[56]Biểu 1c-I'!Y73</f>
        <v>0</v>
      </c>
      <c r="CF73" s="425"/>
      <c r="CG73" s="425"/>
      <c r="CH73" s="425">
        <f>'[32]Biểu 1c-I'!G73</f>
        <v>43239000</v>
      </c>
      <c r="CI73" s="425">
        <f>'[57]Biểu 1c-I'!J73</f>
        <v>0</v>
      </c>
      <c r="CJ73" s="425">
        <f>'[58]Biểu 1c-I'!M73</f>
        <v>0</v>
      </c>
      <c r="CK73" s="425">
        <f>'[57]Biểu 1c-I'!P73</f>
        <v>0</v>
      </c>
      <c r="CL73" s="425">
        <f>'[57]Biểu 1c-I'!S73</f>
        <v>0</v>
      </c>
      <c r="CM73" s="425">
        <f>'[57]Biểu 1c-I'!V73</f>
        <v>0</v>
      </c>
      <c r="CN73" s="425">
        <f>'[57]Biểu 1c-I'!Y73</f>
        <v>0</v>
      </c>
      <c r="CO73" s="425"/>
      <c r="CP73" s="425"/>
      <c r="CQ73" s="425">
        <f>'[33]Biểu 1c-I'!F73</f>
        <v>0</v>
      </c>
      <c r="CR73" s="425">
        <f>'[43]Biểu 1c-I'!J73</f>
        <v>0</v>
      </c>
      <c r="CS73" s="425">
        <f>'[59]Biểu 1c-I'!M73</f>
        <v>0</v>
      </c>
      <c r="CT73" s="425">
        <f>'[43]Biểu 1c-I'!P73</f>
        <v>0</v>
      </c>
      <c r="CU73" s="425">
        <f>'[43]Biểu 1c-I'!S73</f>
        <v>0</v>
      </c>
      <c r="CV73" s="425">
        <f>'[43]Biểu 1c-I'!V73</f>
        <v>0</v>
      </c>
      <c r="CW73" s="425">
        <f>'[43]Biểu 1c-I'!Y73</f>
        <v>0</v>
      </c>
      <c r="CX73" s="425"/>
      <c r="CY73" s="425"/>
      <c r="CZ73" s="425">
        <f>'[34]Biểu 1c-I'!G73</f>
        <v>3248188422</v>
      </c>
      <c r="DA73" s="425">
        <f>'[60]Biểu 1c-I'!J73</f>
        <v>0</v>
      </c>
      <c r="DB73" s="425">
        <f>'[60]Biểu 1c-I'!M73</f>
        <v>0</v>
      </c>
      <c r="DC73" s="425">
        <f>'[44]Biểu 1c-I'!P73</f>
        <v>0</v>
      </c>
      <c r="DD73" s="425">
        <f>'[44]Biểu 1c-I'!S73</f>
        <v>0</v>
      </c>
      <c r="DE73" s="425">
        <f>'[60]Biểu 1c-I'!V73</f>
        <v>0</v>
      </c>
      <c r="DF73" s="425">
        <f>'[44]Biểu 1c-I'!Y73</f>
        <v>0</v>
      </c>
      <c r="DG73" s="425"/>
      <c r="DH73" s="425">
        <f>'[44]Biểu 1c-I'!AE73</f>
        <v>0</v>
      </c>
      <c r="DI73" s="425">
        <f>'[35]Biểu 1c-I'!G73</f>
        <v>0</v>
      </c>
      <c r="DJ73" s="425">
        <f>'[62]Biểu 1c-I'!J73</f>
        <v>0</v>
      </c>
      <c r="DK73" s="425">
        <f>'[62]Biểu 1c-I'!M73</f>
        <v>0</v>
      </c>
      <c r="DL73" s="425">
        <f>'[61]Biểu 1c-I'!P73</f>
        <v>0</v>
      </c>
      <c r="DM73" s="425">
        <f>'[61]Biểu 1c-I'!S73</f>
        <v>0</v>
      </c>
      <c r="DN73" s="425">
        <f>'[61]Biểu 1c-I'!V73</f>
        <v>0</v>
      </c>
      <c r="DO73" s="425">
        <f>'[35]Biểu 1c-I'!AE73</f>
        <v>0</v>
      </c>
      <c r="DP73" s="425">
        <f>'[35]Biểu 1c-I'!Y73</f>
        <v>0</v>
      </c>
      <c r="DQ73" s="425"/>
      <c r="DR73" s="425"/>
      <c r="DS73" s="425">
        <f>'[36]Biểu 1c-I'!G73</f>
        <v>0</v>
      </c>
      <c r="DT73" s="425">
        <f>'[64]Biểu 1c-I'!J73</f>
        <v>0</v>
      </c>
      <c r="DU73" s="425">
        <f>'[64]Biểu 1c-I'!M73</f>
        <v>0</v>
      </c>
      <c r="DV73" s="425">
        <f>'[63]Biểu 1c-I'!P73</f>
        <v>0</v>
      </c>
      <c r="DW73" s="425">
        <f>'[63]Biểu 1c-I'!S73</f>
        <v>0</v>
      </c>
      <c r="DX73" s="425">
        <f>'[63]Biểu 1c-I'!V73</f>
        <v>0</v>
      </c>
      <c r="DY73" s="425">
        <f>'[63]Biểu 1c-I'!Y73</f>
        <v>0</v>
      </c>
      <c r="DZ73" s="425"/>
      <c r="EA73" s="425"/>
      <c r="EB73" s="425">
        <f>'[37]Biểu 1c-I'!F73</f>
        <v>0</v>
      </c>
      <c r="EC73" s="425">
        <f>'[66]Biểu 1c-I'!J73</f>
        <v>0</v>
      </c>
      <c r="ED73" s="425">
        <f>'[66]Biểu 1c-I'!M73</f>
        <v>0</v>
      </c>
      <c r="EE73" s="425">
        <f>'[65]Biểu 1c-I'!P73</f>
        <v>0</v>
      </c>
      <c r="EF73" s="425">
        <f>'[65]Biểu 1c-I'!S73</f>
        <v>0</v>
      </c>
      <c r="EG73" s="425">
        <f>'[65]Biểu 1c-I'!V73</f>
        <v>0</v>
      </c>
      <c r="EH73" s="425">
        <f>'[65]Biểu 1c-I'!Y73</f>
        <v>0</v>
      </c>
      <c r="EI73" s="425"/>
      <c r="EJ73" s="425">
        <f>'[38]Biểu 1c-I'!G73</f>
        <v>3938932779</v>
      </c>
      <c r="EK73" s="425">
        <f>'[68]Biểu 1c-I'!J73</f>
        <v>0</v>
      </c>
      <c r="EL73" s="425">
        <f>'[68]Biểu 1c-I'!M73</f>
        <v>0</v>
      </c>
      <c r="EM73" s="425"/>
      <c r="EN73" s="425">
        <f>'[39]Biểu 1c-I'!F73</f>
        <v>108915800</v>
      </c>
      <c r="EO73" s="425">
        <f>'[40]Biểu 1c-I'!M73</f>
        <v>170306200</v>
      </c>
      <c r="EP73" s="492">
        <f>'[41]Biểu 1c-I'!M73</f>
        <v>0</v>
      </c>
    </row>
    <row r="74" spans="1:147" s="360" customFormat="1" ht="20.25" customHeight="1">
      <c r="A74" s="358"/>
      <c r="B74" s="359" t="s">
        <v>1164</v>
      </c>
      <c r="C74" s="425">
        <f t="shared" ref="C74:C87" si="55">D74-E74</f>
        <v>0</v>
      </c>
      <c r="D74" s="425">
        <f t="shared" si="48"/>
        <v>6663486884</v>
      </c>
      <c r="E74" s="425">
        <f t="shared" si="19"/>
        <v>6663486884</v>
      </c>
      <c r="F74" s="425">
        <f t="shared" si="49"/>
        <v>6663486884</v>
      </c>
      <c r="G74" s="425">
        <f t="shared" si="35"/>
        <v>0</v>
      </c>
      <c r="H74" s="425">
        <f t="shared" ref="H74:H87" si="56">AP74</f>
        <v>0</v>
      </c>
      <c r="I74" s="425">
        <f t="shared" ref="I74:I87" si="57">AR74</f>
        <v>255260000</v>
      </c>
      <c r="J74" s="425">
        <f t="shared" si="50"/>
        <v>6105821667</v>
      </c>
      <c r="K74" s="425">
        <f t="shared" si="51"/>
        <v>242675617</v>
      </c>
      <c r="L74" s="425">
        <f t="shared" si="52"/>
        <v>0</v>
      </c>
      <c r="M74" s="425">
        <f t="shared" si="42"/>
        <v>59729600</v>
      </c>
      <c r="N74" s="425">
        <f t="shared" si="53"/>
        <v>0</v>
      </c>
      <c r="O74" s="425">
        <f t="shared" si="24"/>
        <v>0</v>
      </c>
      <c r="P74" s="425">
        <f t="shared" si="54"/>
        <v>0</v>
      </c>
      <c r="Q74" s="425">
        <f t="shared" si="47"/>
        <v>0</v>
      </c>
      <c r="R74" s="425">
        <f t="shared" si="25"/>
        <v>0</v>
      </c>
      <c r="S74" s="425">
        <f t="shared" si="46"/>
        <v>0</v>
      </c>
      <c r="T74" s="425">
        <f t="shared" si="26"/>
        <v>0</v>
      </c>
      <c r="U74" s="425">
        <f t="shared" ref="U74:U87" si="58">AO74</f>
        <v>0</v>
      </c>
      <c r="V74" s="425"/>
      <c r="W74" s="425">
        <f t="shared" si="27"/>
        <v>0</v>
      </c>
      <c r="X74" s="425">
        <f t="shared" si="28"/>
        <v>0</v>
      </c>
      <c r="Y74" s="425">
        <f t="shared" si="29"/>
        <v>0</v>
      </c>
      <c r="Z74" s="425">
        <f t="shared" si="43"/>
        <v>0</v>
      </c>
      <c r="AA74" s="425">
        <f t="shared" si="44"/>
        <v>0</v>
      </c>
      <c r="AB74" s="425">
        <f t="shared" si="30"/>
        <v>0</v>
      </c>
      <c r="AC74" s="425">
        <f t="shared" si="45"/>
        <v>0</v>
      </c>
      <c r="AD74" s="425"/>
      <c r="AE74" s="425"/>
      <c r="AF74" s="425">
        <f>'[22]Biểu 1c-I'!G74</f>
        <v>0</v>
      </c>
      <c r="AG74" s="425">
        <f>'[22]Biểu 1c-I'!J74</f>
        <v>0</v>
      </c>
      <c r="AH74" s="425">
        <f>'[22]Biểu 1c-I'!M74</f>
        <v>0</v>
      </c>
      <c r="AI74" s="425">
        <f>'[22]Biểu 1c-I'!P74</f>
        <v>0</v>
      </c>
      <c r="AJ74" s="425">
        <f>'[23]Biểu 1c-I'!G74</f>
        <v>0</v>
      </c>
      <c r="AK74" s="425"/>
      <c r="AL74" s="425"/>
      <c r="AM74" s="425">
        <f>'[24]Biểu 1c-I'!G74</f>
        <v>0</v>
      </c>
      <c r="AN74" s="425"/>
      <c r="AO74" s="425">
        <f>'[24]Biểu 1c-I'!P74</f>
        <v>0</v>
      </c>
      <c r="AP74" s="425">
        <f>'[25]Biểu 1c-I'!M74</f>
        <v>0</v>
      </c>
      <c r="AQ74" s="425"/>
      <c r="AR74" s="425">
        <f>'[25]Biểu 1c-I'!S74</f>
        <v>255260000</v>
      </c>
      <c r="AS74" s="425">
        <f>'[26]Biểu 1c-I'!F74</f>
        <v>4113387619</v>
      </c>
      <c r="AT74" s="425"/>
      <c r="AU74" s="425">
        <f>'[27]Biểu 1c-I'!F74</f>
        <v>30854700</v>
      </c>
      <c r="AV74" s="425">
        <f>'[50]Biểu 1c-I'!S74</f>
        <v>0</v>
      </c>
      <c r="AW74" s="425">
        <f>'[28]Biểu 1c-I'!G74</f>
        <v>0</v>
      </c>
      <c r="AX74" s="425">
        <f>'[42]Biểu 1c-I'!J74</f>
        <v>0</v>
      </c>
      <c r="AY74" s="425">
        <f>'[51]Biểu 1c-I'!M74</f>
        <v>0</v>
      </c>
      <c r="AZ74" s="425"/>
      <c r="BA74" s="425">
        <f>'[42]Biểu 1c-I'!S74</f>
        <v>0</v>
      </c>
      <c r="BB74" s="425">
        <f>'[42]Biểu 1c-I'!V74</f>
        <v>0</v>
      </c>
      <c r="BC74" s="425">
        <f>'[42]Biểu 1c-I'!Y74</f>
        <v>0</v>
      </c>
      <c r="BD74" s="425"/>
      <c r="BE74" s="425"/>
      <c r="BF74" s="425">
        <f>'[29]Biểu 1c-I'!G74</f>
        <v>48683986</v>
      </c>
      <c r="BG74" s="425">
        <f>'[52]Biểu 1c-I'!J74</f>
        <v>0</v>
      </c>
      <c r="BH74" s="425">
        <f>'[52]Biểu 1c-I'!M74</f>
        <v>0</v>
      </c>
      <c r="BI74" s="425">
        <f>'[52]Biểu 1c-I'!P74</f>
        <v>0</v>
      </c>
      <c r="BJ74" s="425">
        <f>'[52]Biểu 1c-I'!S74</f>
        <v>0</v>
      </c>
      <c r="BK74" s="425">
        <f>'[52]Biểu 1c-I'!V74</f>
        <v>0</v>
      </c>
      <c r="BL74" s="425">
        <f>'[52]Biểu 1c-I'!Y74</f>
        <v>0</v>
      </c>
      <c r="BM74" s="425"/>
      <c r="BN74" s="425"/>
      <c r="BO74" s="425"/>
      <c r="BP74" s="425"/>
      <c r="BQ74" s="425">
        <f>'[53]Biểu 1c-I'!J74</f>
        <v>0</v>
      </c>
      <c r="BR74" s="425">
        <f>'[53]Biểu 1c-I'!M74</f>
        <v>0</v>
      </c>
      <c r="BS74" s="425"/>
      <c r="BT74" s="425">
        <f>'[54]Biểu 1c-I'!S74</f>
        <v>0</v>
      </c>
      <c r="BU74" s="425">
        <f>'[53]Biểu 1c-I'!V74</f>
        <v>0</v>
      </c>
      <c r="BV74" s="425">
        <f>'[53]Biểu 1c-I'!Y74</f>
        <v>0</v>
      </c>
      <c r="BW74" s="425"/>
      <c r="BX74" s="425"/>
      <c r="BY74" s="425">
        <f>'[31]Biểu 1c-I'!G74</f>
        <v>1017615970</v>
      </c>
      <c r="BZ74" s="425">
        <f>'[56]Biểu 1c-I'!J74</f>
        <v>0</v>
      </c>
      <c r="CA74" s="425">
        <f>'[56]Biểu 1c-I'!M74</f>
        <v>0</v>
      </c>
      <c r="CB74" s="425">
        <f>'[55]Biểu 1c-I'!P74</f>
        <v>0</v>
      </c>
      <c r="CC74" s="425">
        <f>'[56]Biểu 1c-I'!S74</f>
        <v>0</v>
      </c>
      <c r="CD74" s="425">
        <f>'[56]Biểu 1c-I'!V74</f>
        <v>0</v>
      </c>
      <c r="CE74" s="425">
        <f>'[56]Biểu 1c-I'!Y74</f>
        <v>0</v>
      </c>
      <c r="CF74" s="425"/>
      <c r="CG74" s="425"/>
      <c r="CH74" s="425">
        <f>'[32]Biểu 1c-I'!G74</f>
        <v>117761000</v>
      </c>
      <c r="CI74" s="425">
        <f>'[57]Biểu 1c-I'!J74</f>
        <v>0</v>
      </c>
      <c r="CJ74" s="425">
        <f>'[58]Biểu 1c-I'!M74</f>
        <v>0</v>
      </c>
      <c r="CK74" s="425">
        <f>'[57]Biểu 1c-I'!P74</f>
        <v>0</v>
      </c>
      <c r="CL74" s="425">
        <f>'[57]Biểu 1c-I'!S74</f>
        <v>0</v>
      </c>
      <c r="CM74" s="425">
        <f>'[57]Biểu 1c-I'!V74</f>
        <v>0</v>
      </c>
      <c r="CN74" s="425">
        <f>'[57]Biểu 1c-I'!Y74</f>
        <v>0</v>
      </c>
      <c r="CO74" s="425"/>
      <c r="CP74" s="425"/>
      <c r="CQ74" s="425">
        <f>'[33]Biểu 1c-I'!F74</f>
        <v>0</v>
      </c>
      <c r="CR74" s="425">
        <f>'[43]Biểu 1c-I'!J74</f>
        <v>0</v>
      </c>
      <c r="CS74" s="425">
        <f>'[59]Biểu 1c-I'!M74</f>
        <v>0</v>
      </c>
      <c r="CT74" s="425">
        <f>'[43]Biểu 1c-I'!P74</f>
        <v>0</v>
      </c>
      <c r="CU74" s="425">
        <f>'[43]Biểu 1c-I'!S74</f>
        <v>0</v>
      </c>
      <c r="CV74" s="425">
        <f>'[43]Biểu 1c-I'!V74</f>
        <v>0</v>
      </c>
      <c r="CW74" s="425">
        <f>'[43]Biểu 1c-I'!Y74</f>
        <v>0</v>
      </c>
      <c r="CX74" s="425"/>
      <c r="CY74" s="425"/>
      <c r="CZ74" s="425">
        <f>'[34]Biểu 1c-I'!G74</f>
        <v>559811692</v>
      </c>
      <c r="DA74" s="425">
        <f>'[60]Biểu 1c-I'!J74</f>
        <v>0</v>
      </c>
      <c r="DB74" s="425">
        <f>'[60]Biểu 1c-I'!M74</f>
        <v>0</v>
      </c>
      <c r="DC74" s="425">
        <f>'[44]Biểu 1c-I'!P74</f>
        <v>0</v>
      </c>
      <c r="DD74" s="425">
        <f>'[44]Biểu 1c-I'!S74</f>
        <v>0</v>
      </c>
      <c r="DE74" s="425">
        <f>'[60]Biểu 1c-I'!V74</f>
        <v>0</v>
      </c>
      <c r="DF74" s="425">
        <f>'[44]Biểu 1c-I'!Y74</f>
        <v>0</v>
      </c>
      <c r="DG74" s="425"/>
      <c r="DH74" s="425">
        <f>'[44]Biểu 1c-I'!AE74</f>
        <v>0</v>
      </c>
      <c r="DI74" s="425">
        <f>'[35]Biểu 1c-I'!G74</f>
        <v>207546000</v>
      </c>
      <c r="DJ74" s="425">
        <f>'[62]Biểu 1c-I'!J74</f>
        <v>0</v>
      </c>
      <c r="DK74" s="425">
        <f>'[62]Biểu 1c-I'!M74</f>
        <v>0</v>
      </c>
      <c r="DL74" s="425">
        <f>'[61]Biểu 1c-I'!P74</f>
        <v>0</v>
      </c>
      <c r="DM74" s="425">
        <f>'[61]Biểu 1c-I'!S74</f>
        <v>0</v>
      </c>
      <c r="DN74" s="425">
        <f>'[61]Biểu 1c-I'!V74</f>
        <v>0</v>
      </c>
      <c r="DO74" s="425">
        <f>'[35]Biểu 1c-I'!AE74</f>
        <v>0</v>
      </c>
      <c r="DP74" s="425">
        <f>'[35]Biểu 1c-I'!Y74</f>
        <v>0</v>
      </c>
      <c r="DQ74" s="425"/>
      <c r="DR74" s="425"/>
      <c r="DS74" s="425">
        <f>'[36]Biểu 1c-I'!G74</f>
        <v>10160700</v>
      </c>
      <c r="DT74" s="425">
        <f>'[64]Biểu 1c-I'!J74</f>
        <v>0</v>
      </c>
      <c r="DU74" s="425">
        <f>'[64]Biểu 1c-I'!M74</f>
        <v>0</v>
      </c>
      <c r="DV74" s="425">
        <f>'[63]Biểu 1c-I'!P74</f>
        <v>0</v>
      </c>
      <c r="DW74" s="425">
        <f>'[63]Biểu 1c-I'!S74</f>
        <v>0</v>
      </c>
      <c r="DX74" s="425">
        <f>'[63]Biểu 1c-I'!V74</f>
        <v>0</v>
      </c>
      <c r="DY74" s="425">
        <f>'[63]Biểu 1c-I'!Y74</f>
        <v>0</v>
      </c>
      <c r="DZ74" s="425"/>
      <c r="EA74" s="425"/>
      <c r="EB74" s="425">
        <f>'[37]Biểu 1c-I'!F74</f>
        <v>0</v>
      </c>
      <c r="EC74" s="425">
        <f>'[66]Biểu 1c-I'!J74</f>
        <v>0</v>
      </c>
      <c r="ED74" s="425">
        <f>'[66]Biểu 1c-I'!M74</f>
        <v>0</v>
      </c>
      <c r="EE74" s="425">
        <f>'[65]Biểu 1c-I'!P74</f>
        <v>0</v>
      </c>
      <c r="EF74" s="425">
        <f>'[65]Biểu 1c-I'!S74</f>
        <v>0</v>
      </c>
      <c r="EG74" s="425">
        <f>'[65]Biểu 1c-I'!V74</f>
        <v>0</v>
      </c>
      <c r="EH74" s="425">
        <f>'[65]Biểu 1c-I'!Y74</f>
        <v>0</v>
      </c>
      <c r="EI74" s="425"/>
      <c r="EJ74" s="425">
        <f>'[38]Biểu 1c-I'!G74</f>
        <v>242675617</v>
      </c>
      <c r="EK74" s="425">
        <f>'[68]Biểu 1c-I'!J74</f>
        <v>0</v>
      </c>
      <c r="EL74" s="425">
        <f>'[68]Biểu 1c-I'!M74</f>
        <v>0</v>
      </c>
      <c r="EM74" s="425"/>
      <c r="EN74" s="425">
        <f>'[39]Biểu 1c-I'!F74</f>
        <v>15115800</v>
      </c>
      <c r="EO74" s="425">
        <f>'[40]Biểu 1c-I'!M74</f>
        <v>44613800</v>
      </c>
      <c r="EP74" s="492">
        <f>'[41]Biểu 1c-I'!M74</f>
        <v>0</v>
      </c>
    </row>
    <row r="75" spans="1:147" s="360" customFormat="1" ht="20.25" customHeight="1">
      <c r="A75" s="358"/>
      <c r="B75" s="359" t="s">
        <v>1158</v>
      </c>
      <c r="C75" s="425">
        <f t="shared" si="55"/>
        <v>0</v>
      </c>
      <c r="D75" s="425">
        <f t="shared" si="48"/>
        <v>1018319396.8</v>
      </c>
      <c r="E75" s="522">
        <f t="shared" si="19"/>
        <v>1018319396.8</v>
      </c>
      <c r="F75" s="425">
        <f t="shared" si="49"/>
        <v>1018319396.8</v>
      </c>
      <c r="G75" s="425">
        <f t="shared" si="35"/>
        <v>0</v>
      </c>
      <c r="H75" s="425">
        <f t="shared" si="56"/>
        <v>0</v>
      </c>
      <c r="I75" s="425">
        <f t="shared" si="57"/>
        <v>102104000</v>
      </c>
      <c r="J75" s="425">
        <f t="shared" si="50"/>
        <v>796973076.79999995</v>
      </c>
      <c r="K75" s="425">
        <f t="shared" si="51"/>
        <v>97070000</v>
      </c>
      <c r="L75" s="425">
        <f t="shared" si="52"/>
        <v>0</v>
      </c>
      <c r="M75" s="425">
        <f t="shared" si="42"/>
        <v>22172320</v>
      </c>
      <c r="N75" s="425">
        <f t="shared" si="53"/>
        <v>0</v>
      </c>
      <c r="O75" s="425">
        <f t="shared" si="24"/>
        <v>0</v>
      </c>
      <c r="P75" s="425">
        <f t="shared" si="54"/>
        <v>0</v>
      </c>
      <c r="Q75" s="425">
        <f t="shared" si="47"/>
        <v>0</v>
      </c>
      <c r="R75" s="425">
        <f t="shared" si="25"/>
        <v>0</v>
      </c>
      <c r="S75" s="425">
        <f t="shared" si="46"/>
        <v>0</v>
      </c>
      <c r="T75" s="425">
        <f t="shared" si="26"/>
        <v>0</v>
      </c>
      <c r="U75" s="425">
        <f t="shared" si="58"/>
        <v>0</v>
      </c>
      <c r="V75" s="425"/>
      <c r="W75" s="425">
        <f t="shared" si="27"/>
        <v>0</v>
      </c>
      <c r="X75" s="425">
        <f t="shared" si="28"/>
        <v>0</v>
      </c>
      <c r="Y75" s="425">
        <f t="shared" si="29"/>
        <v>0</v>
      </c>
      <c r="Z75" s="425">
        <f t="shared" si="43"/>
        <v>0</v>
      </c>
      <c r="AA75" s="425">
        <f t="shared" si="44"/>
        <v>0</v>
      </c>
      <c r="AB75" s="425">
        <f t="shared" si="30"/>
        <v>0</v>
      </c>
      <c r="AC75" s="425">
        <f t="shared" si="45"/>
        <v>0</v>
      </c>
      <c r="AD75" s="425"/>
      <c r="AE75" s="425"/>
      <c r="AF75" s="425">
        <f>'[22]Biểu 1c-I'!G75</f>
        <v>0</v>
      </c>
      <c r="AG75" s="425">
        <f>'[22]Biểu 1c-I'!J75</f>
        <v>0</v>
      </c>
      <c r="AH75" s="425">
        <f>'[22]Biểu 1c-I'!M75</f>
        <v>0</v>
      </c>
      <c r="AI75" s="425">
        <f>'[22]Biểu 1c-I'!P75</f>
        <v>0</v>
      </c>
      <c r="AJ75" s="425">
        <f>'[23]Biểu 1c-I'!G75</f>
        <v>0</v>
      </c>
      <c r="AK75" s="425"/>
      <c r="AL75" s="425"/>
      <c r="AM75" s="425">
        <f>'[24]Biểu 1c-I'!G75</f>
        <v>0</v>
      </c>
      <c r="AN75" s="425"/>
      <c r="AO75" s="425">
        <f>'[24]Biểu 1c-I'!P75</f>
        <v>0</v>
      </c>
      <c r="AP75" s="425">
        <f>'[25]Biểu 1c-I'!M75</f>
        <v>0</v>
      </c>
      <c r="AQ75" s="425"/>
      <c r="AR75" s="425">
        <f>'[25]Biểu 1c-I'!S75</f>
        <v>102104000</v>
      </c>
      <c r="AS75" s="425">
        <f>'[26]Biểu 1c-I'!F75</f>
        <v>0</v>
      </c>
      <c r="AT75" s="425"/>
      <c r="AU75" s="425">
        <f>'[27]Biểu 1c-I'!F75</f>
        <v>12342000</v>
      </c>
      <c r="AV75" s="425">
        <f>'[50]Biểu 1c-I'!S75</f>
        <v>0</v>
      </c>
      <c r="AW75" s="425">
        <f>'[28]Biểu 1c-I'!G75</f>
        <v>0</v>
      </c>
      <c r="AX75" s="425">
        <f>'[42]Biểu 1c-I'!J75</f>
        <v>0</v>
      </c>
      <c r="AY75" s="425">
        <f>'[51]Biểu 1c-I'!M75</f>
        <v>0</v>
      </c>
      <c r="AZ75" s="425"/>
      <c r="BA75" s="425">
        <f>'[42]Biểu 1c-I'!S75</f>
        <v>0</v>
      </c>
      <c r="BB75" s="425">
        <f>'[42]Biểu 1c-I'!V75</f>
        <v>0</v>
      </c>
      <c r="BC75" s="425">
        <f>'[42]Biểu 1c-I'!Y75</f>
        <v>0</v>
      </c>
      <c r="BD75" s="425"/>
      <c r="BE75" s="425"/>
      <c r="BF75" s="425">
        <f>'[29]Biểu 1c-I'!G75</f>
        <v>19474000</v>
      </c>
      <c r="BG75" s="425">
        <f>'[52]Biểu 1c-I'!J75</f>
        <v>0</v>
      </c>
      <c r="BH75" s="425">
        <f>'[52]Biểu 1c-I'!M75</f>
        <v>0</v>
      </c>
      <c r="BI75" s="425">
        <f>'[52]Biểu 1c-I'!P75</f>
        <v>0</v>
      </c>
      <c r="BJ75" s="425">
        <f>'[52]Biểu 1c-I'!S75</f>
        <v>0</v>
      </c>
      <c r="BK75" s="425">
        <f>'[52]Biểu 1c-I'!V75</f>
        <v>0</v>
      </c>
      <c r="BL75" s="425">
        <f>'[52]Biểu 1c-I'!Y75</f>
        <v>0</v>
      </c>
      <c r="BM75" s="425"/>
      <c r="BN75" s="425"/>
      <c r="BO75" s="425"/>
      <c r="BP75" s="425">
        <f>'[30]Biểu 1c-I'!G75</f>
        <v>0</v>
      </c>
      <c r="BQ75" s="425">
        <f>'[53]Biểu 1c-I'!J75</f>
        <v>0</v>
      </c>
      <c r="BR75" s="425">
        <f>'[53]Biểu 1c-I'!M75</f>
        <v>0</v>
      </c>
      <c r="BS75" s="425"/>
      <c r="BT75" s="425">
        <f>'[54]Biểu 1c-I'!S75</f>
        <v>0</v>
      </c>
      <c r="BU75" s="425">
        <f>'[53]Biểu 1c-I'!V75</f>
        <v>0</v>
      </c>
      <c r="BV75" s="425">
        <f>'[53]Biểu 1c-I'!Y75</f>
        <v>0</v>
      </c>
      <c r="BW75" s="425"/>
      <c r="BX75" s="425"/>
      <c r="BY75" s="425">
        <f>'[31]Biểu 1c-I'!G75</f>
        <v>407046000</v>
      </c>
      <c r="BZ75" s="425">
        <f>'[56]Biểu 1c-I'!J75</f>
        <v>0</v>
      </c>
      <c r="CA75" s="425">
        <f>'[56]Biểu 1c-I'!M75</f>
        <v>0</v>
      </c>
      <c r="CB75" s="425">
        <f>'[55]Biểu 1c-I'!P75</f>
        <v>0</v>
      </c>
      <c r="CC75" s="425">
        <f>'[56]Biểu 1c-I'!S75</f>
        <v>0</v>
      </c>
      <c r="CD75" s="425">
        <f>'[56]Biểu 1c-I'!V75</f>
        <v>0</v>
      </c>
      <c r="CE75" s="425">
        <f>'[56]Biểu 1c-I'!Y75</f>
        <v>0</v>
      </c>
      <c r="CF75" s="425"/>
      <c r="CG75" s="425"/>
      <c r="CH75" s="425">
        <f>'[32]Biểu 1c-I'!G75</f>
        <v>47104000</v>
      </c>
      <c r="CI75" s="425">
        <f>'[57]Biểu 1c-I'!J75</f>
        <v>0</v>
      </c>
      <c r="CJ75" s="425">
        <f>'[58]Biểu 1c-I'!M75</f>
        <v>0</v>
      </c>
      <c r="CK75" s="425">
        <f>'[57]Biểu 1c-I'!P75</f>
        <v>0</v>
      </c>
      <c r="CL75" s="425">
        <f>'[57]Biểu 1c-I'!S75</f>
        <v>0</v>
      </c>
      <c r="CM75" s="425">
        <f>'[57]Biểu 1c-I'!V75</f>
        <v>0</v>
      </c>
      <c r="CN75" s="425">
        <f>'[57]Biểu 1c-I'!Y75</f>
        <v>0</v>
      </c>
      <c r="CO75" s="425"/>
      <c r="CP75" s="425"/>
      <c r="CQ75" s="425">
        <f>'[33]Biểu 1c-I'!F75</f>
        <v>0</v>
      </c>
      <c r="CR75" s="425">
        <f>'[43]Biểu 1c-I'!J75</f>
        <v>0</v>
      </c>
      <c r="CS75" s="425">
        <f>'[59]Biểu 1c-I'!M75</f>
        <v>0</v>
      </c>
      <c r="CT75" s="425">
        <f>'[43]Biểu 1c-I'!P75</f>
        <v>0</v>
      </c>
      <c r="CU75" s="425">
        <f>'[43]Biểu 1c-I'!S75</f>
        <v>0</v>
      </c>
      <c r="CV75" s="425">
        <f>'[43]Biểu 1c-I'!V75</f>
        <v>0</v>
      </c>
      <c r="CW75" s="425">
        <f>'[43]Biểu 1c-I'!Y75</f>
        <v>0</v>
      </c>
      <c r="CX75" s="425"/>
      <c r="CY75" s="425"/>
      <c r="CZ75" s="425">
        <f>'[34]Biểu 1c-I'!G75</f>
        <v>223924676.80000001</v>
      </c>
      <c r="DA75" s="425">
        <f>'[60]Biểu 1c-I'!J75</f>
        <v>0</v>
      </c>
      <c r="DB75" s="425">
        <f>'[60]Biểu 1c-I'!M75</f>
        <v>0</v>
      </c>
      <c r="DC75" s="425">
        <f>'[44]Biểu 1c-I'!P75</f>
        <v>0</v>
      </c>
      <c r="DD75" s="425">
        <f>'[44]Biểu 1c-I'!S75</f>
        <v>0</v>
      </c>
      <c r="DE75" s="425">
        <f>'[60]Biểu 1c-I'!V75</f>
        <v>0</v>
      </c>
      <c r="DF75" s="425">
        <f>'[44]Biểu 1c-I'!Y75</f>
        <v>0</v>
      </c>
      <c r="DG75" s="425"/>
      <c r="DH75" s="425">
        <f>'[44]Biểu 1c-I'!AE75</f>
        <v>0</v>
      </c>
      <c r="DI75" s="425">
        <f>'[35]Biểu 1c-I'!G75</f>
        <v>83018400</v>
      </c>
      <c r="DJ75" s="425">
        <f>'[62]Biểu 1c-I'!J75</f>
        <v>0</v>
      </c>
      <c r="DK75" s="425">
        <f>'[62]Biểu 1c-I'!M75</f>
        <v>0</v>
      </c>
      <c r="DL75" s="425">
        <f>'[61]Biểu 1c-I'!P75</f>
        <v>0</v>
      </c>
      <c r="DM75" s="425">
        <f>'[61]Biểu 1c-I'!S75</f>
        <v>0</v>
      </c>
      <c r="DN75" s="425">
        <f>'[61]Biểu 1c-I'!V75</f>
        <v>0</v>
      </c>
      <c r="DO75" s="425">
        <f>'[35]Biểu 1c-I'!AE75</f>
        <v>0</v>
      </c>
      <c r="DP75" s="425">
        <f>'[35]Biểu 1c-I'!Y75</f>
        <v>0</v>
      </c>
      <c r="DQ75" s="425"/>
      <c r="DR75" s="425"/>
      <c r="DS75" s="425">
        <f>'[36]Biểu 1c-I'!G75</f>
        <v>4064000</v>
      </c>
      <c r="DT75" s="425">
        <f>'[64]Biểu 1c-I'!J75</f>
        <v>0</v>
      </c>
      <c r="DU75" s="425">
        <f>'[64]Biểu 1c-I'!M75</f>
        <v>0</v>
      </c>
      <c r="DV75" s="425">
        <f>'[63]Biểu 1c-I'!P75</f>
        <v>0</v>
      </c>
      <c r="DW75" s="425">
        <f>'[63]Biểu 1c-I'!S75</f>
        <v>0</v>
      </c>
      <c r="DX75" s="425">
        <f>'[63]Biểu 1c-I'!V75</f>
        <v>0</v>
      </c>
      <c r="DY75" s="425">
        <f>'[63]Biểu 1c-I'!Y75</f>
        <v>0</v>
      </c>
      <c r="DZ75" s="425"/>
      <c r="EA75" s="425"/>
      <c r="EB75" s="425">
        <f>'[37]Biểu 1c-I'!F75</f>
        <v>0</v>
      </c>
      <c r="EC75" s="425">
        <f>'[66]Biểu 1c-I'!J75</f>
        <v>0</v>
      </c>
      <c r="ED75" s="425">
        <f>'[66]Biểu 1c-I'!M75</f>
        <v>0</v>
      </c>
      <c r="EE75" s="425">
        <f>'[65]Biểu 1c-I'!P75</f>
        <v>0</v>
      </c>
      <c r="EF75" s="425">
        <f>'[65]Biểu 1c-I'!S75</f>
        <v>0</v>
      </c>
      <c r="EG75" s="425">
        <f>'[65]Biểu 1c-I'!V75</f>
        <v>0</v>
      </c>
      <c r="EH75" s="425">
        <f>'[65]Biểu 1c-I'!Y75</f>
        <v>0</v>
      </c>
      <c r="EI75" s="425"/>
      <c r="EJ75" s="425">
        <f>'[38]Biểu 1c-I'!G75</f>
        <v>97070000</v>
      </c>
      <c r="EK75" s="425">
        <f>'[68]Biểu 1c-I'!J75</f>
        <v>0</v>
      </c>
      <c r="EL75" s="425">
        <f>'[68]Biểu 1c-I'!M75</f>
        <v>0</v>
      </c>
      <c r="EM75" s="425"/>
      <c r="EN75" s="425">
        <f>'[39]Biểu 1c-I'!F75</f>
        <v>6046320</v>
      </c>
      <c r="EO75" s="425">
        <f>'[40]Biểu 1c-I'!M75</f>
        <v>16126000</v>
      </c>
      <c r="EP75" s="492">
        <f>'[41]Biểu 1c-I'!M75</f>
        <v>0</v>
      </c>
    </row>
    <row r="76" spans="1:147" s="352" customFormat="1" ht="20.25" customHeight="1">
      <c r="A76" s="355">
        <v>2.2999999999999998</v>
      </c>
      <c r="B76" s="356" t="s">
        <v>1212</v>
      </c>
      <c r="C76" s="424"/>
      <c r="D76" s="424">
        <f t="shared" si="48"/>
        <v>113440000</v>
      </c>
      <c r="E76" s="424">
        <f t="shared" ref="E76:E87" si="59">F76+T76+X76+Y76+Z76+AA76+AB76+AC76+AD76+AE76</f>
        <v>113440000</v>
      </c>
      <c r="F76" s="424">
        <f t="shared" si="49"/>
        <v>113440000</v>
      </c>
      <c r="G76" s="424"/>
      <c r="H76" s="424"/>
      <c r="I76" s="424"/>
      <c r="J76" s="424">
        <f t="shared" si="50"/>
        <v>113440000</v>
      </c>
      <c r="K76" s="424">
        <f t="shared" si="51"/>
        <v>0</v>
      </c>
      <c r="L76" s="424">
        <f t="shared" si="52"/>
        <v>0</v>
      </c>
      <c r="M76" s="424">
        <f t="shared" si="42"/>
        <v>0</v>
      </c>
      <c r="N76" s="424">
        <f t="shared" si="53"/>
        <v>0</v>
      </c>
      <c r="O76" s="424">
        <f t="shared" si="24"/>
        <v>0</v>
      </c>
      <c r="P76" s="424">
        <f t="shared" si="54"/>
        <v>0</v>
      </c>
      <c r="Q76" s="424">
        <f t="shared" si="47"/>
        <v>0</v>
      </c>
      <c r="R76" s="424">
        <f t="shared" si="25"/>
        <v>0</v>
      </c>
      <c r="S76" s="424">
        <f t="shared" si="46"/>
        <v>0</v>
      </c>
      <c r="T76" s="424">
        <f t="shared" si="26"/>
        <v>0</v>
      </c>
      <c r="U76" s="424"/>
      <c r="V76" s="424"/>
      <c r="W76" s="424">
        <f t="shared" si="27"/>
        <v>0</v>
      </c>
      <c r="X76" s="424">
        <f t="shared" si="28"/>
        <v>0</v>
      </c>
      <c r="Y76" s="424">
        <f t="shared" si="29"/>
        <v>0</v>
      </c>
      <c r="Z76" s="424">
        <f t="shared" si="43"/>
        <v>0</v>
      </c>
      <c r="AA76" s="424">
        <f t="shared" si="44"/>
        <v>0</v>
      </c>
      <c r="AB76" s="424">
        <f t="shared" si="30"/>
        <v>0</v>
      </c>
      <c r="AC76" s="424">
        <f t="shared" si="45"/>
        <v>0</v>
      </c>
      <c r="AD76" s="424"/>
      <c r="AE76" s="424"/>
      <c r="AF76" s="424"/>
      <c r="AG76" s="424"/>
      <c r="AH76" s="424"/>
      <c r="AI76" s="424"/>
      <c r="AJ76" s="424"/>
      <c r="AK76" s="424"/>
      <c r="AL76" s="424"/>
      <c r="AM76" s="424"/>
      <c r="AN76" s="424"/>
      <c r="AO76" s="424"/>
      <c r="AP76" s="424"/>
      <c r="AQ76" s="424"/>
      <c r="AR76" s="424"/>
      <c r="AS76" s="424"/>
      <c r="AT76" s="424"/>
      <c r="AU76" s="424">
        <f>'[27]Biểu 1c-I'!F76</f>
        <v>7440000</v>
      </c>
      <c r="AV76" s="424"/>
      <c r="AW76" s="424"/>
      <c r="AX76" s="424"/>
      <c r="AY76" s="424"/>
      <c r="AZ76" s="424"/>
      <c r="BA76" s="424"/>
      <c r="BB76" s="424"/>
      <c r="BC76" s="424"/>
      <c r="BD76" s="424"/>
      <c r="BE76" s="424"/>
      <c r="BF76" s="424">
        <f>'[29]Biểu 1c-I'!G76</f>
        <v>15500000</v>
      </c>
      <c r="BG76" s="424"/>
      <c r="BH76" s="424"/>
      <c r="BI76" s="424"/>
      <c r="BJ76" s="424"/>
      <c r="BK76" s="424"/>
      <c r="BL76" s="424"/>
      <c r="BM76" s="424"/>
      <c r="BN76" s="424"/>
      <c r="BO76" s="424"/>
      <c r="BP76" s="424">
        <f>'[30]Biểu 1c-I'!$C$71</f>
        <v>85500000</v>
      </c>
      <c r="BQ76" s="424"/>
      <c r="BR76" s="424"/>
      <c r="BS76" s="424"/>
      <c r="BT76" s="424"/>
      <c r="BU76" s="424"/>
      <c r="BV76" s="424"/>
      <c r="BW76" s="424"/>
      <c r="BX76" s="424"/>
      <c r="BY76" s="424">
        <f>'[31]Biểu 1c-I'!G76</f>
        <v>5000000</v>
      </c>
      <c r="BZ76" s="424"/>
      <c r="CA76" s="424"/>
      <c r="CB76" s="424"/>
      <c r="CC76" s="424"/>
      <c r="CD76" s="424"/>
      <c r="CE76" s="424"/>
      <c r="CF76" s="424"/>
      <c r="CG76" s="424"/>
      <c r="CH76" s="424"/>
      <c r="CI76" s="424"/>
      <c r="CJ76" s="424"/>
      <c r="CK76" s="424"/>
      <c r="CL76" s="424"/>
      <c r="CM76" s="424"/>
      <c r="CN76" s="424"/>
      <c r="CO76" s="424"/>
      <c r="CP76" s="424"/>
      <c r="CQ76" s="424"/>
      <c r="CR76" s="424"/>
      <c r="CS76" s="424"/>
      <c r="CT76" s="424"/>
      <c r="CU76" s="424"/>
      <c r="CV76" s="424"/>
      <c r="CW76" s="424"/>
      <c r="CX76" s="424"/>
      <c r="CY76" s="424"/>
      <c r="CZ76" s="424"/>
      <c r="DA76" s="424"/>
      <c r="DB76" s="424"/>
      <c r="DC76" s="424"/>
      <c r="DD76" s="424"/>
      <c r="DE76" s="424"/>
      <c r="DF76" s="424"/>
      <c r="DG76" s="424"/>
      <c r="DH76" s="424"/>
      <c r="DI76" s="424"/>
      <c r="DJ76" s="424"/>
      <c r="DK76" s="424"/>
      <c r="DL76" s="424"/>
      <c r="DM76" s="424"/>
      <c r="DN76" s="424"/>
      <c r="DO76" s="424">
        <f>'[35]Biểu 1c-I'!AE76</f>
        <v>0</v>
      </c>
      <c r="DP76" s="424"/>
      <c r="DQ76" s="424"/>
      <c r="DR76" s="424"/>
      <c r="DS76" s="424"/>
      <c r="DT76" s="424"/>
      <c r="DU76" s="424"/>
      <c r="DV76" s="424"/>
      <c r="DW76" s="424"/>
      <c r="DX76" s="424"/>
      <c r="DY76" s="424"/>
      <c r="DZ76" s="424"/>
      <c r="EA76" s="424"/>
      <c r="EB76" s="424"/>
      <c r="EC76" s="424"/>
      <c r="ED76" s="424"/>
      <c r="EE76" s="424"/>
      <c r="EF76" s="424"/>
      <c r="EG76" s="424"/>
      <c r="EH76" s="424"/>
      <c r="EI76" s="424"/>
      <c r="EJ76" s="424"/>
      <c r="EK76" s="424"/>
      <c r="EL76" s="424"/>
      <c r="EM76" s="424"/>
      <c r="EN76" s="424"/>
      <c r="EO76" s="424"/>
      <c r="EP76" s="489"/>
    </row>
    <row r="77" spans="1:147" s="360" customFormat="1" ht="20.25" customHeight="1">
      <c r="A77" s="358"/>
      <c r="B77" s="359" t="s">
        <v>1162</v>
      </c>
      <c r="C77" s="425"/>
      <c r="D77" s="425">
        <f t="shared" si="48"/>
        <v>0</v>
      </c>
      <c r="E77" s="425">
        <f t="shared" si="59"/>
        <v>0</v>
      </c>
      <c r="F77" s="425">
        <f t="shared" si="49"/>
        <v>0</v>
      </c>
      <c r="G77" s="425"/>
      <c r="H77" s="425"/>
      <c r="I77" s="425"/>
      <c r="J77" s="425">
        <f t="shared" si="50"/>
        <v>0</v>
      </c>
      <c r="K77" s="425">
        <f t="shared" si="51"/>
        <v>0</v>
      </c>
      <c r="L77" s="425">
        <f t="shared" si="52"/>
        <v>0</v>
      </c>
      <c r="M77" s="425">
        <f t="shared" si="42"/>
        <v>0</v>
      </c>
      <c r="N77" s="425">
        <f t="shared" si="53"/>
        <v>0</v>
      </c>
      <c r="O77" s="425">
        <f t="shared" si="24"/>
        <v>0</v>
      </c>
      <c r="P77" s="425">
        <f t="shared" si="54"/>
        <v>0</v>
      </c>
      <c r="Q77" s="425">
        <f t="shared" si="47"/>
        <v>0</v>
      </c>
      <c r="R77" s="425">
        <f t="shared" si="25"/>
        <v>0</v>
      </c>
      <c r="S77" s="425">
        <f t="shared" si="46"/>
        <v>0</v>
      </c>
      <c r="T77" s="425">
        <f t="shared" si="26"/>
        <v>0</v>
      </c>
      <c r="U77" s="425"/>
      <c r="V77" s="425"/>
      <c r="W77" s="425">
        <f t="shared" si="27"/>
        <v>0</v>
      </c>
      <c r="X77" s="425">
        <f t="shared" si="28"/>
        <v>0</v>
      </c>
      <c r="Y77" s="425">
        <f t="shared" si="29"/>
        <v>0</v>
      </c>
      <c r="Z77" s="425">
        <f t="shared" si="43"/>
        <v>0</v>
      </c>
      <c r="AA77" s="425">
        <f t="shared" si="44"/>
        <v>0</v>
      </c>
      <c r="AB77" s="425">
        <f t="shared" si="30"/>
        <v>0</v>
      </c>
      <c r="AC77" s="425">
        <f t="shared" si="45"/>
        <v>0</v>
      </c>
      <c r="AD77" s="425"/>
      <c r="AE77" s="425"/>
      <c r="AF77" s="425"/>
      <c r="AG77" s="425"/>
      <c r="AH77" s="425"/>
      <c r="AI77" s="425"/>
      <c r="AJ77" s="425"/>
      <c r="AK77" s="425"/>
      <c r="AL77" s="425"/>
      <c r="AM77" s="425"/>
      <c r="AN77" s="425"/>
      <c r="AO77" s="425"/>
      <c r="AP77" s="425"/>
      <c r="AQ77" s="425"/>
      <c r="AR77" s="425"/>
      <c r="AS77" s="425"/>
      <c r="AT77" s="425"/>
      <c r="AU77" s="425">
        <f>'[27]Biểu 1c-I'!F77</f>
        <v>0</v>
      </c>
      <c r="AV77" s="425"/>
      <c r="AW77" s="425"/>
      <c r="AX77" s="425"/>
      <c r="AY77" s="425"/>
      <c r="AZ77" s="425"/>
      <c r="BA77" s="425"/>
      <c r="BB77" s="425"/>
      <c r="BC77" s="425"/>
      <c r="BD77" s="425"/>
      <c r="BE77" s="425"/>
      <c r="BF77" s="425">
        <f>'[29]Biểu 1c-I'!G77</f>
        <v>0</v>
      </c>
      <c r="BG77" s="425"/>
      <c r="BH77" s="425"/>
      <c r="BI77" s="425"/>
      <c r="BJ77" s="425"/>
      <c r="BK77" s="425"/>
      <c r="BL77" s="425"/>
      <c r="BM77" s="425"/>
      <c r="BN77" s="425"/>
      <c r="BO77" s="425"/>
      <c r="BP77" s="425"/>
      <c r="BQ77" s="425"/>
      <c r="BR77" s="425"/>
      <c r="BS77" s="425"/>
      <c r="BT77" s="425"/>
      <c r="BU77" s="425"/>
      <c r="BV77" s="425"/>
      <c r="BW77" s="425"/>
      <c r="BX77" s="425"/>
      <c r="BY77" s="425">
        <f>'[31]Biểu 1c-I'!G77</f>
        <v>0</v>
      </c>
      <c r="BZ77" s="425"/>
      <c r="CA77" s="425"/>
      <c r="CB77" s="425"/>
      <c r="CC77" s="425"/>
      <c r="CD77" s="425"/>
      <c r="CE77" s="425"/>
      <c r="CF77" s="425"/>
      <c r="CG77" s="425"/>
      <c r="CH77" s="425"/>
      <c r="CI77" s="425"/>
      <c r="CJ77" s="425"/>
      <c r="CK77" s="425"/>
      <c r="CL77" s="425"/>
      <c r="CM77" s="425"/>
      <c r="CN77" s="425"/>
      <c r="CO77" s="425"/>
      <c r="CP77" s="425"/>
      <c r="CQ77" s="425"/>
      <c r="CR77" s="425"/>
      <c r="CS77" s="425"/>
      <c r="CT77" s="425"/>
      <c r="CU77" s="425"/>
      <c r="CV77" s="425"/>
      <c r="CW77" s="425"/>
      <c r="CX77" s="425"/>
      <c r="CY77" s="425"/>
      <c r="CZ77" s="425"/>
      <c r="DA77" s="425"/>
      <c r="DB77" s="425"/>
      <c r="DC77" s="425"/>
      <c r="DD77" s="425"/>
      <c r="DE77" s="425"/>
      <c r="DF77" s="425"/>
      <c r="DG77" s="425"/>
      <c r="DH77" s="425"/>
      <c r="DI77" s="425"/>
      <c r="DJ77" s="425"/>
      <c r="DK77" s="425"/>
      <c r="DL77" s="425"/>
      <c r="DM77" s="425"/>
      <c r="DN77" s="425"/>
      <c r="DO77" s="425">
        <f>'[35]Biểu 1c-I'!AE77</f>
        <v>0</v>
      </c>
      <c r="DP77" s="425"/>
      <c r="DQ77" s="425"/>
      <c r="DR77" s="425"/>
      <c r="DS77" s="425"/>
      <c r="DT77" s="425"/>
      <c r="DU77" s="425"/>
      <c r="DV77" s="425"/>
      <c r="DW77" s="425"/>
      <c r="DX77" s="425"/>
      <c r="DY77" s="425"/>
      <c r="DZ77" s="425"/>
      <c r="EA77" s="425"/>
      <c r="EB77" s="425"/>
      <c r="EC77" s="425"/>
      <c r="ED77" s="425"/>
      <c r="EE77" s="425"/>
      <c r="EF77" s="425"/>
      <c r="EG77" s="425"/>
      <c r="EH77" s="425"/>
      <c r="EI77" s="425"/>
      <c r="EJ77" s="425"/>
      <c r="EK77" s="425"/>
      <c r="EL77" s="425"/>
      <c r="EM77" s="425"/>
      <c r="EN77" s="425"/>
      <c r="EO77" s="425"/>
      <c r="EP77" s="492"/>
    </row>
    <row r="78" spans="1:147" s="360" customFormat="1" ht="20.25" customHeight="1">
      <c r="A78" s="358"/>
      <c r="B78" s="359" t="s">
        <v>1163</v>
      </c>
      <c r="C78" s="425"/>
      <c r="D78" s="425">
        <f t="shared" si="48"/>
        <v>0</v>
      </c>
      <c r="E78" s="425">
        <f t="shared" si="59"/>
        <v>0</v>
      </c>
      <c r="F78" s="425">
        <f t="shared" si="49"/>
        <v>0</v>
      </c>
      <c r="G78" s="425"/>
      <c r="H78" s="425"/>
      <c r="I78" s="425"/>
      <c r="J78" s="425">
        <f t="shared" si="50"/>
        <v>0</v>
      </c>
      <c r="K78" s="425">
        <f t="shared" si="51"/>
        <v>0</v>
      </c>
      <c r="L78" s="425">
        <f t="shared" si="52"/>
        <v>0</v>
      </c>
      <c r="M78" s="425">
        <f t="shared" si="42"/>
        <v>0</v>
      </c>
      <c r="N78" s="425">
        <f t="shared" si="53"/>
        <v>0</v>
      </c>
      <c r="O78" s="425">
        <f t="shared" si="24"/>
        <v>0</v>
      </c>
      <c r="P78" s="425">
        <f t="shared" si="54"/>
        <v>0</v>
      </c>
      <c r="Q78" s="425">
        <f t="shared" si="47"/>
        <v>0</v>
      </c>
      <c r="R78" s="425">
        <f t="shared" si="25"/>
        <v>0</v>
      </c>
      <c r="S78" s="425">
        <f t="shared" si="46"/>
        <v>0</v>
      </c>
      <c r="T78" s="425">
        <f t="shared" si="26"/>
        <v>0</v>
      </c>
      <c r="U78" s="425"/>
      <c r="V78" s="425"/>
      <c r="W78" s="425">
        <f t="shared" si="27"/>
        <v>0</v>
      </c>
      <c r="X78" s="425">
        <f t="shared" si="28"/>
        <v>0</v>
      </c>
      <c r="Y78" s="425">
        <f t="shared" si="29"/>
        <v>0</v>
      </c>
      <c r="Z78" s="425">
        <f t="shared" si="43"/>
        <v>0</v>
      </c>
      <c r="AA78" s="425">
        <f t="shared" si="44"/>
        <v>0</v>
      </c>
      <c r="AB78" s="425">
        <f t="shared" si="30"/>
        <v>0</v>
      </c>
      <c r="AC78" s="425">
        <f t="shared" si="45"/>
        <v>0</v>
      </c>
      <c r="AD78" s="425"/>
      <c r="AE78" s="425"/>
      <c r="AF78" s="425"/>
      <c r="AG78" s="425"/>
      <c r="AH78" s="425"/>
      <c r="AI78" s="425"/>
      <c r="AJ78" s="425"/>
      <c r="AK78" s="425"/>
      <c r="AL78" s="425"/>
      <c r="AM78" s="425"/>
      <c r="AN78" s="425"/>
      <c r="AO78" s="425"/>
      <c r="AP78" s="425"/>
      <c r="AQ78" s="425"/>
      <c r="AR78" s="425"/>
      <c r="AS78" s="425"/>
      <c r="AT78" s="425"/>
      <c r="AU78" s="425">
        <f>'[27]Biểu 1c-I'!F78</f>
        <v>0</v>
      </c>
      <c r="AV78" s="425"/>
      <c r="AW78" s="425"/>
      <c r="AX78" s="425"/>
      <c r="AY78" s="425"/>
      <c r="AZ78" s="425"/>
      <c r="BA78" s="425"/>
      <c r="BB78" s="425"/>
      <c r="BC78" s="425"/>
      <c r="BD78" s="425"/>
      <c r="BE78" s="425"/>
      <c r="BF78" s="425">
        <f>'[29]Biểu 1c-I'!G78</f>
        <v>0</v>
      </c>
      <c r="BG78" s="425"/>
      <c r="BH78" s="425"/>
      <c r="BI78" s="425"/>
      <c r="BJ78" s="425"/>
      <c r="BK78" s="425"/>
      <c r="BL78" s="425"/>
      <c r="BM78" s="425"/>
      <c r="BN78" s="425"/>
      <c r="BO78" s="425"/>
      <c r="BP78" s="425"/>
      <c r="BQ78" s="425"/>
      <c r="BR78" s="425"/>
      <c r="BS78" s="425"/>
      <c r="BT78" s="425"/>
      <c r="BU78" s="425"/>
      <c r="BV78" s="425"/>
      <c r="BW78" s="425"/>
      <c r="BX78" s="425"/>
      <c r="BY78" s="425">
        <f>'[31]Biểu 1c-I'!G78</f>
        <v>0</v>
      </c>
      <c r="BZ78" s="425"/>
      <c r="CA78" s="425"/>
      <c r="CB78" s="425"/>
      <c r="CC78" s="425"/>
      <c r="CD78" s="425"/>
      <c r="CE78" s="425"/>
      <c r="CF78" s="425"/>
      <c r="CG78" s="425"/>
      <c r="CH78" s="425"/>
      <c r="CI78" s="425"/>
      <c r="CJ78" s="425"/>
      <c r="CK78" s="425"/>
      <c r="CL78" s="425"/>
      <c r="CM78" s="425"/>
      <c r="CN78" s="425"/>
      <c r="CO78" s="425"/>
      <c r="CP78" s="425"/>
      <c r="CQ78" s="425"/>
      <c r="CR78" s="425"/>
      <c r="CS78" s="425"/>
      <c r="CT78" s="425"/>
      <c r="CU78" s="425"/>
      <c r="CV78" s="425"/>
      <c r="CW78" s="425"/>
      <c r="CX78" s="425"/>
      <c r="CY78" s="425"/>
      <c r="CZ78" s="425"/>
      <c r="DA78" s="425"/>
      <c r="DB78" s="425"/>
      <c r="DC78" s="425"/>
      <c r="DD78" s="425"/>
      <c r="DE78" s="425"/>
      <c r="DF78" s="425"/>
      <c r="DG78" s="425"/>
      <c r="DH78" s="425"/>
      <c r="DI78" s="425"/>
      <c r="DJ78" s="425"/>
      <c r="DK78" s="425"/>
      <c r="DL78" s="425"/>
      <c r="DM78" s="425"/>
      <c r="DN78" s="425"/>
      <c r="DO78" s="425">
        <f>'[35]Biểu 1c-I'!AE78</f>
        <v>0</v>
      </c>
      <c r="DP78" s="425"/>
      <c r="DQ78" s="425"/>
      <c r="DR78" s="425"/>
      <c r="DS78" s="425"/>
      <c r="DT78" s="425"/>
      <c r="DU78" s="425"/>
      <c r="DV78" s="425"/>
      <c r="DW78" s="425"/>
      <c r="DX78" s="425"/>
      <c r="DY78" s="425"/>
      <c r="DZ78" s="425"/>
      <c r="EA78" s="425"/>
      <c r="EB78" s="425"/>
      <c r="EC78" s="425"/>
      <c r="ED78" s="425"/>
      <c r="EE78" s="425"/>
      <c r="EF78" s="425"/>
      <c r="EG78" s="425"/>
      <c r="EH78" s="425"/>
      <c r="EI78" s="425"/>
      <c r="EJ78" s="425"/>
      <c r="EK78" s="425"/>
      <c r="EL78" s="425"/>
      <c r="EM78" s="425"/>
      <c r="EN78" s="425"/>
      <c r="EO78" s="425"/>
      <c r="EP78" s="492"/>
    </row>
    <row r="79" spans="1:147" s="360" customFormat="1" ht="20.25" customHeight="1">
      <c r="A79" s="358"/>
      <c r="B79" s="359" t="s">
        <v>1164</v>
      </c>
      <c r="C79" s="425"/>
      <c r="D79" s="425">
        <f t="shared" si="48"/>
        <v>113440000</v>
      </c>
      <c r="E79" s="425">
        <f t="shared" si="59"/>
        <v>113440000</v>
      </c>
      <c r="F79" s="425">
        <f t="shared" si="49"/>
        <v>113440000</v>
      </c>
      <c r="G79" s="425"/>
      <c r="H79" s="425"/>
      <c r="I79" s="425"/>
      <c r="J79" s="425">
        <f t="shared" si="50"/>
        <v>113440000</v>
      </c>
      <c r="K79" s="425">
        <f t="shared" si="51"/>
        <v>0</v>
      </c>
      <c r="L79" s="425">
        <f t="shared" si="52"/>
        <v>0</v>
      </c>
      <c r="M79" s="425">
        <f t="shared" si="42"/>
        <v>0</v>
      </c>
      <c r="N79" s="425">
        <f t="shared" si="53"/>
        <v>0</v>
      </c>
      <c r="O79" s="425">
        <f t="shared" si="24"/>
        <v>0</v>
      </c>
      <c r="P79" s="425">
        <f t="shared" si="54"/>
        <v>0</v>
      </c>
      <c r="Q79" s="425">
        <f t="shared" si="47"/>
        <v>0</v>
      </c>
      <c r="R79" s="425">
        <f t="shared" si="25"/>
        <v>0</v>
      </c>
      <c r="S79" s="425">
        <f t="shared" si="46"/>
        <v>0</v>
      </c>
      <c r="T79" s="425">
        <f t="shared" si="26"/>
        <v>0</v>
      </c>
      <c r="U79" s="425"/>
      <c r="V79" s="425"/>
      <c r="W79" s="425">
        <f t="shared" si="27"/>
        <v>0</v>
      </c>
      <c r="X79" s="425">
        <f t="shared" si="28"/>
        <v>0</v>
      </c>
      <c r="Y79" s="425">
        <f t="shared" si="29"/>
        <v>0</v>
      </c>
      <c r="Z79" s="425">
        <f t="shared" si="43"/>
        <v>0</v>
      </c>
      <c r="AA79" s="425">
        <f t="shared" si="44"/>
        <v>0</v>
      </c>
      <c r="AB79" s="425">
        <f t="shared" si="30"/>
        <v>0</v>
      </c>
      <c r="AC79" s="425">
        <f t="shared" si="45"/>
        <v>0</v>
      </c>
      <c r="AD79" s="425"/>
      <c r="AE79" s="425"/>
      <c r="AF79" s="425"/>
      <c r="AG79" s="425"/>
      <c r="AH79" s="425"/>
      <c r="AI79" s="425"/>
      <c r="AJ79" s="425"/>
      <c r="AK79" s="425"/>
      <c r="AL79" s="425"/>
      <c r="AM79" s="425"/>
      <c r="AN79" s="425"/>
      <c r="AO79" s="425"/>
      <c r="AP79" s="425"/>
      <c r="AQ79" s="425"/>
      <c r="AR79" s="425"/>
      <c r="AS79" s="425"/>
      <c r="AT79" s="425"/>
      <c r="AU79" s="425">
        <f>'[27]Biểu 1c-I'!F79</f>
        <v>7440000</v>
      </c>
      <c r="AV79" s="425"/>
      <c r="AW79" s="425"/>
      <c r="AX79" s="425"/>
      <c r="AY79" s="425"/>
      <c r="AZ79" s="425"/>
      <c r="BA79" s="425"/>
      <c r="BB79" s="425"/>
      <c r="BC79" s="425"/>
      <c r="BD79" s="425"/>
      <c r="BE79" s="425"/>
      <c r="BF79" s="425">
        <f>'[29]Biểu 1c-I'!G79</f>
        <v>15500000</v>
      </c>
      <c r="BG79" s="425"/>
      <c r="BH79" s="425"/>
      <c r="BI79" s="425"/>
      <c r="BJ79" s="425"/>
      <c r="BK79" s="425"/>
      <c r="BL79" s="425"/>
      <c r="BM79" s="425"/>
      <c r="BN79" s="425"/>
      <c r="BO79" s="425"/>
      <c r="BP79" s="425">
        <f>'[30]Biểu 1c-I'!$C$74</f>
        <v>85500000</v>
      </c>
      <c r="BQ79" s="425"/>
      <c r="BR79" s="425"/>
      <c r="BS79" s="425"/>
      <c r="BT79" s="425"/>
      <c r="BU79" s="425"/>
      <c r="BV79" s="425"/>
      <c r="BW79" s="425"/>
      <c r="BX79" s="425"/>
      <c r="BY79" s="425">
        <f>'[31]Biểu 1c-I'!G79</f>
        <v>5000000</v>
      </c>
      <c r="BZ79" s="425"/>
      <c r="CA79" s="425"/>
      <c r="CB79" s="425"/>
      <c r="CC79" s="425"/>
      <c r="CD79" s="425"/>
      <c r="CE79" s="425"/>
      <c r="CF79" s="425"/>
      <c r="CG79" s="425"/>
      <c r="CH79" s="425"/>
      <c r="CI79" s="425"/>
      <c r="CJ79" s="425"/>
      <c r="CK79" s="425"/>
      <c r="CL79" s="425"/>
      <c r="CM79" s="425"/>
      <c r="CN79" s="425"/>
      <c r="CO79" s="425"/>
      <c r="CP79" s="425"/>
      <c r="CQ79" s="425"/>
      <c r="CR79" s="425"/>
      <c r="CS79" s="425"/>
      <c r="CT79" s="425"/>
      <c r="CU79" s="425"/>
      <c r="CV79" s="425"/>
      <c r="CW79" s="425"/>
      <c r="CX79" s="425"/>
      <c r="CY79" s="425"/>
      <c r="CZ79" s="425"/>
      <c r="DA79" s="425"/>
      <c r="DB79" s="425"/>
      <c r="DC79" s="425"/>
      <c r="DD79" s="425"/>
      <c r="DE79" s="425"/>
      <c r="DF79" s="425"/>
      <c r="DG79" s="425"/>
      <c r="DH79" s="425"/>
      <c r="DI79" s="425"/>
      <c r="DJ79" s="425"/>
      <c r="DK79" s="425"/>
      <c r="DL79" s="425"/>
      <c r="DM79" s="425"/>
      <c r="DN79" s="425"/>
      <c r="DO79" s="425">
        <f>'[35]Biểu 1c-I'!AE79</f>
        <v>0</v>
      </c>
      <c r="DP79" s="425"/>
      <c r="DQ79" s="425"/>
      <c r="DR79" s="425"/>
      <c r="DS79" s="425"/>
      <c r="DT79" s="425"/>
      <c r="DU79" s="425"/>
      <c r="DV79" s="425"/>
      <c r="DW79" s="425"/>
      <c r="DX79" s="425"/>
      <c r="DY79" s="425"/>
      <c r="DZ79" s="425"/>
      <c r="EA79" s="425"/>
      <c r="EB79" s="425"/>
      <c r="EC79" s="425"/>
      <c r="ED79" s="425"/>
      <c r="EE79" s="425"/>
      <c r="EF79" s="425"/>
      <c r="EG79" s="425"/>
      <c r="EH79" s="425"/>
      <c r="EI79" s="425"/>
      <c r="EJ79" s="425"/>
      <c r="EK79" s="425"/>
      <c r="EL79" s="425"/>
      <c r="EM79" s="425"/>
      <c r="EN79" s="425"/>
      <c r="EO79" s="425"/>
      <c r="EP79" s="492"/>
    </row>
    <row r="80" spans="1:147" s="360" customFormat="1" ht="20.25" customHeight="1">
      <c r="A80" s="358"/>
      <c r="B80" s="359" t="s">
        <v>1158</v>
      </c>
      <c r="C80" s="425"/>
      <c r="D80" s="425">
        <f>SUM(AD80:EP80)</f>
        <v>0</v>
      </c>
      <c r="E80" s="425">
        <f t="shared" si="59"/>
        <v>0</v>
      </c>
      <c r="F80" s="425">
        <f t="shared" si="49"/>
        <v>0</v>
      </c>
      <c r="G80" s="425"/>
      <c r="H80" s="425"/>
      <c r="I80" s="425"/>
      <c r="J80" s="425">
        <f t="shared" si="50"/>
        <v>0</v>
      </c>
      <c r="K80" s="425">
        <f t="shared" si="51"/>
        <v>0</v>
      </c>
      <c r="L80" s="425">
        <f t="shared" si="52"/>
        <v>0</v>
      </c>
      <c r="M80" s="425">
        <f t="shared" si="42"/>
        <v>0</v>
      </c>
      <c r="N80" s="425">
        <f t="shared" si="53"/>
        <v>0</v>
      </c>
      <c r="O80" s="425">
        <f t="shared" si="24"/>
        <v>0</v>
      </c>
      <c r="P80" s="425">
        <f t="shared" si="54"/>
        <v>0</v>
      </c>
      <c r="Q80" s="425">
        <f t="shared" si="47"/>
        <v>0</v>
      </c>
      <c r="R80" s="425">
        <f t="shared" si="25"/>
        <v>0</v>
      </c>
      <c r="S80" s="425">
        <f t="shared" si="46"/>
        <v>0</v>
      </c>
      <c r="T80" s="425">
        <f t="shared" si="26"/>
        <v>0</v>
      </c>
      <c r="U80" s="425"/>
      <c r="V80" s="425"/>
      <c r="W80" s="425">
        <f t="shared" si="27"/>
        <v>0</v>
      </c>
      <c r="X80" s="425">
        <f t="shared" si="28"/>
        <v>0</v>
      </c>
      <c r="Y80" s="425">
        <f t="shared" si="29"/>
        <v>0</v>
      </c>
      <c r="Z80" s="425">
        <f t="shared" si="43"/>
        <v>0</v>
      </c>
      <c r="AA80" s="425">
        <f t="shared" si="44"/>
        <v>0</v>
      </c>
      <c r="AB80" s="425">
        <f t="shared" si="30"/>
        <v>0</v>
      </c>
      <c r="AC80" s="425">
        <f t="shared" si="45"/>
        <v>0</v>
      </c>
      <c r="AD80" s="425"/>
      <c r="AE80" s="425"/>
      <c r="AF80" s="425"/>
      <c r="AG80" s="425"/>
      <c r="AH80" s="425"/>
      <c r="AI80" s="425"/>
      <c r="AJ80" s="425"/>
      <c r="AK80" s="425"/>
      <c r="AL80" s="425"/>
      <c r="AM80" s="425"/>
      <c r="AN80" s="425"/>
      <c r="AO80" s="425"/>
      <c r="AP80" s="425"/>
      <c r="AQ80" s="425"/>
      <c r="AR80" s="425"/>
      <c r="AS80" s="425"/>
      <c r="AT80" s="425"/>
      <c r="AU80" s="425">
        <f>'[27]Biểu 1c-I'!F80</f>
        <v>0</v>
      </c>
      <c r="AV80" s="425"/>
      <c r="AW80" s="425"/>
      <c r="AX80" s="425"/>
      <c r="AY80" s="425"/>
      <c r="AZ80" s="425"/>
      <c r="BA80" s="425"/>
      <c r="BB80" s="425"/>
      <c r="BC80" s="425"/>
      <c r="BD80" s="425"/>
      <c r="BE80" s="425"/>
      <c r="BF80" s="425">
        <f>'[29]Biểu 1c-I'!G80</f>
        <v>0</v>
      </c>
      <c r="BG80" s="425"/>
      <c r="BH80" s="425"/>
      <c r="BI80" s="425"/>
      <c r="BJ80" s="425"/>
      <c r="BK80" s="425"/>
      <c r="BL80" s="425"/>
      <c r="BM80" s="425"/>
      <c r="BN80" s="425"/>
      <c r="BO80" s="425"/>
      <c r="BP80" s="425"/>
      <c r="BQ80" s="425"/>
      <c r="BR80" s="425"/>
      <c r="BS80" s="425"/>
      <c r="BT80" s="425"/>
      <c r="BU80" s="425"/>
      <c r="BV80" s="425"/>
      <c r="BW80" s="425"/>
      <c r="BX80" s="425"/>
      <c r="BY80" s="425">
        <f>'[31]Biểu 1c-I'!G80</f>
        <v>0</v>
      </c>
      <c r="BZ80" s="425"/>
      <c r="CA80" s="425"/>
      <c r="CB80" s="425"/>
      <c r="CC80" s="425"/>
      <c r="CD80" s="425"/>
      <c r="CE80" s="425"/>
      <c r="CF80" s="425"/>
      <c r="CG80" s="425"/>
      <c r="CH80" s="425"/>
      <c r="CI80" s="425"/>
      <c r="CJ80" s="425"/>
      <c r="CK80" s="425"/>
      <c r="CL80" s="425"/>
      <c r="CM80" s="425"/>
      <c r="CN80" s="425"/>
      <c r="CO80" s="425"/>
      <c r="CP80" s="425"/>
      <c r="CQ80" s="425"/>
      <c r="CR80" s="425"/>
      <c r="CS80" s="425"/>
      <c r="CT80" s="425"/>
      <c r="CU80" s="425"/>
      <c r="CV80" s="425"/>
      <c r="CW80" s="425"/>
      <c r="CX80" s="425"/>
      <c r="CY80" s="425"/>
      <c r="CZ80" s="425"/>
      <c r="DA80" s="425"/>
      <c r="DB80" s="425"/>
      <c r="DC80" s="425"/>
      <c r="DD80" s="425"/>
      <c r="DE80" s="425"/>
      <c r="DF80" s="425"/>
      <c r="DG80" s="425"/>
      <c r="DH80" s="425"/>
      <c r="DI80" s="425"/>
      <c r="DJ80" s="425"/>
      <c r="DK80" s="425"/>
      <c r="DL80" s="425"/>
      <c r="DM80" s="425"/>
      <c r="DN80" s="425"/>
      <c r="DO80" s="425">
        <f>'[35]Biểu 1c-I'!AE80</f>
        <v>0</v>
      </c>
      <c r="DP80" s="425"/>
      <c r="DQ80" s="425"/>
      <c r="DR80" s="425"/>
      <c r="DS80" s="425"/>
      <c r="DT80" s="425"/>
      <c r="DU80" s="425"/>
      <c r="DV80" s="425"/>
      <c r="DW80" s="425"/>
      <c r="DX80" s="425"/>
      <c r="DY80" s="425"/>
      <c r="DZ80" s="425"/>
      <c r="EA80" s="425"/>
      <c r="EB80" s="425"/>
      <c r="EC80" s="425"/>
      <c r="ED80" s="425"/>
      <c r="EE80" s="425"/>
      <c r="EF80" s="425"/>
      <c r="EG80" s="425"/>
      <c r="EH80" s="425"/>
      <c r="EI80" s="425"/>
      <c r="EJ80" s="425"/>
      <c r="EK80" s="425"/>
      <c r="EL80" s="425"/>
      <c r="EM80" s="425"/>
      <c r="EN80" s="425"/>
      <c r="EO80" s="425"/>
      <c r="EP80" s="492"/>
    </row>
    <row r="81" spans="1:146" s="495" customFormat="1" ht="20.25" customHeight="1">
      <c r="A81" s="478">
        <v>2.4</v>
      </c>
      <c r="B81" s="479" t="s">
        <v>1210</v>
      </c>
      <c r="C81" s="491"/>
      <c r="D81" s="424">
        <f t="shared" si="48"/>
        <v>221671252</v>
      </c>
      <c r="E81" s="424">
        <f t="shared" si="59"/>
        <v>215633829</v>
      </c>
      <c r="F81" s="424">
        <f t="shared" si="49"/>
        <v>215633829</v>
      </c>
      <c r="G81" s="491"/>
      <c r="H81" s="491"/>
      <c r="I81" s="491"/>
      <c r="J81" s="490">
        <f t="shared" si="50"/>
        <v>206063031</v>
      </c>
      <c r="K81" s="424">
        <f t="shared" si="51"/>
        <v>9482560</v>
      </c>
      <c r="L81" s="424">
        <f t="shared" si="52"/>
        <v>0</v>
      </c>
      <c r="M81" s="424">
        <f t="shared" si="42"/>
        <v>88238</v>
      </c>
      <c r="N81" s="424">
        <f t="shared" si="53"/>
        <v>0</v>
      </c>
      <c r="O81" s="424">
        <f t="shared" si="24"/>
        <v>0</v>
      </c>
      <c r="P81" s="424">
        <f t="shared" si="54"/>
        <v>0</v>
      </c>
      <c r="Q81" s="424">
        <f t="shared" si="47"/>
        <v>0</v>
      </c>
      <c r="R81" s="424">
        <f t="shared" si="25"/>
        <v>0</v>
      </c>
      <c r="S81" s="424">
        <f t="shared" si="46"/>
        <v>0</v>
      </c>
      <c r="T81" s="424">
        <f t="shared" si="26"/>
        <v>0</v>
      </c>
      <c r="U81" s="491"/>
      <c r="V81" s="491"/>
      <c r="W81" s="424">
        <f t="shared" si="27"/>
        <v>0</v>
      </c>
      <c r="X81" s="424">
        <f t="shared" si="28"/>
        <v>0</v>
      </c>
      <c r="Y81" s="424">
        <f t="shared" si="29"/>
        <v>0</v>
      </c>
      <c r="Z81" s="424">
        <f t="shared" si="43"/>
        <v>0</v>
      </c>
      <c r="AA81" s="424">
        <f t="shared" si="44"/>
        <v>0</v>
      </c>
      <c r="AB81" s="424">
        <f t="shared" si="30"/>
        <v>0</v>
      </c>
      <c r="AC81" s="424">
        <f t="shared" si="45"/>
        <v>0</v>
      </c>
      <c r="AD81" s="491"/>
      <c r="AE81" s="491"/>
      <c r="AF81" s="430"/>
      <c r="AG81" s="430"/>
      <c r="AH81" s="430"/>
      <c r="AI81" s="430"/>
      <c r="AJ81" s="430"/>
      <c r="AK81" s="491"/>
      <c r="AL81" s="430"/>
      <c r="AM81" s="491"/>
      <c r="AN81" s="491"/>
      <c r="AO81" s="424">
        <f>'[24]Biểu 1c-I'!P76</f>
        <v>0</v>
      </c>
      <c r="AP81" s="424">
        <f>'[25]Biểu 1c-I'!M77</f>
        <v>0</v>
      </c>
      <c r="AQ81" s="430"/>
      <c r="AR81" s="430">
        <f>'[25]Biểu 1c-I'!$C$76</f>
        <v>6037423</v>
      </c>
      <c r="AS81" s="424">
        <f>'[26]Biểu 1c-I'!F76</f>
        <v>159187702</v>
      </c>
      <c r="AT81" s="430"/>
      <c r="AU81" s="424">
        <f>'[27]Biểu 1c-I'!F81</f>
        <v>12501908</v>
      </c>
      <c r="AV81" s="491"/>
      <c r="AW81" s="491"/>
      <c r="AX81" s="430"/>
      <c r="AY81" s="430"/>
      <c r="AZ81" s="430"/>
      <c r="BA81" s="430"/>
      <c r="BB81" s="430"/>
      <c r="BC81" s="430"/>
      <c r="BD81" s="491"/>
      <c r="BE81" s="491"/>
      <c r="BF81" s="430"/>
      <c r="BG81" s="430"/>
      <c r="BH81" s="430"/>
      <c r="BI81" s="430"/>
      <c r="BJ81" s="430"/>
      <c r="BK81" s="430"/>
      <c r="BL81" s="430"/>
      <c r="BM81" s="430"/>
      <c r="BN81" s="491"/>
      <c r="BO81" s="491"/>
      <c r="BP81" s="430">
        <f>'[30]Biểu 1c-I'!G76</f>
        <v>816895</v>
      </c>
      <c r="BQ81" s="430"/>
      <c r="BR81" s="430"/>
      <c r="BS81" s="430"/>
      <c r="BT81" s="430"/>
      <c r="BU81" s="430"/>
      <c r="BV81" s="430"/>
      <c r="BW81" s="491"/>
      <c r="BX81" s="491"/>
      <c r="BY81" s="424">
        <f>'[31]Biểu 1c-I'!$C$81</f>
        <v>4238154</v>
      </c>
      <c r="BZ81" s="430"/>
      <c r="CA81" s="430"/>
      <c r="CB81" s="430"/>
      <c r="CC81" s="430"/>
      <c r="CD81" s="430"/>
      <c r="CE81" s="430"/>
      <c r="CF81" s="491"/>
      <c r="CG81" s="491"/>
      <c r="CH81" s="430"/>
      <c r="CI81" s="430"/>
      <c r="CJ81" s="430"/>
      <c r="CK81" s="430"/>
      <c r="CL81" s="430"/>
      <c r="CM81" s="430"/>
      <c r="CN81" s="430"/>
      <c r="CO81" s="430"/>
      <c r="CP81" s="430"/>
      <c r="CQ81" s="430">
        <f>'[33]Biểu 1c-I'!G76</f>
        <v>2506658</v>
      </c>
      <c r="CR81" s="430"/>
      <c r="CS81" s="430"/>
      <c r="CT81" s="430"/>
      <c r="CU81" s="430"/>
      <c r="CV81" s="430"/>
      <c r="CW81" s="430"/>
      <c r="CX81" s="491"/>
      <c r="CY81" s="491"/>
      <c r="CZ81" s="491"/>
      <c r="DA81" s="491"/>
      <c r="DB81" s="491"/>
      <c r="DC81" s="430"/>
      <c r="DD81" s="430"/>
      <c r="DE81" s="430"/>
      <c r="DF81" s="430"/>
      <c r="DG81" s="430"/>
      <c r="DH81" s="430"/>
      <c r="DI81" s="430">
        <f>'[35]Biểu 1c-I'!D76</f>
        <v>7640670</v>
      </c>
      <c r="DJ81" s="430"/>
      <c r="DK81" s="430"/>
      <c r="DL81" s="430"/>
      <c r="DM81" s="430"/>
      <c r="DN81" s="430"/>
      <c r="DO81" s="424">
        <f>'[35]Biểu 1c-I'!AE81</f>
        <v>0</v>
      </c>
      <c r="DP81" s="430"/>
      <c r="DQ81" s="430"/>
      <c r="DR81" s="430"/>
      <c r="DS81" s="430">
        <f>'[36]Biểu 1c-I'!$C$76</f>
        <v>4281518</v>
      </c>
      <c r="DT81" s="430"/>
      <c r="DU81" s="430"/>
      <c r="DV81" s="430"/>
      <c r="DW81" s="430"/>
      <c r="DX81" s="430"/>
      <c r="DY81" s="430"/>
      <c r="DZ81" s="430"/>
      <c r="EA81" s="491"/>
      <c r="EB81" s="430">
        <f>'[37]Biểu 1c-I'!G76</f>
        <v>14889526</v>
      </c>
      <c r="EC81" s="430"/>
      <c r="ED81" s="430"/>
      <c r="EE81" s="430"/>
      <c r="EF81" s="430"/>
      <c r="EG81" s="430"/>
      <c r="EH81" s="430"/>
      <c r="EI81" s="491"/>
      <c r="EJ81" s="430">
        <f>'[38]Biểu 1c-I'!G76</f>
        <v>9482560</v>
      </c>
      <c r="EK81" s="430"/>
      <c r="EL81" s="430"/>
      <c r="EM81" s="491"/>
      <c r="EN81" s="430">
        <f>'[39]Biểu 1c-I'!G76</f>
        <v>88238</v>
      </c>
      <c r="EO81" s="430"/>
      <c r="EP81" s="497"/>
    </row>
    <row r="82" spans="1:146" s="352" customFormat="1" ht="20.25" customHeight="1">
      <c r="A82" s="355">
        <v>3</v>
      </c>
      <c r="B82" s="356" t="s">
        <v>1165</v>
      </c>
      <c r="C82" s="490">
        <f t="shared" si="55"/>
        <v>0</v>
      </c>
      <c r="D82" s="424">
        <f t="shared" si="48"/>
        <v>724549905101.15002</v>
      </c>
      <c r="E82" s="424">
        <f t="shared" si="59"/>
        <v>724549905101.15002</v>
      </c>
      <c r="F82" s="424">
        <f t="shared" si="49"/>
        <v>724549905101.15002</v>
      </c>
      <c r="G82" s="424">
        <f t="shared" ref="G82:G87" si="60">AF82+AJ82+AM82</f>
        <v>0</v>
      </c>
      <c r="H82" s="424">
        <f t="shared" si="56"/>
        <v>0</v>
      </c>
      <c r="I82" s="424">
        <f t="shared" si="57"/>
        <v>2693493203</v>
      </c>
      <c r="J82" s="490">
        <f t="shared" si="50"/>
        <v>714464449530.15002</v>
      </c>
      <c r="K82" s="424">
        <f t="shared" si="51"/>
        <v>6862846830</v>
      </c>
      <c r="L82" s="424">
        <f t="shared" si="52"/>
        <v>0</v>
      </c>
      <c r="M82" s="424">
        <f t="shared" si="42"/>
        <v>529115538</v>
      </c>
      <c r="N82" s="424">
        <f t="shared" si="53"/>
        <v>0</v>
      </c>
      <c r="O82" s="424">
        <f t="shared" si="24"/>
        <v>0</v>
      </c>
      <c r="P82" s="424">
        <f t="shared" si="54"/>
        <v>0</v>
      </c>
      <c r="Q82" s="424">
        <f t="shared" si="47"/>
        <v>0</v>
      </c>
      <c r="R82" s="424">
        <f t="shared" si="25"/>
        <v>0</v>
      </c>
      <c r="S82" s="424">
        <f t="shared" si="46"/>
        <v>0</v>
      </c>
      <c r="T82" s="424">
        <f t="shared" si="26"/>
        <v>0</v>
      </c>
      <c r="U82" s="424">
        <f t="shared" si="58"/>
        <v>0</v>
      </c>
      <c r="V82" s="424"/>
      <c r="W82" s="424">
        <f t="shared" si="27"/>
        <v>0</v>
      </c>
      <c r="X82" s="424">
        <f t="shared" si="28"/>
        <v>0</v>
      </c>
      <c r="Y82" s="424">
        <f t="shared" si="29"/>
        <v>0</v>
      </c>
      <c r="Z82" s="424">
        <f t="shared" ref="Z82:Z87" si="61">BE82+BN82+BX82+CG82+CO82+CY82+DR82+EM82+DZ82</f>
        <v>0</v>
      </c>
      <c r="AA82" s="424">
        <f t="shared" ref="AA82:AA87" si="62">AL82+BD82+BO82+BW82+CF82+CP82+CX82+DG82+DQ82+EA82+EI82</f>
        <v>0</v>
      </c>
      <c r="AB82" s="424">
        <f t="shared" si="30"/>
        <v>0</v>
      </c>
      <c r="AC82" s="424">
        <f t="shared" ref="AC82:AC87" si="63">AI82+AN82</f>
        <v>0</v>
      </c>
      <c r="AD82" s="424"/>
      <c r="AE82" s="424"/>
      <c r="AF82" s="424">
        <f>'[22]Biểu 1c-I'!G76</f>
        <v>0</v>
      </c>
      <c r="AG82" s="424">
        <f>'[22]Biểu 1c-I'!J76</f>
        <v>0</v>
      </c>
      <c r="AH82" s="424">
        <f>'[22]Biểu 1c-I'!M76</f>
        <v>0</v>
      </c>
      <c r="AI82" s="424">
        <f>'[22]Biểu 1c-I'!P76</f>
        <v>0</v>
      </c>
      <c r="AJ82" s="424">
        <f>'[23]Biểu 1c-I'!G76</f>
        <v>0</v>
      </c>
      <c r="AK82" s="424"/>
      <c r="AL82" s="424"/>
      <c r="AM82" s="424">
        <f>'[24]Biểu 1c-I'!G76</f>
        <v>0</v>
      </c>
      <c r="AN82" s="424"/>
      <c r="AO82" s="424">
        <f>'[24]Biểu 1c-I'!P77</f>
        <v>0</v>
      </c>
      <c r="AP82" s="424">
        <f>'[25]Biểu 1c-I'!M78</f>
        <v>0</v>
      </c>
      <c r="AQ82" s="424"/>
      <c r="AR82" s="424">
        <f>'[25]Biểu 1c-I'!S77</f>
        <v>2693493203</v>
      </c>
      <c r="AS82" s="424">
        <f>'[26]Biểu 1c-I'!F77</f>
        <v>370655336935.09998</v>
      </c>
      <c r="AT82" s="424"/>
      <c r="AU82" s="424">
        <f>'[27]Biểu 1c-I'!F82</f>
        <v>16321585977</v>
      </c>
      <c r="AV82" s="424">
        <f>'[50]Biểu 1c-I'!S76</f>
        <v>0</v>
      </c>
      <c r="AW82" s="424">
        <f>'[28]Biểu 1c-I'!G76</f>
        <v>30946871689</v>
      </c>
      <c r="AX82" s="424">
        <f>'[42]Biểu 1c-I'!J76</f>
        <v>0</v>
      </c>
      <c r="AY82" s="424">
        <f>'[51]Biểu 1c-I'!M76</f>
        <v>0</v>
      </c>
      <c r="AZ82" s="424"/>
      <c r="BA82" s="424">
        <f>'[42]Biểu 1c-I'!S76</f>
        <v>0</v>
      </c>
      <c r="BB82" s="424">
        <f>'[42]Biểu 1c-I'!V76</f>
        <v>0</v>
      </c>
      <c r="BC82" s="424">
        <f>'[42]Biểu 1c-I'!Y76</f>
        <v>0</v>
      </c>
      <c r="BD82" s="424"/>
      <c r="BE82" s="424"/>
      <c r="BF82" s="424">
        <f>'[29]Biểu 1c-I'!G81</f>
        <v>45417080196</v>
      </c>
      <c r="BG82" s="424">
        <f>'[52]Biểu 1c-I'!J76</f>
        <v>0</v>
      </c>
      <c r="BH82" s="424">
        <f>'[52]Biểu 1c-I'!M76</f>
        <v>0</v>
      </c>
      <c r="BI82" s="424">
        <f>'[52]Biểu 1c-I'!P76</f>
        <v>0</v>
      </c>
      <c r="BJ82" s="424">
        <f>'[52]Biểu 1c-I'!S76</f>
        <v>0</v>
      </c>
      <c r="BK82" s="424">
        <f>'[52]Biểu 1c-I'!V76</f>
        <v>0</v>
      </c>
      <c r="BL82" s="424">
        <f>'[52]Biểu 1c-I'!Y76</f>
        <v>0</v>
      </c>
      <c r="BM82" s="424"/>
      <c r="BN82" s="424"/>
      <c r="BO82" s="424"/>
      <c r="BP82" s="430">
        <f>'[30]Biểu 1c-I'!G77</f>
        <v>28908923301</v>
      </c>
      <c r="BQ82" s="424">
        <f>'[53]Biểu 1c-I'!J76</f>
        <v>0</v>
      </c>
      <c r="BR82" s="424">
        <f>'[53]Biểu 1c-I'!M76</f>
        <v>0</v>
      </c>
      <c r="BS82" s="424"/>
      <c r="BT82" s="424">
        <f>'[54]Biểu 1c-I'!S76</f>
        <v>0</v>
      </c>
      <c r="BU82" s="424">
        <f>'[53]Biểu 1c-I'!V76</f>
        <v>0</v>
      </c>
      <c r="BV82" s="424">
        <f>'[53]Biểu 1c-I'!Y76</f>
        <v>0</v>
      </c>
      <c r="BW82" s="424"/>
      <c r="BX82" s="424"/>
      <c r="BY82" s="424">
        <f>'[31]Biểu 1c-I'!G82</f>
        <v>37436433514</v>
      </c>
      <c r="BZ82" s="424">
        <f>'[56]Biểu 1c-I'!J76</f>
        <v>0</v>
      </c>
      <c r="CA82" s="424">
        <f>'[56]Biểu 1c-I'!M76</f>
        <v>0</v>
      </c>
      <c r="CB82" s="424">
        <f>'[55]Biểu 1c-I'!P76</f>
        <v>0</v>
      </c>
      <c r="CC82" s="424">
        <f>'[56]Biểu 1c-I'!S76</f>
        <v>0</v>
      </c>
      <c r="CD82" s="424">
        <f>'[56]Biểu 1c-I'!V76</f>
        <v>0</v>
      </c>
      <c r="CE82" s="424">
        <f>'[56]Biểu 1c-I'!Y76</f>
        <v>0</v>
      </c>
      <c r="CF82" s="424"/>
      <c r="CG82" s="424"/>
      <c r="CH82" s="424">
        <f>'[32]Biểu 1c-I'!G76</f>
        <v>44285369745</v>
      </c>
      <c r="CI82" s="424">
        <f>'[57]Biểu 1c-I'!J76</f>
        <v>0</v>
      </c>
      <c r="CJ82" s="424">
        <f>'[58]Biểu 1c-I'!M76</f>
        <v>0</v>
      </c>
      <c r="CK82" s="424">
        <f>'[57]Biểu 1c-I'!P76</f>
        <v>0</v>
      </c>
      <c r="CL82" s="424">
        <f>'[57]Biểu 1c-I'!S76</f>
        <v>0</v>
      </c>
      <c r="CM82" s="424">
        <f>'[57]Biểu 1c-I'!V76</f>
        <v>0</v>
      </c>
      <c r="CN82" s="424">
        <f>'[57]Biểu 1c-I'!Y76</f>
        <v>0</v>
      </c>
      <c r="CO82" s="424"/>
      <c r="CP82" s="424"/>
      <c r="CQ82" s="430">
        <f>'[33]Biểu 1c-I'!G77</f>
        <v>21465588111</v>
      </c>
      <c r="CR82" s="424">
        <f>'[43]Biểu 1c-I'!J76</f>
        <v>0</v>
      </c>
      <c r="CS82" s="424">
        <f>'[59]Biểu 1c-I'!M76</f>
        <v>0</v>
      </c>
      <c r="CT82" s="424">
        <f>'[43]Biểu 1c-I'!P76</f>
        <v>0</v>
      </c>
      <c r="CU82" s="424">
        <f>'[43]Biểu 1c-I'!S76</f>
        <v>0</v>
      </c>
      <c r="CV82" s="424">
        <f>'[43]Biểu 1c-I'!V76</f>
        <v>0</v>
      </c>
      <c r="CW82" s="424">
        <f>'[43]Biểu 1c-I'!Y76</f>
        <v>0</v>
      </c>
      <c r="CX82" s="424"/>
      <c r="CY82" s="424"/>
      <c r="CZ82" s="424">
        <f>'[34]Biểu 1c-I'!G76</f>
        <v>31587251334</v>
      </c>
      <c r="DA82" s="424">
        <f>'[60]Biểu 1c-I'!J76</f>
        <v>0</v>
      </c>
      <c r="DB82" s="424">
        <f>'[60]Biểu 1c-I'!M76</f>
        <v>0</v>
      </c>
      <c r="DC82" s="424">
        <f>'[44]Biểu 1c-I'!P76</f>
        <v>0</v>
      </c>
      <c r="DD82" s="424">
        <f>'[44]Biểu 1c-I'!S76</f>
        <v>0</v>
      </c>
      <c r="DE82" s="424">
        <f>'[60]Biểu 1c-I'!V76</f>
        <v>0</v>
      </c>
      <c r="DF82" s="424">
        <f>'[44]Biểu 1c-I'!Y76</f>
        <v>0</v>
      </c>
      <c r="DG82" s="424">
        <f>'[44]Biểu 1c-I'!AB76</f>
        <v>0</v>
      </c>
      <c r="DH82" s="424">
        <f>'[44]Biểu 1c-I'!AE76</f>
        <v>0</v>
      </c>
      <c r="DI82" s="430">
        <f>'[35]Biểu 1c-I'!D77</f>
        <v>42309900389</v>
      </c>
      <c r="DJ82" s="424">
        <f>'[62]Biểu 1c-I'!J76</f>
        <v>0</v>
      </c>
      <c r="DK82" s="424">
        <f>'[62]Biểu 1c-I'!M76</f>
        <v>0</v>
      </c>
      <c r="DL82" s="424">
        <f>'[61]Biểu 1c-I'!P76</f>
        <v>0</v>
      </c>
      <c r="DM82" s="424">
        <f>'[61]Biểu 1c-I'!S76</f>
        <v>0</v>
      </c>
      <c r="DN82" s="424">
        <f>'[61]Biểu 1c-I'!V76</f>
        <v>0</v>
      </c>
      <c r="DO82" s="424">
        <f>'[35]Biểu 1c-I'!AE82</f>
        <v>0</v>
      </c>
      <c r="DP82" s="424">
        <f>'[61]Biểu 1c-I'!Y76</f>
        <v>0</v>
      </c>
      <c r="DQ82" s="424">
        <f>'[61]Biểu 1c-I'!AB76</f>
        <v>0</v>
      </c>
      <c r="DR82" s="424"/>
      <c r="DS82" s="430">
        <f>'[36]Biểu 1c-I'!G77</f>
        <v>21324844946</v>
      </c>
      <c r="DT82" s="424">
        <f>'[64]Biểu 1c-I'!J76</f>
        <v>0</v>
      </c>
      <c r="DU82" s="424">
        <f>'[64]Biểu 1c-I'!M76</f>
        <v>0</v>
      </c>
      <c r="DV82" s="424">
        <f>'[63]Biểu 1c-I'!P76</f>
        <v>0</v>
      </c>
      <c r="DW82" s="424">
        <f>'[63]Biểu 1c-I'!S76</f>
        <v>0</v>
      </c>
      <c r="DX82" s="424">
        <f>'[63]Biểu 1c-I'!V76</f>
        <v>0</v>
      </c>
      <c r="DY82" s="424">
        <f>'[63]Biểu 1c-I'!Y76</f>
        <v>0</v>
      </c>
      <c r="DZ82" s="424"/>
      <c r="EA82" s="424"/>
      <c r="EB82" s="430">
        <f>'[37]Biểu 1c-I'!G77</f>
        <v>23805263393.049999</v>
      </c>
      <c r="EC82" s="424">
        <f>'[66]Biểu 1c-I'!J76</f>
        <v>0</v>
      </c>
      <c r="ED82" s="424">
        <f>'[66]Biểu 1c-I'!M76</f>
        <v>0</v>
      </c>
      <c r="EE82" s="424">
        <f>'[65]Biểu 1c-I'!P76</f>
        <v>0</v>
      </c>
      <c r="EF82" s="424">
        <f>'[65]Biểu 1c-I'!S76</f>
        <v>0</v>
      </c>
      <c r="EG82" s="424">
        <f>'[65]Biểu 1c-I'!V76</f>
        <v>0</v>
      </c>
      <c r="EH82" s="424">
        <f>'[65]Biểu 1c-I'!Y76</f>
        <v>0</v>
      </c>
      <c r="EI82" s="424"/>
      <c r="EJ82" s="430">
        <f>'[38]Biểu 1c-I'!G77</f>
        <v>6862846830</v>
      </c>
      <c r="EK82" s="424">
        <f>'[68]Biểu 1c-I'!J76</f>
        <v>0</v>
      </c>
      <c r="EL82" s="424">
        <f>'[68]Biểu 1c-I'!M76</f>
        <v>0</v>
      </c>
      <c r="EM82" s="424"/>
      <c r="EN82" s="430">
        <f>'[39]Biểu 1c-I'!G77</f>
        <v>133544078</v>
      </c>
      <c r="EO82" s="424">
        <f>'[40]Biểu 1c-I'!M76</f>
        <v>395571460</v>
      </c>
      <c r="EP82" s="489">
        <f>'[71]Biểu 1c-I'!M76</f>
        <v>0</v>
      </c>
    </row>
    <row r="83" spans="1:146" s="352" customFormat="1" ht="20.25" customHeight="1">
      <c r="A83" s="355">
        <v>4</v>
      </c>
      <c r="B83" s="356" t="s">
        <v>1166</v>
      </c>
      <c r="C83" s="490">
        <f t="shared" si="55"/>
        <v>0</v>
      </c>
      <c r="D83" s="424">
        <f t="shared" si="48"/>
        <v>658222025036</v>
      </c>
      <c r="E83" s="424">
        <f t="shared" si="59"/>
        <v>658222025036</v>
      </c>
      <c r="F83" s="424">
        <f t="shared" si="49"/>
        <v>658222025036</v>
      </c>
      <c r="G83" s="424">
        <f t="shared" si="60"/>
        <v>0</v>
      </c>
      <c r="H83" s="424">
        <f t="shared" si="56"/>
        <v>0</v>
      </c>
      <c r="I83" s="424">
        <f t="shared" si="57"/>
        <v>1963534700</v>
      </c>
      <c r="J83" s="490">
        <f t="shared" si="50"/>
        <v>651892428757</v>
      </c>
      <c r="K83" s="424">
        <f t="shared" si="51"/>
        <v>4079192179</v>
      </c>
      <c r="L83" s="424">
        <f t="shared" si="52"/>
        <v>0</v>
      </c>
      <c r="M83" s="424">
        <f t="shared" ref="M83:M87" si="64">EN83+EO83+EP83</f>
        <v>286869400</v>
      </c>
      <c r="N83" s="424">
        <f t="shared" si="53"/>
        <v>0</v>
      </c>
      <c r="O83" s="424">
        <f t="shared" ref="O83:O87" si="65">EL83</f>
        <v>0</v>
      </c>
      <c r="P83" s="424">
        <f t="shared" si="54"/>
        <v>0</v>
      </c>
      <c r="Q83" s="424">
        <f t="shared" si="47"/>
        <v>0</v>
      </c>
      <c r="R83" s="424">
        <f t="shared" ref="R83:R87" si="66">DO83</f>
        <v>0</v>
      </c>
      <c r="S83" s="424">
        <f t="shared" si="46"/>
        <v>0</v>
      </c>
      <c r="T83" s="424">
        <f t="shared" ref="T83:T87" si="67">U83+V83+W83</f>
        <v>0</v>
      </c>
      <c r="U83" s="424">
        <f t="shared" si="58"/>
        <v>0</v>
      </c>
      <c r="V83" s="424"/>
      <c r="W83" s="424">
        <f t="shared" ref="W83:W87" si="68">DH83</f>
        <v>0</v>
      </c>
      <c r="X83" s="424">
        <f t="shared" ref="X83:X87" si="69">AK83</f>
        <v>0</v>
      </c>
      <c r="Y83" s="424">
        <f t="shared" ref="Y83:Y87" si="70">AQ83</f>
        <v>0</v>
      </c>
      <c r="Z83" s="424">
        <f t="shared" si="61"/>
        <v>0</v>
      </c>
      <c r="AA83" s="424">
        <f t="shared" si="62"/>
        <v>0</v>
      </c>
      <c r="AB83" s="424">
        <f t="shared" ref="AB83:AB87" si="71">AH83</f>
        <v>0</v>
      </c>
      <c r="AC83" s="424">
        <f t="shared" si="63"/>
        <v>0</v>
      </c>
      <c r="AD83" s="424"/>
      <c r="AE83" s="424"/>
      <c r="AF83" s="424">
        <f>'[22]Biểu 1c-I'!G77</f>
        <v>0</v>
      </c>
      <c r="AG83" s="424">
        <f>'[22]Biểu 1c-I'!J77</f>
        <v>0</v>
      </c>
      <c r="AH83" s="424">
        <f>'[22]Biểu 1c-I'!M77</f>
        <v>0</v>
      </c>
      <c r="AI83" s="424">
        <f>'[22]Biểu 1c-I'!P77</f>
        <v>0</v>
      </c>
      <c r="AJ83" s="424">
        <f>'[23]Biểu 1c-I'!G77</f>
        <v>0</v>
      </c>
      <c r="AK83" s="424"/>
      <c r="AL83" s="424"/>
      <c r="AM83" s="424">
        <f>'[24]Biểu 1c-I'!G77</f>
        <v>0</v>
      </c>
      <c r="AN83" s="424"/>
      <c r="AO83" s="424">
        <f>'[24]Biểu 1c-I'!P78</f>
        <v>0</v>
      </c>
      <c r="AP83" s="424">
        <f>'[25]Biểu 1c-I'!M79</f>
        <v>0</v>
      </c>
      <c r="AQ83" s="424"/>
      <c r="AR83" s="424">
        <f>'[25]Biểu 1c-I'!S78</f>
        <v>1963534700</v>
      </c>
      <c r="AS83" s="424">
        <f>'[26]Biểu 1c-I'!F78</f>
        <v>349704515168</v>
      </c>
      <c r="AT83" s="424"/>
      <c r="AU83" s="424">
        <f>'[27]Biểu 1c-I'!F83</f>
        <v>12888595608</v>
      </c>
      <c r="AV83" s="424">
        <f>'[50]Biểu 1c-I'!S77</f>
        <v>0</v>
      </c>
      <c r="AW83" s="424">
        <f>'[28]Biểu 1c-I'!G77</f>
        <v>29980052256</v>
      </c>
      <c r="AX83" s="424">
        <f>'[42]Biểu 1c-I'!J77</f>
        <v>0</v>
      </c>
      <c r="AY83" s="424">
        <f>'[51]Biểu 1c-I'!M77</f>
        <v>0</v>
      </c>
      <c r="AZ83" s="424"/>
      <c r="BA83" s="424">
        <f>'[42]Biểu 1c-I'!S77</f>
        <v>0</v>
      </c>
      <c r="BB83" s="424">
        <f>'[42]Biểu 1c-I'!V77</f>
        <v>0</v>
      </c>
      <c r="BC83" s="424">
        <f>'[42]Biểu 1c-I'!Y77</f>
        <v>0</v>
      </c>
      <c r="BD83" s="424"/>
      <c r="BE83" s="424"/>
      <c r="BF83" s="424">
        <f>'[29]Biểu 1c-I'!G82</f>
        <v>32374450157</v>
      </c>
      <c r="BG83" s="424">
        <f>'[52]Biểu 1c-I'!J77</f>
        <v>0</v>
      </c>
      <c r="BH83" s="424">
        <f>'[52]Biểu 1c-I'!M77</f>
        <v>0</v>
      </c>
      <c r="BI83" s="424">
        <f>'[52]Biểu 1c-I'!P77</f>
        <v>0</v>
      </c>
      <c r="BJ83" s="424">
        <f>'[52]Biểu 1c-I'!S77</f>
        <v>0</v>
      </c>
      <c r="BK83" s="424">
        <f>'[52]Biểu 1c-I'!V77</f>
        <v>0</v>
      </c>
      <c r="BL83" s="424">
        <f>'[52]Biểu 1c-I'!Y77</f>
        <v>0</v>
      </c>
      <c r="BM83" s="424"/>
      <c r="BN83" s="424"/>
      <c r="BO83" s="424"/>
      <c r="BP83" s="430">
        <f>'[30]Biểu 1c-I'!G78</f>
        <v>28816929706</v>
      </c>
      <c r="BQ83" s="424">
        <f>'[53]Biểu 1c-I'!J77</f>
        <v>0</v>
      </c>
      <c r="BR83" s="424">
        <f>'[53]Biểu 1c-I'!M77</f>
        <v>0</v>
      </c>
      <c r="BS83" s="424"/>
      <c r="BT83" s="424">
        <f>'[54]Biểu 1c-I'!S77</f>
        <v>0</v>
      </c>
      <c r="BU83" s="424">
        <f>'[53]Biểu 1c-I'!V77</f>
        <v>0</v>
      </c>
      <c r="BV83" s="424">
        <f>'[53]Biểu 1c-I'!Y77</f>
        <v>0</v>
      </c>
      <c r="BW83" s="424"/>
      <c r="BX83" s="424"/>
      <c r="BY83" s="424">
        <f>'[31]Biểu 1c-I'!G83</f>
        <v>34396719152</v>
      </c>
      <c r="BZ83" s="424">
        <f>'[56]Biểu 1c-I'!J77</f>
        <v>0</v>
      </c>
      <c r="CA83" s="424">
        <f>'[56]Biểu 1c-I'!M77</f>
        <v>0</v>
      </c>
      <c r="CB83" s="424">
        <f>'[55]Biểu 1c-I'!P77</f>
        <v>0</v>
      </c>
      <c r="CC83" s="424">
        <f>'[56]Biểu 1c-I'!S77</f>
        <v>0</v>
      </c>
      <c r="CD83" s="424">
        <f>'[56]Biểu 1c-I'!V77</f>
        <v>0</v>
      </c>
      <c r="CE83" s="424">
        <f>'[56]Biểu 1c-I'!Y77</f>
        <v>0</v>
      </c>
      <c r="CF83" s="424"/>
      <c r="CG83" s="424"/>
      <c r="CH83" s="424">
        <f>'[32]Biểu 1c-I'!G77</f>
        <v>34606559527</v>
      </c>
      <c r="CI83" s="424">
        <f>'[57]Biểu 1c-I'!J77</f>
        <v>0</v>
      </c>
      <c r="CJ83" s="424">
        <f>'[58]Biểu 1c-I'!M77</f>
        <v>0</v>
      </c>
      <c r="CK83" s="424">
        <f>'[57]Biểu 1c-I'!P77</f>
        <v>0</v>
      </c>
      <c r="CL83" s="424">
        <f>'[57]Biểu 1c-I'!S77</f>
        <v>0</v>
      </c>
      <c r="CM83" s="424">
        <f>'[57]Biểu 1c-I'!V77</f>
        <v>0</v>
      </c>
      <c r="CN83" s="424">
        <f>'[57]Biểu 1c-I'!Y77</f>
        <v>0</v>
      </c>
      <c r="CO83" s="424"/>
      <c r="CP83" s="424"/>
      <c r="CQ83" s="430">
        <f>'[33]Biểu 1c-I'!G78</f>
        <v>21449704765</v>
      </c>
      <c r="CR83" s="424">
        <f>'[43]Biểu 1c-I'!J77</f>
        <v>0</v>
      </c>
      <c r="CS83" s="424">
        <f>'[59]Biểu 1c-I'!M77</f>
        <v>0</v>
      </c>
      <c r="CT83" s="424">
        <f>'[43]Biểu 1c-I'!P77</f>
        <v>0</v>
      </c>
      <c r="CU83" s="424">
        <f>'[43]Biểu 1c-I'!S77</f>
        <v>0</v>
      </c>
      <c r="CV83" s="424">
        <f>'[43]Biểu 1c-I'!V77</f>
        <v>0</v>
      </c>
      <c r="CW83" s="424">
        <f>'[43]Biểu 1c-I'!Y77</f>
        <v>0</v>
      </c>
      <c r="CX83" s="424"/>
      <c r="CY83" s="424"/>
      <c r="CZ83" s="424">
        <f>'[34]Biểu 1c-I'!G77</f>
        <v>27046898816</v>
      </c>
      <c r="DA83" s="424">
        <f>'[60]Biểu 1c-I'!J77</f>
        <v>0</v>
      </c>
      <c r="DB83" s="424">
        <f>'[60]Biểu 1c-I'!M77</f>
        <v>0</v>
      </c>
      <c r="DC83" s="424">
        <f>'[44]Biểu 1c-I'!P77</f>
        <v>0</v>
      </c>
      <c r="DD83" s="424">
        <f>'[44]Biểu 1c-I'!S77</f>
        <v>0</v>
      </c>
      <c r="DE83" s="424">
        <f>'[60]Biểu 1c-I'!V77</f>
        <v>0</v>
      </c>
      <c r="DF83" s="424">
        <f>'[44]Biểu 1c-I'!Y77</f>
        <v>0</v>
      </c>
      <c r="DG83" s="424">
        <f>'[44]Biểu 1c-I'!AB77</f>
        <v>0</v>
      </c>
      <c r="DH83" s="424">
        <f>'[44]Biểu 1c-I'!AE77</f>
        <v>0</v>
      </c>
      <c r="DI83" s="430">
        <f>'[35]Biểu 1c-I'!D78</f>
        <v>36194354345</v>
      </c>
      <c r="DJ83" s="424">
        <f>'[62]Biểu 1c-I'!J77</f>
        <v>0</v>
      </c>
      <c r="DK83" s="424">
        <f>'[62]Biểu 1c-I'!M77</f>
        <v>0</v>
      </c>
      <c r="DL83" s="424">
        <f>'[61]Biểu 1c-I'!P77</f>
        <v>0</v>
      </c>
      <c r="DM83" s="424">
        <f>'[61]Biểu 1c-I'!S77</f>
        <v>0</v>
      </c>
      <c r="DN83" s="424">
        <f>'[61]Biểu 1c-I'!V77</f>
        <v>0</v>
      </c>
      <c r="DO83" s="424">
        <f>'[35]Biểu 1c-I'!AE83</f>
        <v>0</v>
      </c>
      <c r="DP83" s="424">
        <f>'[61]Biểu 1c-I'!Y77</f>
        <v>0</v>
      </c>
      <c r="DQ83" s="424">
        <f>'[61]Biểu 1c-I'!AB77</f>
        <v>0</v>
      </c>
      <c r="DR83" s="424"/>
      <c r="DS83" s="430">
        <f>'[36]Biểu 1c-I'!G78</f>
        <v>21290808428</v>
      </c>
      <c r="DT83" s="424">
        <f>'[64]Biểu 1c-I'!J77</f>
        <v>0</v>
      </c>
      <c r="DU83" s="424">
        <f>'[64]Biểu 1c-I'!M77</f>
        <v>0</v>
      </c>
      <c r="DV83" s="424">
        <f>'[63]Biểu 1c-I'!P77</f>
        <v>0</v>
      </c>
      <c r="DW83" s="424">
        <f>'[63]Biểu 1c-I'!S77</f>
        <v>0</v>
      </c>
      <c r="DX83" s="424">
        <f>'[63]Biểu 1c-I'!V77</f>
        <v>0</v>
      </c>
      <c r="DY83" s="424">
        <f>'[63]Biểu 1c-I'!Y77</f>
        <v>0</v>
      </c>
      <c r="DZ83" s="424"/>
      <c r="EA83" s="424"/>
      <c r="EB83" s="430">
        <f>'[37]Biểu 1c-I'!G78</f>
        <v>23142840829</v>
      </c>
      <c r="EC83" s="424">
        <f>'[66]Biểu 1c-I'!J77</f>
        <v>0</v>
      </c>
      <c r="ED83" s="424">
        <f>'[66]Biểu 1c-I'!M77</f>
        <v>0</v>
      </c>
      <c r="EE83" s="424">
        <f>'[65]Biểu 1c-I'!P77</f>
        <v>0</v>
      </c>
      <c r="EF83" s="424">
        <f>'[65]Biểu 1c-I'!S77</f>
        <v>0</v>
      </c>
      <c r="EG83" s="424">
        <f>'[65]Biểu 1c-I'!V77</f>
        <v>0</v>
      </c>
      <c r="EH83" s="424">
        <f>'[65]Biểu 1c-I'!Y77</f>
        <v>0</v>
      </c>
      <c r="EI83" s="424"/>
      <c r="EJ83" s="430">
        <f>'[38]Biểu 1c-I'!G78</f>
        <v>4079192179</v>
      </c>
      <c r="EK83" s="424">
        <f>'[68]Biểu 1c-I'!J77</f>
        <v>0</v>
      </c>
      <c r="EL83" s="424">
        <f>'[68]Biểu 1c-I'!M77</f>
        <v>0</v>
      </c>
      <c r="EM83" s="424"/>
      <c r="EN83" s="430">
        <f>'[39]Biểu 1c-I'!G78</f>
        <v>116563200</v>
      </c>
      <c r="EO83" s="424">
        <f>'[40]Biểu 1c-I'!M77</f>
        <v>170306200</v>
      </c>
      <c r="EP83" s="489">
        <f>'[71]Biểu 1c-I'!M77</f>
        <v>0</v>
      </c>
    </row>
    <row r="84" spans="1:146" s="360" customFormat="1" ht="20.25" customHeight="1">
      <c r="A84" s="358"/>
      <c r="B84" s="359" t="s">
        <v>1158</v>
      </c>
      <c r="C84" s="425">
        <f>D84-E84</f>
        <v>0</v>
      </c>
      <c r="D84" s="425">
        <f t="shared" si="48"/>
        <v>1155514225</v>
      </c>
      <c r="E84" s="425">
        <f t="shared" si="59"/>
        <v>1155514225</v>
      </c>
      <c r="F84" s="425">
        <f t="shared" si="49"/>
        <v>1155514225</v>
      </c>
      <c r="G84" s="425">
        <f t="shared" si="60"/>
        <v>0</v>
      </c>
      <c r="H84" s="425">
        <f t="shared" si="56"/>
        <v>0</v>
      </c>
      <c r="I84" s="425">
        <f t="shared" si="57"/>
        <v>0</v>
      </c>
      <c r="J84" s="425">
        <f t="shared" si="50"/>
        <v>1155514225</v>
      </c>
      <c r="K84" s="425">
        <f t="shared" si="51"/>
        <v>0</v>
      </c>
      <c r="L84" s="425">
        <f t="shared" si="52"/>
        <v>0</v>
      </c>
      <c r="M84" s="425">
        <f t="shared" si="64"/>
        <v>0</v>
      </c>
      <c r="N84" s="425">
        <f t="shared" si="53"/>
        <v>0</v>
      </c>
      <c r="O84" s="425">
        <f t="shared" si="65"/>
        <v>0</v>
      </c>
      <c r="P84" s="425">
        <f t="shared" si="54"/>
        <v>0</v>
      </c>
      <c r="Q84" s="425">
        <f t="shared" si="47"/>
        <v>0</v>
      </c>
      <c r="R84" s="425">
        <f t="shared" si="66"/>
        <v>0</v>
      </c>
      <c r="S84" s="425">
        <f t="shared" si="46"/>
        <v>0</v>
      </c>
      <c r="T84" s="425">
        <f t="shared" si="67"/>
        <v>0</v>
      </c>
      <c r="U84" s="425">
        <f t="shared" si="58"/>
        <v>0</v>
      </c>
      <c r="V84" s="425"/>
      <c r="W84" s="425">
        <f t="shared" si="68"/>
        <v>0</v>
      </c>
      <c r="X84" s="425">
        <f t="shared" si="69"/>
        <v>0</v>
      </c>
      <c r="Y84" s="425">
        <f t="shared" si="70"/>
        <v>0</v>
      </c>
      <c r="Z84" s="425">
        <f t="shared" si="61"/>
        <v>0</v>
      </c>
      <c r="AA84" s="425">
        <f t="shared" si="62"/>
        <v>0</v>
      </c>
      <c r="AB84" s="425">
        <f t="shared" si="71"/>
        <v>0</v>
      </c>
      <c r="AC84" s="425">
        <f t="shared" si="63"/>
        <v>0</v>
      </c>
      <c r="AD84" s="425"/>
      <c r="AE84" s="425"/>
      <c r="AF84" s="425">
        <f>'[22]Biểu 1c-I'!G78</f>
        <v>0</v>
      </c>
      <c r="AG84" s="425">
        <f>'[22]Biểu 1c-I'!J78</f>
        <v>0</v>
      </c>
      <c r="AH84" s="425">
        <f>'[22]Biểu 1c-I'!M78</f>
        <v>0</v>
      </c>
      <c r="AI84" s="425">
        <f>'[22]Biểu 1c-I'!P78</f>
        <v>0</v>
      </c>
      <c r="AJ84" s="425">
        <f>'[23]Biểu 1c-I'!G78</f>
        <v>0</v>
      </c>
      <c r="AK84" s="425"/>
      <c r="AL84" s="425"/>
      <c r="AM84" s="425">
        <f>'[24]Biểu 1c-I'!G78</f>
        <v>0</v>
      </c>
      <c r="AN84" s="425"/>
      <c r="AO84" s="425">
        <f>'[24]Biểu 1c-I'!P79</f>
        <v>0</v>
      </c>
      <c r="AP84" s="425">
        <f>'[25]Biểu 1c-I'!M81</f>
        <v>0</v>
      </c>
      <c r="AQ84" s="425"/>
      <c r="AR84" s="425">
        <f>'[25]Biểu 1c-I'!S79</f>
        <v>0</v>
      </c>
      <c r="AS84" s="425">
        <f>'[26]Biểu 1c-I'!F79</f>
        <v>0</v>
      </c>
      <c r="AT84" s="425"/>
      <c r="AU84" s="425">
        <f>'[27]Biểu 1c-I'!F84</f>
        <v>0</v>
      </c>
      <c r="AV84" s="425">
        <f>'[50]Biểu 1c-I'!S78</f>
        <v>0</v>
      </c>
      <c r="AW84" s="425">
        <f>'[28]Biểu 1c-I'!G78</f>
        <v>264863325</v>
      </c>
      <c r="AX84" s="425">
        <f>'[42]Biểu 1c-I'!J78</f>
        <v>0</v>
      </c>
      <c r="AY84" s="425">
        <f>'[51]Biểu 1c-I'!M78</f>
        <v>0</v>
      </c>
      <c r="AZ84" s="425"/>
      <c r="BA84" s="425">
        <f>'[42]Biểu 1c-I'!S78</f>
        <v>0</v>
      </c>
      <c r="BB84" s="425">
        <f>'[42]Biểu 1c-I'!V78</f>
        <v>0</v>
      </c>
      <c r="BC84" s="425">
        <f>'[42]Biểu 1c-I'!Y78</f>
        <v>0</v>
      </c>
      <c r="BD84" s="425"/>
      <c r="BE84" s="425"/>
      <c r="BF84" s="425">
        <f>'[29]Biểu 1c-I'!G83</f>
        <v>335352400</v>
      </c>
      <c r="BG84" s="425">
        <f>'[52]Biểu 1c-I'!J78</f>
        <v>0</v>
      </c>
      <c r="BH84" s="425">
        <f>'[52]Biểu 1c-I'!M78</f>
        <v>0</v>
      </c>
      <c r="BI84" s="425">
        <f>'[52]Biểu 1c-I'!P78</f>
        <v>0</v>
      </c>
      <c r="BJ84" s="425">
        <f>'[52]Biểu 1c-I'!S78</f>
        <v>0</v>
      </c>
      <c r="BK84" s="425">
        <f>'[52]Biểu 1c-I'!V78</f>
        <v>0</v>
      </c>
      <c r="BL84" s="425">
        <f>'[52]Biểu 1c-I'!Y78</f>
        <v>0</v>
      </c>
      <c r="BM84" s="425"/>
      <c r="BN84" s="425"/>
      <c r="BO84" s="425"/>
      <c r="BP84" s="431">
        <f>'[30]Biểu 1c-I'!G79</f>
        <v>0</v>
      </c>
      <c r="BQ84" s="425">
        <f>'[53]Biểu 1c-I'!J78</f>
        <v>0</v>
      </c>
      <c r="BR84" s="425">
        <f>'[53]Biểu 1c-I'!M78</f>
        <v>0</v>
      </c>
      <c r="BS84" s="425"/>
      <c r="BT84" s="425">
        <f>'[54]Biểu 1c-I'!S78</f>
        <v>0</v>
      </c>
      <c r="BU84" s="425">
        <f>'[53]Biểu 1c-I'!V78</f>
        <v>0</v>
      </c>
      <c r="BV84" s="425">
        <f>'[53]Biểu 1c-I'!Y78</f>
        <v>0</v>
      </c>
      <c r="BW84" s="425"/>
      <c r="BX84" s="425"/>
      <c r="BY84" s="425">
        <f>'[31]Biểu 1c-I'!G84</f>
        <v>0</v>
      </c>
      <c r="BZ84" s="425">
        <f>'[56]Biểu 1c-I'!J78</f>
        <v>0</v>
      </c>
      <c r="CA84" s="425">
        <f>'[56]Biểu 1c-I'!M78</f>
        <v>0</v>
      </c>
      <c r="CB84" s="425">
        <f>'[55]Biểu 1c-I'!P78</f>
        <v>0</v>
      </c>
      <c r="CC84" s="425">
        <f>'[56]Biểu 1c-I'!S78</f>
        <v>0</v>
      </c>
      <c r="CD84" s="425">
        <f>'[56]Biểu 1c-I'!V78</f>
        <v>0</v>
      </c>
      <c r="CE84" s="425">
        <f>'[56]Biểu 1c-I'!Y78</f>
        <v>0</v>
      </c>
      <c r="CF84" s="425"/>
      <c r="CG84" s="425"/>
      <c r="CH84" s="425">
        <f>'[32]Biểu 1c-I'!G78</f>
        <v>0</v>
      </c>
      <c r="CI84" s="425">
        <f>'[57]Biểu 1c-I'!J78</f>
        <v>0</v>
      </c>
      <c r="CJ84" s="425">
        <f>'[58]Biểu 1c-I'!M78</f>
        <v>0</v>
      </c>
      <c r="CK84" s="425">
        <f>'[57]Biểu 1c-I'!P78</f>
        <v>0</v>
      </c>
      <c r="CL84" s="425">
        <f>'[57]Biểu 1c-I'!S78</f>
        <v>0</v>
      </c>
      <c r="CM84" s="425">
        <f>'[57]Biểu 1c-I'!V78</f>
        <v>0</v>
      </c>
      <c r="CN84" s="425">
        <f>'[57]Biểu 1c-I'!Y78</f>
        <v>0</v>
      </c>
      <c r="CO84" s="425"/>
      <c r="CP84" s="425"/>
      <c r="CQ84" s="431">
        <f>'[33]Biểu 1c-I'!G79</f>
        <v>106298500</v>
      </c>
      <c r="CR84" s="425">
        <f>'[43]Biểu 1c-I'!J78</f>
        <v>0</v>
      </c>
      <c r="CS84" s="425">
        <f>'[59]Biểu 1c-I'!M78</f>
        <v>0</v>
      </c>
      <c r="CT84" s="425">
        <f>'[43]Biểu 1c-I'!P78</f>
        <v>0</v>
      </c>
      <c r="CU84" s="425">
        <f>'[43]Biểu 1c-I'!S78</f>
        <v>0</v>
      </c>
      <c r="CV84" s="425">
        <f>'[43]Biểu 1c-I'!V78</f>
        <v>0</v>
      </c>
      <c r="CW84" s="425">
        <f>'[43]Biểu 1c-I'!Y78</f>
        <v>0</v>
      </c>
      <c r="CX84" s="425"/>
      <c r="CY84" s="425"/>
      <c r="CZ84" s="425">
        <f>'[34]Biểu 1c-I'!G78</f>
        <v>434383000</v>
      </c>
      <c r="DA84" s="425">
        <f>'[60]Biểu 1c-I'!J78</f>
        <v>0</v>
      </c>
      <c r="DB84" s="425">
        <f>'[60]Biểu 1c-I'!M78</f>
        <v>0</v>
      </c>
      <c r="DC84" s="425">
        <f>'[44]Biểu 1c-I'!P78</f>
        <v>0</v>
      </c>
      <c r="DD84" s="425">
        <f>'[44]Biểu 1c-I'!S78</f>
        <v>0</v>
      </c>
      <c r="DE84" s="425">
        <f>'[60]Biểu 1c-I'!V78</f>
        <v>0</v>
      </c>
      <c r="DF84" s="425">
        <f>'[44]Biểu 1c-I'!Y78</f>
        <v>0</v>
      </c>
      <c r="DG84" s="425">
        <f>'[44]Biểu 1c-I'!AB78</f>
        <v>0</v>
      </c>
      <c r="DH84" s="425">
        <f>'[44]Biểu 1c-I'!AE78</f>
        <v>0</v>
      </c>
      <c r="DI84" s="431">
        <f>'[35]Biểu 1c-I'!D79</f>
        <v>0</v>
      </c>
      <c r="DJ84" s="425">
        <f>'[62]Biểu 1c-I'!J78</f>
        <v>0</v>
      </c>
      <c r="DK84" s="425">
        <f>'[62]Biểu 1c-I'!M78</f>
        <v>0</v>
      </c>
      <c r="DL84" s="425">
        <f>'[61]Biểu 1c-I'!P78</f>
        <v>0</v>
      </c>
      <c r="DM84" s="425">
        <f>'[61]Biểu 1c-I'!S78</f>
        <v>0</v>
      </c>
      <c r="DN84" s="425">
        <f>'[61]Biểu 1c-I'!V78</f>
        <v>0</v>
      </c>
      <c r="DO84" s="425">
        <f>'[35]Biểu 1c-I'!AE84</f>
        <v>0</v>
      </c>
      <c r="DP84" s="425">
        <f>'[61]Biểu 1c-I'!Y78</f>
        <v>0</v>
      </c>
      <c r="DQ84" s="425">
        <f>'[61]Biểu 1c-I'!AB78</f>
        <v>0</v>
      </c>
      <c r="DR84" s="425"/>
      <c r="DS84" s="431">
        <f>'[36]Biểu 1c-I'!G79</f>
        <v>0</v>
      </c>
      <c r="DT84" s="425">
        <f>'[64]Biểu 1c-I'!J78</f>
        <v>0</v>
      </c>
      <c r="DU84" s="425">
        <f>'[64]Biểu 1c-I'!M78</f>
        <v>0</v>
      </c>
      <c r="DV84" s="425">
        <f>'[63]Biểu 1c-I'!P78</f>
        <v>0</v>
      </c>
      <c r="DW84" s="425">
        <f>'[63]Biểu 1c-I'!S78</f>
        <v>0</v>
      </c>
      <c r="DX84" s="425">
        <f>'[63]Biểu 1c-I'!V78</f>
        <v>0</v>
      </c>
      <c r="DY84" s="425">
        <f>'[63]Biểu 1c-I'!Y78</f>
        <v>0</v>
      </c>
      <c r="DZ84" s="425"/>
      <c r="EA84" s="425"/>
      <c r="EB84" s="431">
        <f>'[37]Biểu 1c-I'!G79</f>
        <v>14617000</v>
      </c>
      <c r="EC84" s="425">
        <f>'[66]Biểu 1c-I'!J78</f>
        <v>0</v>
      </c>
      <c r="ED84" s="425">
        <f>'[66]Biểu 1c-I'!M78</f>
        <v>0</v>
      </c>
      <c r="EE84" s="425">
        <f>'[65]Biểu 1c-I'!P78</f>
        <v>0</v>
      </c>
      <c r="EF84" s="425">
        <f>'[65]Biểu 1c-I'!S78</f>
        <v>0</v>
      </c>
      <c r="EG84" s="425">
        <f>'[65]Biểu 1c-I'!V78</f>
        <v>0</v>
      </c>
      <c r="EH84" s="425">
        <f>'[65]Biểu 1c-I'!Y78</f>
        <v>0</v>
      </c>
      <c r="EI84" s="425"/>
      <c r="EJ84" s="431">
        <f>'[38]Biểu 1c-I'!G79</f>
        <v>0</v>
      </c>
      <c r="EK84" s="425">
        <f>'[68]Biểu 1c-I'!J78</f>
        <v>0</v>
      </c>
      <c r="EL84" s="425">
        <f>'[68]Biểu 1c-I'!M78</f>
        <v>0</v>
      </c>
      <c r="EM84" s="425"/>
      <c r="EN84" s="431">
        <f>'[39]Biểu 1c-I'!G79</f>
        <v>0</v>
      </c>
      <c r="EO84" s="425">
        <f>'[40]Biểu 1c-I'!M78</f>
        <v>0</v>
      </c>
      <c r="EP84" s="492">
        <f>'[71]Biểu 1c-I'!M78</f>
        <v>0</v>
      </c>
    </row>
    <row r="85" spans="1:146" s="352" customFormat="1" ht="24.75" customHeight="1">
      <c r="A85" s="355">
        <v>5</v>
      </c>
      <c r="B85" s="356" t="s">
        <v>1167</v>
      </c>
      <c r="C85" s="490">
        <f t="shared" si="55"/>
        <v>0</v>
      </c>
      <c r="D85" s="424">
        <f t="shared" si="48"/>
        <v>66323641911.149979</v>
      </c>
      <c r="E85" s="424">
        <f t="shared" si="59"/>
        <v>66323641911.149979</v>
      </c>
      <c r="F85" s="424">
        <f t="shared" si="49"/>
        <v>66323641911.149979</v>
      </c>
      <c r="G85" s="424">
        <f t="shared" si="60"/>
        <v>0</v>
      </c>
      <c r="H85" s="424">
        <f t="shared" si="56"/>
        <v>0</v>
      </c>
      <c r="I85" s="424">
        <f t="shared" si="57"/>
        <v>729958503</v>
      </c>
      <c r="J85" s="490">
        <f t="shared" si="50"/>
        <v>62567782619.149979</v>
      </c>
      <c r="K85" s="424">
        <f t="shared" si="51"/>
        <v>2783654651</v>
      </c>
      <c r="L85" s="424">
        <f t="shared" si="52"/>
        <v>0</v>
      </c>
      <c r="M85" s="424">
        <f t="shared" si="64"/>
        <v>242246138</v>
      </c>
      <c r="N85" s="424">
        <f t="shared" si="53"/>
        <v>0</v>
      </c>
      <c r="O85" s="424">
        <f t="shared" si="65"/>
        <v>0</v>
      </c>
      <c r="P85" s="424">
        <f t="shared" si="54"/>
        <v>0</v>
      </c>
      <c r="Q85" s="424">
        <f t="shared" si="47"/>
        <v>0</v>
      </c>
      <c r="R85" s="424">
        <f t="shared" si="66"/>
        <v>0</v>
      </c>
      <c r="S85" s="424">
        <f t="shared" si="46"/>
        <v>0</v>
      </c>
      <c r="T85" s="424">
        <f t="shared" si="67"/>
        <v>0</v>
      </c>
      <c r="U85" s="424">
        <f t="shared" si="58"/>
        <v>0</v>
      </c>
      <c r="V85" s="424"/>
      <c r="W85" s="424">
        <f t="shared" si="68"/>
        <v>0</v>
      </c>
      <c r="X85" s="424">
        <f t="shared" si="69"/>
        <v>0</v>
      </c>
      <c r="Y85" s="424">
        <f t="shared" si="70"/>
        <v>0</v>
      </c>
      <c r="Z85" s="424">
        <f t="shared" si="61"/>
        <v>0</v>
      </c>
      <c r="AA85" s="424">
        <f t="shared" si="62"/>
        <v>0</v>
      </c>
      <c r="AB85" s="424">
        <f t="shared" si="71"/>
        <v>0</v>
      </c>
      <c r="AC85" s="424">
        <f t="shared" si="63"/>
        <v>0</v>
      </c>
      <c r="AD85" s="424"/>
      <c r="AE85" s="424"/>
      <c r="AF85" s="424">
        <f>'[22]Biểu 1c-I'!G79</f>
        <v>0</v>
      </c>
      <c r="AG85" s="424">
        <f>'[22]Biểu 1c-I'!J79</f>
        <v>0</v>
      </c>
      <c r="AH85" s="424">
        <f>'[22]Biểu 1c-I'!M79</f>
        <v>0</v>
      </c>
      <c r="AI85" s="424">
        <f>'[22]Biểu 1c-I'!P79</f>
        <v>0</v>
      </c>
      <c r="AJ85" s="424">
        <f>'[23]Biểu 1c-I'!G79</f>
        <v>0</v>
      </c>
      <c r="AK85" s="424"/>
      <c r="AL85" s="424"/>
      <c r="AM85" s="424">
        <f>'[24]Biểu 1c-I'!G79</f>
        <v>0</v>
      </c>
      <c r="AN85" s="424"/>
      <c r="AO85" s="424">
        <f>'[24]Biểu 1c-I'!P80</f>
        <v>0</v>
      </c>
      <c r="AP85" s="424">
        <f>'[25]Biểu 1c-I'!M82</f>
        <v>0</v>
      </c>
      <c r="AQ85" s="424"/>
      <c r="AR85" s="424">
        <f>'[25]Biểu 1c-I'!S81</f>
        <v>729958503</v>
      </c>
      <c r="AS85" s="424">
        <f>'[26]Biểu 1c-I'!F80</f>
        <v>20950821767.099976</v>
      </c>
      <c r="AT85" s="424"/>
      <c r="AU85" s="424">
        <f>'[27]Biểu 1c-I'!F85</f>
        <v>3432990369</v>
      </c>
      <c r="AV85" s="424">
        <f>'[50]Biểu 1c-I'!S79</f>
        <v>0</v>
      </c>
      <c r="AW85" s="424">
        <f>'[28]Biểu 1c-I'!G79</f>
        <v>966819433</v>
      </c>
      <c r="AX85" s="424">
        <f>'[42]Biểu 1c-I'!J79</f>
        <v>0</v>
      </c>
      <c r="AY85" s="424">
        <f>'[51]Biểu 1c-I'!M79</f>
        <v>0</v>
      </c>
      <c r="AZ85" s="424"/>
      <c r="BA85" s="424">
        <f>'[42]Biểu 1c-I'!S79</f>
        <v>0</v>
      </c>
      <c r="BB85" s="424">
        <f>'[42]Biểu 1c-I'!V79</f>
        <v>0</v>
      </c>
      <c r="BC85" s="424">
        <f>'[42]Biểu 1c-I'!Y79</f>
        <v>0</v>
      </c>
      <c r="BD85" s="424"/>
      <c r="BE85" s="424"/>
      <c r="BF85" s="424">
        <f>'[29]Biểu 1c-I'!G84</f>
        <v>13042630039</v>
      </c>
      <c r="BG85" s="424">
        <f>'[52]Biểu 1c-I'!J79</f>
        <v>0</v>
      </c>
      <c r="BH85" s="424">
        <f>'[52]Biểu 1c-I'!M79</f>
        <v>0</v>
      </c>
      <c r="BI85" s="424">
        <f>'[52]Biểu 1c-I'!P79</f>
        <v>0</v>
      </c>
      <c r="BJ85" s="424">
        <f>'[52]Biểu 1c-I'!S79</f>
        <v>0</v>
      </c>
      <c r="BK85" s="424">
        <f>'[52]Biểu 1c-I'!V79</f>
        <v>0</v>
      </c>
      <c r="BL85" s="424">
        <f>'[52]Biểu 1c-I'!Y79</f>
        <v>0</v>
      </c>
      <c r="BM85" s="424"/>
      <c r="BN85" s="424"/>
      <c r="BO85" s="424"/>
      <c r="BP85" s="430">
        <f>'[30]Biểu 1c-I'!G80</f>
        <v>91993595</v>
      </c>
      <c r="BQ85" s="424">
        <f>'[53]Biểu 1c-I'!J79</f>
        <v>0</v>
      </c>
      <c r="BR85" s="424">
        <f>'[53]Biểu 1c-I'!M79</f>
        <v>0</v>
      </c>
      <c r="BS85" s="424"/>
      <c r="BT85" s="424">
        <f>'[54]Biểu 1c-I'!S79</f>
        <v>0</v>
      </c>
      <c r="BU85" s="424">
        <f>'[53]Biểu 1c-I'!V79</f>
        <v>0</v>
      </c>
      <c r="BV85" s="424">
        <f>'[53]Biểu 1c-I'!Y79</f>
        <v>0</v>
      </c>
      <c r="BW85" s="424"/>
      <c r="BX85" s="424"/>
      <c r="BY85" s="424">
        <f>'[31]Biểu 1c-I'!G85</f>
        <v>3035476208</v>
      </c>
      <c r="BZ85" s="424">
        <f>'[56]Biểu 1c-I'!J79</f>
        <v>0</v>
      </c>
      <c r="CA85" s="424">
        <f>'[56]Biểu 1c-I'!M79</f>
        <v>0</v>
      </c>
      <c r="CB85" s="424">
        <f>'[55]Biểu 1c-I'!P79</f>
        <v>0</v>
      </c>
      <c r="CC85" s="424">
        <f>'[56]Biểu 1c-I'!S79</f>
        <v>0</v>
      </c>
      <c r="CD85" s="424">
        <f>'[56]Biểu 1c-I'!V79</f>
        <v>0</v>
      </c>
      <c r="CE85" s="424">
        <f>'[56]Biểu 1c-I'!Y79</f>
        <v>0</v>
      </c>
      <c r="CF85" s="424"/>
      <c r="CG85" s="424"/>
      <c r="CH85" s="424">
        <f>'[32]Biểu 1c-I'!G79</f>
        <v>9678810218</v>
      </c>
      <c r="CI85" s="424">
        <f>'[57]Biểu 1c-I'!J79</f>
        <v>0</v>
      </c>
      <c r="CJ85" s="424">
        <f>'[58]Biểu 1c-I'!M79</f>
        <v>0</v>
      </c>
      <c r="CK85" s="424">
        <f>'[57]Biểu 1c-I'!P79</f>
        <v>0</v>
      </c>
      <c r="CL85" s="424">
        <f>'[57]Biểu 1c-I'!S79</f>
        <v>0</v>
      </c>
      <c r="CM85" s="424">
        <f>'[57]Biểu 1c-I'!V79</f>
        <v>0</v>
      </c>
      <c r="CN85" s="424">
        <f>'[57]Biểu 1c-I'!Y79</f>
        <v>0</v>
      </c>
      <c r="CO85" s="424"/>
      <c r="CP85" s="424"/>
      <c r="CQ85" s="430">
        <f>'[33]Biểu 1c-I'!G80</f>
        <v>15883346</v>
      </c>
      <c r="CR85" s="424">
        <f>'[43]Biểu 1c-I'!J79</f>
        <v>0</v>
      </c>
      <c r="CS85" s="424">
        <f>'[59]Biểu 1c-I'!M79</f>
        <v>0</v>
      </c>
      <c r="CT85" s="424">
        <f>'[43]Biểu 1c-I'!P79</f>
        <v>0</v>
      </c>
      <c r="CU85" s="424">
        <f>'[43]Biểu 1c-I'!S79</f>
        <v>0</v>
      </c>
      <c r="CV85" s="424">
        <f>'[43]Biểu 1c-I'!V79</f>
        <v>0</v>
      </c>
      <c r="CW85" s="424">
        <f>'[43]Biểu 1c-I'!Y79</f>
        <v>0</v>
      </c>
      <c r="CX85" s="424"/>
      <c r="CY85" s="424"/>
      <c r="CZ85" s="424">
        <f>'[34]Biểu 1c-I'!G79</f>
        <v>4540352518</v>
      </c>
      <c r="DA85" s="424">
        <f>'[60]Biểu 1c-I'!J79</f>
        <v>0</v>
      </c>
      <c r="DB85" s="424">
        <f>'[60]Biểu 1c-I'!M79</f>
        <v>0</v>
      </c>
      <c r="DC85" s="424">
        <f>'[44]Biểu 1c-I'!P79</f>
        <v>0</v>
      </c>
      <c r="DD85" s="424">
        <f>'[44]Biểu 1c-I'!S79</f>
        <v>0</v>
      </c>
      <c r="DE85" s="424">
        <f>'[60]Biểu 1c-I'!V79</f>
        <v>0</v>
      </c>
      <c r="DF85" s="424">
        <f>'[44]Biểu 1c-I'!Y79</f>
        <v>0</v>
      </c>
      <c r="DG85" s="424">
        <f>'[44]Biểu 1c-I'!AB79</f>
        <v>0</v>
      </c>
      <c r="DH85" s="424">
        <f>'[44]Biểu 1c-I'!AE79</f>
        <v>0</v>
      </c>
      <c r="DI85" s="430">
        <f>'[35]Biểu 1c-I'!D80</f>
        <v>6115546044</v>
      </c>
      <c r="DJ85" s="424">
        <f>'[62]Biểu 1c-I'!J79</f>
        <v>0</v>
      </c>
      <c r="DK85" s="424">
        <f>'[62]Biểu 1c-I'!M79</f>
        <v>0</v>
      </c>
      <c r="DL85" s="424">
        <f>'[61]Biểu 1c-I'!P79</f>
        <v>0</v>
      </c>
      <c r="DM85" s="424">
        <f>'[61]Biểu 1c-I'!S79</f>
        <v>0</v>
      </c>
      <c r="DN85" s="424">
        <f>'[61]Biểu 1c-I'!V79</f>
        <v>0</v>
      </c>
      <c r="DO85" s="424">
        <f>'[35]Biểu 1c-I'!AE85</f>
        <v>0</v>
      </c>
      <c r="DP85" s="424">
        <f>'[61]Biểu 1c-I'!Y79</f>
        <v>0</v>
      </c>
      <c r="DQ85" s="424">
        <f>'[61]Biểu 1c-I'!AB79</f>
        <v>0</v>
      </c>
      <c r="DR85" s="424"/>
      <c r="DS85" s="430">
        <f>'[36]Biểu 1c-I'!G80</f>
        <v>34036518</v>
      </c>
      <c r="DT85" s="424">
        <f>'[64]Biểu 1c-I'!J79</f>
        <v>0</v>
      </c>
      <c r="DU85" s="424">
        <f>'[64]Biểu 1c-I'!M79</f>
        <v>0</v>
      </c>
      <c r="DV85" s="424">
        <f>'[63]Biểu 1c-I'!P79</f>
        <v>0</v>
      </c>
      <c r="DW85" s="424">
        <f>'[63]Biểu 1c-I'!S79</f>
        <v>0</v>
      </c>
      <c r="DX85" s="424">
        <f>'[63]Biểu 1c-I'!V79</f>
        <v>0</v>
      </c>
      <c r="DY85" s="424">
        <f>'[63]Biểu 1c-I'!Y79</f>
        <v>0</v>
      </c>
      <c r="DZ85" s="424"/>
      <c r="EA85" s="424"/>
      <c r="EB85" s="430">
        <f>'[37]Biểu 1c-I'!G80</f>
        <v>662422564.04999924</v>
      </c>
      <c r="EC85" s="424">
        <f>'[66]Biểu 1c-I'!J79</f>
        <v>0</v>
      </c>
      <c r="ED85" s="424">
        <f>'[66]Biểu 1c-I'!M79</f>
        <v>0</v>
      </c>
      <c r="EE85" s="424">
        <f>'[65]Biểu 1c-I'!P79</f>
        <v>0</v>
      </c>
      <c r="EF85" s="424">
        <f>'[65]Biểu 1c-I'!S79</f>
        <v>0</v>
      </c>
      <c r="EG85" s="424">
        <f>'[65]Biểu 1c-I'!V79</f>
        <v>0</v>
      </c>
      <c r="EH85" s="424">
        <f>'[65]Biểu 1c-I'!Y79</f>
        <v>0</v>
      </c>
      <c r="EI85" s="424"/>
      <c r="EJ85" s="430">
        <f>'[38]Biểu 1c-I'!G80</f>
        <v>2783654651</v>
      </c>
      <c r="EK85" s="424">
        <f>'[68]Biểu 1c-I'!J79</f>
        <v>0</v>
      </c>
      <c r="EL85" s="424">
        <f>'[68]Biểu 1c-I'!M79</f>
        <v>0</v>
      </c>
      <c r="EM85" s="424"/>
      <c r="EN85" s="430">
        <f>'[39]Biểu 1c-I'!G80</f>
        <v>16980878</v>
      </c>
      <c r="EO85" s="424">
        <f>'[40]Biểu 1c-I'!M79</f>
        <v>225265260</v>
      </c>
      <c r="EP85" s="489">
        <f>'[71]Biểu 1c-I'!M79</f>
        <v>0</v>
      </c>
    </row>
    <row r="86" spans="1:146" s="360" customFormat="1" ht="20.25" customHeight="1">
      <c r="A86" s="358"/>
      <c r="B86" s="359" t="s">
        <v>1158</v>
      </c>
      <c r="C86" s="425">
        <f t="shared" si="55"/>
        <v>0</v>
      </c>
      <c r="D86" s="425">
        <f t="shared" si="48"/>
        <v>41474505738.349998</v>
      </c>
      <c r="E86" s="425">
        <f>F86+T86+X86+Y86+Z86+AA86+AB86+AC86+AD86+AE86</f>
        <v>41474505738.349998</v>
      </c>
      <c r="F86" s="425">
        <f>SUM(G86:S86)</f>
        <v>41474505738.349998</v>
      </c>
      <c r="G86" s="425">
        <f t="shared" si="60"/>
        <v>0</v>
      </c>
      <c r="H86" s="425">
        <f t="shared" si="56"/>
        <v>0</v>
      </c>
      <c r="I86" s="425">
        <f t="shared" si="57"/>
        <v>560579500</v>
      </c>
      <c r="J86" s="425">
        <f t="shared" si="50"/>
        <v>37932852344.349998</v>
      </c>
      <c r="K86" s="425">
        <f t="shared" si="51"/>
        <v>2768825874</v>
      </c>
      <c r="L86" s="425">
        <f t="shared" si="52"/>
        <v>0</v>
      </c>
      <c r="M86" s="425">
        <f t="shared" si="64"/>
        <v>212248020</v>
      </c>
      <c r="N86" s="425">
        <f t="shared" si="53"/>
        <v>0</v>
      </c>
      <c r="O86" s="425">
        <f t="shared" si="65"/>
        <v>0</v>
      </c>
      <c r="P86" s="425">
        <f t="shared" si="54"/>
        <v>0</v>
      </c>
      <c r="Q86" s="425">
        <f t="shared" si="47"/>
        <v>0</v>
      </c>
      <c r="R86" s="425">
        <f t="shared" si="66"/>
        <v>0</v>
      </c>
      <c r="S86" s="425">
        <f t="shared" si="46"/>
        <v>0</v>
      </c>
      <c r="T86" s="425">
        <f t="shared" si="67"/>
        <v>0</v>
      </c>
      <c r="U86" s="425">
        <f t="shared" si="58"/>
        <v>0</v>
      </c>
      <c r="V86" s="425"/>
      <c r="W86" s="425">
        <f t="shared" si="68"/>
        <v>0</v>
      </c>
      <c r="X86" s="425">
        <f t="shared" si="69"/>
        <v>0</v>
      </c>
      <c r="Y86" s="425">
        <f t="shared" si="70"/>
        <v>0</v>
      </c>
      <c r="Z86" s="425">
        <f t="shared" si="61"/>
        <v>0</v>
      </c>
      <c r="AA86" s="425">
        <f t="shared" si="62"/>
        <v>0</v>
      </c>
      <c r="AB86" s="425">
        <f t="shared" si="71"/>
        <v>0</v>
      </c>
      <c r="AC86" s="425">
        <f t="shared" si="63"/>
        <v>0</v>
      </c>
      <c r="AD86" s="425"/>
      <c r="AE86" s="425"/>
      <c r="AF86" s="425">
        <f>'[22]Biểu 1c-I'!G80</f>
        <v>0</v>
      </c>
      <c r="AG86" s="425">
        <f>'[22]Biểu 1c-I'!J80</f>
        <v>0</v>
      </c>
      <c r="AH86" s="425">
        <f>'[22]Biểu 1c-I'!M80</f>
        <v>0</v>
      </c>
      <c r="AI86" s="425">
        <f>'[22]Biểu 1c-I'!P80</f>
        <v>0</v>
      </c>
      <c r="AJ86" s="425">
        <f>'[23]Biểu 1c-I'!G80</f>
        <v>0</v>
      </c>
      <c r="AK86" s="425"/>
      <c r="AL86" s="425"/>
      <c r="AM86" s="425"/>
      <c r="AN86" s="425"/>
      <c r="AO86" s="425"/>
      <c r="AP86" s="425">
        <f>'[25]Biểu 1c-I'!M83</f>
        <v>0</v>
      </c>
      <c r="AQ86" s="425"/>
      <c r="AR86" s="425">
        <f>'[25]Biểu 1c-I'!S82</f>
        <v>560579500</v>
      </c>
      <c r="AS86" s="425">
        <f>'[26]Biểu 1c-I'!F81</f>
        <v>12967673022.099998</v>
      </c>
      <c r="AT86" s="425"/>
      <c r="AU86" s="425">
        <f>'[27]Biểu 1c-I'!F86</f>
        <v>1539524862</v>
      </c>
      <c r="AV86" s="425">
        <f>'[50]Biểu 1c-I'!S80</f>
        <v>0</v>
      </c>
      <c r="AW86" s="425">
        <f>'[28]Biểu 1c-I'!G80</f>
        <v>457422000</v>
      </c>
      <c r="AX86" s="425">
        <f>'[42]Biểu 1c-I'!J80</f>
        <v>0</v>
      </c>
      <c r="AY86" s="425">
        <f>'[51]Biểu 1c-I'!M80</f>
        <v>0</v>
      </c>
      <c r="AZ86" s="425"/>
      <c r="BA86" s="425">
        <f>'[42]Biểu 1c-I'!S80</f>
        <v>0</v>
      </c>
      <c r="BB86" s="425">
        <f>'[42]Biểu 1c-I'!V80</f>
        <v>0</v>
      </c>
      <c r="BC86" s="425">
        <f>'[42]Biểu 1c-I'!Y80</f>
        <v>0</v>
      </c>
      <c r="BD86" s="425"/>
      <c r="BE86" s="425"/>
      <c r="BF86" s="425">
        <f>'[29]Biểu 1c-I'!G85</f>
        <v>8307182334</v>
      </c>
      <c r="BG86" s="425">
        <f>'[52]Biểu 1c-I'!J80</f>
        <v>0</v>
      </c>
      <c r="BH86" s="425">
        <f>'[52]Biểu 1c-I'!M80</f>
        <v>0</v>
      </c>
      <c r="BI86" s="425">
        <f>'[52]Biểu 1c-I'!P80</f>
        <v>0</v>
      </c>
      <c r="BJ86" s="425">
        <f>'[52]Biểu 1c-I'!S80</f>
        <v>0</v>
      </c>
      <c r="BK86" s="425">
        <f>'[52]Biểu 1c-I'!V80</f>
        <v>0</v>
      </c>
      <c r="BL86" s="425">
        <f>'[52]Biểu 1c-I'!Y80</f>
        <v>0</v>
      </c>
      <c r="BM86" s="425"/>
      <c r="BN86" s="425"/>
      <c r="BO86" s="425"/>
      <c r="BP86" s="431">
        <f>'[30]Biểu 1c-I'!G81</f>
        <v>55147050</v>
      </c>
      <c r="BQ86" s="425">
        <f>'[53]Biểu 1c-I'!J80</f>
        <v>0</v>
      </c>
      <c r="BR86" s="425">
        <f>'[53]Biểu 1c-I'!M80</f>
        <v>0</v>
      </c>
      <c r="BS86" s="425"/>
      <c r="BT86" s="425">
        <f>'[54]Biểu 1c-I'!S80</f>
        <v>0</v>
      </c>
      <c r="BU86" s="425">
        <f>'[53]Biểu 1c-I'!V80</f>
        <v>0</v>
      </c>
      <c r="BV86" s="425">
        <f>'[53]Biểu 1c-I'!Y80</f>
        <v>0</v>
      </c>
      <c r="BW86" s="425"/>
      <c r="BX86" s="425"/>
      <c r="BY86" s="425">
        <f>'[31]Biểu 1c-I'!G86</f>
        <v>1845220000</v>
      </c>
      <c r="BZ86" s="425">
        <f>'[56]Biểu 1c-I'!J80</f>
        <v>0</v>
      </c>
      <c r="CA86" s="425">
        <f>'[56]Biểu 1c-I'!M80</f>
        <v>0</v>
      </c>
      <c r="CB86" s="425">
        <f>'[55]Biểu 1c-I'!P80</f>
        <v>0</v>
      </c>
      <c r="CC86" s="425">
        <f>'[56]Biểu 1c-I'!S80</f>
        <v>0</v>
      </c>
      <c r="CD86" s="425">
        <f>'[56]Biểu 1c-I'!V80</f>
        <v>0</v>
      </c>
      <c r="CE86" s="425">
        <f>'[56]Biểu 1c-I'!Y80</f>
        <v>0</v>
      </c>
      <c r="CF86" s="425"/>
      <c r="CG86" s="425"/>
      <c r="CH86" s="425">
        <f>'[32]Biểu 1c-I'!G80</f>
        <v>5762020125</v>
      </c>
      <c r="CI86" s="425">
        <f>'[57]Biểu 1c-I'!J80</f>
        <v>0</v>
      </c>
      <c r="CJ86" s="425">
        <f>'[58]Biểu 1c-I'!M80</f>
        <v>0</v>
      </c>
      <c r="CK86" s="425">
        <f>'[57]Biểu 1c-I'!P80</f>
        <v>0</v>
      </c>
      <c r="CL86" s="425">
        <f>'[57]Biểu 1c-I'!S80</f>
        <v>0</v>
      </c>
      <c r="CM86" s="425">
        <f>'[57]Biểu 1c-I'!V80</f>
        <v>0</v>
      </c>
      <c r="CN86" s="425">
        <f>'[57]Biểu 1c-I'!Y80</f>
        <v>0</v>
      </c>
      <c r="CO86" s="425"/>
      <c r="CP86" s="425"/>
      <c r="CQ86" s="431">
        <f>'[33]Biểu 1c-I'!G81</f>
        <v>13376687.949999988</v>
      </c>
      <c r="CR86" s="425">
        <f>'[43]Biểu 1c-I'!J80</f>
        <v>0</v>
      </c>
      <c r="CS86" s="425">
        <f>'[59]Biểu 1c-I'!M80</f>
        <v>0</v>
      </c>
      <c r="CT86" s="425">
        <f>'[43]Biểu 1c-I'!P80</f>
        <v>0</v>
      </c>
      <c r="CU86" s="425">
        <f>'[43]Biểu 1c-I'!S80</f>
        <v>0</v>
      </c>
      <c r="CV86" s="425">
        <f>'[43]Biểu 1c-I'!V80</f>
        <v>0</v>
      </c>
      <c r="CW86" s="425">
        <f>'[43]Biểu 1c-I'!Y80</f>
        <v>0</v>
      </c>
      <c r="CX86" s="425"/>
      <c r="CY86" s="425"/>
      <c r="CZ86" s="425">
        <f>'[34]Biểu 1c-I'!G80</f>
        <v>1912839327.0999999</v>
      </c>
      <c r="DA86" s="425">
        <f>'[60]Biểu 1c-I'!J80</f>
        <v>0</v>
      </c>
      <c r="DB86" s="425">
        <f>'[60]Biểu 1c-I'!M80</f>
        <v>0</v>
      </c>
      <c r="DC86" s="425">
        <f>'[44]Biểu 1c-I'!P80</f>
        <v>0</v>
      </c>
      <c r="DD86" s="425">
        <f>'[44]Biểu 1c-I'!S80</f>
        <v>0</v>
      </c>
      <c r="DE86" s="425">
        <f>'[60]Biểu 1c-I'!V80</f>
        <v>0</v>
      </c>
      <c r="DF86" s="425">
        <f>'[44]Biểu 1c-I'!Y80</f>
        <v>0</v>
      </c>
      <c r="DG86" s="425">
        <f>'[44]Biểu 1c-I'!AB80</f>
        <v>0</v>
      </c>
      <c r="DH86" s="425">
        <f>'[44]Biểu 1c-I'!AE80</f>
        <v>0</v>
      </c>
      <c r="DI86" s="431">
        <f>'[35]Biểu 1c-I'!D81</f>
        <v>4470311143.1499996</v>
      </c>
      <c r="DJ86" s="425">
        <f>'[61]Biểu 1c-I'!J80</f>
        <v>0</v>
      </c>
      <c r="DK86" s="425">
        <f>'[61]Biểu 1c-I'!M80</f>
        <v>0</v>
      </c>
      <c r="DL86" s="425">
        <f>'[61]Biểu 1c-I'!P80</f>
        <v>0</v>
      </c>
      <c r="DM86" s="425">
        <f>'[61]Biểu 1c-I'!S80</f>
        <v>0</v>
      </c>
      <c r="DN86" s="425">
        <f>'[61]Biểu 1c-I'!V80</f>
        <v>0</v>
      </c>
      <c r="DO86" s="425">
        <f>'[35]Biểu 1c-I'!AE86</f>
        <v>0</v>
      </c>
      <c r="DP86" s="425">
        <f>'[61]Biểu 1c-I'!Y80</f>
        <v>0</v>
      </c>
      <c r="DQ86" s="425">
        <f>'[61]Biểu 1c-I'!AB80</f>
        <v>0</v>
      </c>
      <c r="DR86" s="425"/>
      <c r="DS86" s="431">
        <f>'[36]Biểu 1c-I'!G81</f>
        <v>29755000</v>
      </c>
      <c r="DT86" s="425">
        <f>'[64]Biểu 1c-I'!J80</f>
        <v>0</v>
      </c>
      <c r="DU86" s="425">
        <f>'[64]Biểu 1c-I'!M80</f>
        <v>0</v>
      </c>
      <c r="DV86" s="425">
        <f>'[63]Biểu 1c-I'!P80</f>
        <v>0</v>
      </c>
      <c r="DW86" s="425">
        <f>'[63]Biểu 1c-I'!S80</f>
        <v>0</v>
      </c>
      <c r="DX86" s="425">
        <f>'[63]Biểu 1c-I'!V80</f>
        <v>0</v>
      </c>
      <c r="DY86" s="425">
        <f>'[63]Biểu 1c-I'!Y80</f>
        <v>0</v>
      </c>
      <c r="DZ86" s="425"/>
      <c r="EA86" s="425"/>
      <c r="EB86" s="431">
        <f>'[37]Biểu 1c-I'!G81</f>
        <v>572380793.04999995</v>
      </c>
      <c r="EC86" s="425">
        <f>'[66]Biểu 1c-I'!J80</f>
        <v>0</v>
      </c>
      <c r="ED86" s="425">
        <f>'[66]Biểu 1c-I'!M80</f>
        <v>0</v>
      </c>
      <c r="EE86" s="425">
        <f>'[65]Biểu 1c-I'!P80</f>
        <v>0</v>
      </c>
      <c r="EF86" s="425">
        <f>'[65]Biểu 1c-I'!S80</f>
        <v>0</v>
      </c>
      <c r="EG86" s="425">
        <f>'[65]Biểu 1c-I'!V80</f>
        <v>0</v>
      </c>
      <c r="EH86" s="425">
        <f>'[65]Biểu 1c-I'!Y80</f>
        <v>0</v>
      </c>
      <c r="EI86" s="425"/>
      <c r="EJ86" s="431">
        <f>'[38]Biểu 1c-I'!G81</f>
        <v>2768825874</v>
      </c>
      <c r="EK86" s="425">
        <f>'[68]Biểu 1c-I'!J80</f>
        <v>0</v>
      </c>
      <c r="EL86" s="425">
        <f>'[68]Biểu 1c-I'!M80</f>
        <v>0</v>
      </c>
      <c r="EM86" s="425"/>
      <c r="EN86" s="431">
        <f>'[39]Biểu 1c-I'!G81</f>
        <v>15470560</v>
      </c>
      <c r="EO86" s="425">
        <f>'[40]Biểu 1c-I'!M80</f>
        <v>196777460</v>
      </c>
      <c r="EP86" s="492">
        <f>'[71]Biểu 1c-I'!M80</f>
        <v>0</v>
      </c>
    </row>
    <row r="87" spans="1:146" s="360" customFormat="1" ht="20.25" customHeight="1" thickBot="1">
      <c r="A87" s="482"/>
      <c r="B87" s="483" t="s">
        <v>1168</v>
      </c>
      <c r="C87" s="484">
        <f t="shared" si="55"/>
        <v>0</v>
      </c>
      <c r="D87" s="484">
        <f t="shared" si="48"/>
        <v>25077861448.79998</v>
      </c>
      <c r="E87" s="484">
        <f t="shared" si="59"/>
        <v>25077861448.79998</v>
      </c>
      <c r="F87" s="484">
        <f t="shared" si="49"/>
        <v>25077861448.79998</v>
      </c>
      <c r="G87" s="484">
        <f t="shared" si="60"/>
        <v>87547450</v>
      </c>
      <c r="H87" s="484">
        <f t="shared" si="56"/>
        <v>0</v>
      </c>
      <c r="I87" s="484">
        <f t="shared" si="57"/>
        <v>169379003</v>
      </c>
      <c r="J87" s="484">
        <f t="shared" si="50"/>
        <v>24639168428.79998</v>
      </c>
      <c r="K87" s="484">
        <f t="shared" si="51"/>
        <v>14828777</v>
      </c>
      <c r="L87" s="484">
        <f t="shared" si="52"/>
        <v>0</v>
      </c>
      <c r="M87" s="484">
        <f t="shared" si="64"/>
        <v>166937790</v>
      </c>
      <c r="N87" s="484">
        <f t="shared" si="53"/>
        <v>0</v>
      </c>
      <c r="O87" s="484">
        <f t="shared" si="65"/>
        <v>0</v>
      </c>
      <c r="P87" s="484">
        <f t="shared" si="54"/>
        <v>0</v>
      </c>
      <c r="Q87" s="484">
        <f t="shared" si="47"/>
        <v>0</v>
      </c>
      <c r="R87" s="484">
        <f t="shared" si="66"/>
        <v>0</v>
      </c>
      <c r="S87" s="484">
        <f t="shared" si="46"/>
        <v>0</v>
      </c>
      <c r="T87" s="484">
        <f t="shared" si="67"/>
        <v>0</v>
      </c>
      <c r="U87" s="484">
        <f t="shared" si="58"/>
        <v>0</v>
      </c>
      <c r="V87" s="484"/>
      <c r="W87" s="484">
        <f t="shared" si="68"/>
        <v>0</v>
      </c>
      <c r="X87" s="484">
        <f t="shared" si="69"/>
        <v>0</v>
      </c>
      <c r="Y87" s="484">
        <f t="shared" si="70"/>
        <v>0</v>
      </c>
      <c r="Z87" s="484">
        <f t="shared" si="61"/>
        <v>0</v>
      </c>
      <c r="AA87" s="484">
        <f t="shared" si="62"/>
        <v>0</v>
      </c>
      <c r="AB87" s="484">
        <f t="shared" si="71"/>
        <v>0</v>
      </c>
      <c r="AC87" s="484">
        <f t="shared" si="63"/>
        <v>0</v>
      </c>
      <c r="AD87" s="484"/>
      <c r="AE87" s="484"/>
      <c r="AF87" s="484">
        <f>'[22]Biểu 1c-I'!$C$61</f>
        <v>87547450</v>
      </c>
      <c r="AG87" s="484">
        <f>'[22]Biểu 1c-I'!J81</f>
        <v>0</v>
      </c>
      <c r="AH87" s="484">
        <f>'[22]Biểu 1c-I'!M81</f>
        <v>0</v>
      </c>
      <c r="AI87" s="484">
        <f>'[22]Biểu 1c-I'!P81</f>
        <v>0</v>
      </c>
      <c r="AJ87" s="484">
        <f>'[23]Biểu 1c-I'!G81</f>
        <v>0</v>
      </c>
      <c r="AK87" s="484"/>
      <c r="AL87" s="484"/>
      <c r="AM87" s="484">
        <f>'[24]Biểu 1c-I'!G81</f>
        <v>0</v>
      </c>
      <c r="AN87" s="484"/>
      <c r="AO87" s="484"/>
      <c r="AP87" s="484"/>
      <c r="AQ87" s="484"/>
      <c r="AR87" s="484">
        <f>'[25]Biểu 1c-I'!S83</f>
        <v>169379003</v>
      </c>
      <c r="AS87" s="484">
        <f>'[26]Biểu 1c-I'!F82</f>
        <v>7983148744.9999771</v>
      </c>
      <c r="AT87" s="484">
        <f>'[49]Biểu 1c-I'!S81</f>
        <v>0</v>
      </c>
      <c r="AU87" s="484">
        <f>'[27]Biểu 1c-I'!F87</f>
        <v>1893465507</v>
      </c>
      <c r="AV87" s="484">
        <f>'[50]Biểu 1c-I'!S81</f>
        <v>0</v>
      </c>
      <c r="AW87" s="484">
        <f>'[28]Biểu 1c-I'!G81</f>
        <v>509397433</v>
      </c>
      <c r="AX87" s="484">
        <f>'[42]Biểu 1c-I'!J81</f>
        <v>0</v>
      </c>
      <c r="AY87" s="484">
        <f>'[51]Biểu 1c-I'!M81</f>
        <v>0</v>
      </c>
      <c r="AZ87" s="484">
        <f>'[42]Biểu 1c-I'!P81</f>
        <v>0</v>
      </c>
      <c r="BA87" s="484">
        <f>'[42]Biểu 1c-I'!S81</f>
        <v>0</v>
      </c>
      <c r="BB87" s="484">
        <f>'[42]Biểu 1c-I'!V81</f>
        <v>0</v>
      </c>
      <c r="BC87" s="484">
        <f>'[42]Biểu 1c-I'!Y81</f>
        <v>0</v>
      </c>
      <c r="BD87" s="484"/>
      <c r="BE87" s="484"/>
      <c r="BF87" s="484">
        <f>'[29]Biểu 1c-I'!G86</f>
        <v>4735447705</v>
      </c>
      <c r="BG87" s="484">
        <f>'[52]Biểu 1c-I'!J81</f>
        <v>0</v>
      </c>
      <c r="BH87" s="484">
        <f>'[52]Biểu 1c-I'!M81</f>
        <v>0</v>
      </c>
      <c r="BI87" s="484">
        <f>'[52]Biểu 1c-I'!P81</f>
        <v>0</v>
      </c>
      <c r="BJ87" s="484">
        <f>'[52]Biểu 1c-I'!S81</f>
        <v>0</v>
      </c>
      <c r="BK87" s="484">
        <f>'[52]Biểu 1c-I'!V81</f>
        <v>0</v>
      </c>
      <c r="BL87" s="484">
        <f>'[52]Biểu 1c-I'!Y81</f>
        <v>0</v>
      </c>
      <c r="BM87" s="484"/>
      <c r="BN87" s="484"/>
      <c r="BO87" s="484"/>
      <c r="BP87" s="493">
        <f>'[30]Biểu 1c-I'!G82</f>
        <v>36846545</v>
      </c>
      <c r="BQ87" s="484">
        <f>'[53]Biểu 1c-I'!J81</f>
        <v>0</v>
      </c>
      <c r="BR87" s="484">
        <f>'[53]Biểu 1c-I'!M81</f>
        <v>0</v>
      </c>
      <c r="BS87" s="484"/>
      <c r="BT87" s="484">
        <f>'[54]Biểu 1c-I'!S81</f>
        <v>0</v>
      </c>
      <c r="BU87" s="484">
        <f>'[53]Biểu 1c-I'!V81</f>
        <v>0</v>
      </c>
      <c r="BV87" s="484">
        <f>'[53]Biểu 1c-I'!Y81</f>
        <v>0</v>
      </c>
      <c r="BW87" s="484"/>
      <c r="BX87" s="484"/>
      <c r="BY87" s="484">
        <f>'[31]Biểu 1c-I'!G87</f>
        <v>1194494362</v>
      </c>
      <c r="BZ87" s="484">
        <f>'[56]Biểu 1c-I'!J81</f>
        <v>0</v>
      </c>
      <c r="CA87" s="484">
        <f>'[56]Biểu 1c-I'!M81</f>
        <v>0</v>
      </c>
      <c r="CB87" s="484">
        <f>'[56]Biểu 1c-I'!P81</f>
        <v>0</v>
      </c>
      <c r="CC87" s="484">
        <f>'[56]Biểu 1c-I'!S81</f>
        <v>0</v>
      </c>
      <c r="CD87" s="484">
        <f>'[56]Biểu 1c-I'!V81</f>
        <v>0</v>
      </c>
      <c r="CE87" s="484">
        <f>'[56]Biểu 1c-I'!Y81</f>
        <v>0</v>
      </c>
      <c r="CF87" s="484"/>
      <c r="CG87" s="484"/>
      <c r="CH87" s="484">
        <f>'[32]Biểu 1c-I'!G81</f>
        <v>3916790093</v>
      </c>
      <c r="CI87" s="484">
        <f>'[57]Biểu 1c-I'!J81</f>
        <v>0</v>
      </c>
      <c r="CJ87" s="484">
        <f>'[58]Biểu 1c-I'!M81</f>
        <v>0</v>
      </c>
      <c r="CK87" s="484">
        <f>'[57]Biểu 1c-I'!P81</f>
        <v>0</v>
      </c>
      <c r="CL87" s="484">
        <f>'[57]Biểu 1c-I'!S81</f>
        <v>0</v>
      </c>
      <c r="CM87" s="484">
        <f>'[57]Biểu 1c-I'!V81</f>
        <v>0</v>
      </c>
      <c r="CN87" s="484">
        <f>'[57]Biểu 1c-I'!Y81</f>
        <v>0</v>
      </c>
      <c r="CO87" s="484"/>
      <c r="CP87" s="484"/>
      <c r="CQ87" s="493">
        <f>'[33]Biểu 1c-I'!G82</f>
        <v>2506658.0500000119</v>
      </c>
      <c r="CR87" s="484">
        <f>'[43]Biểu 1c-I'!J81</f>
        <v>0</v>
      </c>
      <c r="CS87" s="484">
        <f>'[59]Biểu 1c-I'!M81</f>
        <v>0</v>
      </c>
      <c r="CT87" s="484">
        <f>'[43]Biểu 1c-I'!P81</f>
        <v>0</v>
      </c>
      <c r="CU87" s="484">
        <f>'[43]Biểu 1c-I'!S81</f>
        <v>0</v>
      </c>
      <c r="CV87" s="484">
        <f>'[43]Biểu 1c-I'!V81</f>
        <v>0</v>
      </c>
      <c r="CW87" s="484">
        <f>'[43]Biểu 1c-I'!Y81</f>
        <v>0</v>
      </c>
      <c r="CX87" s="484"/>
      <c r="CY87" s="484"/>
      <c r="CZ87" s="484">
        <f>'[34]Biểu 1c-I'!G81</f>
        <v>2627513190.9000001</v>
      </c>
      <c r="DA87" s="484">
        <f>'[60]Biểu 1c-I'!J81</f>
        <v>0</v>
      </c>
      <c r="DB87" s="484">
        <f>'[60]Biểu 1c-I'!M81</f>
        <v>0</v>
      </c>
      <c r="DC87" s="484">
        <f>'[44]Biểu 1c-I'!P81</f>
        <v>0</v>
      </c>
      <c r="DD87" s="484">
        <f>'[44]Biểu 1c-I'!S81</f>
        <v>0</v>
      </c>
      <c r="DE87" s="484">
        <f>'[60]Biểu 1c-I'!V81</f>
        <v>0</v>
      </c>
      <c r="DF87" s="484">
        <f>'[44]Biểu 1c-I'!Y81</f>
        <v>0</v>
      </c>
      <c r="DG87" s="484">
        <f>'[44]Biểu 1c-I'!AB81</f>
        <v>0</v>
      </c>
      <c r="DH87" s="484">
        <f>'[44]Biểu 1c-I'!AE81</f>
        <v>0</v>
      </c>
      <c r="DI87" s="493">
        <f>'[35]Biểu 1c-I'!D82</f>
        <v>1645234900.8500004</v>
      </c>
      <c r="DJ87" s="484">
        <f>'[61]Biểu 1c-I'!J81</f>
        <v>0</v>
      </c>
      <c r="DK87" s="484">
        <f>'[61]Biểu 1c-I'!M81</f>
        <v>0</v>
      </c>
      <c r="DL87" s="484">
        <f>'[61]Biểu 1c-I'!P81</f>
        <v>0</v>
      </c>
      <c r="DM87" s="484">
        <f>'[61]Biểu 1c-I'!S81</f>
        <v>0</v>
      </c>
      <c r="DN87" s="484">
        <f>'[61]Biểu 1c-I'!V81</f>
        <v>0</v>
      </c>
      <c r="DO87" s="484">
        <f>'[35]Biểu 1c-I'!AE87</f>
        <v>0</v>
      </c>
      <c r="DP87" s="484">
        <f>'[61]Biểu 1c-I'!Y81</f>
        <v>0</v>
      </c>
      <c r="DQ87" s="484">
        <f>'[61]Biểu 1c-I'!AB81</f>
        <v>0</v>
      </c>
      <c r="DR87" s="484"/>
      <c r="DS87" s="493">
        <f>'[36]Biểu 1c-I'!G82</f>
        <v>4281518</v>
      </c>
      <c r="DT87" s="484">
        <f>'[64]Biểu 1c-I'!J81</f>
        <v>0</v>
      </c>
      <c r="DU87" s="484">
        <f>'[64]Biểu 1c-I'!M81</f>
        <v>0</v>
      </c>
      <c r="DV87" s="484">
        <f>'[63]Biểu 1c-I'!P81</f>
        <v>0</v>
      </c>
      <c r="DW87" s="484">
        <f>'[63]Biểu 1c-I'!S81</f>
        <v>0</v>
      </c>
      <c r="DX87" s="484">
        <f>'[63]Biểu 1c-I'!V81</f>
        <v>0</v>
      </c>
      <c r="DY87" s="484">
        <f>'[63]Biểu 1c-I'!Y81</f>
        <v>0</v>
      </c>
      <c r="DZ87" s="484"/>
      <c r="EA87" s="484"/>
      <c r="EB87" s="493">
        <f>'[37]Biểu 1c-I'!G82</f>
        <v>90041770.999999285</v>
      </c>
      <c r="EC87" s="484">
        <f>'[66]Biểu 1c-I'!J81</f>
        <v>0</v>
      </c>
      <c r="ED87" s="484">
        <f>'[66]Biểu 1c-I'!M81</f>
        <v>0</v>
      </c>
      <c r="EE87" s="484">
        <f>'[65]Biểu 1c-I'!P81</f>
        <v>0</v>
      </c>
      <c r="EF87" s="484">
        <f>'[65]Biểu 1c-I'!S81</f>
        <v>0</v>
      </c>
      <c r="EG87" s="484">
        <f>'[65]Biểu 1c-I'!V81</f>
        <v>0</v>
      </c>
      <c r="EH87" s="484">
        <f>'[65]Biểu 1c-I'!Y81</f>
        <v>0</v>
      </c>
      <c r="EI87" s="484"/>
      <c r="EJ87" s="493">
        <f>'[38]Biểu 1c-I'!G82</f>
        <v>14828777</v>
      </c>
      <c r="EK87" s="484">
        <f>'[68]Biểu 1c-I'!J81</f>
        <v>0</v>
      </c>
      <c r="EL87" s="484">
        <f>'[68]Biểu 1c-I'!M81</f>
        <v>0</v>
      </c>
      <c r="EM87" s="484"/>
      <c r="EN87" s="493">
        <f>'[39]Biểu 1c-I'!G82</f>
        <v>1510318</v>
      </c>
      <c r="EO87" s="484">
        <f>'[40]Biểu 1c-I'!M81</f>
        <v>24189400</v>
      </c>
      <c r="EP87" s="494">
        <f>'[41]Biểu 1c-I'!$C$61</f>
        <v>141238072</v>
      </c>
    </row>
    <row r="88" spans="1:146" s="427" customFormat="1"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435"/>
      <c r="X88" s="435"/>
      <c r="Y88" s="435"/>
      <c r="Z88" s="435"/>
      <c r="AA88" s="435"/>
      <c r="AB88" s="435"/>
      <c r="AC88" s="435"/>
      <c r="AD88" s="435"/>
      <c r="AE88" s="435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  <c r="BR88" s="343"/>
      <c r="BS88" s="343"/>
      <c r="BT88" s="343"/>
      <c r="BU88" s="343"/>
      <c r="BV88" s="343"/>
      <c r="BW88" s="343"/>
      <c r="BX88" s="343"/>
      <c r="BY88" s="343"/>
      <c r="BZ88" s="343"/>
      <c r="CA88" s="343"/>
      <c r="CB88" s="343"/>
      <c r="CC88" s="343"/>
      <c r="CD88" s="343"/>
      <c r="CE88" s="343"/>
      <c r="CF88" s="343"/>
      <c r="CG88" s="343"/>
      <c r="CH88" s="343"/>
      <c r="CI88" s="343"/>
      <c r="CJ88" s="343"/>
      <c r="CK88" s="343"/>
      <c r="CL88" s="343"/>
      <c r="CM88" s="343"/>
      <c r="CN88" s="343"/>
      <c r="CO88" s="343"/>
      <c r="CP88" s="343"/>
      <c r="CQ88" s="343"/>
      <c r="CR88" s="343"/>
      <c r="CS88" s="343"/>
      <c r="CT88" s="343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  <c r="DE88" s="343"/>
      <c r="DF88" s="343"/>
      <c r="DG88" s="343"/>
      <c r="DH88" s="343"/>
      <c r="DI88" s="343"/>
      <c r="DJ88" s="343"/>
      <c r="DK88" s="343"/>
      <c r="DL88" s="343"/>
      <c r="DM88" s="343"/>
      <c r="DN88" s="343"/>
      <c r="DO88" s="343"/>
      <c r="DP88" s="343"/>
      <c r="DQ88" s="343"/>
      <c r="DR88" s="343"/>
      <c r="DS88" s="343"/>
      <c r="DT88" s="343"/>
      <c r="DU88" s="343"/>
      <c r="DV88" s="343"/>
      <c r="DW88" s="343"/>
      <c r="DX88" s="343"/>
      <c r="DY88" s="343"/>
      <c r="DZ88" s="343"/>
      <c r="EA88" s="343"/>
      <c r="EB88" s="343"/>
      <c r="EC88" s="343"/>
      <c r="ED88" s="343"/>
      <c r="EE88" s="343"/>
      <c r="EF88" s="343"/>
      <c r="EG88" s="343"/>
      <c r="EH88" s="343"/>
      <c r="EI88" s="343"/>
      <c r="EJ88" s="343"/>
      <c r="EK88" s="343"/>
      <c r="EL88" s="343"/>
      <c r="EM88" s="343"/>
      <c r="EN88" s="343"/>
      <c r="EO88" s="343"/>
      <c r="EP88" s="343"/>
    </row>
    <row r="89" spans="1:146" s="427" customFormat="1" ht="27" customHeight="1">
      <c r="D89" s="500"/>
      <c r="E89" s="435"/>
      <c r="F89" s="435"/>
      <c r="G89" s="342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435"/>
      <c r="X89" s="435"/>
      <c r="Y89" s="435"/>
      <c r="Z89" s="435"/>
      <c r="AA89" s="435"/>
      <c r="AB89" s="435"/>
      <c r="AC89" s="435"/>
      <c r="AD89" s="435"/>
      <c r="AE89" s="435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  <c r="BR89" s="343"/>
      <c r="BS89" s="343"/>
      <c r="BT89" s="343"/>
      <c r="BU89" s="343"/>
      <c r="BV89" s="343"/>
      <c r="BW89" s="343"/>
      <c r="BX89" s="343"/>
      <c r="BY89" s="343"/>
      <c r="BZ89" s="343"/>
      <c r="CA89" s="343"/>
      <c r="CB89" s="343"/>
      <c r="CC89" s="343"/>
      <c r="CD89" s="343"/>
      <c r="CE89" s="343"/>
      <c r="CF89" s="343"/>
      <c r="CG89" s="343"/>
      <c r="CH89" s="343"/>
      <c r="CI89" s="343"/>
      <c r="CJ89" s="343"/>
      <c r="CK89" s="343"/>
      <c r="CL89" s="343"/>
      <c r="CM89" s="343"/>
      <c r="CN89" s="343"/>
      <c r="CO89" s="343"/>
      <c r="CP89" s="343"/>
      <c r="CQ89" s="343"/>
      <c r="CR89" s="343"/>
      <c r="CS89" s="343"/>
      <c r="CT89" s="343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43"/>
      <c r="DR89" s="343"/>
      <c r="DS89" s="343">
        <v>29755000</v>
      </c>
      <c r="DT89" s="343"/>
      <c r="DU89" s="343"/>
      <c r="DV89" s="343"/>
      <c r="DW89" s="343"/>
      <c r="DX89" s="343"/>
      <c r="DY89" s="343"/>
      <c r="DZ89" s="343"/>
      <c r="EA89" s="343"/>
      <c r="EB89" s="343"/>
      <c r="EC89" s="343"/>
      <c r="ED89" s="343"/>
      <c r="EE89" s="343"/>
      <c r="EF89" s="343"/>
      <c r="EG89" s="343"/>
      <c r="EH89" s="343"/>
      <c r="EI89" s="343"/>
      <c r="EJ89" s="343"/>
      <c r="EK89" s="343"/>
      <c r="EL89" s="343"/>
      <c r="EM89" s="343"/>
      <c r="EN89" s="343"/>
      <c r="EO89" s="343"/>
      <c r="EP89" s="343"/>
    </row>
    <row r="90" spans="1:146" s="427" customFormat="1" ht="18.75">
      <c r="E90" s="435"/>
      <c r="F90" s="435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435"/>
      <c r="X90" s="435"/>
      <c r="Y90" s="435"/>
      <c r="Z90" s="435"/>
      <c r="AA90" s="435"/>
      <c r="AB90" s="435"/>
      <c r="AC90" s="435"/>
      <c r="AD90" s="435"/>
      <c r="AE90" s="435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  <c r="AU90" s="343"/>
      <c r="AV90" s="343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  <c r="BR90" s="343"/>
      <c r="BS90" s="343"/>
      <c r="BT90" s="343"/>
      <c r="BU90" s="343"/>
      <c r="BV90" s="343"/>
      <c r="BW90" s="343"/>
      <c r="BX90" s="343"/>
      <c r="BY90" s="343"/>
      <c r="BZ90" s="343"/>
      <c r="CA90" s="343"/>
      <c r="CB90" s="343"/>
      <c r="CC90" s="343"/>
      <c r="CD90" s="343"/>
      <c r="CE90" s="343"/>
      <c r="CF90" s="343"/>
      <c r="CG90" s="343"/>
      <c r="CH90" s="343"/>
      <c r="CI90" s="343"/>
      <c r="CJ90" s="343"/>
      <c r="CK90" s="343"/>
      <c r="CL90" s="343"/>
      <c r="CM90" s="343"/>
      <c r="CN90" s="343"/>
      <c r="CO90" s="343"/>
      <c r="CP90" s="343"/>
      <c r="CQ90" s="343"/>
      <c r="CR90" s="343"/>
      <c r="CS90" s="343"/>
      <c r="CT90" s="343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43"/>
      <c r="DR90" s="343"/>
      <c r="DS90" s="343" t="e">
        <f>DS89-#REF!</f>
        <v>#REF!</v>
      </c>
      <c r="DT90" s="343"/>
      <c r="DU90" s="343"/>
      <c r="DV90" s="343"/>
      <c r="DW90" s="343"/>
      <c r="DX90" s="343"/>
      <c r="DY90" s="343"/>
      <c r="DZ90" s="343"/>
      <c r="EA90" s="343"/>
      <c r="EB90" s="343"/>
      <c r="EC90" s="343"/>
      <c r="ED90" s="343"/>
      <c r="EE90" s="343"/>
      <c r="EF90" s="343"/>
      <c r="EG90" s="343"/>
      <c r="EH90" s="343"/>
      <c r="EI90" s="343"/>
      <c r="EJ90" s="343"/>
      <c r="EK90" s="343"/>
      <c r="EL90" s="343"/>
      <c r="EM90" s="343"/>
      <c r="EN90" s="343"/>
      <c r="EO90" s="343"/>
      <c r="EP90" s="343"/>
    </row>
    <row r="91" spans="1:146" s="427" customFormat="1">
      <c r="E91" s="435"/>
      <c r="F91" s="435"/>
      <c r="G91" s="415"/>
      <c r="H91" s="342"/>
      <c r="I91" s="342"/>
      <c r="J91" s="428"/>
      <c r="K91" s="428"/>
      <c r="L91" s="428"/>
      <c r="M91" s="428"/>
      <c r="N91" s="428"/>
      <c r="O91" s="428"/>
      <c r="P91" s="428"/>
      <c r="Q91" s="428"/>
      <c r="R91" s="428"/>
      <c r="S91" s="428"/>
      <c r="T91" s="428"/>
      <c r="U91" s="428"/>
      <c r="V91" s="526"/>
      <c r="W91" s="435"/>
      <c r="X91" s="435"/>
      <c r="Y91" s="435"/>
      <c r="Z91" s="435"/>
      <c r="AA91" s="435"/>
      <c r="AB91" s="435"/>
      <c r="AC91" s="435"/>
      <c r="AD91" s="435"/>
      <c r="AE91" s="435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  <c r="AU91" s="343"/>
      <c r="AV91" s="343"/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  <c r="BR91" s="343"/>
      <c r="BS91" s="343"/>
      <c r="BT91" s="343"/>
      <c r="BU91" s="343"/>
      <c r="BV91" s="343"/>
      <c r="BW91" s="343"/>
      <c r="BX91" s="343"/>
      <c r="BY91" s="343"/>
      <c r="BZ91" s="343"/>
      <c r="CA91" s="343"/>
      <c r="CB91" s="343"/>
      <c r="CC91" s="343"/>
      <c r="CD91" s="343"/>
      <c r="CE91" s="343"/>
      <c r="CF91" s="343"/>
      <c r="CG91" s="343"/>
      <c r="CH91" s="343" t="s">
        <v>1171</v>
      </c>
      <c r="CI91" s="343"/>
      <c r="CJ91" s="343" t="s">
        <v>1173</v>
      </c>
      <c r="CK91" s="343"/>
      <c r="CL91" s="343"/>
      <c r="CM91" s="343"/>
      <c r="CN91" s="343"/>
      <c r="CO91" s="343"/>
      <c r="CP91" s="343"/>
      <c r="CQ91" s="343"/>
      <c r="CR91" s="343"/>
      <c r="CS91" s="343"/>
      <c r="CT91" s="343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43"/>
      <c r="DR91" s="343"/>
      <c r="DS91" s="343"/>
      <c r="DT91" s="343"/>
      <c r="DU91" s="343"/>
      <c r="DV91" s="343"/>
      <c r="DW91" s="343"/>
      <c r="DX91" s="343"/>
      <c r="DY91" s="343"/>
      <c r="DZ91" s="343"/>
      <c r="EA91" s="343"/>
      <c r="EB91" s="343"/>
      <c r="EC91" s="343"/>
      <c r="ED91" s="343"/>
      <c r="EE91" s="343"/>
      <c r="EF91" s="343"/>
      <c r="EG91" s="343"/>
      <c r="EH91" s="343"/>
      <c r="EI91" s="343"/>
      <c r="EJ91" s="343"/>
      <c r="EK91" s="343"/>
      <c r="EL91" s="343"/>
      <c r="EM91" s="343"/>
      <c r="EN91" s="343"/>
      <c r="EO91" s="343"/>
      <c r="EP91" s="343"/>
    </row>
    <row r="92" spans="1:146" s="427" customFormat="1"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5"/>
      <c r="Y92" s="435"/>
      <c r="Z92" s="435"/>
      <c r="AA92" s="435"/>
      <c r="AB92" s="435"/>
      <c r="AC92" s="435"/>
      <c r="AD92" s="435"/>
      <c r="AE92" s="435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  <c r="AU92" s="343"/>
      <c r="AV92" s="343"/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  <c r="BR92" s="343"/>
      <c r="BS92" s="343"/>
      <c r="BT92" s="343"/>
      <c r="BU92" s="343"/>
      <c r="BV92" s="343"/>
      <c r="BW92" s="343"/>
      <c r="BX92" s="343"/>
      <c r="BY92" s="343"/>
      <c r="BZ92" s="343"/>
      <c r="CA92" s="343"/>
      <c r="CB92" s="343"/>
      <c r="CC92" s="343"/>
      <c r="CD92" s="343"/>
      <c r="CE92" s="343"/>
      <c r="CF92" s="343"/>
      <c r="CG92" s="343"/>
      <c r="CH92" s="343" t="s">
        <v>1172</v>
      </c>
      <c r="CI92" s="343"/>
      <c r="CJ92" s="343" t="s">
        <v>1174</v>
      </c>
      <c r="CK92" s="343"/>
      <c r="CL92" s="343"/>
      <c r="CM92" s="343"/>
      <c r="CN92" s="343"/>
      <c r="CO92" s="343"/>
      <c r="CP92" s="343"/>
      <c r="CQ92" s="343"/>
      <c r="CR92" s="343"/>
      <c r="CS92" s="343"/>
      <c r="CT92" s="343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43"/>
      <c r="DR92" s="343"/>
      <c r="DS92" s="343"/>
      <c r="DT92" s="343"/>
      <c r="DU92" s="343"/>
      <c r="DV92" s="343"/>
      <c r="DW92" s="343"/>
      <c r="DX92" s="343"/>
      <c r="DY92" s="343"/>
      <c r="DZ92" s="343"/>
      <c r="EA92" s="343"/>
      <c r="EB92" s="343"/>
      <c r="EC92" s="343"/>
      <c r="ED92" s="343"/>
      <c r="EE92" s="343"/>
      <c r="EF92" s="343"/>
      <c r="EG92" s="343"/>
      <c r="EH92" s="343"/>
      <c r="EI92" s="343"/>
      <c r="EJ92" s="343"/>
      <c r="EK92" s="343"/>
      <c r="EL92" s="343"/>
      <c r="EM92" s="343"/>
      <c r="EN92" s="343"/>
      <c r="EO92" s="343"/>
      <c r="EP92" s="343"/>
    </row>
    <row r="93" spans="1:146" s="427" customFormat="1" ht="18.75">
      <c r="E93" s="435"/>
      <c r="F93" s="435"/>
      <c r="G93" s="435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435"/>
      <c r="W93" s="435"/>
      <c r="X93" s="435"/>
      <c r="Y93" s="435"/>
      <c r="Z93" s="435"/>
      <c r="AA93" s="435"/>
      <c r="AB93" s="435"/>
      <c r="AC93" s="435"/>
      <c r="AD93" s="435"/>
      <c r="AE93" s="435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/>
      <c r="BT93" s="343"/>
      <c r="BU93" s="343"/>
      <c r="BV93" s="343"/>
      <c r="BW93" s="343"/>
      <c r="BX93" s="343"/>
      <c r="BY93" s="343"/>
      <c r="BZ93" s="343"/>
      <c r="CA93" s="343"/>
      <c r="CB93" s="343"/>
      <c r="CC93" s="343"/>
      <c r="CD93" s="343"/>
      <c r="CE93" s="343"/>
      <c r="CF93" s="343"/>
      <c r="CG93" s="343"/>
      <c r="CH93" s="343"/>
      <c r="CI93" s="343"/>
      <c r="CJ93" s="343"/>
      <c r="CK93" s="343"/>
      <c r="CL93" s="343"/>
      <c r="CM93" s="343"/>
      <c r="CN93" s="343"/>
      <c r="CO93" s="343"/>
      <c r="CP93" s="343"/>
      <c r="CQ93" s="343"/>
      <c r="CR93" s="343"/>
      <c r="CS93" s="343"/>
      <c r="CT93" s="343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43"/>
      <c r="DR93" s="343"/>
      <c r="DS93" s="343"/>
      <c r="DT93" s="343"/>
      <c r="DU93" s="343"/>
      <c r="DV93" s="343"/>
      <c r="DW93" s="343"/>
      <c r="DX93" s="343"/>
      <c r="DY93" s="343"/>
      <c r="DZ93" s="343"/>
      <c r="EA93" s="343"/>
      <c r="EB93" s="343"/>
      <c r="EC93" s="343"/>
      <c r="ED93" s="343"/>
      <c r="EE93" s="343"/>
      <c r="EF93" s="343"/>
      <c r="EG93" s="343"/>
      <c r="EH93" s="343"/>
      <c r="EI93" s="343"/>
      <c r="EJ93" s="343"/>
      <c r="EK93" s="343"/>
      <c r="EL93" s="343"/>
      <c r="EM93" s="343"/>
      <c r="EN93" s="343"/>
      <c r="EO93" s="343"/>
      <c r="EP93" s="343"/>
    </row>
    <row r="94" spans="1:146" s="427" customFormat="1">
      <c r="E94" s="435"/>
      <c r="F94" s="435"/>
      <c r="G94" s="435"/>
      <c r="H94" s="435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5"/>
      <c r="Y94" s="435"/>
      <c r="Z94" s="435"/>
      <c r="AA94" s="435"/>
      <c r="AB94" s="435"/>
      <c r="AC94" s="435"/>
      <c r="AD94" s="435"/>
      <c r="AE94" s="435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  <c r="BR94" s="343"/>
      <c r="BS94" s="343"/>
      <c r="BT94" s="343"/>
      <c r="BU94" s="343"/>
      <c r="BV94" s="343"/>
      <c r="BW94" s="343"/>
      <c r="BX94" s="343"/>
      <c r="BY94" s="343"/>
      <c r="BZ94" s="343"/>
      <c r="CA94" s="343"/>
      <c r="CB94" s="343"/>
      <c r="CC94" s="343"/>
      <c r="CD94" s="343"/>
      <c r="CE94" s="343"/>
      <c r="CF94" s="343"/>
      <c r="CG94" s="343"/>
      <c r="CH94" s="343"/>
      <c r="CI94" s="343"/>
      <c r="CJ94" s="343"/>
      <c r="CK94" s="343"/>
      <c r="CL94" s="343"/>
      <c r="CM94" s="343"/>
      <c r="CN94" s="343"/>
      <c r="CO94" s="343"/>
      <c r="CP94" s="343"/>
      <c r="CQ94" s="343"/>
      <c r="CR94" s="343"/>
      <c r="CS94" s="343"/>
      <c r="CT94" s="343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  <c r="DE94" s="343"/>
      <c r="DF94" s="343"/>
      <c r="DG94" s="343"/>
      <c r="DH94" s="343"/>
      <c r="DI94" s="343"/>
      <c r="DJ94" s="343"/>
      <c r="DK94" s="343"/>
      <c r="DL94" s="343"/>
      <c r="DM94" s="343"/>
      <c r="DN94" s="343"/>
      <c r="DO94" s="343"/>
      <c r="DP94" s="343"/>
      <c r="DQ94" s="343"/>
      <c r="DR94" s="343"/>
      <c r="DS94" s="343"/>
      <c r="DT94" s="343"/>
      <c r="DU94" s="343"/>
      <c r="DV94" s="343"/>
      <c r="DW94" s="343"/>
      <c r="DX94" s="343"/>
      <c r="DY94" s="343"/>
      <c r="DZ94" s="343"/>
      <c r="EA94" s="343"/>
      <c r="EB94" s="343"/>
      <c r="EC94" s="343"/>
      <c r="ED94" s="343"/>
      <c r="EE94" s="343"/>
      <c r="EF94" s="343"/>
      <c r="EG94" s="343"/>
      <c r="EH94" s="343"/>
      <c r="EI94" s="343"/>
      <c r="EJ94" s="343"/>
      <c r="EK94" s="343"/>
      <c r="EL94" s="343"/>
      <c r="EM94" s="343"/>
      <c r="EN94" s="343"/>
      <c r="EO94" s="343"/>
      <c r="EP94" s="343"/>
    </row>
    <row r="95" spans="1:146" s="427" customFormat="1">
      <c r="E95" s="435"/>
      <c r="F95" s="435"/>
      <c r="G95" s="435"/>
      <c r="H95" s="435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5"/>
      <c r="Y95" s="435"/>
      <c r="Z95" s="435"/>
      <c r="AA95" s="435"/>
      <c r="AB95" s="435"/>
      <c r="AC95" s="435"/>
      <c r="AD95" s="435"/>
      <c r="AE95" s="435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  <c r="AP95" s="343"/>
      <c r="AQ95" s="343"/>
      <c r="AR95" s="343"/>
      <c r="AS95" s="343"/>
      <c r="AT95" s="343"/>
      <c r="AU95" s="343"/>
      <c r="AV95" s="343"/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  <c r="BR95" s="343"/>
      <c r="BS95" s="343"/>
      <c r="BT95" s="343"/>
      <c r="BU95" s="343"/>
      <c r="BV95" s="343"/>
      <c r="BW95" s="343"/>
      <c r="BX95" s="343"/>
      <c r="BY95" s="343"/>
      <c r="BZ95" s="343"/>
      <c r="CA95" s="343"/>
      <c r="CB95" s="343"/>
      <c r="CC95" s="343"/>
      <c r="CD95" s="343"/>
      <c r="CE95" s="343"/>
      <c r="CF95" s="343"/>
      <c r="CG95" s="343"/>
      <c r="CH95" s="343"/>
      <c r="CI95" s="343"/>
      <c r="CJ95" s="343"/>
      <c r="CK95" s="343"/>
      <c r="CL95" s="343"/>
      <c r="CM95" s="343"/>
      <c r="CN95" s="343"/>
      <c r="CO95" s="343"/>
      <c r="CP95" s="343"/>
      <c r="CQ95" s="343"/>
      <c r="CR95" s="343"/>
      <c r="CS95" s="343"/>
      <c r="CT95" s="343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  <c r="DE95" s="343"/>
      <c r="DF95" s="343"/>
      <c r="DG95" s="343"/>
      <c r="DH95" s="343"/>
      <c r="DI95" s="343"/>
      <c r="DJ95" s="343"/>
      <c r="DK95" s="343"/>
      <c r="DL95" s="343"/>
      <c r="DM95" s="343"/>
      <c r="DN95" s="343"/>
      <c r="DO95" s="343"/>
      <c r="DP95" s="343"/>
      <c r="DQ95" s="343"/>
      <c r="DR95" s="343"/>
      <c r="DS95" s="343"/>
      <c r="DT95" s="343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3"/>
      <c r="EO95" s="343"/>
      <c r="EP95" s="343"/>
    </row>
  </sheetData>
  <sheetProtection formatCells="0"/>
  <mergeCells count="148">
    <mergeCell ref="H93:U93"/>
    <mergeCell ref="A2:P2"/>
    <mergeCell ref="B1:P1"/>
    <mergeCell ref="H89:V89"/>
    <mergeCell ref="G90:V90"/>
    <mergeCell ref="DS5:EA5"/>
    <mergeCell ref="EB5:EI5"/>
    <mergeCell ref="V5:W6"/>
    <mergeCell ref="BM6:BM7"/>
    <mergeCell ref="AJ6:AJ7"/>
    <mergeCell ref="AG6:AG7"/>
    <mergeCell ref="AH6:AH7"/>
    <mergeCell ref="AI6:AI7"/>
    <mergeCell ref="AS6:AS7"/>
    <mergeCell ref="AK6:AK7"/>
    <mergeCell ref="D5:D8"/>
    <mergeCell ref="E5:E8"/>
    <mergeCell ref="F5:F8"/>
    <mergeCell ref="A5:A8"/>
    <mergeCell ref="B5:B8"/>
    <mergeCell ref="T5:T8"/>
    <mergeCell ref="C5:C7"/>
    <mergeCell ref="Y5:AA6"/>
    <mergeCell ref="G6:S6"/>
    <mergeCell ref="EJ5:EM5"/>
    <mergeCell ref="EJ6:EM6"/>
    <mergeCell ref="DZ6:DZ7"/>
    <mergeCell ref="DR6:DR7"/>
    <mergeCell ref="AU5:AV5"/>
    <mergeCell ref="CH5:CP5"/>
    <mergeCell ref="CQ5:CY5"/>
    <mergeCell ref="CZ5:DH5"/>
    <mergeCell ref="DI5:DR5"/>
    <mergeCell ref="BP5:BX5"/>
    <mergeCell ref="BY5:CG5"/>
    <mergeCell ref="BF5:BO5"/>
    <mergeCell ref="AW5:BE5"/>
    <mergeCell ref="AW6:AW7"/>
    <mergeCell ref="BG6:BG7"/>
    <mergeCell ref="BH6:BH7"/>
    <mergeCell ref="BI6:BI7"/>
    <mergeCell ref="BJ6:BJ7"/>
    <mergeCell ref="BK6:BK7"/>
    <mergeCell ref="BB6:BB7"/>
    <mergeCell ref="BC6:BC7"/>
    <mergeCell ref="BD6:BD7"/>
    <mergeCell ref="BE6:BE7"/>
    <mergeCell ref="BF6:BF7"/>
    <mergeCell ref="AC5:AC7"/>
    <mergeCell ref="AB5:AB7"/>
    <mergeCell ref="AJ5:AL5"/>
    <mergeCell ref="U5:U6"/>
    <mergeCell ref="X5:X7"/>
    <mergeCell ref="AM5:AO5"/>
    <mergeCell ref="AP5:AR5"/>
    <mergeCell ref="H7:I7"/>
    <mergeCell ref="AF5:AI5"/>
    <mergeCell ref="AS5:AT5"/>
    <mergeCell ref="AD5:AE6"/>
    <mergeCell ref="AF6:AF7"/>
    <mergeCell ref="AX6:AX7"/>
    <mergeCell ref="AY6:AY7"/>
    <mergeCell ref="AZ6:AZ7"/>
    <mergeCell ref="BA6:BA7"/>
    <mergeCell ref="AT6:AT7"/>
    <mergeCell ref="AU6:AU7"/>
    <mergeCell ref="AV6:AV7"/>
    <mergeCell ref="AL6:AL7"/>
    <mergeCell ref="AM6:AM7"/>
    <mergeCell ref="AO6:AO7"/>
    <mergeCell ref="AN6:AN7"/>
    <mergeCell ref="AP6:AR7"/>
    <mergeCell ref="BR6:BR7"/>
    <mergeCell ref="BS6:BS7"/>
    <mergeCell ref="BT6:BT7"/>
    <mergeCell ref="BU6:BU7"/>
    <mergeCell ref="BV6:BV7"/>
    <mergeCell ref="BL6:BL7"/>
    <mergeCell ref="BN6:BN7"/>
    <mergeCell ref="BP6:BP7"/>
    <mergeCell ref="BQ6:BQ7"/>
    <mergeCell ref="BO6:BO7"/>
    <mergeCell ref="CB6:CB7"/>
    <mergeCell ref="CC6:CC7"/>
    <mergeCell ref="CD6:CD7"/>
    <mergeCell ref="CE6:CE7"/>
    <mergeCell ref="CF6:CF7"/>
    <mergeCell ref="BW6:BW7"/>
    <mergeCell ref="BX6:BX7"/>
    <mergeCell ref="BY6:BY7"/>
    <mergeCell ref="BZ6:BZ7"/>
    <mergeCell ref="CA6:CA7"/>
    <mergeCell ref="CL6:CL7"/>
    <mergeCell ref="CM6:CM7"/>
    <mergeCell ref="CN6:CN7"/>
    <mergeCell ref="CP6:CP7"/>
    <mergeCell ref="CG6:CG7"/>
    <mergeCell ref="CH6:CH7"/>
    <mergeCell ref="CI6:CI7"/>
    <mergeCell ref="CJ6:CJ7"/>
    <mergeCell ref="CK6:CK7"/>
    <mergeCell ref="CO6:CO7"/>
    <mergeCell ref="CW6:CW7"/>
    <mergeCell ref="CX6:CX7"/>
    <mergeCell ref="CY6:CY7"/>
    <mergeCell ref="CZ6:CZ7"/>
    <mergeCell ref="CQ6:CQ7"/>
    <mergeCell ref="CR6:CR7"/>
    <mergeCell ref="CS6:CS7"/>
    <mergeCell ref="CT6:CT7"/>
    <mergeCell ref="CU6:CU7"/>
    <mergeCell ref="CV6:CV7"/>
    <mergeCell ref="EO6:EO7"/>
    <mergeCell ref="EP6:EP7"/>
    <mergeCell ref="EN6:EN7"/>
    <mergeCell ref="DU6:DU7"/>
    <mergeCell ref="DK6:DK7"/>
    <mergeCell ref="DL6:DL7"/>
    <mergeCell ref="DM6:DM7"/>
    <mergeCell ref="DN6:DN7"/>
    <mergeCell ref="DP6:DP7"/>
    <mergeCell ref="EH6:EH7"/>
    <mergeCell ref="EI6:EI7"/>
    <mergeCell ref="EB6:EB7"/>
    <mergeCell ref="EC6:EC7"/>
    <mergeCell ref="ED6:ED7"/>
    <mergeCell ref="EE6:EE7"/>
    <mergeCell ref="EF6:EF7"/>
    <mergeCell ref="DV6:DV7"/>
    <mergeCell ref="DW6:DW7"/>
    <mergeCell ref="DX6:DX7"/>
    <mergeCell ref="DY6:DY7"/>
    <mergeCell ref="EA6:EA7"/>
    <mergeCell ref="EG6:EG7"/>
    <mergeCell ref="DQ6:DQ7"/>
    <mergeCell ref="DS6:DS7"/>
    <mergeCell ref="DT6:DT7"/>
    <mergeCell ref="DF6:DF7"/>
    <mergeCell ref="DG6:DG7"/>
    <mergeCell ref="DH6:DH7"/>
    <mergeCell ref="DI6:DI7"/>
    <mergeCell ref="DJ6:DJ7"/>
    <mergeCell ref="DA6:DA7"/>
    <mergeCell ref="DB6:DB7"/>
    <mergeCell ref="DC6:DC7"/>
    <mergeCell ref="DD6:DD7"/>
    <mergeCell ref="DE6:DE7"/>
    <mergeCell ref="DO6:DO7"/>
  </mergeCells>
  <phoneticPr fontId="0" type="noConversion"/>
  <printOptions horizontalCentered="1"/>
  <pageMargins left="0.2" right="0.2" top="0.21" bottom="0.36" header="0.22" footer="0.22"/>
  <pageSetup scale="65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3"/>
  <sheetViews>
    <sheetView zoomScale="102" zoomScaleNormal="102" workbookViewId="0">
      <selection activeCell="A2" sqref="A2:N2"/>
    </sheetView>
  </sheetViews>
  <sheetFormatPr defaultColWidth="8.875" defaultRowHeight="12.75"/>
  <cols>
    <col min="1" max="1" width="3.875" style="347" customWidth="1"/>
    <col min="2" max="2" width="21.75" style="347" customWidth="1"/>
    <col min="3" max="3" width="14.125" style="364" customWidth="1"/>
    <col min="4" max="4" width="12.75" style="364" customWidth="1"/>
    <col min="5" max="5" width="6" style="364" customWidth="1"/>
    <col min="6" max="6" width="11.375" style="364" customWidth="1"/>
    <col min="7" max="7" width="12" style="364" customWidth="1"/>
    <col min="8" max="8" width="6" style="364" customWidth="1"/>
    <col min="9" max="10" width="12.25" style="364" customWidth="1"/>
    <col min="11" max="11" width="5.75" style="364" hidden="1" customWidth="1"/>
    <col min="12" max="12" width="12.125" style="364" customWidth="1"/>
    <col min="13" max="13" width="13.25" style="364" customWidth="1"/>
    <col min="14" max="14" width="7.375" style="364" customWidth="1"/>
    <col min="15" max="16384" width="8.875" style="347"/>
  </cols>
  <sheetData>
    <row r="1" spans="1:14" ht="31.5" customHeight="1">
      <c r="A1" s="601" t="s">
        <v>1247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</row>
    <row r="2" spans="1:14" ht="17.25" customHeight="1">
      <c r="A2" s="607" t="s">
        <v>1266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</row>
    <row r="3" spans="1:14">
      <c r="A3" s="413"/>
      <c r="B3" s="413"/>
      <c r="C3" s="413"/>
      <c r="D3" s="413"/>
      <c r="E3" s="413"/>
      <c r="F3" s="527"/>
      <c r="G3" s="527"/>
      <c r="H3" s="527"/>
      <c r="I3" s="527"/>
      <c r="J3" s="527"/>
      <c r="K3" s="527"/>
      <c r="L3" s="527"/>
      <c r="M3" s="527" t="s">
        <v>1260</v>
      </c>
      <c r="N3" s="527"/>
    </row>
    <row r="4" spans="1:14" ht="27.6" customHeight="1">
      <c r="A4" s="606" t="s">
        <v>161</v>
      </c>
      <c r="B4" s="606" t="s">
        <v>115</v>
      </c>
      <c r="C4" s="604" t="s">
        <v>1175</v>
      </c>
      <c r="D4" s="605"/>
      <c r="E4" s="602" t="s">
        <v>1262</v>
      </c>
      <c r="F4" s="603" t="s">
        <v>347</v>
      </c>
      <c r="G4" s="603"/>
      <c r="H4" s="603"/>
      <c r="I4" s="603" t="s">
        <v>1182</v>
      </c>
      <c r="J4" s="603"/>
      <c r="K4" s="603"/>
      <c r="L4" s="603" t="s">
        <v>1145</v>
      </c>
      <c r="M4" s="603"/>
      <c r="N4" s="603"/>
    </row>
    <row r="5" spans="1:14" s="412" customFormat="1" ht="28.5" customHeight="1">
      <c r="A5" s="606"/>
      <c r="B5" s="606"/>
      <c r="C5" s="514" t="s">
        <v>1175</v>
      </c>
      <c r="D5" s="414" t="s">
        <v>1261</v>
      </c>
      <c r="E5" s="602"/>
      <c r="F5" s="514" t="s">
        <v>1175</v>
      </c>
      <c r="G5" s="513" t="s">
        <v>1261</v>
      </c>
      <c r="H5" s="523" t="s">
        <v>1262</v>
      </c>
      <c r="I5" s="514" t="s">
        <v>1175</v>
      </c>
      <c r="J5" s="513" t="s">
        <v>1261</v>
      </c>
      <c r="K5" s="512" t="s">
        <v>1176</v>
      </c>
      <c r="L5" s="514" t="s">
        <v>1175</v>
      </c>
      <c r="M5" s="513" t="s">
        <v>1261</v>
      </c>
      <c r="N5" s="512" t="s">
        <v>1262</v>
      </c>
    </row>
    <row r="6" spans="1:14" s="521" customFormat="1" ht="28.5" customHeight="1">
      <c r="A6" s="516" t="s">
        <v>509</v>
      </c>
      <c r="B6" s="516" t="s">
        <v>389</v>
      </c>
      <c r="C6" s="517">
        <v>1</v>
      </c>
      <c r="D6" s="518">
        <v>2</v>
      </c>
      <c r="E6" s="519" t="s">
        <v>1263</v>
      </c>
      <c r="F6" s="520">
        <v>4</v>
      </c>
      <c r="G6" s="520">
        <v>5</v>
      </c>
      <c r="H6" s="519" t="s">
        <v>1264</v>
      </c>
      <c r="I6" s="520">
        <v>7</v>
      </c>
      <c r="J6" s="520">
        <v>8</v>
      </c>
      <c r="K6" s="519" t="s">
        <v>1255</v>
      </c>
      <c r="L6" s="520">
        <v>10</v>
      </c>
      <c r="M6" s="520">
        <v>11</v>
      </c>
      <c r="N6" s="519" t="s">
        <v>1265</v>
      </c>
    </row>
    <row r="7" spans="1:14" s="352" customFormat="1" ht="27.6" customHeight="1">
      <c r="A7" s="348" t="s">
        <v>169</v>
      </c>
      <c r="B7" s="349" t="s">
        <v>1177</v>
      </c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 ht="27.6" customHeight="1">
      <c r="A8" s="353"/>
      <c r="B8" s="411" t="s">
        <v>1178</v>
      </c>
      <c r="C8" s="351">
        <f>F8+I8+L8</f>
        <v>1000553000</v>
      </c>
      <c r="D8" s="351">
        <f>G8+J8+M8</f>
        <v>1007863000</v>
      </c>
      <c r="E8" s="351">
        <f>D8/C8*100</f>
        <v>100.73059598042282</v>
      </c>
      <c r="F8" s="351">
        <f>'[22]Biểu 1a'!D8</f>
        <v>804853000</v>
      </c>
      <c r="G8" s="351">
        <f>'[22]Biểu 1a'!G8</f>
        <v>812163000</v>
      </c>
      <c r="H8" s="351">
        <f>G8/F8*100</f>
        <v>100.90824038675386</v>
      </c>
      <c r="I8" s="351">
        <f>'[24]Biểu 1a'!D8</f>
        <v>195700000</v>
      </c>
      <c r="J8" s="351">
        <f>'[24]Biểu 1a'!G8</f>
        <v>195700000</v>
      </c>
      <c r="K8" s="351"/>
      <c r="L8" s="351"/>
      <c r="M8" s="351"/>
      <c r="N8" s="351"/>
    </row>
    <row r="9" spans="1:14" ht="27.6" customHeight="1">
      <c r="A9" s="353"/>
      <c r="B9" s="411" t="s">
        <v>1179</v>
      </c>
      <c r="C9" s="351">
        <f t="shared" ref="C9:C14" si="0">F9+I9+L9</f>
        <v>234642600</v>
      </c>
      <c r="D9" s="351">
        <f t="shared" ref="D9:D14" si="1">G9+J9+M9</f>
        <v>235932600</v>
      </c>
      <c r="E9" s="351">
        <f t="shared" ref="E9:E10" si="2">D9/C9*100</f>
        <v>100.54977229198789</v>
      </c>
      <c r="F9" s="351">
        <f>'[22]Biểu 1a'!D9</f>
        <v>175932600</v>
      </c>
      <c r="G9" s="351">
        <f>'[22]Biểu 1a'!G9</f>
        <v>177222600</v>
      </c>
      <c r="H9" s="351">
        <f t="shared" ref="H9:H10" si="3">G9/F9*100</f>
        <v>100.73323534126138</v>
      </c>
      <c r="I9" s="351">
        <f>'[24]Biểu 1a'!D9</f>
        <v>58710000</v>
      </c>
      <c r="J9" s="351">
        <f>'[24]Biểu 1a'!G9</f>
        <v>58710000</v>
      </c>
      <c r="K9" s="351"/>
      <c r="L9" s="351"/>
      <c r="M9" s="351"/>
      <c r="N9" s="351"/>
    </row>
    <row r="10" spans="1:14" ht="27.6" customHeight="1">
      <c r="A10" s="353"/>
      <c r="B10" s="411" t="s">
        <v>1180</v>
      </c>
      <c r="C10" s="351">
        <f t="shared" si="0"/>
        <v>765910400</v>
      </c>
      <c r="D10" s="351">
        <f t="shared" si="1"/>
        <v>771930400</v>
      </c>
      <c r="E10" s="351">
        <f t="shared" si="2"/>
        <v>100.78599272186408</v>
      </c>
      <c r="F10" s="351">
        <f>'[22]Biểu 1a'!D10</f>
        <v>628920400</v>
      </c>
      <c r="G10" s="351">
        <f>'[22]Biểu 1a'!G10</f>
        <v>634940400</v>
      </c>
      <c r="H10" s="351">
        <f t="shared" si="3"/>
        <v>100.95719585499214</v>
      </c>
      <c r="I10" s="351">
        <f>'[24]Biểu 1a'!D10</f>
        <v>136990000</v>
      </c>
      <c r="J10" s="351">
        <f>'[24]Biểu 1a'!G10</f>
        <v>136990000</v>
      </c>
      <c r="K10" s="351"/>
      <c r="L10" s="351"/>
      <c r="M10" s="351"/>
      <c r="N10" s="351"/>
    </row>
    <row r="11" spans="1:14" s="352" customFormat="1" ht="27.6" customHeight="1">
      <c r="A11" s="348" t="s">
        <v>173</v>
      </c>
      <c r="B11" s="349" t="s">
        <v>1181</v>
      </c>
      <c r="C11" s="351">
        <f t="shared" si="0"/>
        <v>0</v>
      </c>
      <c r="D11" s="351">
        <f t="shared" si="1"/>
        <v>0</v>
      </c>
      <c r="E11" s="350"/>
      <c r="F11" s="422"/>
      <c r="G11" s="350"/>
      <c r="H11" s="350"/>
      <c r="I11" s="422"/>
      <c r="J11" s="350"/>
      <c r="K11" s="350"/>
      <c r="L11" s="422"/>
      <c r="M11" s="350"/>
      <c r="N11" s="350"/>
    </row>
    <row r="12" spans="1:14" ht="27.6" customHeight="1">
      <c r="A12" s="353"/>
      <c r="B12" s="411" t="s">
        <v>1178</v>
      </c>
      <c r="C12" s="351">
        <f t="shared" si="0"/>
        <v>2237070880</v>
      </c>
      <c r="D12" s="351">
        <f t="shared" si="1"/>
        <v>2237070880</v>
      </c>
      <c r="E12" s="351">
        <f>D12/C12*100</f>
        <v>100</v>
      </c>
      <c r="F12" s="351"/>
      <c r="G12" s="351"/>
      <c r="H12" s="351"/>
      <c r="I12" s="351"/>
      <c r="J12" s="351"/>
      <c r="K12" s="351"/>
      <c r="L12" s="351">
        <f>'[25]Biểu 1a'!$G$17</f>
        <v>2237070880</v>
      </c>
      <c r="M12" s="351">
        <f>'[25]Biểu 1a'!$G$17</f>
        <v>2237070880</v>
      </c>
      <c r="N12" s="351">
        <f>M12/L12*100</f>
        <v>100</v>
      </c>
    </row>
    <row r="13" spans="1:14" ht="27.6" customHeight="1">
      <c r="A13" s="353"/>
      <c r="B13" s="411" t="s">
        <v>1179</v>
      </c>
      <c r="C13" s="351">
        <f t="shared" si="0"/>
        <v>8090600</v>
      </c>
      <c r="D13" s="351">
        <f t="shared" si="1"/>
        <v>8090600</v>
      </c>
      <c r="E13" s="351">
        <f t="shared" ref="E13:E14" si="4">D13/C13*100</f>
        <v>100</v>
      </c>
      <c r="F13" s="351"/>
      <c r="G13" s="351"/>
      <c r="H13" s="351"/>
      <c r="I13" s="351"/>
      <c r="J13" s="351"/>
      <c r="K13" s="351"/>
      <c r="L13" s="351">
        <f>'[25]Biểu 1a'!$G$18</f>
        <v>8090600</v>
      </c>
      <c r="M13" s="351">
        <f>'[25]Biểu 1a'!$G$18</f>
        <v>8090600</v>
      </c>
      <c r="N13" s="351">
        <f t="shared" ref="N13:N14" si="5">M13/L13*100</f>
        <v>100</v>
      </c>
    </row>
    <row r="14" spans="1:14" ht="27.6" customHeight="1">
      <c r="A14" s="353"/>
      <c r="B14" s="411" t="s">
        <v>1180</v>
      </c>
      <c r="C14" s="351">
        <f t="shared" si="0"/>
        <v>2228980280</v>
      </c>
      <c r="D14" s="351">
        <f t="shared" si="1"/>
        <v>2228980280</v>
      </c>
      <c r="E14" s="351">
        <f t="shared" si="4"/>
        <v>100</v>
      </c>
      <c r="F14" s="351"/>
      <c r="G14" s="351"/>
      <c r="H14" s="351"/>
      <c r="I14" s="351"/>
      <c r="J14" s="351"/>
      <c r="K14" s="351"/>
      <c r="L14" s="351">
        <f>'[25]Biểu 1a'!$G$19</f>
        <v>2228980280</v>
      </c>
      <c r="M14" s="351">
        <f>'[25]Biểu 1a'!$G$19</f>
        <v>2228980280</v>
      </c>
      <c r="N14" s="351">
        <f t="shared" si="5"/>
        <v>100</v>
      </c>
    </row>
    <row r="15" spans="1:14" s="352" customFormat="1" ht="27.6" hidden="1" customHeight="1">
      <c r="A15" s="348" t="s">
        <v>178</v>
      </c>
      <c r="B15" s="349" t="s">
        <v>1169</v>
      </c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7.6" hidden="1" customHeight="1">
      <c r="A16" s="353"/>
      <c r="B16" s="354" t="s">
        <v>1163</v>
      </c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1"/>
      <c r="N16" s="351"/>
    </row>
    <row r="17" spans="1:14" ht="27.6" hidden="1" customHeight="1">
      <c r="A17" s="353"/>
      <c r="B17" s="354" t="s">
        <v>1164</v>
      </c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</row>
    <row r="18" spans="1:14" ht="27.6" hidden="1" customHeight="1">
      <c r="A18" s="353"/>
      <c r="B18" s="354" t="s">
        <v>1158</v>
      </c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</row>
    <row r="19" spans="1:14" s="352" customFormat="1" ht="27.6" hidden="1" customHeight="1">
      <c r="A19" s="348" t="s">
        <v>154</v>
      </c>
      <c r="B19" s="349" t="s">
        <v>1170</v>
      </c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 ht="27.6" hidden="1" customHeight="1">
      <c r="A20" s="353"/>
      <c r="B20" s="411" t="s">
        <v>1162</v>
      </c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</row>
    <row r="21" spans="1:14" ht="27.6" hidden="1" customHeight="1">
      <c r="A21" s="353"/>
      <c r="B21" s="354" t="s">
        <v>1163</v>
      </c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</row>
    <row r="22" spans="1:14" ht="19.5" hidden="1" customHeight="1">
      <c r="A22" s="353"/>
      <c r="B22" s="354" t="s">
        <v>1164</v>
      </c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</row>
    <row r="23" spans="1:14" ht="21" hidden="1" customHeight="1">
      <c r="A23" s="353"/>
      <c r="B23" s="354" t="s">
        <v>1158</v>
      </c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</row>
  </sheetData>
  <mergeCells count="9">
    <mergeCell ref="A1:N1"/>
    <mergeCell ref="E4:E5"/>
    <mergeCell ref="L4:N4"/>
    <mergeCell ref="C4:D4"/>
    <mergeCell ref="A4:A5"/>
    <mergeCell ref="B4:B5"/>
    <mergeCell ref="F4:H4"/>
    <mergeCell ref="I4:K4"/>
    <mergeCell ref="A2:N2"/>
  </mergeCells>
  <printOptions horizontalCentered="1"/>
  <pageMargins left="0" right="0" top="0.25" bottom="0.25" header="0.3" footer="0.3"/>
  <pageSetup paperSize="9" scale="9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3"/>
  <sheetViews>
    <sheetView tabSelected="1" topLeftCell="A4" zoomScale="102" zoomScaleNormal="102" workbookViewId="0">
      <selection activeCell="D13" sqref="D13"/>
    </sheetView>
  </sheetViews>
  <sheetFormatPr defaultColWidth="8.875" defaultRowHeight="12.75"/>
  <cols>
    <col min="1" max="1" width="3.875" style="347" customWidth="1"/>
    <col min="2" max="2" width="21.75" style="347" customWidth="1"/>
    <col min="3" max="3" width="14.125" style="364" customWidth="1"/>
    <col min="4" max="4" width="12.75" style="364" customWidth="1"/>
    <col min="5" max="5" width="6" style="364" customWidth="1"/>
    <col min="6" max="6" width="11.375" style="364" customWidth="1"/>
    <col min="7" max="7" width="11.5" style="364" customWidth="1"/>
    <col min="8" max="8" width="6" style="364" customWidth="1"/>
    <col min="9" max="9" width="11.375" style="364" customWidth="1"/>
    <col min="10" max="10" width="12.25" style="364" customWidth="1"/>
    <col min="11" max="11" width="5.75" style="364" customWidth="1"/>
    <col min="12" max="12" width="12.125" style="364" customWidth="1"/>
    <col min="13" max="13" width="13.25" style="364" customWidth="1"/>
    <col min="14" max="14" width="7.375" style="364" customWidth="1"/>
    <col min="15" max="16384" width="8.875" style="347"/>
  </cols>
  <sheetData>
    <row r="1" spans="1:14" ht="31.5" customHeight="1">
      <c r="A1" s="601" t="s">
        <v>1247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</row>
    <row r="2" spans="1:14" ht="17.25" customHeight="1">
      <c r="A2" s="607"/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</row>
    <row r="3" spans="1:14">
      <c r="A3" s="413"/>
      <c r="B3" s="413"/>
      <c r="C3" s="413"/>
      <c r="D3" s="413"/>
      <c r="E3" s="413"/>
      <c r="F3" s="608" t="s">
        <v>1246</v>
      </c>
      <c r="G3" s="608"/>
      <c r="H3" s="608"/>
      <c r="I3" s="608"/>
      <c r="J3" s="608"/>
      <c r="K3" s="608"/>
      <c r="L3" s="608"/>
      <c r="M3" s="608"/>
      <c r="N3" s="608"/>
    </row>
    <row r="4" spans="1:14" ht="27.6" customHeight="1">
      <c r="A4" s="606" t="s">
        <v>161</v>
      </c>
      <c r="B4" s="606" t="s">
        <v>115</v>
      </c>
      <c r="C4" s="604" t="s">
        <v>1175</v>
      </c>
      <c r="D4" s="605"/>
      <c r="E4" s="602" t="s">
        <v>1250</v>
      </c>
      <c r="F4" s="603" t="s">
        <v>347</v>
      </c>
      <c r="G4" s="603"/>
      <c r="H4" s="603"/>
      <c r="I4" s="603" t="s">
        <v>1182</v>
      </c>
      <c r="J4" s="603"/>
      <c r="K4" s="603"/>
      <c r="L4" s="603" t="s">
        <v>1145</v>
      </c>
      <c r="M4" s="603"/>
      <c r="N4" s="603"/>
    </row>
    <row r="5" spans="1:14" s="524" customFormat="1" ht="28.5" customHeight="1">
      <c r="A5" s="606"/>
      <c r="B5" s="606"/>
      <c r="C5" s="514" t="s">
        <v>1248</v>
      </c>
      <c r="D5" s="513" t="s">
        <v>1249</v>
      </c>
      <c r="E5" s="602"/>
      <c r="F5" s="414" t="s">
        <v>1248</v>
      </c>
      <c r="G5" s="414" t="s">
        <v>1249</v>
      </c>
      <c r="H5" s="523" t="s">
        <v>1250</v>
      </c>
      <c r="I5" s="414" t="s">
        <v>1248</v>
      </c>
      <c r="J5" s="414" t="s">
        <v>1249</v>
      </c>
      <c r="K5" s="523" t="s">
        <v>1176</v>
      </c>
      <c r="L5" s="414" t="s">
        <v>1248</v>
      </c>
      <c r="M5" s="414" t="s">
        <v>1249</v>
      </c>
      <c r="N5" s="523" t="s">
        <v>1176</v>
      </c>
    </row>
    <row r="6" spans="1:14" s="521" customFormat="1" ht="28.5" customHeight="1">
      <c r="A6" s="516" t="s">
        <v>509</v>
      </c>
      <c r="B6" s="516" t="s">
        <v>389</v>
      </c>
      <c r="C6" s="517">
        <v>1</v>
      </c>
      <c r="D6" s="518">
        <v>2</v>
      </c>
      <c r="E6" s="519" t="s">
        <v>1253</v>
      </c>
      <c r="F6" s="520">
        <v>4</v>
      </c>
      <c r="G6" s="520">
        <v>5</v>
      </c>
      <c r="H6" s="519" t="s">
        <v>1254</v>
      </c>
      <c r="I6" s="520">
        <v>7</v>
      </c>
      <c r="J6" s="520">
        <v>8</v>
      </c>
      <c r="K6" s="519" t="s">
        <v>1255</v>
      </c>
      <c r="L6" s="520">
        <v>10</v>
      </c>
      <c r="M6" s="520">
        <v>11</v>
      </c>
      <c r="N6" s="519" t="s">
        <v>1256</v>
      </c>
    </row>
    <row r="7" spans="1:14" s="352" customFormat="1" ht="27.6" customHeight="1">
      <c r="A7" s="348" t="s">
        <v>169</v>
      </c>
      <c r="B7" s="349" t="s">
        <v>1177</v>
      </c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 ht="27.6" customHeight="1">
      <c r="A8" s="353"/>
      <c r="B8" s="411" t="s">
        <v>1178</v>
      </c>
      <c r="C8" s="351">
        <f>F8+I8+L8</f>
        <v>1000553000</v>
      </c>
      <c r="D8" s="351">
        <f>G8+J8+M8</f>
        <v>1007863000</v>
      </c>
      <c r="E8" s="351"/>
      <c r="F8" s="351">
        <f>'[22]Biểu 1a'!D8</f>
        <v>804853000</v>
      </c>
      <c r="G8" s="351">
        <f>'[22]Biểu 1a'!G8</f>
        <v>812163000</v>
      </c>
      <c r="H8" s="351"/>
      <c r="I8" s="351">
        <f>'[24]Biểu 1a'!D8</f>
        <v>195700000</v>
      </c>
      <c r="J8" s="351">
        <f>'[24]Biểu 1a'!G8</f>
        <v>195700000</v>
      </c>
      <c r="K8" s="351"/>
      <c r="L8" s="351"/>
      <c r="M8" s="351"/>
      <c r="N8" s="351"/>
    </row>
    <row r="9" spans="1:14" ht="27.6" customHeight="1">
      <c r="A9" s="353"/>
      <c r="B9" s="411" t="s">
        <v>1179</v>
      </c>
      <c r="C9" s="351">
        <f t="shared" ref="C9:D14" si="0">F9+I9+L9</f>
        <v>234642600</v>
      </c>
      <c r="D9" s="351">
        <f t="shared" si="0"/>
        <v>235932600</v>
      </c>
      <c r="E9" s="351"/>
      <c r="F9" s="351">
        <f>'[22]Biểu 1a'!D9</f>
        <v>175932600</v>
      </c>
      <c r="G9" s="351">
        <f>'[22]Biểu 1a'!G9</f>
        <v>177222600</v>
      </c>
      <c r="H9" s="351"/>
      <c r="I9" s="351">
        <f>'[24]Biểu 1a'!D9</f>
        <v>58710000</v>
      </c>
      <c r="J9" s="351">
        <f>'[24]Biểu 1a'!G9</f>
        <v>58710000</v>
      </c>
      <c r="K9" s="351"/>
      <c r="L9" s="351"/>
      <c r="M9" s="351"/>
      <c r="N9" s="351"/>
    </row>
    <row r="10" spans="1:14" ht="27.6" customHeight="1">
      <c r="A10" s="353"/>
      <c r="B10" s="411" t="s">
        <v>1180</v>
      </c>
      <c r="C10" s="351">
        <f t="shared" si="0"/>
        <v>765910400</v>
      </c>
      <c r="D10" s="351">
        <f t="shared" si="0"/>
        <v>771930400</v>
      </c>
      <c r="E10" s="351"/>
      <c r="F10" s="351">
        <f>'[22]Biểu 1a'!D10</f>
        <v>628920400</v>
      </c>
      <c r="G10" s="351">
        <f>'[22]Biểu 1a'!G10</f>
        <v>634940400</v>
      </c>
      <c r="H10" s="351"/>
      <c r="I10" s="351">
        <f>'[24]Biểu 1a'!D10</f>
        <v>136990000</v>
      </c>
      <c r="J10" s="351">
        <f>'[24]Biểu 1a'!G10</f>
        <v>136990000</v>
      </c>
      <c r="K10" s="351"/>
      <c r="L10" s="351"/>
      <c r="M10" s="351"/>
      <c r="N10" s="351"/>
    </row>
    <row r="11" spans="1:14" s="352" customFormat="1" ht="27.6" customHeight="1">
      <c r="A11" s="348" t="s">
        <v>173</v>
      </c>
      <c r="B11" s="349" t="s">
        <v>1181</v>
      </c>
      <c r="C11" s="351">
        <f t="shared" si="0"/>
        <v>0</v>
      </c>
      <c r="D11" s="351">
        <f t="shared" si="0"/>
        <v>0</v>
      </c>
      <c r="E11" s="350"/>
      <c r="F11" s="422"/>
      <c r="G11" s="350"/>
      <c r="H11" s="350"/>
      <c r="I11" s="422"/>
      <c r="J11" s="350"/>
      <c r="K11" s="350"/>
      <c r="L11" s="422"/>
      <c r="M11" s="350"/>
      <c r="N11" s="350"/>
    </row>
    <row r="12" spans="1:14" ht="27.6" customHeight="1">
      <c r="A12" s="353"/>
      <c r="B12" s="411" t="s">
        <v>1178</v>
      </c>
      <c r="C12" s="351">
        <f t="shared" si="0"/>
        <v>2237070880</v>
      </c>
      <c r="D12" s="351">
        <f t="shared" si="0"/>
        <v>2237070880</v>
      </c>
      <c r="E12" s="351"/>
      <c r="F12" s="351"/>
      <c r="G12" s="351"/>
      <c r="H12" s="351"/>
      <c r="I12" s="351"/>
      <c r="J12" s="351"/>
      <c r="K12" s="351"/>
      <c r="L12" s="351">
        <f>'[25]Biểu 1a'!$G$17</f>
        <v>2237070880</v>
      </c>
      <c r="M12" s="351">
        <f>'[25]Biểu 1a'!$G$17</f>
        <v>2237070880</v>
      </c>
      <c r="N12" s="351"/>
    </row>
    <row r="13" spans="1:14" ht="27.6" customHeight="1">
      <c r="A13" s="353"/>
      <c r="B13" s="411" t="s">
        <v>1179</v>
      </c>
      <c r="C13" s="351">
        <f t="shared" si="0"/>
        <v>8090600</v>
      </c>
      <c r="D13" s="351">
        <f t="shared" si="0"/>
        <v>8090600</v>
      </c>
      <c r="E13" s="351"/>
      <c r="F13" s="351"/>
      <c r="G13" s="351"/>
      <c r="H13" s="351"/>
      <c r="I13" s="351"/>
      <c r="J13" s="351"/>
      <c r="K13" s="351"/>
      <c r="L13" s="351">
        <f>'[25]Biểu 1a'!$G$18</f>
        <v>8090600</v>
      </c>
      <c r="M13" s="351">
        <f>'[25]Biểu 1a'!$G$18</f>
        <v>8090600</v>
      </c>
      <c r="N13" s="351"/>
    </row>
    <row r="14" spans="1:14" ht="27.6" customHeight="1">
      <c r="A14" s="353"/>
      <c r="B14" s="411" t="s">
        <v>1180</v>
      </c>
      <c r="C14" s="351">
        <f t="shared" si="0"/>
        <v>2228980280</v>
      </c>
      <c r="D14" s="351">
        <f t="shared" si="0"/>
        <v>2228980280</v>
      </c>
      <c r="E14" s="351"/>
      <c r="F14" s="351"/>
      <c r="G14" s="351"/>
      <c r="H14" s="351"/>
      <c r="I14" s="351"/>
      <c r="J14" s="351"/>
      <c r="K14" s="351"/>
      <c r="L14" s="351">
        <f>'[25]Biểu 1a'!$G$19</f>
        <v>2228980280</v>
      </c>
      <c r="M14" s="351">
        <f>'[25]Biểu 1a'!$G$19</f>
        <v>2228980280</v>
      </c>
      <c r="N14" s="351"/>
    </row>
    <row r="15" spans="1:14" s="352" customFormat="1" ht="27.6" hidden="1" customHeight="1">
      <c r="A15" s="348" t="s">
        <v>178</v>
      </c>
      <c r="B15" s="349" t="s">
        <v>1169</v>
      </c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7.6" hidden="1" customHeight="1">
      <c r="A16" s="353"/>
      <c r="B16" s="354" t="s">
        <v>1163</v>
      </c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1"/>
      <c r="N16" s="351"/>
    </row>
    <row r="17" spans="1:14" ht="27.6" hidden="1" customHeight="1">
      <c r="A17" s="353"/>
      <c r="B17" s="354" t="s">
        <v>1164</v>
      </c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</row>
    <row r="18" spans="1:14" ht="27.6" hidden="1" customHeight="1">
      <c r="A18" s="353"/>
      <c r="B18" s="354" t="s">
        <v>1158</v>
      </c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</row>
    <row r="19" spans="1:14" s="352" customFormat="1" ht="27.6" hidden="1" customHeight="1">
      <c r="A19" s="348" t="s">
        <v>154</v>
      </c>
      <c r="B19" s="349" t="s">
        <v>1170</v>
      </c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 ht="27.6" hidden="1" customHeight="1">
      <c r="A20" s="353"/>
      <c r="B20" s="411" t="s">
        <v>1162</v>
      </c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</row>
    <row r="21" spans="1:14" ht="27.6" hidden="1" customHeight="1">
      <c r="A21" s="353"/>
      <c r="B21" s="354" t="s">
        <v>1163</v>
      </c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</row>
    <row r="22" spans="1:14" ht="19.5" hidden="1" customHeight="1">
      <c r="A22" s="353"/>
      <c r="B22" s="354" t="s">
        <v>1164</v>
      </c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</row>
    <row r="23" spans="1:14" ht="21" hidden="1" customHeight="1">
      <c r="A23" s="353"/>
      <c r="B23" s="354" t="s">
        <v>1158</v>
      </c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</row>
  </sheetData>
  <mergeCells count="10">
    <mergeCell ref="A1:N1"/>
    <mergeCell ref="A2:N2"/>
    <mergeCell ref="F3:N3"/>
    <mergeCell ref="A4:A5"/>
    <mergeCell ref="B4:B5"/>
    <mergeCell ref="C4:D4"/>
    <mergeCell ref="E4:E5"/>
    <mergeCell ref="F4:H4"/>
    <mergeCell ref="I4:K4"/>
    <mergeCell ref="L4:N4"/>
  </mergeCells>
  <printOptions horizontalCentered="1"/>
  <pageMargins left="0" right="0" top="0.25" bottom="0.25" header="0.3" footer="0.3"/>
  <pageSetup paperSize="9" scale="9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13"/>
  <sheetViews>
    <sheetView topLeftCell="N13" zoomScale="99" zoomScaleNormal="99" workbookViewId="0">
      <selection activeCell="Q209" sqref="Q209"/>
    </sheetView>
  </sheetViews>
  <sheetFormatPr defaultColWidth="8.875" defaultRowHeight="12.75"/>
  <cols>
    <col min="1" max="1" width="5.5" style="403" customWidth="1"/>
    <col min="2" max="2" width="33.5" style="347" customWidth="1"/>
    <col min="3" max="3" width="13.5" style="347" customWidth="1"/>
    <col min="4" max="4" width="14.625" style="404" hidden="1" customWidth="1"/>
    <col min="5" max="5" width="14" style="404" hidden="1" customWidth="1"/>
    <col min="6" max="6" width="13.375" style="404" hidden="1" customWidth="1"/>
    <col min="7" max="7" width="15" style="404" hidden="1" customWidth="1"/>
    <col min="8" max="8" width="14.5" style="404" hidden="1" customWidth="1"/>
    <col min="9" max="9" width="12.5" style="404" hidden="1" customWidth="1"/>
    <col min="10" max="10" width="13.875" style="404" hidden="1" customWidth="1"/>
    <col min="11" max="11" width="14.25" style="404" hidden="1" customWidth="1"/>
    <col min="12" max="13" width="14" style="404" hidden="1" customWidth="1"/>
    <col min="14" max="14" width="15.125" style="404" customWidth="1"/>
    <col min="15" max="15" width="16.25" style="404" customWidth="1"/>
    <col min="16" max="16" width="14.5" style="404" customWidth="1"/>
    <col min="17" max="17" width="13.625" style="404" customWidth="1"/>
    <col min="18" max="18" width="13.875" style="404" customWidth="1"/>
    <col min="19" max="20" width="15" style="404" customWidth="1"/>
    <col min="21" max="21" width="13.875" style="404" customWidth="1"/>
    <col min="22" max="22" width="14.5" style="404" customWidth="1"/>
    <col min="23" max="23" width="13.25" style="404" customWidth="1"/>
    <col min="24" max="16384" width="8.875" style="347"/>
  </cols>
  <sheetData>
    <row r="1" spans="1:23" s="406" customFormat="1" ht="27" customHeight="1">
      <c r="A1" s="613" t="s">
        <v>161</v>
      </c>
      <c r="B1" s="613" t="s">
        <v>115</v>
      </c>
      <c r="C1" s="613" t="s">
        <v>1146</v>
      </c>
      <c r="D1" s="405" t="s">
        <v>1123</v>
      </c>
      <c r="E1" s="405" t="s">
        <v>1114</v>
      </c>
      <c r="F1" s="405" t="s">
        <v>1130</v>
      </c>
      <c r="G1" s="515" t="s">
        <v>1251</v>
      </c>
      <c r="H1" s="405" t="s">
        <v>1125</v>
      </c>
      <c r="I1" s="405" t="s">
        <v>1140</v>
      </c>
      <c r="J1" s="405" t="s">
        <v>1205</v>
      </c>
      <c r="K1" s="405" t="s">
        <v>1116</v>
      </c>
      <c r="L1" s="405" t="s">
        <v>1152</v>
      </c>
      <c r="M1" s="405" t="s">
        <v>1122</v>
      </c>
      <c r="N1" s="405" t="s">
        <v>1109</v>
      </c>
      <c r="O1" s="405" t="s">
        <v>1135</v>
      </c>
      <c r="P1" s="405" t="s">
        <v>1111</v>
      </c>
      <c r="Q1" s="405" t="s">
        <v>1107</v>
      </c>
      <c r="R1" s="405" t="s">
        <v>1133</v>
      </c>
      <c r="S1" s="405" t="s">
        <v>1113</v>
      </c>
      <c r="T1" s="405" t="s">
        <v>1185</v>
      </c>
      <c r="U1" s="405" t="s">
        <v>1103</v>
      </c>
      <c r="V1" s="405" t="s">
        <v>1120</v>
      </c>
      <c r="W1" s="405" t="s">
        <v>1193</v>
      </c>
    </row>
    <row r="2" spans="1:23" s="406" customFormat="1" ht="27" customHeight="1">
      <c r="A2" s="614"/>
      <c r="B2" s="614"/>
      <c r="C2" s="614"/>
      <c r="D2" s="405" t="s">
        <v>1100</v>
      </c>
      <c r="E2" s="405" t="s">
        <v>1100</v>
      </c>
      <c r="F2" s="405" t="s">
        <v>1100</v>
      </c>
      <c r="G2" s="407" t="s">
        <v>1138</v>
      </c>
      <c r="H2" s="405" t="s">
        <v>1070</v>
      </c>
      <c r="I2" s="405" t="s">
        <v>1070</v>
      </c>
      <c r="J2" s="405" t="s">
        <v>1070</v>
      </c>
      <c r="K2" s="405" t="s">
        <v>1070</v>
      </c>
      <c r="L2" s="405" t="s">
        <v>1070</v>
      </c>
      <c r="M2" s="405" t="s">
        <v>1070</v>
      </c>
      <c r="N2" s="405" t="s">
        <v>1070</v>
      </c>
      <c r="O2" s="405" t="s">
        <v>1070</v>
      </c>
      <c r="P2" s="405" t="s">
        <v>1070</v>
      </c>
      <c r="Q2" s="405" t="s">
        <v>1070</v>
      </c>
      <c r="R2" s="405" t="s">
        <v>1070</v>
      </c>
      <c r="S2" s="405" t="s">
        <v>1070</v>
      </c>
      <c r="T2" s="405" t="s">
        <v>1071</v>
      </c>
      <c r="U2" s="405" t="s">
        <v>1101</v>
      </c>
      <c r="V2" s="405" t="s">
        <v>1101</v>
      </c>
      <c r="W2" s="405" t="s">
        <v>1101</v>
      </c>
    </row>
    <row r="3" spans="1:23" s="352" customFormat="1" ht="22.15" customHeight="1">
      <c r="A3" s="348" t="s">
        <v>169</v>
      </c>
      <c r="B3" s="408" t="s">
        <v>1076</v>
      </c>
      <c r="C3" s="410">
        <f t="shared" ref="C3:C31" si="0">SUM(D3:W3)</f>
        <v>0</v>
      </c>
      <c r="D3" s="410"/>
      <c r="E3" s="410"/>
      <c r="F3" s="410"/>
      <c r="G3" s="410"/>
      <c r="H3" s="410"/>
      <c r="I3" s="409">
        <f>'[50]Biểu 1b'!D6</f>
        <v>0</v>
      </c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</row>
    <row r="4" spans="1:23" s="352" customFormat="1" ht="22.15" customHeight="1">
      <c r="A4" s="348">
        <v>1</v>
      </c>
      <c r="B4" s="349" t="s">
        <v>1077</v>
      </c>
      <c r="C4" s="410">
        <f t="shared" si="0"/>
        <v>571978183858</v>
      </c>
      <c r="D4" s="410">
        <f>'[22]Biểu 1b'!$D$7</f>
        <v>8851626238</v>
      </c>
      <c r="E4" s="410">
        <f>'[23]Biểu 1b'!D7</f>
        <v>5447688705</v>
      </c>
      <c r="F4" s="410">
        <f>'[24]Biểu 1b'!D7</f>
        <v>4255392205</v>
      </c>
      <c r="G4" s="410">
        <f>'[25]Biểu 1b'!D7</f>
        <v>9065526587</v>
      </c>
      <c r="H4" s="410">
        <f>'[26]Biểu 1b'!D7</f>
        <v>57680227752</v>
      </c>
      <c r="I4" s="410">
        <f>'[27]Biểu 1b'!D7</f>
        <v>9503401050</v>
      </c>
      <c r="J4" s="410">
        <f>'[28]Biểu 1b'!D7</f>
        <v>64133317086</v>
      </c>
      <c r="K4" s="410">
        <f>'[29]Biểu 1b'!D7</f>
        <v>35966055367</v>
      </c>
      <c r="L4" s="410">
        <f>'[30]Biểu 1b'!D7</f>
        <v>40344998998</v>
      </c>
      <c r="M4" s="410">
        <f>'[31]Biểu 1b'!D7</f>
        <v>46430624509</v>
      </c>
      <c r="N4" s="410">
        <f>'[32]Biểu 1b'!D7</f>
        <v>47697875177</v>
      </c>
      <c r="O4" s="410">
        <f>'[33]Biểu 1b'!D7</f>
        <v>35839757585</v>
      </c>
      <c r="P4" s="410">
        <f>'[34]Biểu 1b'!D7</f>
        <v>30229758010</v>
      </c>
      <c r="Q4" s="410">
        <f>'[35]Biểu 1b'!D7</f>
        <v>56169236189</v>
      </c>
      <c r="R4" s="410">
        <f>'[36]Biểu 1b'!D7</f>
        <v>33252545655</v>
      </c>
      <c r="S4" s="410">
        <f>'[37]Biểu 1b'!D7</f>
        <v>38210512214</v>
      </c>
      <c r="T4" s="410">
        <f>'[38]Biểu 1b'!D7</f>
        <v>39349699813</v>
      </c>
      <c r="U4" s="410">
        <f>'[39]Biểu 1b'!D7</f>
        <v>4438432193</v>
      </c>
      <c r="V4" s="410">
        <f>'[40]Biểu 1b'!D7</f>
        <v>2665757575</v>
      </c>
      <c r="W4" s="410">
        <f>'[41]Biểu 1b'!D7</f>
        <v>2445750950</v>
      </c>
    </row>
    <row r="5" spans="1:23" ht="22.15" customHeight="1">
      <c r="A5" s="353"/>
      <c r="B5" s="411" t="s">
        <v>1078</v>
      </c>
      <c r="C5" s="409">
        <f t="shared" si="0"/>
        <v>571206253458</v>
      </c>
      <c r="D5" s="409">
        <f>'[22]Biểu 1b'!D8</f>
        <v>8216685838</v>
      </c>
      <c r="E5" s="410">
        <f>'[23]Biểu 1b'!D8</f>
        <v>5447688705</v>
      </c>
      <c r="F5" s="410">
        <f>'[24]Biểu 1b'!D8</f>
        <v>4118402205</v>
      </c>
      <c r="G5" s="410">
        <f>'[25]Biểu 1b'!D8</f>
        <v>9065526587</v>
      </c>
      <c r="H5" s="410">
        <f>'[26]Biểu 1b'!D8</f>
        <v>57680227752</v>
      </c>
      <c r="I5" s="410">
        <f>'[27]Biểu 1b'!D8</f>
        <v>9503401050</v>
      </c>
      <c r="J5" s="410">
        <f>'[28]Biểu 1b'!D8</f>
        <v>64133317086</v>
      </c>
      <c r="K5" s="410">
        <f>'[29]Biểu 1b'!D8</f>
        <v>35966055367</v>
      </c>
      <c r="L5" s="410">
        <f>'[30]Biểu 1b'!D8</f>
        <v>40344998998</v>
      </c>
      <c r="M5" s="410">
        <f>'[31]Biểu 1b'!D8</f>
        <v>46430624509</v>
      </c>
      <c r="N5" s="410">
        <f>'[32]Biểu 1b'!D8</f>
        <v>47697875177</v>
      </c>
      <c r="O5" s="410">
        <f>'[33]Biểu 1b'!D8</f>
        <v>35839757585</v>
      </c>
      <c r="P5" s="410">
        <f>'[34]Biểu 1b'!D8</f>
        <v>30229758010</v>
      </c>
      <c r="Q5" s="410">
        <f>'[35]Biểu 1b'!D8</f>
        <v>56169236189</v>
      </c>
      <c r="R5" s="410">
        <f>'[36]Biểu 1b'!D8</f>
        <v>33252545655</v>
      </c>
      <c r="S5" s="410">
        <f>'[37]Biểu 1b'!D8</f>
        <v>38210512214</v>
      </c>
      <c r="T5" s="410">
        <f>'[38]Biểu 1b'!D8</f>
        <v>39349699813</v>
      </c>
      <c r="U5" s="410">
        <f>'[39]Biểu 1b'!D8</f>
        <v>4438432193</v>
      </c>
      <c r="V5" s="410">
        <f>'[40]Biểu 1b'!D8</f>
        <v>2665757575</v>
      </c>
      <c r="W5" s="410">
        <f>'[41]Biểu 1b'!D8</f>
        <v>2445750950</v>
      </c>
    </row>
    <row r="6" spans="1:23" ht="22.15" customHeight="1">
      <c r="A6" s="353"/>
      <c r="B6" s="411" t="s">
        <v>1079</v>
      </c>
      <c r="C6" s="409">
        <f t="shared" si="0"/>
        <v>0</v>
      </c>
      <c r="D6" s="409">
        <f>'[22]Biểu 1b'!D9</f>
        <v>0</v>
      </c>
      <c r="E6" s="410">
        <f>'[23]Biểu 1b'!D9</f>
        <v>0</v>
      </c>
      <c r="F6" s="410">
        <f>'[24]Biểu 1b'!D9</f>
        <v>0</v>
      </c>
      <c r="G6" s="410">
        <f>'[25]Biểu 1b'!D9</f>
        <v>0</v>
      </c>
      <c r="H6" s="410">
        <f>'[26]Biểu 1b'!D9</f>
        <v>0</v>
      </c>
      <c r="I6" s="410">
        <f>'[27]Biểu 1b'!D9</f>
        <v>0</v>
      </c>
      <c r="J6" s="410">
        <f>'[28]Biểu 1b'!D9</f>
        <v>0</v>
      </c>
      <c r="K6" s="410">
        <f>'[29]Biểu 1b'!D9</f>
        <v>0</v>
      </c>
      <c r="L6" s="410">
        <f>'[30]Biểu 1b'!D9</f>
        <v>0</v>
      </c>
      <c r="M6" s="410">
        <f>'[31]Biểu 1b'!D9</f>
        <v>0</v>
      </c>
      <c r="N6" s="410">
        <f>'[32]Biểu 1b'!D9</f>
        <v>0</v>
      </c>
      <c r="O6" s="410">
        <f>'[33]Biểu 1b'!D9</f>
        <v>0</v>
      </c>
      <c r="P6" s="410">
        <f>'[34]Biểu 1b'!D9</f>
        <v>0</v>
      </c>
      <c r="Q6" s="410">
        <f>'[35]Biểu 1b'!D9</f>
        <v>0</v>
      </c>
      <c r="R6" s="410">
        <f>'[36]Biểu 1b'!D9</f>
        <v>0</v>
      </c>
      <c r="S6" s="410">
        <f>'[37]Biểu 1b'!D9</f>
        <v>0</v>
      </c>
      <c r="T6" s="410">
        <f>'[38]Biểu 1b'!D9</f>
        <v>0</v>
      </c>
      <c r="U6" s="410">
        <f>'[39]Biểu 1b'!D9</f>
        <v>0</v>
      </c>
      <c r="V6" s="410">
        <f>'[40]Biểu 1b'!D9</f>
        <v>0</v>
      </c>
      <c r="W6" s="410">
        <f>'[41]Biểu 1b'!D9</f>
        <v>0</v>
      </c>
    </row>
    <row r="7" spans="1:23" ht="22.15" customHeight="1">
      <c r="A7" s="353"/>
      <c r="B7" s="411" t="s">
        <v>1080</v>
      </c>
      <c r="C7" s="409">
        <f t="shared" si="0"/>
        <v>771930400</v>
      </c>
      <c r="D7" s="409">
        <f>'[22]Biểu 1b'!D10</f>
        <v>634940400</v>
      </c>
      <c r="E7" s="410">
        <f>'[23]Biểu 1b'!D10</f>
        <v>0</v>
      </c>
      <c r="F7" s="410">
        <f>'[24]Biểu 1b'!D10</f>
        <v>136990000</v>
      </c>
      <c r="G7" s="410">
        <f>'[25]Biểu 1b'!D10</f>
        <v>0</v>
      </c>
      <c r="H7" s="410">
        <f>'[26]Biểu 1b'!D10</f>
        <v>0</v>
      </c>
      <c r="I7" s="410">
        <f>'[27]Biểu 1b'!D10</f>
        <v>0</v>
      </c>
      <c r="J7" s="410">
        <f>'[28]Biểu 1b'!D10</f>
        <v>0</v>
      </c>
      <c r="K7" s="410">
        <f>'[29]Biểu 1b'!D10</f>
        <v>0</v>
      </c>
      <c r="L7" s="410">
        <f>'[30]Biểu 1b'!D10</f>
        <v>0</v>
      </c>
      <c r="M7" s="410">
        <f>'[31]Biểu 1b'!D10</f>
        <v>0</v>
      </c>
      <c r="N7" s="410">
        <f>'[32]Biểu 1b'!D10</f>
        <v>0</v>
      </c>
      <c r="O7" s="410">
        <f>'[33]Biểu 1b'!D10</f>
        <v>0</v>
      </c>
      <c r="P7" s="410">
        <f>'[34]Biểu 1b'!D10</f>
        <v>0</v>
      </c>
      <c r="Q7" s="410">
        <f>'[35]Biểu 1b'!D10</f>
        <v>0</v>
      </c>
      <c r="R7" s="410">
        <f>'[36]Biểu 1b'!D10</f>
        <v>0</v>
      </c>
      <c r="S7" s="410">
        <f>'[37]Biểu 1b'!D10</f>
        <v>0</v>
      </c>
      <c r="T7" s="410">
        <f>'[38]Biểu 1b'!D10</f>
        <v>0</v>
      </c>
      <c r="U7" s="410">
        <f>'[39]Biểu 1b'!D10</f>
        <v>0</v>
      </c>
      <c r="V7" s="410">
        <f>'[40]Biểu 1b'!D10</f>
        <v>0</v>
      </c>
      <c r="W7" s="410">
        <f>'[41]Biểu 1b'!D10</f>
        <v>0</v>
      </c>
    </row>
    <row r="8" spans="1:23" s="352" customFormat="1" ht="22.15" customHeight="1">
      <c r="A8" s="348">
        <v>2</v>
      </c>
      <c r="B8" s="349" t="s">
        <v>1081</v>
      </c>
      <c r="C8" s="410">
        <f t="shared" si="0"/>
        <v>568044804431</v>
      </c>
      <c r="D8" s="409">
        <f>'[22]Biểu 1b'!D11</f>
        <v>8217195536</v>
      </c>
      <c r="E8" s="410">
        <f>'[23]Biểu 1b'!D11</f>
        <v>5377149750</v>
      </c>
      <c r="F8" s="410">
        <f>'[24]Biểu 1b'!D11</f>
        <v>4177852357</v>
      </c>
      <c r="G8" s="410">
        <f>'[25]Biểu 1b'!D11</f>
        <v>9065526587</v>
      </c>
      <c r="H8" s="410">
        <f>'[26]Biểu 1b'!D11</f>
        <v>57680227752</v>
      </c>
      <c r="I8" s="410">
        <f>'[27]Biểu 1b'!D11</f>
        <v>9503401050</v>
      </c>
      <c r="J8" s="410">
        <f>'[28]Biểu 1b'!D11</f>
        <v>63946215389</v>
      </c>
      <c r="K8" s="410">
        <f>'[29]Biểu 1b'!D11</f>
        <v>36301407767</v>
      </c>
      <c r="L8" s="410">
        <f>'[30]Biểu 1b'!D11</f>
        <v>40344998998</v>
      </c>
      <c r="M8" s="410">
        <f>'[31]Biểu 1b'!D11</f>
        <v>46430624509</v>
      </c>
      <c r="N8" s="410">
        <f>'[32]Biểu 1b'!D11</f>
        <v>47159934218</v>
      </c>
      <c r="O8" s="410">
        <f>'[33]Biểu 1b'!D11</f>
        <v>35664056085</v>
      </c>
      <c r="P8" s="410">
        <f>'[34]Biểu 1b'!D11</f>
        <v>30090517091</v>
      </c>
      <c r="Q8" s="410">
        <f>'[35]Biểu 1b'!D11</f>
        <v>56169236189</v>
      </c>
      <c r="R8" s="410">
        <f>'[36]Biểu 1b'!D11</f>
        <v>32678102409</v>
      </c>
      <c r="S8" s="410">
        <f>'[37]Biểu 1b'!D11</f>
        <v>37968510513</v>
      </c>
      <c r="T8" s="410">
        <f>'[38]Biểu 1b'!D11</f>
        <v>37881378813</v>
      </c>
      <c r="U8" s="410">
        <f>'[39]Biểu 1b'!D11</f>
        <v>4438432193</v>
      </c>
      <c r="V8" s="410">
        <f>'[40]Biểu 1b'!D11</f>
        <v>2601024775</v>
      </c>
      <c r="W8" s="410">
        <f>'[41]Biểu 1b'!D11</f>
        <v>2349012450</v>
      </c>
    </row>
    <row r="9" spans="1:23" ht="22.15" customHeight="1">
      <c r="A9" s="353"/>
      <c r="B9" s="411" t="s">
        <v>1082</v>
      </c>
      <c r="C9" s="409">
        <f t="shared" si="0"/>
        <v>567611479981</v>
      </c>
      <c r="D9" s="409">
        <f>'[22]Biểu 1b'!D12</f>
        <v>7869368586</v>
      </c>
      <c r="E9" s="410">
        <f>'[23]Biểu 1b'!D12</f>
        <v>5377149750</v>
      </c>
      <c r="F9" s="410">
        <f>'[24]Biểu 1b'!D12</f>
        <v>4092354857</v>
      </c>
      <c r="G9" s="410">
        <f>'[25]Biểu 1b'!D12</f>
        <v>9065526587</v>
      </c>
      <c r="H9" s="410">
        <f>'[26]Biểu 1b'!D12</f>
        <v>57680227752</v>
      </c>
      <c r="I9" s="410">
        <f>'[27]Biểu 1b'!D12</f>
        <v>9503401050</v>
      </c>
      <c r="J9" s="410">
        <f>'[28]Biểu 1b'!D12</f>
        <v>63946215389</v>
      </c>
      <c r="K9" s="410">
        <f>'[29]Biểu 1b'!D12</f>
        <v>36301407767</v>
      </c>
      <c r="L9" s="410">
        <f>'[30]Biểu 1b'!D12</f>
        <v>40344998998</v>
      </c>
      <c r="M9" s="410">
        <f>'[31]Biểu 1b'!D12</f>
        <v>46430624509</v>
      </c>
      <c r="N9" s="410">
        <f>'[32]Biểu 1b'!D12</f>
        <v>47159934218</v>
      </c>
      <c r="O9" s="410">
        <f>'[33]Biểu 1b'!D12</f>
        <v>35664056085</v>
      </c>
      <c r="P9" s="410">
        <f>'[34]Biểu 1b'!D12</f>
        <v>30090517091</v>
      </c>
      <c r="Q9" s="410">
        <f>'[35]Biểu 1b'!D12</f>
        <v>56169236189</v>
      </c>
      <c r="R9" s="410">
        <f>'[36]Biểu 1b'!D12</f>
        <v>32678102409</v>
      </c>
      <c r="S9" s="410">
        <f>'[37]Biểu 1b'!D12</f>
        <v>37968510513</v>
      </c>
      <c r="T9" s="410">
        <f>'[38]Biểu 1b'!D12</f>
        <v>37881378813</v>
      </c>
      <c r="U9" s="410">
        <f>'[39]Biểu 1b'!D12</f>
        <v>4438432193</v>
      </c>
      <c r="V9" s="410">
        <f>'[40]Biểu 1b'!D12</f>
        <v>2601024775</v>
      </c>
      <c r="W9" s="410">
        <f>'[41]Biểu 1b'!D12</f>
        <v>2349012450</v>
      </c>
    </row>
    <row r="10" spans="1:23" ht="22.15" customHeight="1">
      <c r="A10" s="353"/>
      <c r="B10" s="411" t="s">
        <v>1083</v>
      </c>
      <c r="C10" s="409">
        <f t="shared" si="0"/>
        <v>0</v>
      </c>
      <c r="D10" s="409">
        <f>'[22]Biểu 1b'!D13</f>
        <v>0</v>
      </c>
      <c r="E10" s="410">
        <f>'[23]Biểu 1b'!D13</f>
        <v>0</v>
      </c>
      <c r="F10" s="410">
        <f>'[24]Biểu 1b'!D13</f>
        <v>0</v>
      </c>
      <c r="G10" s="410">
        <f>'[25]Biểu 1b'!D13</f>
        <v>0</v>
      </c>
      <c r="H10" s="410">
        <f>'[26]Biểu 1b'!D13</f>
        <v>0</v>
      </c>
      <c r="I10" s="410">
        <f>'[27]Biểu 1b'!D13</f>
        <v>0</v>
      </c>
      <c r="J10" s="410">
        <f>'[28]Biểu 1b'!D13</f>
        <v>0</v>
      </c>
      <c r="K10" s="410">
        <f>'[29]Biểu 1b'!D13</f>
        <v>0</v>
      </c>
      <c r="L10" s="410">
        <f>'[30]Biểu 1b'!D13</f>
        <v>0</v>
      </c>
      <c r="M10" s="410">
        <f>'[31]Biểu 1b'!D13</f>
        <v>0</v>
      </c>
      <c r="N10" s="410">
        <f>'[32]Biểu 1b'!D13</f>
        <v>0</v>
      </c>
      <c r="O10" s="410">
        <f>'[33]Biểu 1b'!D13</f>
        <v>0</v>
      </c>
      <c r="P10" s="410">
        <f>'[34]Biểu 1b'!D13</f>
        <v>0</v>
      </c>
      <c r="Q10" s="410">
        <f>'[35]Biểu 1b'!D13</f>
        <v>0</v>
      </c>
      <c r="R10" s="410">
        <f>'[36]Biểu 1b'!D13</f>
        <v>0</v>
      </c>
      <c r="S10" s="410">
        <f>'[37]Biểu 1b'!D13</f>
        <v>0</v>
      </c>
      <c r="T10" s="410">
        <f>'[38]Biểu 1b'!D13</f>
        <v>0</v>
      </c>
      <c r="U10" s="410">
        <f>'[39]Biểu 1b'!D13</f>
        <v>0</v>
      </c>
      <c r="V10" s="410">
        <f>'[40]Biểu 1b'!D13</f>
        <v>0</v>
      </c>
      <c r="W10" s="410">
        <f>'[41]Biểu 1b'!D13</f>
        <v>0</v>
      </c>
    </row>
    <row r="11" spans="1:23" ht="22.15" customHeight="1">
      <c r="A11" s="353"/>
      <c r="B11" s="411" t="s">
        <v>1084</v>
      </c>
      <c r="C11" s="409">
        <f t="shared" si="0"/>
        <v>433324450</v>
      </c>
      <c r="D11" s="409">
        <f>'[22]Biểu 1b'!D14</f>
        <v>347826950</v>
      </c>
      <c r="E11" s="410">
        <f>'[23]Biểu 1b'!D14</f>
        <v>0</v>
      </c>
      <c r="F11" s="410">
        <f>'[24]Biểu 1b'!D14</f>
        <v>85497500</v>
      </c>
      <c r="G11" s="410">
        <f>'[25]Biểu 1b'!D14</f>
        <v>0</v>
      </c>
      <c r="H11" s="410">
        <f>'[26]Biểu 1b'!D14</f>
        <v>0</v>
      </c>
      <c r="I11" s="410">
        <f>'[27]Biểu 1b'!D14</f>
        <v>0</v>
      </c>
      <c r="J11" s="410">
        <f>'[28]Biểu 1b'!D14</f>
        <v>0</v>
      </c>
      <c r="K11" s="410">
        <f>'[29]Biểu 1b'!D14</f>
        <v>0</v>
      </c>
      <c r="L11" s="410">
        <f>'[30]Biểu 1b'!D14</f>
        <v>0</v>
      </c>
      <c r="M11" s="410">
        <f>'[31]Biểu 1b'!D14</f>
        <v>0</v>
      </c>
      <c r="N11" s="410">
        <f>'[32]Biểu 1b'!D14</f>
        <v>0</v>
      </c>
      <c r="O11" s="410">
        <f>'[33]Biểu 1b'!D14</f>
        <v>0</v>
      </c>
      <c r="P11" s="410">
        <f>'[34]Biểu 1b'!D14</f>
        <v>0</v>
      </c>
      <c r="Q11" s="410">
        <f>'[35]Biểu 1b'!D14</f>
        <v>0</v>
      </c>
      <c r="R11" s="410">
        <f>'[36]Biểu 1b'!D14</f>
        <v>0</v>
      </c>
      <c r="S11" s="410">
        <f>'[37]Biểu 1b'!D14</f>
        <v>0</v>
      </c>
      <c r="T11" s="410">
        <f>'[38]Biểu 1b'!D14</f>
        <v>0</v>
      </c>
      <c r="U11" s="410">
        <f>'[39]Biểu 1b'!D14</f>
        <v>0</v>
      </c>
      <c r="V11" s="410">
        <f>'[40]Biểu 1b'!D14</f>
        <v>0</v>
      </c>
      <c r="W11" s="410">
        <f>'[41]Biểu 1b'!D14</f>
        <v>0</v>
      </c>
    </row>
    <row r="12" spans="1:23" s="352" customFormat="1" ht="22.15" customHeight="1">
      <c r="A12" s="348">
        <v>3</v>
      </c>
      <c r="B12" s="349" t="s">
        <v>1085</v>
      </c>
      <c r="C12" s="410">
        <f t="shared" si="0"/>
        <v>3933379427</v>
      </c>
      <c r="D12" s="409">
        <f>'[22]Biểu 1b'!D15</f>
        <v>634430702</v>
      </c>
      <c r="E12" s="410">
        <f>'[23]Biểu 1b'!D15</f>
        <v>70538955</v>
      </c>
      <c r="F12" s="410">
        <f>'[24]Biểu 1b'!D15</f>
        <v>77539848</v>
      </c>
      <c r="G12" s="410">
        <f>'[25]Biểu 1b'!D15</f>
        <v>0</v>
      </c>
      <c r="H12" s="410">
        <f>'[26]Biểu 1b'!D15</f>
        <v>0</v>
      </c>
      <c r="I12" s="410">
        <f>'[27]Biểu 1b'!D15</f>
        <v>0</v>
      </c>
      <c r="J12" s="410">
        <f>'[28]Biểu 1b'!D15</f>
        <v>187101697</v>
      </c>
      <c r="K12" s="410">
        <f>'[29]Biểu 1b'!D15</f>
        <v>-335352400</v>
      </c>
      <c r="L12" s="410">
        <f>'[30]Biểu 1b'!D15</f>
        <v>0</v>
      </c>
      <c r="M12" s="410">
        <f>'[31]Biểu 1b'!D15</f>
        <v>0</v>
      </c>
      <c r="N12" s="410">
        <f>'[32]Biểu 1b'!D15</f>
        <v>537940959</v>
      </c>
      <c r="O12" s="410">
        <f>'[33]Biểu 1b'!D15</f>
        <v>175701500</v>
      </c>
      <c r="P12" s="410">
        <f>'[34]Biểu 1b'!D15</f>
        <v>139240919</v>
      </c>
      <c r="Q12" s="410">
        <f>'[35]Biểu 1b'!D15</f>
        <v>0</v>
      </c>
      <c r="R12" s="410">
        <f>'[36]Biểu 1b'!D15</f>
        <v>574443246</v>
      </c>
      <c r="S12" s="410">
        <f>'[37]Biểu 1b'!D15</f>
        <v>242001701</v>
      </c>
      <c r="T12" s="410">
        <f>'[38]Biểu 1b'!D15</f>
        <v>1468321000</v>
      </c>
      <c r="U12" s="410">
        <f>'[39]Biểu 1b'!D15</f>
        <v>0</v>
      </c>
      <c r="V12" s="410">
        <f>'[40]Biểu 1b'!D15</f>
        <v>64732800</v>
      </c>
      <c r="W12" s="410">
        <f>'[41]Biểu 1b'!D15</f>
        <v>96738500</v>
      </c>
    </row>
    <row r="13" spans="1:23" s="352" customFormat="1" ht="22.15" customHeight="1">
      <c r="A13" s="348" t="s">
        <v>173</v>
      </c>
      <c r="B13" s="349" t="s">
        <v>1086</v>
      </c>
      <c r="C13" s="410">
        <f t="shared" si="0"/>
        <v>0</v>
      </c>
      <c r="D13" s="409">
        <f>'[22]Biểu 1b'!D16</f>
        <v>0</v>
      </c>
      <c r="E13" s="410">
        <f>'[23]Biểu 1b'!D16</f>
        <v>0</v>
      </c>
      <c r="F13" s="410">
        <f>'[24]Biểu 1b'!D16</f>
        <v>0</v>
      </c>
      <c r="G13" s="410">
        <f>'[25]Biểu 1b'!D16</f>
        <v>0</v>
      </c>
      <c r="H13" s="410">
        <f>'[26]Biểu 1b'!D16</f>
        <v>0</v>
      </c>
      <c r="I13" s="410">
        <f>'[27]Biểu 1b'!D16</f>
        <v>0</v>
      </c>
      <c r="J13" s="410">
        <f>'[28]Biểu 1b'!D16</f>
        <v>0</v>
      </c>
      <c r="K13" s="410">
        <f>'[29]Biểu 1b'!D16</f>
        <v>0</v>
      </c>
      <c r="L13" s="410">
        <f>'[30]Biểu 1b'!D16</f>
        <v>0</v>
      </c>
      <c r="M13" s="410">
        <f>'[31]Biểu 1b'!D16</f>
        <v>0</v>
      </c>
      <c r="N13" s="410">
        <f>'[32]Biểu 1b'!D16</f>
        <v>0</v>
      </c>
      <c r="O13" s="410">
        <f>'[33]Biểu 1b'!D16</f>
        <v>0</v>
      </c>
      <c r="P13" s="410">
        <f>'[34]Biểu 1b'!D16</f>
        <v>0</v>
      </c>
      <c r="Q13" s="410">
        <f>'[35]Biểu 1b'!D16</f>
        <v>0</v>
      </c>
      <c r="R13" s="410">
        <f>'[36]Biểu 1b'!D16</f>
        <v>0</v>
      </c>
      <c r="S13" s="410">
        <f>'[37]Biểu 1b'!D16</f>
        <v>0</v>
      </c>
      <c r="T13" s="410">
        <f>'[38]Biểu 1b'!D16</f>
        <v>0</v>
      </c>
      <c r="U13" s="410">
        <f>'[39]Biểu 1b'!D16</f>
        <v>0</v>
      </c>
      <c r="V13" s="410">
        <f>'[40]Biểu 1b'!D16</f>
        <v>0</v>
      </c>
      <c r="W13" s="410">
        <f>'[41]Biểu 1b'!D16</f>
        <v>0</v>
      </c>
    </row>
    <row r="14" spans="1:23" ht="22.15" customHeight="1">
      <c r="A14" s="353">
        <v>1</v>
      </c>
      <c r="B14" s="411" t="s">
        <v>1077</v>
      </c>
      <c r="C14" s="409">
        <f t="shared" si="0"/>
        <v>694540082160</v>
      </c>
      <c r="D14" s="409">
        <f>'[22]Biểu 1b'!D17</f>
        <v>0</v>
      </c>
      <c r="E14" s="410">
        <f>'[23]Biểu 1b'!D17</f>
        <v>0</v>
      </c>
      <c r="F14" s="410">
        <f>'[24]Biểu 1b'!D17</f>
        <v>0</v>
      </c>
      <c r="G14" s="410">
        <f>'[25]Biểu 1b'!D17</f>
        <v>2237070880</v>
      </c>
      <c r="H14" s="410">
        <f>'[26]Biểu 1b'!D17</f>
        <v>357941496073</v>
      </c>
      <c r="I14" s="410">
        <f>'[27]Biểu 1b'!D17</f>
        <v>15962363857</v>
      </c>
      <c r="J14" s="410">
        <f>'[28]Biểu 1b'!D17</f>
        <v>30682008364</v>
      </c>
      <c r="K14" s="410">
        <f>'[29]Biểu 1b'!D17</f>
        <v>39565468462</v>
      </c>
      <c r="L14" s="410">
        <f>'[30]Biểu 1b'!D17</f>
        <v>28822606406</v>
      </c>
      <c r="M14" s="410">
        <f>'[31]Biểu 1b'!D17</f>
        <v>36598448946</v>
      </c>
      <c r="N14" s="410">
        <f>'[32]Biểu 1b'!D17</f>
        <v>40893826620</v>
      </c>
      <c r="O14" s="410">
        <f>'[33]Biểu 1b'!D17</f>
        <v>21457622220</v>
      </c>
      <c r="P14" s="410">
        <f>'[34]Biểu 1b'!D17</f>
        <v>30994837732</v>
      </c>
      <c r="Q14" s="410">
        <f>'[35]Biểu 1b'!D17</f>
        <v>39165845802</v>
      </c>
      <c r="R14" s="410">
        <f>'[36]Biểu 1b'!D17</f>
        <v>21320733428</v>
      </c>
      <c r="S14" s="410">
        <f>'[37]Biểu 1b'!D17</f>
        <v>23248082074</v>
      </c>
      <c r="T14" s="410">
        <f>'[38]Biểu 1b'!D17</f>
        <v>4243108396</v>
      </c>
      <c r="U14" s="410">
        <f>'[39]Biểu 1b'!D17</f>
        <v>124995700</v>
      </c>
      <c r="V14" s="410">
        <f>'[40]Biểu 1b'!D17</f>
        <v>214920000</v>
      </c>
      <c r="W14" s="410">
        <f>'[41]Biểu 1b'!D17</f>
        <v>1066647200</v>
      </c>
    </row>
    <row r="15" spans="1:23" ht="22.15" customHeight="1">
      <c r="A15" s="353">
        <v>2</v>
      </c>
      <c r="B15" s="411" t="s">
        <v>1087</v>
      </c>
      <c r="C15" s="409">
        <f t="shared" si="0"/>
        <v>657858241891</v>
      </c>
      <c r="D15" s="409">
        <f>'[22]Biểu 1b'!D18</f>
        <v>0</v>
      </c>
      <c r="E15" s="410">
        <f>'[23]Biểu 1b'!D18</f>
        <v>0</v>
      </c>
      <c r="F15" s="410">
        <f>'[24]Biểu 1b'!D18</f>
        <v>0</v>
      </c>
      <c r="G15" s="410">
        <f>'[25]Biểu 1b'!D18</f>
        <v>1963534700</v>
      </c>
      <c r="H15" s="410">
        <f>'[26]Biểu 1b'!D18</f>
        <v>349704515168</v>
      </c>
      <c r="I15" s="410">
        <f>'[27]Biểu 1b'!D18</f>
        <v>12888595608</v>
      </c>
      <c r="J15" s="410">
        <f>'[28]Biểu 1b'!D18</f>
        <v>29715188931</v>
      </c>
      <c r="K15" s="410">
        <f>'[29]Biểu 1b'!D18</f>
        <v>32039097757</v>
      </c>
      <c r="L15" s="410">
        <f>'[30]Biểu 1b'!D18</f>
        <v>28816929706</v>
      </c>
      <c r="M15" s="410">
        <f>'[31]Biểu 1b'!D18</f>
        <v>34396719152</v>
      </c>
      <c r="N15" s="410">
        <f>'[32]Biểu 1b'!D18</f>
        <v>34606559527</v>
      </c>
      <c r="O15" s="410">
        <f>'[33]Biểu 1b'!D18</f>
        <v>21343406265</v>
      </c>
      <c r="P15" s="410">
        <f>'[34]Biểu 1b'!D18</f>
        <v>26612515816</v>
      </c>
      <c r="Q15" s="410">
        <f>'[35]Biểu 1b'!D18</f>
        <v>36194354345</v>
      </c>
      <c r="R15" s="410">
        <f>'[36]Biểu 1b'!D18</f>
        <v>21290808428</v>
      </c>
      <c r="S15" s="410">
        <f>'[37]Biểu 1b'!D18</f>
        <v>23128223829</v>
      </c>
      <c r="T15" s="410">
        <f>'[38]Biểu 1b'!D18</f>
        <v>4079192179</v>
      </c>
      <c r="U15" s="410">
        <f>'[39]Biểu 1b'!D18</f>
        <v>116563200</v>
      </c>
      <c r="V15" s="410">
        <f>'[40]Biểu 1b'!D18</f>
        <v>170306200</v>
      </c>
      <c r="W15" s="410">
        <f>'[41]Biểu 1b'!D18</f>
        <v>791731080</v>
      </c>
    </row>
    <row r="16" spans="1:23" ht="22.15" customHeight="1">
      <c r="A16" s="353">
        <v>3</v>
      </c>
      <c r="B16" s="411" t="s">
        <v>1088</v>
      </c>
      <c r="C16" s="409">
        <f t="shared" si="0"/>
        <v>36681840269</v>
      </c>
      <c r="D16" s="409">
        <f>'[22]Biểu 1b'!D19</f>
        <v>0</v>
      </c>
      <c r="E16" s="410">
        <f>'[23]Biểu 1b'!D19</f>
        <v>0</v>
      </c>
      <c r="F16" s="410">
        <f>'[24]Biểu 1b'!D19</f>
        <v>0</v>
      </c>
      <c r="G16" s="410">
        <f>'[25]Biểu 1b'!D19</f>
        <v>273536180</v>
      </c>
      <c r="H16" s="410">
        <f>'[26]Biểu 1b'!D19</f>
        <v>8236980905</v>
      </c>
      <c r="I16" s="410">
        <f>'[27]Biểu 1b'!D19</f>
        <v>3073768249</v>
      </c>
      <c r="J16" s="410">
        <f>'[28]Biểu 1b'!D19</f>
        <v>966819433</v>
      </c>
      <c r="K16" s="410">
        <f>'[29]Biểu 1b'!D19</f>
        <v>7526370705</v>
      </c>
      <c r="L16" s="410">
        <f>'[30]Biểu 1b'!D19</f>
        <v>5676700</v>
      </c>
      <c r="M16" s="410">
        <f>'[31]Biểu 1b'!D19</f>
        <v>2201729794</v>
      </c>
      <c r="N16" s="410">
        <f>'[32]Biểu 1b'!D19</f>
        <v>6287267093</v>
      </c>
      <c r="O16" s="410">
        <f>'[33]Biểu 1b'!D19</f>
        <v>114215955</v>
      </c>
      <c r="P16" s="410">
        <f>'[34]Biểu 1b'!D19</f>
        <v>4382321916</v>
      </c>
      <c r="Q16" s="410">
        <f>'[35]Biểu 1b'!D19</f>
        <v>2971491457</v>
      </c>
      <c r="R16" s="410">
        <f>'[36]Biểu 1b'!D19</f>
        <v>29925000</v>
      </c>
      <c r="S16" s="410">
        <f>'[37]Biểu 1b'!D19</f>
        <v>119858245</v>
      </c>
      <c r="T16" s="410">
        <f>'[38]Biểu 1b'!D19</f>
        <v>163916217</v>
      </c>
      <c r="U16" s="410">
        <f>'[39]Biểu 1b'!D19</f>
        <v>8432500</v>
      </c>
      <c r="V16" s="410">
        <f>'[40]Biểu 1b'!D19</f>
        <v>44613800</v>
      </c>
      <c r="W16" s="410">
        <f>'[41]Biểu 1b'!D19</f>
        <v>274916120</v>
      </c>
    </row>
    <row r="17" spans="1:31" s="352" customFormat="1" ht="22.15" customHeight="1">
      <c r="A17" s="348" t="s">
        <v>178</v>
      </c>
      <c r="B17" s="349" t="s">
        <v>1089</v>
      </c>
      <c r="C17" s="410">
        <f>SUM(D17:W17)</f>
        <v>0</v>
      </c>
      <c r="D17" s="409">
        <f>'[22]Biểu 1b'!D20</f>
        <v>0</v>
      </c>
      <c r="E17" s="410">
        <f>'[23]Biểu 1b'!D20</f>
        <v>0</v>
      </c>
      <c r="F17" s="410">
        <f>'[24]Biểu 1b'!D20</f>
        <v>0</v>
      </c>
      <c r="G17" s="410">
        <f>'[25]Biểu 1b'!D20</f>
        <v>0</v>
      </c>
      <c r="H17" s="410">
        <f>'[26]Biểu 1b'!D20</f>
        <v>0</v>
      </c>
      <c r="I17" s="410">
        <f>'[27]Biểu 1b'!D20</f>
        <v>0</v>
      </c>
      <c r="J17" s="410">
        <f>'[28]Biểu 1b'!D20</f>
        <v>0</v>
      </c>
      <c r="K17" s="410">
        <f>'[29]Biểu 1b'!D20</f>
        <v>0</v>
      </c>
      <c r="L17" s="410">
        <f>'[30]Biểu 1b'!D20</f>
        <v>0</v>
      </c>
      <c r="M17" s="410">
        <f>'[31]Biểu 1b'!D20</f>
        <v>0</v>
      </c>
      <c r="N17" s="410">
        <f>'[32]Biểu 1b'!D20</f>
        <v>0</v>
      </c>
      <c r="O17" s="410">
        <f>'[33]Biểu 1b'!D20</f>
        <v>0</v>
      </c>
      <c r="P17" s="410">
        <f>'[34]Biểu 1b'!D20</f>
        <v>0</v>
      </c>
      <c r="Q17" s="410">
        <f>'[35]Biểu 1b'!D20</f>
        <v>0</v>
      </c>
      <c r="R17" s="410">
        <f>'[36]Biểu 1b'!D20</f>
        <v>0</v>
      </c>
      <c r="S17" s="410">
        <f>'[37]Biểu 1b'!D20</f>
        <v>0</v>
      </c>
      <c r="T17" s="410">
        <f>'[38]Biểu 1b'!D20</f>
        <v>0</v>
      </c>
      <c r="U17" s="410">
        <f>'[39]Biểu 1b'!D20</f>
        <v>0</v>
      </c>
      <c r="V17" s="410">
        <f>'[40]Biểu 1b'!D20</f>
        <v>0</v>
      </c>
      <c r="W17" s="410">
        <f>'[41]Biểu 1b'!D20</f>
        <v>0</v>
      </c>
    </row>
    <row r="18" spans="1:31" ht="22.15" customHeight="1">
      <c r="A18" s="353">
        <v>1</v>
      </c>
      <c r="B18" s="411" t="s">
        <v>1077</v>
      </c>
      <c r="C18" s="409">
        <f t="shared" si="0"/>
        <v>227579029</v>
      </c>
      <c r="D18" s="409">
        <f>'[22]Biểu 1b'!D21</f>
        <v>0</v>
      </c>
      <c r="E18" s="410">
        <f>'[23]Biểu 1b'!D21</f>
        <v>0</v>
      </c>
      <c r="F18" s="410">
        <f>'[24]Biểu 1b'!D21</f>
        <v>0</v>
      </c>
      <c r="G18" s="410">
        <f>'[25]Biểu 1b'!D21</f>
        <v>6134423</v>
      </c>
      <c r="H18" s="410">
        <f>'[26]Biểu 1b'!D21</f>
        <v>159187702</v>
      </c>
      <c r="I18" s="410">
        <f>'[27]Biểu 1b'!D21</f>
        <v>12501908</v>
      </c>
      <c r="J18" s="410">
        <f>'[28]Biểu 1b'!D21</f>
        <v>0</v>
      </c>
      <c r="K18" s="410">
        <f>'[29]Biểu 1b'!D21</f>
        <v>0</v>
      </c>
      <c r="L18" s="410">
        <f>'[30]Biểu 1b'!D21</f>
        <v>2869178</v>
      </c>
      <c r="M18" s="410">
        <f>'[31]Biểu 1b'!D21</f>
        <v>4238154</v>
      </c>
      <c r="N18" s="410">
        <f>'[32]Biểu 1b'!D21</f>
        <v>0</v>
      </c>
      <c r="O18" s="410">
        <f>'[33]Biểu 1b'!D21</f>
        <v>2506658</v>
      </c>
      <c r="P18" s="410">
        <f>'[34]Biểu 1b'!D21</f>
        <v>0</v>
      </c>
      <c r="Q18" s="410">
        <f>'[35]Biểu 1b'!D21</f>
        <v>8463111</v>
      </c>
      <c r="R18" s="410">
        <f>'[36]Biểu 1b'!$C$21</f>
        <v>5583725</v>
      </c>
      <c r="S18" s="410">
        <f>'[37]Biểu 1b'!D21</f>
        <v>14889526</v>
      </c>
      <c r="T18" s="410">
        <f>'[38]Biểu 1b'!D21</f>
        <v>11116406</v>
      </c>
      <c r="U18" s="410">
        <f>'[39]Biểu 1b'!D21</f>
        <v>88238</v>
      </c>
      <c r="V18" s="410">
        <f>'[40]Biểu 1b'!D21</f>
        <v>0</v>
      </c>
      <c r="W18" s="410">
        <f>'[41]Biểu 1b'!D21</f>
        <v>0</v>
      </c>
    </row>
    <row r="19" spans="1:31" ht="22.15" customHeight="1">
      <c r="A19" s="353">
        <v>2</v>
      </c>
      <c r="B19" s="411" t="s">
        <v>1087</v>
      </c>
      <c r="C19" s="409">
        <f t="shared" si="0"/>
        <v>5907777</v>
      </c>
      <c r="D19" s="409">
        <f>'[22]Biểu 1b'!D22</f>
        <v>0</v>
      </c>
      <c r="E19" s="410">
        <f>'[23]Biểu 1b'!D22</f>
        <v>0</v>
      </c>
      <c r="F19" s="410">
        <f>'[24]Biểu 1b'!D22</f>
        <v>0</v>
      </c>
      <c r="G19" s="410">
        <f>'[25]Biểu 1b'!D22</f>
        <v>97000</v>
      </c>
      <c r="H19" s="410">
        <f>'[26]Biểu 1b'!D22</f>
        <v>0</v>
      </c>
      <c r="I19" s="410">
        <f>'[27]Biểu 1b'!D22</f>
        <v>0</v>
      </c>
      <c r="J19" s="410">
        <f>'[28]Biểu 1b'!D22</f>
        <v>0</v>
      </c>
      <c r="K19" s="410">
        <f>'[29]Biểu 1b'!D22</f>
        <v>0</v>
      </c>
      <c r="L19" s="410">
        <f>'[30]Biểu 1b'!D22</f>
        <v>2052283</v>
      </c>
      <c r="M19" s="410">
        <f>'[31]Biểu 1b'!D22</f>
        <v>0</v>
      </c>
      <c r="N19" s="410">
        <f>'[32]Biểu 1b'!D22</f>
        <v>0</v>
      </c>
      <c r="O19" s="410">
        <f>'[33]Biểu 1b'!D22</f>
        <v>0</v>
      </c>
      <c r="P19" s="410">
        <f>'[34]Biểu 1b'!D22</f>
        <v>0</v>
      </c>
      <c r="Q19" s="410">
        <f>'[35]Biểu 1b'!D22</f>
        <v>822441</v>
      </c>
      <c r="R19" s="410">
        <f>'[36]Biểu 1b'!D22</f>
        <v>1302207</v>
      </c>
      <c r="S19" s="410">
        <f>'[37]Biểu 1b'!D22</f>
        <v>0</v>
      </c>
      <c r="T19" s="410">
        <f>'[38]Biểu 1b'!D22</f>
        <v>1633846</v>
      </c>
      <c r="U19" s="410">
        <f>'[39]Biểu 1b'!D22</f>
        <v>0</v>
      </c>
      <c r="V19" s="410">
        <f>'[40]Biểu 1b'!D22</f>
        <v>0</v>
      </c>
      <c r="W19" s="410">
        <f>'[41]Biểu 1b'!D22</f>
        <v>0</v>
      </c>
    </row>
    <row r="20" spans="1:31" ht="22.15" customHeight="1">
      <c r="A20" s="353">
        <v>3</v>
      </c>
      <c r="B20" s="411" t="s">
        <v>1088</v>
      </c>
      <c r="C20" s="409">
        <f t="shared" si="0"/>
        <v>221671252</v>
      </c>
      <c r="D20" s="409">
        <f>'[22]Biểu 1b'!D23</f>
        <v>0</v>
      </c>
      <c r="E20" s="410">
        <f>'[23]Biểu 1b'!D23</f>
        <v>0</v>
      </c>
      <c r="F20" s="410">
        <f>'[24]Biểu 1b'!D23</f>
        <v>0</v>
      </c>
      <c r="G20" s="410">
        <f>'[25]Biểu 1b'!D23</f>
        <v>6037423</v>
      </c>
      <c r="H20" s="410">
        <f>'[26]Biểu 1b'!D23</f>
        <v>159187702</v>
      </c>
      <c r="I20" s="410">
        <f>'[27]Biểu 1b'!D23</f>
        <v>12501908</v>
      </c>
      <c r="J20" s="410">
        <f>'[28]Biểu 1b'!D23</f>
        <v>0</v>
      </c>
      <c r="K20" s="410">
        <f>'[29]Biểu 1b'!D23</f>
        <v>0</v>
      </c>
      <c r="L20" s="410">
        <f>'[30]Biểu 1b'!D23</f>
        <v>816895</v>
      </c>
      <c r="M20" s="410">
        <f>'[31]Biểu 1b'!D23</f>
        <v>4238154</v>
      </c>
      <c r="N20" s="410">
        <f>'[32]Biểu 1b'!D23</f>
        <v>0</v>
      </c>
      <c r="O20" s="410">
        <f>'[33]Biểu 1b'!D23</f>
        <v>2506658</v>
      </c>
      <c r="P20" s="410">
        <f>'[34]Biểu 1b'!D23</f>
        <v>0</v>
      </c>
      <c r="Q20" s="410">
        <f>'[35]Biểu 1b'!D23</f>
        <v>7640670</v>
      </c>
      <c r="R20" s="410">
        <f>'[36]Biểu 1b'!D23</f>
        <v>4281518</v>
      </c>
      <c r="S20" s="410">
        <f>'[37]Biểu 1b'!D23</f>
        <v>14889526</v>
      </c>
      <c r="T20" s="410">
        <f>'[38]Biểu 1b'!D23</f>
        <v>9482560</v>
      </c>
      <c r="U20" s="410">
        <f>'[39]Biểu 1b'!D23</f>
        <v>88238</v>
      </c>
      <c r="V20" s="410">
        <f>'[40]Biểu 1b'!D23</f>
        <v>0</v>
      </c>
      <c r="W20" s="410">
        <f>'[41]Biểu 1b'!D23</f>
        <v>0</v>
      </c>
    </row>
    <row r="21" spans="1:31" s="352" customFormat="1" ht="22.15" customHeight="1">
      <c r="A21" s="348" t="s">
        <v>154</v>
      </c>
      <c r="B21" s="349" t="s">
        <v>1090</v>
      </c>
      <c r="C21" s="410"/>
      <c r="D21" s="409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</row>
    <row r="22" spans="1:31" ht="22.15" customHeight="1">
      <c r="A22" s="353">
        <v>1</v>
      </c>
      <c r="B22" s="411" t="s">
        <v>1077</v>
      </c>
      <c r="C22" s="409">
        <f t="shared" si="0"/>
        <v>113440000</v>
      </c>
      <c r="D22" s="409">
        <f>'[22]Biểu 1b'!D25</f>
        <v>0</v>
      </c>
      <c r="E22" s="410">
        <f>'[23]Biểu 1b'!D25</f>
        <v>0</v>
      </c>
      <c r="F22" s="410">
        <f>'[24]Biểu 1b'!D25</f>
        <v>0</v>
      </c>
      <c r="G22" s="410">
        <f>'[25]Biểu 1b'!D25</f>
        <v>0</v>
      </c>
      <c r="H22" s="410">
        <f>'[26]Biểu 1b'!D25</f>
        <v>0</v>
      </c>
      <c r="I22" s="410">
        <f>'[27]Biểu 1b'!D25</f>
        <v>7440000</v>
      </c>
      <c r="J22" s="410">
        <f>'[28]Biểu 1b'!D25</f>
        <v>0</v>
      </c>
      <c r="K22" s="410">
        <f>'[29]Biểu 1b'!D25</f>
        <v>15500000</v>
      </c>
      <c r="L22" s="410">
        <f>'[30]Biểu 1b'!D25</f>
        <v>85500000</v>
      </c>
      <c r="M22" s="410">
        <f>'[31]Biểu 1b'!D25</f>
        <v>5000000</v>
      </c>
      <c r="N22" s="410">
        <f>'[32]Biểu 1b'!D25</f>
        <v>0</v>
      </c>
      <c r="O22" s="410">
        <f>'[33]Biểu 1b'!D25</f>
        <v>0</v>
      </c>
      <c r="P22" s="410">
        <f>'[34]Biểu 1b'!D25</f>
        <v>0</v>
      </c>
      <c r="Q22" s="410">
        <f>'[35]Biểu 1b'!D25</f>
        <v>0</v>
      </c>
      <c r="R22" s="410">
        <f>'[36]Biểu 1b'!D25</f>
        <v>0</v>
      </c>
      <c r="S22" s="410">
        <f>'[37]Biểu 1b'!D25</f>
        <v>0</v>
      </c>
      <c r="T22" s="410">
        <f>'[38]Biểu 1b'!D25</f>
        <v>0</v>
      </c>
      <c r="U22" s="410">
        <f>'[39]Biểu 1b'!D25</f>
        <v>0</v>
      </c>
      <c r="V22" s="410">
        <f>'[40]Biểu 1b'!D25</f>
        <v>0</v>
      </c>
      <c r="W22" s="410">
        <f>'[41]Biểu 1b'!D25</f>
        <v>0</v>
      </c>
    </row>
    <row r="23" spans="1:31" ht="22.15" customHeight="1">
      <c r="A23" s="353">
        <v>2</v>
      </c>
      <c r="B23" s="411" t="s">
        <v>1087</v>
      </c>
      <c r="C23" s="409">
        <f t="shared" si="0"/>
        <v>0</v>
      </c>
      <c r="D23" s="409">
        <f>'[22]Biểu 1b'!D26</f>
        <v>0</v>
      </c>
      <c r="E23" s="410">
        <f>'[23]Biểu 1b'!D26</f>
        <v>0</v>
      </c>
      <c r="F23" s="410">
        <f>'[24]Biểu 1b'!D26</f>
        <v>0</v>
      </c>
      <c r="G23" s="410">
        <f>'[25]Biểu 1b'!D26</f>
        <v>0</v>
      </c>
      <c r="H23" s="410">
        <f>'[26]Biểu 1b'!D26</f>
        <v>0</v>
      </c>
      <c r="I23" s="410">
        <f>'[27]Biểu 1b'!D26</f>
        <v>0</v>
      </c>
      <c r="J23" s="410">
        <f>'[28]Biểu 1b'!D26</f>
        <v>0</v>
      </c>
      <c r="K23" s="410">
        <f>'[29]Biểu 1b'!D26</f>
        <v>0</v>
      </c>
      <c r="L23" s="410">
        <f>'[30]Biểu 1b'!D26</f>
        <v>0</v>
      </c>
      <c r="M23" s="410">
        <f>'[31]Biểu 1b'!D26</f>
        <v>0</v>
      </c>
      <c r="N23" s="410">
        <f>'[32]Biểu 1b'!D26</f>
        <v>0</v>
      </c>
      <c r="O23" s="410">
        <f>'[33]Biểu 1b'!D26</f>
        <v>0</v>
      </c>
      <c r="P23" s="410">
        <f>'[34]Biểu 1b'!D26</f>
        <v>0</v>
      </c>
      <c r="Q23" s="410">
        <f>'[35]Biểu 1b'!D26</f>
        <v>0</v>
      </c>
      <c r="R23" s="410">
        <f>'[36]Biểu 1b'!D26</f>
        <v>0</v>
      </c>
      <c r="S23" s="410">
        <f>'[37]Biểu 1b'!D26</f>
        <v>0</v>
      </c>
      <c r="T23" s="410">
        <f>'[38]Biểu 1b'!D26</f>
        <v>0</v>
      </c>
      <c r="U23" s="410">
        <f>'[39]Biểu 1b'!D26</f>
        <v>0</v>
      </c>
      <c r="V23" s="410">
        <f>'[40]Biểu 1b'!D26</f>
        <v>0</v>
      </c>
      <c r="W23" s="410">
        <f>'[41]Biểu 1b'!D26</f>
        <v>0</v>
      </c>
    </row>
    <row r="24" spans="1:31" ht="22.15" customHeight="1">
      <c r="A24" s="353">
        <v>3</v>
      </c>
      <c r="B24" s="411" t="s">
        <v>1088</v>
      </c>
      <c r="C24" s="409">
        <f t="shared" si="0"/>
        <v>113440000</v>
      </c>
      <c r="D24" s="409">
        <f>'[22]Biểu 1b'!D27</f>
        <v>0</v>
      </c>
      <c r="E24" s="410">
        <f>'[23]Biểu 1b'!D27</f>
        <v>0</v>
      </c>
      <c r="F24" s="410">
        <f>'[24]Biểu 1b'!D27</f>
        <v>0</v>
      </c>
      <c r="G24" s="410">
        <f>'[25]Biểu 1b'!D27</f>
        <v>0</v>
      </c>
      <c r="H24" s="410">
        <f>'[26]Biểu 1b'!D27</f>
        <v>0</v>
      </c>
      <c r="I24" s="410">
        <f>'[27]Biểu 1b'!D27</f>
        <v>7440000</v>
      </c>
      <c r="J24" s="410">
        <f>'[28]Biểu 1b'!D27</f>
        <v>0</v>
      </c>
      <c r="K24" s="410">
        <f>'[29]Biểu 1b'!D27</f>
        <v>15500000</v>
      </c>
      <c r="L24" s="410">
        <f>'[30]Biểu 1b'!D27</f>
        <v>85500000</v>
      </c>
      <c r="M24" s="410">
        <f>'[31]Biểu 1b'!D27</f>
        <v>5000000</v>
      </c>
      <c r="N24" s="410">
        <f>'[32]Biểu 1b'!D27</f>
        <v>0</v>
      </c>
      <c r="O24" s="410">
        <f>'[33]Biểu 1b'!D27</f>
        <v>0</v>
      </c>
      <c r="P24" s="410">
        <f>'[34]Biểu 1b'!D27</f>
        <v>0</v>
      </c>
      <c r="Q24" s="410">
        <f>'[35]Biểu 1b'!D27</f>
        <v>0</v>
      </c>
      <c r="R24" s="410">
        <f>'[36]Biểu 1b'!D27</f>
        <v>0</v>
      </c>
      <c r="S24" s="410">
        <f>'[37]Biểu 1b'!D27</f>
        <v>0</v>
      </c>
      <c r="T24" s="410">
        <f>'[38]Biểu 1b'!D27</f>
        <v>0</v>
      </c>
      <c r="U24" s="410">
        <f>'[39]Biểu 1b'!D27</f>
        <v>0</v>
      </c>
      <c r="V24" s="410">
        <f>'[40]Biểu 1b'!D27</f>
        <v>0</v>
      </c>
      <c r="W24" s="410">
        <f>'[41]Biểu 1b'!D27</f>
        <v>0</v>
      </c>
    </row>
    <row r="25" spans="1:31" s="352" customFormat="1" ht="22.15" customHeight="1">
      <c r="A25" s="348" t="s">
        <v>156</v>
      </c>
      <c r="B25" s="349" t="s">
        <v>1091</v>
      </c>
      <c r="C25" s="410">
        <f t="shared" si="0"/>
        <v>628558762</v>
      </c>
      <c r="D25" s="409">
        <f>'[22]Biểu 1b'!D28</f>
        <v>0</v>
      </c>
      <c r="E25" s="410">
        <f>'[23]Biểu 1b'!D28</f>
        <v>0</v>
      </c>
      <c r="F25" s="410">
        <f>'[24]Biểu 1b'!D28</f>
        <v>0</v>
      </c>
      <c r="G25" s="410">
        <f>'[25]Biểu 1b'!D28</f>
        <v>8090600</v>
      </c>
      <c r="H25" s="410">
        <f>'[26]Biểu 1b'!D28</f>
        <v>413019862</v>
      </c>
      <c r="I25" s="410">
        <f>'[27]Biểu 1b'!D28</f>
        <v>1045650</v>
      </c>
      <c r="J25" s="410">
        <f>'[28]Biểu 1b'!D28</f>
        <v>0</v>
      </c>
      <c r="K25" s="410">
        <f>'[29]Biểu 1b'!D28</f>
        <v>0</v>
      </c>
      <c r="L25" s="410">
        <f>'[30]Biểu 1b'!D28</f>
        <v>0</v>
      </c>
      <c r="M25" s="410">
        <f>'[31]Biểu 1b'!D28</f>
        <v>35058586</v>
      </c>
      <c r="N25" s="410">
        <f>'[32]Biểu 1b'!D28</f>
        <v>9000000</v>
      </c>
      <c r="O25" s="410">
        <f>'[33]Biểu 1b'!D28</f>
        <v>10590000</v>
      </c>
      <c r="P25" s="410">
        <f>'[34]Biểu 1b'!D28</f>
        <v>72816564</v>
      </c>
      <c r="Q25" s="410">
        <f>'[35]Biểu 1b'!D28</f>
        <v>7765000</v>
      </c>
      <c r="R25" s="410">
        <f>'[36]Biểu 1b'!D28</f>
        <v>170000</v>
      </c>
      <c r="S25" s="410">
        <f>'[37]Biểu 1b'!D28</f>
        <v>4240000</v>
      </c>
      <c r="T25" s="410">
        <f>'[38]Biểu 1b'!D28</f>
        <v>61500000</v>
      </c>
      <c r="U25" s="410">
        <f>'[39]Biểu 1b'!D28</f>
        <v>964100</v>
      </c>
      <c r="V25" s="410">
        <f>'[40]Biểu 1b'!D28</f>
        <v>4298400</v>
      </c>
      <c r="W25" s="410">
        <f>'[41]Biểu 1b'!D28</f>
        <v>0</v>
      </c>
    </row>
    <row r="26" spans="1:31" s="352" customFormat="1" ht="22.15" customHeight="1">
      <c r="A26" s="348" t="s">
        <v>1092</v>
      </c>
      <c r="B26" s="349" t="s">
        <v>1093</v>
      </c>
      <c r="C26" s="410">
        <f t="shared" si="0"/>
        <v>40321772186</v>
      </c>
      <c r="D26" s="409">
        <f>'[22]Biểu 1b'!D29</f>
        <v>634430702</v>
      </c>
      <c r="E26" s="410">
        <f>'[23]Biểu 1b'!D29</f>
        <v>70538955</v>
      </c>
      <c r="F26" s="410">
        <f>'[24]Biểu 1b'!D29</f>
        <v>77539848</v>
      </c>
      <c r="G26" s="410">
        <f>'[25]Biểu 1b'!D29</f>
        <v>271483003</v>
      </c>
      <c r="H26" s="410">
        <f>'[26]Biểu 1b'!D29</f>
        <v>7983148745</v>
      </c>
      <c r="I26" s="410">
        <f>'[27]Biểu 1b'!D29</f>
        <v>3092664507</v>
      </c>
      <c r="J26" s="410">
        <f>'[28]Biểu 1b'!D29</f>
        <v>1153921130</v>
      </c>
      <c r="K26" s="410">
        <f>'[29]Biểu 1b'!D29</f>
        <v>7206518305</v>
      </c>
      <c r="L26" s="410">
        <f>'[30]Biểu 1b'!D29</f>
        <v>91993595</v>
      </c>
      <c r="M26" s="410">
        <f>'[31]Biểu 1b'!D29</f>
        <v>2175909362</v>
      </c>
      <c r="N26" s="410">
        <f>'[32]Biểu 1b'!D29</f>
        <v>6816208052</v>
      </c>
      <c r="O26" s="410">
        <f>'[33]Biểu 1b'!D29</f>
        <v>281834113</v>
      </c>
      <c r="P26" s="410">
        <f>'[34]Biểu 1b'!D29</f>
        <v>4448746271</v>
      </c>
      <c r="Q26" s="410">
        <f>'[35]Biểu 1b'!D29</f>
        <v>2971367127</v>
      </c>
      <c r="R26" s="410">
        <f>'[36]Biểu 1b'!D29</f>
        <v>608479764</v>
      </c>
      <c r="S26" s="410">
        <f>'[37]Biểu 1b'!D29</f>
        <v>372509472</v>
      </c>
      <c r="T26" s="410">
        <f>'[38]Biểu 1b'!D29</f>
        <v>1580219777</v>
      </c>
      <c r="U26" s="410">
        <f>'[39]Biểu 1b'!D29</f>
        <v>7556638</v>
      </c>
      <c r="V26" s="410">
        <f>'[40]Biểu 1b'!D29</f>
        <v>105048200</v>
      </c>
      <c r="W26" s="410">
        <f>'[41]Biểu 1b'!D29</f>
        <v>371654620</v>
      </c>
    </row>
    <row r="27" spans="1:31" ht="22.15" customHeight="1">
      <c r="A27" s="353">
        <v>1</v>
      </c>
      <c r="B27" s="411" t="s">
        <v>1094</v>
      </c>
      <c r="C27" s="409">
        <f t="shared" si="0"/>
        <v>6144278384</v>
      </c>
      <c r="D27" s="409">
        <f>'[22]Biểu 1b'!D30</f>
        <v>347317252</v>
      </c>
      <c r="E27" s="410">
        <f>'[23]Biểu 1b'!D30</f>
        <v>70538955</v>
      </c>
      <c r="F27" s="410">
        <f>'[24]Biểu 1b'!D30</f>
        <v>26047348</v>
      </c>
      <c r="G27" s="410">
        <f>'[25]Biểu 1b'!D30</f>
        <v>0</v>
      </c>
      <c r="H27" s="410">
        <f>'[26]Biểu 1b'!D30</f>
        <v>0</v>
      </c>
      <c r="I27" s="410">
        <f>'[27]Biểu 1b'!D30</f>
        <v>0</v>
      </c>
      <c r="J27" s="410">
        <f>'[28]Biểu 1b'!D30</f>
        <v>451965022</v>
      </c>
      <c r="K27" s="410">
        <v>1393990682</v>
      </c>
      <c r="L27" s="410">
        <f>'[30]Biểu 1b'!D30</f>
        <v>0</v>
      </c>
      <c r="M27" s="410">
        <f>'[31]Biểu 1b'!D30</f>
        <v>0</v>
      </c>
      <c r="N27" s="410">
        <f>'[32]Biểu 1b'!$D$30</f>
        <v>537940959</v>
      </c>
      <c r="O27" s="410">
        <f>'[33]Biểu 1b'!$D$30</f>
        <v>282000000</v>
      </c>
      <c r="P27" s="410">
        <v>573623919</v>
      </c>
      <c r="Q27" s="410">
        <f>'[35]Biểu 1b'!D30</f>
        <v>0</v>
      </c>
      <c r="R27" s="410">
        <f>'[36]Biểu 1b'!D30</f>
        <v>574443246</v>
      </c>
      <c r="S27" s="410">
        <f>'[37]Biểu 1b'!D30</f>
        <v>256618701</v>
      </c>
      <c r="T27" s="410">
        <f>'[38]Biểu 1b'!D30</f>
        <v>1468321000</v>
      </c>
      <c r="U27" s="410">
        <f>'[39]Biểu 1b'!D30</f>
        <v>0</v>
      </c>
      <c r="V27" s="410">
        <f>'[40]Biểu 1b'!D30</f>
        <v>64732800</v>
      </c>
      <c r="W27" s="410">
        <f>'[41]Biểu 1b'!D30</f>
        <v>96738500</v>
      </c>
    </row>
    <row r="28" spans="1:31" ht="22.15" customHeight="1">
      <c r="A28" s="353">
        <v>2</v>
      </c>
      <c r="B28" s="411" t="s">
        <v>1095</v>
      </c>
      <c r="C28" s="409">
        <f t="shared" si="0"/>
        <v>25077861448.79998</v>
      </c>
      <c r="D28" s="409">
        <f>'[22]Biểu 1b'!D31</f>
        <v>87547450</v>
      </c>
      <c r="E28" s="410">
        <f>'[23]Biểu 1b'!D31</f>
        <v>0</v>
      </c>
      <c r="F28" s="410">
        <f>'[24]Biểu 1b'!D31</f>
        <v>0</v>
      </c>
      <c r="G28" s="410">
        <f>'[25]Biểu 1b'!D31</f>
        <v>169379003</v>
      </c>
      <c r="H28" s="410">
        <f>'[26]Biểu 1b'!D31</f>
        <v>7983148744.9999771</v>
      </c>
      <c r="I28" s="410">
        <f>'[27]Biểu 1b'!D31</f>
        <v>1893465507</v>
      </c>
      <c r="J28" s="410">
        <f>'[28]Biểu 1b'!D31</f>
        <v>509397433</v>
      </c>
      <c r="K28" s="410">
        <f>K29</f>
        <v>4735447705</v>
      </c>
      <c r="L28" s="410">
        <f>'[30]Biểu 1b'!D31</f>
        <v>36846545</v>
      </c>
      <c r="M28" s="410">
        <f>'[31]Biểu 1b'!D31</f>
        <v>1194494362</v>
      </c>
      <c r="N28" s="410">
        <f>'[32]Biểu 1b'!D31</f>
        <v>3916790093</v>
      </c>
      <c r="O28" s="410">
        <f>'[33]Biểu 1b'!D31</f>
        <v>2506658.0500000119</v>
      </c>
      <c r="P28" s="410">
        <f>'[34]Biểu 1b'!D31</f>
        <v>2627513190.9000001</v>
      </c>
      <c r="Q28" s="410">
        <f>'[35]Biểu 1b'!D31</f>
        <v>1645234900.8500004</v>
      </c>
      <c r="R28" s="410">
        <f>'[36]Biểu 1b'!D31</f>
        <v>4281518</v>
      </c>
      <c r="S28" s="410">
        <f>'[37]Biểu 1b'!D31</f>
        <v>90041770.999999285</v>
      </c>
      <c r="T28" s="410">
        <f>'[38]Biểu 1b'!D31</f>
        <v>14828777</v>
      </c>
      <c r="U28" s="410">
        <f>'[39]Biểu 1b'!D31</f>
        <v>1510318</v>
      </c>
      <c r="V28" s="410">
        <f>'[40]Biểu 1b'!D31</f>
        <v>24189400</v>
      </c>
      <c r="W28" s="410">
        <f>'[41]Biểu 1b'!D31</f>
        <v>141238072</v>
      </c>
    </row>
    <row r="29" spans="1:31" ht="22.15" hidden="1" customHeight="1">
      <c r="A29" s="508">
        <v>2.1</v>
      </c>
      <c r="B29" s="509" t="s">
        <v>1206</v>
      </c>
      <c r="C29" s="409"/>
      <c r="D29" s="409"/>
      <c r="E29" s="410">
        <f>'[23]Biểu 1b'!D32</f>
        <v>0</v>
      </c>
      <c r="F29" s="410"/>
      <c r="G29" s="410"/>
      <c r="H29" s="410">
        <f>'[26]Biểu 1b'!D32</f>
        <v>0</v>
      </c>
      <c r="I29" s="410"/>
      <c r="J29" s="410"/>
      <c r="K29" s="410">
        <f>'[29]Biểu 1b'!D32</f>
        <v>4735447705</v>
      </c>
      <c r="L29" s="410"/>
      <c r="M29" s="410"/>
      <c r="N29" s="410">
        <f>'[32]Biểu 1b'!$C$33</f>
        <v>3916790093</v>
      </c>
      <c r="O29" s="410">
        <f>'[33]Biểu 1b'!$C$33</f>
        <v>2506658.0500000119</v>
      </c>
      <c r="P29" s="410">
        <f>'[34]Biểu 1b'!$D$33</f>
        <v>2627513190.9000001</v>
      </c>
      <c r="Q29" s="410"/>
      <c r="R29" s="410"/>
      <c r="S29" s="410"/>
      <c r="T29" s="410"/>
      <c r="U29" s="410"/>
      <c r="V29" s="410"/>
      <c r="W29" s="410"/>
    </row>
    <row r="30" spans="1:31" ht="22.15" hidden="1" customHeight="1">
      <c r="A30" s="508">
        <v>2.2000000000000002</v>
      </c>
      <c r="B30" s="509" t="s">
        <v>1207</v>
      </c>
      <c r="C30" s="409"/>
      <c r="D30" s="409"/>
      <c r="E30" s="410">
        <f>'[23]Biểu 1b'!D33</f>
        <v>0</v>
      </c>
      <c r="F30" s="410">
        <f>'[24]Biểu 1b'!D33</f>
        <v>0</v>
      </c>
      <c r="G30" s="410">
        <f>'[25]Biểu 1b'!D37</f>
        <v>0</v>
      </c>
      <c r="H30" s="410">
        <f>'[26]Biểu 1b'!D33</f>
        <v>0</v>
      </c>
      <c r="I30" s="410">
        <f>'[27]Biểu 1b'!D33</f>
        <v>0</v>
      </c>
      <c r="J30" s="410">
        <f>'[28]Biểu 1b'!D33</f>
        <v>0</v>
      </c>
      <c r="K30" s="410"/>
      <c r="L30" s="410">
        <f>'[30]Biểu 1b'!D33</f>
        <v>0</v>
      </c>
      <c r="M30" s="410">
        <f>'[31]Biểu 1b'!D33</f>
        <v>0</v>
      </c>
      <c r="N30" s="410">
        <f>'[32]Biểu 1b'!$C$32</f>
        <v>0</v>
      </c>
      <c r="O30" s="410">
        <f>'[33]Biểu 1b'!$C$32</f>
        <v>0</v>
      </c>
      <c r="P30" s="410">
        <f>'[34]Biểu 1b'!$D$32</f>
        <v>0</v>
      </c>
      <c r="Q30" s="410">
        <f>'[35]Biểu 1b'!D33</f>
        <v>0</v>
      </c>
      <c r="R30" s="410">
        <f>'[36]Biểu 1b'!D33</f>
        <v>0</v>
      </c>
      <c r="S30" s="410">
        <f>'[37]Biểu 1b'!D33</f>
        <v>0</v>
      </c>
      <c r="T30" s="410">
        <f>'[38]Biểu 1b'!D33</f>
        <v>0</v>
      </c>
      <c r="U30" s="410">
        <f>'[39]Biểu 1b'!D33</f>
        <v>0</v>
      </c>
      <c r="V30" s="410">
        <f>'[40]Biểu 1b'!D33</f>
        <v>0</v>
      </c>
      <c r="W30" s="410">
        <f>'[41]Biểu 1b'!D33</f>
        <v>0</v>
      </c>
    </row>
    <row r="31" spans="1:31" ht="22.15" customHeight="1">
      <c r="A31" s="353">
        <v>3</v>
      </c>
      <c r="B31" s="411" t="s">
        <v>1252</v>
      </c>
      <c r="C31" s="409">
        <f t="shared" si="0"/>
        <v>11649137260.199999</v>
      </c>
      <c r="D31" s="409">
        <f>'[22]Biểu 1b'!D32</f>
        <v>199566000</v>
      </c>
      <c r="E31" s="410">
        <f>'[23]Biểu 1b'!D34</f>
        <v>0</v>
      </c>
      <c r="F31" s="410">
        <f>'[24]Biểu 1b'!D32</f>
        <v>51492500</v>
      </c>
      <c r="G31" s="410">
        <f>'[25]Biểu 1b'!D36</f>
        <v>102104000</v>
      </c>
      <c r="H31" s="410">
        <f>'[26]Biểu 1b'!D34</f>
        <v>0</v>
      </c>
      <c r="I31" s="410">
        <f>'[27]Biểu 1b'!D32</f>
        <v>1199199000</v>
      </c>
      <c r="J31" s="410">
        <f>'[28]Biểu 1b'!D32</f>
        <v>457422000</v>
      </c>
      <c r="K31" s="410">
        <f>'[29]Biểu 1b'!D34</f>
        <v>2806423000</v>
      </c>
      <c r="L31" s="410">
        <f>'[30]Biểu 1b'!D32</f>
        <v>55147050</v>
      </c>
      <c r="M31" s="410">
        <f>'[31]Biểu 1b'!D32</f>
        <v>981415000</v>
      </c>
      <c r="N31" s="410">
        <f>'[32]Biểu 1b'!D34</f>
        <v>2361477000</v>
      </c>
      <c r="O31" s="410">
        <f>'[33]Biểu 1b'!D34</f>
        <v>103625954.94999999</v>
      </c>
      <c r="P31" s="410">
        <f>'[34]Biểu 1b'!D34</f>
        <v>1681992161.0999999</v>
      </c>
      <c r="Q31" s="410">
        <f>'[35]Biểu 1b'!$D$32</f>
        <v>1326132226.1499999</v>
      </c>
      <c r="R31" s="410">
        <f>'[36]Biểu 1b'!D32</f>
        <v>29755000</v>
      </c>
      <c r="S31" s="410">
        <f>'[37]Biểu 1b'!D32</f>
        <v>40466000</v>
      </c>
      <c r="T31" s="410">
        <f>'[38]Biểu 1b'!D32</f>
        <v>97070000</v>
      </c>
      <c r="U31" s="410">
        <f>'[39]Biểu 1b'!D32</f>
        <v>6046320</v>
      </c>
      <c r="V31" s="410">
        <f>'[40]Biểu 1b'!D32</f>
        <v>16126000</v>
      </c>
      <c r="W31" s="410">
        <f>'[41]Biểu 1b'!D32</f>
        <v>133678048</v>
      </c>
    </row>
    <row r="32" spans="1:31" hidden="1">
      <c r="B32" s="347" t="s">
        <v>1117</v>
      </c>
      <c r="D32" s="404">
        <f t="shared" ref="D32:R32" si="1">D16-D25</f>
        <v>0</v>
      </c>
      <c r="E32" s="404">
        <f t="shared" si="1"/>
        <v>0</v>
      </c>
      <c r="F32" s="404">
        <f t="shared" si="1"/>
        <v>0</v>
      </c>
      <c r="G32" s="404">
        <f t="shared" si="1"/>
        <v>265445580</v>
      </c>
      <c r="H32" s="404">
        <f t="shared" si="1"/>
        <v>7823961043</v>
      </c>
      <c r="I32" s="410">
        <f>'[73]Biểu 1b'!D35</f>
        <v>0</v>
      </c>
      <c r="J32" s="404">
        <f t="shared" si="1"/>
        <v>966819433</v>
      </c>
      <c r="K32" s="404">
        <f t="shared" si="1"/>
        <v>7526370705</v>
      </c>
      <c r="L32" s="404">
        <f t="shared" si="1"/>
        <v>5676700</v>
      </c>
      <c r="M32" s="404">
        <f t="shared" si="1"/>
        <v>2166671208</v>
      </c>
      <c r="N32" s="404">
        <f t="shared" si="1"/>
        <v>6278267093</v>
      </c>
      <c r="O32" s="410">
        <f>'[33]Biểu 1b'!D35</f>
        <v>0</v>
      </c>
      <c r="P32" s="410" t="e">
        <f>'[74]Biểu 1b'!D35</f>
        <v>#REF!</v>
      </c>
      <c r="Q32" s="409">
        <f>'[61]Biểu 1b'!D33</f>
        <v>0</v>
      </c>
      <c r="R32" s="404">
        <f t="shared" si="1"/>
        <v>29755000</v>
      </c>
      <c r="T32" s="404">
        <f t="shared" ref="T32:AE32" si="2">T16-T25</f>
        <v>102416217</v>
      </c>
      <c r="U32" s="404">
        <f t="shared" si="2"/>
        <v>7468400</v>
      </c>
      <c r="V32" s="404">
        <f t="shared" si="2"/>
        <v>40315400</v>
      </c>
      <c r="W32" s="404">
        <f t="shared" si="2"/>
        <v>274916120</v>
      </c>
      <c r="X32" s="404">
        <f t="shared" si="2"/>
        <v>0</v>
      </c>
      <c r="Y32" s="404">
        <f t="shared" si="2"/>
        <v>0</v>
      </c>
      <c r="Z32" s="404">
        <f t="shared" si="2"/>
        <v>0</v>
      </c>
      <c r="AA32" s="404">
        <f t="shared" si="2"/>
        <v>0</v>
      </c>
      <c r="AB32" s="404">
        <f t="shared" si="2"/>
        <v>0</v>
      </c>
      <c r="AC32" s="404">
        <f t="shared" si="2"/>
        <v>0</v>
      </c>
      <c r="AD32" s="404">
        <f t="shared" si="2"/>
        <v>0</v>
      </c>
      <c r="AE32" s="404">
        <f t="shared" si="2"/>
        <v>0</v>
      </c>
    </row>
    <row r="33" spans="2:31" hidden="1">
      <c r="B33" s="347" t="s">
        <v>1118</v>
      </c>
      <c r="D33" s="404">
        <f t="shared" ref="D33:AE33" si="3">D28+D31</f>
        <v>287113450</v>
      </c>
      <c r="E33" s="404">
        <f t="shared" si="3"/>
        <v>0</v>
      </c>
      <c r="F33" s="404">
        <f t="shared" si="3"/>
        <v>51492500</v>
      </c>
      <c r="G33" s="404">
        <f t="shared" si="3"/>
        <v>271483003</v>
      </c>
      <c r="H33" s="404">
        <f t="shared" si="3"/>
        <v>7983148744.9999771</v>
      </c>
      <c r="I33" s="410">
        <f>'[73]Biểu 1b'!D36</f>
        <v>0</v>
      </c>
      <c r="J33" s="404">
        <f t="shared" si="3"/>
        <v>966819433</v>
      </c>
      <c r="K33" s="404">
        <f t="shared" si="3"/>
        <v>7541870705</v>
      </c>
      <c r="L33" s="404">
        <f t="shared" si="3"/>
        <v>91993595</v>
      </c>
      <c r="M33" s="404">
        <f t="shared" si="3"/>
        <v>2175909362</v>
      </c>
      <c r="N33" s="404">
        <f t="shared" si="3"/>
        <v>6278267093</v>
      </c>
      <c r="O33" s="410">
        <f>'[33]Biểu 1b'!D36</f>
        <v>0</v>
      </c>
      <c r="P33" s="410" t="e">
        <f>'[74]Biểu 1b'!D36</f>
        <v>#REF!</v>
      </c>
      <c r="Q33" s="409">
        <f>'[61]Biểu 1b'!D34</f>
        <v>0</v>
      </c>
      <c r="R33" s="404">
        <f t="shared" si="3"/>
        <v>34036518</v>
      </c>
      <c r="S33" s="404">
        <f t="shared" si="3"/>
        <v>130507770.99999928</v>
      </c>
      <c r="T33" s="404">
        <f t="shared" si="3"/>
        <v>111898777</v>
      </c>
      <c r="U33" s="404">
        <f t="shared" si="3"/>
        <v>7556638</v>
      </c>
      <c r="V33" s="404">
        <f t="shared" si="3"/>
        <v>40315400</v>
      </c>
      <c r="W33" s="404">
        <f t="shared" si="3"/>
        <v>274916120</v>
      </c>
      <c r="X33" s="404">
        <f t="shared" si="3"/>
        <v>0</v>
      </c>
      <c r="Y33" s="404">
        <f t="shared" si="3"/>
        <v>0</v>
      </c>
      <c r="Z33" s="404">
        <f t="shared" si="3"/>
        <v>0</v>
      </c>
      <c r="AA33" s="404">
        <f t="shared" si="3"/>
        <v>0</v>
      </c>
      <c r="AB33" s="404">
        <f t="shared" si="3"/>
        <v>0</v>
      </c>
      <c r="AC33" s="404">
        <f t="shared" si="3"/>
        <v>0</v>
      </c>
      <c r="AD33" s="404">
        <f t="shared" si="3"/>
        <v>0</v>
      </c>
      <c r="AE33" s="404">
        <f t="shared" si="3"/>
        <v>0</v>
      </c>
    </row>
    <row r="34" spans="2:31" hidden="1">
      <c r="B34" s="347" t="s">
        <v>1119</v>
      </c>
      <c r="D34" s="404">
        <f t="shared" ref="D34:H34" si="4">D32-D33</f>
        <v>-287113450</v>
      </c>
      <c r="E34" s="404">
        <f t="shared" si="4"/>
        <v>0</v>
      </c>
      <c r="F34" s="404">
        <f t="shared" si="4"/>
        <v>-51492500</v>
      </c>
      <c r="G34" s="404">
        <f t="shared" si="4"/>
        <v>-6037423</v>
      </c>
      <c r="H34" s="404">
        <f t="shared" si="4"/>
        <v>-159187701.99997711</v>
      </c>
      <c r="I34" s="410">
        <f>'[73]Biểu 1b'!D37</f>
        <v>0</v>
      </c>
      <c r="J34" s="404">
        <f t="shared" ref="J34:AE34" si="5">J32-J33</f>
        <v>0</v>
      </c>
      <c r="K34" s="404">
        <f t="shared" si="5"/>
        <v>-15500000</v>
      </c>
      <c r="L34" s="404">
        <f>L32-L33</f>
        <v>-86316895</v>
      </c>
      <c r="M34" s="404">
        <f t="shared" si="5"/>
        <v>-9238154</v>
      </c>
      <c r="N34" s="404">
        <f t="shared" si="5"/>
        <v>0</v>
      </c>
      <c r="O34" s="410">
        <f>'[33]Biểu 1b'!D37</f>
        <v>0</v>
      </c>
      <c r="P34" s="410" t="e">
        <f>'[74]Biểu 1b'!D37</f>
        <v>#REF!</v>
      </c>
      <c r="Q34" s="409">
        <f>'[61]Biểu 1b'!D35</f>
        <v>0</v>
      </c>
      <c r="R34" s="404">
        <f>R32-R33</f>
        <v>-4281518</v>
      </c>
      <c r="S34" s="404">
        <f t="shared" si="5"/>
        <v>-130507770.99999928</v>
      </c>
      <c r="T34" s="404">
        <f>T32-T33</f>
        <v>-9482560</v>
      </c>
      <c r="U34" s="404">
        <f>U32-U33</f>
        <v>-88238</v>
      </c>
      <c r="V34" s="404">
        <f>V32-V33</f>
        <v>0</v>
      </c>
      <c r="W34" s="404">
        <f>W32-W33</f>
        <v>0</v>
      </c>
      <c r="X34" s="404">
        <f t="shared" si="5"/>
        <v>0</v>
      </c>
      <c r="Y34" s="404">
        <f t="shared" si="5"/>
        <v>0</v>
      </c>
      <c r="Z34" s="404">
        <f t="shared" si="5"/>
        <v>0</v>
      </c>
      <c r="AA34" s="404">
        <f t="shared" si="5"/>
        <v>0</v>
      </c>
      <c r="AB34" s="404">
        <f t="shared" si="5"/>
        <v>0</v>
      </c>
      <c r="AC34" s="404">
        <f t="shared" si="5"/>
        <v>0</v>
      </c>
      <c r="AD34" s="404">
        <f t="shared" si="5"/>
        <v>0</v>
      </c>
      <c r="AE34" s="404">
        <f t="shared" si="5"/>
        <v>0</v>
      </c>
    </row>
    <row r="35" spans="2:31" hidden="1">
      <c r="I35" s="410">
        <f>'[73]Biểu 1b'!D38</f>
        <v>0</v>
      </c>
      <c r="O35" s="410">
        <f>'[33]Biểu 1b'!D38</f>
        <v>0</v>
      </c>
      <c r="P35" s="410" t="e">
        <f>'[74]Biểu 1b'!D38</f>
        <v>#REF!</v>
      </c>
      <c r="Q35" s="409">
        <f>'[61]Biểu 1b'!D36</f>
        <v>0</v>
      </c>
    </row>
    <row r="36" spans="2:31" hidden="1">
      <c r="I36" s="410">
        <f>'[73]Biểu 1b'!D39</f>
        <v>0</v>
      </c>
      <c r="O36" s="410">
        <f>'[33]Biểu 1b'!D39</f>
        <v>0</v>
      </c>
      <c r="P36" s="410" t="e">
        <f>'[74]Biểu 1b'!D39</f>
        <v>#REF!</v>
      </c>
      <c r="Q36" s="409">
        <f>'[61]Biểu 1b'!D37</f>
        <v>0</v>
      </c>
    </row>
    <row r="37" spans="2:31" hidden="1">
      <c r="I37" s="410">
        <f>'[73]Biểu 1b'!D40</f>
        <v>0</v>
      </c>
      <c r="O37" s="410">
        <f>'[33]Biểu 1b'!D40</f>
        <v>0</v>
      </c>
      <c r="P37" s="410" t="e">
        <f>'[74]Biểu 1b'!D40</f>
        <v>#REF!</v>
      </c>
      <c r="Q37" s="409">
        <f>'[61]Biểu 1b'!D38</f>
        <v>0</v>
      </c>
    </row>
    <row r="38" spans="2:31" hidden="1">
      <c r="I38" s="410">
        <f>'[73]Biểu 1b'!D41</f>
        <v>0</v>
      </c>
      <c r="O38" s="410">
        <f>'[33]Biểu 1b'!D41</f>
        <v>0</v>
      </c>
      <c r="P38" s="410" t="e">
        <f>'[74]Biểu 1b'!D41</f>
        <v>#REF!</v>
      </c>
      <c r="Q38" s="409">
        <f>'[61]Biểu 1b'!D39</f>
        <v>0</v>
      </c>
    </row>
    <row r="39" spans="2:31" hidden="1">
      <c r="I39" s="410">
        <f>'[73]Biểu 1b'!D42</f>
        <v>0</v>
      </c>
      <c r="O39" s="410">
        <f>'[33]Biểu 1b'!D42</f>
        <v>0</v>
      </c>
      <c r="P39" s="410" t="e">
        <f>'[74]Biểu 1b'!D42</f>
        <v>#REF!</v>
      </c>
      <c r="Q39" s="409">
        <f>'[61]Biểu 1b'!D40</f>
        <v>0</v>
      </c>
    </row>
    <row r="40" spans="2:31" hidden="1">
      <c r="I40" s="410">
        <f>'[73]Biểu 1b'!D43</f>
        <v>0</v>
      </c>
      <c r="O40" s="410">
        <f>'[33]Biểu 1b'!D43</f>
        <v>0</v>
      </c>
      <c r="P40" s="410" t="e">
        <f>'[74]Biểu 1b'!D43</f>
        <v>#REF!</v>
      </c>
      <c r="Q40" s="409">
        <f>'[61]Biểu 1b'!D41</f>
        <v>0</v>
      </c>
    </row>
    <row r="41" spans="2:31" hidden="1">
      <c r="I41" s="410">
        <f>'[73]Biểu 1b'!D44</f>
        <v>0</v>
      </c>
      <c r="O41" s="410">
        <f>'[33]Biểu 1b'!D44</f>
        <v>0</v>
      </c>
      <c r="P41" s="410" t="e">
        <f>'[74]Biểu 1b'!D44</f>
        <v>#REF!</v>
      </c>
      <c r="Q41" s="409">
        <f>'[61]Biểu 1b'!D42</f>
        <v>0</v>
      </c>
    </row>
    <row r="42" spans="2:31" hidden="1">
      <c r="I42" s="410">
        <f>'[73]Biểu 1b'!D45</f>
        <v>0</v>
      </c>
      <c r="O42" s="410">
        <f>'[33]Biểu 1b'!D45</f>
        <v>0</v>
      </c>
      <c r="P42" s="410" t="e">
        <f>'[74]Biểu 1b'!D45</f>
        <v>#REF!</v>
      </c>
      <c r="Q42" s="409">
        <f>'[61]Biểu 1b'!D43</f>
        <v>0</v>
      </c>
    </row>
    <row r="43" spans="2:31" hidden="1">
      <c r="I43" s="410">
        <f>'[73]Biểu 1b'!D46</f>
        <v>0</v>
      </c>
      <c r="O43" s="410">
        <f>'[33]Biểu 1b'!D46</f>
        <v>0</v>
      </c>
      <c r="P43" s="410" t="e">
        <f>'[74]Biểu 1b'!D46</f>
        <v>#REF!</v>
      </c>
      <c r="Q43" s="409">
        <f>'[61]Biểu 1b'!D44</f>
        <v>0</v>
      </c>
    </row>
    <row r="44" spans="2:31" hidden="1">
      <c r="I44" s="410">
        <f>'[73]Biểu 1b'!D47</f>
        <v>0</v>
      </c>
      <c r="O44" s="410">
        <f>'[33]Biểu 1b'!D47</f>
        <v>0</v>
      </c>
      <c r="P44" s="410" t="e">
        <f>'[74]Biểu 1b'!D47</f>
        <v>#REF!</v>
      </c>
      <c r="Q44" s="409">
        <f>'[61]Biểu 1b'!D45</f>
        <v>0</v>
      </c>
    </row>
    <row r="45" spans="2:31" hidden="1">
      <c r="I45" s="410">
        <f>'[73]Biểu 1b'!D48</f>
        <v>0</v>
      </c>
      <c r="O45" s="410">
        <f>'[33]Biểu 1b'!D48</f>
        <v>0</v>
      </c>
      <c r="P45" s="410" t="e">
        <f>'[74]Biểu 1b'!D48</f>
        <v>#REF!</v>
      </c>
      <c r="Q45" s="409">
        <f>'[61]Biểu 1b'!D46</f>
        <v>0</v>
      </c>
    </row>
    <row r="46" spans="2:31" hidden="1">
      <c r="I46" s="410">
        <f>'[73]Biểu 1b'!D49</f>
        <v>0</v>
      </c>
      <c r="O46" s="410">
        <f>'[33]Biểu 1b'!D49</f>
        <v>0</v>
      </c>
      <c r="P46" s="410" t="e">
        <f>'[74]Biểu 1b'!D49</f>
        <v>#REF!</v>
      </c>
      <c r="Q46" s="409">
        <f>'[61]Biểu 1b'!D47</f>
        <v>0</v>
      </c>
    </row>
    <row r="47" spans="2:31" hidden="1">
      <c r="I47" s="410">
        <f>'[73]Biểu 1b'!D50</f>
        <v>0</v>
      </c>
      <c r="O47" s="410">
        <f>'[33]Biểu 1b'!D50</f>
        <v>0</v>
      </c>
      <c r="P47" s="410" t="e">
        <f>'[74]Biểu 1b'!D50</f>
        <v>#REF!</v>
      </c>
      <c r="Q47" s="409">
        <f>'[61]Biểu 1b'!D48</f>
        <v>0</v>
      </c>
    </row>
    <row r="48" spans="2:31" hidden="1">
      <c r="I48" s="410">
        <f>'[73]Biểu 1b'!D51</f>
        <v>0</v>
      </c>
      <c r="O48" s="410">
        <f>'[33]Biểu 1b'!D51</f>
        <v>0</v>
      </c>
      <c r="P48" s="410" t="e">
        <f>'[74]Biểu 1b'!D51</f>
        <v>#REF!</v>
      </c>
      <c r="Q48" s="409">
        <f>'[61]Biểu 1b'!D49</f>
        <v>0</v>
      </c>
    </row>
    <row r="49" spans="9:17" hidden="1">
      <c r="I49" s="410">
        <f>'[73]Biểu 1b'!D52</f>
        <v>0</v>
      </c>
      <c r="O49" s="410">
        <f>'[33]Biểu 1b'!D52</f>
        <v>0</v>
      </c>
      <c r="P49" s="410" t="e">
        <f>'[74]Biểu 1b'!D52</f>
        <v>#REF!</v>
      </c>
      <c r="Q49" s="409">
        <f>'[61]Biểu 1b'!D50</f>
        <v>0</v>
      </c>
    </row>
    <row r="50" spans="9:17" hidden="1">
      <c r="I50" s="410">
        <f>'[73]Biểu 1b'!D53</f>
        <v>0</v>
      </c>
      <c r="O50" s="410">
        <f>'[33]Biểu 1b'!D53</f>
        <v>0</v>
      </c>
      <c r="P50" s="410" t="e">
        <f>'[74]Biểu 1b'!D53</f>
        <v>#REF!</v>
      </c>
      <c r="Q50" s="409">
        <f>'[61]Biểu 1b'!D51</f>
        <v>0</v>
      </c>
    </row>
    <row r="51" spans="9:17" hidden="1">
      <c r="I51" s="410">
        <f>'[73]Biểu 1b'!D54</f>
        <v>0</v>
      </c>
      <c r="O51" s="410">
        <f>'[33]Biểu 1b'!D54</f>
        <v>0</v>
      </c>
      <c r="P51" s="410" t="e">
        <f>'[74]Biểu 1b'!D54</f>
        <v>#REF!</v>
      </c>
      <c r="Q51" s="409">
        <f>'[61]Biểu 1b'!D52</f>
        <v>0</v>
      </c>
    </row>
    <row r="52" spans="9:17" hidden="1">
      <c r="I52" s="410">
        <f>'[73]Biểu 1b'!D55</f>
        <v>0</v>
      </c>
      <c r="O52" s="410">
        <f>'[33]Biểu 1b'!D55</f>
        <v>0</v>
      </c>
      <c r="P52" s="410" t="e">
        <f>'[74]Biểu 1b'!D55</f>
        <v>#REF!</v>
      </c>
      <c r="Q52" s="409">
        <f>'[61]Biểu 1b'!D53</f>
        <v>0</v>
      </c>
    </row>
    <row r="53" spans="9:17" hidden="1">
      <c r="I53" s="410">
        <f>'[73]Biểu 1b'!D56</f>
        <v>0</v>
      </c>
      <c r="O53" s="410">
        <f>'[33]Biểu 1b'!D56</f>
        <v>0</v>
      </c>
      <c r="P53" s="410" t="e">
        <f>'[74]Biểu 1b'!D56</f>
        <v>#REF!</v>
      </c>
      <c r="Q53" s="409">
        <f>'[61]Biểu 1b'!D54</f>
        <v>0</v>
      </c>
    </row>
    <row r="54" spans="9:17" hidden="1">
      <c r="I54" s="410">
        <f>'[73]Biểu 1b'!D57</f>
        <v>0</v>
      </c>
      <c r="O54" s="410">
        <f>'[33]Biểu 1b'!D57</f>
        <v>0</v>
      </c>
      <c r="P54" s="410" t="e">
        <f>'[74]Biểu 1b'!D57</f>
        <v>#REF!</v>
      </c>
      <c r="Q54" s="409">
        <f>'[61]Biểu 1b'!D55</f>
        <v>0</v>
      </c>
    </row>
    <row r="55" spans="9:17" hidden="1">
      <c r="I55" s="410">
        <f>'[73]Biểu 1b'!D58</f>
        <v>0</v>
      </c>
      <c r="O55" s="410">
        <f>'[33]Biểu 1b'!D58</f>
        <v>0</v>
      </c>
      <c r="P55" s="410" t="e">
        <f>'[74]Biểu 1b'!D58</f>
        <v>#REF!</v>
      </c>
      <c r="Q55" s="409">
        <f>'[61]Biểu 1b'!D56</f>
        <v>0</v>
      </c>
    </row>
    <row r="56" spans="9:17" hidden="1">
      <c r="I56" s="410">
        <f>'[73]Biểu 1b'!D59</f>
        <v>0</v>
      </c>
      <c r="O56" s="410">
        <f>'[33]Biểu 1b'!D59</f>
        <v>0</v>
      </c>
      <c r="P56" s="410" t="e">
        <f>'[74]Biểu 1b'!D59</f>
        <v>#REF!</v>
      </c>
      <c r="Q56" s="409">
        <f>'[61]Biểu 1b'!D57</f>
        <v>0</v>
      </c>
    </row>
    <row r="57" spans="9:17" hidden="1">
      <c r="I57" s="410">
        <f>'[73]Biểu 1b'!D60</f>
        <v>0</v>
      </c>
      <c r="O57" s="410">
        <f>'[33]Biểu 1b'!D60</f>
        <v>0</v>
      </c>
      <c r="P57" s="410" t="e">
        <f>'[74]Biểu 1b'!D60</f>
        <v>#REF!</v>
      </c>
      <c r="Q57" s="409">
        <f>'[61]Biểu 1b'!D58</f>
        <v>0</v>
      </c>
    </row>
    <row r="58" spans="9:17" hidden="1">
      <c r="I58" s="410">
        <f>'[73]Biểu 1b'!D61</f>
        <v>0</v>
      </c>
      <c r="O58" s="410">
        <f>'[33]Biểu 1b'!D61</f>
        <v>0</v>
      </c>
      <c r="P58" s="410" t="e">
        <f>'[74]Biểu 1b'!D61</f>
        <v>#REF!</v>
      </c>
      <c r="Q58" s="409">
        <f>'[61]Biểu 1b'!D59</f>
        <v>0</v>
      </c>
    </row>
    <row r="59" spans="9:17" hidden="1">
      <c r="I59" s="410">
        <f>'[73]Biểu 1b'!D62</f>
        <v>0</v>
      </c>
      <c r="O59" s="410">
        <f>'[33]Biểu 1b'!D62</f>
        <v>0</v>
      </c>
      <c r="P59" s="410" t="e">
        <f>'[74]Biểu 1b'!D62</f>
        <v>#REF!</v>
      </c>
      <c r="Q59" s="409">
        <f>'[61]Biểu 1b'!D60</f>
        <v>0</v>
      </c>
    </row>
    <row r="60" spans="9:17" hidden="1">
      <c r="I60" s="410">
        <f>'[73]Biểu 1b'!D63</f>
        <v>0</v>
      </c>
      <c r="O60" s="410">
        <f>'[33]Biểu 1b'!D63</f>
        <v>0</v>
      </c>
      <c r="P60" s="410" t="e">
        <f>'[74]Biểu 1b'!D63</f>
        <v>#REF!</v>
      </c>
      <c r="Q60" s="409">
        <f>'[61]Biểu 1b'!D61</f>
        <v>0</v>
      </c>
    </row>
    <row r="61" spans="9:17" hidden="1">
      <c r="I61" s="410">
        <f>'[73]Biểu 1b'!D64</f>
        <v>0</v>
      </c>
      <c r="O61" s="410">
        <f>'[33]Biểu 1b'!D64</f>
        <v>0</v>
      </c>
      <c r="P61" s="410" t="e">
        <f>'[74]Biểu 1b'!D64</f>
        <v>#REF!</v>
      </c>
      <c r="Q61" s="409">
        <f>'[61]Biểu 1b'!D62</f>
        <v>0</v>
      </c>
    </row>
    <row r="62" spans="9:17" hidden="1">
      <c r="I62" s="410">
        <f>'[73]Biểu 1b'!D65</f>
        <v>0</v>
      </c>
      <c r="O62" s="410">
        <f>'[33]Biểu 1b'!D65</f>
        <v>0</v>
      </c>
      <c r="P62" s="410" t="e">
        <f>'[74]Biểu 1b'!D65</f>
        <v>#REF!</v>
      </c>
      <c r="Q62" s="409">
        <f>'[61]Biểu 1b'!D63</f>
        <v>0</v>
      </c>
    </row>
    <row r="63" spans="9:17" hidden="1">
      <c r="I63" s="410">
        <f>'[73]Biểu 1b'!D66</f>
        <v>0</v>
      </c>
      <c r="O63" s="410">
        <f>'[33]Biểu 1b'!D66</f>
        <v>0</v>
      </c>
      <c r="P63" s="410" t="e">
        <f>'[74]Biểu 1b'!D66</f>
        <v>#REF!</v>
      </c>
      <c r="Q63" s="409">
        <f>'[61]Biểu 1b'!D64</f>
        <v>0</v>
      </c>
    </row>
    <row r="64" spans="9:17" hidden="1">
      <c r="I64" s="410">
        <f>'[73]Biểu 1b'!D67</f>
        <v>0</v>
      </c>
      <c r="O64" s="410">
        <f>'[33]Biểu 1b'!D67</f>
        <v>0</v>
      </c>
      <c r="P64" s="410" t="e">
        <f>'[74]Biểu 1b'!D67</f>
        <v>#REF!</v>
      </c>
      <c r="Q64" s="409">
        <f>'[61]Biểu 1b'!D65</f>
        <v>0</v>
      </c>
    </row>
    <row r="65" spans="9:17" hidden="1">
      <c r="I65" s="410">
        <f>'[73]Biểu 1b'!D68</f>
        <v>0</v>
      </c>
      <c r="O65" s="410">
        <f>'[33]Biểu 1b'!D68</f>
        <v>0</v>
      </c>
      <c r="P65" s="410" t="e">
        <f>'[74]Biểu 1b'!D68</f>
        <v>#REF!</v>
      </c>
      <c r="Q65" s="409">
        <f>'[61]Biểu 1b'!D66</f>
        <v>0</v>
      </c>
    </row>
    <row r="66" spans="9:17" hidden="1">
      <c r="I66" s="410">
        <f>'[73]Biểu 1b'!D69</f>
        <v>0</v>
      </c>
      <c r="O66" s="410">
        <f>'[33]Biểu 1b'!D69</f>
        <v>0</v>
      </c>
      <c r="P66" s="410" t="e">
        <f>'[74]Biểu 1b'!D69</f>
        <v>#REF!</v>
      </c>
      <c r="Q66" s="409">
        <f>'[61]Biểu 1b'!D67</f>
        <v>0</v>
      </c>
    </row>
    <row r="67" spans="9:17" hidden="1">
      <c r="I67" s="410">
        <f>'[73]Biểu 1b'!D70</f>
        <v>0</v>
      </c>
      <c r="O67" s="410">
        <f>'[33]Biểu 1b'!D70</f>
        <v>0</v>
      </c>
      <c r="P67" s="410" t="e">
        <f>'[74]Biểu 1b'!D70</f>
        <v>#REF!</v>
      </c>
      <c r="Q67" s="409">
        <f>'[61]Biểu 1b'!D68</f>
        <v>0</v>
      </c>
    </row>
    <row r="68" spans="9:17" hidden="1">
      <c r="I68" s="410">
        <f>'[73]Biểu 1b'!D71</f>
        <v>0</v>
      </c>
      <c r="O68" s="410">
        <f>'[33]Biểu 1b'!D71</f>
        <v>0</v>
      </c>
      <c r="P68" s="410" t="e">
        <f>'[74]Biểu 1b'!D71</f>
        <v>#REF!</v>
      </c>
      <c r="Q68" s="409">
        <f>'[61]Biểu 1b'!D69</f>
        <v>0</v>
      </c>
    </row>
    <row r="69" spans="9:17" hidden="1">
      <c r="I69" s="410">
        <f>'[73]Biểu 1b'!D72</f>
        <v>0</v>
      </c>
      <c r="O69" s="410">
        <f>'[33]Biểu 1b'!D72</f>
        <v>0</v>
      </c>
      <c r="P69" s="410" t="e">
        <f>'[74]Biểu 1b'!D72</f>
        <v>#REF!</v>
      </c>
      <c r="Q69" s="409">
        <f>'[61]Biểu 1b'!D70</f>
        <v>0</v>
      </c>
    </row>
    <row r="70" spans="9:17" hidden="1">
      <c r="I70" s="410">
        <f>'[73]Biểu 1b'!D73</f>
        <v>0</v>
      </c>
      <c r="O70" s="410">
        <f>'[33]Biểu 1b'!D73</f>
        <v>0</v>
      </c>
      <c r="P70" s="410" t="e">
        <f>'[74]Biểu 1b'!D73</f>
        <v>#REF!</v>
      </c>
      <c r="Q70" s="409">
        <f>'[61]Biểu 1b'!D71</f>
        <v>0</v>
      </c>
    </row>
    <row r="71" spans="9:17" hidden="1">
      <c r="I71" s="410">
        <f>'[73]Biểu 1b'!D74</f>
        <v>0</v>
      </c>
      <c r="O71" s="410">
        <f>'[33]Biểu 1b'!D74</f>
        <v>0</v>
      </c>
      <c r="P71" s="410" t="e">
        <f>'[74]Biểu 1b'!D74</f>
        <v>#REF!</v>
      </c>
      <c r="Q71" s="409">
        <f>'[61]Biểu 1b'!D72</f>
        <v>0</v>
      </c>
    </row>
    <row r="72" spans="9:17" hidden="1">
      <c r="I72" s="410">
        <f>'[73]Biểu 1b'!D75</f>
        <v>0</v>
      </c>
      <c r="O72" s="410">
        <f>'[33]Biểu 1b'!D75</f>
        <v>0</v>
      </c>
      <c r="P72" s="410" t="e">
        <f>'[74]Biểu 1b'!D75</f>
        <v>#REF!</v>
      </c>
      <c r="Q72" s="409">
        <f>'[61]Biểu 1b'!D73</f>
        <v>0</v>
      </c>
    </row>
    <row r="73" spans="9:17" hidden="1">
      <c r="I73" s="410">
        <f>'[73]Biểu 1b'!D76</f>
        <v>0</v>
      </c>
      <c r="O73" s="410">
        <f>'[33]Biểu 1b'!D76</f>
        <v>0</v>
      </c>
      <c r="P73" s="410" t="e">
        <f>'[74]Biểu 1b'!D76</f>
        <v>#REF!</v>
      </c>
      <c r="Q73" s="409">
        <f>'[61]Biểu 1b'!D74</f>
        <v>0</v>
      </c>
    </row>
    <row r="74" spans="9:17" hidden="1">
      <c r="I74" s="410">
        <f>'[73]Biểu 1b'!D77</f>
        <v>0</v>
      </c>
      <c r="O74" s="410">
        <f>'[33]Biểu 1b'!D77</f>
        <v>0</v>
      </c>
      <c r="P74" s="410" t="e">
        <f>'[74]Biểu 1b'!D77</f>
        <v>#REF!</v>
      </c>
      <c r="Q74" s="409">
        <f>'[61]Biểu 1b'!D75</f>
        <v>0</v>
      </c>
    </row>
    <row r="75" spans="9:17" hidden="1">
      <c r="I75" s="410">
        <f>'[73]Biểu 1b'!D78</f>
        <v>0</v>
      </c>
      <c r="O75" s="410">
        <f>'[33]Biểu 1b'!D78</f>
        <v>0</v>
      </c>
      <c r="P75" s="410" t="e">
        <f>'[74]Biểu 1b'!D78</f>
        <v>#REF!</v>
      </c>
      <c r="Q75" s="409">
        <f>'[61]Biểu 1b'!D76</f>
        <v>0</v>
      </c>
    </row>
    <row r="76" spans="9:17" hidden="1">
      <c r="I76" s="410">
        <f>'[73]Biểu 1b'!D79</f>
        <v>0</v>
      </c>
      <c r="O76" s="410">
        <f>'[33]Biểu 1b'!D79</f>
        <v>0</v>
      </c>
      <c r="P76" s="410" t="e">
        <f>'[74]Biểu 1b'!D79</f>
        <v>#REF!</v>
      </c>
      <c r="Q76" s="409">
        <f>'[61]Biểu 1b'!D77</f>
        <v>0</v>
      </c>
    </row>
    <row r="77" spans="9:17" hidden="1">
      <c r="I77" s="410">
        <f>'[73]Biểu 1b'!D80</f>
        <v>0</v>
      </c>
      <c r="O77" s="410">
        <f>'[33]Biểu 1b'!D80</f>
        <v>0</v>
      </c>
      <c r="P77" s="410" t="e">
        <f>'[74]Biểu 1b'!D80</f>
        <v>#REF!</v>
      </c>
      <c r="Q77" s="409">
        <f>'[61]Biểu 1b'!D78</f>
        <v>0</v>
      </c>
    </row>
    <row r="78" spans="9:17" hidden="1">
      <c r="I78" s="410">
        <f>'[73]Biểu 1b'!D81</f>
        <v>0</v>
      </c>
      <c r="O78" s="410">
        <f>'[33]Biểu 1b'!D81</f>
        <v>0</v>
      </c>
      <c r="P78" s="410" t="e">
        <f>'[74]Biểu 1b'!D81</f>
        <v>#REF!</v>
      </c>
      <c r="Q78" s="409">
        <f>'[61]Biểu 1b'!D79</f>
        <v>0</v>
      </c>
    </row>
    <row r="79" spans="9:17" hidden="1">
      <c r="I79" s="410">
        <f>'[73]Biểu 1b'!D82</f>
        <v>0</v>
      </c>
      <c r="O79" s="410">
        <f>'[33]Biểu 1b'!D82</f>
        <v>0</v>
      </c>
      <c r="P79" s="410" t="e">
        <f>'[74]Biểu 1b'!D82</f>
        <v>#REF!</v>
      </c>
      <c r="Q79" s="409">
        <f>'[61]Biểu 1b'!D80</f>
        <v>0</v>
      </c>
    </row>
    <row r="80" spans="9:17" hidden="1">
      <c r="I80" s="410">
        <f>'[73]Biểu 1b'!D83</f>
        <v>0</v>
      </c>
      <c r="O80" s="410">
        <f>'[33]Biểu 1b'!D83</f>
        <v>0</v>
      </c>
      <c r="P80" s="410" t="e">
        <f>'[74]Biểu 1b'!D83</f>
        <v>#REF!</v>
      </c>
      <c r="Q80" s="409">
        <f>'[61]Biểu 1b'!D81</f>
        <v>0</v>
      </c>
    </row>
    <row r="81" spans="9:17" hidden="1">
      <c r="I81" s="410">
        <f>'[73]Biểu 1b'!D84</f>
        <v>0</v>
      </c>
      <c r="O81" s="410">
        <f>'[33]Biểu 1b'!D84</f>
        <v>0</v>
      </c>
      <c r="P81" s="410" t="e">
        <f>'[74]Biểu 1b'!D84</f>
        <v>#REF!</v>
      </c>
      <c r="Q81" s="409">
        <f>'[61]Biểu 1b'!D82</f>
        <v>0</v>
      </c>
    </row>
    <row r="82" spans="9:17" hidden="1">
      <c r="I82" s="410">
        <f>'[73]Biểu 1b'!D85</f>
        <v>0</v>
      </c>
      <c r="O82" s="410">
        <f>'[33]Biểu 1b'!D85</f>
        <v>0</v>
      </c>
      <c r="P82" s="410" t="e">
        <f>'[74]Biểu 1b'!D85</f>
        <v>#REF!</v>
      </c>
      <c r="Q82" s="409">
        <f>'[61]Biểu 1b'!D83</f>
        <v>0</v>
      </c>
    </row>
    <row r="83" spans="9:17" hidden="1">
      <c r="I83" s="410">
        <f>'[73]Biểu 1b'!D86</f>
        <v>0</v>
      </c>
      <c r="O83" s="410">
        <f>'[33]Biểu 1b'!D86</f>
        <v>0</v>
      </c>
      <c r="P83" s="410" t="e">
        <f>'[74]Biểu 1b'!D86</f>
        <v>#REF!</v>
      </c>
      <c r="Q83" s="409">
        <f>'[61]Biểu 1b'!D84</f>
        <v>0</v>
      </c>
    </row>
    <row r="84" spans="9:17" hidden="1">
      <c r="I84" s="410">
        <f>'[73]Biểu 1b'!D87</f>
        <v>0</v>
      </c>
      <c r="O84" s="410">
        <f>'[33]Biểu 1b'!D87</f>
        <v>0</v>
      </c>
      <c r="P84" s="410" t="e">
        <f>'[74]Biểu 1b'!D87</f>
        <v>#REF!</v>
      </c>
      <c r="Q84" s="409">
        <f>'[61]Biểu 1b'!D85</f>
        <v>0</v>
      </c>
    </row>
    <row r="85" spans="9:17" hidden="1">
      <c r="I85" s="410">
        <f>'[73]Biểu 1b'!D88</f>
        <v>0</v>
      </c>
      <c r="O85" s="410">
        <f>'[33]Biểu 1b'!D88</f>
        <v>0</v>
      </c>
      <c r="P85" s="410" t="e">
        <f>'[74]Biểu 1b'!D88</f>
        <v>#REF!</v>
      </c>
      <c r="Q85" s="409">
        <f>'[61]Biểu 1b'!D86</f>
        <v>0</v>
      </c>
    </row>
    <row r="86" spans="9:17" hidden="1">
      <c r="I86" s="410">
        <f>'[73]Biểu 1b'!D89</f>
        <v>0</v>
      </c>
      <c r="O86" s="410">
        <f>'[33]Biểu 1b'!D89</f>
        <v>0</v>
      </c>
      <c r="P86" s="410" t="e">
        <f>'[74]Biểu 1b'!D89</f>
        <v>#REF!</v>
      </c>
      <c r="Q86" s="409">
        <f>'[61]Biểu 1b'!D87</f>
        <v>0</v>
      </c>
    </row>
    <row r="87" spans="9:17" hidden="1">
      <c r="I87" s="410">
        <f>'[73]Biểu 1b'!D90</f>
        <v>0</v>
      </c>
      <c r="O87" s="410">
        <f>'[33]Biểu 1b'!D90</f>
        <v>0</v>
      </c>
      <c r="P87" s="410" t="e">
        <f>'[74]Biểu 1b'!D90</f>
        <v>#REF!</v>
      </c>
      <c r="Q87" s="409">
        <f>'[61]Biểu 1b'!D88</f>
        <v>0</v>
      </c>
    </row>
    <row r="88" spans="9:17" hidden="1">
      <c r="I88" s="410">
        <f>'[73]Biểu 1b'!D91</f>
        <v>0</v>
      </c>
      <c r="O88" s="410">
        <f>'[33]Biểu 1b'!D91</f>
        <v>0</v>
      </c>
      <c r="P88" s="410" t="e">
        <f>'[74]Biểu 1b'!D91</f>
        <v>#REF!</v>
      </c>
      <c r="Q88" s="409">
        <f>'[61]Biểu 1b'!D89</f>
        <v>0</v>
      </c>
    </row>
    <row r="89" spans="9:17" hidden="1">
      <c r="I89" s="410">
        <f>'[73]Biểu 1b'!D92</f>
        <v>0</v>
      </c>
      <c r="O89" s="410">
        <f>'[33]Biểu 1b'!D92</f>
        <v>0</v>
      </c>
      <c r="P89" s="410" t="e">
        <f>'[74]Biểu 1b'!D92</f>
        <v>#REF!</v>
      </c>
      <c r="Q89" s="409">
        <f>'[61]Biểu 1b'!D90</f>
        <v>0</v>
      </c>
    </row>
    <row r="90" spans="9:17" hidden="1">
      <c r="I90" s="410">
        <f>'[73]Biểu 1b'!D93</f>
        <v>0</v>
      </c>
      <c r="O90" s="410">
        <f>'[33]Biểu 1b'!D93</f>
        <v>0</v>
      </c>
      <c r="P90" s="410" t="e">
        <f>'[74]Biểu 1b'!D93</f>
        <v>#REF!</v>
      </c>
      <c r="Q90" s="409">
        <f>'[61]Biểu 1b'!D91</f>
        <v>0</v>
      </c>
    </row>
    <row r="91" spans="9:17" hidden="1">
      <c r="I91" s="410">
        <f>'[73]Biểu 1b'!D94</f>
        <v>0</v>
      </c>
      <c r="O91" s="410">
        <f>'[33]Biểu 1b'!D94</f>
        <v>0</v>
      </c>
      <c r="P91" s="410" t="e">
        <f>'[74]Biểu 1b'!D94</f>
        <v>#REF!</v>
      </c>
      <c r="Q91" s="409">
        <f>'[61]Biểu 1b'!D92</f>
        <v>0</v>
      </c>
    </row>
    <row r="92" spans="9:17" hidden="1">
      <c r="I92" s="410">
        <f>'[73]Biểu 1b'!D95</f>
        <v>0</v>
      </c>
      <c r="O92" s="410">
        <f>'[33]Biểu 1b'!D95</f>
        <v>0</v>
      </c>
      <c r="P92" s="410" t="e">
        <f>'[74]Biểu 1b'!D95</f>
        <v>#REF!</v>
      </c>
      <c r="Q92" s="409">
        <f>'[61]Biểu 1b'!D93</f>
        <v>0</v>
      </c>
    </row>
    <row r="93" spans="9:17" hidden="1">
      <c r="I93" s="410">
        <f>'[73]Biểu 1b'!D96</f>
        <v>0</v>
      </c>
      <c r="O93" s="410">
        <f>'[33]Biểu 1b'!D96</f>
        <v>0</v>
      </c>
      <c r="P93" s="410" t="e">
        <f>'[74]Biểu 1b'!D96</f>
        <v>#REF!</v>
      </c>
      <c r="Q93" s="409">
        <f>'[61]Biểu 1b'!D94</f>
        <v>0</v>
      </c>
    </row>
    <row r="94" spans="9:17" hidden="1">
      <c r="I94" s="410">
        <f>'[73]Biểu 1b'!D97</f>
        <v>0</v>
      </c>
      <c r="O94" s="410">
        <f>'[33]Biểu 1b'!D97</f>
        <v>0</v>
      </c>
      <c r="P94" s="410" t="e">
        <f>'[74]Biểu 1b'!D97</f>
        <v>#REF!</v>
      </c>
      <c r="Q94" s="409">
        <f>'[61]Biểu 1b'!D95</f>
        <v>0</v>
      </c>
    </row>
    <row r="95" spans="9:17" hidden="1">
      <c r="I95" s="410">
        <f>'[73]Biểu 1b'!D98</f>
        <v>0</v>
      </c>
      <c r="O95" s="410">
        <f>'[33]Biểu 1b'!D98</f>
        <v>0</v>
      </c>
      <c r="P95" s="410" t="e">
        <f>'[74]Biểu 1b'!D98</f>
        <v>#REF!</v>
      </c>
      <c r="Q95" s="409">
        <f>'[61]Biểu 1b'!D96</f>
        <v>0</v>
      </c>
    </row>
    <row r="96" spans="9:17" hidden="1">
      <c r="I96" s="410">
        <f>'[73]Biểu 1b'!D99</f>
        <v>0</v>
      </c>
      <c r="O96" s="410">
        <f>'[33]Biểu 1b'!D99</f>
        <v>0</v>
      </c>
      <c r="P96" s="410" t="e">
        <f>'[74]Biểu 1b'!D99</f>
        <v>#REF!</v>
      </c>
      <c r="Q96" s="409">
        <f>'[61]Biểu 1b'!D97</f>
        <v>0</v>
      </c>
    </row>
    <row r="97" spans="9:17" hidden="1">
      <c r="I97" s="410">
        <f>'[73]Biểu 1b'!D100</f>
        <v>0</v>
      </c>
      <c r="O97" s="410">
        <f>'[33]Biểu 1b'!D100</f>
        <v>0</v>
      </c>
      <c r="P97" s="410" t="e">
        <f>'[74]Biểu 1b'!D100</f>
        <v>#REF!</v>
      </c>
      <c r="Q97" s="409">
        <f>'[61]Biểu 1b'!D98</f>
        <v>0</v>
      </c>
    </row>
    <row r="98" spans="9:17" hidden="1">
      <c r="I98" s="410">
        <f>'[73]Biểu 1b'!D101</f>
        <v>0</v>
      </c>
      <c r="O98" s="410">
        <f>'[33]Biểu 1b'!D101</f>
        <v>0</v>
      </c>
      <c r="P98" s="410" t="e">
        <f>'[74]Biểu 1b'!D101</f>
        <v>#REF!</v>
      </c>
      <c r="Q98" s="409">
        <f>'[61]Biểu 1b'!D99</f>
        <v>0</v>
      </c>
    </row>
    <row r="99" spans="9:17" hidden="1">
      <c r="I99" s="410">
        <f>'[73]Biểu 1b'!D102</f>
        <v>0</v>
      </c>
      <c r="O99" s="410">
        <f>'[33]Biểu 1b'!D102</f>
        <v>0</v>
      </c>
      <c r="P99" s="410" t="e">
        <f>'[74]Biểu 1b'!D102</f>
        <v>#REF!</v>
      </c>
      <c r="Q99" s="409">
        <f>'[61]Biểu 1b'!D100</f>
        <v>0</v>
      </c>
    </row>
    <row r="100" spans="9:17" hidden="1">
      <c r="I100" s="410">
        <f>'[73]Biểu 1b'!D103</f>
        <v>0</v>
      </c>
      <c r="O100" s="410">
        <f>'[33]Biểu 1b'!D103</f>
        <v>0</v>
      </c>
      <c r="P100" s="410" t="e">
        <f>'[74]Biểu 1b'!D103</f>
        <v>#REF!</v>
      </c>
      <c r="Q100" s="409">
        <f>'[61]Biểu 1b'!D101</f>
        <v>0</v>
      </c>
    </row>
    <row r="101" spans="9:17" hidden="1">
      <c r="I101" s="410">
        <f>'[73]Biểu 1b'!D104</f>
        <v>0</v>
      </c>
      <c r="O101" s="410">
        <f>'[33]Biểu 1b'!D104</f>
        <v>0</v>
      </c>
      <c r="P101" s="410" t="e">
        <f>'[74]Biểu 1b'!D104</f>
        <v>#REF!</v>
      </c>
      <c r="Q101" s="409">
        <f>'[61]Biểu 1b'!D102</f>
        <v>0</v>
      </c>
    </row>
    <row r="102" spans="9:17" hidden="1">
      <c r="I102" s="410">
        <f>'[73]Biểu 1b'!D105</f>
        <v>0</v>
      </c>
      <c r="O102" s="410">
        <f>'[33]Biểu 1b'!D105</f>
        <v>0</v>
      </c>
      <c r="P102" s="410" t="e">
        <f>'[74]Biểu 1b'!D105</f>
        <v>#REF!</v>
      </c>
      <c r="Q102" s="409">
        <f>'[61]Biểu 1b'!D103</f>
        <v>0</v>
      </c>
    </row>
    <row r="103" spans="9:17" hidden="1">
      <c r="I103" s="410">
        <f>'[73]Biểu 1b'!D106</f>
        <v>0</v>
      </c>
      <c r="O103" s="410">
        <f>'[33]Biểu 1b'!D106</f>
        <v>0</v>
      </c>
      <c r="P103" s="410" t="e">
        <f>'[74]Biểu 1b'!D106</f>
        <v>#REF!</v>
      </c>
      <c r="Q103" s="409">
        <f>'[61]Biểu 1b'!D104</f>
        <v>0</v>
      </c>
    </row>
    <row r="104" spans="9:17" hidden="1">
      <c r="I104" s="410">
        <f>'[73]Biểu 1b'!D107</f>
        <v>0</v>
      </c>
      <c r="O104" s="410">
        <f>'[33]Biểu 1b'!D107</f>
        <v>0</v>
      </c>
      <c r="P104" s="410" t="e">
        <f>'[74]Biểu 1b'!D107</f>
        <v>#REF!</v>
      </c>
      <c r="Q104" s="409">
        <f>'[61]Biểu 1b'!D105</f>
        <v>0</v>
      </c>
    </row>
    <row r="105" spans="9:17" hidden="1">
      <c r="I105" s="410">
        <f>'[73]Biểu 1b'!D108</f>
        <v>0</v>
      </c>
      <c r="O105" s="410">
        <f>'[33]Biểu 1b'!D108</f>
        <v>0</v>
      </c>
      <c r="P105" s="410" t="e">
        <f>'[74]Biểu 1b'!D108</f>
        <v>#REF!</v>
      </c>
      <c r="Q105" s="409">
        <f>'[61]Biểu 1b'!D106</f>
        <v>0</v>
      </c>
    </row>
    <row r="106" spans="9:17" hidden="1">
      <c r="I106" s="410">
        <f>'[73]Biểu 1b'!D109</f>
        <v>0</v>
      </c>
      <c r="O106" s="410">
        <f>'[33]Biểu 1b'!D109</f>
        <v>0</v>
      </c>
      <c r="P106" s="410" t="e">
        <f>'[74]Biểu 1b'!D109</f>
        <v>#REF!</v>
      </c>
      <c r="Q106" s="409">
        <f>'[61]Biểu 1b'!D107</f>
        <v>0</v>
      </c>
    </row>
    <row r="107" spans="9:17" hidden="1">
      <c r="I107" s="410">
        <f>'[73]Biểu 1b'!D110</f>
        <v>0</v>
      </c>
      <c r="O107" s="410">
        <f>'[33]Biểu 1b'!D110</f>
        <v>0</v>
      </c>
      <c r="P107" s="410" t="e">
        <f>'[74]Biểu 1b'!D110</f>
        <v>#REF!</v>
      </c>
      <c r="Q107" s="409">
        <f>'[61]Biểu 1b'!D108</f>
        <v>0</v>
      </c>
    </row>
    <row r="108" spans="9:17" hidden="1">
      <c r="I108" s="410">
        <f>'[73]Biểu 1b'!D111</f>
        <v>0</v>
      </c>
      <c r="O108" s="410">
        <f>'[33]Biểu 1b'!D111</f>
        <v>0</v>
      </c>
      <c r="P108" s="410" t="e">
        <f>'[74]Biểu 1b'!D111</f>
        <v>#REF!</v>
      </c>
      <c r="Q108" s="409">
        <f>'[61]Biểu 1b'!D109</f>
        <v>0</v>
      </c>
    </row>
    <row r="109" spans="9:17" hidden="1">
      <c r="I109" s="410">
        <f>'[73]Biểu 1b'!D112</f>
        <v>0</v>
      </c>
      <c r="O109" s="410">
        <f>'[33]Biểu 1b'!D112</f>
        <v>0</v>
      </c>
      <c r="P109" s="410" t="e">
        <f>'[74]Biểu 1b'!D112</f>
        <v>#REF!</v>
      </c>
      <c r="Q109" s="409">
        <f>'[61]Biểu 1b'!D110</f>
        <v>0</v>
      </c>
    </row>
    <row r="110" spans="9:17" hidden="1">
      <c r="I110" s="410">
        <f>'[73]Biểu 1b'!D113</f>
        <v>0</v>
      </c>
      <c r="O110" s="410">
        <f>'[33]Biểu 1b'!D113</f>
        <v>0</v>
      </c>
      <c r="P110" s="410" t="e">
        <f>'[74]Biểu 1b'!D113</f>
        <v>#REF!</v>
      </c>
      <c r="Q110" s="409">
        <f>'[61]Biểu 1b'!D111</f>
        <v>0</v>
      </c>
    </row>
    <row r="111" spans="9:17" hidden="1">
      <c r="I111" s="410">
        <f>'[73]Biểu 1b'!D114</f>
        <v>0</v>
      </c>
      <c r="O111" s="410">
        <f>'[33]Biểu 1b'!D114</f>
        <v>0</v>
      </c>
      <c r="P111" s="410" t="e">
        <f>'[74]Biểu 1b'!D114</f>
        <v>#REF!</v>
      </c>
      <c r="Q111" s="409">
        <f>'[61]Biểu 1b'!D112</f>
        <v>0</v>
      </c>
    </row>
    <row r="112" spans="9:17" hidden="1">
      <c r="I112" s="410">
        <f>'[73]Biểu 1b'!D115</f>
        <v>0</v>
      </c>
      <c r="O112" s="410">
        <f>'[33]Biểu 1b'!D115</f>
        <v>0</v>
      </c>
      <c r="P112" s="410" t="e">
        <f>'[74]Biểu 1b'!D115</f>
        <v>#REF!</v>
      </c>
      <c r="Q112" s="409">
        <f>'[61]Biểu 1b'!D113</f>
        <v>0</v>
      </c>
    </row>
    <row r="113" spans="9:17" hidden="1">
      <c r="I113" s="410">
        <f>'[73]Biểu 1b'!D116</f>
        <v>0</v>
      </c>
      <c r="O113" s="410">
        <f>'[33]Biểu 1b'!D116</f>
        <v>0</v>
      </c>
      <c r="P113" s="410" t="e">
        <f>'[74]Biểu 1b'!D116</f>
        <v>#REF!</v>
      </c>
      <c r="Q113" s="409">
        <f>'[61]Biểu 1b'!D114</f>
        <v>0</v>
      </c>
    </row>
    <row r="114" spans="9:17" hidden="1">
      <c r="I114" s="410">
        <f>'[73]Biểu 1b'!D117</f>
        <v>0</v>
      </c>
      <c r="O114" s="410">
        <f>'[33]Biểu 1b'!D117</f>
        <v>0</v>
      </c>
      <c r="P114" s="410" t="e">
        <f>'[74]Biểu 1b'!D117</f>
        <v>#REF!</v>
      </c>
      <c r="Q114" s="409">
        <f>'[61]Biểu 1b'!D115</f>
        <v>0</v>
      </c>
    </row>
    <row r="115" spans="9:17" hidden="1">
      <c r="I115" s="410">
        <f>'[73]Biểu 1b'!D118</f>
        <v>0</v>
      </c>
      <c r="O115" s="410">
        <f>'[33]Biểu 1b'!D118</f>
        <v>0</v>
      </c>
      <c r="P115" s="410" t="e">
        <f>'[74]Biểu 1b'!D118</f>
        <v>#REF!</v>
      </c>
      <c r="Q115" s="409">
        <f>'[61]Biểu 1b'!D116</f>
        <v>0</v>
      </c>
    </row>
    <row r="116" spans="9:17" hidden="1">
      <c r="I116" s="410">
        <f>'[73]Biểu 1b'!D119</f>
        <v>0</v>
      </c>
      <c r="O116" s="410">
        <f>'[33]Biểu 1b'!D119</f>
        <v>0</v>
      </c>
      <c r="P116" s="410" t="e">
        <f>'[74]Biểu 1b'!D119</f>
        <v>#REF!</v>
      </c>
      <c r="Q116" s="409">
        <f>'[61]Biểu 1b'!D117</f>
        <v>0</v>
      </c>
    </row>
    <row r="117" spans="9:17" hidden="1">
      <c r="I117" s="410">
        <f>'[73]Biểu 1b'!D120</f>
        <v>0</v>
      </c>
      <c r="O117" s="410">
        <f>'[33]Biểu 1b'!D120</f>
        <v>0</v>
      </c>
      <c r="P117" s="410" t="e">
        <f>'[74]Biểu 1b'!D120</f>
        <v>#REF!</v>
      </c>
      <c r="Q117" s="409">
        <f>'[61]Biểu 1b'!D118</f>
        <v>0</v>
      </c>
    </row>
    <row r="118" spans="9:17" hidden="1">
      <c r="I118" s="410">
        <f>'[73]Biểu 1b'!D121</f>
        <v>0</v>
      </c>
      <c r="O118" s="410">
        <f>'[33]Biểu 1b'!D121</f>
        <v>0</v>
      </c>
      <c r="P118" s="410" t="e">
        <f>'[74]Biểu 1b'!D121</f>
        <v>#REF!</v>
      </c>
      <c r="Q118" s="409">
        <f>'[61]Biểu 1b'!D119</f>
        <v>0</v>
      </c>
    </row>
    <row r="119" spans="9:17" hidden="1">
      <c r="I119" s="410">
        <f>'[73]Biểu 1b'!D122</f>
        <v>0</v>
      </c>
      <c r="O119" s="410">
        <f>'[33]Biểu 1b'!D122</f>
        <v>0</v>
      </c>
      <c r="P119" s="410" t="e">
        <f>'[74]Biểu 1b'!D122</f>
        <v>#REF!</v>
      </c>
      <c r="Q119" s="409">
        <f>'[61]Biểu 1b'!D120</f>
        <v>0</v>
      </c>
    </row>
    <row r="120" spans="9:17" hidden="1">
      <c r="I120" s="410">
        <f>'[73]Biểu 1b'!D123</f>
        <v>0</v>
      </c>
      <c r="O120" s="410">
        <f>'[33]Biểu 1b'!D123</f>
        <v>0</v>
      </c>
      <c r="P120" s="410" t="e">
        <f>'[74]Biểu 1b'!D123</f>
        <v>#REF!</v>
      </c>
      <c r="Q120" s="409">
        <f>'[61]Biểu 1b'!D121</f>
        <v>0</v>
      </c>
    </row>
    <row r="121" spans="9:17" hidden="1">
      <c r="I121" s="410">
        <f>'[73]Biểu 1b'!D124</f>
        <v>0</v>
      </c>
      <c r="O121" s="410">
        <f>'[33]Biểu 1b'!D124</f>
        <v>0</v>
      </c>
      <c r="P121" s="410" t="e">
        <f>'[74]Biểu 1b'!D124</f>
        <v>#REF!</v>
      </c>
      <c r="Q121" s="409">
        <f>'[61]Biểu 1b'!D122</f>
        <v>0</v>
      </c>
    </row>
    <row r="122" spans="9:17" hidden="1">
      <c r="I122" s="410">
        <f>'[73]Biểu 1b'!D125</f>
        <v>0</v>
      </c>
      <c r="O122" s="410">
        <f>'[33]Biểu 1b'!D125</f>
        <v>0</v>
      </c>
      <c r="P122" s="410" t="e">
        <f>'[74]Biểu 1b'!D125</f>
        <v>#REF!</v>
      </c>
      <c r="Q122" s="409">
        <f>'[61]Biểu 1b'!D123</f>
        <v>0</v>
      </c>
    </row>
    <row r="123" spans="9:17" hidden="1">
      <c r="I123" s="410">
        <f>'[73]Biểu 1b'!D126</f>
        <v>0</v>
      </c>
      <c r="O123" s="410">
        <f>'[33]Biểu 1b'!D126</f>
        <v>0</v>
      </c>
      <c r="P123" s="410" t="e">
        <f>'[74]Biểu 1b'!D126</f>
        <v>#REF!</v>
      </c>
      <c r="Q123" s="409">
        <f>'[61]Biểu 1b'!D124</f>
        <v>0</v>
      </c>
    </row>
    <row r="124" spans="9:17" hidden="1">
      <c r="I124" s="410">
        <f>'[73]Biểu 1b'!D127</f>
        <v>0</v>
      </c>
      <c r="O124" s="410">
        <f>'[33]Biểu 1b'!D127</f>
        <v>0</v>
      </c>
      <c r="P124" s="410" t="e">
        <f>'[74]Biểu 1b'!D127</f>
        <v>#REF!</v>
      </c>
      <c r="Q124" s="409">
        <f>'[61]Biểu 1b'!D125</f>
        <v>0</v>
      </c>
    </row>
    <row r="125" spans="9:17" hidden="1">
      <c r="I125" s="410">
        <f>'[73]Biểu 1b'!D128</f>
        <v>0</v>
      </c>
      <c r="O125" s="410">
        <f>'[33]Biểu 1b'!D128</f>
        <v>0</v>
      </c>
      <c r="P125" s="410" t="e">
        <f>'[74]Biểu 1b'!D128</f>
        <v>#REF!</v>
      </c>
      <c r="Q125" s="409">
        <f>'[61]Biểu 1b'!D126</f>
        <v>0</v>
      </c>
    </row>
    <row r="126" spans="9:17" hidden="1">
      <c r="I126" s="410">
        <f>'[73]Biểu 1b'!D129</f>
        <v>0</v>
      </c>
      <c r="O126" s="410">
        <f>'[33]Biểu 1b'!D129</f>
        <v>0</v>
      </c>
      <c r="P126" s="410" t="e">
        <f>'[74]Biểu 1b'!D129</f>
        <v>#REF!</v>
      </c>
      <c r="Q126" s="409">
        <f>'[61]Biểu 1b'!D127</f>
        <v>0</v>
      </c>
    </row>
    <row r="127" spans="9:17" hidden="1">
      <c r="I127" s="410">
        <f>'[73]Biểu 1b'!D130</f>
        <v>0</v>
      </c>
      <c r="O127" s="410">
        <f>'[33]Biểu 1b'!D130</f>
        <v>0</v>
      </c>
      <c r="P127" s="410" t="e">
        <f>'[74]Biểu 1b'!D130</f>
        <v>#REF!</v>
      </c>
      <c r="Q127" s="409">
        <f>'[61]Biểu 1b'!D128</f>
        <v>0</v>
      </c>
    </row>
    <row r="128" spans="9:17" hidden="1">
      <c r="I128" s="410">
        <f>'[73]Biểu 1b'!D131</f>
        <v>0</v>
      </c>
      <c r="O128" s="410">
        <f>'[33]Biểu 1b'!D131</f>
        <v>0</v>
      </c>
      <c r="P128" s="410" t="e">
        <f>'[74]Biểu 1b'!D131</f>
        <v>#REF!</v>
      </c>
      <c r="Q128" s="409">
        <f>'[61]Biểu 1b'!D129</f>
        <v>0</v>
      </c>
    </row>
    <row r="129" spans="9:17" hidden="1">
      <c r="I129" s="410">
        <f>'[73]Biểu 1b'!D132</f>
        <v>0</v>
      </c>
      <c r="O129" s="410">
        <f>'[33]Biểu 1b'!D132</f>
        <v>0</v>
      </c>
      <c r="P129" s="410" t="e">
        <f>'[74]Biểu 1b'!D132</f>
        <v>#REF!</v>
      </c>
      <c r="Q129" s="409">
        <f>'[61]Biểu 1b'!D130</f>
        <v>0</v>
      </c>
    </row>
    <row r="130" spans="9:17" hidden="1">
      <c r="I130" s="410">
        <f>'[73]Biểu 1b'!D133</f>
        <v>0</v>
      </c>
      <c r="O130" s="410">
        <f>'[33]Biểu 1b'!D133</f>
        <v>0</v>
      </c>
      <c r="P130" s="410" t="e">
        <f>'[74]Biểu 1b'!D133</f>
        <v>#REF!</v>
      </c>
      <c r="Q130" s="409">
        <f>'[61]Biểu 1b'!D131</f>
        <v>0</v>
      </c>
    </row>
    <row r="131" spans="9:17" hidden="1">
      <c r="I131" s="410">
        <f>'[73]Biểu 1b'!D134</f>
        <v>0</v>
      </c>
      <c r="O131" s="410">
        <f>'[33]Biểu 1b'!D134</f>
        <v>0</v>
      </c>
      <c r="P131" s="410" t="e">
        <f>'[74]Biểu 1b'!D134</f>
        <v>#REF!</v>
      </c>
      <c r="Q131" s="409">
        <f>'[61]Biểu 1b'!D132</f>
        <v>0</v>
      </c>
    </row>
    <row r="132" spans="9:17" hidden="1">
      <c r="I132" s="410">
        <f>'[73]Biểu 1b'!D135</f>
        <v>0</v>
      </c>
      <c r="O132" s="410">
        <f>'[33]Biểu 1b'!D135</f>
        <v>0</v>
      </c>
      <c r="P132" s="410" t="e">
        <f>'[74]Biểu 1b'!D135</f>
        <v>#REF!</v>
      </c>
      <c r="Q132" s="409">
        <f>'[61]Biểu 1b'!D133</f>
        <v>0</v>
      </c>
    </row>
    <row r="133" spans="9:17" hidden="1">
      <c r="I133" s="410">
        <f>'[73]Biểu 1b'!D136</f>
        <v>0</v>
      </c>
      <c r="O133" s="410">
        <f>'[33]Biểu 1b'!D136</f>
        <v>0</v>
      </c>
      <c r="P133" s="410" t="e">
        <f>'[74]Biểu 1b'!D136</f>
        <v>#REF!</v>
      </c>
      <c r="Q133" s="409">
        <f>'[61]Biểu 1b'!D134</f>
        <v>0</v>
      </c>
    </row>
    <row r="134" spans="9:17" hidden="1">
      <c r="I134" s="410">
        <f>'[73]Biểu 1b'!D137</f>
        <v>0</v>
      </c>
      <c r="O134" s="410">
        <f>'[33]Biểu 1b'!D137</f>
        <v>0</v>
      </c>
      <c r="P134" s="410" t="e">
        <f>'[74]Biểu 1b'!D137</f>
        <v>#REF!</v>
      </c>
      <c r="Q134" s="409">
        <f>'[61]Biểu 1b'!D135</f>
        <v>0</v>
      </c>
    </row>
    <row r="135" spans="9:17" hidden="1">
      <c r="I135" s="410">
        <f>'[73]Biểu 1b'!D138</f>
        <v>0</v>
      </c>
      <c r="O135" s="410">
        <f>'[33]Biểu 1b'!D138</f>
        <v>0</v>
      </c>
      <c r="P135" s="410" t="e">
        <f>'[74]Biểu 1b'!D138</f>
        <v>#REF!</v>
      </c>
      <c r="Q135" s="409">
        <f>'[61]Biểu 1b'!D136</f>
        <v>0</v>
      </c>
    </row>
    <row r="136" spans="9:17" hidden="1">
      <c r="I136" s="410">
        <f>'[73]Biểu 1b'!D139</f>
        <v>0</v>
      </c>
      <c r="O136" s="410">
        <f>'[33]Biểu 1b'!D139</f>
        <v>0</v>
      </c>
      <c r="P136" s="410" t="e">
        <f>'[74]Biểu 1b'!D139</f>
        <v>#REF!</v>
      </c>
      <c r="Q136" s="409">
        <f>'[61]Biểu 1b'!D137</f>
        <v>0</v>
      </c>
    </row>
    <row r="137" spans="9:17" hidden="1">
      <c r="I137" s="410">
        <f>'[73]Biểu 1b'!D140</f>
        <v>0</v>
      </c>
      <c r="O137" s="410">
        <f>'[33]Biểu 1b'!D140</f>
        <v>0</v>
      </c>
      <c r="P137" s="410" t="e">
        <f>'[74]Biểu 1b'!D140</f>
        <v>#REF!</v>
      </c>
      <c r="Q137" s="409">
        <f>'[61]Biểu 1b'!D138</f>
        <v>0</v>
      </c>
    </row>
    <row r="138" spans="9:17" hidden="1">
      <c r="I138" s="410">
        <f>'[73]Biểu 1b'!D141</f>
        <v>0</v>
      </c>
      <c r="O138" s="410">
        <f>'[33]Biểu 1b'!D141</f>
        <v>0</v>
      </c>
      <c r="P138" s="410" t="e">
        <f>'[74]Biểu 1b'!D141</f>
        <v>#REF!</v>
      </c>
      <c r="Q138" s="409">
        <f>'[61]Biểu 1b'!D139</f>
        <v>0</v>
      </c>
    </row>
    <row r="139" spans="9:17" hidden="1">
      <c r="I139" s="410">
        <f>'[73]Biểu 1b'!D142</f>
        <v>0</v>
      </c>
      <c r="O139" s="410">
        <f>'[33]Biểu 1b'!D142</f>
        <v>0</v>
      </c>
      <c r="P139" s="410" t="e">
        <f>'[74]Biểu 1b'!D142</f>
        <v>#REF!</v>
      </c>
      <c r="Q139" s="409">
        <f>'[61]Biểu 1b'!D140</f>
        <v>0</v>
      </c>
    </row>
    <row r="140" spans="9:17" hidden="1">
      <c r="I140" s="410">
        <f>'[73]Biểu 1b'!D143</f>
        <v>0</v>
      </c>
      <c r="O140" s="410">
        <f>'[33]Biểu 1b'!D143</f>
        <v>0</v>
      </c>
      <c r="P140" s="410" t="e">
        <f>'[74]Biểu 1b'!D143</f>
        <v>#REF!</v>
      </c>
      <c r="Q140" s="409">
        <f>'[61]Biểu 1b'!D141</f>
        <v>0</v>
      </c>
    </row>
    <row r="141" spans="9:17" hidden="1">
      <c r="I141" s="410">
        <f>'[73]Biểu 1b'!D144</f>
        <v>0</v>
      </c>
      <c r="O141" s="410">
        <f>'[33]Biểu 1b'!D144</f>
        <v>0</v>
      </c>
      <c r="P141" s="410" t="e">
        <f>'[74]Biểu 1b'!D144</f>
        <v>#REF!</v>
      </c>
      <c r="Q141" s="409">
        <f>'[61]Biểu 1b'!D142</f>
        <v>0</v>
      </c>
    </row>
    <row r="142" spans="9:17" hidden="1">
      <c r="I142" s="410">
        <f>'[73]Biểu 1b'!D145</f>
        <v>0</v>
      </c>
      <c r="O142" s="410">
        <f>'[33]Biểu 1b'!D145</f>
        <v>0</v>
      </c>
      <c r="P142" s="410" t="e">
        <f>'[74]Biểu 1b'!D145</f>
        <v>#REF!</v>
      </c>
      <c r="Q142" s="409">
        <f>'[61]Biểu 1b'!D143</f>
        <v>0</v>
      </c>
    </row>
    <row r="143" spans="9:17" hidden="1">
      <c r="I143" s="410">
        <f>'[73]Biểu 1b'!D146</f>
        <v>0</v>
      </c>
      <c r="O143" s="410">
        <f>'[33]Biểu 1b'!D146</f>
        <v>0</v>
      </c>
      <c r="P143" s="410" t="e">
        <f>'[74]Biểu 1b'!D146</f>
        <v>#REF!</v>
      </c>
      <c r="Q143" s="409">
        <f>'[61]Biểu 1b'!D144</f>
        <v>0</v>
      </c>
    </row>
    <row r="144" spans="9:17" hidden="1">
      <c r="I144" s="410">
        <f>'[73]Biểu 1b'!D147</f>
        <v>0</v>
      </c>
      <c r="O144" s="410">
        <f>'[33]Biểu 1b'!D147</f>
        <v>0</v>
      </c>
      <c r="P144" s="410" t="e">
        <f>'[74]Biểu 1b'!D147</f>
        <v>#REF!</v>
      </c>
      <c r="Q144" s="409">
        <f>'[61]Biểu 1b'!D145</f>
        <v>0</v>
      </c>
    </row>
    <row r="145" spans="9:17" hidden="1">
      <c r="I145" s="410">
        <f>'[73]Biểu 1b'!D148</f>
        <v>0</v>
      </c>
      <c r="O145" s="410">
        <f>'[33]Biểu 1b'!D148</f>
        <v>0</v>
      </c>
      <c r="P145" s="410" t="e">
        <f>'[74]Biểu 1b'!D148</f>
        <v>#REF!</v>
      </c>
      <c r="Q145" s="409">
        <f>'[61]Biểu 1b'!D146</f>
        <v>0</v>
      </c>
    </row>
    <row r="146" spans="9:17" hidden="1">
      <c r="I146" s="410">
        <f>'[73]Biểu 1b'!D149</f>
        <v>0</v>
      </c>
      <c r="O146" s="410">
        <f>'[33]Biểu 1b'!D149</f>
        <v>0</v>
      </c>
      <c r="P146" s="410" t="e">
        <f>'[74]Biểu 1b'!D149</f>
        <v>#REF!</v>
      </c>
      <c r="Q146" s="409">
        <f>'[61]Biểu 1b'!D147</f>
        <v>0</v>
      </c>
    </row>
    <row r="147" spans="9:17" hidden="1">
      <c r="I147" s="410">
        <f>'[73]Biểu 1b'!D150</f>
        <v>0</v>
      </c>
      <c r="O147" s="410">
        <f>'[33]Biểu 1b'!D150</f>
        <v>0</v>
      </c>
      <c r="P147" s="410" t="e">
        <f>'[74]Biểu 1b'!D150</f>
        <v>#REF!</v>
      </c>
      <c r="Q147" s="409">
        <f>'[61]Biểu 1b'!D148</f>
        <v>0</v>
      </c>
    </row>
    <row r="148" spans="9:17" hidden="1">
      <c r="I148" s="410">
        <f>'[73]Biểu 1b'!D151</f>
        <v>0</v>
      </c>
      <c r="O148" s="410">
        <f>'[33]Biểu 1b'!D151</f>
        <v>0</v>
      </c>
      <c r="P148" s="410" t="e">
        <f>'[74]Biểu 1b'!D151</f>
        <v>#REF!</v>
      </c>
      <c r="Q148" s="409">
        <f>'[61]Biểu 1b'!D149</f>
        <v>0</v>
      </c>
    </row>
    <row r="149" spans="9:17" hidden="1">
      <c r="I149" s="410">
        <f>'[73]Biểu 1b'!D152</f>
        <v>0</v>
      </c>
      <c r="O149" s="410">
        <f>'[33]Biểu 1b'!D152</f>
        <v>0</v>
      </c>
      <c r="P149" s="410" t="e">
        <f>'[74]Biểu 1b'!D152</f>
        <v>#REF!</v>
      </c>
      <c r="Q149" s="409">
        <f>'[61]Biểu 1b'!D150</f>
        <v>0</v>
      </c>
    </row>
    <row r="150" spans="9:17" hidden="1">
      <c r="I150" s="410">
        <f>'[73]Biểu 1b'!D153</f>
        <v>0</v>
      </c>
      <c r="O150" s="410">
        <f>'[33]Biểu 1b'!D153</f>
        <v>0</v>
      </c>
      <c r="P150" s="410" t="e">
        <f>'[74]Biểu 1b'!D153</f>
        <v>#REF!</v>
      </c>
      <c r="Q150" s="409">
        <f>'[61]Biểu 1b'!D151</f>
        <v>0</v>
      </c>
    </row>
    <row r="151" spans="9:17" hidden="1">
      <c r="I151" s="410">
        <f>'[73]Biểu 1b'!D154</f>
        <v>0</v>
      </c>
      <c r="O151" s="410">
        <f>'[33]Biểu 1b'!D154</f>
        <v>0</v>
      </c>
      <c r="P151" s="410" t="e">
        <f>'[74]Biểu 1b'!D154</f>
        <v>#REF!</v>
      </c>
      <c r="Q151" s="409">
        <f>'[61]Biểu 1b'!D152</f>
        <v>0</v>
      </c>
    </row>
    <row r="152" spans="9:17" hidden="1">
      <c r="I152" s="410">
        <f>'[73]Biểu 1b'!D155</f>
        <v>0</v>
      </c>
      <c r="O152" s="410">
        <f>'[33]Biểu 1b'!D155</f>
        <v>0</v>
      </c>
      <c r="P152" s="410" t="e">
        <f>'[74]Biểu 1b'!D155</f>
        <v>#REF!</v>
      </c>
      <c r="Q152" s="409">
        <f>'[61]Biểu 1b'!D153</f>
        <v>0</v>
      </c>
    </row>
    <row r="153" spans="9:17" hidden="1">
      <c r="I153" s="410">
        <f>'[73]Biểu 1b'!D156</f>
        <v>0</v>
      </c>
      <c r="O153" s="410">
        <f>'[33]Biểu 1b'!D156</f>
        <v>0</v>
      </c>
      <c r="P153" s="410" t="e">
        <f>'[74]Biểu 1b'!D156</f>
        <v>#REF!</v>
      </c>
      <c r="Q153" s="409">
        <f>'[61]Biểu 1b'!D154</f>
        <v>0</v>
      </c>
    </row>
    <row r="154" spans="9:17" hidden="1">
      <c r="I154" s="410">
        <f>'[73]Biểu 1b'!D157</f>
        <v>0</v>
      </c>
      <c r="O154" s="410">
        <f>'[33]Biểu 1b'!D157</f>
        <v>0</v>
      </c>
      <c r="P154" s="410" t="e">
        <f>'[74]Biểu 1b'!D157</f>
        <v>#REF!</v>
      </c>
      <c r="Q154" s="409">
        <f>'[61]Biểu 1b'!D155</f>
        <v>0</v>
      </c>
    </row>
    <row r="155" spans="9:17" hidden="1">
      <c r="I155" s="410">
        <f>'[73]Biểu 1b'!D158</f>
        <v>0</v>
      </c>
      <c r="O155" s="410">
        <f>'[33]Biểu 1b'!D158</f>
        <v>0</v>
      </c>
      <c r="P155" s="410" t="e">
        <f>'[74]Biểu 1b'!D158</f>
        <v>#REF!</v>
      </c>
      <c r="Q155" s="409">
        <f>'[61]Biểu 1b'!D156</f>
        <v>0</v>
      </c>
    </row>
    <row r="156" spans="9:17" hidden="1">
      <c r="I156" s="410">
        <f>'[73]Biểu 1b'!D159</f>
        <v>0</v>
      </c>
      <c r="O156" s="410">
        <f>'[33]Biểu 1b'!D159</f>
        <v>0</v>
      </c>
      <c r="P156" s="410" t="e">
        <f>'[74]Biểu 1b'!D159</f>
        <v>#REF!</v>
      </c>
      <c r="Q156" s="409">
        <f>'[61]Biểu 1b'!D157</f>
        <v>0</v>
      </c>
    </row>
    <row r="157" spans="9:17" hidden="1">
      <c r="I157" s="410">
        <f>'[73]Biểu 1b'!D160</f>
        <v>0</v>
      </c>
      <c r="O157" s="410">
        <f>'[33]Biểu 1b'!D160</f>
        <v>0</v>
      </c>
      <c r="P157" s="410" t="e">
        <f>'[74]Biểu 1b'!D160</f>
        <v>#REF!</v>
      </c>
      <c r="Q157" s="409">
        <f>'[61]Biểu 1b'!D158</f>
        <v>0</v>
      </c>
    </row>
    <row r="158" spans="9:17" hidden="1">
      <c r="I158" s="410">
        <f>'[73]Biểu 1b'!D161</f>
        <v>0</v>
      </c>
      <c r="O158" s="410">
        <f>'[33]Biểu 1b'!D161</f>
        <v>0</v>
      </c>
      <c r="P158" s="410" t="e">
        <f>'[74]Biểu 1b'!D161</f>
        <v>#REF!</v>
      </c>
      <c r="Q158" s="409">
        <f>'[61]Biểu 1b'!D159</f>
        <v>0</v>
      </c>
    </row>
    <row r="159" spans="9:17" hidden="1">
      <c r="I159" s="410">
        <f>'[73]Biểu 1b'!D162</f>
        <v>0</v>
      </c>
      <c r="O159" s="410">
        <f>'[33]Biểu 1b'!D162</f>
        <v>0</v>
      </c>
      <c r="P159" s="410" t="e">
        <f>'[74]Biểu 1b'!D162</f>
        <v>#REF!</v>
      </c>
      <c r="Q159" s="409">
        <f>'[61]Biểu 1b'!D160</f>
        <v>0</v>
      </c>
    </row>
    <row r="160" spans="9:17" hidden="1">
      <c r="I160" s="410">
        <f>'[73]Biểu 1b'!D163</f>
        <v>0</v>
      </c>
      <c r="O160" s="410">
        <f>'[33]Biểu 1b'!D163</f>
        <v>0</v>
      </c>
      <c r="P160" s="410" t="e">
        <f>'[74]Biểu 1b'!D163</f>
        <v>#REF!</v>
      </c>
      <c r="Q160" s="409">
        <f>'[61]Biểu 1b'!D161</f>
        <v>0</v>
      </c>
    </row>
    <row r="161" spans="9:17" hidden="1">
      <c r="I161" s="410">
        <f>'[73]Biểu 1b'!D164</f>
        <v>0</v>
      </c>
      <c r="O161" s="410">
        <f>'[33]Biểu 1b'!D164</f>
        <v>0</v>
      </c>
      <c r="P161" s="410" t="e">
        <f>'[74]Biểu 1b'!D164</f>
        <v>#REF!</v>
      </c>
      <c r="Q161" s="409">
        <f>'[61]Biểu 1b'!D162</f>
        <v>0</v>
      </c>
    </row>
    <row r="162" spans="9:17" hidden="1">
      <c r="I162" s="410">
        <f>'[73]Biểu 1b'!D165</f>
        <v>0</v>
      </c>
      <c r="O162" s="410">
        <f>'[33]Biểu 1b'!D165</f>
        <v>0</v>
      </c>
      <c r="P162" s="410" t="e">
        <f>'[74]Biểu 1b'!D165</f>
        <v>#REF!</v>
      </c>
      <c r="Q162" s="409">
        <f>'[61]Biểu 1b'!D163</f>
        <v>0</v>
      </c>
    </row>
    <row r="163" spans="9:17" hidden="1">
      <c r="I163" s="410">
        <f>'[73]Biểu 1b'!D166</f>
        <v>0</v>
      </c>
      <c r="O163" s="410">
        <f>'[33]Biểu 1b'!D166</f>
        <v>0</v>
      </c>
      <c r="P163" s="410" t="e">
        <f>'[74]Biểu 1b'!D166</f>
        <v>#REF!</v>
      </c>
      <c r="Q163" s="409">
        <f>'[61]Biểu 1b'!D164</f>
        <v>0</v>
      </c>
    </row>
    <row r="164" spans="9:17" hidden="1">
      <c r="I164" s="410">
        <f>'[73]Biểu 1b'!D167</f>
        <v>0</v>
      </c>
      <c r="O164" s="410">
        <f>'[33]Biểu 1b'!D167</f>
        <v>0</v>
      </c>
      <c r="P164" s="410" t="e">
        <f>'[74]Biểu 1b'!D167</f>
        <v>#REF!</v>
      </c>
      <c r="Q164" s="409">
        <f>'[61]Biểu 1b'!D165</f>
        <v>0</v>
      </c>
    </row>
    <row r="165" spans="9:17" hidden="1">
      <c r="I165" s="410">
        <f>'[73]Biểu 1b'!D168</f>
        <v>0</v>
      </c>
      <c r="O165" s="410">
        <f>'[33]Biểu 1b'!D168</f>
        <v>0</v>
      </c>
      <c r="P165" s="410" t="e">
        <f>'[74]Biểu 1b'!D168</f>
        <v>#REF!</v>
      </c>
      <c r="Q165" s="409">
        <f>'[61]Biểu 1b'!D166</f>
        <v>0</v>
      </c>
    </row>
    <row r="166" spans="9:17" hidden="1">
      <c r="I166" s="410">
        <f>'[73]Biểu 1b'!D169</f>
        <v>0</v>
      </c>
      <c r="O166" s="410">
        <f>'[33]Biểu 1b'!D169</f>
        <v>0</v>
      </c>
      <c r="P166" s="410" t="e">
        <f>'[74]Biểu 1b'!D169</f>
        <v>#REF!</v>
      </c>
      <c r="Q166" s="409">
        <f>'[61]Biểu 1b'!D167</f>
        <v>0</v>
      </c>
    </row>
    <row r="167" spans="9:17" hidden="1">
      <c r="I167" s="410">
        <f>'[73]Biểu 1b'!D170</f>
        <v>0</v>
      </c>
      <c r="O167" s="410">
        <f>'[33]Biểu 1b'!D170</f>
        <v>0</v>
      </c>
      <c r="P167" s="410" t="e">
        <f>'[74]Biểu 1b'!D170</f>
        <v>#REF!</v>
      </c>
      <c r="Q167" s="409">
        <f>'[61]Biểu 1b'!D168</f>
        <v>0</v>
      </c>
    </row>
    <row r="168" spans="9:17" hidden="1">
      <c r="I168" s="410">
        <f>'[73]Biểu 1b'!D171</f>
        <v>0</v>
      </c>
      <c r="O168" s="410">
        <f>'[33]Biểu 1b'!D171</f>
        <v>0</v>
      </c>
      <c r="P168" s="410" t="e">
        <f>'[74]Biểu 1b'!D171</f>
        <v>#REF!</v>
      </c>
      <c r="Q168" s="409">
        <f>'[61]Biểu 1b'!D169</f>
        <v>0</v>
      </c>
    </row>
    <row r="169" spans="9:17" hidden="1">
      <c r="I169" s="410">
        <f>'[73]Biểu 1b'!D172</f>
        <v>0</v>
      </c>
      <c r="O169" s="410">
        <f>'[33]Biểu 1b'!D172</f>
        <v>0</v>
      </c>
      <c r="P169" s="410" t="e">
        <f>'[74]Biểu 1b'!D172</f>
        <v>#REF!</v>
      </c>
      <c r="Q169" s="409">
        <f>'[61]Biểu 1b'!D170</f>
        <v>0</v>
      </c>
    </row>
    <row r="170" spans="9:17" hidden="1">
      <c r="I170" s="410">
        <f>'[73]Biểu 1b'!D173</f>
        <v>0</v>
      </c>
      <c r="O170" s="410">
        <f>'[33]Biểu 1b'!D173</f>
        <v>0</v>
      </c>
      <c r="P170" s="410" t="e">
        <f>'[74]Biểu 1b'!D173</f>
        <v>#REF!</v>
      </c>
      <c r="Q170" s="409">
        <f>'[61]Biểu 1b'!D171</f>
        <v>0</v>
      </c>
    </row>
    <row r="171" spans="9:17" hidden="1">
      <c r="I171" s="410">
        <f>'[73]Biểu 1b'!D174</f>
        <v>0</v>
      </c>
      <c r="O171" s="410">
        <f>'[33]Biểu 1b'!D174</f>
        <v>0</v>
      </c>
      <c r="P171" s="410" t="e">
        <f>'[74]Biểu 1b'!D174</f>
        <v>#REF!</v>
      </c>
      <c r="Q171" s="409">
        <f>'[61]Biểu 1b'!D172</f>
        <v>0</v>
      </c>
    </row>
    <row r="172" spans="9:17" hidden="1">
      <c r="I172" s="410">
        <f>'[73]Biểu 1b'!D175</f>
        <v>0</v>
      </c>
      <c r="O172" s="410">
        <f>'[33]Biểu 1b'!D175</f>
        <v>0</v>
      </c>
      <c r="P172" s="410" t="e">
        <f>'[74]Biểu 1b'!D175</f>
        <v>#REF!</v>
      </c>
      <c r="Q172" s="409">
        <f>'[61]Biểu 1b'!D173</f>
        <v>0</v>
      </c>
    </row>
    <row r="173" spans="9:17" hidden="1">
      <c r="I173" s="410">
        <f>'[73]Biểu 1b'!D176</f>
        <v>0</v>
      </c>
      <c r="O173" s="410">
        <f>'[33]Biểu 1b'!D176</f>
        <v>0</v>
      </c>
      <c r="P173" s="410" t="e">
        <f>'[74]Biểu 1b'!D176</f>
        <v>#REF!</v>
      </c>
      <c r="Q173" s="409">
        <f>'[61]Biểu 1b'!D174</f>
        <v>0</v>
      </c>
    </row>
    <row r="174" spans="9:17" hidden="1">
      <c r="I174" s="410">
        <f>'[73]Biểu 1b'!D177</f>
        <v>0</v>
      </c>
      <c r="O174" s="410">
        <f>'[33]Biểu 1b'!D177</f>
        <v>0</v>
      </c>
      <c r="P174" s="410" t="e">
        <f>'[74]Biểu 1b'!D177</f>
        <v>#REF!</v>
      </c>
      <c r="Q174" s="409">
        <f>'[61]Biểu 1b'!D175</f>
        <v>0</v>
      </c>
    </row>
    <row r="175" spans="9:17" hidden="1">
      <c r="I175" s="410">
        <f>'[73]Biểu 1b'!D178</f>
        <v>0</v>
      </c>
      <c r="O175" s="410">
        <f>'[33]Biểu 1b'!D178</f>
        <v>0</v>
      </c>
      <c r="P175" s="410" t="e">
        <f>'[74]Biểu 1b'!D178</f>
        <v>#REF!</v>
      </c>
      <c r="Q175" s="409">
        <f>'[61]Biểu 1b'!D176</f>
        <v>0</v>
      </c>
    </row>
    <row r="176" spans="9:17" hidden="1">
      <c r="I176" s="410">
        <f>'[73]Biểu 1b'!D179</f>
        <v>0</v>
      </c>
      <c r="O176" s="410">
        <f>'[33]Biểu 1b'!D179</f>
        <v>0</v>
      </c>
      <c r="P176" s="410" t="e">
        <f>'[74]Biểu 1b'!D179</f>
        <v>#REF!</v>
      </c>
      <c r="Q176" s="409">
        <f>'[61]Biểu 1b'!D177</f>
        <v>0</v>
      </c>
    </row>
    <row r="177" spans="9:17" hidden="1">
      <c r="I177" s="410">
        <f>'[73]Biểu 1b'!D180</f>
        <v>0</v>
      </c>
      <c r="O177" s="410">
        <f>'[33]Biểu 1b'!D180</f>
        <v>0</v>
      </c>
      <c r="P177" s="410" t="e">
        <f>'[74]Biểu 1b'!D180</f>
        <v>#REF!</v>
      </c>
      <c r="Q177" s="409">
        <f>'[61]Biểu 1b'!D178</f>
        <v>0</v>
      </c>
    </row>
    <row r="178" spans="9:17" hidden="1">
      <c r="I178" s="410">
        <f>'[73]Biểu 1b'!D181</f>
        <v>0</v>
      </c>
      <c r="O178" s="410">
        <f>'[33]Biểu 1b'!D181</f>
        <v>0</v>
      </c>
      <c r="P178" s="410" t="e">
        <f>'[74]Biểu 1b'!D181</f>
        <v>#REF!</v>
      </c>
      <c r="Q178" s="409">
        <f>'[61]Biểu 1b'!D179</f>
        <v>0</v>
      </c>
    </row>
    <row r="179" spans="9:17" hidden="1">
      <c r="I179" s="410">
        <f>'[73]Biểu 1b'!D182</f>
        <v>0</v>
      </c>
      <c r="O179" s="410">
        <f>'[33]Biểu 1b'!D182</f>
        <v>0</v>
      </c>
      <c r="P179" s="410" t="e">
        <f>'[74]Biểu 1b'!D182</f>
        <v>#REF!</v>
      </c>
      <c r="Q179" s="409">
        <f>'[61]Biểu 1b'!D180</f>
        <v>0</v>
      </c>
    </row>
    <row r="180" spans="9:17" hidden="1">
      <c r="I180" s="410">
        <f>'[73]Biểu 1b'!D183</f>
        <v>0</v>
      </c>
      <c r="O180" s="410">
        <f>'[33]Biểu 1b'!D183</f>
        <v>0</v>
      </c>
      <c r="P180" s="410" t="e">
        <f>'[74]Biểu 1b'!D183</f>
        <v>#REF!</v>
      </c>
      <c r="Q180" s="409">
        <f>'[61]Biểu 1b'!D181</f>
        <v>0</v>
      </c>
    </row>
    <row r="181" spans="9:17" hidden="1">
      <c r="I181" s="410">
        <f>'[73]Biểu 1b'!D184</f>
        <v>0</v>
      </c>
      <c r="O181" s="410">
        <f>'[33]Biểu 1b'!D184</f>
        <v>0</v>
      </c>
      <c r="P181" s="410" t="e">
        <f>'[74]Biểu 1b'!D184</f>
        <v>#REF!</v>
      </c>
      <c r="Q181" s="409">
        <f>'[61]Biểu 1b'!D182</f>
        <v>0</v>
      </c>
    </row>
    <row r="182" spans="9:17" hidden="1">
      <c r="I182" s="410">
        <f>'[73]Biểu 1b'!D185</f>
        <v>0</v>
      </c>
      <c r="O182" s="410">
        <f>'[33]Biểu 1b'!D185</f>
        <v>0</v>
      </c>
      <c r="P182" s="410" t="e">
        <f>'[74]Biểu 1b'!D185</f>
        <v>#REF!</v>
      </c>
      <c r="Q182" s="409">
        <f>'[61]Biểu 1b'!D183</f>
        <v>0</v>
      </c>
    </row>
    <row r="183" spans="9:17" hidden="1">
      <c r="I183" s="410">
        <f>'[73]Biểu 1b'!D186</f>
        <v>0</v>
      </c>
      <c r="O183" s="410">
        <f>'[33]Biểu 1b'!D186</f>
        <v>0</v>
      </c>
      <c r="P183" s="410" t="e">
        <f>'[74]Biểu 1b'!D186</f>
        <v>#REF!</v>
      </c>
      <c r="Q183" s="409">
        <f>'[61]Biểu 1b'!D184</f>
        <v>0</v>
      </c>
    </row>
    <row r="184" spans="9:17" hidden="1">
      <c r="I184" s="410">
        <f>'[73]Biểu 1b'!D187</f>
        <v>0</v>
      </c>
      <c r="O184" s="410">
        <f>'[33]Biểu 1b'!D187</f>
        <v>0</v>
      </c>
      <c r="P184" s="410" t="e">
        <f>'[74]Biểu 1b'!D187</f>
        <v>#REF!</v>
      </c>
      <c r="Q184" s="409">
        <f>'[61]Biểu 1b'!D185</f>
        <v>0</v>
      </c>
    </row>
    <row r="185" spans="9:17" hidden="1">
      <c r="I185" s="410">
        <f>'[73]Biểu 1b'!D188</f>
        <v>0</v>
      </c>
      <c r="O185" s="410">
        <f>'[33]Biểu 1b'!D188</f>
        <v>0</v>
      </c>
      <c r="P185" s="410" t="e">
        <f>'[74]Biểu 1b'!D188</f>
        <v>#REF!</v>
      </c>
      <c r="Q185" s="409">
        <f>'[61]Biểu 1b'!D186</f>
        <v>0</v>
      </c>
    </row>
    <row r="186" spans="9:17" hidden="1">
      <c r="I186" s="410">
        <f>'[73]Biểu 1b'!D189</f>
        <v>0</v>
      </c>
      <c r="O186" s="410">
        <f>'[33]Biểu 1b'!D189</f>
        <v>0</v>
      </c>
      <c r="P186" s="410" t="e">
        <f>'[74]Biểu 1b'!D189</f>
        <v>#REF!</v>
      </c>
      <c r="Q186" s="409">
        <f>'[61]Biểu 1b'!D187</f>
        <v>0</v>
      </c>
    </row>
    <row r="187" spans="9:17" hidden="1">
      <c r="I187" s="410">
        <f>'[73]Biểu 1b'!D190</f>
        <v>0</v>
      </c>
      <c r="O187" s="410">
        <f>'[33]Biểu 1b'!D190</f>
        <v>0</v>
      </c>
      <c r="P187" s="410" t="e">
        <f>'[74]Biểu 1b'!D190</f>
        <v>#REF!</v>
      </c>
      <c r="Q187" s="409">
        <f>'[61]Biểu 1b'!D188</f>
        <v>0</v>
      </c>
    </row>
    <row r="188" spans="9:17" hidden="1">
      <c r="I188" s="410">
        <f>'[73]Biểu 1b'!D191</f>
        <v>0</v>
      </c>
      <c r="O188" s="410">
        <f>'[33]Biểu 1b'!D191</f>
        <v>0</v>
      </c>
      <c r="P188" s="410" t="e">
        <f>'[74]Biểu 1b'!D191</f>
        <v>#REF!</v>
      </c>
      <c r="Q188" s="409">
        <f>'[61]Biểu 1b'!D189</f>
        <v>0</v>
      </c>
    </row>
    <row r="189" spans="9:17" hidden="1">
      <c r="I189" s="410">
        <f>'[73]Biểu 1b'!D192</f>
        <v>0</v>
      </c>
      <c r="O189" s="410">
        <f>'[33]Biểu 1b'!D192</f>
        <v>0</v>
      </c>
      <c r="P189" s="410" t="e">
        <f>'[74]Biểu 1b'!D192</f>
        <v>#REF!</v>
      </c>
      <c r="Q189" s="409">
        <f>'[61]Biểu 1b'!D190</f>
        <v>0</v>
      </c>
    </row>
    <row r="190" spans="9:17" hidden="1">
      <c r="I190" s="410">
        <f>'[73]Biểu 1b'!D193</f>
        <v>0</v>
      </c>
      <c r="O190" s="410">
        <f>'[33]Biểu 1b'!D193</f>
        <v>0</v>
      </c>
      <c r="P190" s="410" t="e">
        <f>'[74]Biểu 1b'!D193</f>
        <v>#REF!</v>
      </c>
      <c r="Q190" s="409">
        <f>'[61]Biểu 1b'!D191</f>
        <v>0</v>
      </c>
    </row>
    <row r="191" spans="9:17" hidden="1">
      <c r="I191" s="410">
        <f>'[73]Biểu 1b'!D194</f>
        <v>0</v>
      </c>
      <c r="O191" s="410">
        <f>'[33]Biểu 1b'!D194</f>
        <v>0</v>
      </c>
      <c r="P191" s="410" t="e">
        <f>'[74]Biểu 1b'!D194</f>
        <v>#REF!</v>
      </c>
      <c r="Q191" s="409">
        <f>'[61]Biểu 1b'!D192</f>
        <v>0</v>
      </c>
    </row>
    <row r="192" spans="9:17" hidden="1">
      <c r="I192" s="410">
        <f>'[73]Biểu 1b'!D195</f>
        <v>0</v>
      </c>
      <c r="O192" s="410">
        <f>'[33]Biểu 1b'!D195</f>
        <v>0</v>
      </c>
      <c r="P192" s="410" t="e">
        <f>'[74]Biểu 1b'!D195</f>
        <v>#REF!</v>
      </c>
      <c r="Q192" s="409">
        <f>'[61]Biểu 1b'!D193</f>
        <v>0</v>
      </c>
    </row>
    <row r="193" spans="1:23" hidden="1">
      <c r="I193" s="410">
        <f>'[73]Biểu 1b'!D196</f>
        <v>0</v>
      </c>
      <c r="O193" s="410">
        <f>'[33]Biểu 1b'!D196</f>
        <v>0</v>
      </c>
      <c r="P193" s="410" t="e">
        <f>'[74]Biểu 1b'!D196</f>
        <v>#REF!</v>
      </c>
      <c r="Q193" s="409">
        <f>'[61]Biểu 1b'!D194</f>
        <v>0</v>
      </c>
    </row>
    <row r="194" spans="1:23" hidden="1">
      <c r="I194" s="410">
        <f>'[73]Biểu 1b'!D197</f>
        <v>0</v>
      </c>
      <c r="O194" s="410">
        <f>'[33]Biểu 1b'!D197</f>
        <v>0</v>
      </c>
      <c r="P194" s="410" t="e">
        <f>'[74]Biểu 1b'!D197</f>
        <v>#REF!</v>
      </c>
      <c r="Q194" s="409">
        <f>'[61]Biểu 1b'!D195</f>
        <v>0</v>
      </c>
    </row>
    <row r="195" spans="1:23" hidden="1">
      <c r="I195" s="410">
        <f>'[73]Biểu 1b'!D198</f>
        <v>0</v>
      </c>
      <c r="O195" s="410">
        <f>'[33]Biểu 1b'!D198</f>
        <v>0</v>
      </c>
      <c r="P195" s="410" t="e">
        <f>'[74]Biểu 1b'!D198</f>
        <v>#REF!</v>
      </c>
      <c r="Q195" s="409">
        <f>'[61]Biểu 1b'!D196</f>
        <v>0</v>
      </c>
    </row>
    <row r="196" spans="1:23" hidden="1">
      <c r="I196" s="410">
        <f>'[73]Biểu 1b'!D199</f>
        <v>0</v>
      </c>
      <c r="O196" s="410">
        <f>'[33]Biểu 1b'!D199</f>
        <v>0</v>
      </c>
      <c r="P196" s="410" t="e">
        <f>'[74]Biểu 1b'!D199</f>
        <v>#REF!</v>
      </c>
      <c r="Q196" s="409">
        <f>'[61]Biểu 1b'!D197</f>
        <v>0</v>
      </c>
    </row>
    <row r="197" spans="1:23" hidden="1">
      <c r="I197" s="410">
        <f>'[73]Biểu 1b'!D200</f>
        <v>0</v>
      </c>
      <c r="O197" s="410">
        <f>'[33]Biểu 1b'!D200</f>
        <v>0</v>
      </c>
      <c r="P197" s="410" t="e">
        <f>'[74]Biểu 1b'!D200</f>
        <v>#REF!</v>
      </c>
      <c r="Q197" s="409">
        <f>'[61]Biểu 1b'!D198</f>
        <v>0</v>
      </c>
    </row>
    <row r="198" spans="1:23" hidden="1">
      <c r="I198" s="410">
        <f>'[73]Biểu 1b'!D201</f>
        <v>0</v>
      </c>
      <c r="O198" s="410">
        <f>'[33]Biểu 1b'!D201</f>
        <v>0</v>
      </c>
      <c r="P198" s="410" t="e">
        <f>'[74]Biểu 1b'!D201</f>
        <v>#REF!</v>
      </c>
      <c r="Q198" s="409">
        <f>'[61]Biểu 1b'!D199</f>
        <v>0</v>
      </c>
    </row>
    <row r="199" spans="1:23" hidden="1">
      <c r="I199" s="410">
        <f>'[73]Biểu 1b'!D202</f>
        <v>0</v>
      </c>
      <c r="O199" s="410">
        <f>'[33]Biểu 1b'!D202</f>
        <v>0</v>
      </c>
      <c r="P199" s="410" t="e">
        <f>'[74]Biểu 1b'!D202</f>
        <v>#REF!</v>
      </c>
      <c r="Q199" s="409">
        <f>'[61]Biểu 1b'!D200</f>
        <v>0</v>
      </c>
    </row>
    <row r="200" spans="1:23" hidden="1">
      <c r="I200" s="410">
        <f>'[73]Biểu 1b'!D203</f>
        <v>0</v>
      </c>
      <c r="O200" s="410">
        <f>'[33]Biểu 1b'!D203</f>
        <v>0</v>
      </c>
      <c r="P200" s="410" t="e">
        <f>'[74]Biểu 1b'!D203</f>
        <v>#REF!</v>
      </c>
      <c r="Q200" s="409">
        <f>'[61]Biểu 1b'!D201</f>
        <v>0</v>
      </c>
    </row>
    <row r="201" spans="1:23" hidden="1">
      <c r="I201" s="410">
        <f>'[73]Biểu 1b'!D204</f>
        <v>0</v>
      </c>
      <c r="O201" s="410">
        <f>'[33]Biểu 1b'!D204</f>
        <v>0</v>
      </c>
      <c r="P201" s="410" t="e">
        <f>'[74]Biểu 1b'!D204</f>
        <v>#REF!</v>
      </c>
      <c r="Q201" s="409">
        <f>'[61]Biểu 1b'!D202</f>
        <v>0</v>
      </c>
    </row>
    <row r="202" spans="1:23" hidden="1">
      <c r="I202" s="410">
        <f>'[73]Biểu 1b'!D205</f>
        <v>0</v>
      </c>
      <c r="O202" s="410">
        <f>'[33]Biểu 1b'!D205</f>
        <v>0</v>
      </c>
      <c r="P202" s="410" t="e">
        <f>'[74]Biểu 1b'!D205</f>
        <v>#REF!</v>
      </c>
      <c r="Q202" s="409">
        <f>'[61]Biểu 1b'!D203</f>
        <v>0</v>
      </c>
    </row>
    <row r="203" spans="1:23" hidden="1">
      <c r="I203" s="410">
        <f>'[73]Biểu 1b'!D206</f>
        <v>0</v>
      </c>
      <c r="O203" s="410">
        <f>'[33]Biểu 1b'!D206</f>
        <v>0</v>
      </c>
      <c r="P203" s="410" t="e">
        <f>'[74]Biểu 1b'!D206</f>
        <v>#REF!</v>
      </c>
      <c r="Q203" s="409">
        <f>'[61]Biểu 1b'!D204</f>
        <v>0</v>
      </c>
    </row>
    <row r="204" spans="1:23">
      <c r="C204" s="510"/>
    </row>
    <row r="205" spans="1:23" ht="15.75">
      <c r="A205" s="611" t="s">
        <v>1267</v>
      </c>
      <c r="B205" s="611"/>
      <c r="T205" s="609" t="s">
        <v>1269</v>
      </c>
      <c r="U205" s="609"/>
      <c r="V205" s="609"/>
      <c r="W205" s="609"/>
    </row>
    <row r="206" spans="1:23" ht="15.75">
      <c r="T206" s="609" t="s">
        <v>1270</v>
      </c>
      <c r="U206" s="609"/>
      <c r="V206" s="609"/>
      <c r="W206" s="609"/>
    </row>
    <row r="211" spans="1:23">
      <c r="C211" s="612"/>
      <c r="D211" s="612"/>
      <c r="E211" s="612"/>
      <c r="F211" s="612"/>
      <c r="G211" s="612"/>
      <c r="H211" s="612"/>
      <c r="I211" s="612"/>
      <c r="J211" s="612"/>
      <c r="K211" s="612"/>
      <c r="L211" s="612"/>
      <c r="M211" s="612"/>
      <c r="N211" s="612"/>
      <c r="O211" s="612"/>
    </row>
    <row r="212" spans="1:23" ht="15.75">
      <c r="A212" s="611" t="s">
        <v>1268</v>
      </c>
      <c r="B212" s="611"/>
    </row>
    <row r="213" spans="1:23" ht="18.75">
      <c r="T213" s="610" t="s">
        <v>1271</v>
      </c>
      <c r="U213" s="610"/>
      <c r="V213" s="610"/>
      <c r="W213" s="610"/>
    </row>
  </sheetData>
  <sheetProtection formatCells="0"/>
  <mergeCells count="9">
    <mergeCell ref="C1:C2"/>
    <mergeCell ref="B1:B2"/>
    <mergeCell ref="A1:A2"/>
    <mergeCell ref="A205:B205"/>
    <mergeCell ref="T205:W205"/>
    <mergeCell ref="T206:W206"/>
    <mergeCell ref="T213:W213"/>
    <mergeCell ref="A212:B212"/>
    <mergeCell ref="C211:O211"/>
  </mergeCells>
  <phoneticPr fontId="0" type="noConversion"/>
  <printOptions horizontalCentered="1"/>
  <pageMargins left="0" right="0" top="0.52" bottom="0.43" header="0.46" footer="0.35"/>
  <pageSetup paperSize="9" scale="68" orientation="landscape" r:id="rId1"/>
  <headerFooter alignWithMargins="0">
    <oddFooter>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workbookViewId="0">
      <selection activeCell="C8" sqref="C8"/>
    </sheetView>
  </sheetViews>
  <sheetFormatPr defaultColWidth="8.75" defaultRowHeight="12"/>
  <cols>
    <col min="1" max="1" width="27.125" style="306" customWidth="1"/>
    <col min="2" max="3" width="11.375" style="306" customWidth="1"/>
    <col min="4" max="8" width="9.625" style="306" customWidth="1"/>
    <col min="9" max="9" width="9.625" style="307" customWidth="1"/>
    <col min="10" max="16" width="9.625" style="306" customWidth="1"/>
    <col min="17" max="16384" width="8.75" style="306"/>
  </cols>
  <sheetData>
    <row r="1" spans="1:17" s="275" customFormat="1" ht="24.75" customHeight="1">
      <c r="A1" s="615" t="s">
        <v>277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</row>
    <row r="2" spans="1:17" s="275" customFormat="1" ht="16.5" customHeight="1">
      <c r="A2" s="276"/>
      <c r="B2" s="276"/>
      <c r="C2" s="277">
        <f>C7+C15+C28+C30</f>
        <v>0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 t="s">
        <v>278</v>
      </c>
      <c r="O2" s="276"/>
      <c r="P2" s="276"/>
    </row>
    <row r="3" spans="1:17" s="278" customFormat="1" ht="24.75" customHeight="1">
      <c r="A3" s="308" t="s">
        <v>391</v>
      </c>
      <c r="B3" s="309" t="s">
        <v>390</v>
      </c>
      <c r="C3" s="616" t="s">
        <v>262</v>
      </c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8"/>
    </row>
    <row r="4" spans="1:17" s="280" customFormat="1" ht="22.5" customHeight="1">
      <c r="A4" s="310"/>
      <c r="B4" s="311"/>
      <c r="C4" s="279" t="s">
        <v>263</v>
      </c>
      <c r="D4" s="279" t="s">
        <v>264</v>
      </c>
      <c r="E4" s="279" t="s">
        <v>265</v>
      </c>
      <c r="F4" s="279" t="s">
        <v>266</v>
      </c>
      <c r="G4" s="279" t="s">
        <v>267</v>
      </c>
      <c r="H4" s="279" t="s">
        <v>268</v>
      </c>
      <c r="I4" s="279" t="s">
        <v>269</v>
      </c>
      <c r="J4" s="279" t="s">
        <v>270</v>
      </c>
      <c r="K4" s="279" t="s">
        <v>271</v>
      </c>
      <c r="L4" s="279" t="s">
        <v>272</v>
      </c>
      <c r="M4" s="279" t="s">
        <v>273</v>
      </c>
      <c r="N4" s="279" t="s">
        <v>274</v>
      </c>
      <c r="O4" s="279" t="s">
        <v>275</v>
      </c>
      <c r="P4" s="279" t="s">
        <v>276</v>
      </c>
    </row>
    <row r="5" spans="1:17" s="284" customFormat="1" ht="24.95" customHeight="1">
      <c r="A5" s="281" t="s">
        <v>258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3"/>
    </row>
    <row r="6" spans="1:17" s="284" customFormat="1" ht="24.95" customHeight="1">
      <c r="A6" s="285" t="s">
        <v>259</v>
      </c>
      <c r="B6" s="286">
        <f>B7+B15+B28+B30</f>
        <v>0</v>
      </c>
      <c r="C6" s="286">
        <f>C7+C15+C28+C30</f>
        <v>0</v>
      </c>
      <c r="D6" s="286">
        <f t="shared" ref="D6:K6" si="0">D7+D15+D28+D30</f>
        <v>0</v>
      </c>
      <c r="E6" s="286">
        <f t="shared" si="0"/>
        <v>0</v>
      </c>
      <c r="F6" s="286">
        <f t="shared" si="0"/>
        <v>0</v>
      </c>
      <c r="G6" s="286">
        <f t="shared" si="0"/>
        <v>0</v>
      </c>
      <c r="H6" s="286">
        <f t="shared" si="0"/>
        <v>0</v>
      </c>
      <c r="I6" s="286">
        <f t="shared" si="0"/>
        <v>0</v>
      </c>
      <c r="J6" s="286">
        <f t="shared" si="0"/>
        <v>0</v>
      </c>
      <c r="K6" s="286">
        <f t="shared" si="0"/>
        <v>0</v>
      </c>
      <c r="L6" s="286">
        <f>L7+L15+L28+L30</f>
        <v>0</v>
      </c>
      <c r="M6" s="286">
        <f>M7+M15+M28+M30</f>
        <v>0</v>
      </c>
      <c r="N6" s="286">
        <f>N7+N15+N28+N30</f>
        <v>0</v>
      </c>
      <c r="O6" s="286">
        <f>O7+O15+O28+O30</f>
        <v>0</v>
      </c>
      <c r="P6" s="286">
        <f>P7+P15+P28+P30</f>
        <v>0</v>
      </c>
      <c r="Q6" s="283"/>
    </row>
    <row r="7" spans="1:17" s="284" customFormat="1" ht="20.100000000000001" customHeight="1">
      <c r="A7" s="287" t="s">
        <v>260</v>
      </c>
      <c r="B7" s="288">
        <f>SUM(B9:B14)</f>
        <v>0</v>
      </c>
      <c r="C7" s="288">
        <f t="shared" ref="C7:P7" si="1">SUM(C9:C14)</f>
        <v>0</v>
      </c>
      <c r="D7" s="288">
        <f t="shared" si="1"/>
        <v>0</v>
      </c>
      <c r="E7" s="288">
        <f t="shared" si="1"/>
        <v>0</v>
      </c>
      <c r="F7" s="288">
        <f t="shared" si="1"/>
        <v>0</v>
      </c>
      <c r="G7" s="288">
        <f t="shared" si="1"/>
        <v>0</v>
      </c>
      <c r="H7" s="288">
        <f t="shared" si="1"/>
        <v>0</v>
      </c>
      <c r="I7" s="288">
        <f t="shared" si="1"/>
        <v>0</v>
      </c>
      <c r="J7" s="288">
        <f t="shared" si="1"/>
        <v>0</v>
      </c>
      <c r="K7" s="288">
        <f t="shared" si="1"/>
        <v>0</v>
      </c>
      <c r="L7" s="288">
        <f t="shared" si="1"/>
        <v>0</v>
      </c>
      <c r="M7" s="288">
        <f t="shared" si="1"/>
        <v>0</v>
      </c>
      <c r="N7" s="288">
        <f t="shared" si="1"/>
        <v>0</v>
      </c>
      <c r="O7" s="288">
        <f t="shared" si="1"/>
        <v>0</v>
      </c>
      <c r="P7" s="288">
        <f t="shared" si="1"/>
        <v>0</v>
      </c>
      <c r="Q7" s="283"/>
    </row>
    <row r="8" spans="1:17" s="284" customFormat="1" ht="20.100000000000001" customHeight="1">
      <c r="A8" s="289" t="s">
        <v>261</v>
      </c>
      <c r="B8" s="290" t="e">
        <f>B7/B6</f>
        <v>#DIV/0!</v>
      </c>
      <c r="C8" s="290" t="e">
        <f t="shared" ref="C8:P8" si="2">C7/C6</f>
        <v>#DIV/0!</v>
      </c>
      <c r="D8" s="290" t="e">
        <f t="shared" si="2"/>
        <v>#DIV/0!</v>
      </c>
      <c r="E8" s="290" t="e">
        <f t="shared" si="2"/>
        <v>#DIV/0!</v>
      </c>
      <c r="F8" s="290" t="e">
        <f t="shared" si="2"/>
        <v>#DIV/0!</v>
      </c>
      <c r="G8" s="290" t="e">
        <f t="shared" si="2"/>
        <v>#DIV/0!</v>
      </c>
      <c r="H8" s="290" t="e">
        <f t="shared" si="2"/>
        <v>#DIV/0!</v>
      </c>
      <c r="I8" s="290" t="e">
        <f t="shared" si="2"/>
        <v>#DIV/0!</v>
      </c>
      <c r="J8" s="290" t="e">
        <f t="shared" si="2"/>
        <v>#DIV/0!</v>
      </c>
      <c r="K8" s="290" t="e">
        <f t="shared" si="2"/>
        <v>#DIV/0!</v>
      </c>
      <c r="L8" s="290" t="e">
        <f t="shared" si="2"/>
        <v>#DIV/0!</v>
      </c>
      <c r="M8" s="290" t="e">
        <f t="shared" si="2"/>
        <v>#DIV/0!</v>
      </c>
      <c r="N8" s="290" t="e">
        <f t="shared" si="2"/>
        <v>#DIV/0!</v>
      </c>
      <c r="O8" s="290" t="e">
        <f t="shared" si="2"/>
        <v>#DIV/0!</v>
      </c>
      <c r="P8" s="290" t="e">
        <f t="shared" si="2"/>
        <v>#DIV/0!</v>
      </c>
      <c r="Q8" s="283"/>
    </row>
    <row r="9" spans="1:17" s="293" customFormat="1" ht="18.95" customHeight="1">
      <c r="A9" s="273" t="s">
        <v>240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2"/>
    </row>
    <row r="10" spans="1:17" s="293" customFormat="1" ht="18.95" customHeight="1">
      <c r="A10" s="274" t="s">
        <v>241</v>
      </c>
      <c r="B10" s="291"/>
      <c r="C10" s="291"/>
      <c r="D10" s="291"/>
      <c r="E10" s="291"/>
      <c r="F10" s="294"/>
      <c r="G10" s="291"/>
      <c r="H10" s="294"/>
      <c r="I10" s="291"/>
      <c r="J10" s="291"/>
      <c r="K10" s="291"/>
      <c r="L10" s="291"/>
      <c r="M10" s="291"/>
      <c r="N10" s="291"/>
      <c r="O10" s="291"/>
      <c r="P10" s="291"/>
      <c r="Q10" s="292"/>
    </row>
    <row r="11" spans="1:17" s="293" customFormat="1" ht="18.95" customHeight="1">
      <c r="A11" s="273" t="s">
        <v>242</v>
      </c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2"/>
    </row>
    <row r="12" spans="1:17" s="293" customFormat="1" ht="18.95" customHeight="1">
      <c r="A12" s="273" t="s">
        <v>243</v>
      </c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2"/>
    </row>
    <row r="13" spans="1:17" s="293" customFormat="1" ht="18.95" customHeight="1">
      <c r="A13" s="273" t="s">
        <v>244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2"/>
    </row>
    <row r="14" spans="1:17" s="293" customFormat="1" ht="18.95" customHeight="1">
      <c r="A14" s="273" t="s">
        <v>245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2"/>
    </row>
    <row r="15" spans="1:17" s="284" customFormat="1" ht="20.100000000000001" customHeight="1">
      <c r="A15" s="287" t="s">
        <v>256</v>
      </c>
      <c r="B15" s="288">
        <f>SUM(B17:B27)</f>
        <v>0</v>
      </c>
      <c r="C15" s="288">
        <f t="shared" ref="C15:P15" si="3">SUM(C17:C27)</f>
        <v>0</v>
      </c>
      <c r="D15" s="288">
        <f t="shared" si="3"/>
        <v>0</v>
      </c>
      <c r="E15" s="288">
        <f t="shared" si="3"/>
        <v>0</v>
      </c>
      <c r="F15" s="288">
        <f t="shared" si="3"/>
        <v>0</v>
      </c>
      <c r="G15" s="288">
        <f t="shared" si="3"/>
        <v>0</v>
      </c>
      <c r="H15" s="288">
        <f>SUM(H17:H27)</f>
        <v>0</v>
      </c>
      <c r="I15" s="288">
        <f t="shared" si="3"/>
        <v>0</v>
      </c>
      <c r="J15" s="288">
        <f t="shared" si="3"/>
        <v>0</v>
      </c>
      <c r="K15" s="288">
        <f t="shared" si="3"/>
        <v>0</v>
      </c>
      <c r="L15" s="288">
        <f t="shared" si="3"/>
        <v>0</v>
      </c>
      <c r="M15" s="288">
        <f>SUM(M17:M27)</f>
        <v>0</v>
      </c>
      <c r="N15" s="288">
        <f t="shared" si="3"/>
        <v>0</v>
      </c>
      <c r="O15" s="288">
        <f t="shared" si="3"/>
        <v>0</v>
      </c>
      <c r="P15" s="288">
        <f t="shared" si="3"/>
        <v>0</v>
      </c>
      <c r="Q15" s="283"/>
    </row>
    <row r="16" spans="1:17" s="284" customFormat="1" ht="20.100000000000001" customHeight="1">
      <c r="A16" s="295" t="s">
        <v>257</v>
      </c>
      <c r="B16" s="290" t="e">
        <f>B15/B6</f>
        <v>#DIV/0!</v>
      </c>
      <c r="C16" s="290" t="e">
        <f t="shared" ref="C16:P16" si="4">C15/C6</f>
        <v>#DIV/0!</v>
      </c>
      <c r="D16" s="290" t="e">
        <f t="shared" si="4"/>
        <v>#DIV/0!</v>
      </c>
      <c r="E16" s="290" t="e">
        <f t="shared" si="4"/>
        <v>#DIV/0!</v>
      </c>
      <c r="F16" s="290" t="e">
        <f t="shared" si="4"/>
        <v>#DIV/0!</v>
      </c>
      <c r="G16" s="290" t="e">
        <f t="shared" si="4"/>
        <v>#DIV/0!</v>
      </c>
      <c r="H16" s="290" t="e">
        <f t="shared" si="4"/>
        <v>#DIV/0!</v>
      </c>
      <c r="I16" s="290" t="e">
        <f t="shared" si="4"/>
        <v>#DIV/0!</v>
      </c>
      <c r="J16" s="290" t="e">
        <f t="shared" si="4"/>
        <v>#DIV/0!</v>
      </c>
      <c r="K16" s="290" t="e">
        <f t="shared" si="4"/>
        <v>#DIV/0!</v>
      </c>
      <c r="L16" s="290" t="e">
        <f t="shared" si="4"/>
        <v>#DIV/0!</v>
      </c>
      <c r="M16" s="290" t="e">
        <f t="shared" si="4"/>
        <v>#DIV/0!</v>
      </c>
      <c r="N16" s="290" t="e">
        <f t="shared" si="4"/>
        <v>#DIV/0!</v>
      </c>
      <c r="O16" s="290" t="e">
        <f t="shared" si="4"/>
        <v>#DIV/0!</v>
      </c>
      <c r="P16" s="290" t="e">
        <f t="shared" si="4"/>
        <v>#DIV/0!</v>
      </c>
      <c r="Q16" s="283"/>
    </row>
    <row r="17" spans="1:17" s="293" customFormat="1" ht="18.95" customHeight="1">
      <c r="A17" s="273" t="s">
        <v>246</v>
      </c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2"/>
    </row>
    <row r="18" spans="1:17" s="293" customFormat="1" ht="18.95" customHeight="1">
      <c r="A18" s="273" t="s">
        <v>247</v>
      </c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2"/>
    </row>
    <row r="19" spans="1:17" s="293" customFormat="1" ht="18.95" customHeight="1">
      <c r="A19" s="273" t="s">
        <v>248</v>
      </c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2"/>
    </row>
    <row r="20" spans="1:17" s="293" customFormat="1" ht="18.95" customHeight="1">
      <c r="A20" s="273" t="s">
        <v>249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2"/>
    </row>
    <row r="21" spans="1:17" s="293" customFormat="1" ht="18.95" customHeight="1">
      <c r="A21" s="273" t="s">
        <v>250</v>
      </c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2"/>
    </row>
    <row r="22" spans="1:17" s="293" customFormat="1" ht="18.95" customHeight="1">
      <c r="A22" s="273" t="s">
        <v>251</v>
      </c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2"/>
    </row>
    <row r="23" spans="1:17" s="293" customFormat="1" ht="18.95" customHeight="1">
      <c r="A23" s="273" t="s">
        <v>252</v>
      </c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2"/>
    </row>
    <row r="24" spans="1:17" s="293" customFormat="1" ht="18.95" customHeight="1">
      <c r="A24" s="273" t="s">
        <v>253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2"/>
    </row>
    <row r="25" spans="1:17" s="293" customFormat="1" ht="18.95" customHeight="1">
      <c r="A25" s="273" t="s">
        <v>254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2"/>
    </row>
    <row r="26" spans="1:17" s="293" customFormat="1" ht="18.95" customHeight="1">
      <c r="A26" s="273" t="s">
        <v>255</v>
      </c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2"/>
    </row>
    <row r="27" spans="1:17" s="293" customFormat="1" ht="18.95" customHeight="1">
      <c r="A27" s="273" t="s">
        <v>252</v>
      </c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2"/>
    </row>
    <row r="28" spans="1:17" s="284" customFormat="1" ht="20.100000000000001" customHeight="1">
      <c r="A28" s="296" t="s">
        <v>279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3"/>
    </row>
    <row r="29" spans="1:17" s="293" customFormat="1" ht="20.100000000000001" customHeight="1">
      <c r="A29" s="289" t="s">
        <v>280</v>
      </c>
      <c r="B29" s="297" t="e">
        <f>B28/B6</f>
        <v>#DIV/0!</v>
      </c>
      <c r="C29" s="297" t="e">
        <f t="shared" ref="C29:O29" si="5">C28/C6</f>
        <v>#DIV/0!</v>
      </c>
      <c r="D29" s="297" t="e">
        <f t="shared" si="5"/>
        <v>#DIV/0!</v>
      </c>
      <c r="E29" s="297" t="e">
        <f t="shared" si="5"/>
        <v>#DIV/0!</v>
      </c>
      <c r="F29" s="297" t="e">
        <f t="shared" si="5"/>
        <v>#DIV/0!</v>
      </c>
      <c r="G29" s="297" t="e">
        <f t="shared" si="5"/>
        <v>#DIV/0!</v>
      </c>
      <c r="H29" s="297" t="e">
        <f t="shared" si="5"/>
        <v>#DIV/0!</v>
      </c>
      <c r="I29" s="297" t="e">
        <f t="shared" si="5"/>
        <v>#DIV/0!</v>
      </c>
      <c r="J29" s="297" t="e">
        <f t="shared" si="5"/>
        <v>#DIV/0!</v>
      </c>
      <c r="K29" s="297" t="e">
        <f t="shared" si="5"/>
        <v>#DIV/0!</v>
      </c>
      <c r="L29" s="297" t="e">
        <f t="shared" si="5"/>
        <v>#DIV/0!</v>
      </c>
      <c r="M29" s="297" t="e">
        <f t="shared" si="5"/>
        <v>#DIV/0!</v>
      </c>
      <c r="N29" s="297" t="e">
        <f t="shared" si="5"/>
        <v>#DIV/0!</v>
      </c>
      <c r="O29" s="297" t="e">
        <f t="shared" si="5"/>
        <v>#DIV/0!</v>
      </c>
      <c r="P29" s="297" t="e">
        <f>P28/P6</f>
        <v>#DIV/0!</v>
      </c>
      <c r="Q29" s="292"/>
    </row>
    <row r="30" spans="1:17" s="284" customFormat="1" ht="20.100000000000001" customHeight="1">
      <c r="A30" s="298" t="s">
        <v>281</v>
      </c>
      <c r="B30" s="288">
        <f>SUM(B32:B33)</f>
        <v>0</v>
      </c>
      <c r="C30" s="288">
        <f t="shared" ref="C30:P30" si="6">SUM(C32:C33)</f>
        <v>0</v>
      </c>
      <c r="D30" s="288">
        <f t="shared" si="6"/>
        <v>0</v>
      </c>
      <c r="E30" s="288">
        <f t="shared" si="6"/>
        <v>0</v>
      </c>
      <c r="F30" s="288">
        <f t="shared" si="6"/>
        <v>0</v>
      </c>
      <c r="G30" s="288">
        <f t="shared" si="6"/>
        <v>0</v>
      </c>
      <c r="H30" s="288">
        <f t="shared" si="6"/>
        <v>0</v>
      </c>
      <c r="I30" s="288">
        <f t="shared" si="6"/>
        <v>0</v>
      </c>
      <c r="J30" s="288">
        <f t="shared" si="6"/>
        <v>0</v>
      </c>
      <c r="K30" s="288">
        <f t="shared" si="6"/>
        <v>0</v>
      </c>
      <c r="L30" s="288">
        <f t="shared" si="6"/>
        <v>0</v>
      </c>
      <c r="M30" s="288">
        <f t="shared" si="6"/>
        <v>0</v>
      </c>
      <c r="N30" s="288">
        <f t="shared" si="6"/>
        <v>0</v>
      </c>
      <c r="O30" s="288">
        <f t="shared" si="6"/>
        <v>0</v>
      </c>
      <c r="P30" s="288">
        <f t="shared" si="6"/>
        <v>0</v>
      </c>
      <c r="Q30" s="283"/>
    </row>
    <row r="31" spans="1:17" s="284" customFormat="1" ht="20.100000000000001" customHeight="1">
      <c r="A31" s="298" t="s">
        <v>282</v>
      </c>
      <c r="B31" s="299" t="e">
        <f>B30/B6</f>
        <v>#DIV/0!</v>
      </c>
      <c r="C31" s="299" t="e">
        <f t="shared" ref="C31:O31" si="7">C30/C6</f>
        <v>#DIV/0!</v>
      </c>
      <c r="D31" s="299" t="e">
        <f t="shared" si="7"/>
        <v>#DIV/0!</v>
      </c>
      <c r="E31" s="299" t="e">
        <f t="shared" si="7"/>
        <v>#DIV/0!</v>
      </c>
      <c r="F31" s="299" t="e">
        <f t="shared" si="7"/>
        <v>#DIV/0!</v>
      </c>
      <c r="G31" s="299" t="e">
        <f t="shared" si="7"/>
        <v>#DIV/0!</v>
      </c>
      <c r="H31" s="299" t="e">
        <f t="shared" si="7"/>
        <v>#DIV/0!</v>
      </c>
      <c r="I31" s="299" t="e">
        <f t="shared" si="7"/>
        <v>#DIV/0!</v>
      </c>
      <c r="J31" s="299" t="e">
        <f t="shared" si="7"/>
        <v>#DIV/0!</v>
      </c>
      <c r="K31" s="299" t="e">
        <f t="shared" si="7"/>
        <v>#DIV/0!</v>
      </c>
      <c r="L31" s="299" t="e">
        <f t="shared" si="7"/>
        <v>#DIV/0!</v>
      </c>
      <c r="M31" s="299" t="e">
        <f t="shared" si="7"/>
        <v>#DIV/0!</v>
      </c>
      <c r="N31" s="299" t="e">
        <f t="shared" si="7"/>
        <v>#DIV/0!</v>
      </c>
      <c r="O31" s="299" t="e">
        <f t="shared" si="7"/>
        <v>#DIV/0!</v>
      </c>
      <c r="P31" s="299" t="e">
        <f>P30/P6</f>
        <v>#DIV/0!</v>
      </c>
      <c r="Q31" s="283"/>
    </row>
    <row r="32" spans="1:17" s="293" customFormat="1" ht="18.95" customHeight="1">
      <c r="A32" s="274" t="s">
        <v>283</v>
      </c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2"/>
    </row>
    <row r="33" spans="1:17" s="293" customFormat="1" ht="18.95" customHeight="1">
      <c r="A33" s="300" t="s">
        <v>284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292"/>
    </row>
    <row r="34" spans="1:17" s="293" customFormat="1" ht="15.95" customHeight="1">
      <c r="A34" s="302"/>
      <c r="B34" s="303"/>
      <c r="C34" s="292"/>
      <c r="D34" s="292"/>
      <c r="E34" s="292"/>
      <c r="F34" s="292"/>
      <c r="G34" s="292"/>
      <c r="H34" s="292"/>
      <c r="I34" s="304"/>
      <c r="J34" s="292"/>
      <c r="K34" s="292"/>
      <c r="L34" s="292"/>
      <c r="M34" s="292"/>
      <c r="N34" s="292"/>
      <c r="O34" s="292"/>
      <c r="P34" s="292"/>
      <c r="Q34" s="292"/>
    </row>
    <row r="35" spans="1:17" s="293" customFormat="1" ht="15.95" customHeight="1">
      <c r="A35" s="302"/>
      <c r="B35" s="302"/>
      <c r="I35" s="305"/>
    </row>
    <row r="36" spans="1:17" s="293" customFormat="1" ht="15.95" customHeight="1">
      <c r="I36" s="305"/>
    </row>
  </sheetData>
  <mergeCells count="2">
    <mergeCell ref="A1:P1"/>
    <mergeCell ref="C3:P3"/>
  </mergeCells>
  <phoneticPr fontId="53" type="noConversion"/>
  <printOptions horizontalCentered="1"/>
  <pageMargins left="0" right="0" top="0.19685039370078741" bottom="0" header="0.51181102362204722" footer="0.51181102362204722"/>
  <pageSetup paperSize="9" scale="7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6"/>
  <sheetViews>
    <sheetView workbookViewId="0">
      <selection activeCell="C8" sqref="C8"/>
    </sheetView>
  </sheetViews>
  <sheetFormatPr defaultColWidth="9" defaultRowHeight="18" customHeight="1"/>
  <cols>
    <col min="1" max="1" width="53.625" style="83" customWidth="1"/>
    <col min="2" max="2" width="19.125" style="83" customWidth="1"/>
    <col min="3" max="3" width="6.875" style="92" customWidth="1"/>
    <col min="4" max="4" width="6.625" style="92" customWidth="1"/>
    <col min="5" max="16384" width="9" style="92"/>
  </cols>
  <sheetData>
    <row r="2" spans="1:2" s="89" customFormat="1" ht="21" customHeight="1">
      <c r="A2" s="88" t="s">
        <v>672</v>
      </c>
      <c r="B2" s="88" t="s">
        <v>671</v>
      </c>
    </row>
    <row r="3" spans="1:2" s="89" customFormat="1" ht="24" customHeight="1">
      <c r="A3" s="102" t="s">
        <v>22</v>
      </c>
      <c r="B3" s="103"/>
    </row>
    <row r="4" spans="1:2" s="89" customFormat="1" ht="18" customHeight="1">
      <c r="A4" s="90" t="s">
        <v>23</v>
      </c>
      <c r="B4" s="91"/>
    </row>
    <row r="5" spans="1:2" ht="17.100000000000001" customHeight="1">
      <c r="A5" s="86" t="s">
        <v>666</v>
      </c>
      <c r="B5" s="87" t="s">
        <v>703</v>
      </c>
    </row>
    <row r="6" spans="1:2" ht="17.100000000000001" customHeight="1">
      <c r="A6" s="86" t="s">
        <v>667</v>
      </c>
      <c r="B6" s="87" t="s">
        <v>704</v>
      </c>
    </row>
    <row r="7" spans="1:2" ht="17.100000000000001" customHeight="1">
      <c r="A7" s="86" t="s">
        <v>668</v>
      </c>
      <c r="B7" s="87" t="s">
        <v>705</v>
      </c>
    </row>
    <row r="8" spans="1:2" ht="17.100000000000001" customHeight="1">
      <c r="A8" s="86" t="s">
        <v>669</v>
      </c>
      <c r="B8" s="87" t="s">
        <v>706</v>
      </c>
    </row>
    <row r="9" spans="1:2" ht="17.100000000000001" customHeight="1">
      <c r="A9" s="86" t="s">
        <v>670</v>
      </c>
      <c r="B9" s="87" t="s">
        <v>707</v>
      </c>
    </row>
    <row r="10" spans="1:2" ht="17.100000000000001" customHeight="1">
      <c r="A10" s="86" t="s">
        <v>674</v>
      </c>
      <c r="B10" s="87" t="s">
        <v>708</v>
      </c>
    </row>
    <row r="11" spans="1:2" ht="17.100000000000001" customHeight="1">
      <c r="A11" s="86" t="s">
        <v>675</v>
      </c>
      <c r="B11" s="87" t="s">
        <v>709</v>
      </c>
    </row>
    <row r="12" spans="1:2" ht="17.100000000000001" customHeight="1">
      <c r="A12" s="86" t="s">
        <v>676</v>
      </c>
      <c r="B12" s="87" t="s">
        <v>710</v>
      </c>
    </row>
    <row r="13" spans="1:2" ht="18" customHeight="1">
      <c r="A13" s="90" t="s">
        <v>24</v>
      </c>
      <c r="B13" s="87" t="s">
        <v>711</v>
      </c>
    </row>
    <row r="14" spans="1:2" s="93" customFormat="1" ht="18" customHeight="1">
      <c r="A14" s="90" t="s">
        <v>25</v>
      </c>
      <c r="B14" s="91"/>
    </row>
    <row r="15" spans="1:2" s="93" customFormat="1" ht="17.100000000000001" customHeight="1">
      <c r="A15" s="86" t="s">
        <v>688</v>
      </c>
      <c r="B15" s="87" t="s">
        <v>699</v>
      </c>
    </row>
    <row r="16" spans="1:2" s="93" customFormat="1" ht="17.100000000000001" customHeight="1">
      <c r="A16" s="86" t="s">
        <v>689</v>
      </c>
      <c r="B16" s="87" t="s">
        <v>699</v>
      </c>
    </row>
    <row r="17" spans="1:4" s="93" customFormat="1" ht="17.100000000000001" customHeight="1">
      <c r="A17" s="86" t="s">
        <v>690</v>
      </c>
      <c r="B17" s="87" t="s">
        <v>699</v>
      </c>
    </row>
    <row r="18" spans="1:4" s="93" customFormat="1" ht="17.100000000000001" customHeight="1">
      <c r="A18" s="86" t="s">
        <v>691</v>
      </c>
      <c r="B18" s="87" t="s">
        <v>699</v>
      </c>
    </row>
    <row r="19" spans="1:4" s="93" customFormat="1" ht="17.100000000000001" customHeight="1">
      <c r="A19" s="86" t="s">
        <v>692</v>
      </c>
      <c r="B19" s="87" t="s">
        <v>699</v>
      </c>
    </row>
    <row r="20" spans="1:4" s="93" customFormat="1" ht="17.100000000000001" customHeight="1">
      <c r="A20" s="86" t="s">
        <v>693</v>
      </c>
      <c r="B20" s="87" t="s">
        <v>699</v>
      </c>
    </row>
    <row r="21" spans="1:4" s="93" customFormat="1" ht="17.100000000000001" customHeight="1">
      <c r="A21" s="86" t="s">
        <v>694</v>
      </c>
      <c r="B21" s="87" t="s">
        <v>699</v>
      </c>
    </row>
    <row r="22" spans="1:4" s="93" customFormat="1" ht="17.100000000000001" customHeight="1">
      <c r="A22" s="86" t="s">
        <v>695</v>
      </c>
      <c r="B22" s="87" t="s">
        <v>699</v>
      </c>
    </row>
    <row r="23" spans="1:4" s="93" customFormat="1" ht="17.100000000000001" customHeight="1">
      <c r="A23" s="86" t="s">
        <v>696</v>
      </c>
      <c r="B23" s="87" t="s">
        <v>699</v>
      </c>
    </row>
    <row r="24" spans="1:4" s="93" customFormat="1" ht="17.100000000000001" customHeight="1">
      <c r="A24" s="86" t="s">
        <v>697</v>
      </c>
      <c r="B24" s="87" t="s">
        <v>700</v>
      </c>
    </row>
    <row r="25" spans="1:4" s="93" customFormat="1" ht="17.100000000000001" customHeight="1">
      <c r="A25" s="86" t="s">
        <v>691</v>
      </c>
      <c r="B25" s="87" t="s">
        <v>701</v>
      </c>
    </row>
    <row r="26" spans="1:4" s="93" customFormat="1" ht="17.100000000000001" customHeight="1">
      <c r="A26" s="86" t="s">
        <v>691</v>
      </c>
      <c r="B26" s="87" t="s">
        <v>700</v>
      </c>
    </row>
    <row r="27" spans="1:4" s="93" customFormat="1" ht="17.100000000000001" customHeight="1">
      <c r="A27" s="86" t="s">
        <v>698</v>
      </c>
      <c r="B27" s="87" t="s">
        <v>699</v>
      </c>
    </row>
    <row r="28" spans="1:4" s="93" customFormat="1" ht="17.100000000000001" customHeight="1">
      <c r="A28" s="86" t="s">
        <v>32</v>
      </c>
      <c r="B28" s="87" t="s">
        <v>699</v>
      </c>
    </row>
    <row r="29" spans="1:4" s="93" customFormat="1" ht="17.100000000000001" customHeight="1">
      <c r="A29" s="86" t="s">
        <v>29</v>
      </c>
      <c r="B29" s="87" t="s">
        <v>699</v>
      </c>
    </row>
    <row r="30" spans="1:4" s="93" customFormat="1" ht="17.100000000000001" customHeight="1">
      <c r="A30" s="86" t="s">
        <v>31</v>
      </c>
      <c r="B30" s="87" t="s">
        <v>30</v>
      </c>
    </row>
    <row r="31" spans="1:4" s="93" customFormat="1" ht="17.100000000000001" customHeight="1">
      <c r="A31" s="86" t="s">
        <v>27</v>
      </c>
      <c r="B31" s="87" t="s">
        <v>702</v>
      </c>
      <c r="C31" s="104"/>
      <c r="D31" s="104"/>
    </row>
    <row r="32" spans="1:4" s="93" customFormat="1" ht="21.75" customHeight="1">
      <c r="A32" s="100" t="s">
        <v>26</v>
      </c>
      <c r="B32" s="101"/>
      <c r="C32" s="104"/>
      <c r="D32" s="104"/>
    </row>
    <row r="33" spans="1:4" s="93" customFormat="1" ht="18" customHeight="1">
      <c r="A33" s="84" t="s">
        <v>13</v>
      </c>
      <c r="B33" s="84"/>
      <c r="C33" s="105"/>
      <c r="D33" s="105"/>
    </row>
    <row r="34" spans="1:4" ht="18" customHeight="1">
      <c r="A34" s="85" t="s">
        <v>56</v>
      </c>
      <c r="B34" s="87" t="s">
        <v>704</v>
      </c>
      <c r="C34" s="106"/>
      <c r="D34" s="106"/>
    </row>
    <row r="35" spans="1:4" ht="18" customHeight="1">
      <c r="A35" s="85" t="s">
        <v>57</v>
      </c>
      <c r="B35" s="87" t="s">
        <v>702</v>
      </c>
      <c r="C35" s="106"/>
      <c r="D35" s="106"/>
    </row>
    <row r="36" spans="1:4" ht="18" customHeight="1">
      <c r="A36" s="85" t="s">
        <v>58</v>
      </c>
      <c r="B36" s="87" t="s">
        <v>702</v>
      </c>
      <c r="C36" s="106"/>
      <c r="D36" s="106"/>
    </row>
    <row r="37" spans="1:4" ht="18" customHeight="1">
      <c r="A37" s="84" t="s">
        <v>47</v>
      </c>
      <c r="B37" s="87"/>
      <c r="C37" s="106"/>
      <c r="D37" s="106"/>
    </row>
    <row r="38" spans="1:4" ht="17.100000000000001" customHeight="1">
      <c r="A38" s="85" t="s">
        <v>51</v>
      </c>
      <c r="B38" s="87" t="s">
        <v>703</v>
      </c>
      <c r="C38" s="106"/>
      <c r="D38" s="106"/>
    </row>
    <row r="39" spans="1:4" ht="17.100000000000001" customHeight="1">
      <c r="A39" s="85" t="s">
        <v>48</v>
      </c>
      <c r="B39" s="87" t="s">
        <v>704</v>
      </c>
      <c r="C39" s="106"/>
      <c r="D39" s="106"/>
    </row>
    <row r="40" spans="1:4" ht="17.100000000000001" customHeight="1">
      <c r="A40" s="85" t="s">
        <v>55</v>
      </c>
      <c r="B40" s="87" t="s">
        <v>699</v>
      </c>
      <c r="C40" s="106"/>
      <c r="D40" s="106"/>
    </row>
    <row r="41" spans="1:4" ht="17.100000000000001" customHeight="1">
      <c r="A41" s="85" t="s">
        <v>52</v>
      </c>
      <c r="B41" s="87" t="s">
        <v>700</v>
      </c>
      <c r="C41" s="106"/>
      <c r="D41" s="106"/>
    </row>
    <row r="42" spans="1:4" ht="17.100000000000001" customHeight="1">
      <c r="A42" s="85" t="s">
        <v>53</v>
      </c>
      <c r="B42" s="86"/>
      <c r="C42" s="106"/>
      <c r="D42" s="106"/>
    </row>
    <row r="43" spans="1:4" s="129" customFormat="1" ht="17.100000000000001" customHeight="1">
      <c r="A43" s="126" t="s">
        <v>54</v>
      </c>
      <c r="B43" s="127" t="s">
        <v>28</v>
      </c>
      <c r="C43" s="128"/>
      <c r="D43" s="128"/>
    </row>
    <row r="44" spans="1:4" s="94" customFormat="1" ht="17.100000000000001" customHeight="1">
      <c r="A44" s="85" t="s">
        <v>49</v>
      </c>
      <c r="B44" s="87" t="s">
        <v>28</v>
      </c>
      <c r="C44" s="105"/>
      <c r="D44" s="105"/>
    </row>
    <row r="45" spans="1:4" s="95" customFormat="1" ht="17.100000000000001" customHeight="1">
      <c r="A45" s="85" t="s">
        <v>50</v>
      </c>
      <c r="B45" s="87" t="s">
        <v>28</v>
      </c>
      <c r="C45" s="106"/>
      <c r="D45" s="106"/>
    </row>
    <row r="46" spans="1:4" s="95" customFormat="1" ht="17.100000000000001" customHeight="1">
      <c r="A46" s="85"/>
      <c r="B46" s="87"/>
      <c r="C46" s="106"/>
      <c r="D46" s="106"/>
    </row>
    <row r="47" spans="1:4" s="95" customFormat="1" ht="12.75" customHeight="1">
      <c r="A47" s="96"/>
      <c r="B47" s="96"/>
      <c r="C47" s="106"/>
      <c r="D47" s="106"/>
    </row>
    <row r="48" spans="1:4" ht="18" customHeight="1">
      <c r="A48" s="97"/>
      <c r="B48" s="97"/>
      <c r="C48" s="99"/>
      <c r="D48" s="99"/>
    </row>
    <row r="49" spans="1:4" ht="18" customHeight="1">
      <c r="A49" s="98"/>
      <c r="B49" s="98"/>
      <c r="C49" s="99"/>
      <c r="D49" s="99"/>
    </row>
    <row r="50" spans="1:4" ht="18" customHeight="1">
      <c r="A50" s="98"/>
      <c r="B50" s="98"/>
      <c r="C50" s="99"/>
      <c r="D50" s="99"/>
    </row>
    <row r="51" spans="1:4" ht="18" customHeight="1">
      <c r="C51" s="99"/>
      <c r="D51" s="99"/>
    </row>
    <row r="52" spans="1:4" ht="18" customHeight="1">
      <c r="C52" s="99"/>
      <c r="D52" s="99"/>
    </row>
    <row r="53" spans="1:4" ht="18" customHeight="1">
      <c r="C53" s="99"/>
      <c r="D53" s="99"/>
    </row>
    <row r="54" spans="1:4" ht="18" customHeight="1">
      <c r="C54" s="99"/>
      <c r="D54" s="99"/>
    </row>
    <row r="55" spans="1:4" ht="18" customHeight="1">
      <c r="C55" s="99"/>
      <c r="D55" s="99"/>
    </row>
    <row r="56" spans="1:4" ht="18" customHeight="1">
      <c r="C56" s="99"/>
      <c r="D56" s="99"/>
    </row>
  </sheetData>
  <phoneticPr fontId="53" type="noConversion"/>
  <printOptions horizontalCentered="1"/>
  <pageMargins left="0.19685039370078741" right="0.19685039370078741" top="0" bottom="0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workbookViewId="0">
      <selection activeCell="C8" sqref="C8"/>
    </sheetView>
  </sheetViews>
  <sheetFormatPr defaultColWidth="8.75" defaultRowHeight="12"/>
  <cols>
    <col min="1" max="1" width="34.625" style="15" customWidth="1"/>
    <col min="2" max="2" width="14.625" style="16" customWidth="1"/>
    <col min="3" max="3" width="14" style="13" bestFit="1" customWidth="1"/>
    <col min="4" max="4" width="12.375" style="13" customWidth="1"/>
    <col min="5" max="5" width="12.125" style="13" bestFit="1" customWidth="1"/>
    <col min="6" max="6" width="11.125" style="13" bestFit="1" customWidth="1"/>
    <col min="7" max="7" width="12.125" style="13" bestFit="1" customWidth="1"/>
    <col min="8" max="8" width="11.5" style="13" customWidth="1"/>
    <col min="9" max="9" width="12.125" style="13" bestFit="1" customWidth="1"/>
    <col min="10" max="16384" width="8.75" style="13"/>
  </cols>
  <sheetData>
    <row r="1" spans="1:9" s="155" customFormat="1" ht="26.1" customHeight="1">
      <c r="A1" s="619" t="s">
        <v>74</v>
      </c>
      <c r="B1" s="619"/>
      <c r="C1" s="619"/>
      <c r="D1" s="619"/>
      <c r="E1" s="619"/>
      <c r="F1" s="619"/>
      <c r="G1" s="619"/>
      <c r="H1" s="619"/>
      <c r="I1" s="619"/>
    </row>
    <row r="2" spans="1:9" s="18" customFormat="1" ht="9" customHeight="1">
      <c r="A2" s="32"/>
      <c r="B2" s="19"/>
    </row>
    <row r="3" spans="1:9" s="135" customFormat="1" ht="22.5" customHeight="1">
      <c r="A3" s="620" t="s">
        <v>66</v>
      </c>
      <c r="B3" s="627" t="s">
        <v>390</v>
      </c>
      <c r="C3" s="625" t="s">
        <v>486</v>
      </c>
      <c r="D3" s="622" t="s">
        <v>72</v>
      </c>
      <c r="E3" s="623"/>
      <c r="F3" s="623"/>
      <c r="G3" s="623"/>
      <c r="H3" s="624"/>
      <c r="I3" s="620" t="s">
        <v>720</v>
      </c>
    </row>
    <row r="4" spans="1:9" s="52" customFormat="1" ht="46.5" customHeight="1">
      <c r="A4" s="629"/>
      <c r="B4" s="628"/>
      <c r="C4" s="626"/>
      <c r="D4" s="147" t="s">
        <v>77</v>
      </c>
      <c r="E4" s="147" t="s">
        <v>76</v>
      </c>
      <c r="F4" s="147" t="s">
        <v>75</v>
      </c>
      <c r="G4" s="147" t="s">
        <v>78</v>
      </c>
      <c r="H4" s="148" t="s">
        <v>431</v>
      </c>
      <c r="I4" s="621"/>
    </row>
    <row r="5" spans="1:9" s="139" customFormat="1" ht="25.5" customHeight="1">
      <c r="A5" s="137" t="s">
        <v>466</v>
      </c>
      <c r="B5" s="138">
        <f>SUM(B6:B23)</f>
        <v>6276814800</v>
      </c>
      <c r="C5" s="138">
        <f t="shared" ref="C5:I5" si="0">SUM(C6:C23)</f>
        <v>4470516000</v>
      </c>
      <c r="D5" s="138">
        <f t="shared" si="0"/>
        <v>560000000</v>
      </c>
      <c r="E5" s="138">
        <f t="shared" si="0"/>
        <v>433000000</v>
      </c>
      <c r="F5" s="138">
        <f t="shared" si="0"/>
        <v>62000000</v>
      </c>
      <c r="G5" s="138">
        <f t="shared" si="0"/>
        <v>500000000</v>
      </c>
      <c r="H5" s="138">
        <f t="shared" si="0"/>
        <v>40000000</v>
      </c>
      <c r="I5" s="138">
        <f t="shared" si="0"/>
        <v>211298800</v>
      </c>
    </row>
    <row r="6" spans="1:9" s="156" customFormat="1" ht="21.95" customHeight="1">
      <c r="A6" s="141" t="s">
        <v>392</v>
      </c>
      <c r="B6" s="140">
        <f>SUM(C6:I6)</f>
        <v>907252500</v>
      </c>
      <c r="C6" s="142">
        <v>879682000</v>
      </c>
      <c r="D6" s="142">
        <v>0</v>
      </c>
      <c r="E6" s="142">
        <v>0</v>
      </c>
      <c r="F6" s="142">
        <v>0</v>
      </c>
      <c r="G6" s="142">
        <v>0</v>
      </c>
      <c r="H6" s="142">
        <v>0</v>
      </c>
      <c r="I6" s="142">
        <v>27570500</v>
      </c>
    </row>
    <row r="7" spans="1:9" s="157" customFormat="1" ht="21.95" customHeight="1">
      <c r="A7" s="141" t="s">
        <v>394</v>
      </c>
      <c r="B7" s="140">
        <f t="shared" ref="B7:B23" si="1">SUM(C7:I7)</f>
        <v>32241500</v>
      </c>
      <c r="C7" s="142">
        <v>18281500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13960000</v>
      </c>
    </row>
    <row r="8" spans="1:9" s="156" customFormat="1" ht="21.95" customHeight="1">
      <c r="A8" s="141" t="s">
        <v>396</v>
      </c>
      <c r="B8" s="140">
        <f t="shared" si="1"/>
        <v>1483808300</v>
      </c>
      <c r="C8" s="142">
        <v>1469904600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13903700</v>
      </c>
    </row>
    <row r="9" spans="1:9" s="156" customFormat="1" ht="21.95" customHeight="1">
      <c r="A9" s="141" t="s">
        <v>397</v>
      </c>
      <c r="B9" s="140">
        <f t="shared" si="1"/>
        <v>14100000</v>
      </c>
      <c r="C9" s="158">
        <v>14100000</v>
      </c>
      <c r="D9" s="158">
        <v>0</v>
      </c>
      <c r="E9" s="158">
        <v>0</v>
      </c>
      <c r="F9" s="158">
        <v>0</v>
      </c>
      <c r="G9" s="158">
        <v>0</v>
      </c>
      <c r="H9" s="158">
        <v>0</v>
      </c>
      <c r="I9" s="158">
        <v>0</v>
      </c>
    </row>
    <row r="10" spans="1:9" s="156" customFormat="1" ht="21.95" customHeight="1">
      <c r="A10" s="141" t="s">
        <v>398</v>
      </c>
      <c r="B10" s="140">
        <f t="shared" si="1"/>
        <v>688000</v>
      </c>
      <c r="C10" s="158">
        <v>688000</v>
      </c>
      <c r="D10" s="158">
        <v>0</v>
      </c>
      <c r="E10" s="158">
        <v>0</v>
      </c>
      <c r="F10" s="158">
        <v>0</v>
      </c>
      <c r="G10" s="158">
        <v>0</v>
      </c>
      <c r="H10" s="158">
        <v>0</v>
      </c>
      <c r="I10" s="158">
        <v>0</v>
      </c>
    </row>
    <row r="11" spans="1:9" s="156" customFormat="1" ht="21.95" customHeight="1">
      <c r="A11" s="141" t="s">
        <v>401</v>
      </c>
      <c r="B11" s="140">
        <f t="shared" si="1"/>
        <v>192780000</v>
      </c>
      <c r="C11" s="158">
        <v>192780000</v>
      </c>
      <c r="D11" s="158">
        <v>0</v>
      </c>
      <c r="E11" s="158">
        <v>0</v>
      </c>
      <c r="F11" s="158">
        <v>0</v>
      </c>
      <c r="G11" s="158">
        <v>0</v>
      </c>
      <c r="H11" s="158">
        <v>0</v>
      </c>
      <c r="I11" s="158">
        <v>0</v>
      </c>
    </row>
    <row r="12" spans="1:9" s="156" customFormat="1" ht="21.95" customHeight="1">
      <c r="A12" s="141" t="s">
        <v>73</v>
      </c>
      <c r="B12" s="140">
        <f t="shared" si="1"/>
        <v>6120000</v>
      </c>
      <c r="C12" s="158">
        <v>6120000</v>
      </c>
      <c r="D12" s="158">
        <v>0</v>
      </c>
      <c r="E12" s="158">
        <v>0</v>
      </c>
      <c r="F12" s="158">
        <v>0</v>
      </c>
      <c r="G12" s="158">
        <v>0</v>
      </c>
      <c r="H12" s="158">
        <v>0</v>
      </c>
      <c r="I12" s="158">
        <v>0</v>
      </c>
    </row>
    <row r="13" spans="1:9" s="156" customFormat="1" ht="21.95" customHeight="1">
      <c r="A13" s="141" t="s">
        <v>536</v>
      </c>
      <c r="B13" s="140">
        <f t="shared" si="1"/>
        <v>172422600</v>
      </c>
      <c r="C13" s="158">
        <v>133857100</v>
      </c>
      <c r="D13" s="158">
        <v>38443400</v>
      </c>
      <c r="E13" s="158">
        <v>122100</v>
      </c>
      <c r="F13" s="158">
        <v>0</v>
      </c>
      <c r="G13" s="158">
        <v>0</v>
      </c>
      <c r="H13" s="158">
        <v>0</v>
      </c>
      <c r="I13" s="158">
        <v>0</v>
      </c>
    </row>
    <row r="14" spans="1:9" s="156" customFormat="1" ht="21.95" customHeight="1">
      <c r="A14" s="141" t="s">
        <v>408</v>
      </c>
      <c r="B14" s="140">
        <f t="shared" si="1"/>
        <v>61982500</v>
      </c>
      <c r="C14" s="158">
        <v>43727000</v>
      </c>
      <c r="D14" s="158">
        <v>9813000</v>
      </c>
      <c r="E14" s="158">
        <v>1470500</v>
      </c>
      <c r="F14" s="158">
        <v>3000000</v>
      </c>
      <c r="G14" s="158">
        <v>0</v>
      </c>
      <c r="H14" s="158">
        <v>0</v>
      </c>
      <c r="I14" s="158">
        <v>3972000</v>
      </c>
    </row>
    <row r="15" spans="1:9" s="156" customFormat="1" ht="21.95" customHeight="1">
      <c r="A15" s="141" t="s">
        <v>538</v>
      </c>
      <c r="B15" s="140">
        <f t="shared" si="1"/>
        <v>635344700</v>
      </c>
      <c r="C15" s="158">
        <v>439299300</v>
      </c>
      <c r="D15" s="158">
        <v>50000000</v>
      </c>
      <c r="E15" s="158">
        <v>104465400</v>
      </c>
      <c r="F15" s="158">
        <v>41580000</v>
      </c>
      <c r="G15" s="158">
        <v>0</v>
      </c>
      <c r="H15" s="158">
        <v>0</v>
      </c>
      <c r="I15" s="158">
        <v>0</v>
      </c>
    </row>
    <row r="16" spans="1:9" s="156" customFormat="1" ht="21.95" customHeight="1">
      <c r="A16" s="141" t="s">
        <v>414</v>
      </c>
      <c r="B16" s="140">
        <f t="shared" si="1"/>
        <v>173744000</v>
      </c>
      <c r="C16" s="158">
        <v>111884000</v>
      </c>
      <c r="D16" s="158">
        <v>15680000</v>
      </c>
      <c r="E16" s="158">
        <v>28760000</v>
      </c>
      <c r="F16" s="158">
        <v>17420000</v>
      </c>
      <c r="G16" s="158">
        <v>0</v>
      </c>
      <c r="H16" s="158">
        <v>0</v>
      </c>
      <c r="I16" s="158">
        <v>0</v>
      </c>
    </row>
    <row r="17" spans="1:9" s="156" customFormat="1" ht="21.95" customHeight="1">
      <c r="A17" s="141" t="s">
        <v>418</v>
      </c>
      <c r="B17" s="140">
        <f t="shared" si="1"/>
        <v>94146000</v>
      </c>
      <c r="C17" s="158">
        <v>36997000</v>
      </c>
      <c r="D17" s="158">
        <v>37721000</v>
      </c>
      <c r="E17" s="158">
        <v>19428000</v>
      </c>
      <c r="F17" s="158">
        <v>0</v>
      </c>
      <c r="G17" s="158">
        <v>0</v>
      </c>
      <c r="H17" s="158">
        <v>0</v>
      </c>
      <c r="I17" s="158">
        <v>0</v>
      </c>
    </row>
    <row r="18" spans="1:9" s="156" customFormat="1" ht="21.95" customHeight="1">
      <c r="A18" s="141" t="s">
        <v>421</v>
      </c>
      <c r="B18" s="140">
        <f t="shared" si="1"/>
        <v>100730000</v>
      </c>
      <c r="C18" s="142">
        <v>51710000</v>
      </c>
      <c r="D18" s="142">
        <v>5280000</v>
      </c>
      <c r="E18" s="142">
        <v>43740000</v>
      </c>
      <c r="F18" s="142">
        <v>0</v>
      </c>
      <c r="G18" s="142">
        <v>0</v>
      </c>
      <c r="H18" s="142">
        <v>0</v>
      </c>
      <c r="I18" s="142">
        <v>0</v>
      </c>
    </row>
    <row r="19" spans="1:9" s="156" customFormat="1" ht="21.95" customHeight="1">
      <c r="A19" s="143" t="s">
        <v>68</v>
      </c>
      <c r="B19" s="140">
        <f t="shared" si="1"/>
        <v>55724000</v>
      </c>
      <c r="C19" s="142">
        <v>44624000</v>
      </c>
      <c r="D19" s="142">
        <v>11100000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</row>
    <row r="20" spans="1:9" s="159" customFormat="1" ht="21.95" customHeight="1">
      <c r="A20" s="141" t="s">
        <v>69</v>
      </c>
      <c r="B20" s="140">
        <f t="shared" si="1"/>
        <v>1520214700</v>
      </c>
      <c r="C20" s="142">
        <v>876196500</v>
      </c>
      <c r="D20" s="142">
        <v>23957600</v>
      </c>
      <c r="E20" s="142">
        <v>23294000</v>
      </c>
      <c r="F20" s="142">
        <v>0</v>
      </c>
      <c r="G20" s="142">
        <v>500000000</v>
      </c>
      <c r="H20" s="142">
        <v>40000000</v>
      </c>
      <c r="I20" s="142">
        <v>56766600</v>
      </c>
    </row>
    <row r="21" spans="1:9" s="156" customFormat="1" ht="21.95" customHeight="1">
      <c r="A21" s="141" t="s">
        <v>435</v>
      </c>
      <c r="B21" s="140">
        <f t="shared" si="1"/>
        <v>677479000</v>
      </c>
      <c r="C21" s="158">
        <v>112680000</v>
      </c>
      <c r="D21" s="158">
        <v>368005000</v>
      </c>
      <c r="E21" s="158">
        <v>196720000</v>
      </c>
      <c r="F21" s="158">
        <v>0</v>
      </c>
      <c r="G21" s="158">
        <v>0</v>
      </c>
      <c r="H21" s="158">
        <v>0</v>
      </c>
      <c r="I21" s="158">
        <v>74000</v>
      </c>
    </row>
    <row r="22" spans="1:9" s="156" customFormat="1" ht="21.95" customHeight="1">
      <c r="A22" s="141" t="s">
        <v>67</v>
      </c>
      <c r="B22" s="140">
        <f t="shared" si="1"/>
        <v>95052000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95052000</v>
      </c>
    </row>
    <row r="23" spans="1:9" s="156" customFormat="1" ht="21.95" customHeight="1">
      <c r="A23" s="141" t="s">
        <v>70</v>
      </c>
      <c r="B23" s="140">
        <f t="shared" si="1"/>
        <v>52985000</v>
      </c>
      <c r="C23" s="160">
        <v>37985000</v>
      </c>
      <c r="D23" s="160">
        <v>0</v>
      </c>
      <c r="E23" s="160">
        <v>15000000</v>
      </c>
      <c r="F23" s="160">
        <v>0</v>
      </c>
      <c r="G23" s="160">
        <v>0</v>
      </c>
      <c r="H23" s="160">
        <v>0</v>
      </c>
      <c r="I23" s="160">
        <v>0</v>
      </c>
    </row>
    <row r="24" spans="1:9" s="139" customFormat="1" ht="6.75" customHeight="1">
      <c r="A24" s="144"/>
      <c r="B24" s="149"/>
      <c r="C24" s="145"/>
      <c r="D24" s="145"/>
      <c r="E24" s="145"/>
      <c r="F24" s="145"/>
      <c r="G24" s="145"/>
      <c r="H24" s="145"/>
      <c r="I24" s="145"/>
    </row>
    <row r="25" spans="1:9" s="139" customFormat="1" ht="10.5" customHeight="1">
      <c r="B25" s="150"/>
      <c r="C25" s="146"/>
      <c r="D25" s="146"/>
      <c r="E25" s="146"/>
      <c r="F25" s="146"/>
      <c r="G25" s="146"/>
      <c r="H25" s="146"/>
      <c r="I25" s="146"/>
    </row>
    <row r="26" spans="1:9" s="37" customFormat="1" ht="16.5" customHeight="1">
      <c r="B26" s="154" t="s">
        <v>71</v>
      </c>
      <c r="C26" s="27"/>
      <c r="D26" s="27"/>
      <c r="E26" s="27"/>
      <c r="F26" s="27"/>
      <c r="G26" s="27"/>
      <c r="H26" s="27"/>
      <c r="I26" s="27"/>
    </row>
    <row r="27" spans="1:9" s="37" customFormat="1">
      <c r="B27" s="151"/>
      <c r="C27" s="27"/>
      <c r="D27" s="27"/>
      <c r="E27" s="27"/>
      <c r="F27" s="27"/>
      <c r="G27" s="27"/>
      <c r="H27" s="27"/>
      <c r="I27" s="27"/>
    </row>
    <row r="28" spans="1:9" s="37" customFormat="1">
      <c r="B28" s="151"/>
      <c r="C28" s="27"/>
      <c r="D28" s="27"/>
      <c r="E28" s="27"/>
      <c r="F28" s="27"/>
      <c r="G28" s="27"/>
      <c r="H28" s="27"/>
      <c r="I28" s="27"/>
    </row>
    <row r="29" spans="1:9" s="37" customFormat="1">
      <c r="B29" s="151"/>
      <c r="C29" s="27"/>
      <c r="D29" s="27"/>
      <c r="E29" s="27"/>
      <c r="F29" s="27"/>
      <c r="G29" s="27"/>
      <c r="H29" s="27"/>
      <c r="I29" s="27"/>
    </row>
    <row r="30" spans="1:9" s="37" customFormat="1">
      <c r="B30" s="151"/>
      <c r="C30" s="27"/>
      <c r="D30" s="27"/>
      <c r="E30" s="27"/>
      <c r="F30" s="27"/>
      <c r="G30" s="27"/>
      <c r="H30" s="27"/>
      <c r="I30" s="27"/>
    </row>
    <row r="31" spans="1:9">
      <c r="A31" s="22"/>
      <c r="B31" s="152"/>
      <c r="C31" s="7"/>
      <c r="D31" s="7"/>
      <c r="E31" s="7"/>
      <c r="F31" s="7"/>
      <c r="G31" s="7"/>
      <c r="H31" s="7"/>
      <c r="I31" s="7"/>
    </row>
    <row r="32" spans="1:9">
      <c r="A32" s="22"/>
      <c r="B32" s="152"/>
      <c r="C32" s="7"/>
      <c r="D32" s="7"/>
      <c r="E32" s="7"/>
      <c r="F32" s="7"/>
      <c r="G32" s="7"/>
      <c r="H32" s="7"/>
      <c r="I32" s="7"/>
    </row>
    <row r="33" spans="1:9">
      <c r="A33" s="22"/>
      <c r="B33" s="152"/>
      <c r="C33" s="7"/>
      <c r="D33" s="7"/>
      <c r="E33" s="7"/>
      <c r="F33" s="7"/>
      <c r="G33" s="7"/>
      <c r="H33" s="7"/>
      <c r="I33" s="7"/>
    </row>
    <row r="34" spans="1:9">
      <c r="A34" s="22"/>
      <c r="B34" s="152"/>
      <c r="C34" s="7"/>
      <c r="D34" s="7"/>
      <c r="E34" s="7"/>
      <c r="F34" s="7"/>
      <c r="G34" s="7"/>
      <c r="H34" s="7"/>
      <c r="I34" s="7"/>
    </row>
    <row r="35" spans="1:9">
      <c r="A35" s="22"/>
      <c r="B35" s="152"/>
      <c r="C35" s="7"/>
      <c r="D35" s="7"/>
      <c r="E35" s="7"/>
      <c r="F35" s="7"/>
      <c r="G35" s="7"/>
      <c r="H35" s="7"/>
      <c r="I35" s="7"/>
    </row>
    <row r="36" spans="1:9">
      <c r="A36" s="22"/>
      <c r="B36" s="152"/>
      <c r="C36" s="7"/>
      <c r="D36" s="7"/>
      <c r="E36" s="7"/>
      <c r="F36" s="7"/>
      <c r="G36" s="7"/>
      <c r="H36" s="7"/>
      <c r="I36" s="7"/>
    </row>
    <row r="37" spans="1:9">
      <c r="B37" s="153"/>
      <c r="C37" s="15"/>
      <c r="D37" s="15"/>
      <c r="E37" s="15"/>
      <c r="F37" s="15"/>
      <c r="G37" s="15"/>
      <c r="H37" s="15"/>
      <c r="I37" s="15"/>
    </row>
    <row r="38" spans="1:9">
      <c r="B38" s="153"/>
      <c r="C38" s="15"/>
      <c r="D38" s="15"/>
      <c r="E38" s="15"/>
      <c r="F38" s="15"/>
      <c r="G38" s="15"/>
      <c r="H38" s="15"/>
      <c r="I38" s="15"/>
    </row>
    <row r="39" spans="1:9">
      <c r="B39" s="153"/>
      <c r="C39" s="15"/>
      <c r="D39" s="15"/>
      <c r="E39" s="15"/>
      <c r="F39" s="15"/>
      <c r="G39" s="15"/>
      <c r="H39" s="15"/>
      <c r="I39" s="15"/>
    </row>
    <row r="40" spans="1:9">
      <c r="B40" s="153"/>
      <c r="C40" s="15"/>
      <c r="D40" s="15"/>
      <c r="E40" s="15"/>
      <c r="F40" s="15"/>
      <c r="G40" s="15"/>
      <c r="H40" s="15"/>
      <c r="I40" s="15"/>
    </row>
  </sheetData>
  <mergeCells count="6">
    <mergeCell ref="A1:I1"/>
    <mergeCell ref="I3:I4"/>
    <mergeCell ref="D3:H3"/>
    <mergeCell ref="C3:C4"/>
    <mergeCell ref="B3:B4"/>
    <mergeCell ref="A3:A4"/>
  </mergeCells>
  <phoneticPr fontId="53" type="noConversion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workbookViewId="0"/>
  </sheetViews>
  <sheetFormatPr defaultColWidth="8" defaultRowHeight="12.75"/>
  <cols>
    <col min="1" max="1" width="26.125" style="3" customWidth="1"/>
    <col min="2" max="2" width="1.125" style="3" customWidth="1"/>
    <col min="3" max="3" width="28.125" style="3" customWidth="1"/>
    <col min="4" max="16384" width="8" style="3"/>
  </cols>
  <sheetData>
    <row r="1" spans="1:3" ht="13.5" thickBot="1"/>
    <row r="2" spans="1:3" ht="15.75" thickBot="1">
      <c r="A2" s="4"/>
      <c r="C2" s="4"/>
    </row>
    <row r="3" spans="1:3" ht="15">
      <c r="A3" s="4"/>
      <c r="C3" s="4"/>
    </row>
    <row r="4" spans="1:3" ht="15">
      <c r="A4" s="4"/>
      <c r="C4" s="4"/>
    </row>
    <row r="5" spans="1:3" ht="15">
      <c r="A5" s="4"/>
      <c r="C5" s="4"/>
    </row>
    <row r="6" spans="1:3" ht="15.75" thickBot="1">
      <c r="A6" s="4"/>
      <c r="C6" s="4"/>
    </row>
    <row r="7" spans="1:3" ht="15">
      <c r="C7" s="4"/>
    </row>
    <row r="8" spans="1:3" ht="15.75" thickBot="1">
      <c r="C8" s="4"/>
    </row>
    <row r="9" spans="1:3" ht="15.75" thickBot="1">
      <c r="A9" s="4"/>
    </row>
    <row r="10" spans="1:3" ht="15.75" thickBot="1">
      <c r="A10" s="4"/>
      <c r="C10" s="4"/>
    </row>
    <row r="11" spans="1:3" ht="15">
      <c r="A11" s="4"/>
      <c r="C11" s="4"/>
    </row>
    <row r="12" spans="1:3" ht="15">
      <c r="A12" s="4"/>
      <c r="C12" s="4"/>
    </row>
    <row r="13" spans="1:3" ht="15">
      <c r="A13" s="4"/>
      <c r="C13" s="4"/>
    </row>
    <row r="14" spans="1:3" ht="15">
      <c r="A14" s="4"/>
      <c r="C14" s="4"/>
    </row>
    <row r="15" spans="1:3" ht="15">
      <c r="A15" s="4"/>
      <c r="C15" s="4"/>
    </row>
    <row r="16" spans="1:3" ht="15">
      <c r="A16" s="4"/>
      <c r="C16" s="4"/>
    </row>
    <row r="17" spans="1:3" ht="15">
      <c r="A17" s="4"/>
      <c r="C17" s="4"/>
    </row>
    <row r="18" spans="1:3" ht="15">
      <c r="A18" s="4"/>
      <c r="C18" s="4"/>
    </row>
    <row r="19" spans="1:3" ht="15">
      <c r="A19" s="4"/>
      <c r="C19" s="4"/>
    </row>
    <row r="20" spans="1:3" ht="15.75" thickBot="1">
      <c r="A20" s="4"/>
      <c r="C20" s="4"/>
    </row>
    <row r="21" spans="1:3" ht="15.75" thickBot="1">
      <c r="A21" s="4"/>
    </row>
    <row r="22" spans="1:3" ht="15.75" thickBot="1">
      <c r="A22" s="4"/>
      <c r="C22" s="4"/>
    </row>
    <row r="23" spans="1:3" ht="15">
      <c r="A23" s="4"/>
      <c r="C23" s="4"/>
    </row>
    <row r="24" spans="1:3" ht="15">
      <c r="A24" s="4"/>
      <c r="C24" s="4"/>
    </row>
    <row r="25" spans="1:3" ht="15">
      <c r="A25" s="4"/>
      <c r="C25" s="4"/>
    </row>
    <row r="26" spans="1:3" ht="15">
      <c r="A26" s="4"/>
      <c r="C26" s="4"/>
    </row>
    <row r="27" spans="1:3" ht="15">
      <c r="A27" s="4"/>
      <c r="C27" s="4"/>
    </row>
    <row r="28" spans="1:3" ht="15">
      <c r="A28" s="4"/>
      <c r="C28" s="4"/>
    </row>
    <row r="29" spans="1:3" ht="15">
      <c r="A29" s="4"/>
      <c r="C29" s="4"/>
    </row>
    <row r="30" spans="1:3" ht="15.75" thickBot="1">
      <c r="A30" s="4"/>
      <c r="C30" s="4"/>
    </row>
    <row r="31" spans="1:3" ht="15">
      <c r="C31" s="4"/>
    </row>
    <row r="32" spans="1:3" ht="15.75" thickBot="1">
      <c r="C32" s="4"/>
    </row>
    <row r="33" spans="1:3" ht="15">
      <c r="A33" s="4"/>
      <c r="C33" s="4"/>
    </row>
    <row r="34" spans="1:3" ht="15">
      <c r="A34" s="4"/>
      <c r="C34" s="4"/>
    </row>
    <row r="35" spans="1:3" ht="15.75" thickBot="1">
      <c r="A35" s="4"/>
      <c r="C35" s="4"/>
    </row>
  </sheetData>
  <sheetProtection password="CFB0" sheet="1" objects="1"/>
  <phoneticPr fontId="0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Mẫu biểu 2C-chi tiết</vt:lpstr>
      <vt:lpstr>Mẫu biểu 2C</vt:lpstr>
      <vt:lpstr>2a</vt:lpstr>
      <vt:lpstr>1a BB</vt:lpstr>
      <vt:lpstr>2b</vt:lpstr>
      <vt:lpstr>Thu VP</vt:lpstr>
      <vt:lpstr>ML</vt:lpstr>
      <vt:lpstr>Nhap</vt:lpstr>
      <vt:lpstr>CT CTMTQG 2010</vt:lpstr>
      <vt:lpstr>TH</vt:lpstr>
      <vt:lpstr>TH nguon TC giao</vt:lpstr>
      <vt:lpstr>Sheet1</vt:lpstr>
      <vt:lpstr>Sheet2</vt:lpstr>
      <vt:lpstr>Sheet3</vt:lpstr>
      <vt:lpstr>TH thu - chi 2010 NSYTĐP</vt:lpstr>
      <vt:lpstr>'1a BB'!Print_Area</vt:lpstr>
      <vt:lpstr>'2a'!Print_Area</vt:lpstr>
      <vt:lpstr>'2b'!Print_Area</vt:lpstr>
      <vt:lpstr>'Mẫu biểu 2C'!Print_Area</vt:lpstr>
      <vt:lpstr>'Mẫu biểu 2C-chi tiết'!Print_Area</vt:lpstr>
      <vt:lpstr>'2b'!Print_Titles</vt:lpstr>
      <vt:lpstr>'Mẫu biểu 2C'!Print_Titles</vt:lpstr>
      <vt:lpstr>'Mẫu biểu 2C-chi tiết'!Print_Titles</vt:lpstr>
      <vt:lpstr>Sheet2!Print_Titles</vt:lpstr>
      <vt:lpstr>'TH thu - chi 2010 NSYTĐP'!Print_Titles</vt:lpstr>
    </vt:vector>
  </TitlesOfParts>
  <Company>CONG TY TIN HOC DIEN TU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Bao</dc:creator>
  <cp:lastModifiedBy>S280-i5442</cp:lastModifiedBy>
  <cp:lastPrinted>2023-08-29T11:54:36Z</cp:lastPrinted>
  <dcterms:created xsi:type="dcterms:W3CDTF">2007-04-17T02:14:06Z</dcterms:created>
  <dcterms:modified xsi:type="dcterms:W3CDTF">2023-08-30T09:38:39Z</dcterms:modified>
</cp:coreProperties>
</file>